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G:\DATA_ANALYST\Excel\"/>
    </mc:Choice>
  </mc:AlternateContent>
  <xr:revisionPtr revIDLastSave="0" documentId="13_ncr:1_{DD2F540C-F422-4D85-B49F-778060DEEE43}" xr6:coauthVersionLast="47" xr6:coauthVersionMax="47" xr10:uidLastSave="{00000000-0000-0000-0000-000000000000}"/>
  <bookViews>
    <workbookView xWindow="-120" yWindow="-120" windowWidth="20730" windowHeight="11760" activeTab="4" xr2:uid="{1B6ABE37-C2F3-4CEF-BAB7-A7806B91C19F}"/>
  </bookViews>
  <sheets>
    <sheet name="Raw_Data" sheetId="1" r:id="rId1"/>
    <sheet name="Transformed_Data" sheetId="2" r:id="rId2"/>
    <sheet name="KPIs" sheetId="5" r:id="rId3"/>
    <sheet name="Pivot Tables" sheetId="7" r:id="rId4"/>
    <sheet name="Dashboard" sheetId="3" r:id="rId5"/>
  </sheets>
  <definedNames>
    <definedName name="ExternalData_1" localSheetId="0" hidden="1">Raw_Data!$A$1:$I$9001</definedName>
    <definedName name="ExternalData_1" localSheetId="1" hidden="1">Transformed_Data!$A$1:$L$9001</definedName>
    <definedName name="_xlnm.Print_Area" localSheetId="4">Dashboard!$A$1:$AB$43</definedName>
    <definedName name="Slicer_Age_Brackets">#N/A</definedName>
    <definedName name="Slicer_Buying_Intention">#N/A</definedName>
    <definedName name="Slicer_CustomerGender">#N/A</definedName>
    <definedName name="Slicer_ProductCategory">#N/A</definedName>
    <definedName name="Slicer_PurchaseFrequencyCategory">#N/A</definedName>
  </definedNames>
  <calcPr calcId="191029"/>
  <pivotCaches>
    <pivotCache cacheId="0" r:id="rId6"/>
  </pivotCaches>
  <fileRecoveryPr repairLoad="1"/>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8976" i="2" l="1"/>
  <c r="F8980"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5368" i="2"/>
  <c r="F5369" i="2"/>
  <c r="F5370" i="2"/>
  <c r="F5371" i="2"/>
  <c r="F5372" i="2"/>
  <c r="F5373" i="2"/>
  <c r="F5374" i="2"/>
  <c r="F5375" i="2"/>
  <c r="F5376" i="2"/>
  <c r="F5377" i="2"/>
  <c r="F5378" i="2"/>
  <c r="F5379" i="2"/>
  <c r="F5380" i="2"/>
  <c r="F5381" i="2"/>
  <c r="F5382" i="2"/>
  <c r="F5383" i="2"/>
  <c r="F5384" i="2"/>
  <c r="F5385" i="2"/>
  <c r="F5386" i="2"/>
  <c r="F5387" i="2"/>
  <c r="F5388" i="2"/>
  <c r="F5389" i="2"/>
  <c r="F5390" i="2"/>
  <c r="F5391" i="2"/>
  <c r="F5392" i="2"/>
  <c r="F5393" i="2"/>
  <c r="F5394" i="2"/>
  <c r="F5395" i="2"/>
  <c r="F5396" i="2"/>
  <c r="F5397" i="2"/>
  <c r="F5398" i="2"/>
  <c r="F5399" i="2"/>
  <c r="F5400" i="2"/>
  <c r="F5401" i="2"/>
  <c r="F5402" i="2"/>
  <c r="F5403" i="2"/>
  <c r="F5404" i="2"/>
  <c r="F5405" i="2"/>
  <c r="F5406" i="2"/>
  <c r="F5407" i="2"/>
  <c r="F5408" i="2"/>
  <c r="F5409" i="2"/>
  <c r="F5410" i="2"/>
  <c r="F5411" i="2"/>
  <c r="F5412" i="2"/>
  <c r="F5413" i="2"/>
  <c r="F5414"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5468" i="2"/>
  <c r="F5469" i="2"/>
  <c r="F5470" i="2"/>
  <c r="F5471" i="2"/>
  <c r="F5472" i="2"/>
  <c r="F5473" i="2"/>
  <c r="F5474" i="2"/>
  <c r="F5475" i="2"/>
  <c r="F5476" i="2"/>
  <c r="F5477" i="2"/>
  <c r="F5478" i="2"/>
  <c r="F5479" i="2"/>
  <c r="F5480" i="2"/>
  <c r="F5481" i="2"/>
  <c r="F5482" i="2"/>
  <c r="F5483" i="2"/>
  <c r="F5484" i="2"/>
  <c r="F5485" i="2"/>
  <c r="F5486" i="2"/>
  <c r="F5487" i="2"/>
  <c r="F5488" i="2"/>
  <c r="F5489" i="2"/>
  <c r="F5490" i="2"/>
  <c r="F5491" i="2"/>
  <c r="F5492" i="2"/>
  <c r="F5493" i="2"/>
  <c r="F5494" i="2"/>
  <c r="F5495" i="2"/>
  <c r="F5496" i="2"/>
  <c r="F5497" i="2"/>
  <c r="F5498" i="2"/>
  <c r="F5499" i="2"/>
  <c r="F5500" i="2"/>
  <c r="F5501" i="2"/>
  <c r="F5502" i="2"/>
  <c r="F5503" i="2"/>
  <c r="F5504" i="2"/>
  <c r="F5505" i="2"/>
  <c r="F5506" i="2"/>
  <c r="F5507" i="2"/>
  <c r="F5508" i="2"/>
  <c r="F5509" i="2"/>
  <c r="F5510" i="2"/>
  <c r="F5511" i="2"/>
  <c r="F5512" i="2"/>
  <c r="F5513" i="2"/>
  <c r="F5514" i="2"/>
  <c r="F5515" i="2"/>
  <c r="F5516" i="2"/>
  <c r="F5517" i="2"/>
  <c r="F5518" i="2"/>
  <c r="F5519" i="2"/>
  <c r="F5520" i="2"/>
  <c r="F5521" i="2"/>
  <c r="F5522" i="2"/>
  <c r="F5523" i="2"/>
  <c r="F5524" i="2"/>
  <c r="F5525" i="2"/>
  <c r="F5526" i="2"/>
  <c r="F5527" i="2"/>
  <c r="F5528" i="2"/>
  <c r="F5529" i="2"/>
  <c r="F5530" i="2"/>
  <c r="F5531" i="2"/>
  <c r="F5532" i="2"/>
  <c r="F5533" i="2"/>
  <c r="F5534" i="2"/>
  <c r="F5535" i="2"/>
  <c r="F5536" i="2"/>
  <c r="F5537" i="2"/>
  <c r="F5538" i="2"/>
  <c r="F5539" i="2"/>
  <c r="F5540" i="2"/>
  <c r="F5541" i="2"/>
  <c r="F5542" i="2"/>
  <c r="F5543" i="2"/>
  <c r="F5544" i="2"/>
  <c r="F5545" i="2"/>
  <c r="F5546" i="2"/>
  <c r="F5547" i="2"/>
  <c r="F5548" i="2"/>
  <c r="F5549" i="2"/>
  <c r="F5550" i="2"/>
  <c r="F5551" i="2"/>
  <c r="F5552" i="2"/>
  <c r="F5553" i="2"/>
  <c r="F5554" i="2"/>
  <c r="F5555" i="2"/>
  <c r="F5556" i="2"/>
  <c r="F5557" i="2"/>
  <c r="F5558" i="2"/>
  <c r="F5559" i="2"/>
  <c r="F5560" i="2"/>
  <c r="F5561" i="2"/>
  <c r="F5562" i="2"/>
  <c r="F5563" i="2"/>
  <c r="F5564" i="2"/>
  <c r="F5565" i="2"/>
  <c r="F5566" i="2"/>
  <c r="F5567" i="2"/>
  <c r="F5568" i="2"/>
  <c r="F5569" i="2"/>
  <c r="F5570" i="2"/>
  <c r="F5571" i="2"/>
  <c r="F5572" i="2"/>
  <c r="F5573" i="2"/>
  <c r="F5574" i="2"/>
  <c r="F5575" i="2"/>
  <c r="F5576" i="2"/>
  <c r="F5577" i="2"/>
  <c r="F5578" i="2"/>
  <c r="F5579" i="2"/>
  <c r="F5580" i="2"/>
  <c r="F5581" i="2"/>
  <c r="F5582" i="2"/>
  <c r="F5583" i="2"/>
  <c r="F5584" i="2"/>
  <c r="F5585" i="2"/>
  <c r="F5586" i="2"/>
  <c r="F5587" i="2"/>
  <c r="F5588" i="2"/>
  <c r="F5589" i="2"/>
  <c r="F5590" i="2"/>
  <c r="F5591" i="2"/>
  <c r="F5592" i="2"/>
  <c r="F5593" i="2"/>
  <c r="F5594" i="2"/>
  <c r="F5595" i="2"/>
  <c r="F5596" i="2"/>
  <c r="F5597" i="2"/>
  <c r="F5598" i="2"/>
  <c r="F5599" i="2"/>
  <c r="F5600" i="2"/>
  <c r="F5601" i="2"/>
  <c r="F5602" i="2"/>
  <c r="F5603" i="2"/>
  <c r="F5604" i="2"/>
  <c r="F5605" i="2"/>
  <c r="F5606" i="2"/>
  <c r="F5607" i="2"/>
  <c r="F5608" i="2"/>
  <c r="F5609" i="2"/>
  <c r="F5610" i="2"/>
  <c r="F5611" i="2"/>
  <c r="F5612" i="2"/>
  <c r="F5613" i="2"/>
  <c r="F5614" i="2"/>
  <c r="F5615" i="2"/>
  <c r="F5616" i="2"/>
  <c r="F5617" i="2"/>
  <c r="F5618" i="2"/>
  <c r="F5619" i="2"/>
  <c r="F5620" i="2"/>
  <c r="F5621" i="2"/>
  <c r="F5622" i="2"/>
  <c r="F5623" i="2"/>
  <c r="F5624" i="2"/>
  <c r="F5625" i="2"/>
  <c r="F5626" i="2"/>
  <c r="F5627" i="2"/>
  <c r="F5628" i="2"/>
  <c r="F5629" i="2"/>
  <c r="F5630" i="2"/>
  <c r="F5631" i="2"/>
  <c r="F5632" i="2"/>
  <c r="F5633" i="2"/>
  <c r="F5634" i="2"/>
  <c r="F5635" i="2"/>
  <c r="F5636" i="2"/>
  <c r="F5637" i="2"/>
  <c r="F5638" i="2"/>
  <c r="F5639" i="2"/>
  <c r="F5640" i="2"/>
  <c r="F5641" i="2"/>
  <c r="F5642" i="2"/>
  <c r="F5643" i="2"/>
  <c r="F5644" i="2"/>
  <c r="F5645" i="2"/>
  <c r="F5646" i="2"/>
  <c r="F5647" i="2"/>
  <c r="F5648" i="2"/>
  <c r="F5649" i="2"/>
  <c r="F5650" i="2"/>
  <c r="F5651" i="2"/>
  <c r="F5652" i="2"/>
  <c r="F5653" i="2"/>
  <c r="F5654" i="2"/>
  <c r="F5655" i="2"/>
  <c r="F5656" i="2"/>
  <c r="F5657" i="2"/>
  <c r="F5658" i="2"/>
  <c r="F5659" i="2"/>
  <c r="F5660" i="2"/>
  <c r="F5661" i="2"/>
  <c r="F5662" i="2"/>
  <c r="F5663" i="2"/>
  <c r="F5664" i="2"/>
  <c r="F5665" i="2"/>
  <c r="F5666" i="2"/>
  <c r="F5667" i="2"/>
  <c r="F5668" i="2"/>
  <c r="F5669" i="2"/>
  <c r="F5670" i="2"/>
  <c r="F5671" i="2"/>
  <c r="F5672" i="2"/>
  <c r="F5673" i="2"/>
  <c r="F5674" i="2"/>
  <c r="F5675" i="2"/>
  <c r="F5676" i="2"/>
  <c r="F5677" i="2"/>
  <c r="F5678" i="2"/>
  <c r="F5679" i="2"/>
  <c r="F5680" i="2"/>
  <c r="F5681" i="2"/>
  <c r="F5682" i="2"/>
  <c r="F5683" i="2"/>
  <c r="F5684" i="2"/>
  <c r="F5685" i="2"/>
  <c r="F5686" i="2"/>
  <c r="F5687" i="2"/>
  <c r="F5688" i="2"/>
  <c r="F5689" i="2"/>
  <c r="F5690" i="2"/>
  <c r="F5691" i="2"/>
  <c r="F5692" i="2"/>
  <c r="F5693" i="2"/>
  <c r="F5694" i="2"/>
  <c r="F5695" i="2"/>
  <c r="F5696" i="2"/>
  <c r="F5697" i="2"/>
  <c r="F5698" i="2"/>
  <c r="F5699" i="2"/>
  <c r="F5700" i="2"/>
  <c r="F5701" i="2"/>
  <c r="F5702" i="2"/>
  <c r="F5703" i="2"/>
  <c r="F5704" i="2"/>
  <c r="F5705" i="2"/>
  <c r="F5706" i="2"/>
  <c r="F5707" i="2"/>
  <c r="F5708" i="2"/>
  <c r="F5709" i="2"/>
  <c r="F5710" i="2"/>
  <c r="F5711" i="2"/>
  <c r="F5712" i="2"/>
  <c r="F5713" i="2"/>
  <c r="F5714" i="2"/>
  <c r="F5715" i="2"/>
  <c r="F5716" i="2"/>
  <c r="F5717" i="2"/>
  <c r="F5718" i="2"/>
  <c r="F5719" i="2"/>
  <c r="F5720" i="2"/>
  <c r="F5721" i="2"/>
  <c r="F5722" i="2"/>
  <c r="F5723" i="2"/>
  <c r="F5724" i="2"/>
  <c r="F5725" i="2"/>
  <c r="F5726" i="2"/>
  <c r="F5727" i="2"/>
  <c r="F5728" i="2"/>
  <c r="F5729" i="2"/>
  <c r="F5730" i="2"/>
  <c r="F5731" i="2"/>
  <c r="F5732" i="2"/>
  <c r="F5733" i="2"/>
  <c r="F5734" i="2"/>
  <c r="F5735" i="2"/>
  <c r="F5736" i="2"/>
  <c r="F5737" i="2"/>
  <c r="F5738" i="2"/>
  <c r="F5739" i="2"/>
  <c r="F5740" i="2"/>
  <c r="F5741" i="2"/>
  <c r="F5742" i="2"/>
  <c r="F5743" i="2"/>
  <c r="F5744" i="2"/>
  <c r="F5745" i="2"/>
  <c r="F5746" i="2"/>
  <c r="F5747" i="2"/>
  <c r="F5748" i="2"/>
  <c r="F5749" i="2"/>
  <c r="F5750" i="2"/>
  <c r="F5751" i="2"/>
  <c r="F5752" i="2"/>
  <c r="F5753" i="2"/>
  <c r="F5754" i="2"/>
  <c r="F5755" i="2"/>
  <c r="F5756" i="2"/>
  <c r="F5757" i="2"/>
  <c r="F5758" i="2"/>
  <c r="F5759" i="2"/>
  <c r="F5760" i="2"/>
  <c r="F5761" i="2"/>
  <c r="F5762" i="2"/>
  <c r="F5763" i="2"/>
  <c r="F5764" i="2"/>
  <c r="F5765" i="2"/>
  <c r="F5766" i="2"/>
  <c r="F5767" i="2"/>
  <c r="F5768" i="2"/>
  <c r="F5769" i="2"/>
  <c r="F5770" i="2"/>
  <c r="F5771" i="2"/>
  <c r="F5772" i="2"/>
  <c r="F5773" i="2"/>
  <c r="F5774" i="2"/>
  <c r="F5775" i="2"/>
  <c r="F5776" i="2"/>
  <c r="F5777" i="2"/>
  <c r="F5778" i="2"/>
  <c r="F5779" i="2"/>
  <c r="F5780" i="2"/>
  <c r="F5781" i="2"/>
  <c r="F5782" i="2"/>
  <c r="F5783" i="2"/>
  <c r="F5784" i="2"/>
  <c r="F5785" i="2"/>
  <c r="F5786" i="2"/>
  <c r="F5787" i="2"/>
  <c r="F5788" i="2"/>
  <c r="F5789" i="2"/>
  <c r="F5790" i="2"/>
  <c r="F5791" i="2"/>
  <c r="F5792" i="2"/>
  <c r="F5793" i="2"/>
  <c r="F5794" i="2"/>
  <c r="F5795" i="2"/>
  <c r="F5796" i="2"/>
  <c r="F5797" i="2"/>
  <c r="F5798" i="2"/>
  <c r="F5799" i="2"/>
  <c r="F5800" i="2"/>
  <c r="F5801" i="2"/>
  <c r="F5802" i="2"/>
  <c r="F5803" i="2"/>
  <c r="F5804" i="2"/>
  <c r="F5805" i="2"/>
  <c r="F5806" i="2"/>
  <c r="F5807" i="2"/>
  <c r="F5808" i="2"/>
  <c r="F5809" i="2"/>
  <c r="F5810" i="2"/>
  <c r="F5811" i="2"/>
  <c r="F5812" i="2"/>
  <c r="F5813" i="2"/>
  <c r="F5814" i="2"/>
  <c r="F5815" i="2"/>
  <c r="F5816" i="2"/>
  <c r="F5817" i="2"/>
  <c r="F5818" i="2"/>
  <c r="F5819" i="2"/>
  <c r="F5820" i="2"/>
  <c r="F5821" i="2"/>
  <c r="F5822" i="2"/>
  <c r="F5823" i="2"/>
  <c r="F5824" i="2"/>
  <c r="F5825" i="2"/>
  <c r="F5826" i="2"/>
  <c r="F5827" i="2"/>
  <c r="F5828" i="2"/>
  <c r="F5829" i="2"/>
  <c r="F5830" i="2"/>
  <c r="F5831" i="2"/>
  <c r="F5832" i="2"/>
  <c r="F5833" i="2"/>
  <c r="F5834" i="2"/>
  <c r="F5835" i="2"/>
  <c r="F5836" i="2"/>
  <c r="F5837" i="2"/>
  <c r="F5838" i="2"/>
  <c r="F5839" i="2"/>
  <c r="F5840" i="2"/>
  <c r="F5841" i="2"/>
  <c r="F5842" i="2"/>
  <c r="F5843" i="2"/>
  <c r="F5844" i="2"/>
  <c r="F5845" i="2"/>
  <c r="F5846" i="2"/>
  <c r="F5847" i="2"/>
  <c r="F5848" i="2"/>
  <c r="F5849" i="2"/>
  <c r="F5850" i="2"/>
  <c r="F5851" i="2"/>
  <c r="F5852" i="2"/>
  <c r="F5853" i="2"/>
  <c r="F5854" i="2"/>
  <c r="F5855" i="2"/>
  <c r="F5856" i="2"/>
  <c r="F5857" i="2"/>
  <c r="F5858" i="2"/>
  <c r="F5859" i="2"/>
  <c r="F5860" i="2"/>
  <c r="F5861" i="2"/>
  <c r="F5862" i="2"/>
  <c r="F5863" i="2"/>
  <c r="F5864" i="2"/>
  <c r="F5865" i="2"/>
  <c r="F5866" i="2"/>
  <c r="F5867" i="2"/>
  <c r="F5868" i="2"/>
  <c r="F5869" i="2"/>
  <c r="F5870" i="2"/>
  <c r="F5871" i="2"/>
  <c r="F5872" i="2"/>
  <c r="F5873" i="2"/>
  <c r="F5874" i="2"/>
  <c r="F5875" i="2"/>
  <c r="F5876" i="2"/>
  <c r="F5877" i="2"/>
  <c r="F5878" i="2"/>
  <c r="F5879" i="2"/>
  <c r="F5880" i="2"/>
  <c r="F5881" i="2"/>
  <c r="F5882" i="2"/>
  <c r="F5883" i="2"/>
  <c r="F5884" i="2"/>
  <c r="F5885" i="2"/>
  <c r="F5886" i="2"/>
  <c r="F5887" i="2"/>
  <c r="F5888" i="2"/>
  <c r="F5889" i="2"/>
  <c r="F5890" i="2"/>
  <c r="F5891" i="2"/>
  <c r="F5892" i="2"/>
  <c r="F5893" i="2"/>
  <c r="F5894" i="2"/>
  <c r="F5895" i="2"/>
  <c r="F5896" i="2"/>
  <c r="F5897" i="2"/>
  <c r="F5898" i="2"/>
  <c r="F5899" i="2"/>
  <c r="F5900" i="2"/>
  <c r="F5901" i="2"/>
  <c r="F5902" i="2"/>
  <c r="F5903" i="2"/>
  <c r="F5904" i="2"/>
  <c r="F5905" i="2"/>
  <c r="F5906" i="2"/>
  <c r="F5907" i="2"/>
  <c r="F5908" i="2"/>
  <c r="F5909" i="2"/>
  <c r="F5910" i="2"/>
  <c r="F5911" i="2"/>
  <c r="F5912" i="2"/>
  <c r="F5913" i="2"/>
  <c r="F5914" i="2"/>
  <c r="F5915" i="2"/>
  <c r="F5916" i="2"/>
  <c r="F5917" i="2"/>
  <c r="F5918" i="2"/>
  <c r="F5919" i="2"/>
  <c r="F5920" i="2"/>
  <c r="F5921" i="2"/>
  <c r="F5922" i="2"/>
  <c r="F5923" i="2"/>
  <c r="F5924" i="2"/>
  <c r="F5925" i="2"/>
  <c r="F5926" i="2"/>
  <c r="F5927" i="2"/>
  <c r="F5928" i="2"/>
  <c r="F5929" i="2"/>
  <c r="F5930" i="2"/>
  <c r="F5931" i="2"/>
  <c r="F5932" i="2"/>
  <c r="F5933" i="2"/>
  <c r="F5934" i="2"/>
  <c r="F5935" i="2"/>
  <c r="F5936" i="2"/>
  <c r="F5937" i="2"/>
  <c r="F5938" i="2"/>
  <c r="F5939" i="2"/>
  <c r="F5940" i="2"/>
  <c r="F5941" i="2"/>
  <c r="F5942" i="2"/>
  <c r="F5943" i="2"/>
  <c r="F5944" i="2"/>
  <c r="F5945" i="2"/>
  <c r="F5946" i="2"/>
  <c r="F5947" i="2"/>
  <c r="F5948" i="2"/>
  <c r="F5949" i="2"/>
  <c r="F5950" i="2"/>
  <c r="F5951" i="2"/>
  <c r="F5952" i="2"/>
  <c r="F5953" i="2"/>
  <c r="F5954" i="2"/>
  <c r="F5955" i="2"/>
  <c r="F5956" i="2"/>
  <c r="F5957" i="2"/>
  <c r="F5958" i="2"/>
  <c r="F5959" i="2"/>
  <c r="F5960" i="2"/>
  <c r="F5961" i="2"/>
  <c r="F5962" i="2"/>
  <c r="F5963" i="2"/>
  <c r="F5964" i="2"/>
  <c r="F5965" i="2"/>
  <c r="F5966" i="2"/>
  <c r="F5967" i="2"/>
  <c r="F5968" i="2"/>
  <c r="F5969" i="2"/>
  <c r="F5970" i="2"/>
  <c r="F5971" i="2"/>
  <c r="F5972" i="2"/>
  <c r="F5973" i="2"/>
  <c r="F5974" i="2"/>
  <c r="F5975" i="2"/>
  <c r="F5976" i="2"/>
  <c r="F5977" i="2"/>
  <c r="F5978" i="2"/>
  <c r="F5979" i="2"/>
  <c r="F5980" i="2"/>
  <c r="F5981" i="2"/>
  <c r="F5982" i="2"/>
  <c r="F5983" i="2"/>
  <c r="F5984" i="2"/>
  <c r="F5985" i="2"/>
  <c r="F5986" i="2"/>
  <c r="F5987" i="2"/>
  <c r="F5988" i="2"/>
  <c r="F5989" i="2"/>
  <c r="F5990" i="2"/>
  <c r="F5991" i="2"/>
  <c r="F5992" i="2"/>
  <c r="F5993" i="2"/>
  <c r="F5994" i="2"/>
  <c r="F5995" i="2"/>
  <c r="F5996" i="2"/>
  <c r="F5997" i="2"/>
  <c r="F5998" i="2"/>
  <c r="F5999" i="2"/>
  <c r="F6000" i="2"/>
  <c r="F6001" i="2"/>
  <c r="F6002" i="2"/>
  <c r="F6003" i="2"/>
  <c r="F6004" i="2"/>
  <c r="F6005" i="2"/>
  <c r="F6006" i="2"/>
  <c r="F6007" i="2"/>
  <c r="F6008" i="2"/>
  <c r="F6009" i="2"/>
  <c r="F6010" i="2"/>
  <c r="F6011" i="2"/>
  <c r="F6012" i="2"/>
  <c r="F6013" i="2"/>
  <c r="F6014" i="2"/>
  <c r="F6015" i="2"/>
  <c r="F6016" i="2"/>
  <c r="F6017" i="2"/>
  <c r="F6018" i="2"/>
  <c r="F6019" i="2"/>
  <c r="F6020" i="2"/>
  <c r="F6021" i="2"/>
  <c r="F6022" i="2"/>
  <c r="F6023" i="2"/>
  <c r="F6024" i="2"/>
  <c r="F6025" i="2"/>
  <c r="F6026" i="2"/>
  <c r="F6027" i="2"/>
  <c r="F6028" i="2"/>
  <c r="F6029" i="2"/>
  <c r="F6030" i="2"/>
  <c r="F6031" i="2"/>
  <c r="F6032" i="2"/>
  <c r="F6033" i="2"/>
  <c r="F6034"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1" i="2"/>
  <c r="F6082"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109" i="2"/>
  <c r="F6110" i="2"/>
  <c r="F6111" i="2"/>
  <c r="F6112" i="2"/>
  <c r="F6113" i="2"/>
  <c r="F6114" i="2"/>
  <c r="F6115" i="2"/>
  <c r="F611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0" i="2"/>
  <c r="F6161" i="2"/>
  <c r="F6162" i="2"/>
  <c r="F6163" i="2"/>
  <c r="F6164" i="2"/>
  <c r="F6165" i="2"/>
  <c r="F6166" i="2"/>
  <c r="F6167" i="2"/>
  <c r="F6168" i="2"/>
  <c r="F6169" i="2"/>
  <c r="F6170" i="2"/>
  <c r="F6171" i="2"/>
  <c r="F6172" i="2"/>
  <c r="F6173" i="2"/>
  <c r="F6174" i="2"/>
  <c r="F6175" i="2"/>
  <c r="F6176" i="2"/>
  <c r="F6177" i="2"/>
  <c r="F6178" i="2"/>
  <c r="F6179" i="2"/>
  <c r="F6180" i="2"/>
  <c r="F6181" i="2"/>
  <c r="F6182" i="2"/>
  <c r="F6183" i="2"/>
  <c r="F6184" i="2"/>
  <c r="F6185" i="2"/>
  <c r="F6186" i="2"/>
  <c r="F6187" i="2"/>
  <c r="F6188" i="2"/>
  <c r="F6189" i="2"/>
  <c r="F6190" i="2"/>
  <c r="F6191" i="2"/>
  <c r="F6192" i="2"/>
  <c r="F6193" i="2"/>
  <c r="F6194" i="2"/>
  <c r="F6195" i="2"/>
  <c r="F6196" i="2"/>
  <c r="F6197" i="2"/>
  <c r="F6198" i="2"/>
  <c r="F6199" i="2"/>
  <c r="F6200" i="2"/>
  <c r="F6201" i="2"/>
  <c r="F6202" i="2"/>
  <c r="F6203" i="2"/>
  <c r="F6204" i="2"/>
  <c r="F6205" i="2"/>
  <c r="F6206" i="2"/>
  <c r="F6207" i="2"/>
  <c r="F6208" i="2"/>
  <c r="F6209" i="2"/>
  <c r="F6210" i="2"/>
  <c r="F6211" i="2"/>
  <c r="F6212" i="2"/>
  <c r="F6213" i="2"/>
  <c r="F6214" i="2"/>
  <c r="F6215" i="2"/>
  <c r="F6216" i="2"/>
  <c r="F6217" i="2"/>
  <c r="F6218" i="2"/>
  <c r="F6219" i="2"/>
  <c r="F6220" i="2"/>
  <c r="F6221" i="2"/>
  <c r="F6222" i="2"/>
  <c r="F6223" i="2"/>
  <c r="F6224" i="2"/>
  <c r="F6225" i="2"/>
  <c r="F6226" i="2"/>
  <c r="F6227" i="2"/>
  <c r="F6228" i="2"/>
  <c r="F6229" i="2"/>
  <c r="F6230" i="2"/>
  <c r="F6231" i="2"/>
  <c r="F6232" i="2"/>
  <c r="F6233" i="2"/>
  <c r="F6234" i="2"/>
  <c r="F6235" i="2"/>
  <c r="F6236" i="2"/>
  <c r="F6237" i="2"/>
  <c r="F6238" i="2"/>
  <c r="F6239" i="2"/>
  <c r="F6240" i="2"/>
  <c r="F6241" i="2"/>
  <c r="F6242" i="2"/>
  <c r="F6243" i="2"/>
  <c r="F6244" i="2"/>
  <c r="F6245" i="2"/>
  <c r="F6246" i="2"/>
  <c r="F6247" i="2"/>
  <c r="F6248" i="2"/>
  <c r="F6249" i="2"/>
  <c r="F6250" i="2"/>
  <c r="F6251" i="2"/>
  <c r="F6252" i="2"/>
  <c r="F6253" i="2"/>
  <c r="F6254" i="2"/>
  <c r="F6255" i="2"/>
  <c r="F6256" i="2"/>
  <c r="F6257" i="2"/>
  <c r="F6258" i="2"/>
  <c r="F6259" i="2"/>
  <c r="F6260" i="2"/>
  <c r="F6261" i="2"/>
  <c r="F6262" i="2"/>
  <c r="F6263" i="2"/>
  <c r="F6264" i="2"/>
  <c r="F6265" i="2"/>
  <c r="F6266" i="2"/>
  <c r="F6267" i="2"/>
  <c r="F6268" i="2"/>
  <c r="F6269" i="2"/>
  <c r="F6270" i="2"/>
  <c r="F6271" i="2"/>
  <c r="F6272" i="2"/>
  <c r="F6273" i="2"/>
  <c r="F6274" i="2"/>
  <c r="F6275" i="2"/>
  <c r="F6276" i="2"/>
  <c r="F6277" i="2"/>
  <c r="F6278" i="2"/>
  <c r="F6279" i="2"/>
  <c r="F6280" i="2"/>
  <c r="F6281" i="2"/>
  <c r="F6282" i="2"/>
  <c r="F6283" i="2"/>
  <c r="F6284" i="2"/>
  <c r="F6285" i="2"/>
  <c r="F6286" i="2"/>
  <c r="F6287" i="2"/>
  <c r="F6288" i="2"/>
  <c r="F6289" i="2"/>
  <c r="F6290" i="2"/>
  <c r="F6291" i="2"/>
  <c r="F6292" i="2"/>
  <c r="F6293" i="2"/>
  <c r="F6294" i="2"/>
  <c r="F6295" i="2"/>
  <c r="F6296" i="2"/>
  <c r="F6297" i="2"/>
  <c r="F6298" i="2"/>
  <c r="F6299" i="2"/>
  <c r="F6300" i="2"/>
  <c r="F6301" i="2"/>
  <c r="F6302" i="2"/>
  <c r="F6303" i="2"/>
  <c r="F6304" i="2"/>
  <c r="F6305" i="2"/>
  <c r="F6306" i="2"/>
  <c r="F6307" i="2"/>
  <c r="F6308" i="2"/>
  <c r="F6309" i="2"/>
  <c r="F6310" i="2"/>
  <c r="F6311" i="2"/>
  <c r="F6312" i="2"/>
  <c r="F6313"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6" i="2"/>
  <c r="F6357" i="2"/>
  <c r="F6358" i="2"/>
  <c r="F6359" i="2"/>
  <c r="F6360" i="2"/>
  <c r="F6361" i="2"/>
  <c r="F6362" i="2"/>
  <c r="F6363" i="2"/>
  <c r="F6364" i="2"/>
  <c r="F6365" i="2"/>
  <c r="F6366" i="2"/>
  <c r="F6367" i="2"/>
  <c r="F6368" i="2"/>
  <c r="F6369" i="2"/>
  <c r="F6370" i="2"/>
  <c r="F6371" i="2"/>
  <c r="F6372" i="2"/>
  <c r="F6373" i="2"/>
  <c r="F6374" i="2"/>
  <c r="F6375" i="2"/>
  <c r="F6376" i="2"/>
  <c r="F6377" i="2"/>
  <c r="F6378" i="2"/>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425" i="2"/>
  <c r="F6426"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6451" i="2"/>
  <c r="F6452" i="2"/>
  <c r="F6453" i="2"/>
  <c r="F6454" i="2"/>
  <c r="F6455" i="2"/>
  <c r="F6456" i="2"/>
  <c r="F6457" i="2"/>
  <c r="F6458" i="2"/>
  <c r="F6459" i="2"/>
  <c r="F6460" i="2"/>
  <c r="F6461" i="2"/>
  <c r="F6462" i="2"/>
  <c r="F6463" i="2"/>
  <c r="F6464" i="2"/>
  <c r="F6465" i="2"/>
  <c r="F6466" i="2"/>
  <c r="F6467" i="2"/>
  <c r="F6468" i="2"/>
  <c r="F6469" i="2"/>
  <c r="F6470" i="2"/>
  <c r="F6471" i="2"/>
  <c r="F6472" i="2"/>
  <c r="F6473" i="2"/>
  <c r="F6474" i="2"/>
  <c r="F6475" i="2"/>
  <c r="F6476" i="2"/>
  <c r="F6477" i="2"/>
  <c r="F6478" i="2"/>
  <c r="F6479" i="2"/>
  <c r="F6480" i="2"/>
  <c r="F6481" i="2"/>
  <c r="F6482" i="2"/>
  <c r="F6483" i="2"/>
  <c r="F6484" i="2"/>
  <c r="F6485" i="2"/>
  <c r="F6486" i="2"/>
  <c r="F6487" i="2"/>
  <c r="F6488" i="2"/>
  <c r="F6489" i="2"/>
  <c r="F6490" i="2"/>
  <c r="F6491" i="2"/>
  <c r="F6492" i="2"/>
  <c r="F6493" i="2"/>
  <c r="F6494" i="2"/>
  <c r="F6495" i="2"/>
  <c r="F6496" i="2"/>
  <c r="F6497" i="2"/>
  <c r="F6498" i="2"/>
  <c r="F6499" i="2"/>
  <c r="F6500" i="2"/>
  <c r="F6501" i="2"/>
  <c r="F6502" i="2"/>
  <c r="F6503" i="2"/>
  <c r="F6504" i="2"/>
  <c r="F6505" i="2"/>
  <c r="F6506" i="2"/>
  <c r="F6507" i="2"/>
  <c r="F6508" i="2"/>
  <c r="F6509" i="2"/>
  <c r="F6510" i="2"/>
  <c r="F6511" i="2"/>
  <c r="F6512" i="2"/>
  <c r="F6513" i="2"/>
  <c r="F6514" i="2"/>
  <c r="F6515" i="2"/>
  <c r="F6516" i="2"/>
  <c r="F6517" i="2"/>
  <c r="F6518" i="2"/>
  <c r="F6519" i="2"/>
  <c r="F6520" i="2"/>
  <c r="F6521" i="2"/>
  <c r="F6522" i="2"/>
  <c r="F6523" i="2"/>
  <c r="F6524" i="2"/>
  <c r="F6525" i="2"/>
  <c r="F6526" i="2"/>
  <c r="F6527" i="2"/>
  <c r="F6528" i="2"/>
  <c r="F6529" i="2"/>
  <c r="F6530" i="2"/>
  <c r="F6531" i="2"/>
  <c r="F6532" i="2"/>
  <c r="F6533" i="2"/>
  <c r="F6534" i="2"/>
  <c r="F6535" i="2"/>
  <c r="F6536" i="2"/>
  <c r="F6537" i="2"/>
  <c r="F6538" i="2"/>
  <c r="F6539" i="2"/>
  <c r="F6540" i="2"/>
  <c r="F6541" i="2"/>
  <c r="F6542" i="2"/>
  <c r="F6543" i="2"/>
  <c r="F6544" i="2"/>
  <c r="F6545" i="2"/>
  <c r="F6546" i="2"/>
  <c r="F6547" i="2"/>
  <c r="F6548" i="2"/>
  <c r="F6549" i="2"/>
  <c r="F6550" i="2"/>
  <c r="F6551" i="2"/>
  <c r="F6552" i="2"/>
  <c r="F6553" i="2"/>
  <c r="F6554" i="2"/>
  <c r="F6555" i="2"/>
  <c r="F6556" i="2"/>
  <c r="F6557" i="2"/>
  <c r="F6558" i="2"/>
  <c r="F6559" i="2"/>
  <c r="F6560" i="2"/>
  <c r="F6561" i="2"/>
  <c r="F6562" i="2"/>
  <c r="F6563" i="2"/>
  <c r="F6564" i="2"/>
  <c r="F6565" i="2"/>
  <c r="F6566" i="2"/>
  <c r="F6567" i="2"/>
  <c r="F6568" i="2"/>
  <c r="F6569" i="2"/>
  <c r="F6570" i="2"/>
  <c r="F6571" i="2"/>
  <c r="F6572" i="2"/>
  <c r="F6573" i="2"/>
  <c r="F6574" i="2"/>
  <c r="F6575" i="2"/>
  <c r="F6576" i="2"/>
  <c r="F6577" i="2"/>
  <c r="F6578" i="2"/>
  <c r="F6579" i="2"/>
  <c r="F6580" i="2"/>
  <c r="F6581" i="2"/>
  <c r="F6582" i="2"/>
  <c r="F6583" i="2"/>
  <c r="F6584" i="2"/>
  <c r="F6585" i="2"/>
  <c r="F6586" i="2"/>
  <c r="F6587" i="2"/>
  <c r="F6588" i="2"/>
  <c r="F6589" i="2"/>
  <c r="F6590" i="2"/>
  <c r="F6591" i="2"/>
  <c r="F6592" i="2"/>
  <c r="F6593" i="2"/>
  <c r="F6594" i="2"/>
  <c r="F6595" i="2"/>
  <c r="F6596" i="2"/>
  <c r="F6597" i="2"/>
  <c r="F6598" i="2"/>
  <c r="F6599" i="2"/>
  <c r="F6600" i="2"/>
  <c r="F6601" i="2"/>
  <c r="F6602" i="2"/>
  <c r="F6603" i="2"/>
  <c r="F6604" i="2"/>
  <c r="F6605" i="2"/>
  <c r="F6606" i="2"/>
  <c r="F6607" i="2"/>
  <c r="F6608" i="2"/>
  <c r="F6609" i="2"/>
  <c r="F6610" i="2"/>
  <c r="F6611" i="2"/>
  <c r="F6612" i="2"/>
  <c r="F6613" i="2"/>
  <c r="F6614" i="2"/>
  <c r="F6615" i="2"/>
  <c r="F6616" i="2"/>
  <c r="F6617" i="2"/>
  <c r="F6618" i="2"/>
  <c r="F6619" i="2"/>
  <c r="F6620" i="2"/>
  <c r="F6621" i="2"/>
  <c r="F6622" i="2"/>
  <c r="F6623" i="2"/>
  <c r="F6624" i="2"/>
  <c r="F6625" i="2"/>
  <c r="F6626" i="2"/>
  <c r="F6627" i="2"/>
  <c r="F6628" i="2"/>
  <c r="F6629" i="2"/>
  <c r="F6630" i="2"/>
  <c r="F6631" i="2"/>
  <c r="F6632" i="2"/>
  <c r="F6633" i="2"/>
  <c r="F6634" i="2"/>
  <c r="F6635" i="2"/>
  <c r="F6636" i="2"/>
  <c r="F6637" i="2"/>
  <c r="F6638" i="2"/>
  <c r="F6639" i="2"/>
  <c r="F6640" i="2"/>
  <c r="F6641" i="2"/>
  <c r="F6642" i="2"/>
  <c r="F6643" i="2"/>
  <c r="F6644" i="2"/>
  <c r="F6645" i="2"/>
  <c r="F6646" i="2"/>
  <c r="F6647" i="2"/>
  <c r="F6648" i="2"/>
  <c r="F6649" i="2"/>
  <c r="F6650" i="2"/>
  <c r="F6651" i="2"/>
  <c r="F6652" i="2"/>
  <c r="F6653" i="2"/>
  <c r="F6654" i="2"/>
  <c r="F6655" i="2"/>
  <c r="F6656" i="2"/>
  <c r="F6657" i="2"/>
  <c r="F6658" i="2"/>
  <c r="F6659" i="2"/>
  <c r="F6660" i="2"/>
  <c r="F6661" i="2"/>
  <c r="F6662" i="2"/>
  <c r="F6663" i="2"/>
  <c r="F6664" i="2"/>
  <c r="F6665" i="2"/>
  <c r="F6666" i="2"/>
  <c r="F6667" i="2"/>
  <c r="F6668" i="2"/>
  <c r="F6669" i="2"/>
  <c r="F6670" i="2"/>
  <c r="F6671" i="2"/>
  <c r="F6672" i="2"/>
  <c r="F6673" i="2"/>
  <c r="F6674" i="2"/>
  <c r="F6675" i="2"/>
  <c r="F6676" i="2"/>
  <c r="F6677" i="2"/>
  <c r="F6678" i="2"/>
  <c r="F6679" i="2"/>
  <c r="F6680" i="2"/>
  <c r="F6681" i="2"/>
  <c r="F6682" i="2"/>
  <c r="F6683" i="2"/>
  <c r="F6684" i="2"/>
  <c r="F6685" i="2"/>
  <c r="F6686" i="2"/>
  <c r="F6687" i="2"/>
  <c r="F6688" i="2"/>
  <c r="F6689" i="2"/>
  <c r="F6690" i="2"/>
  <c r="F6691" i="2"/>
  <c r="F6692" i="2"/>
  <c r="F6693" i="2"/>
  <c r="F6694" i="2"/>
  <c r="F6695" i="2"/>
  <c r="F6696" i="2"/>
  <c r="F6697" i="2"/>
  <c r="F6698" i="2"/>
  <c r="F6699" i="2"/>
  <c r="F6700" i="2"/>
  <c r="F6701" i="2"/>
  <c r="F6702" i="2"/>
  <c r="F6703" i="2"/>
  <c r="F6704" i="2"/>
  <c r="F6705" i="2"/>
  <c r="F6706" i="2"/>
  <c r="F6707" i="2"/>
  <c r="F6708" i="2"/>
  <c r="F6709" i="2"/>
  <c r="F6710" i="2"/>
  <c r="F6711" i="2"/>
  <c r="F6712" i="2"/>
  <c r="F6713" i="2"/>
  <c r="F6714" i="2"/>
  <c r="F6715" i="2"/>
  <c r="F6716" i="2"/>
  <c r="F6717" i="2"/>
  <c r="F6718" i="2"/>
  <c r="F6719" i="2"/>
  <c r="F6720" i="2"/>
  <c r="F6721" i="2"/>
  <c r="F6722" i="2"/>
  <c r="F6723" i="2"/>
  <c r="F6724" i="2"/>
  <c r="F6725" i="2"/>
  <c r="F6726" i="2"/>
  <c r="F6727" i="2"/>
  <c r="F6728" i="2"/>
  <c r="F6729" i="2"/>
  <c r="F6730" i="2"/>
  <c r="F6731" i="2"/>
  <c r="F6732" i="2"/>
  <c r="F6733" i="2"/>
  <c r="F6734" i="2"/>
  <c r="F6735" i="2"/>
  <c r="F6736" i="2"/>
  <c r="F6737" i="2"/>
  <c r="F6738" i="2"/>
  <c r="F6739" i="2"/>
  <c r="F6740" i="2"/>
  <c r="F6741" i="2"/>
  <c r="F6742" i="2"/>
  <c r="F6743" i="2"/>
  <c r="F6744" i="2"/>
  <c r="F6745" i="2"/>
  <c r="F6746" i="2"/>
  <c r="F6747" i="2"/>
  <c r="F6748" i="2"/>
  <c r="F6749" i="2"/>
  <c r="F6750" i="2"/>
  <c r="F6751" i="2"/>
  <c r="F6752" i="2"/>
  <c r="F6753" i="2"/>
  <c r="F6754" i="2"/>
  <c r="F6755" i="2"/>
  <c r="F6756" i="2"/>
  <c r="F6757" i="2"/>
  <c r="F6758" i="2"/>
  <c r="F6759" i="2"/>
  <c r="F6760" i="2"/>
  <c r="F6761" i="2"/>
  <c r="F6762" i="2"/>
  <c r="F6763" i="2"/>
  <c r="F6764" i="2"/>
  <c r="F6765" i="2"/>
  <c r="F6766" i="2"/>
  <c r="F6767" i="2"/>
  <c r="F6768" i="2"/>
  <c r="F6769" i="2"/>
  <c r="F6770" i="2"/>
  <c r="F6771" i="2"/>
  <c r="F6772" i="2"/>
  <c r="F6773" i="2"/>
  <c r="F6774" i="2"/>
  <c r="F6775" i="2"/>
  <c r="F6776" i="2"/>
  <c r="F6777" i="2"/>
  <c r="F6778" i="2"/>
  <c r="F6779" i="2"/>
  <c r="F6780" i="2"/>
  <c r="F6781" i="2"/>
  <c r="F6782" i="2"/>
  <c r="F6783" i="2"/>
  <c r="F6784" i="2"/>
  <c r="F6785" i="2"/>
  <c r="F6786" i="2"/>
  <c r="F6787" i="2"/>
  <c r="F6788" i="2"/>
  <c r="F6789" i="2"/>
  <c r="F6790" i="2"/>
  <c r="F6791" i="2"/>
  <c r="F6792" i="2"/>
  <c r="F6793" i="2"/>
  <c r="F6794" i="2"/>
  <c r="F6795" i="2"/>
  <c r="F6796" i="2"/>
  <c r="F6797" i="2"/>
  <c r="F6798" i="2"/>
  <c r="F6799" i="2"/>
  <c r="F6800" i="2"/>
  <c r="F6801" i="2"/>
  <c r="F6802" i="2"/>
  <c r="F6803" i="2"/>
  <c r="F6804" i="2"/>
  <c r="F6805" i="2"/>
  <c r="F6806" i="2"/>
  <c r="F6807" i="2"/>
  <c r="F6808" i="2"/>
  <c r="F6809" i="2"/>
  <c r="F6810" i="2"/>
  <c r="F6811" i="2"/>
  <c r="F6812" i="2"/>
  <c r="F6813" i="2"/>
  <c r="F6814" i="2"/>
  <c r="F6815" i="2"/>
  <c r="F6816" i="2"/>
  <c r="F6817" i="2"/>
  <c r="F6818" i="2"/>
  <c r="F6819" i="2"/>
  <c r="F6820" i="2"/>
  <c r="F6821" i="2"/>
  <c r="F6822" i="2"/>
  <c r="F6823" i="2"/>
  <c r="F6824" i="2"/>
  <c r="F6825" i="2"/>
  <c r="F6826" i="2"/>
  <c r="F6827" i="2"/>
  <c r="F6828" i="2"/>
  <c r="F6829" i="2"/>
  <c r="F6830" i="2"/>
  <c r="F6831" i="2"/>
  <c r="F6832" i="2"/>
  <c r="F6833" i="2"/>
  <c r="F6834" i="2"/>
  <c r="F6835" i="2"/>
  <c r="F6836" i="2"/>
  <c r="F6837" i="2"/>
  <c r="F6838" i="2"/>
  <c r="F6839" i="2"/>
  <c r="F6840" i="2"/>
  <c r="F6841" i="2"/>
  <c r="F6842" i="2"/>
  <c r="F6843" i="2"/>
  <c r="F6844" i="2"/>
  <c r="F6845" i="2"/>
  <c r="F6846" i="2"/>
  <c r="F6847" i="2"/>
  <c r="F6848" i="2"/>
  <c r="F6849" i="2"/>
  <c r="F6850" i="2"/>
  <c r="F6851" i="2"/>
  <c r="F6852" i="2"/>
  <c r="F6853" i="2"/>
  <c r="F6854" i="2"/>
  <c r="F6855" i="2"/>
  <c r="F6856" i="2"/>
  <c r="F6857" i="2"/>
  <c r="F6858" i="2"/>
  <c r="F6859" i="2"/>
  <c r="F6860" i="2"/>
  <c r="F6861" i="2"/>
  <c r="F6862" i="2"/>
  <c r="F6863" i="2"/>
  <c r="F6864" i="2"/>
  <c r="F6865" i="2"/>
  <c r="F6866" i="2"/>
  <c r="F6867" i="2"/>
  <c r="F6868" i="2"/>
  <c r="F6869" i="2"/>
  <c r="F6870" i="2"/>
  <c r="F6871" i="2"/>
  <c r="F6872" i="2"/>
  <c r="F6873" i="2"/>
  <c r="F6874" i="2"/>
  <c r="F6875" i="2"/>
  <c r="F6876" i="2"/>
  <c r="F6877" i="2"/>
  <c r="F6878" i="2"/>
  <c r="F6879" i="2"/>
  <c r="F6880" i="2"/>
  <c r="F6881" i="2"/>
  <c r="F6882" i="2"/>
  <c r="F6883" i="2"/>
  <c r="F6884" i="2"/>
  <c r="F6885" i="2"/>
  <c r="F6886" i="2"/>
  <c r="F6887" i="2"/>
  <c r="F6888" i="2"/>
  <c r="F6889" i="2"/>
  <c r="F6890" i="2"/>
  <c r="F6891" i="2"/>
  <c r="F6892" i="2"/>
  <c r="F6893" i="2"/>
  <c r="F6894" i="2"/>
  <c r="F6895" i="2"/>
  <c r="F6896" i="2"/>
  <c r="F6897" i="2"/>
  <c r="F6898" i="2"/>
  <c r="F6899" i="2"/>
  <c r="F6900" i="2"/>
  <c r="F6901" i="2"/>
  <c r="F6902" i="2"/>
  <c r="F6903" i="2"/>
  <c r="F6904" i="2"/>
  <c r="F6905" i="2"/>
  <c r="F6906" i="2"/>
  <c r="F6907" i="2"/>
  <c r="F6908" i="2"/>
  <c r="F6909" i="2"/>
  <c r="F6910" i="2"/>
  <c r="F6911" i="2"/>
  <c r="F6912" i="2"/>
  <c r="F6913" i="2"/>
  <c r="F6914" i="2"/>
  <c r="F6915" i="2"/>
  <c r="F6916" i="2"/>
  <c r="F6917" i="2"/>
  <c r="F6918" i="2"/>
  <c r="F6919" i="2"/>
  <c r="F6920" i="2"/>
  <c r="F6921" i="2"/>
  <c r="F6922" i="2"/>
  <c r="F6923" i="2"/>
  <c r="F6924" i="2"/>
  <c r="F6925" i="2"/>
  <c r="F6926" i="2"/>
  <c r="F6927" i="2"/>
  <c r="F6928" i="2"/>
  <c r="F6929" i="2"/>
  <c r="F6930" i="2"/>
  <c r="F6931" i="2"/>
  <c r="F6932" i="2"/>
  <c r="F6933" i="2"/>
  <c r="F6934" i="2"/>
  <c r="F6935" i="2"/>
  <c r="F6936" i="2"/>
  <c r="F6937" i="2"/>
  <c r="F6938" i="2"/>
  <c r="F6939" i="2"/>
  <c r="F6940" i="2"/>
  <c r="F6941" i="2"/>
  <c r="F6942" i="2"/>
  <c r="F6943" i="2"/>
  <c r="F6944" i="2"/>
  <c r="F6945" i="2"/>
  <c r="F6946" i="2"/>
  <c r="F6947" i="2"/>
  <c r="F6948" i="2"/>
  <c r="F6949" i="2"/>
  <c r="F6950" i="2"/>
  <c r="F6951" i="2"/>
  <c r="F6952" i="2"/>
  <c r="F6953" i="2"/>
  <c r="F6954" i="2"/>
  <c r="F6955" i="2"/>
  <c r="F6956" i="2"/>
  <c r="F6957" i="2"/>
  <c r="F6958" i="2"/>
  <c r="F6959" i="2"/>
  <c r="F6960" i="2"/>
  <c r="F6961" i="2"/>
  <c r="F6962" i="2"/>
  <c r="F6963" i="2"/>
  <c r="F6964" i="2"/>
  <c r="F6965" i="2"/>
  <c r="F6966" i="2"/>
  <c r="F6967" i="2"/>
  <c r="F6968" i="2"/>
  <c r="F6969" i="2"/>
  <c r="F6970" i="2"/>
  <c r="F6971" i="2"/>
  <c r="F6972" i="2"/>
  <c r="F6973" i="2"/>
  <c r="F6974" i="2"/>
  <c r="F6975" i="2"/>
  <c r="F6976" i="2"/>
  <c r="F6977" i="2"/>
  <c r="F6978" i="2"/>
  <c r="F6979" i="2"/>
  <c r="F6980" i="2"/>
  <c r="F6981" i="2"/>
  <c r="F6982" i="2"/>
  <c r="F6983" i="2"/>
  <c r="F6984" i="2"/>
  <c r="F6985" i="2"/>
  <c r="F6986" i="2"/>
  <c r="F6987" i="2"/>
  <c r="F6988" i="2"/>
  <c r="F6989" i="2"/>
  <c r="F6990" i="2"/>
  <c r="F6991" i="2"/>
  <c r="F6992" i="2"/>
  <c r="F6993" i="2"/>
  <c r="F6994" i="2"/>
  <c r="F6995" i="2"/>
  <c r="F6996" i="2"/>
  <c r="F6997" i="2"/>
  <c r="F6998" i="2"/>
  <c r="F6999" i="2"/>
  <c r="F7000" i="2"/>
  <c r="F7001" i="2"/>
  <c r="F7002" i="2"/>
  <c r="F7003" i="2"/>
  <c r="F7004" i="2"/>
  <c r="F7005" i="2"/>
  <c r="F7006" i="2"/>
  <c r="F7007" i="2"/>
  <c r="F7008" i="2"/>
  <c r="F7009" i="2"/>
  <c r="F7010" i="2"/>
  <c r="F7011" i="2"/>
  <c r="F7012" i="2"/>
  <c r="F7013" i="2"/>
  <c r="F7014" i="2"/>
  <c r="F7015" i="2"/>
  <c r="F7016" i="2"/>
  <c r="F7017" i="2"/>
  <c r="F7018" i="2"/>
  <c r="F7019" i="2"/>
  <c r="F7020" i="2"/>
  <c r="F7021" i="2"/>
  <c r="F7022" i="2"/>
  <c r="F7023" i="2"/>
  <c r="F7024" i="2"/>
  <c r="F7025" i="2"/>
  <c r="F7026" i="2"/>
  <c r="F7027" i="2"/>
  <c r="F7028" i="2"/>
  <c r="F7029" i="2"/>
  <c r="F7030" i="2"/>
  <c r="F7031" i="2"/>
  <c r="F7032" i="2"/>
  <c r="F7033" i="2"/>
  <c r="F7034" i="2"/>
  <c r="F7035" i="2"/>
  <c r="F7036" i="2"/>
  <c r="F7037" i="2"/>
  <c r="F7038" i="2"/>
  <c r="F7039" i="2"/>
  <c r="F7040" i="2"/>
  <c r="F7041" i="2"/>
  <c r="F7042" i="2"/>
  <c r="F7043" i="2"/>
  <c r="F7044" i="2"/>
  <c r="F7045" i="2"/>
  <c r="F7046" i="2"/>
  <c r="F7047" i="2"/>
  <c r="F7048" i="2"/>
  <c r="F7049" i="2"/>
  <c r="F7050" i="2"/>
  <c r="F7051" i="2"/>
  <c r="F7052" i="2"/>
  <c r="F7053" i="2"/>
  <c r="F7054" i="2"/>
  <c r="F7055" i="2"/>
  <c r="F7056" i="2"/>
  <c r="F7057" i="2"/>
  <c r="F7058" i="2"/>
  <c r="F7059" i="2"/>
  <c r="F7060" i="2"/>
  <c r="F7061" i="2"/>
  <c r="F7062" i="2"/>
  <c r="F7063" i="2"/>
  <c r="F7064" i="2"/>
  <c r="F7065" i="2"/>
  <c r="F7066" i="2"/>
  <c r="F7067" i="2"/>
  <c r="F7068" i="2"/>
  <c r="F7069" i="2"/>
  <c r="F7070" i="2"/>
  <c r="F7071" i="2"/>
  <c r="F7072" i="2"/>
  <c r="F7073" i="2"/>
  <c r="F7074" i="2"/>
  <c r="F7075" i="2"/>
  <c r="F7076" i="2"/>
  <c r="F7077" i="2"/>
  <c r="F7078" i="2"/>
  <c r="F7079" i="2"/>
  <c r="F7080" i="2"/>
  <c r="F7081" i="2"/>
  <c r="F7082" i="2"/>
  <c r="F7083" i="2"/>
  <c r="F7084" i="2"/>
  <c r="F7085" i="2"/>
  <c r="F7086" i="2"/>
  <c r="F7087" i="2"/>
  <c r="F7088" i="2"/>
  <c r="F7089" i="2"/>
  <c r="F7090" i="2"/>
  <c r="F7091" i="2"/>
  <c r="F7092" i="2"/>
  <c r="F7093" i="2"/>
  <c r="F7094" i="2"/>
  <c r="F7095" i="2"/>
  <c r="F7096" i="2"/>
  <c r="F7097" i="2"/>
  <c r="F7098" i="2"/>
  <c r="F7099" i="2"/>
  <c r="F7100" i="2"/>
  <c r="F7101" i="2"/>
  <c r="F7102" i="2"/>
  <c r="F7103" i="2"/>
  <c r="F7104" i="2"/>
  <c r="F7105" i="2"/>
  <c r="F7106" i="2"/>
  <c r="F7107" i="2"/>
  <c r="F7108" i="2"/>
  <c r="F7109" i="2"/>
  <c r="F7110" i="2"/>
  <c r="F7111" i="2"/>
  <c r="F7112" i="2"/>
  <c r="F7113" i="2"/>
  <c r="F7114" i="2"/>
  <c r="F7115" i="2"/>
  <c r="F7116" i="2"/>
  <c r="F7117" i="2"/>
  <c r="F7118" i="2"/>
  <c r="F7119" i="2"/>
  <c r="F7120" i="2"/>
  <c r="F7121" i="2"/>
  <c r="F7122" i="2"/>
  <c r="F7123" i="2"/>
  <c r="F7124" i="2"/>
  <c r="F7125" i="2"/>
  <c r="F7126" i="2"/>
  <c r="F7127" i="2"/>
  <c r="F7128" i="2"/>
  <c r="F7129" i="2"/>
  <c r="F7130" i="2"/>
  <c r="F7131" i="2"/>
  <c r="F7132" i="2"/>
  <c r="F7133" i="2"/>
  <c r="F7134" i="2"/>
  <c r="F7135" i="2"/>
  <c r="F7136" i="2"/>
  <c r="F7137" i="2"/>
  <c r="F7138" i="2"/>
  <c r="F7139" i="2"/>
  <c r="F7140" i="2"/>
  <c r="F7141" i="2"/>
  <c r="F7142" i="2"/>
  <c r="F7143" i="2"/>
  <c r="F7144" i="2"/>
  <c r="F7145" i="2"/>
  <c r="F7146" i="2"/>
  <c r="F7147" i="2"/>
  <c r="F7148" i="2"/>
  <c r="F7149" i="2"/>
  <c r="F7150" i="2"/>
  <c r="F7151" i="2"/>
  <c r="F7152" i="2"/>
  <c r="F7153" i="2"/>
  <c r="F7154" i="2"/>
  <c r="F7155" i="2"/>
  <c r="F7156" i="2"/>
  <c r="F7157" i="2"/>
  <c r="F7158" i="2"/>
  <c r="F7159" i="2"/>
  <c r="F7160" i="2"/>
  <c r="F7161" i="2"/>
  <c r="F7162" i="2"/>
  <c r="F7163" i="2"/>
  <c r="F7164" i="2"/>
  <c r="F7165" i="2"/>
  <c r="F7166" i="2"/>
  <c r="F7167" i="2"/>
  <c r="F7168" i="2"/>
  <c r="F7169" i="2"/>
  <c r="F7170" i="2"/>
  <c r="F7171" i="2"/>
  <c r="F7172" i="2"/>
  <c r="F7173" i="2"/>
  <c r="F7174" i="2"/>
  <c r="F7175" i="2"/>
  <c r="F7176" i="2"/>
  <c r="F7177" i="2"/>
  <c r="F7178" i="2"/>
  <c r="F7179" i="2"/>
  <c r="F7180" i="2"/>
  <c r="F7181" i="2"/>
  <c r="F7182" i="2"/>
  <c r="F7183" i="2"/>
  <c r="F7184" i="2"/>
  <c r="F7185" i="2"/>
  <c r="F7186" i="2"/>
  <c r="F7187" i="2"/>
  <c r="F7188" i="2"/>
  <c r="F7189" i="2"/>
  <c r="F7190" i="2"/>
  <c r="F7191" i="2"/>
  <c r="F7192" i="2"/>
  <c r="F7193" i="2"/>
  <c r="F7194" i="2"/>
  <c r="F7195" i="2"/>
  <c r="F7196" i="2"/>
  <c r="F7197" i="2"/>
  <c r="F7198" i="2"/>
  <c r="F7199" i="2"/>
  <c r="F7200" i="2"/>
  <c r="F7201" i="2"/>
  <c r="F7202" i="2"/>
  <c r="F7203" i="2"/>
  <c r="F7204" i="2"/>
  <c r="F7205" i="2"/>
  <c r="F7206" i="2"/>
  <c r="F7207" i="2"/>
  <c r="F7208" i="2"/>
  <c r="F7209" i="2"/>
  <c r="F7210" i="2"/>
  <c r="F7211" i="2"/>
  <c r="F7212" i="2"/>
  <c r="F7213" i="2"/>
  <c r="F7214" i="2"/>
  <c r="F7215" i="2"/>
  <c r="F7216" i="2"/>
  <c r="F7217" i="2"/>
  <c r="F7218" i="2"/>
  <c r="F7219" i="2"/>
  <c r="F7220" i="2"/>
  <c r="F7221" i="2"/>
  <c r="F7222" i="2"/>
  <c r="F7223" i="2"/>
  <c r="F7224" i="2"/>
  <c r="F7225" i="2"/>
  <c r="F7226" i="2"/>
  <c r="F7227" i="2"/>
  <c r="F7228" i="2"/>
  <c r="F7229" i="2"/>
  <c r="F7230" i="2"/>
  <c r="F7231" i="2"/>
  <c r="F7232" i="2"/>
  <c r="F7233" i="2"/>
  <c r="F7234" i="2"/>
  <c r="F7235" i="2"/>
  <c r="F7236" i="2"/>
  <c r="F7237" i="2"/>
  <c r="F7238" i="2"/>
  <c r="F7239" i="2"/>
  <c r="F7240" i="2"/>
  <c r="F7241" i="2"/>
  <c r="F7242" i="2"/>
  <c r="F7243" i="2"/>
  <c r="F7244" i="2"/>
  <c r="F7245" i="2"/>
  <c r="F7246" i="2"/>
  <c r="F7247" i="2"/>
  <c r="F7248" i="2"/>
  <c r="F7249" i="2"/>
  <c r="F7250" i="2"/>
  <c r="F7251" i="2"/>
  <c r="F7252" i="2"/>
  <c r="F7253" i="2"/>
  <c r="F7254" i="2"/>
  <c r="F7255" i="2"/>
  <c r="F7256" i="2"/>
  <c r="F7257" i="2"/>
  <c r="F7258" i="2"/>
  <c r="F7259" i="2"/>
  <c r="F7260" i="2"/>
  <c r="F7261" i="2"/>
  <c r="F7262" i="2"/>
  <c r="F7263" i="2"/>
  <c r="F7264" i="2"/>
  <c r="F7265" i="2"/>
  <c r="F7266" i="2"/>
  <c r="F7267" i="2"/>
  <c r="F7268" i="2"/>
  <c r="F7269" i="2"/>
  <c r="F7270" i="2"/>
  <c r="F7271" i="2"/>
  <c r="F7272" i="2"/>
  <c r="F7273" i="2"/>
  <c r="F7274" i="2"/>
  <c r="F7275" i="2"/>
  <c r="F7276" i="2"/>
  <c r="F7277" i="2"/>
  <c r="F7278" i="2"/>
  <c r="F7279" i="2"/>
  <c r="F7280" i="2"/>
  <c r="F7281" i="2"/>
  <c r="F7282" i="2"/>
  <c r="F7283" i="2"/>
  <c r="F7284" i="2"/>
  <c r="F7285" i="2"/>
  <c r="F7286" i="2"/>
  <c r="F7287" i="2"/>
  <c r="F7288" i="2"/>
  <c r="F7289" i="2"/>
  <c r="F7290" i="2"/>
  <c r="F7291" i="2"/>
  <c r="F7292" i="2"/>
  <c r="F7293" i="2"/>
  <c r="F7294" i="2"/>
  <c r="F7295" i="2"/>
  <c r="F7296" i="2"/>
  <c r="F7297" i="2"/>
  <c r="F7298" i="2"/>
  <c r="F7299" i="2"/>
  <c r="F7300" i="2"/>
  <c r="F7301" i="2"/>
  <c r="F7302" i="2"/>
  <c r="F7303" i="2"/>
  <c r="F7304" i="2"/>
  <c r="F7305" i="2"/>
  <c r="F7306" i="2"/>
  <c r="F7307" i="2"/>
  <c r="F7308" i="2"/>
  <c r="F7309" i="2"/>
  <c r="F7310" i="2"/>
  <c r="F7311" i="2"/>
  <c r="F7312" i="2"/>
  <c r="F7313" i="2"/>
  <c r="F7314" i="2"/>
  <c r="F7315" i="2"/>
  <c r="F7316" i="2"/>
  <c r="F7317" i="2"/>
  <c r="F7318" i="2"/>
  <c r="F7319" i="2"/>
  <c r="F7320" i="2"/>
  <c r="F7321" i="2"/>
  <c r="F7322" i="2"/>
  <c r="F7323" i="2"/>
  <c r="F7324" i="2"/>
  <c r="F7325" i="2"/>
  <c r="F7326" i="2"/>
  <c r="F7327" i="2"/>
  <c r="F7328" i="2"/>
  <c r="F7329" i="2"/>
  <c r="F7330" i="2"/>
  <c r="F7331" i="2"/>
  <c r="F7332" i="2"/>
  <c r="F7333" i="2"/>
  <c r="F7334" i="2"/>
  <c r="F7335" i="2"/>
  <c r="F7336" i="2"/>
  <c r="F7337" i="2"/>
  <c r="F7338" i="2"/>
  <c r="F7339" i="2"/>
  <c r="F7340" i="2"/>
  <c r="F7341" i="2"/>
  <c r="F7342" i="2"/>
  <c r="F7343" i="2"/>
  <c r="F7344" i="2"/>
  <c r="F7345" i="2"/>
  <c r="F7346" i="2"/>
  <c r="F7347" i="2"/>
  <c r="F7348" i="2"/>
  <c r="F7349" i="2"/>
  <c r="F7350" i="2"/>
  <c r="F7351" i="2"/>
  <c r="F7352" i="2"/>
  <c r="F7353" i="2"/>
  <c r="F7354" i="2"/>
  <c r="F7355" i="2"/>
  <c r="F7356" i="2"/>
  <c r="F7357" i="2"/>
  <c r="F7358" i="2"/>
  <c r="F7359" i="2"/>
  <c r="F7360" i="2"/>
  <c r="F7361" i="2"/>
  <c r="F7362" i="2"/>
  <c r="F7363" i="2"/>
  <c r="F7364" i="2"/>
  <c r="F7365" i="2"/>
  <c r="F7366" i="2"/>
  <c r="F7367" i="2"/>
  <c r="F7368" i="2"/>
  <c r="F7369" i="2"/>
  <c r="F7370" i="2"/>
  <c r="F7371" i="2"/>
  <c r="F7372" i="2"/>
  <c r="F7373" i="2"/>
  <c r="F7374" i="2"/>
  <c r="F7375" i="2"/>
  <c r="F7376" i="2"/>
  <c r="F7377" i="2"/>
  <c r="F7378" i="2"/>
  <c r="F7379" i="2"/>
  <c r="F7380" i="2"/>
  <c r="F7381" i="2"/>
  <c r="F7382" i="2"/>
  <c r="F7383" i="2"/>
  <c r="F7384" i="2"/>
  <c r="F7385" i="2"/>
  <c r="F7386" i="2"/>
  <c r="F7387" i="2"/>
  <c r="F7388" i="2"/>
  <c r="F7389" i="2"/>
  <c r="F7390" i="2"/>
  <c r="F7391" i="2"/>
  <c r="F7392" i="2"/>
  <c r="F7393" i="2"/>
  <c r="F7394" i="2"/>
  <c r="F7395" i="2"/>
  <c r="F7396" i="2"/>
  <c r="F7397" i="2"/>
  <c r="F7398" i="2"/>
  <c r="F7399" i="2"/>
  <c r="F7400" i="2"/>
  <c r="F7401" i="2"/>
  <c r="F7402" i="2"/>
  <c r="F7403" i="2"/>
  <c r="F7404" i="2"/>
  <c r="F7405" i="2"/>
  <c r="F7406" i="2"/>
  <c r="F7407" i="2"/>
  <c r="F7408" i="2"/>
  <c r="F7409" i="2"/>
  <c r="F7410" i="2"/>
  <c r="F7411" i="2"/>
  <c r="F7412" i="2"/>
  <c r="F7413" i="2"/>
  <c r="F7414" i="2"/>
  <c r="F7415" i="2"/>
  <c r="F7416" i="2"/>
  <c r="F7417" i="2"/>
  <c r="F7418" i="2"/>
  <c r="F7419" i="2"/>
  <c r="F7420" i="2"/>
  <c r="F7421" i="2"/>
  <c r="F7422" i="2"/>
  <c r="F7423" i="2"/>
  <c r="F7424" i="2"/>
  <c r="F7425" i="2"/>
  <c r="F7426" i="2"/>
  <c r="F7427" i="2"/>
  <c r="F7428" i="2"/>
  <c r="F7429" i="2"/>
  <c r="F7430" i="2"/>
  <c r="F7431" i="2"/>
  <c r="F7432" i="2"/>
  <c r="F7433" i="2"/>
  <c r="F7434" i="2"/>
  <c r="F7435" i="2"/>
  <c r="F7436" i="2"/>
  <c r="F7437" i="2"/>
  <c r="F7438" i="2"/>
  <c r="F7439" i="2"/>
  <c r="F7440" i="2"/>
  <c r="F7441" i="2"/>
  <c r="F7442" i="2"/>
  <c r="F7443" i="2"/>
  <c r="F7444" i="2"/>
  <c r="F7445" i="2"/>
  <c r="F7446" i="2"/>
  <c r="F7447" i="2"/>
  <c r="F7448" i="2"/>
  <c r="F7449" i="2"/>
  <c r="F7450" i="2"/>
  <c r="F7451" i="2"/>
  <c r="F7452" i="2"/>
  <c r="F7453" i="2"/>
  <c r="F7454" i="2"/>
  <c r="F7455" i="2"/>
  <c r="F7456" i="2"/>
  <c r="F7457" i="2"/>
  <c r="F7458" i="2"/>
  <c r="F7459" i="2"/>
  <c r="F7460" i="2"/>
  <c r="F7461" i="2"/>
  <c r="F7462" i="2"/>
  <c r="F7463" i="2"/>
  <c r="F7464" i="2"/>
  <c r="F7465" i="2"/>
  <c r="F7466" i="2"/>
  <c r="F7467" i="2"/>
  <c r="F7468" i="2"/>
  <c r="F7469" i="2"/>
  <c r="F7470" i="2"/>
  <c r="F7471" i="2"/>
  <c r="F7472" i="2"/>
  <c r="F7473" i="2"/>
  <c r="F7474" i="2"/>
  <c r="F7475" i="2"/>
  <c r="F7476" i="2"/>
  <c r="F7477" i="2"/>
  <c r="F7478" i="2"/>
  <c r="F7479" i="2"/>
  <c r="F7480" i="2"/>
  <c r="F7481" i="2"/>
  <c r="F7482" i="2"/>
  <c r="F7483" i="2"/>
  <c r="F7484" i="2"/>
  <c r="F7485" i="2"/>
  <c r="F7486" i="2"/>
  <c r="F7487" i="2"/>
  <c r="F7488" i="2"/>
  <c r="F7489" i="2"/>
  <c r="F7490" i="2"/>
  <c r="F7491" i="2"/>
  <c r="F7492" i="2"/>
  <c r="F7493" i="2"/>
  <c r="F7494" i="2"/>
  <c r="F7495" i="2"/>
  <c r="F7496" i="2"/>
  <c r="F7497" i="2"/>
  <c r="F7498" i="2"/>
  <c r="F7499" i="2"/>
  <c r="F7500" i="2"/>
  <c r="F7501" i="2"/>
  <c r="F7502" i="2"/>
  <c r="F7503" i="2"/>
  <c r="F7504" i="2"/>
  <c r="F7505" i="2"/>
  <c r="F7506" i="2"/>
  <c r="F7507" i="2"/>
  <c r="F7508" i="2"/>
  <c r="F7509" i="2"/>
  <c r="F7510" i="2"/>
  <c r="F7511" i="2"/>
  <c r="F7512" i="2"/>
  <c r="F7513" i="2"/>
  <c r="F7514" i="2"/>
  <c r="F7515" i="2"/>
  <c r="F7516" i="2"/>
  <c r="F7517" i="2"/>
  <c r="F7518" i="2"/>
  <c r="F7519" i="2"/>
  <c r="F7520" i="2"/>
  <c r="F7521" i="2"/>
  <c r="F7522" i="2"/>
  <c r="F7523" i="2"/>
  <c r="F7524" i="2"/>
  <c r="F7525" i="2"/>
  <c r="F7526" i="2"/>
  <c r="F7527" i="2"/>
  <c r="F7528" i="2"/>
  <c r="F7529" i="2"/>
  <c r="F7530" i="2"/>
  <c r="F7531" i="2"/>
  <c r="F7532" i="2"/>
  <c r="F7533" i="2"/>
  <c r="F7534" i="2"/>
  <c r="F7535" i="2"/>
  <c r="F7536" i="2"/>
  <c r="F7537" i="2"/>
  <c r="F7538" i="2"/>
  <c r="F7539" i="2"/>
  <c r="F7540" i="2"/>
  <c r="F7541" i="2"/>
  <c r="F7542" i="2"/>
  <c r="F7543" i="2"/>
  <c r="F7544" i="2"/>
  <c r="F7545" i="2"/>
  <c r="F7546" i="2"/>
  <c r="F7547" i="2"/>
  <c r="F7548" i="2"/>
  <c r="F7549" i="2"/>
  <c r="F7550" i="2"/>
  <c r="F7551" i="2"/>
  <c r="F7552" i="2"/>
  <c r="F7553" i="2"/>
  <c r="F7554" i="2"/>
  <c r="F7555" i="2"/>
  <c r="F7556" i="2"/>
  <c r="F7557" i="2"/>
  <c r="F7558" i="2"/>
  <c r="F7559" i="2"/>
  <c r="F7560" i="2"/>
  <c r="F7561" i="2"/>
  <c r="F7562" i="2"/>
  <c r="F7563" i="2"/>
  <c r="F7564" i="2"/>
  <c r="F7565" i="2"/>
  <c r="F7566" i="2"/>
  <c r="F7567" i="2"/>
  <c r="F7568" i="2"/>
  <c r="F7569" i="2"/>
  <c r="F7570" i="2"/>
  <c r="F7571" i="2"/>
  <c r="F7572" i="2"/>
  <c r="F7573" i="2"/>
  <c r="F7574" i="2"/>
  <c r="F7575" i="2"/>
  <c r="F7576" i="2"/>
  <c r="F7577" i="2"/>
  <c r="F7578" i="2"/>
  <c r="F7579" i="2"/>
  <c r="F7580" i="2"/>
  <c r="F7581" i="2"/>
  <c r="F7582" i="2"/>
  <c r="F7583" i="2"/>
  <c r="F7584" i="2"/>
  <c r="F7585" i="2"/>
  <c r="F7586" i="2"/>
  <c r="F7587" i="2"/>
  <c r="F7588" i="2"/>
  <c r="F7589" i="2"/>
  <c r="F7590" i="2"/>
  <c r="F7591" i="2"/>
  <c r="F7592" i="2"/>
  <c r="F7593" i="2"/>
  <c r="F7594" i="2"/>
  <c r="F7595" i="2"/>
  <c r="F7596" i="2"/>
  <c r="F7597" i="2"/>
  <c r="F7598" i="2"/>
  <c r="F7599" i="2"/>
  <c r="F7600" i="2"/>
  <c r="F7601" i="2"/>
  <c r="F7602" i="2"/>
  <c r="F7603" i="2"/>
  <c r="F7604" i="2"/>
  <c r="F7605" i="2"/>
  <c r="F7606" i="2"/>
  <c r="F7607" i="2"/>
  <c r="F7608" i="2"/>
  <c r="F7609" i="2"/>
  <c r="F7610" i="2"/>
  <c r="F7611" i="2"/>
  <c r="F7612" i="2"/>
  <c r="F7613" i="2"/>
  <c r="F7614" i="2"/>
  <c r="F7615" i="2"/>
  <c r="F7616" i="2"/>
  <c r="F7617" i="2"/>
  <c r="F7618" i="2"/>
  <c r="F7619" i="2"/>
  <c r="F7620" i="2"/>
  <c r="F7621" i="2"/>
  <c r="F7622" i="2"/>
  <c r="F7623" i="2"/>
  <c r="F7624" i="2"/>
  <c r="F7625" i="2"/>
  <c r="F7626" i="2"/>
  <c r="F7627" i="2"/>
  <c r="F7628" i="2"/>
  <c r="F7629" i="2"/>
  <c r="F7630" i="2"/>
  <c r="F7631" i="2"/>
  <c r="F7632" i="2"/>
  <c r="F7633" i="2"/>
  <c r="F7634" i="2"/>
  <c r="F7635" i="2"/>
  <c r="F7636" i="2"/>
  <c r="F7637" i="2"/>
  <c r="F7638" i="2"/>
  <c r="F7639" i="2"/>
  <c r="F7640" i="2"/>
  <c r="F7641" i="2"/>
  <c r="F7642" i="2"/>
  <c r="F7643" i="2"/>
  <c r="F7644" i="2"/>
  <c r="F7645" i="2"/>
  <c r="F7646" i="2"/>
  <c r="F7647" i="2"/>
  <c r="F7648" i="2"/>
  <c r="F7649" i="2"/>
  <c r="F7650" i="2"/>
  <c r="F7651" i="2"/>
  <c r="F7652" i="2"/>
  <c r="F7653" i="2"/>
  <c r="F7654" i="2"/>
  <c r="F7655" i="2"/>
  <c r="F7656" i="2"/>
  <c r="F7657" i="2"/>
  <c r="F7658" i="2"/>
  <c r="F7659" i="2"/>
  <c r="F7660" i="2"/>
  <c r="F7661" i="2"/>
  <c r="F7662" i="2"/>
  <c r="F7663" i="2"/>
  <c r="F7664" i="2"/>
  <c r="F7665" i="2"/>
  <c r="F7666" i="2"/>
  <c r="F7667" i="2"/>
  <c r="F7668" i="2"/>
  <c r="F7669" i="2"/>
  <c r="F7670" i="2"/>
  <c r="F7671" i="2"/>
  <c r="F7672" i="2"/>
  <c r="F7673" i="2"/>
  <c r="F7674" i="2"/>
  <c r="F7675" i="2"/>
  <c r="F7676" i="2"/>
  <c r="F7677" i="2"/>
  <c r="F7678" i="2"/>
  <c r="F7679" i="2"/>
  <c r="F7680" i="2"/>
  <c r="F7681" i="2"/>
  <c r="F7682" i="2"/>
  <c r="F7683" i="2"/>
  <c r="F7684" i="2"/>
  <c r="F7685" i="2"/>
  <c r="F7686" i="2"/>
  <c r="F7687" i="2"/>
  <c r="F7688" i="2"/>
  <c r="F7689" i="2"/>
  <c r="F7690" i="2"/>
  <c r="F7691" i="2"/>
  <c r="F7692" i="2"/>
  <c r="F7693" i="2"/>
  <c r="F7694" i="2"/>
  <c r="F7695" i="2"/>
  <c r="F7696" i="2"/>
  <c r="F7697" i="2"/>
  <c r="F7698" i="2"/>
  <c r="F7699" i="2"/>
  <c r="F7700" i="2"/>
  <c r="F7701" i="2"/>
  <c r="F7702" i="2"/>
  <c r="F7703" i="2"/>
  <c r="F7704" i="2"/>
  <c r="F7705" i="2"/>
  <c r="F7706" i="2"/>
  <c r="F7707" i="2"/>
  <c r="F7708" i="2"/>
  <c r="F7709" i="2"/>
  <c r="F7710" i="2"/>
  <c r="F7711" i="2"/>
  <c r="F7712" i="2"/>
  <c r="F7713" i="2"/>
  <c r="F7714" i="2"/>
  <c r="F7715" i="2"/>
  <c r="F7716" i="2"/>
  <c r="F7717" i="2"/>
  <c r="F7718" i="2"/>
  <c r="F7719" i="2"/>
  <c r="F7720" i="2"/>
  <c r="F7721" i="2"/>
  <c r="F7722" i="2"/>
  <c r="F7723" i="2"/>
  <c r="F7724" i="2"/>
  <c r="F7725" i="2"/>
  <c r="F7726" i="2"/>
  <c r="F7727" i="2"/>
  <c r="F7728" i="2"/>
  <c r="F7729" i="2"/>
  <c r="F7730" i="2"/>
  <c r="F7731" i="2"/>
  <c r="F7732" i="2"/>
  <c r="F7733" i="2"/>
  <c r="F7734" i="2"/>
  <c r="F7735" i="2"/>
  <c r="F7736" i="2"/>
  <c r="F7737" i="2"/>
  <c r="F7738" i="2"/>
  <c r="F7739" i="2"/>
  <c r="F7740" i="2"/>
  <c r="F7741" i="2"/>
  <c r="F7742" i="2"/>
  <c r="F7743" i="2"/>
  <c r="F7744" i="2"/>
  <c r="F7745" i="2"/>
  <c r="F7746" i="2"/>
  <c r="F7747" i="2"/>
  <c r="F7748" i="2"/>
  <c r="F7749" i="2"/>
  <c r="F7750" i="2"/>
  <c r="F7751" i="2"/>
  <c r="F7752" i="2"/>
  <c r="F7753" i="2"/>
  <c r="F7754" i="2"/>
  <c r="F7755" i="2"/>
  <c r="F7756" i="2"/>
  <c r="F7757" i="2"/>
  <c r="F7758" i="2"/>
  <c r="F7759" i="2"/>
  <c r="F7760" i="2"/>
  <c r="F7761" i="2"/>
  <c r="F7762" i="2"/>
  <c r="F7763" i="2"/>
  <c r="F7764" i="2"/>
  <c r="F7765" i="2"/>
  <c r="F7766" i="2"/>
  <c r="F7767" i="2"/>
  <c r="F7768" i="2"/>
  <c r="F7769" i="2"/>
  <c r="F7770" i="2"/>
  <c r="F7771" i="2"/>
  <c r="F7772" i="2"/>
  <c r="F7773" i="2"/>
  <c r="F7774" i="2"/>
  <c r="F7775" i="2"/>
  <c r="F7776" i="2"/>
  <c r="F7777" i="2"/>
  <c r="F7778" i="2"/>
  <c r="F7779" i="2"/>
  <c r="F7780" i="2"/>
  <c r="F7781" i="2"/>
  <c r="F7782" i="2"/>
  <c r="F7783" i="2"/>
  <c r="F7784" i="2"/>
  <c r="F7785" i="2"/>
  <c r="F7786" i="2"/>
  <c r="F7787" i="2"/>
  <c r="F7788" i="2"/>
  <c r="F7789" i="2"/>
  <c r="F7790" i="2"/>
  <c r="F7791" i="2"/>
  <c r="F7792" i="2"/>
  <c r="F7793" i="2"/>
  <c r="F7794" i="2"/>
  <c r="F7795" i="2"/>
  <c r="F7796" i="2"/>
  <c r="F7797" i="2"/>
  <c r="F7798" i="2"/>
  <c r="F7799" i="2"/>
  <c r="F7800" i="2"/>
  <c r="F7801" i="2"/>
  <c r="F7802" i="2"/>
  <c r="F7803" i="2"/>
  <c r="F7804" i="2"/>
  <c r="F7805" i="2"/>
  <c r="F7806" i="2"/>
  <c r="F7807" i="2"/>
  <c r="F7808" i="2"/>
  <c r="F7809" i="2"/>
  <c r="F7810" i="2"/>
  <c r="F7811" i="2"/>
  <c r="F7812" i="2"/>
  <c r="F7813" i="2"/>
  <c r="F7814" i="2"/>
  <c r="F7815" i="2"/>
  <c r="F7816" i="2"/>
  <c r="F7817" i="2"/>
  <c r="F7818" i="2"/>
  <c r="F7819" i="2"/>
  <c r="F7820" i="2"/>
  <c r="F7821" i="2"/>
  <c r="F7822" i="2"/>
  <c r="F7823" i="2"/>
  <c r="F7824" i="2"/>
  <c r="F7825" i="2"/>
  <c r="F7826" i="2"/>
  <c r="F7827" i="2"/>
  <c r="F7828" i="2"/>
  <c r="F7829" i="2"/>
  <c r="F7830" i="2"/>
  <c r="F7831" i="2"/>
  <c r="F7832" i="2"/>
  <c r="F7833" i="2"/>
  <c r="F7834" i="2"/>
  <c r="F7835" i="2"/>
  <c r="F7836" i="2"/>
  <c r="F7837" i="2"/>
  <c r="F7838" i="2"/>
  <c r="F7839" i="2"/>
  <c r="F7840" i="2"/>
  <c r="F7841" i="2"/>
  <c r="F7842" i="2"/>
  <c r="F7843" i="2"/>
  <c r="F7844" i="2"/>
  <c r="F7845" i="2"/>
  <c r="F7846" i="2"/>
  <c r="F7847" i="2"/>
  <c r="F7848" i="2"/>
  <c r="F7849" i="2"/>
  <c r="F7850" i="2"/>
  <c r="F7851" i="2"/>
  <c r="F7852" i="2"/>
  <c r="F7853" i="2"/>
  <c r="F7854" i="2"/>
  <c r="F7855" i="2"/>
  <c r="F7856" i="2"/>
  <c r="F7857" i="2"/>
  <c r="F7858" i="2"/>
  <c r="F7859" i="2"/>
  <c r="F7860" i="2"/>
  <c r="F7861" i="2"/>
  <c r="F7862" i="2"/>
  <c r="F7863" i="2"/>
  <c r="F7864" i="2"/>
  <c r="F7865" i="2"/>
  <c r="F7866" i="2"/>
  <c r="F7867" i="2"/>
  <c r="F7868" i="2"/>
  <c r="F7869" i="2"/>
  <c r="F7870" i="2"/>
  <c r="F7871" i="2"/>
  <c r="F7872" i="2"/>
  <c r="F7873" i="2"/>
  <c r="F7874" i="2"/>
  <c r="F7875" i="2"/>
  <c r="F7876" i="2"/>
  <c r="F7877" i="2"/>
  <c r="F7878" i="2"/>
  <c r="F7879" i="2"/>
  <c r="F7880" i="2"/>
  <c r="F7881" i="2"/>
  <c r="F7882" i="2"/>
  <c r="F7883" i="2"/>
  <c r="F7884" i="2"/>
  <c r="F7885" i="2"/>
  <c r="F7886" i="2"/>
  <c r="F7887" i="2"/>
  <c r="F7888" i="2"/>
  <c r="F7889" i="2"/>
  <c r="F7890" i="2"/>
  <c r="F7891" i="2"/>
  <c r="F7892" i="2"/>
  <c r="F7893" i="2"/>
  <c r="F7894" i="2"/>
  <c r="F7895" i="2"/>
  <c r="F7896" i="2"/>
  <c r="F7897" i="2"/>
  <c r="F7898" i="2"/>
  <c r="F7899" i="2"/>
  <c r="F7900" i="2"/>
  <c r="F7901" i="2"/>
  <c r="F7902" i="2"/>
  <c r="F7903" i="2"/>
  <c r="F7904" i="2"/>
  <c r="F7905" i="2"/>
  <c r="F7906" i="2"/>
  <c r="F7907" i="2"/>
  <c r="F7908" i="2"/>
  <c r="F7909" i="2"/>
  <c r="F7910" i="2"/>
  <c r="F7911" i="2"/>
  <c r="F7912" i="2"/>
  <c r="F7913" i="2"/>
  <c r="F7914" i="2"/>
  <c r="F7915" i="2"/>
  <c r="F7916" i="2"/>
  <c r="F7917" i="2"/>
  <c r="F7918" i="2"/>
  <c r="F7919" i="2"/>
  <c r="F7920" i="2"/>
  <c r="F7921" i="2"/>
  <c r="F7922" i="2"/>
  <c r="F7923" i="2"/>
  <c r="F7924" i="2"/>
  <c r="F7925" i="2"/>
  <c r="F7926" i="2"/>
  <c r="F7927" i="2"/>
  <c r="F7928" i="2"/>
  <c r="F7929" i="2"/>
  <c r="F7930" i="2"/>
  <c r="F7931" i="2"/>
  <c r="F7932" i="2"/>
  <c r="F7933" i="2"/>
  <c r="F7934" i="2"/>
  <c r="F7935" i="2"/>
  <c r="F7936" i="2"/>
  <c r="F7937" i="2"/>
  <c r="F7938" i="2"/>
  <c r="F7939" i="2"/>
  <c r="F7940" i="2"/>
  <c r="F7941" i="2"/>
  <c r="F7942" i="2"/>
  <c r="F7943" i="2"/>
  <c r="F7944" i="2"/>
  <c r="F7945" i="2"/>
  <c r="F7946" i="2"/>
  <c r="F7947" i="2"/>
  <c r="F7948" i="2"/>
  <c r="F7949" i="2"/>
  <c r="F7950" i="2"/>
  <c r="F7951" i="2"/>
  <c r="F7952" i="2"/>
  <c r="F7953" i="2"/>
  <c r="F7954" i="2"/>
  <c r="F7955" i="2"/>
  <c r="F7956" i="2"/>
  <c r="F7957" i="2"/>
  <c r="F7958" i="2"/>
  <c r="F7959" i="2"/>
  <c r="F7960" i="2"/>
  <c r="F7961" i="2"/>
  <c r="F7962" i="2"/>
  <c r="F7963" i="2"/>
  <c r="F7964" i="2"/>
  <c r="F7965" i="2"/>
  <c r="F7966" i="2"/>
  <c r="F7967" i="2"/>
  <c r="F7968" i="2"/>
  <c r="F7969" i="2"/>
  <c r="F7970" i="2"/>
  <c r="F7971" i="2"/>
  <c r="F7972" i="2"/>
  <c r="F7973" i="2"/>
  <c r="F7974" i="2"/>
  <c r="F7975" i="2"/>
  <c r="F7976" i="2"/>
  <c r="F7977" i="2"/>
  <c r="F7978" i="2"/>
  <c r="F7979" i="2"/>
  <c r="F7980" i="2"/>
  <c r="F7981" i="2"/>
  <c r="F7982" i="2"/>
  <c r="F7983" i="2"/>
  <c r="F7984" i="2"/>
  <c r="F7985" i="2"/>
  <c r="F7986" i="2"/>
  <c r="F7987" i="2"/>
  <c r="F7988" i="2"/>
  <c r="F7989" i="2"/>
  <c r="F7990" i="2"/>
  <c r="F7991" i="2"/>
  <c r="F7992" i="2"/>
  <c r="F7993" i="2"/>
  <c r="F7994" i="2"/>
  <c r="F7995" i="2"/>
  <c r="F7996" i="2"/>
  <c r="F7997" i="2"/>
  <c r="F7998" i="2"/>
  <c r="F7999" i="2"/>
  <c r="F8000" i="2"/>
  <c r="F8001" i="2"/>
  <c r="F8002" i="2"/>
  <c r="F8003" i="2"/>
  <c r="F8004" i="2"/>
  <c r="F8005" i="2"/>
  <c r="F8006" i="2"/>
  <c r="F8007" i="2"/>
  <c r="F8008" i="2"/>
  <c r="F8009" i="2"/>
  <c r="F8010" i="2"/>
  <c r="F8011" i="2"/>
  <c r="F8012" i="2"/>
  <c r="F8013" i="2"/>
  <c r="F8014" i="2"/>
  <c r="F8015" i="2"/>
  <c r="F8016" i="2"/>
  <c r="F8017" i="2"/>
  <c r="F8018" i="2"/>
  <c r="F8019" i="2"/>
  <c r="F8020" i="2"/>
  <c r="F8021" i="2"/>
  <c r="F8022" i="2"/>
  <c r="F8023" i="2"/>
  <c r="F8024" i="2"/>
  <c r="F8025" i="2"/>
  <c r="F8026" i="2"/>
  <c r="F8027" i="2"/>
  <c r="F8028" i="2"/>
  <c r="F8029" i="2"/>
  <c r="F8030" i="2"/>
  <c r="F8031" i="2"/>
  <c r="F8032" i="2"/>
  <c r="F8033" i="2"/>
  <c r="F8034" i="2"/>
  <c r="F8035" i="2"/>
  <c r="F8036" i="2"/>
  <c r="F8037" i="2"/>
  <c r="F8038" i="2"/>
  <c r="F8039" i="2"/>
  <c r="F8040" i="2"/>
  <c r="F8041" i="2"/>
  <c r="F8042" i="2"/>
  <c r="F8043" i="2"/>
  <c r="F8044" i="2"/>
  <c r="F8045" i="2"/>
  <c r="F8046" i="2"/>
  <c r="F8047" i="2"/>
  <c r="F8048" i="2"/>
  <c r="F8049" i="2"/>
  <c r="F8050" i="2"/>
  <c r="F8051" i="2"/>
  <c r="F8052" i="2"/>
  <c r="F8053" i="2"/>
  <c r="F8054" i="2"/>
  <c r="F8055" i="2"/>
  <c r="F8056" i="2"/>
  <c r="F8057" i="2"/>
  <c r="F8058" i="2"/>
  <c r="F8059" i="2"/>
  <c r="F8060" i="2"/>
  <c r="F8061" i="2"/>
  <c r="F8062" i="2"/>
  <c r="F8063" i="2"/>
  <c r="F8064" i="2"/>
  <c r="F8065" i="2"/>
  <c r="F8066" i="2"/>
  <c r="F8067" i="2"/>
  <c r="F8068" i="2"/>
  <c r="F8069" i="2"/>
  <c r="F8070" i="2"/>
  <c r="F8071" i="2"/>
  <c r="F8072" i="2"/>
  <c r="F8073" i="2"/>
  <c r="F8074" i="2"/>
  <c r="F8075" i="2"/>
  <c r="F8076" i="2"/>
  <c r="F8077" i="2"/>
  <c r="F8078" i="2"/>
  <c r="F8079" i="2"/>
  <c r="F8080" i="2"/>
  <c r="F8081" i="2"/>
  <c r="F8082" i="2"/>
  <c r="F8083" i="2"/>
  <c r="F8084" i="2"/>
  <c r="F8085" i="2"/>
  <c r="F8086" i="2"/>
  <c r="F8087" i="2"/>
  <c r="F8088" i="2"/>
  <c r="F8089" i="2"/>
  <c r="F8090" i="2"/>
  <c r="F8091" i="2"/>
  <c r="F8092" i="2"/>
  <c r="F8093" i="2"/>
  <c r="F8094" i="2"/>
  <c r="F8095" i="2"/>
  <c r="F8096" i="2"/>
  <c r="F8097" i="2"/>
  <c r="F8098" i="2"/>
  <c r="F8099" i="2"/>
  <c r="F8100" i="2"/>
  <c r="F8101" i="2"/>
  <c r="F8102" i="2"/>
  <c r="F8103" i="2"/>
  <c r="F8104" i="2"/>
  <c r="F8105" i="2"/>
  <c r="F8106" i="2"/>
  <c r="F8107" i="2"/>
  <c r="F8108" i="2"/>
  <c r="F8109" i="2"/>
  <c r="F8110" i="2"/>
  <c r="F8111" i="2"/>
  <c r="F8112" i="2"/>
  <c r="F8113" i="2"/>
  <c r="F8114" i="2"/>
  <c r="F8115" i="2"/>
  <c r="F8116" i="2"/>
  <c r="F8117" i="2"/>
  <c r="F8118" i="2"/>
  <c r="F8119" i="2"/>
  <c r="F8120" i="2"/>
  <c r="F8121" i="2"/>
  <c r="F8122" i="2"/>
  <c r="F8123" i="2"/>
  <c r="F8124" i="2"/>
  <c r="F8125" i="2"/>
  <c r="F8126" i="2"/>
  <c r="F8127" i="2"/>
  <c r="F8128" i="2"/>
  <c r="F8129" i="2"/>
  <c r="F8130" i="2"/>
  <c r="F8131" i="2"/>
  <c r="F8132" i="2"/>
  <c r="F8133" i="2"/>
  <c r="F8134" i="2"/>
  <c r="F8135" i="2"/>
  <c r="F8136" i="2"/>
  <c r="F8137" i="2"/>
  <c r="F8138" i="2"/>
  <c r="F8139" i="2"/>
  <c r="F8140" i="2"/>
  <c r="F8141" i="2"/>
  <c r="F8142" i="2"/>
  <c r="F8143" i="2"/>
  <c r="F8144" i="2"/>
  <c r="F8145" i="2"/>
  <c r="F8146" i="2"/>
  <c r="F8147" i="2"/>
  <c r="F8148" i="2"/>
  <c r="F8149" i="2"/>
  <c r="F8150" i="2"/>
  <c r="F8151" i="2"/>
  <c r="F8152" i="2"/>
  <c r="F8153" i="2"/>
  <c r="F8154" i="2"/>
  <c r="F8155" i="2"/>
  <c r="F8156" i="2"/>
  <c r="F8157" i="2"/>
  <c r="F8158" i="2"/>
  <c r="F8159" i="2"/>
  <c r="F8160" i="2"/>
  <c r="F8161" i="2"/>
  <c r="F8162" i="2"/>
  <c r="F8163" i="2"/>
  <c r="F8164" i="2"/>
  <c r="F8165" i="2"/>
  <c r="F8166" i="2"/>
  <c r="F8167" i="2"/>
  <c r="F8168" i="2"/>
  <c r="F8169" i="2"/>
  <c r="F8170" i="2"/>
  <c r="F8171" i="2"/>
  <c r="F8172" i="2"/>
  <c r="F8173" i="2"/>
  <c r="F8174" i="2"/>
  <c r="F8175" i="2"/>
  <c r="F8176" i="2"/>
  <c r="F8177" i="2"/>
  <c r="F8178" i="2"/>
  <c r="F8179" i="2"/>
  <c r="F8180" i="2"/>
  <c r="F8181" i="2"/>
  <c r="F8182" i="2"/>
  <c r="F8183" i="2"/>
  <c r="F8184" i="2"/>
  <c r="F8185" i="2"/>
  <c r="F8186" i="2"/>
  <c r="F8187" i="2"/>
  <c r="F8188" i="2"/>
  <c r="F8189" i="2"/>
  <c r="F8190" i="2"/>
  <c r="F8191" i="2"/>
  <c r="F8192" i="2"/>
  <c r="F8193" i="2"/>
  <c r="F8194" i="2"/>
  <c r="F8195" i="2"/>
  <c r="F8196" i="2"/>
  <c r="F8197" i="2"/>
  <c r="F8198" i="2"/>
  <c r="F8199" i="2"/>
  <c r="F8200" i="2"/>
  <c r="F8201" i="2"/>
  <c r="F8202" i="2"/>
  <c r="F8203" i="2"/>
  <c r="F8204" i="2"/>
  <c r="F8205" i="2"/>
  <c r="F8206" i="2"/>
  <c r="F8207" i="2"/>
  <c r="F8208" i="2"/>
  <c r="F8209" i="2"/>
  <c r="F8210" i="2"/>
  <c r="F8211" i="2"/>
  <c r="F8212" i="2"/>
  <c r="F8213" i="2"/>
  <c r="F8214" i="2"/>
  <c r="F8215" i="2"/>
  <c r="F8216" i="2"/>
  <c r="F8217" i="2"/>
  <c r="F8218" i="2"/>
  <c r="F8219" i="2"/>
  <c r="F8220" i="2"/>
  <c r="F8221" i="2"/>
  <c r="F8222" i="2"/>
  <c r="F8223" i="2"/>
  <c r="F8224" i="2"/>
  <c r="F8225" i="2"/>
  <c r="F8226" i="2"/>
  <c r="F8227" i="2"/>
  <c r="F8228" i="2"/>
  <c r="F8229" i="2"/>
  <c r="F8230" i="2"/>
  <c r="F8231" i="2"/>
  <c r="F8232" i="2"/>
  <c r="F8233" i="2"/>
  <c r="F8234" i="2"/>
  <c r="F8235" i="2"/>
  <c r="F8236" i="2"/>
  <c r="F8237" i="2"/>
  <c r="F8238" i="2"/>
  <c r="F8239" i="2"/>
  <c r="F8240" i="2"/>
  <c r="F8241" i="2"/>
  <c r="F8242" i="2"/>
  <c r="F8243" i="2"/>
  <c r="F8244" i="2"/>
  <c r="F8245" i="2"/>
  <c r="F8246" i="2"/>
  <c r="F8247" i="2"/>
  <c r="F8248" i="2"/>
  <c r="F8249" i="2"/>
  <c r="F8250" i="2"/>
  <c r="F8251" i="2"/>
  <c r="F8252" i="2"/>
  <c r="F8253" i="2"/>
  <c r="F8254" i="2"/>
  <c r="F8255" i="2"/>
  <c r="F8256" i="2"/>
  <c r="F8257" i="2"/>
  <c r="F8258" i="2"/>
  <c r="F8259" i="2"/>
  <c r="F8260" i="2"/>
  <c r="F8261" i="2"/>
  <c r="F8262" i="2"/>
  <c r="F8263" i="2"/>
  <c r="F8264" i="2"/>
  <c r="F8265" i="2"/>
  <c r="F8266" i="2"/>
  <c r="F8267" i="2"/>
  <c r="F8268" i="2"/>
  <c r="F8269" i="2"/>
  <c r="F8270" i="2"/>
  <c r="F8271" i="2"/>
  <c r="F8272" i="2"/>
  <c r="F8273" i="2"/>
  <c r="F8274" i="2"/>
  <c r="F8275" i="2"/>
  <c r="F8276" i="2"/>
  <c r="F8277" i="2"/>
  <c r="F8278" i="2"/>
  <c r="F8279" i="2"/>
  <c r="F8280" i="2"/>
  <c r="F8281" i="2"/>
  <c r="F8282" i="2"/>
  <c r="F8283" i="2"/>
  <c r="F8284" i="2"/>
  <c r="F8285" i="2"/>
  <c r="F8286" i="2"/>
  <c r="F8287" i="2"/>
  <c r="F8288" i="2"/>
  <c r="F8289" i="2"/>
  <c r="F8290" i="2"/>
  <c r="F8291" i="2"/>
  <c r="F8292" i="2"/>
  <c r="F8293" i="2"/>
  <c r="F8294" i="2"/>
  <c r="F8295" i="2"/>
  <c r="F8296" i="2"/>
  <c r="F8297" i="2"/>
  <c r="F8298" i="2"/>
  <c r="F8299" i="2"/>
  <c r="F8300" i="2"/>
  <c r="F8301" i="2"/>
  <c r="F8302" i="2"/>
  <c r="F8303" i="2"/>
  <c r="F8304" i="2"/>
  <c r="F8305" i="2"/>
  <c r="F8306" i="2"/>
  <c r="F8307" i="2"/>
  <c r="F8308" i="2"/>
  <c r="F8309" i="2"/>
  <c r="F8310" i="2"/>
  <c r="F8311" i="2"/>
  <c r="F8312" i="2"/>
  <c r="F8313" i="2"/>
  <c r="F8314" i="2"/>
  <c r="F8315" i="2"/>
  <c r="F8316" i="2"/>
  <c r="F8317" i="2"/>
  <c r="F8318" i="2"/>
  <c r="F8319" i="2"/>
  <c r="F8320" i="2"/>
  <c r="F8321" i="2"/>
  <c r="F8322" i="2"/>
  <c r="F8323" i="2"/>
  <c r="F8324" i="2"/>
  <c r="F8325" i="2"/>
  <c r="F8326" i="2"/>
  <c r="F8327" i="2"/>
  <c r="F8328" i="2"/>
  <c r="F8329" i="2"/>
  <c r="F8330" i="2"/>
  <c r="F8331" i="2"/>
  <c r="F8332" i="2"/>
  <c r="F8333" i="2"/>
  <c r="F8334" i="2"/>
  <c r="F8335" i="2"/>
  <c r="F8336" i="2"/>
  <c r="F8337" i="2"/>
  <c r="F8338" i="2"/>
  <c r="F8339" i="2"/>
  <c r="F8340" i="2"/>
  <c r="F8341" i="2"/>
  <c r="F8342" i="2"/>
  <c r="F8343" i="2"/>
  <c r="F8344" i="2"/>
  <c r="F8345" i="2"/>
  <c r="F8346" i="2"/>
  <c r="F8347" i="2"/>
  <c r="F8348" i="2"/>
  <c r="F8349" i="2"/>
  <c r="F8350" i="2"/>
  <c r="F8351" i="2"/>
  <c r="F8352" i="2"/>
  <c r="F8353" i="2"/>
  <c r="F8354" i="2"/>
  <c r="F8355" i="2"/>
  <c r="F8356" i="2"/>
  <c r="F8357" i="2"/>
  <c r="F8358" i="2"/>
  <c r="F8359" i="2"/>
  <c r="F8360" i="2"/>
  <c r="F8361" i="2"/>
  <c r="F8362" i="2"/>
  <c r="F8363" i="2"/>
  <c r="F8364" i="2"/>
  <c r="F8365" i="2"/>
  <c r="F8366" i="2"/>
  <c r="F8367" i="2"/>
  <c r="F8368" i="2"/>
  <c r="F8369" i="2"/>
  <c r="F8370" i="2"/>
  <c r="F8371" i="2"/>
  <c r="F8372" i="2"/>
  <c r="F8373" i="2"/>
  <c r="F8374" i="2"/>
  <c r="F8375" i="2"/>
  <c r="F8376" i="2"/>
  <c r="F8377" i="2"/>
  <c r="F8378" i="2"/>
  <c r="F8379" i="2"/>
  <c r="F8380" i="2"/>
  <c r="F8381" i="2"/>
  <c r="F8382" i="2"/>
  <c r="F8383" i="2"/>
  <c r="F8384" i="2"/>
  <c r="F8385" i="2"/>
  <c r="F8386" i="2"/>
  <c r="F8387" i="2"/>
  <c r="F8388" i="2"/>
  <c r="F8389" i="2"/>
  <c r="F8390" i="2"/>
  <c r="F8391" i="2"/>
  <c r="F8392" i="2"/>
  <c r="F8393" i="2"/>
  <c r="F8394" i="2"/>
  <c r="F8395" i="2"/>
  <c r="F8396" i="2"/>
  <c r="F8397" i="2"/>
  <c r="F8398" i="2"/>
  <c r="F8399" i="2"/>
  <c r="F8400" i="2"/>
  <c r="F8401" i="2"/>
  <c r="F8402" i="2"/>
  <c r="F8403" i="2"/>
  <c r="F8404" i="2"/>
  <c r="F8405" i="2"/>
  <c r="F8406" i="2"/>
  <c r="F8407" i="2"/>
  <c r="F8408" i="2"/>
  <c r="F8409" i="2"/>
  <c r="F8410" i="2"/>
  <c r="F8411" i="2"/>
  <c r="F8412" i="2"/>
  <c r="F8413" i="2"/>
  <c r="F8414" i="2"/>
  <c r="F8415" i="2"/>
  <c r="F8416" i="2"/>
  <c r="F8417" i="2"/>
  <c r="F8418" i="2"/>
  <c r="F8419" i="2"/>
  <c r="F8420" i="2"/>
  <c r="F8421" i="2"/>
  <c r="F8422" i="2"/>
  <c r="F8423" i="2"/>
  <c r="F8424" i="2"/>
  <c r="F8425" i="2"/>
  <c r="F8426" i="2"/>
  <c r="F8427" i="2"/>
  <c r="F8428" i="2"/>
  <c r="F8429" i="2"/>
  <c r="F8430" i="2"/>
  <c r="F8431" i="2"/>
  <c r="F8432" i="2"/>
  <c r="F8433" i="2"/>
  <c r="F8434" i="2"/>
  <c r="F8435" i="2"/>
  <c r="F8436" i="2"/>
  <c r="F8437" i="2"/>
  <c r="F8438" i="2"/>
  <c r="F8439" i="2"/>
  <c r="F8440" i="2"/>
  <c r="F8441" i="2"/>
  <c r="F8442" i="2"/>
  <c r="F8443" i="2"/>
  <c r="F8444" i="2"/>
  <c r="F8445" i="2"/>
  <c r="F8446" i="2"/>
  <c r="F8447" i="2"/>
  <c r="F8448" i="2"/>
  <c r="F8449" i="2"/>
  <c r="F8450" i="2"/>
  <c r="F8451" i="2"/>
  <c r="F8452" i="2"/>
  <c r="F8453" i="2"/>
  <c r="F8454" i="2"/>
  <c r="F8455" i="2"/>
  <c r="F8456" i="2"/>
  <c r="F8457" i="2"/>
  <c r="F8458" i="2"/>
  <c r="F8459" i="2"/>
  <c r="F8460" i="2"/>
  <c r="F8461" i="2"/>
  <c r="F8462" i="2"/>
  <c r="F8463" i="2"/>
  <c r="F8464" i="2"/>
  <c r="F8465" i="2"/>
  <c r="F8466" i="2"/>
  <c r="F8467" i="2"/>
  <c r="F8468" i="2"/>
  <c r="F8469" i="2"/>
  <c r="F8470" i="2"/>
  <c r="F8471" i="2"/>
  <c r="F8472" i="2"/>
  <c r="F8473" i="2"/>
  <c r="F8474" i="2"/>
  <c r="F8475" i="2"/>
  <c r="F8476" i="2"/>
  <c r="F8477" i="2"/>
  <c r="F8478" i="2"/>
  <c r="F8479" i="2"/>
  <c r="F8480" i="2"/>
  <c r="F8481" i="2"/>
  <c r="F8482" i="2"/>
  <c r="F8483" i="2"/>
  <c r="F8484" i="2"/>
  <c r="F8485" i="2"/>
  <c r="F8486" i="2"/>
  <c r="F8487" i="2"/>
  <c r="F8488" i="2"/>
  <c r="F8489" i="2"/>
  <c r="F8490" i="2"/>
  <c r="F8491" i="2"/>
  <c r="F8492" i="2"/>
  <c r="F8493" i="2"/>
  <c r="F8494" i="2"/>
  <c r="F8495" i="2"/>
  <c r="F8496" i="2"/>
  <c r="F8497" i="2"/>
  <c r="F8498" i="2"/>
  <c r="F8499" i="2"/>
  <c r="F8500" i="2"/>
  <c r="F8501" i="2"/>
  <c r="F8502" i="2"/>
  <c r="F8503" i="2"/>
  <c r="F8504" i="2"/>
  <c r="F8505" i="2"/>
  <c r="F8506" i="2"/>
  <c r="F8507" i="2"/>
  <c r="F8508" i="2"/>
  <c r="F8509" i="2"/>
  <c r="F8510" i="2"/>
  <c r="F8511" i="2"/>
  <c r="F8512" i="2"/>
  <c r="F8513" i="2"/>
  <c r="F8514" i="2"/>
  <c r="F8515" i="2"/>
  <c r="F8516" i="2"/>
  <c r="F8517" i="2"/>
  <c r="F8518" i="2"/>
  <c r="F8519" i="2"/>
  <c r="F8520" i="2"/>
  <c r="F8521" i="2"/>
  <c r="F8522" i="2"/>
  <c r="F8523" i="2"/>
  <c r="F8524" i="2"/>
  <c r="F8525" i="2"/>
  <c r="F8526" i="2"/>
  <c r="F8527" i="2"/>
  <c r="F8528" i="2"/>
  <c r="F8529" i="2"/>
  <c r="F8530" i="2"/>
  <c r="F8531" i="2"/>
  <c r="F8532" i="2"/>
  <c r="F8533" i="2"/>
  <c r="F8534" i="2"/>
  <c r="F8535" i="2"/>
  <c r="F8536" i="2"/>
  <c r="F8537" i="2"/>
  <c r="F8538" i="2"/>
  <c r="F8539" i="2"/>
  <c r="F8540" i="2"/>
  <c r="F8541" i="2"/>
  <c r="F8542" i="2"/>
  <c r="F8543" i="2"/>
  <c r="F8544" i="2"/>
  <c r="F8545" i="2"/>
  <c r="F8546" i="2"/>
  <c r="F8547" i="2"/>
  <c r="F8548" i="2"/>
  <c r="F8549" i="2"/>
  <c r="F8550" i="2"/>
  <c r="F8551" i="2"/>
  <c r="F8552" i="2"/>
  <c r="F8553" i="2"/>
  <c r="F8554" i="2"/>
  <c r="F8555" i="2"/>
  <c r="F8556" i="2"/>
  <c r="F8557" i="2"/>
  <c r="F8558" i="2"/>
  <c r="F8559" i="2"/>
  <c r="F8560" i="2"/>
  <c r="F8561" i="2"/>
  <c r="F8562" i="2"/>
  <c r="F8563" i="2"/>
  <c r="F8564" i="2"/>
  <c r="F8565" i="2"/>
  <c r="F8566" i="2"/>
  <c r="F8567" i="2"/>
  <c r="F8568" i="2"/>
  <c r="F8569" i="2"/>
  <c r="F8570" i="2"/>
  <c r="F8571" i="2"/>
  <c r="F8572" i="2"/>
  <c r="F8573" i="2"/>
  <c r="F8574" i="2"/>
  <c r="F8575" i="2"/>
  <c r="F8576" i="2"/>
  <c r="F8577" i="2"/>
  <c r="F8578" i="2"/>
  <c r="F8579" i="2"/>
  <c r="F8580" i="2"/>
  <c r="F8581" i="2"/>
  <c r="F8582" i="2"/>
  <c r="F8583" i="2"/>
  <c r="F8584" i="2"/>
  <c r="F8585" i="2"/>
  <c r="F8586" i="2"/>
  <c r="F8587" i="2"/>
  <c r="F8588" i="2"/>
  <c r="F8589" i="2"/>
  <c r="F8590" i="2"/>
  <c r="F8591" i="2"/>
  <c r="F8592" i="2"/>
  <c r="F8593" i="2"/>
  <c r="F8594" i="2"/>
  <c r="F8595" i="2"/>
  <c r="F8596" i="2"/>
  <c r="F8597" i="2"/>
  <c r="F8598" i="2"/>
  <c r="F8599" i="2"/>
  <c r="F8600" i="2"/>
  <c r="F8601" i="2"/>
  <c r="F8602" i="2"/>
  <c r="F8603" i="2"/>
  <c r="F8604" i="2"/>
  <c r="F8605" i="2"/>
  <c r="F8606" i="2"/>
  <c r="F8607" i="2"/>
  <c r="F8608" i="2"/>
  <c r="F8609" i="2"/>
  <c r="F8610" i="2"/>
  <c r="F8611" i="2"/>
  <c r="F8612" i="2"/>
  <c r="F8613" i="2"/>
  <c r="F8614" i="2"/>
  <c r="F8615" i="2"/>
  <c r="F8616" i="2"/>
  <c r="F8617" i="2"/>
  <c r="F8618" i="2"/>
  <c r="F8619" i="2"/>
  <c r="F8620" i="2"/>
  <c r="F8621" i="2"/>
  <c r="F8622" i="2"/>
  <c r="F8623" i="2"/>
  <c r="F8624" i="2"/>
  <c r="F8625" i="2"/>
  <c r="F8626" i="2"/>
  <c r="F8627" i="2"/>
  <c r="F8628" i="2"/>
  <c r="F8629" i="2"/>
  <c r="F8630" i="2"/>
  <c r="F8631" i="2"/>
  <c r="F8632" i="2"/>
  <c r="F8633" i="2"/>
  <c r="F8634" i="2"/>
  <c r="F8635" i="2"/>
  <c r="F8636" i="2"/>
  <c r="F8637" i="2"/>
  <c r="F8638" i="2"/>
  <c r="F8639" i="2"/>
  <c r="F8640" i="2"/>
  <c r="F8641" i="2"/>
  <c r="F8642" i="2"/>
  <c r="F8643" i="2"/>
  <c r="F8644" i="2"/>
  <c r="F8645" i="2"/>
  <c r="F8646" i="2"/>
  <c r="F8647" i="2"/>
  <c r="F8648" i="2"/>
  <c r="F8649" i="2"/>
  <c r="F8650" i="2"/>
  <c r="F8651" i="2"/>
  <c r="F8652" i="2"/>
  <c r="F8653" i="2"/>
  <c r="F8654" i="2"/>
  <c r="F8655" i="2"/>
  <c r="F8656" i="2"/>
  <c r="F8657" i="2"/>
  <c r="F8658" i="2"/>
  <c r="F8659" i="2"/>
  <c r="F8660" i="2"/>
  <c r="F8661" i="2"/>
  <c r="F8662" i="2"/>
  <c r="F8663" i="2"/>
  <c r="F8664" i="2"/>
  <c r="F8665" i="2"/>
  <c r="F8666" i="2"/>
  <c r="F8667" i="2"/>
  <c r="F8668" i="2"/>
  <c r="F8669" i="2"/>
  <c r="F8670" i="2"/>
  <c r="F8671" i="2"/>
  <c r="F8672" i="2"/>
  <c r="F8673" i="2"/>
  <c r="F8674" i="2"/>
  <c r="F8675" i="2"/>
  <c r="F8676" i="2"/>
  <c r="F8677" i="2"/>
  <c r="F8678" i="2"/>
  <c r="F8679" i="2"/>
  <c r="F8680" i="2"/>
  <c r="F8681" i="2"/>
  <c r="F8682" i="2"/>
  <c r="F8683" i="2"/>
  <c r="F8684" i="2"/>
  <c r="F8685" i="2"/>
  <c r="F8686" i="2"/>
  <c r="F8687" i="2"/>
  <c r="F8688" i="2"/>
  <c r="F8689" i="2"/>
  <c r="F8690" i="2"/>
  <c r="F8691" i="2"/>
  <c r="F8692" i="2"/>
  <c r="F8693" i="2"/>
  <c r="F8694" i="2"/>
  <c r="F8695" i="2"/>
  <c r="F8696" i="2"/>
  <c r="F8697" i="2"/>
  <c r="F8698" i="2"/>
  <c r="F8699" i="2"/>
  <c r="F8700" i="2"/>
  <c r="F8701" i="2"/>
  <c r="F8702" i="2"/>
  <c r="F8703" i="2"/>
  <c r="F8704" i="2"/>
  <c r="F8705" i="2"/>
  <c r="F8706" i="2"/>
  <c r="F8707" i="2"/>
  <c r="F8708" i="2"/>
  <c r="F8709" i="2"/>
  <c r="F8710" i="2"/>
  <c r="F8711" i="2"/>
  <c r="F8712" i="2"/>
  <c r="F8713" i="2"/>
  <c r="F8714" i="2"/>
  <c r="F8715" i="2"/>
  <c r="F8716" i="2"/>
  <c r="F8717" i="2"/>
  <c r="F8718" i="2"/>
  <c r="F8719" i="2"/>
  <c r="F8720" i="2"/>
  <c r="F8721" i="2"/>
  <c r="F8722" i="2"/>
  <c r="F8723" i="2"/>
  <c r="F8724" i="2"/>
  <c r="F8725" i="2"/>
  <c r="F8726" i="2"/>
  <c r="F8727" i="2"/>
  <c r="F8728" i="2"/>
  <c r="F8729" i="2"/>
  <c r="F8730" i="2"/>
  <c r="F8731" i="2"/>
  <c r="F8732" i="2"/>
  <c r="F8733" i="2"/>
  <c r="F8734" i="2"/>
  <c r="F8735" i="2"/>
  <c r="F8736" i="2"/>
  <c r="F8737" i="2"/>
  <c r="F8738" i="2"/>
  <c r="F8739" i="2"/>
  <c r="F8740" i="2"/>
  <c r="F8741" i="2"/>
  <c r="F8742" i="2"/>
  <c r="F8743" i="2"/>
  <c r="F8744" i="2"/>
  <c r="F8745" i="2"/>
  <c r="F8746" i="2"/>
  <c r="F8747" i="2"/>
  <c r="F8748" i="2"/>
  <c r="F8749" i="2"/>
  <c r="F8750" i="2"/>
  <c r="F8751" i="2"/>
  <c r="F8752" i="2"/>
  <c r="F8753" i="2"/>
  <c r="F8754" i="2"/>
  <c r="F8755" i="2"/>
  <c r="F8756" i="2"/>
  <c r="F8757" i="2"/>
  <c r="F8758" i="2"/>
  <c r="F8759" i="2"/>
  <c r="F8760" i="2"/>
  <c r="F8761" i="2"/>
  <c r="F8762" i="2"/>
  <c r="F8763" i="2"/>
  <c r="F8764" i="2"/>
  <c r="F8765" i="2"/>
  <c r="F8766" i="2"/>
  <c r="F8767" i="2"/>
  <c r="F8768" i="2"/>
  <c r="F8769" i="2"/>
  <c r="F8770" i="2"/>
  <c r="F8771" i="2"/>
  <c r="F8772" i="2"/>
  <c r="F8773" i="2"/>
  <c r="F8774" i="2"/>
  <c r="F8775" i="2"/>
  <c r="F8776" i="2"/>
  <c r="F8777" i="2"/>
  <c r="F8778" i="2"/>
  <c r="F8779" i="2"/>
  <c r="F8780" i="2"/>
  <c r="F8781" i="2"/>
  <c r="F8782" i="2"/>
  <c r="F8783" i="2"/>
  <c r="F8784" i="2"/>
  <c r="F8785" i="2"/>
  <c r="F8786" i="2"/>
  <c r="F8787" i="2"/>
  <c r="F8788" i="2"/>
  <c r="F8789" i="2"/>
  <c r="F8790" i="2"/>
  <c r="F8791" i="2"/>
  <c r="F8792" i="2"/>
  <c r="F8793" i="2"/>
  <c r="F8794" i="2"/>
  <c r="F8795" i="2"/>
  <c r="F8796" i="2"/>
  <c r="F8797" i="2"/>
  <c r="F8798" i="2"/>
  <c r="F8799" i="2"/>
  <c r="F8800" i="2"/>
  <c r="F8801" i="2"/>
  <c r="F8802" i="2"/>
  <c r="F8803" i="2"/>
  <c r="F8804" i="2"/>
  <c r="F8805" i="2"/>
  <c r="F8806" i="2"/>
  <c r="F8807" i="2"/>
  <c r="F8808" i="2"/>
  <c r="F8809" i="2"/>
  <c r="F8810" i="2"/>
  <c r="F8811" i="2"/>
  <c r="F8812" i="2"/>
  <c r="F8813" i="2"/>
  <c r="F8814" i="2"/>
  <c r="F8815" i="2"/>
  <c r="F8816" i="2"/>
  <c r="F8817" i="2"/>
  <c r="F8818" i="2"/>
  <c r="F8819" i="2"/>
  <c r="F8820" i="2"/>
  <c r="F8821" i="2"/>
  <c r="F8822" i="2"/>
  <c r="F8823" i="2"/>
  <c r="F8824" i="2"/>
  <c r="F8825" i="2"/>
  <c r="F8826" i="2"/>
  <c r="F8827" i="2"/>
  <c r="F8828" i="2"/>
  <c r="F8829" i="2"/>
  <c r="F8830" i="2"/>
  <c r="F8831" i="2"/>
  <c r="F8832" i="2"/>
  <c r="F8833" i="2"/>
  <c r="F8834" i="2"/>
  <c r="F8835" i="2"/>
  <c r="F8836" i="2"/>
  <c r="F8837" i="2"/>
  <c r="F8838" i="2"/>
  <c r="F8839" i="2"/>
  <c r="F8840" i="2"/>
  <c r="F8841" i="2"/>
  <c r="F8842" i="2"/>
  <c r="F8843" i="2"/>
  <c r="F8844" i="2"/>
  <c r="F8845" i="2"/>
  <c r="F8846" i="2"/>
  <c r="F8847" i="2"/>
  <c r="F8848" i="2"/>
  <c r="F8849" i="2"/>
  <c r="F8850" i="2"/>
  <c r="F8851" i="2"/>
  <c r="F8852" i="2"/>
  <c r="F8853" i="2"/>
  <c r="F8854" i="2"/>
  <c r="F8855" i="2"/>
  <c r="F8856" i="2"/>
  <c r="F8857" i="2"/>
  <c r="F8858" i="2"/>
  <c r="F8859" i="2"/>
  <c r="F8860" i="2"/>
  <c r="F8861" i="2"/>
  <c r="F8862" i="2"/>
  <c r="F8863" i="2"/>
  <c r="F8864" i="2"/>
  <c r="F8865" i="2"/>
  <c r="F8866" i="2"/>
  <c r="F8867" i="2"/>
  <c r="F8868" i="2"/>
  <c r="F8869" i="2"/>
  <c r="F8870" i="2"/>
  <c r="F8871" i="2"/>
  <c r="F8872" i="2"/>
  <c r="F8873" i="2"/>
  <c r="F8874" i="2"/>
  <c r="F8875" i="2"/>
  <c r="F8876" i="2"/>
  <c r="F8877" i="2"/>
  <c r="F8878" i="2"/>
  <c r="F8879" i="2"/>
  <c r="F8880" i="2"/>
  <c r="F8881" i="2"/>
  <c r="F8882" i="2"/>
  <c r="F8883" i="2"/>
  <c r="F8884" i="2"/>
  <c r="F8885" i="2"/>
  <c r="F8886" i="2"/>
  <c r="F8887" i="2"/>
  <c r="F8888" i="2"/>
  <c r="F8889" i="2"/>
  <c r="F8890" i="2"/>
  <c r="F8891" i="2"/>
  <c r="F8892" i="2"/>
  <c r="F8893" i="2"/>
  <c r="F8894" i="2"/>
  <c r="F8895" i="2"/>
  <c r="F8896" i="2"/>
  <c r="F8897" i="2"/>
  <c r="F8898" i="2"/>
  <c r="F8899" i="2"/>
  <c r="F8900" i="2"/>
  <c r="F8901" i="2"/>
  <c r="F8902" i="2"/>
  <c r="F8903" i="2"/>
  <c r="F8904" i="2"/>
  <c r="F8905" i="2"/>
  <c r="F8906" i="2"/>
  <c r="F8907" i="2"/>
  <c r="F8908" i="2"/>
  <c r="F8909" i="2"/>
  <c r="F8910" i="2"/>
  <c r="F8911" i="2"/>
  <c r="F8912" i="2"/>
  <c r="F8913" i="2"/>
  <c r="F8914" i="2"/>
  <c r="F8915" i="2"/>
  <c r="F8916" i="2"/>
  <c r="F8917" i="2"/>
  <c r="F8918" i="2"/>
  <c r="F8919" i="2"/>
  <c r="F8920" i="2"/>
  <c r="F8921" i="2"/>
  <c r="F8922" i="2"/>
  <c r="F8923" i="2"/>
  <c r="F8924" i="2"/>
  <c r="F8925" i="2"/>
  <c r="F8926" i="2"/>
  <c r="F8927" i="2"/>
  <c r="F8928" i="2"/>
  <c r="F8929" i="2"/>
  <c r="F8930" i="2"/>
  <c r="F8931" i="2"/>
  <c r="F8932" i="2"/>
  <c r="F8933" i="2"/>
  <c r="F8934" i="2"/>
  <c r="F8935" i="2"/>
  <c r="F8936" i="2"/>
  <c r="F8937" i="2"/>
  <c r="F8938" i="2"/>
  <c r="F8939" i="2"/>
  <c r="F8940" i="2"/>
  <c r="F8941" i="2"/>
  <c r="F8942" i="2"/>
  <c r="F8943" i="2"/>
  <c r="F8944" i="2"/>
  <c r="F8945" i="2"/>
  <c r="F8946" i="2"/>
  <c r="F8947" i="2"/>
  <c r="F8948" i="2"/>
  <c r="F8949" i="2"/>
  <c r="F8950" i="2"/>
  <c r="F8951" i="2"/>
  <c r="F8952" i="2"/>
  <c r="F8953" i="2"/>
  <c r="F8954" i="2"/>
  <c r="F8955" i="2"/>
  <c r="F8956" i="2"/>
  <c r="F8957" i="2"/>
  <c r="F8958" i="2"/>
  <c r="F8959" i="2"/>
  <c r="F8960" i="2"/>
  <c r="F8961" i="2"/>
  <c r="F8962" i="2"/>
  <c r="F8963" i="2"/>
  <c r="F8964" i="2"/>
  <c r="F8965" i="2"/>
  <c r="F8966" i="2"/>
  <c r="F8967" i="2"/>
  <c r="F8968" i="2"/>
  <c r="F8969" i="2"/>
  <c r="F8970" i="2"/>
  <c r="F8971" i="2"/>
  <c r="F8972" i="2"/>
  <c r="F8973" i="2"/>
  <c r="F8974" i="2"/>
  <c r="F8975" i="2"/>
  <c r="F8976" i="2"/>
  <c r="F8977" i="2"/>
  <c r="F8978" i="2"/>
  <c r="F8979" i="2"/>
  <c r="F8981" i="2"/>
  <c r="F8982" i="2"/>
  <c r="F8983" i="2"/>
  <c r="F8984" i="2"/>
  <c r="F8985" i="2"/>
  <c r="F8986" i="2"/>
  <c r="F8987" i="2"/>
  <c r="F8988" i="2"/>
  <c r="F8989" i="2"/>
  <c r="F8990" i="2"/>
  <c r="F8991" i="2"/>
  <c r="F8992" i="2"/>
  <c r="F8993" i="2"/>
  <c r="F8994" i="2"/>
  <c r="F8995" i="2"/>
  <c r="F8996" i="2"/>
  <c r="F8997" i="2"/>
  <c r="F8998" i="2"/>
  <c r="F8999" i="2"/>
  <c r="F9000" i="2"/>
  <c r="F9001" i="2"/>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8525" i="2"/>
  <c r="M8526" i="2"/>
  <c r="M8527" i="2"/>
  <c r="M8528" i="2"/>
  <c r="M8529" i="2"/>
  <c r="M8530" i="2"/>
  <c r="M8531" i="2"/>
  <c r="M8532" i="2"/>
  <c r="M8533" i="2"/>
  <c r="M8534" i="2"/>
  <c r="M8535" i="2"/>
  <c r="M8536" i="2"/>
  <c r="M8537" i="2"/>
  <c r="M8538" i="2"/>
  <c r="M8539" i="2"/>
  <c r="M8540" i="2"/>
  <c r="M8541" i="2"/>
  <c r="M8542" i="2"/>
  <c r="M8543" i="2"/>
  <c r="M8544" i="2"/>
  <c r="M8545" i="2"/>
  <c r="M8546" i="2"/>
  <c r="M8547" i="2"/>
  <c r="M8548" i="2"/>
  <c r="M8549" i="2"/>
  <c r="M8550" i="2"/>
  <c r="M8551" i="2"/>
  <c r="M8552" i="2"/>
  <c r="M8553" i="2"/>
  <c r="M8554" i="2"/>
  <c r="M8555" i="2"/>
  <c r="M8556" i="2"/>
  <c r="M8557" i="2"/>
  <c r="M8558" i="2"/>
  <c r="M8559" i="2"/>
  <c r="M8560" i="2"/>
  <c r="M8561" i="2"/>
  <c r="M8562" i="2"/>
  <c r="M8563" i="2"/>
  <c r="M8564" i="2"/>
  <c r="M8565" i="2"/>
  <c r="M8566" i="2"/>
  <c r="M8567" i="2"/>
  <c r="M8568" i="2"/>
  <c r="M8569" i="2"/>
  <c r="M8570" i="2"/>
  <c r="M8571" i="2"/>
  <c r="M8572" i="2"/>
  <c r="M8573" i="2"/>
  <c r="M8574" i="2"/>
  <c r="M8575" i="2"/>
  <c r="M8576" i="2"/>
  <c r="M8577" i="2"/>
  <c r="M8578" i="2"/>
  <c r="M8579" i="2"/>
  <c r="M8580" i="2"/>
  <c r="M8581" i="2"/>
  <c r="M8582" i="2"/>
  <c r="M8583" i="2"/>
  <c r="M8584" i="2"/>
  <c r="M8585" i="2"/>
  <c r="M8586" i="2"/>
  <c r="M8587" i="2"/>
  <c r="M8588" i="2"/>
  <c r="M8589" i="2"/>
  <c r="M8590" i="2"/>
  <c r="M8591" i="2"/>
  <c r="M8592" i="2"/>
  <c r="M8593" i="2"/>
  <c r="M8594" i="2"/>
  <c r="M8595" i="2"/>
  <c r="M8596" i="2"/>
  <c r="M8597" i="2"/>
  <c r="M8598" i="2"/>
  <c r="M8599" i="2"/>
  <c r="M8600" i="2"/>
  <c r="M8601" i="2"/>
  <c r="M8602" i="2"/>
  <c r="M8603" i="2"/>
  <c r="M8604" i="2"/>
  <c r="M8605" i="2"/>
  <c r="M8606" i="2"/>
  <c r="M8607" i="2"/>
  <c r="M8608" i="2"/>
  <c r="M8609" i="2"/>
  <c r="M8610" i="2"/>
  <c r="M8611" i="2"/>
  <c r="M8612" i="2"/>
  <c r="M8613" i="2"/>
  <c r="M8614" i="2"/>
  <c r="M8615" i="2"/>
  <c r="M8616" i="2"/>
  <c r="M8617" i="2"/>
  <c r="M8618" i="2"/>
  <c r="M8619" i="2"/>
  <c r="M8620" i="2"/>
  <c r="M8621" i="2"/>
  <c r="M8622" i="2"/>
  <c r="M8623" i="2"/>
  <c r="M8624" i="2"/>
  <c r="M8625" i="2"/>
  <c r="M8626" i="2"/>
  <c r="M8627" i="2"/>
  <c r="M8628" i="2"/>
  <c r="M8629" i="2"/>
  <c r="M8630" i="2"/>
  <c r="M8631" i="2"/>
  <c r="M8632" i="2"/>
  <c r="M8633" i="2"/>
  <c r="M8634" i="2"/>
  <c r="M8635" i="2"/>
  <c r="M8636" i="2"/>
  <c r="M8637" i="2"/>
  <c r="M8638" i="2"/>
  <c r="M8639" i="2"/>
  <c r="M8640" i="2"/>
  <c r="M8641" i="2"/>
  <c r="M8642" i="2"/>
  <c r="M8643" i="2"/>
  <c r="M8644" i="2"/>
  <c r="M8645" i="2"/>
  <c r="M8646" i="2"/>
  <c r="M8647" i="2"/>
  <c r="M8648" i="2"/>
  <c r="M8649" i="2"/>
  <c r="M8650" i="2"/>
  <c r="M8651" i="2"/>
  <c r="M8652" i="2"/>
  <c r="M8653" i="2"/>
  <c r="M8654" i="2"/>
  <c r="M8655" i="2"/>
  <c r="M8656" i="2"/>
  <c r="M8657" i="2"/>
  <c r="M8658" i="2"/>
  <c r="M8659" i="2"/>
  <c r="M8660" i="2"/>
  <c r="M8661" i="2"/>
  <c r="M8662" i="2"/>
  <c r="M8663" i="2"/>
  <c r="M8664" i="2"/>
  <c r="M8665" i="2"/>
  <c r="M8666" i="2"/>
  <c r="M8667" i="2"/>
  <c r="M8668" i="2"/>
  <c r="M8669" i="2"/>
  <c r="M8670" i="2"/>
  <c r="M8671" i="2"/>
  <c r="M8672" i="2"/>
  <c r="M8673" i="2"/>
  <c r="M8674" i="2"/>
  <c r="M8675" i="2"/>
  <c r="M8676" i="2"/>
  <c r="M8677" i="2"/>
  <c r="M8678" i="2"/>
  <c r="M8679" i="2"/>
  <c r="M8680" i="2"/>
  <c r="M8681" i="2"/>
  <c r="M8682" i="2"/>
  <c r="M8683" i="2"/>
  <c r="M8684" i="2"/>
  <c r="M8685" i="2"/>
  <c r="M8686" i="2"/>
  <c r="M8687" i="2"/>
  <c r="M8688" i="2"/>
  <c r="M8689" i="2"/>
  <c r="M8690" i="2"/>
  <c r="M8691" i="2"/>
  <c r="M8692" i="2"/>
  <c r="M8693" i="2"/>
  <c r="M8694" i="2"/>
  <c r="M8695" i="2"/>
  <c r="M8696" i="2"/>
  <c r="M8697" i="2"/>
  <c r="M8698" i="2"/>
  <c r="M8699" i="2"/>
  <c r="M8700" i="2"/>
  <c r="M8701" i="2"/>
  <c r="M8702" i="2"/>
  <c r="M8703" i="2"/>
  <c r="M8704" i="2"/>
  <c r="M8705" i="2"/>
  <c r="M8706" i="2"/>
  <c r="M8707" i="2"/>
  <c r="M8708" i="2"/>
  <c r="M8709" i="2"/>
  <c r="M8710" i="2"/>
  <c r="M8711" i="2"/>
  <c r="M8712" i="2"/>
  <c r="M8713" i="2"/>
  <c r="M8714" i="2"/>
  <c r="M8715" i="2"/>
  <c r="M8716" i="2"/>
  <c r="M8717" i="2"/>
  <c r="M8718" i="2"/>
  <c r="M8719" i="2"/>
  <c r="M8720" i="2"/>
  <c r="M8721" i="2"/>
  <c r="M8722" i="2"/>
  <c r="M8723" i="2"/>
  <c r="M8724" i="2"/>
  <c r="M8725" i="2"/>
  <c r="M8726" i="2"/>
  <c r="M8727" i="2"/>
  <c r="M8728" i="2"/>
  <c r="M8729" i="2"/>
  <c r="M8730" i="2"/>
  <c r="M8731" i="2"/>
  <c r="M8732" i="2"/>
  <c r="M8733" i="2"/>
  <c r="M8734" i="2"/>
  <c r="M8735" i="2"/>
  <c r="M8736" i="2"/>
  <c r="M8737" i="2"/>
  <c r="M8738" i="2"/>
  <c r="M8739" i="2"/>
  <c r="M8740" i="2"/>
  <c r="M8741" i="2"/>
  <c r="M8742" i="2"/>
  <c r="M8743" i="2"/>
  <c r="M8744" i="2"/>
  <c r="M8745" i="2"/>
  <c r="M8746" i="2"/>
  <c r="M8747" i="2"/>
  <c r="M8748" i="2"/>
  <c r="M8749" i="2"/>
  <c r="M8750" i="2"/>
  <c r="M8751" i="2"/>
  <c r="M8752" i="2"/>
  <c r="M8753" i="2"/>
  <c r="M8754" i="2"/>
  <c r="M8755" i="2"/>
  <c r="M8756" i="2"/>
  <c r="M8757" i="2"/>
  <c r="M8758" i="2"/>
  <c r="M8759" i="2"/>
  <c r="M8760" i="2"/>
  <c r="M8761" i="2"/>
  <c r="M8762" i="2"/>
  <c r="M8763" i="2"/>
  <c r="M8764" i="2"/>
  <c r="M8765" i="2"/>
  <c r="M8766" i="2"/>
  <c r="M8767" i="2"/>
  <c r="M8768" i="2"/>
  <c r="M8769" i="2"/>
  <c r="M8770" i="2"/>
  <c r="M8771" i="2"/>
  <c r="M8772" i="2"/>
  <c r="M8773" i="2"/>
  <c r="M8774" i="2"/>
  <c r="M8775" i="2"/>
  <c r="M8776" i="2"/>
  <c r="M8777" i="2"/>
  <c r="M8778" i="2"/>
  <c r="M8779" i="2"/>
  <c r="M8780" i="2"/>
  <c r="M8781" i="2"/>
  <c r="M8782" i="2"/>
  <c r="M8783" i="2"/>
  <c r="M8784" i="2"/>
  <c r="M8785" i="2"/>
  <c r="M8786" i="2"/>
  <c r="M8787" i="2"/>
  <c r="M8788" i="2"/>
  <c r="M8789" i="2"/>
  <c r="M8790" i="2"/>
  <c r="M8791" i="2"/>
  <c r="M8792" i="2"/>
  <c r="M8793" i="2"/>
  <c r="M8794" i="2"/>
  <c r="M8795" i="2"/>
  <c r="M8796" i="2"/>
  <c r="M8797" i="2"/>
  <c r="M8798" i="2"/>
  <c r="M8799" i="2"/>
  <c r="M8800" i="2"/>
  <c r="M8801" i="2"/>
  <c r="M8802" i="2"/>
  <c r="M8803" i="2"/>
  <c r="M8804" i="2"/>
  <c r="M8805" i="2"/>
  <c r="M8806" i="2"/>
  <c r="M8807" i="2"/>
  <c r="M8808" i="2"/>
  <c r="M8809" i="2"/>
  <c r="M8810" i="2"/>
  <c r="M8811" i="2"/>
  <c r="M8812" i="2"/>
  <c r="M8813" i="2"/>
  <c r="M8814" i="2"/>
  <c r="M8815" i="2"/>
  <c r="M8816" i="2"/>
  <c r="M8817" i="2"/>
  <c r="M8818" i="2"/>
  <c r="M8819" i="2"/>
  <c r="M8820" i="2"/>
  <c r="M8821" i="2"/>
  <c r="M8822" i="2"/>
  <c r="M8823" i="2"/>
  <c r="M8824" i="2"/>
  <c r="M8825" i="2"/>
  <c r="M8826" i="2"/>
  <c r="M8827" i="2"/>
  <c r="M8828" i="2"/>
  <c r="M8829" i="2"/>
  <c r="M8830" i="2"/>
  <c r="M8831" i="2"/>
  <c r="M8832" i="2"/>
  <c r="M8833" i="2"/>
  <c r="M8834" i="2"/>
  <c r="M8835" i="2"/>
  <c r="M8836" i="2"/>
  <c r="M8837" i="2"/>
  <c r="M8838" i="2"/>
  <c r="M8839" i="2"/>
  <c r="M8840" i="2"/>
  <c r="M8841" i="2"/>
  <c r="M8842" i="2"/>
  <c r="M8843" i="2"/>
  <c r="M8844" i="2"/>
  <c r="M8845" i="2"/>
  <c r="M8846" i="2"/>
  <c r="M8847" i="2"/>
  <c r="M8848" i="2"/>
  <c r="M8849" i="2"/>
  <c r="M8850" i="2"/>
  <c r="M8851" i="2"/>
  <c r="M8852" i="2"/>
  <c r="M8853" i="2"/>
  <c r="M8854" i="2"/>
  <c r="M8855" i="2"/>
  <c r="M8856" i="2"/>
  <c r="M8857" i="2"/>
  <c r="M8858" i="2"/>
  <c r="M8859" i="2"/>
  <c r="M8860" i="2"/>
  <c r="M8861" i="2"/>
  <c r="M8862" i="2"/>
  <c r="M8863" i="2"/>
  <c r="M8864" i="2"/>
  <c r="M8865" i="2"/>
  <c r="M8866" i="2"/>
  <c r="M8867" i="2"/>
  <c r="M8868" i="2"/>
  <c r="M8869" i="2"/>
  <c r="M8870" i="2"/>
  <c r="M8871" i="2"/>
  <c r="M8872" i="2"/>
  <c r="M8873" i="2"/>
  <c r="M8874" i="2"/>
  <c r="M8875" i="2"/>
  <c r="M8876" i="2"/>
  <c r="M8877" i="2"/>
  <c r="M8878" i="2"/>
  <c r="M8879" i="2"/>
  <c r="M8880" i="2"/>
  <c r="M8881" i="2"/>
  <c r="M8882" i="2"/>
  <c r="M8883" i="2"/>
  <c r="M8884" i="2"/>
  <c r="M8885" i="2"/>
  <c r="M8886" i="2"/>
  <c r="M8887" i="2"/>
  <c r="M8888" i="2"/>
  <c r="M8889" i="2"/>
  <c r="M8890" i="2"/>
  <c r="M8891" i="2"/>
  <c r="M8892" i="2"/>
  <c r="M8893" i="2"/>
  <c r="M8894" i="2"/>
  <c r="M8895" i="2"/>
  <c r="M8896" i="2"/>
  <c r="M8897" i="2"/>
  <c r="M8898" i="2"/>
  <c r="M8899" i="2"/>
  <c r="M8900" i="2"/>
  <c r="M8901" i="2"/>
  <c r="M8902" i="2"/>
  <c r="M8903" i="2"/>
  <c r="M8904" i="2"/>
  <c r="M8905" i="2"/>
  <c r="M8906" i="2"/>
  <c r="M8907" i="2"/>
  <c r="M8908" i="2"/>
  <c r="M8909" i="2"/>
  <c r="M8910" i="2"/>
  <c r="M8911" i="2"/>
  <c r="M8912" i="2"/>
  <c r="M8913" i="2"/>
  <c r="M8914" i="2"/>
  <c r="M8915" i="2"/>
  <c r="M8916" i="2"/>
  <c r="M8917" i="2"/>
  <c r="M8918" i="2"/>
  <c r="M8919" i="2"/>
  <c r="M8920" i="2"/>
  <c r="M8921" i="2"/>
  <c r="M8922" i="2"/>
  <c r="M8923" i="2"/>
  <c r="M8924" i="2"/>
  <c r="M8925" i="2"/>
  <c r="M8926" i="2"/>
  <c r="M8927" i="2"/>
  <c r="M8928" i="2"/>
  <c r="M8929" i="2"/>
  <c r="M8930" i="2"/>
  <c r="M8931" i="2"/>
  <c r="M8932" i="2"/>
  <c r="M8933" i="2"/>
  <c r="M8934" i="2"/>
  <c r="M8935" i="2"/>
  <c r="M8936" i="2"/>
  <c r="M8937" i="2"/>
  <c r="M8938" i="2"/>
  <c r="M8939" i="2"/>
  <c r="M8940" i="2"/>
  <c r="M8941" i="2"/>
  <c r="M8942" i="2"/>
  <c r="M8943" i="2"/>
  <c r="M8944" i="2"/>
  <c r="M8945" i="2"/>
  <c r="M8946" i="2"/>
  <c r="M8947" i="2"/>
  <c r="M8948" i="2"/>
  <c r="M8949" i="2"/>
  <c r="M8950" i="2"/>
  <c r="M8951" i="2"/>
  <c r="M8952" i="2"/>
  <c r="M8953" i="2"/>
  <c r="M8954" i="2"/>
  <c r="M8955" i="2"/>
  <c r="M8956" i="2"/>
  <c r="M8957" i="2"/>
  <c r="M8958" i="2"/>
  <c r="M8959" i="2"/>
  <c r="M8960" i="2"/>
  <c r="M8961" i="2"/>
  <c r="M8962" i="2"/>
  <c r="M8963" i="2"/>
  <c r="M8964" i="2"/>
  <c r="M8965" i="2"/>
  <c r="M8966" i="2"/>
  <c r="M8967" i="2"/>
  <c r="M8968" i="2"/>
  <c r="M8969" i="2"/>
  <c r="M8970" i="2"/>
  <c r="M8971" i="2"/>
  <c r="M8972" i="2"/>
  <c r="M8973" i="2"/>
  <c r="M8974" i="2"/>
  <c r="M8975" i="2"/>
  <c r="M8976" i="2"/>
  <c r="M8977" i="2"/>
  <c r="M8978" i="2"/>
  <c r="M8979" i="2"/>
  <c r="M8980" i="2"/>
  <c r="M8981" i="2"/>
  <c r="M8982" i="2"/>
  <c r="M8983" i="2"/>
  <c r="M8984" i="2"/>
  <c r="M8985" i="2"/>
  <c r="M8986" i="2"/>
  <c r="M8987" i="2"/>
  <c r="M8988" i="2"/>
  <c r="M8989" i="2"/>
  <c r="M8990" i="2"/>
  <c r="M8991" i="2"/>
  <c r="M8992" i="2"/>
  <c r="M8993" i="2"/>
  <c r="M8994" i="2"/>
  <c r="M8995" i="2"/>
  <c r="M8996" i="2"/>
  <c r="M8997" i="2"/>
  <c r="M8998" i="2"/>
  <c r="M8999" i="2"/>
  <c r="M9000" i="2"/>
  <c r="M9001" i="2"/>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4068" i="2"/>
  <c r="K4069" i="2"/>
  <c r="K4070" i="2"/>
  <c r="K4071" i="2"/>
  <c r="K4072" i="2"/>
  <c r="K4073" i="2"/>
  <c r="K4074" i="2"/>
  <c r="K4075" i="2"/>
  <c r="K4076" i="2"/>
  <c r="K4077" i="2"/>
  <c r="K4078" i="2"/>
  <c r="K4079" i="2"/>
  <c r="K4080" i="2"/>
  <c r="K4081" i="2"/>
  <c r="K4082" i="2"/>
  <c r="K4083" i="2"/>
  <c r="K4084" i="2"/>
  <c r="K4085" i="2"/>
  <c r="K4086" i="2"/>
  <c r="K4087" i="2"/>
  <c r="K4088" i="2"/>
  <c r="K4089" i="2"/>
  <c r="K4090" i="2"/>
  <c r="K4091" i="2"/>
  <c r="K4092" i="2"/>
  <c r="K4093" i="2"/>
  <c r="K4094" i="2"/>
  <c r="K4095" i="2"/>
  <c r="K4096" i="2"/>
  <c r="K4097" i="2"/>
  <c r="K4098" i="2"/>
  <c r="K4099" i="2"/>
  <c r="K4100" i="2"/>
  <c r="K4101" i="2"/>
  <c r="K4102" i="2"/>
  <c r="K4103" i="2"/>
  <c r="K4104" i="2"/>
  <c r="K4105" i="2"/>
  <c r="K4106" i="2"/>
  <c r="K4107" i="2"/>
  <c r="K4108" i="2"/>
  <c r="K4109" i="2"/>
  <c r="K4110" i="2"/>
  <c r="K4111"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6"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7" i="2"/>
  <c r="K4388"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K4434" i="2"/>
  <c r="K4435" i="2"/>
  <c r="K4436" i="2"/>
  <c r="K4437" i="2"/>
  <c r="K4438" i="2"/>
  <c r="K4439" i="2"/>
  <c r="K4440" i="2"/>
  <c r="K4441" i="2"/>
  <c r="K4442" i="2"/>
  <c r="K4443" i="2"/>
  <c r="K4444" i="2"/>
  <c r="K4445" i="2"/>
  <c r="K4446" i="2"/>
  <c r="K4447" i="2"/>
  <c r="K4448" i="2"/>
  <c r="K4449" i="2"/>
  <c r="K4450" i="2"/>
  <c r="K4451" i="2"/>
  <c r="K4452" i="2"/>
  <c r="K4453" i="2"/>
  <c r="K4454" i="2"/>
  <c r="K4455" i="2"/>
  <c r="K4456" i="2"/>
  <c r="K4457" i="2"/>
  <c r="K4458" i="2"/>
  <c r="K4459" i="2"/>
  <c r="K4460" i="2"/>
  <c r="K4461" i="2"/>
  <c r="K4462" i="2"/>
  <c r="K4463" i="2"/>
  <c r="K4464" i="2"/>
  <c r="K4465" i="2"/>
  <c r="K4466" i="2"/>
  <c r="K4467" i="2"/>
  <c r="K4468" i="2"/>
  <c r="K4469" i="2"/>
  <c r="K4470" i="2"/>
  <c r="K4471" i="2"/>
  <c r="K4472" i="2"/>
  <c r="K4473" i="2"/>
  <c r="K4474" i="2"/>
  <c r="K4475" i="2"/>
  <c r="K4476" i="2"/>
  <c r="K4477" i="2"/>
  <c r="K4478" i="2"/>
  <c r="K4479" i="2"/>
  <c r="K4480" i="2"/>
  <c r="K4481" i="2"/>
  <c r="K4482" i="2"/>
  <c r="K4483" i="2"/>
  <c r="K4484" i="2"/>
  <c r="K4485" i="2"/>
  <c r="K4486" i="2"/>
  <c r="K4487" i="2"/>
  <c r="K4488" i="2"/>
  <c r="K4489" i="2"/>
  <c r="K4490" i="2"/>
  <c r="K4491" i="2"/>
  <c r="K4492" i="2"/>
  <c r="K4493" i="2"/>
  <c r="K4494" i="2"/>
  <c r="K4495" i="2"/>
  <c r="K4496" i="2"/>
  <c r="K4497" i="2"/>
  <c r="K4498" i="2"/>
  <c r="K4499" i="2"/>
  <c r="K4500" i="2"/>
  <c r="K4501" i="2"/>
  <c r="K4502" i="2"/>
  <c r="K4503" i="2"/>
  <c r="K4504" i="2"/>
  <c r="K4505" i="2"/>
  <c r="K4506" i="2"/>
  <c r="K4507" i="2"/>
  <c r="K4508" i="2"/>
  <c r="K4509" i="2"/>
  <c r="K4510" i="2"/>
  <c r="K4511" i="2"/>
  <c r="K4512" i="2"/>
  <c r="K4513" i="2"/>
  <c r="K4514" i="2"/>
  <c r="K4515" i="2"/>
  <c r="K4516" i="2"/>
  <c r="K4517" i="2"/>
  <c r="K4518" i="2"/>
  <c r="K4519" i="2"/>
  <c r="K4520" i="2"/>
  <c r="K4521" i="2"/>
  <c r="K4522" i="2"/>
  <c r="K4523" i="2"/>
  <c r="K4524" i="2"/>
  <c r="K4525" i="2"/>
  <c r="K4526" i="2"/>
  <c r="K4527" i="2"/>
  <c r="K4528" i="2"/>
  <c r="K4529" i="2"/>
  <c r="K4530" i="2"/>
  <c r="K4531" i="2"/>
  <c r="K4532" i="2"/>
  <c r="K4533" i="2"/>
  <c r="K4534" i="2"/>
  <c r="K4535" i="2"/>
  <c r="K4536" i="2"/>
  <c r="K4537" i="2"/>
  <c r="K4538" i="2"/>
  <c r="K4539" i="2"/>
  <c r="K4540" i="2"/>
  <c r="K4541" i="2"/>
  <c r="K4542" i="2"/>
  <c r="K4543" i="2"/>
  <c r="K4544" i="2"/>
  <c r="K4545" i="2"/>
  <c r="K4546" i="2"/>
  <c r="K4547" i="2"/>
  <c r="K4548" i="2"/>
  <c r="K4549" i="2"/>
  <c r="K4550" i="2"/>
  <c r="K4551" i="2"/>
  <c r="K4552" i="2"/>
  <c r="K4553" i="2"/>
  <c r="K4554" i="2"/>
  <c r="K4555" i="2"/>
  <c r="K4556" i="2"/>
  <c r="K4557" i="2"/>
  <c r="K4558" i="2"/>
  <c r="K4559" i="2"/>
  <c r="K4560" i="2"/>
  <c r="K4561" i="2"/>
  <c r="K4562" i="2"/>
  <c r="K4563" i="2"/>
  <c r="K4564" i="2"/>
  <c r="K4565" i="2"/>
  <c r="K4566" i="2"/>
  <c r="K4567" i="2"/>
  <c r="K4568" i="2"/>
  <c r="K4569" i="2"/>
  <c r="K4570" i="2"/>
  <c r="K4571" i="2"/>
  <c r="K4572" i="2"/>
  <c r="K4573" i="2"/>
  <c r="K4574" i="2"/>
  <c r="K4575" i="2"/>
  <c r="K4576" i="2"/>
  <c r="K4577" i="2"/>
  <c r="K4578" i="2"/>
  <c r="K4579" i="2"/>
  <c r="K4580" i="2"/>
  <c r="K4581" i="2"/>
  <c r="K4582" i="2"/>
  <c r="K4583" i="2"/>
  <c r="K4584" i="2"/>
  <c r="K4585" i="2"/>
  <c r="K4586" i="2"/>
  <c r="K4587" i="2"/>
  <c r="K4588" i="2"/>
  <c r="K4589" i="2"/>
  <c r="K4590" i="2"/>
  <c r="K4591" i="2"/>
  <c r="K4592" i="2"/>
  <c r="K4593" i="2"/>
  <c r="K4594" i="2"/>
  <c r="K4595" i="2"/>
  <c r="K4596" i="2"/>
  <c r="K4597" i="2"/>
  <c r="K4598" i="2"/>
  <c r="K4599" i="2"/>
  <c r="K4600" i="2"/>
  <c r="K4601" i="2"/>
  <c r="K4602" i="2"/>
  <c r="K4603" i="2"/>
  <c r="K4604" i="2"/>
  <c r="K4605" i="2"/>
  <c r="K4606" i="2"/>
  <c r="K4607" i="2"/>
  <c r="K4608" i="2"/>
  <c r="K4609" i="2"/>
  <c r="K4610" i="2"/>
  <c r="K4611" i="2"/>
  <c r="K4612" i="2"/>
  <c r="K4613" i="2"/>
  <c r="K4614" i="2"/>
  <c r="K4615" i="2"/>
  <c r="K4616" i="2"/>
  <c r="K4617" i="2"/>
  <c r="K4618" i="2"/>
  <c r="K4619" i="2"/>
  <c r="K4620" i="2"/>
  <c r="K4621" i="2"/>
  <c r="K4622" i="2"/>
  <c r="K4623" i="2"/>
  <c r="K4624" i="2"/>
  <c r="K4625" i="2"/>
  <c r="K4626" i="2"/>
  <c r="K4627" i="2"/>
  <c r="K4628" i="2"/>
  <c r="K4629" i="2"/>
  <c r="K4630" i="2"/>
  <c r="K4631" i="2"/>
  <c r="K4632" i="2"/>
  <c r="K4633" i="2"/>
  <c r="K4634" i="2"/>
  <c r="K4635" i="2"/>
  <c r="K4636" i="2"/>
  <c r="K4637" i="2"/>
  <c r="K4638" i="2"/>
  <c r="K4639" i="2"/>
  <c r="K4640" i="2"/>
  <c r="K4641" i="2"/>
  <c r="K4642" i="2"/>
  <c r="K4643" i="2"/>
  <c r="K4644" i="2"/>
  <c r="K4645" i="2"/>
  <c r="K4646" i="2"/>
  <c r="K4647" i="2"/>
  <c r="K4648" i="2"/>
  <c r="K4649" i="2"/>
  <c r="K4650" i="2"/>
  <c r="K4651" i="2"/>
  <c r="K4652" i="2"/>
  <c r="K4653" i="2"/>
  <c r="K4654" i="2"/>
  <c r="K4655" i="2"/>
  <c r="K4656" i="2"/>
  <c r="K4657" i="2"/>
  <c r="K4658" i="2"/>
  <c r="K4659" i="2"/>
  <c r="K4660" i="2"/>
  <c r="K4661" i="2"/>
  <c r="K4662" i="2"/>
  <c r="K4663" i="2"/>
  <c r="K4664" i="2"/>
  <c r="K4665" i="2"/>
  <c r="K4666" i="2"/>
  <c r="K4667" i="2"/>
  <c r="K4668" i="2"/>
  <c r="K4669" i="2"/>
  <c r="K4670" i="2"/>
  <c r="K4671" i="2"/>
  <c r="K4672" i="2"/>
  <c r="K4673" i="2"/>
  <c r="K4674" i="2"/>
  <c r="K4675" i="2"/>
  <c r="K4676" i="2"/>
  <c r="K4677" i="2"/>
  <c r="K4678" i="2"/>
  <c r="K4679" i="2"/>
  <c r="K4680" i="2"/>
  <c r="K4681" i="2"/>
  <c r="K4682" i="2"/>
  <c r="K4683" i="2"/>
  <c r="K4684" i="2"/>
  <c r="K4685" i="2"/>
  <c r="K4686" i="2"/>
  <c r="K4687" i="2"/>
  <c r="K4688" i="2"/>
  <c r="K4689" i="2"/>
  <c r="K4690" i="2"/>
  <c r="K4691" i="2"/>
  <c r="K4692" i="2"/>
  <c r="K4693" i="2"/>
  <c r="K4694" i="2"/>
  <c r="K4695" i="2"/>
  <c r="K4696" i="2"/>
  <c r="K4697" i="2"/>
  <c r="K4698" i="2"/>
  <c r="K4699" i="2"/>
  <c r="K4700" i="2"/>
  <c r="K4701" i="2"/>
  <c r="K4702" i="2"/>
  <c r="K4703" i="2"/>
  <c r="K4704" i="2"/>
  <c r="K4705" i="2"/>
  <c r="K4706" i="2"/>
  <c r="K4707" i="2"/>
  <c r="K4708" i="2"/>
  <c r="K4709" i="2"/>
  <c r="K4710" i="2"/>
  <c r="K4711" i="2"/>
  <c r="K4712" i="2"/>
  <c r="K4713" i="2"/>
  <c r="K4714" i="2"/>
  <c r="K4715" i="2"/>
  <c r="K4716" i="2"/>
  <c r="K4717" i="2"/>
  <c r="K4718" i="2"/>
  <c r="K4719" i="2"/>
  <c r="K4720" i="2"/>
  <c r="K4721" i="2"/>
  <c r="K4722" i="2"/>
  <c r="K4723" i="2"/>
  <c r="K4724" i="2"/>
  <c r="K4725" i="2"/>
  <c r="K4726" i="2"/>
  <c r="K4727" i="2"/>
  <c r="K4728" i="2"/>
  <c r="K4729" i="2"/>
  <c r="K4730" i="2"/>
  <c r="K4731" i="2"/>
  <c r="K4732" i="2"/>
  <c r="K4733" i="2"/>
  <c r="K4734" i="2"/>
  <c r="K4735" i="2"/>
  <c r="K4736" i="2"/>
  <c r="K4737" i="2"/>
  <c r="K4738" i="2"/>
  <c r="K4739" i="2"/>
  <c r="K4740" i="2"/>
  <c r="K4741" i="2"/>
  <c r="K4742" i="2"/>
  <c r="K4743" i="2"/>
  <c r="K4744" i="2"/>
  <c r="K4745" i="2"/>
  <c r="K4746" i="2"/>
  <c r="K4747" i="2"/>
  <c r="K4748" i="2"/>
  <c r="K4749" i="2"/>
  <c r="K4750" i="2"/>
  <c r="K4751" i="2"/>
  <c r="K4752" i="2"/>
  <c r="K4753" i="2"/>
  <c r="K4754" i="2"/>
  <c r="K4755" i="2"/>
  <c r="K4756" i="2"/>
  <c r="K4757" i="2"/>
  <c r="K4758" i="2"/>
  <c r="K4759" i="2"/>
  <c r="K4760" i="2"/>
  <c r="K4761" i="2"/>
  <c r="K4762" i="2"/>
  <c r="K4763" i="2"/>
  <c r="K4764" i="2"/>
  <c r="K4765" i="2"/>
  <c r="K4766" i="2"/>
  <c r="K4767" i="2"/>
  <c r="K4768" i="2"/>
  <c r="K4769" i="2"/>
  <c r="K4770" i="2"/>
  <c r="K4771" i="2"/>
  <c r="K4772" i="2"/>
  <c r="K4773" i="2"/>
  <c r="K4774" i="2"/>
  <c r="K4775" i="2"/>
  <c r="K4776" i="2"/>
  <c r="K4777" i="2"/>
  <c r="K4778" i="2"/>
  <c r="K4779" i="2"/>
  <c r="K4780" i="2"/>
  <c r="K4781" i="2"/>
  <c r="K4782" i="2"/>
  <c r="K4783" i="2"/>
  <c r="K4784" i="2"/>
  <c r="K4785" i="2"/>
  <c r="K4786" i="2"/>
  <c r="K4787" i="2"/>
  <c r="K4788" i="2"/>
  <c r="K4789" i="2"/>
  <c r="K4790" i="2"/>
  <c r="K4791" i="2"/>
  <c r="K4792" i="2"/>
  <c r="K4793" i="2"/>
  <c r="K4794" i="2"/>
  <c r="K4795" i="2"/>
  <c r="K4796" i="2"/>
  <c r="K4797" i="2"/>
  <c r="K4798" i="2"/>
  <c r="K4799" i="2"/>
  <c r="K4800" i="2"/>
  <c r="K4801" i="2"/>
  <c r="K4802" i="2"/>
  <c r="K4803" i="2"/>
  <c r="K4804" i="2"/>
  <c r="K4805" i="2"/>
  <c r="K4806" i="2"/>
  <c r="K4807" i="2"/>
  <c r="K4808" i="2"/>
  <c r="K4809" i="2"/>
  <c r="K4810" i="2"/>
  <c r="K4811" i="2"/>
  <c r="K4812" i="2"/>
  <c r="K4813" i="2"/>
  <c r="K4814" i="2"/>
  <c r="K4815" i="2"/>
  <c r="K4816" i="2"/>
  <c r="K4817" i="2"/>
  <c r="K4818" i="2"/>
  <c r="K4819" i="2"/>
  <c r="K4820" i="2"/>
  <c r="K4821" i="2"/>
  <c r="K4822" i="2"/>
  <c r="K4823" i="2"/>
  <c r="K4824" i="2"/>
  <c r="K4825" i="2"/>
  <c r="K4826" i="2"/>
  <c r="K4827" i="2"/>
  <c r="K4828" i="2"/>
  <c r="K4829" i="2"/>
  <c r="K4830" i="2"/>
  <c r="K4831" i="2"/>
  <c r="K4832" i="2"/>
  <c r="K4833" i="2"/>
  <c r="K4834" i="2"/>
  <c r="K4835" i="2"/>
  <c r="K4836" i="2"/>
  <c r="K4837" i="2"/>
  <c r="K4838" i="2"/>
  <c r="K4839" i="2"/>
  <c r="K4840" i="2"/>
  <c r="K4841" i="2"/>
  <c r="K4842" i="2"/>
  <c r="K4843" i="2"/>
  <c r="K4844" i="2"/>
  <c r="K4845" i="2"/>
  <c r="K4846" i="2"/>
  <c r="K4847" i="2"/>
  <c r="K4848" i="2"/>
  <c r="K4849" i="2"/>
  <c r="K4850" i="2"/>
  <c r="K4851" i="2"/>
  <c r="K4852" i="2"/>
  <c r="K4853" i="2"/>
  <c r="K4854" i="2"/>
  <c r="K4855" i="2"/>
  <c r="K4856" i="2"/>
  <c r="K4857" i="2"/>
  <c r="K4858" i="2"/>
  <c r="K4859" i="2"/>
  <c r="K4860" i="2"/>
  <c r="K4861" i="2"/>
  <c r="K4862" i="2"/>
  <c r="K4863" i="2"/>
  <c r="K4864" i="2"/>
  <c r="K4865" i="2"/>
  <c r="K4866" i="2"/>
  <c r="K4867" i="2"/>
  <c r="K4868" i="2"/>
  <c r="K4869" i="2"/>
  <c r="K4870" i="2"/>
  <c r="K4871" i="2"/>
  <c r="K4872" i="2"/>
  <c r="K4873" i="2"/>
  <c r="K4874" i="2"/>
  <c r="K4875" i="2"/>
  <c r="K4876" i="2"/>
  <c r="K4877" i="2"/>
  <c r="K4878" i="2"/>
  <c r="K4879" i="2"/>
  <c r="K4880" i="2"/>
  <c r="K4881" i="2"/>
  <c r="K4882" i="2"/>
  <c r="K4883" i="2"/>
  <c r="K4884" i="2"/>
  <c r="K4885" i="2"/>
  <c r="K4886" i="2"/>
  <c r="K4887" i="2"/>
  <c r="K4888" i="2"/>
  <c r="K4889" i="2"/>
  <c r="K4890" i="2"/>
  <c r="K4891" i="2"/>
  <c r="K4892" i="2"/>
  <c r="K4893" i="2"/>
  <c r="K4894" i="2"/>
  <c r="K4895" i="2"/>
  <c r="K4896" i="2"/>
  <c r="K4897" i="2"/>
  <c r="K4898" i="2"/>
  <c r="K4899" i="2"/>
  <c r="K4900" i="2"/>
  <c r="K4901" i="2"/>
  <c r="K4902" i="2"/>
  <c r="K4903" i="2"/>
  <c r="K4904" i="2"/>
  <c r="K4905" i="2"/>
  <c r="K4906" i="2"/>
  <c r="K4907" i="2"/>
  <c r="K4908" i="2"/>
  <c r="K4909" i="2"/>
  <c r="K4910" i="2"/>
  <c r="K4911" i="2"/>
  <c r="K4912" i="2"/>
  <c r="K4913" i="2"/>
  <c r="K4914" i="2"/>
  <c r="K4915" i="2"/>
  <c r="K4916" i="2"/>
  <c r="K4917" i="2"/>
  <c r="K4918" i="2"/>
  <c r="K4919" i="2"/>
  <c r="K4920" i="2"/>
  <c r="K4921" i="2"/>
  <c r="K4922" i="2"/>
  <c r="K4923" i="2"/>
  <c r="K4924" i="2"/>
  <c r="K4925" i="2"/>
  <c r="K4926" i="2"/>
  <c r="K4927" i="2"/>
  <c r="K4928" i="2"/>
  <c r="K4929" i="2"/>
  <c r="K4930" i="2"/>
  <c r="K4931" i="2"/>
  <c r="K4932" i="2"/>
  <c r="K4933" i="2"/>
  <c r="K4934" i="2"/>
  <c r="K4935" i="2"/>
  <c r="K4936" i="2"/>
  <c r="K4937" i="2"/>
  <c r="K4938" i="2"/>
  <c r="K4939" i="2"/>
  <c r="K4940" i="2"/>
  <c r="K4941" i="2"/>
  <c r="K4942" i="2"/>
  <c r="K4943" i="2"/>
  <c r="K4944" i="2"/>
  <c r="K4945" i="2"/>
  <c r="K4946" i="2"/>
  <c r="K4947" i="2"/>
  <c r="K4948" i="2"/>
  <c r="K4949" i="2"/>
  <c r="K4950" i="2"/>
  <c r="K4951" i="2"/>
  <c r="K4952" i="2"/>
  <c r="K4953" i="2"/>
  <c r="K4954" i="2"/>
  <c r="K4955" i="2"/>
  <c r="K4956" i="2"/>
  <c r="K4957" i="2"/>
  <c r="K4958" i="2"/>
  <c r="K4959" i="2"/>
  <c r="K4960" i="2"/>
  <c r="K4961" i="2"/>
  <c r="K4962" i="2"/>
  <c r="K4963" i="2"/>
  <c r="K4964" i="2"/>
  <c r="K4965" i="2"/>
  <c r="K4966" i="2"/>
  <c r="K4967" i="2"/>
  <c r="K4968" i="2"/>
  <c r="K4969" i="2"/>
  <c r="K4970" i="2"/>
  <c r="K4971" i="2"/>
  <c r="K4972" i="2"/>
  <c r="K4973" i="2"/>
  <c r="K4974" i="2"/>
  <c r="K4975" i="2"/>
  <c r="K4976" i="2"/>
  <c r="K4977" i="2"/>
  <c r="K4978" i="2"/>
  <c r="K4979" i="2"/>
  <c r="K4980" i="2"/>
  <c r="K4981" i="2"/>
  <c r="K4982" i="2"/>
  <c r="K4983" i="2"/>
  <c r="K4984" i="2"/>
  <c r="K4985" i="2"/>
  <c r="K4986" i="2"/>
  <c r="K4987" i="2"/>
  <c r="K4988" i="2"/>
  <c r="K4989" i="2"/>
  <c r="K4990" i="2"/>
  <c r="K4991" i="2"/>
  <c r="K4992" i="2"/>
  <c r="K4993" i="2"/>
  <c r="K4994" i="2"/>
  <c r="K4995" i="2"/>
  <c r="K4996" i="2"/>
  <c r="K4997" i="2"/>
  <c r="K4998" i="2"/>
  <c r="K4999" i="2"/>
  <c r="K5000" i="2"/>
  <c r="K5001" i="2"/>
  <c r="K5002" i="2"/>
  <c r="K5003" i="2"/>
  <c r="K5004" i="2"/>
  <c r="K5005" i="2"/>
  <c r="K5006" i="2"/>
  <c r="K5007" i="2"/>
  <c r="K5008" i="2"/>
  <c r="K5009" i="2"/>
  <c r="K5010" i="2"/>
  <c r="K5011" i="2"/>
  <c r="K5012" i="2"/>
  <c r="K5013" i="2"/>
  <c r="K5014" i="2"/>
  <c r="K5015" i="2"/>
  <c r="K5016" i="2"/>
  <c r="K5017" i="2"/>
  <c r="K5018" i="2"/>
  <c r="K5019" i="2"/>
  <c r="K5020" i="2"/>
  <c r="K5021" i="2"/>
  <c r="K5022" i="2"/>
  <c r="K5023" i="2"/>
  <c r="K5024" i="2"/>
  <c r="K5025" i="2"/>
  <c r="K5026" i="2"/>
  <c r="K5027" i="2"/>
  <c r="K5028" i="2"/>
  <c r="K5029" i="2"/>
  <c r="K5030" i="2"/>
  <c r="K5031" i="2"/>
  <c r="K5032" i="2"/>
  <c r="K5033" i="2"/>
  <c r="K5034" i="2"/>
  <c r="K5035" i="2"/>
  <c r="K5036" i="2"/>
  <c r="K5037" i="2"/>
  <c r="K5038" i="2"/>
  <c r="K5039" i="2"/>
  <c r="K5040" i="2"/>
  <c r="K5041" i="2"/>
  <c r="K5042" i="2"/>
  <c r="K5043" i="2"/>
  <c r="K5044" i="2"/>
  <c r="K5045" i="2"/>
  <c r="K5046" i="2"/>
  <c r="K5047" i="2"/>
  <c r="K5048" i="2"/>
  <c r="K5049" i="2"/>
  <c r="K5050" i="2"/>
  <c r="K5051" i="2"/>
  <c r="K5052" i="2"/>
  <c r="K5053" i="2"/>
  <c r="K5054" i="2"/>
  <c r="K5055" i="2"/>
  <c r="K5056" i="2"/>
  <c r="K5057" i="2"/>
  <c r="K5058" i="2"/>
  <c r="K5059" i="2"/>
  <c r="K5060" i="2"/>
  <c r="K5061" i="2"/>
  <c r="K5062" i="2"/>
  <c r="K5063" i="2"/>
  <c r="K5064" i="2"/>
  <c r="K5065" i="2"/>
  <c r="K5066" i="2"/>
  <c r="K5067" i="2"/>
  <c r="K5068" i="2"/>
  <c r="K5069" i="2"/>
  <c r="K5070" i="2"/>
  <c r="K5071" i="2"/>
  <c r="K5072" i="2"/>
  <c r="K5073" i="2"/>
  <c r="K5074" i="2"/>
  <c r="K5075" i="2"/>
  <c r="K5076" i="2"/>
  <c r="K5077" i="2"/>
  <c r="K5078" i="2"/>
  <c r="K5079" i="2"/>
  <c r="K5080" i="2"/>
  <c r="K5081" i="2"/>
  <c r="K5082" i="2"/>
  <c r="K5083" i="2"/>
  <c r="K5084" i="2"/>
  <c r="K5085" i="2"/>
  <c r="K5086" i="2"/>
  <c r="K5087" i="2"/>
  <c r="K5088" i="2"/>
  <c r="K5089" i="2"/>
  <c r="K5090" i="2"/>
  <c r="K5091" i="2"/>
  <c r="K5092" i="2"/>
  <c r="K5093" i="2"/>
  <c r="K5094" i="2"/>
  <c r="K5095" i="2"/>
  <c r="K5096" i="2"/>
  <c r="K5097" i="2"/>
  <c r="K5098" i="2"/>
  <c r="K5099" i="2"/>
  <c r="K5100" i="2"/>
  <c r="K5101" i="2"/>
  <c r="K5102" i="2"/>
  <c r="K5103" i="2"/>
  <c r="K5104" i="2"/>
  <c r="K5105" i="2"/>
  <c r="K5106" i="2"/>
  <c r="K5107" i="2"/>
  <c r="K5108" i="2"/>
  <c r="K5109" i="2"/>
  <c r="K5110" i="2"/>
  <c r="K5111" i="2"/>
  <c r="K5112" i="2"/>
  <c r="K5113" i="2"/>
  <c r="K5114" i="2"/>
  <c r="K5115" i="2"/>
  <c r="K5116" i="2"/>
  <c r="K5117" i="2"/>
  <c r="K5118" i="2"/>
  <c r="K5119" i="2"/>
  <c r="K5120" i="2"/>
  <c r="K5121" i="2"/>
  <c r="K5122" i="2"/>
  <c r="K5123" i="2"/>
  <c r="K5124" i="2"/>
  <c r="K5125" i="2"/>
  <c r="K5126" i="2"/>
  <c r="K5127" i="2"/>
  <c r="K5128" i="2"/>
  <c r="K5129" i="2"/>
  <c r="K5130" i="2"/>
  <c r="K5131" i="2"/>
  <c r="K5132" i="2"/>
  <c r="K5133" i="2"/>
  <c r="K5134" i="2"/>
  <c r="K5135" i="2"/>
  <c r="K5136" i="2"/>
  <c r="K5137" i="2"/>
  <c r="K5138" i="2"/>
  <c r="K5139" i="2"/>
  <c r="K5140" i="2"/>
  <c r="K5141" i="2"/>
  <c r="K5142" i="2"/>
  <c r="K5143" i="2"/>
  <c r="K5144" i="2"/>
  <c r="K5145" i="2"/>
  <c r="K5146" i="2"/>
  <c r="K5147" i="2"/>
  <c r="K5148" i="2"/>
  <c r="K5149" i="2"/>
  <c r="K5150" i="2"/>
  <c r="K5151" i="2"/>
  <c r="K5152" i="2"/>
  <c r="K5153" i="2"/>
  <c r="K5154" i="2"/>
  <c r="K5155" i="2"/>
  <c r="K5156" i="2"/>
  <c r="K5157" i="2"/>
  <c r="K5158" i="2"/>
  <c r="K5159" i="2"/>
  <c r="K5160" i="2"/>
  <c r="K5161" i="2"/>
  <c r="K5162" i="2"/>
  <c r="K5163" i="2"/>
  <c r="K5164" i="2"/>
  <c r="K5165" i="2"/>
  <c r="K5166" i="2"/>
  <c r="K5167" i="2"/>
  <c r="K5168" i="2"/>
  <c r="K5169" i="2"/>
  <c r="K5170" i="2"/>
  <c r="K5171" i="2"/>
  <c r="K5172" i="2"/>
  <c r="K5173" i="2"/>
  <c r="K5174" i="2"/>
  <c r="K5175" i="2"/>
  <c r="K5176" i="2"/>
  <c r="K5177" i="2"/>
  <c r="K5178" i="2"/>
  <c r="K5179" i="2"/>
  <c r="K5180" i="2"/>
  <c r="K5181" i="2"/>
  <c r="K5182" i="2"/>
  <c r="K5183" i="2"/>
  <c r="K5184" i="2"/>
  <c r="K5185" i="2"/>
  <c r="K5186" i="2"/>
  <c r="K5187" i="2"/>
  <c r="K5188" i="2"/>
  <c r="K5189" i="2"/>
  <c r="K5190" i="2"/>
  <c r="K5191" i="2"/>
  <c r="K5192" i="2"/>
  <c r="K5193" i="2"/>
  <c r="K5194" i="2"/>
  <c r="K5195" i="2"/>
  <c r="K5196" i="2"/>
  <c r="K5197" i="2"/>
  <c r="K5198" i="2"/>
  <c r="K5199" i="2"/>
  <c r="K5200" i="2"/>
  <c r="K5201" i="2"/>
  <c r="K5202" i="2"/>
  <c r="K5203" i="2"/>
  <c r="K5204" i="2"/>
  <c r="K5205" i="2"/>
  <c r="K5206" i="2"/>
  <c r="K5207" i="2"/>
  <c r="K5208" i="2"/>
  <c r="K5209" i="2"/>
  <c r="K5210" i="2"/>
  <c r="K5211" i="2"/>
  <c r="K5212" i="2"/>
  <c r="K5213" i="2"/>
  <c r="K5214" i="2"/>
  <c r="K5215" i="2"/>
  <c r="K5216" i="2"/>
  <c r="K5217" i="2"/>
  <c r="K5218" i="2"/>
  <c r="K5219" i="2"/>
  <c r="K5220" i="2"/>
  <c r="K5221" i="2"/>
  <c r="K5222" i="2"/>
  <c r="K5223" i="2"/>
  <c r="K5224" i="2"/>
  <c r="K5225" i="2"/>
  <c r="K5226" i="2"/>
  <c r="K5227" i="2"/>
  <c r="K5228" i="2"/>
  <c r="K5229" i="2"/>
  <c r="K5230" i="2"/>
  <c r="K5231" i="2"/>
  <c r="K5232" i="2"/>
  <c r="K5233" i="2"/>
  <c r="K5234" i="2"/>
  <c r="K5235" i="2"/>
  <c r="K5236" i="2"/>
  <c r="K5237" i="2"/>
  <c r="K5238" i="2"/>
  <c r="K5239" i="2"/>
  <c r="K5240" i="2"/>
  <c r="K5241" i="2"/>
  <c r="K5242" i="2"/>
  <c r="K5243" i="2"/>
  <c r="K5244" i="2"/>
  <c r="K5245" i="2"/>
  <c r="K5246" i="2"/>
  <c r="K5247" i="2"/>
  <c r="K5248" i="2"/>
  <c r="K5249" i="2"/>
  <c r="K5250" i="2"/>
  <c r="K5251" i="2"/>
  <c r="K5252" i="2"/>
  <c r="K5253" i="2"/>
  <c r="K5254" i="2"/>
  <c r="K5255" i="2"/>
  <c r="K5256" i="2"/>
  <c r="K5257" i="2"/>
  <c r="K5258" i="2"/>
  <c r="K5259" i="2"/>
  <c r="K5260" i="2"/>
  <c r="K5261" i="2"/>
  <c r="K5262" i="2"/>
  <c r="K5263" i="2"/>
  <c r="K5264" i="2"/>
  <c r="K5265" i="2"/>
  <c r="K5266" i="2"/>
  <c r="K5267" i="2"/>
  <c r="K5268" i="2"/>
  <c r="K5269" i="2"/>
  <c r="K5270" i="2"/>
  <c r="K5271" i="2"/>
  <c r="K5272" i="2"/>
  <c r="K5273" i="2"/>
  <c r="K5274" i="2"/>
  <c r="K5275" i="2"/>
  <c r="K5276" i="2"/>
  <c r="K5277" i="2"/>
  <c r="K5278" i="2"/>
  <c r="K5279" i="2"/>
  <c r="K5280" i="2"/>
  <c r="K5281" i="2"/>
  <c r="K5282" i="2"/>
  <c r="K5283" i="2"/>
  <c r="K5284" i="2"/>
  <c r="K5285" i="2"/>
  <c r="K5286" i="2"/>
  <c r="K5287" i="2"/>
  <c r="K5288" i="2"/>
  <c r="K5289" i="2"/>
  <c r="K5290" i="2"/>
  <c r="K5291" i="2"/>
  <c r="K5292" i="2"/>
  <c r="K5293" i="2"/>
  <c r="K5294" i="2"/>
  <c r="K5295" i="2"/>
  <c r="K5296" i="2"/>
  <c r="K5297" i="2"/>
  <c r="K5298" i="2"/>
  <c r="K5299" i="2"/>
  <c r="K5300" i="2"/>
  <c r="K5301" i="2"/>
  <c r="K5302" i="2"/>
  <c r="K5303" i="2"/>
  <c r="K5304" i="2"/>
  <c r="K5305" i="2"/>
  <c r="K5306" i="2"/>
  <c r="K5307" i="2"/>
  <c r="K5308" i="2"/>
  <c r="K5309" i="2"/>
  <c r="K5310" i="2"/>
  <c r="K5311" i="2"/>
  <c r="K5312" i="2"/>
  <c r="K5313" i="2"/>
  <c r="K5314" i="2"/>
  <c r="K5315" i="2"/>
  <c r="K5316" i="2"/>
  <c r="K5317" i="2"/>
  <c r="K5318" i="2"/>
  <c r="K5319" i="2"/>
  <c r="K5320" i="2"/>
  <c r="K5321" i="2"/>
  <c r="K5322" i="2"/>
  <c r="K5323" i="2"/>
  <c r="K5324" i="2"/>
  <c r="K5325" i="2"/>
  <c r="K5326" i="2"/>
  <c r="K5327" i="2"/>
  <c r="K5328" i="2"/>
  <c r="K5329" i="2"/>
  <c r="K5330" i="2"/>
  <c r="K5331" i="2"/>
  <c r="K5332" i="2"/>
  <c r="K5333" i="2"/>
  <c r="K5334" i="2"/>
  <c r="K5335" i="2"/>
  <c r="K5336" i="2"/>
  <c r="K5337" i="2"/>
  <c r="K5338" i="2"/>
  <c r="K5339" i="2"/>
  <c r="K5340" i="2"/>
  <c r="K5341" i="2"/>
  <c r="K5342" i="2"/>
  <c r="K5343" i="2"/>
  <c r="K5344" i="2"/>
  <c r="K5345" i="2"/>
  <c r="K5346" i="2"/>
  <c r="K5347" i="2"/>
  <c r="K5348" i="2"/>
  <c r="K5349" i="2"/>
  <c r="K5350" i="2"/>
  <c r="K5351" i="2"/>
  <c r="K5352" i="2"/>
  <c r="K5353" i="2"/>
  <c r="K5354" i="2"/>
  <c r="K5355" i="2"/>
  <c r="K5356" i="2"/>
  <c r="K5357" i="2"/>
  <c r="K5358" i="2"/>
  <c r="K5359" i="2"/>
  <c r="K5360" i="2"/>
  <c r="K5361" i="2"/>
  <c r="K5362" i="2"/>
  <c r="K5363" i="2"/>
  <c r="K5364" i="2"/>
  <c r="K5365" i="2"/>
  <c r="K5366" i="2"/>
  <c r="K5367" i="2"/>
  <c r="K5368" i="2"/>
  <c r="K5369" i="2"/>
  <c r="K5370" i="2"/>
  <c r="K5371" i="2"/>
  <c r="K5372" i="2"/>
  <c r="K5373" i="2"/>
  <c r="K5374" i="2"/>
  <c r="K5375" i="2"/>
  <c r="K5376" i="2"/>
  <c r="K5377" i="2"/>
  <c r="K5378" i="2"/>
  <c r="K5379" i="2"/>
  <c r="K5380" i="2"/>
  <c r="K5381" i="2"/>
  <c r="K5382" i="2"/>
  <c r="K5383" i="2"/>
  <c r="K5384" i="2"/>
  <c r="K5385" i="2"/>
  <c r="K5386" i="2"/>
  <c r="K5387" i="2"/>
  <c r="K5388" i="2"/>
  <c r="K5389" i="2"/>
  <c r="K5390" i="2"/>
  <c r="K5391" i="2"/>
  <c r="K5392" i="2"/>
  <c r="K5393" i="2"/>
  <c r="K5394" i="2"/>
  <c r="K5395" i="2"/>
  <c r="K5396" i="2"/>
  <c r="K5397" i="2"/>
  <c r="K5398" i="2"/>
  <c r="K5399" i="2"/>
  <c r="K5400" i="2"/>
  <c r="K5401" i="2"/>
  <c r="K5402" i="2"/>
  <c r="K5403" i="2"/>
  <c r="K5404" i="2"/>
  <c r="K5405" i="2"/>
  <c r="K5406" i="2"/>
  <c r="K5407" i="2"/>
  <c r="K5408" i="2"/>
  <c r="K5409" i="2"/>
  <c r="K5410" i="2"/>
  <c r="K5411" i="2"/>
  <c r="K5412" i="2"/>
  <c r="K5413" i="2"/>
  <c r="K5414" i="2"/>
  <c r="K5415" i="2"/>
  <c r="K5416" i="2"/>
  <c r="K5417" i="2"/>
  <c r="K5418" i="2"/>
  <c r="K5419" i="2"/>
  <c r="K5420" i="2"/>
  <c r="K5421" i="2"/>
  <c r="K5422" i="2"/>
  <c r="K5423" i="2"/>
  <c r="K5424" i="2"/>
  <c r="K5425" i="2"/>
  <c r="K5426" i="2"/>
  <c r="K5427" i="2"/>
  <c r="K5428" i="2"/>
  <c r="K5429" i="2"/>
  <c r="K5430" i="2"/>
  <c r="K5431" i="2"/>
  <c r="K5432" i="2"/>
  <c r="K5433" i="2"/>
  <c r="K5434" i="2"/>
  <c r="K5435" i="2"/>
  <c r="K5436" i="2"/>
  <c r="K5437" i="2"/>
  <c r="K5438" i="2"/>
  <c r="K5439" i="2"/>
  <c r="K5440" i="2"/>
  <c r="K5441" i="2"/>
  <c r="K5442" i="2"/>
  <c r="K5443" i="2"/>
  <c r="K5444" i="2"/>
  <c r="K5445" i="2"/>
  <c r="K5446" i="2"/>
  <c r="K5447" i="2"/>
  <c r="K5448" i="2"/>
  <c r="K5449" i="2"/>
  <c r="K5450" i="2"/>
  <c r="K5451" i="2"/>
  <c r="K5452" i="2"/>
  <c r="K5453" i="2"/>
  <c r="K5454" i="2"/>
  <c r="K5455" i="2"/>
  <c r="K5456" i="2"/>
  <c r="K5457" i="2"/>
  <c r="K5458" i="2"/>
  <c r="K5459" i="2"/>
  <c r="K5460" i="2"/>
  <c r="K5461" i="2"/>
  <c r="K5462" i="2"/>
  <c r="K5463" i="2"/>
  <c r="K5464" i="2"/>
  <c r="K5465" i="2"/>
  <c r="K5466" i="2"/>
  <c r="K5467" i="2"/>
  <c r="K5468" i="2"/>
  <c r="K5469" i="2"/>
  <c r="K5470" i="2"/>
  <c r="K5471" i="2"/>
  <c r="K5472" i="2"/>
  <c r="K5473" i="2"/>
  <c r="K5474" i="2"/>
  <c r="K5475" i="2"/>
  <c r="K5476" i="2"/>
  <c r="K5477" i="2"/>
  <c r="K5478" i="2"/>
  <c r="K5479" i="2"/>
  <c r="K5480" i="2"/>
  <c r="K5481" i="2"/>
  <c r="K5482" i="2"/>
  <c r="K5483" i="2"/>
  <c r="K5484" i="2"/>
  <c r="K5485" i="2"/>
  <c r="K5486" i="2"/>
  <c r="K5487" i="2"/>
  <c r="K5488" i="2"/>
  <c r="K5489" i="2"/>
  <c r="K5490" i="2"/>
  <c r="K5491" i="2"/>
  <c r="K5492" i="2"/>
  <c r="K5493" i="2"/>
  <c r="K5494" i="2"/>
  <c r="K5495" i="2"/>
  <c r="K5496" i="2"/>
  <c r="K5497" i="2"/>
  <c r="K5498" i="2"/>
  <c r="K5499" i="2"/>
  <c r="K5500" i="2"/>
  <c r="K5501" i="2"/>
  <c r="K5502" i="2"/>
  <c r="K5503" i="2"/>
  <c r="K5504" i="2"/>
  <c r="K5505" i="2"/>
  <c r="K5506" i="2"/>
  <c r="K5507" i="2"/>
  <c r="K5508" i="2"/>
  <c r="K5509" i="2"/>
  <c r="K5510" i="2"/>
  <c r="K5511" i="2"/>
  <c r="K5512" i="2"/>
  <c r="K5513" i="2"/>
  <c r="K5514" i="2"/>
  <c r="K5515" i="2"/>
  <c r="K5516" i="2"/>
  <c r="K5517" i="2"/>
  <c r="K5518" i="2"/>
  <c r="K5519" i="2"/>
  <c r="K5520" i="2"/>
  <c r="K5521" i="2"/>
  <c r="K5522" i="2"/>
  <c r="K5523" i="2"/>
  <c r="K5524" i="2"/>
  <c r="K5525" i="2"/>
  <c r="K5526" i="2"/>
  <c r="K5527" i="2"/>
  <c r="K5528" i="2"/>
  <c r="K5529" i="2"/>
  <c r="K5530" i="2"/>
  <c r="K5531" i="2"/>
  <c r="K5532" i="2"/>
  <c r="K5533" i="2"/>
  <c r="K5534" i="2"/>
  <c r="K5535" i="2"/>
  <c r="K5536" i="2"/>
  <c r="K5537" i="2"/>
  <c r="K5538" i="2"/>
  <c r="K5539" i="2"/>
  <c r="K5540" i="2"/>
  <c r="K5541" i="2"/>
  <c r="K5542" i="2"/>
  <c r="K5543" i="2"/>
  <c r="K5544" i="2"/>
  <c r="K5545" i="2"/>
  <c r="K5546" i="2"/>
  <c r="K5547" i="2"/>
  <c r="K5548" i="2"/>
  <c r="K5549" i="2"/>
  <c r="K5550" i="2"/>
  <c r="K5551" i="2"/>
  <c r="K5552" i="2"/>
  <c r="K5553" i="2"/>
  <c r="K5554" i="2"/>
  <c r="K5555" i="2"/>
  <c r="K5556" i="2"/>
  <c r="K5557" i="2"/>
  <c r="K5558" i="2"/>
  <c r="K5559" i="2"/>
  <c r="K5560" i="2"/>
  <c r="K5561" i="2"/>
  <c r="K5562" i="2"/>
  <c r="K5563" i="2"/>
  <c r="K5564" i="2"/>
  <c r="K5565" i="2"/>
  <c r="K5566" i="2"/>
  <c r="K5567" i="2"/>
  <c r="K5568" i="2"/>
  <c r="K5569" i="2"/>
  <c r="K5570" i="2"/>
  <c r="K5571" i="2"/>
  <c r="K5572" i="2"/>
  <c r="K5573" i="2"/>
  <c r="K5574" i="2"/>
  <c r="K5575" i="2"/>
  <c r="K5576" i="2"/>
  <c r="K5577" i="2"/>
  <c r="K5578" i="2"/>
  <c r="K5579" i="2"/>
  <c r="K5580" i="2"/>
  <c r="K5581" i="2"/>
  <c r="K5582" i="2"/>
  <c r="K5583" i="2"/>
  <c r="K5584" i="2"/>
  <c r="K5585" i="2"/>
  <c r="K5586" i="2"/>
  <c r="K5587" i="2"/>
  <c r="K5588" i="2"/>
  <c r="K5589" i="2"/>
  <c r="K5590" i="2"/>
  <c r="K5591" i="2"/>
  <c r="K5592" i="2"/>
  <c r="K5593" i="2"/>
  <c r="K5594" i="2"/>
  <c r="K5595" i="2"/>
  <c r="K5596" i="2"/>
  <c r="K5597" i="2"/>
  <c r="K5598" i="2"/>
  <c r="K5599" i="2"/>
  <c r="K5600" i="2"/>
  <c r="K5601" i="2"/>
  <c r="K5602" i="2"/>
  <c r="K5603" i="2"/>
  <c r="K5604" i="2"/>
  <c r="K5605" i="2"/>
  <c r="K5606" i="2"/>
  <c r="K5607" i="2"/>
  <c r="K5608" i="2"/>
  <c r="K5609" i="2"/>
  <c r="K5610" i="2"/>
  <c r="K5611" i="2"/>
  <c r="K5612" i="2"/>
  <c r="K5613" i="2"/>
  <c r="K5614" i="2"/>
  <c r="K5615" i="2"/>
  <c r="K5616" i="2"/>
  <c r="K5617" i="2"/>
  <c r="K5618" i="2"/>
  <c r="K5619" i="2"/>
  <c r="K5620" i="2"/>
  <c r="K5621" i="2"/>
  <c r="K5622" i="2"/>
  <c r="K5623" i="2"/>
  <c r="K5624" i="2"/>
  <c r="K5625" i="2"/>
  <c r="K5626" i="2"/>
  <c r="K5627" i="2"/>
  <c r="K5628" i="2"/>
  <c r="K5629" i="2"/>
  <c r="K5630" i="2"/>
  <c r="K5631" i="2"/>
  <c r="K5632" i="2"/>
  <c r="K5633" i="2"/>
  <c r="K5634" i="2"/>
  <c r="K5635" i="2"/>
  <c r="K5636" i="2"/>
  <c r="K5637" i="2"/>
  <c r="K5638" i="2"/>
  <c r="K5639" i="2"/>
  <c r="K5640" i="2"/>
  <c r="K5641" i="2"/>
  <c r="K5642" i="2"/>
  <c r="K5643" i="2"/>
  <c r="K5644" i="2"/>
  <c r="K5645" i="2"/>
  <c r="K5646" i="2"/>
  <c r="K5647" i="2"/>
  <c r="K5648" i="2"/>
  <c r="K5649" i="2"/>
  <c r="K5650" i="2"/>
  <c r="K5651" i="2"/>
  <c r="K5652" i="2"/>
  <c r="K5653" i="2"/>
  <c r="K5654" i="2"/>
  <c r="K5655" i="2"/>
  <c r="K5656" i="2"/>
  <c r="K5657" i="2"/>
  <c r="K5658" i="2"/>
  <c r="K5659" i="2"/>
  <c r="K5660" i="2"/>
  <c r="K5661" i="2"/>
  <c r="K5662" i="2"/>
  <c r="K5663" i="2"/>
  <c r="K5664" i="2"/>
  <c r="K5665" i="2"/>
  <c r="K5666" i="2"/>
  <c r="K5667" i="2"/>
  <c r="K5668" i="2"/>
  <c r="K5669" i="2"/>
  <c r="K5670" i="2"/>
  <c r="K5671" i="2"/>
  <c r="K5672" i="2"/>
  <c r="K5673" i="2"/>
  <c r="K5674" i="2"/>
  <c r="K5675" i="2"/>
  <c r="K5676" i="2"/>
  <c r="K5677" i="2"/>
  <c r="K5678" i="2"/>
  <c r="K5679" i="2"/>
  <c r="K5680" i="2"/>
  <c r="K5681" i="2"/>
  <c r="K5682" i="2"/>
  <c r="K5683" i="2"/>
  <c r="K5684" i="2"/>
  <c r="K5685" i="2"/>
  <c r="K5686" i="2"/>
  <c r="K5687" i="2"/>
  <c r="K5688" i="2"/>
  <c r="K5689" i="2"/>
  <c r="K5690" i="2"/>
  <c r="K5691" i="2"/>
  <c r="K5692" i="2"/>
  <c r="K5693" i="2"/>
  <c r="K5694" i="2"/>
  <c r="K5695" i="2"/>
  <c r="K5696" i="2"/>
  <c r="K5697" i="2"/>
  <c r="K5698" i="2"/>
  <c r="K5699" i="2"/>
  <c r="K5700" i="2"/>
  <c r="K5701" i="2"/>
  <c r="K5702" i="2"/>
  <c r="K5703" i="2"/>
  <c r="K5704" i="2"/>
  <c r="K5705" i="2"/>
  <c r="K5706" i="2"/>
  <c r="K5707" i="2"/>
  <c r="K5708" i="2"/>
  <c r="K5709" i="2"/>
  <c r="K5710" i="2"/>
  <c r="K5711" i="2"/>
  <c r="K5712" i="2"/>
  <c r="K5713" i="2"/>
  <c r="K5714" i="2"/>
  <c r="K5715" i="2"/>
  <c r="K5716" i="2"/>
  <c r="K5717" i="2"/>
  <c r="K5718" i="2"/>
  <c r="K5719" i="2"/>
  <c r="K5720" i="2"/>
  <c r="K5721" i="2"/>
  <c r="K5722" i="2"/>
  <c r="K5723" i="2"/>
  <c r="K5724" i="2"/>
  <c r="K5725" i="2"/>
  <c r="K5726" i="2"/>
  <c r="K5727" i="2"/>
  <c r="K5728" i="2"/>
  <c r="K5729" i="2"/>
  <c r="K5730" i="2"/>
  <c r="K5731" i="2"/>
  <c r="K5732" i="2"/>
  <c r="K5733" i="2"/>
  <c r="K5734" i="2"/>
  <c r="K5735" i="2"/>
  <c r="K5736" i="2"/>
  <c r="K5737" i="2"/>
  <c r="K5738" i="2"/>
  <c r="K5739" i="2"/>
  <c r="K5740" i="2"/>
  <c r="K5741" i="2"/>
  <c r="K5742" i="2"/>
  <c r="K5743" i="2"/>
  <c r="K5744" i="2"/>
  <c r="K5745" i="2"/>
  <c r="K5746" i="2"/>
  <c r="K5747" i="2"/>
  <c r="K5748" i="2"/>
  <c r="K5749" i="2"/>
  <c r="K5750" i="2"/>
  <c r="K5751" i="2"/>
  <c r="K5752" i="2"/>
  <c r="K5753" i="2"/>
  <c r="K5754" i="2"/>
  <c r="K5755" i="2"/>
  <c r="K5756" i="2"/>
  <c r="K5757" i="2"/>
  <c r="K5758" i="2"/>
  <c r="K5759" i="2"/>
  <c r="K5760" i="2"/>
  <c r="K5761" i="2"/>
  <c r="K5762" i="2"/>
  <c r="K5763" i="2"/>
  <c r="K5764" i="2"/>
  <c r="K5765" i="2"/>
  <c r="K5766" i="2"/>
  <c r="K5767" i="2"/>
  <c r="K5768" i="2"/>
  <c r="K5769" i="2"/>
  <c r="K5770" i="2"/>
  <c r="K5771" i="2"/>
  <c r="K5772" i="2"/>
  <c r="K5773" i="2"/>
  <c r="K5774" i="2"/>
  <c r="K5775" i="2"/>
  <c r="K5776" i="2"/>
  <c r="K5777" i="2"/>
  <c r="K5778" i="2"/>
  <c r="K5779" i="2"/>
  <c r="K5780" i="2"/>
  <c r="K5781" i="2"/>
  <c r="K5782" i="2"/>
  <c r="K5783" i="2"/>
  <c r="K5784" i="2"/>
  <c r="K5785" i="2"/>
  <c r="K5786" i="2"/>
  <c r="K5787" i="2"/>
  <c r="K5788" i="2"/>
  <c r="K5789" i="2"/>
  <c r="K5790" i="2"/>
  <c r="K5791" i="2"/>
  <c r="K5792" i="2"/>
  <c r="K5793" i="2"/>
  <c r="K5794" i="2"/>
  <c r="K5795" i="2"/>
  <c r="K5796" i="2"/>
  <c r="K5797" i="2"/>
  <c r="K5798" i="2"/>
  <c r="K5799" i="2"/>
  <c r="K5800" i="2"/>
  <c r="K5801" i="2"/>
  <c r="K5802" i="2"/>
  <c r="K5803" i="2"/>
  <c r="K5804" i="2"/>
  <c r="K5805" i="2"/>
  <c r="K5806" i="2"/>
  <c r="K5807" i="2"/>
  <c r="K5808" i="2"/>
  <c r="K5809" i="2"/>
  <c r="K5810" i="2"/>
  <c r="K5811" i="2"/>
  <c r="K5812" i="2"/>
  <c r="K5813" i="2"/>
  <c r="K5814" i="2"/>
  <c r="K5815" i="2"/>
  <c r="K5816" i="2"/>
  <c r="K5817" i="2"/>
  <c r="K5818" i="2"/>
  <c r="K5819" i="2"/>
  <c r="K5820" i="2"/>
  <c r="K5821" i="2"/>
  <c r="K5822" i="2"/>
  <c r="K5823" i="2"/>
  <c r="K5824" i="2"/>
  <c r="K5825" i="2"/>
  <c r="K5826" i="2"/>
  <c r="K5827" i="2"/>
  <c r="K5828" i="2"/>
  <c r="K5829" i="2"/>
  <c r="K5830" i="2"/>
  <c r="K5831" i="2"/>
  <c r="K5832" i="2"/>
  <c r="K5833" i="2"/>
  <c r="K5834" i="2"/>
  <c r="K5835" i="2"/>
  <c r="K5836" i="2"/>
  <c r="K5837" i="2"/>
  <c r="K5838" i="2"/>
  <c r="K5839" i="2"/>
  <c r="K5840" i="2"/>
  <c r="K5841" i="2"/>
  <c r="K5842" i="2"/>
  <c r="K5843" i="2"/>
  <c r="K5844" i="2"/>
  <c r="K5845" i="2"/>
  <c r="K5846" i="2"/>
  <c r="K5847" i="2"/>
  <c r="K5848" i="2"/>
  <c r="K5849" i="2"/>
  <c r="K5850" i="2"/>
  <c r="K5851" i="2"/>
  <c r="K5852" i="2"/>
  <c r="K5853" i="2"/>
  <c r="K5854" i="2"/>
  <c r="K5855" i="2"/>
  <c r="K5856" i="2"/>
  <c r="K5857" i="2"/>
  <c r="K5858" i="2"/>
  <c r="K5859" i="2"/>
  <c r="K5860" i="2"/>
  <c r="K5861" i="2"/>
  <c r="K5862" i="2"/>
  <c r="K5863" i="2"/>
  <c r="K5864" i="2"/>
  <c r="K5865" i="2"/>
  <c r="K5866" i="2"/>
  <c r="K5867" i="2"/>
  <c r="K5868" i="2"/>
  <c r="K5869" i="2"/>
  <c r="K5870" i="2"/>
  <c r="K5871" i="2"/>
  <c r="K5872" i="2"/>
  <c r="K5873" i="2"/>
  <c r="K5874" i="2"/>
  <c r="K5875" i="2"/>
  <c r="K5876" i="2"/>
  <c r="K5877" i="2"/>
  <c r="K5878" i="2"/>
  <c r="K5879" i="2"/>
  <c r="K5880" i="2"/>
  <c r="K5881" i="2"/>
  <c r="K5882" i="2"/>
  <c r="K5883" i="2"/>
  <c r="K5884" i="2"/>
  <c r="K5885" i="2"/>
  <c r="K5886" i="2"/>
  <c r="K5887" i="2"/>
  <c r="K5888" i="2"/>
  <c r="K5889" i="2"/>
  <c r="K5890" i="2"/>
  <c r="K5891" i="2"/>
  <c r="K5892" i="2"/>
  <c r="K5893" i="2"/>
  <c r="K5894" i="2"/>
  <c r="K5895" i="2"/>
  <c r="K5896" i="2"/>
  <c r="K5897" i="2"/>
  <c r="K5898" i="2"/>
  <c r="K5899" i="2"/>
  <c r="K5900" i="2"/>
  <c r="K5901" i="2"/>
  <c r="K5902" i="2"/>
  <c r="K5903" i="2"/>
  <c r="K5904" i="2"/>
  <c r="K5905" i="2"/>
  <c r="K5906" i="2"/>
  <c r="K5907" i="2"/>
  <c r="K5908" i="2"/>
  <c r="K5909" i="2"/>
  <c r="K5910" i="2"/>
  <c r="K5911" i="2"/>
  <c r="K5912" i="2"/>
  <c r="K5913" i="2"/>
  <c r="K5914" i="2"/>
  <c r="K5915" i="2"/>
  <c r="K5916" i="2"/>
  <c r="K5917" i="2"/>
  <c r="K5918" i="2"/>
  <c r="K5919" i="2"/>
  <c r="K5920" i="2"/>
  <c r="K5921" i="2"/>
  <c r="K5922" i="2"/>
  <c r="K5923" i="2"/>
  <c r="K5924" i="2"/>
  <c r="K5925" i="2"/>
  <c r="K5926" i="2"/>
  <c r="K5927" i="2"/>
  <c r="K5928" i="2"/>
  <c r="K5929" i="2"/>
  <c r="K5930" i="2"/>
  <c r="K5931" i="2"/>
  <c r="K5932" i="2"/>
  <c r="K5933" i="2"/>
  <c r="K5934" i="2"/>
  <c r="K5935" i="2"/>
  <c r="K5936" i="2"/>
  <c r="K5937" i="2"/>
  <c r="K5938" i="2"/>
  <c r="K5939" i="2"/>
  <c r="K5940" i="2"/>
  <c r="K5941" i="2"/>
  <c r="K5942" i="2"/>
  <c r="K5943" i="2"/>
  <c r="K5944" i="2"/>
  <c r="K5945" i="2"/>
  <c r="K5946" i="2"/>
  <c r="K5947" i="2"/>
  <c r="K5948" i="2"/>
  <c r="K5949" i="2"/>
  <c r="K5950" i="2"/>
  <c r="K5951" i="2"/>
  <c r="K5952" i="2"/>
  <c r="K5953" i="2"/>
  <c r="K5954" i="2"/>
  <c r="K5955" i="2"/>
  <c r="K5956" i="2"/>
  <c r="K5957" i="2"/>
  <c r="K5958" i="2"/>
  <c r="K5959" i="2"/>
  <c r="K5960" i="2"/>
  <c r="K5961" i="2"/>
  <c r="K5962" i="2"/>
  <c r="K5963" i="2"/>
  <c r="K5964" i="2"/>
  <c r="K5965" i="2"/>
  <c r="K5966" i="2"/>
  <c r="K5967" i="2"/>
  <c r="K5968" i="2"/>
  <c r="K5969" i="2"/>
  <c r="K5970" i="2"/>
  <c r="K5971" i="2"/>
  <c r="K5972" i="2"/>
  <c r="K5973" i="2"/>
  <c r="K5974" i="2"/>
  <c r="K5975" i="2"/>
  <c r="K5976" i="2"/>
  <c r="K5977" i="2"/>
  <c r="K5978" i="2"/>
  <c r="K5979" i="2"/>
  <c r="K5980" i="2"/>
  <c r="K5981" i="2"/>
  <c r="K5982" i="2"/>
  <c r="K5983" i="2"/>
  <c r="K5984" i="2"/>
  <c r="K5985" i="2"/>
  <c r="K5986" i="2"/>
  <c r="K5987" i="2"/>
  <c r="K5988" i="2"/>
  <c r="K5989" i="2"/>
  <c r="K5990" i="2"/>
  <c r="K5991" i="2"/>
  <c r="K5992" i="2"/>
  <c r="K5993" i="2"/>
  <c r="K5994" i="2"/>
  <c r="K5995" i="2"/>
  <c r="K5996" i="2"/>
  <c r="K5997" i="2"/>
  <c r="K5998" i="2"/>
  <c r="K5999" i="2"/>
  <c r="K6000" i="2"/>
  <c r="K6001" i="2"/>
  <c r="K6002" i="2"/>
  <c r="K6003" i="2"/>
  <c r="K6004" i="2"/>
  <c r="K6005" i="2"/>
  <c r="K6006" i="2"/>
  <c r="K6007" i="2"/>
  <c r="K6008" i="2"/>
  <c r="K6009" i="2"/>
  <c r="K6010" i="2"/>
  <c r="K6011" i="2"/>
  <c r="K6012" i="2"/>
  <c r="K6013" i="2"/>
  <c r="K6014" i="2"/>
  <c r="K6015" i="2"/>
  <c r="K6016" i="2"/>
  <c r="K6017" i="2"/>
  <c r="K6018" i="2"/>
  <c r="K6019" i="2"/>
  <c r="K6020" i="2"/>
  <c r="K6021" i="2"/>
  <c r="K6022" i="2"/>
  <c r="K6023" i="2"/>
  <c r="K6024" i="2"/>
  <c r="K6025" i="2"/>
  <c r="K6026" i="2"/>
  <c r="K6027" i="2"/>
  <c r="K6028" i="2"/>
  <c r="K6029" i="2"/>
  <c r="K6030" i="2"/>
  <c r="K6031" i="2"/>
  <c r="K6032" i="2"/>
  <c r="K6033" i="2"/>
  <c r="K6034" i="2"/>
  <c r="K6035" i="2"/>
  <c r="K6036" i="2"/>
  <c r="K6037" i="2"/>
  <c r="K6038" i="2"/>
  <c r="K6039" i="2"/>
  <c r="K6040" i="2"/>
  <c r="K6041" i="2"/>
  <c r="K6042" i="2"/>
  <c r="K6043" i="2"/>
  <c r="K6044" i="2"/>
  <c r="K6045" i="2"/>
  <c r="K6046" i="2"/>
  <c r="K6047" i="2"/>
  <c r="K6048" i="2"/>
  <c r="K6049" i="2"/>
  <c r="K6050" i="2"/>
  <c r="K6051" i="2"/>
  <c r="K6052" i="2"/>
  <c r="K6053" i="2"/>
  <c r="K6054" i="2"/>
  <c r="K6055" i="2"/>
  <c r="K6056" i="2"/>
  <c r="K6057" i="2"/>
  <c r="K6058" i="2"/>
  <c r="K6059" i="2"/>
  <c r="K6060" i="2"/>
  <c r="K6061" i="2"/>
  <c r="K6062" i="2"/>
  <c r="K6063" i="2"/>
  <c r="K6064" i="2"/>
  <c r="K6065" i="2"/>
  <c r="K6066" i="2"/>
  <c r="K6067" i="2"/>
  <c r="K6068" i="2"/>
  <c r="K6069" i="2"/>
  <c r="K6070" i="2"/>
  <c r="K6071" i="2"/>
  <c r="K6072" i="2"/>
  <c r="K6073" i="2"/>
  <c r="K6074" i="2"/>
  <c r="K6075" i="2"/>
  <c r="K6076" i="2"/>
  <c r="K6077" i="2"/>
  <c r="K6078" i="2"/>
  <c r="K6079" i="2"/>
  <c r="K6080" i="2"/>
  <c r="K6081" i="2"/>
  <c r="K6082" i="2"/>
  <c r="K6083" i="2"/>
  <c r="K6084" i="2"/>
  <c r="K6085" i="2"/>
  <c r="K6086" i="2"/>
  <c r="K6087" i="2"/>
  <c r="K6088" i="2"/>
  <c r="K6089" i="2"/>
  <c r="K6090" i="2"/>
  <c r="K6091" i="2"/>
  <c r="K6092" i="2"/>
  <c r="K6093" i="2"/>
  <c r="K6094" i="2"/>
  <c r="K6095" i="2"/>
  <c r="K6096" i="2"/>
  <c r="K6097" i="2"/>
  <c r="K6098" i="2"/>
  <c r="K6099" i="2"/>
  <c r="K6100" i="2"/>
  <c r="K6101" i="2"/>
  <c r="K6102" i="2"/>
  <c r="K6103" i="2"/>
  <c r="K6104" i="2"/>
  <c r="K6105" i="2"/>
  <c r="K6106" i="2"/>
  <c r="K6107" i="2"/>
  <c r="K6108" i="2"/>
  <c r="K6109" i="2"/>
  <c r="K6110" i="2"/>
  <c r="K6111" i="2"/>
  <c r="K6112" i="2"/>
  <c r="K6113" i="2"/>
  <c r="K6114" i="2"/>
  <c r="K6115" i="2"/>
  <c r="K6116" i="2"/>
  <c r="K6117" i="2"/>
  <c r="K6118" i="2"/>
  <c r="K6119" i="2"/>
  <c r="K6120" i="2"/>
  <c r="K6121" i="2"/>
  <c r="K6122" i="2"/>
  <c r="K6123" i="2"/>
  <c r="K6124" i="2"/>
  <c r="K6125" i="2"/>
  <c r="K6126" i="2"/>
  <c r="K6127" i="2"/>
  <c r="K6128" i="2"/>
  <c r="K6129" i="2"/>
  <c r="K6130" i="2"/>
  <c r="K6131" i="2"/>
  <c r="K6132" i="2"/>
  <c r="K6133" i="2"/>
  <c r="K6134" i="2"/>
  <c r="K6135" i="2"/>
  <c r="K6136" i="2"/>
  <c r="K6137" i="2"/>
  <c r="K6138" i="2"/>
  <c r="K6139" i="2"/>
  <c r="K6140" i="2"/>
  <c r="K6141" i="2"/>
  <c r="K6142" i="2"/>
  <c r="K6143" i="2"/>
  <c r="K6144" i="2"/>
  <c r="K6145" i="2"/>
  <c r="K6146" i="2"/>
  <c r="K6147" i="2"/>
  <c r="K6148" i="2"/>
  <c r="K6149" i="2"/>
  <c r="K6150" i="2"/>
  <c r="K6151" i="2"/>
  <c r="K6152" i="2"/>
  <c r="K6153" i="2"/>
  <c r="K6154" i="2"/>
  <c r="K6155" i="2"/>
  <c r="K6156" i="2"/>
  <c r="K6157" i="2"/>
  <c r="K6158" i="2"/>
  <c r="K6159" i="2"/>
  <c r="K6160" i="2"/>
  <c r="K6161" i="2"/>
  <c r="K6162" i="2"/>
  <c r="K6163" i="2"/>
  <c r="K6164" i="2"/>
  <c r="K6165" i="2"/>
  <c r="K6166" i="2"/>
  <c r="K6167" i="2"/>
  <c r="K6168" i="2"/>
  <c r="K6169" i="2"/>
  <c r="K6170" i="2"/>
  <c r="K6171" i="2"/>
  <c r="K6172" i="2"/>
  <c r="K6173" i="2"/>
  <c r="K6174" i="2"/>
  <c r="K6175" i="2"/>
  <c r="K6176" i="2"/>
  <c r="K6177" i="2"/>
  <c r="K6178" i="2"/>
  <c r="K6179" i="2"/>
  <c r="K6180" i="2"/>
  <c r="K6181" i="2"/>
  <c r="K6182" i="2"/>
  <c r="K6183" i="2"/>
  <c r="K6184" i="2"/>
  <c r="K6185" i="2"/>
  <c r="K6186" i="2"/>
  <c r="K6187" i="2"/>
  <c r="K6188" i="2"/>
  <c r="K6189" i="2"/>
  <c r="K6190" i="2"/>
  <c r="K6191" i="2"/>
  <c r="K6192" i="2"/>
  <c r="K6193" i="2"/>
  <c r="K6194" i="2"/>
  <c r="K6195" i="2"/>
  <c r="K6196" i="2"/>
  <c r="K6197" i="2"/>
  <c r="K6198" i="2"/>
  <c r="K6199" i="2"/>
  <c r="K6200" i="2"/>
  <c r="K6201" i="2"/>
  <c r="K6202" i="2"/>
  <c r="K6203" i="2"/>
  <c r="K6204" i="2"/>
  <c r="K6205" i="2"/>
  <c r="K6206" i="2"/>
  <c r="K6207" i="2"/>
  <c r="K6208" i="2"/>
  <c r="K6209" i="2"/>
  <c r="K6210" i="2"/>
  <c r="K6211" i="2"/>
  <c r="K6212" i="2"/>
  <c r="K6213" i="2"/>
  <c r="K6214" i="2"/>
  <c r="K6215" i="2"/>
  <c r="K6216" i="2"/>
  <c r="K6217" i="2"/>
  <c r="K6218" i="2"/>
  <c r="K6219" i="2"/>
  <c r="K6220" i="2"/>
  <c r="K6221" i="2"/>
  <c r="K6222" i="2"/>
  <c r="K6223" i="2"/>
  <c r="K6224" i="2"/>
  <c r="K6225" i="2"/>
  <c r="K6226" i="2"/>
  <c r="K6227" i="2"/>
  <c r="K6228" i="2"/>
  <c r="K6229" i="2"/>
  <c r="K6230" i="2"/>
  <c r="K6231" i="2"/>
  <c r="K6232" i="2"/>
  <c r="K6233" i="2"/>
  <c r="K6234" i="2"/>
  <c r="K6235" i="2"/>
  <c r="K6236" i="2"/>
  <c r="K6237" i="2"/>
  <c r="K6238" i="2"/>
  <c r="K6239" i="2"/>
  <c r="K6240" i="2"/>
  <c r="K6241" i="2"/>
  <c r="K6242" i="2"/>
  <c r="K6243" i="2"/>
  <c r="K6244" i="2"/>
  <c r="K6245" i="2"/>
  <c r="K6246" i="2"/>
  <c r="K6247" i="2"/>
  <c r="K6248" i="2"/>
  <c r="K6249" i="2"/>
  <c r="K6250" i="2"/>
  <c r="K6251" i="2"/>
  <c r="K6252" i="2"/>
  <c r="K6253" i="2"/>
  <c r="K6254" i="2"/>
  <c r="K6255" i="2"/>
  <c r="K6256" i="2"/>
  <c r="K6257" i="2"/>
  <c r="K6258" i="2"/>
  <c r="K6259" i="2"/>
  <c r="K6260" i="2"/>
  <c r="K6261" i="2"/>
  <c r="K6262" i="2"/>
  <c r="K6263" i="2"/>
  <c r="K6264" i="2"/>
  <c r="K6265" i="2"/>
  <c r="K6266" i="2"/>
  <c r="K6267" i="2"/>
  <c r="K6268" i="2"/>
  <c r="K6269" i="2"/>
  <c r="K6270" i="2"/>
  <c r="K6271" i="2"/>
  <c r="K6272" i="2"/>
  <c r="K6273" i="2"/>
  <c r="K6274" i="2"/>
  <c r="K6275" i="2"/>
  <c r="K6276" i="2"/>
  <c r="K6277" i="2"/>
  <c r="K6278" i="2"/>
  <c r="K6279" i="2"/>
  <c r="K6280" i="2"/>
  <c r="K6281" i="2"/>
  <c r="K6282" i="2"/>
  <c r="K6283" i="2"/>
  <c r="K6284" i="2"/>
  <c r="K6285" i="2"/>
  <c r="K6286" i="2"/>
  <c r="K6287" i="2"/>
  <c r="K6288" i="2"/>
  <c r="K6289" i="2"/>
  <c r="K6290" i="2"/>
  <c r="K6291" i="2"/>
  <c r="K6292" i="2"/>
  <c r="K6293" i="2"/>
  <c r="K6294" i="2"/>
  <c r="K6295" i="2"/>
  <c r="K6296" i="2"/>
  <c r="K6297" i="2"/>
  <c r="K6298" i="2"/>
  <c r="K6299" i="2"/>
  <c r="K6300" i="2"/>
  <c r="K6301" i="2"/>
  <c r="K6302" i="2"/>
  <c r="K6303" i="2"/>
  <c r="K6304" i="2"/>
  <c r="K6305" i="2"/>
  <c r="K6306" i="2"/>
  <c r="K6307" i="2"/>
  <c r="K6308" i="2"/>
  <c r="K6309" i="2"/>
  <c r="K6310" i="2"/>
  <c r="K6311" i="2"/>
  <c r="K6312" i="2"/>
  <c r="K6313" i="2"/>
  <c r="K6314" i="2"/>
  <c r="K6315" i="2"/>
  <c r="K6316" i="2"/>
  <c r="K6317" i="2"/>
  <c r="K6318" i="2"/>
  <c r="K6319" i="2"/>
  <c r="K6320" i="2"/>
  <c r="K6321" i="2"/>
  <c r="K6322" i="2"/>
  <c r="K6323" i="2"/>
  <c r="K6324" i="2"/>
  <c r="K6325" i="2"/>
  <c r="K6326" i="2"/>
  <c r="K6327" i="2"/>
  <c r="K6328" i="2"/>
  <c r="K6329" i="2"/>
  <c r="K6330" i="2"/>
  <c r="K6331" i="2"/>
  <c r="K6332" i="2"/>
  <c r="K6333" i="2"/>
  <c r="K6334" i="2"/>
  <c r="K6335" i="2"/>
  <c r="K6336" i="2"/>
  <c r="K6337" i="2"/>
  <c r="K6338" i="2"/>
  <c r="K6339" i="2"/>
  <c r="K6340" i="2"/>
  <c r="K6341" i="2"/>
  <c r="K6342" i="2"/>
  <c r="K6343" i="2"/>
  <c r="K6344" i="2"/>
  <c r="K6345" i="2"/>
  <c r="K6346" i="2"/>
  <c r="K6347" i="2"/>
  <c r="K6348" i="2"/>
  <c r="K6349" i="2"/>
  <c r="K6350" i="2"/>
  <c r="K6351" i="2"/>
  <c r="K6352" i="2"/>
  <c r="K6353" i="2"/>
  <c r="K6354" i="2"/>
  <c r="K6355" i="2"/>
  <c r="K6356" i="2"/>
  <c r="K6357" i="2"/>
  <c r="K6358" i="2"/>
  <c r="K6359" i="2"/>
  <c r="K6360" i="2"/>
  <c r="K6361" i="2"/>
  <c r="K6362" i="2"/>
  <c r="K6363" i="2"/>
  <c r="K6364" i="2"/>
  <c r="K6365" i="2"/>
  <c r="K6366" i="2"/>
  <c r="K6367" i="2"/>
  <c r="K6368" i="2"/>
  <c r="K6369" i="2"/>
  <c r="K6370" i="2"/>
  <c r="K6371" i="2"/>
  <c r="K6372" i="2"/>
  <c r="K6373" i="2"/>
  <c r="K6374" i="2"/>
  <c r="K6375" i="2"/>
  <c r="K6376" i="2"/>
  <c r="K6377" i="2"/>
  <c r="K6378" i="2"/>
  <c r="K6379" i="2"/>
  <c r="K6380" i="2"/>
  <c r="K6381" i="2"/>
  <c r="K6382" i="2"/>
  <c r="K6383" i="2"/>
  <c r="K6384" i="2"/>
  <c r="K6385" i="2"/>
  <c r="K6386" i="2"/>
  <c r="K6387" i="2"/>
  <c r="K6388" i="2"/>
  <c r="K6389" i="2"/>
  <c r="K6390" i="2"/>
  <c r="K6391" i="2"/>
  <c r="K6392" i="2"/>
  <c r="K6393" i="2"/>
  <c r="K6394" i="2"/>
  <c r="K6395" i="2"/>
  <c r="K6396" i="2"/>
  <c r="K6397" i="2"/>
  <c r="K6398" i="2"/>
  <c r="K6399" i="2"/>
  <c r="K6400" i="2"/>
  <c r="K6401" i="2"/>
  <c r="K6402" i="2"/>
  <c r="K6403" i="2"/>
  <c r="K6404" i="2"/>
  <c r="K6405" i="2"/>
  <c r="K6406" i="2"/>
  <c r="K6407" i="2"/>
  <c r="K6408" i="2"/>
  <c r="K6409" i="2"/>
  <c r="K6410" i="2"/>
  <c r="K6411" i="2"/>
  <c r="K6412" i="2"/>
  <c r="K6413" i="2"/>
  <c r="K6414" i="2"/>
  <c r="K6415" i="2"/>
  <c r="K6416" i="2"/>
  <c r="K6417" i="2"/>
  <c r="K6418" i="2"/>
  <c r="K6419" i="2"/>
  <c r="K6420" i="2"/>
  <c r="K6421" i="2"/>
  <c r="K6422" i="2"/>
  <c r="K6423" i="2"/>
  <c r="K6424" i="2"/>
  <c r="K6425" i="2"/>
  <c r="K6426" i="2"/>
  <c r="K6427" i="2"/>
  <c r="K6428" i="2"/>
  <c r="K6429" i="2"/>
  <c r="K6430" i="2"/>
  <c r="K6431" i="2"/>
  <c r="K6432" i="2"/>
  <c r="K6433" i="2"/>
  <c r="K6434" i="2"/>
  <c r="K6435" i="2"/>
  <c r="K6436" i="2"/>
  <c r="K6437" i="2"/>
  <c r="K6438" i="2"/>
  <c r="K6439" i="2"/>
  <c r="K6440" i="2"/>
  <c r="K6441" i="2"/>
  <c r="K6442" i="2"/>
  <c r="K6443" i="2"/>
  <c r="K6444" i="2"/>
  <c r="K6445" i="2"/>
  <c r="K6446" i="2"/>
  <c r="K6447" i="2"/>
  <c r="K6448" i="2"/>
  <c r="K6449" i="2"/>
  <c r="K6450" i="2"/>
  <c r="K6451" i="2"/>
  <c r="K6452" i="2"/>
  <c r="K6453" i="2"/>
  <c r="K6454" i="2"/>
  <c r="K6455" i="2"/>
  <c r="K6456" i="2"/>
  <c r="K6457" i="2"/>
  <c r="K6458" i="2"/>
  <c r="K6459" i="2"/>
  <c r="K6460" i="2"/>
  <c r="K6461" i="2"/>
  <c r="K6462" i="2"/>
  <c r="K6463" i="2"/>
  <c r="K6464" i="2"/>
  <c r="K6465" i="2"/>
  <c r="K6466" i="2"/>
  <c r="K6467" i="2"/>
  <c r="K6468" i="2"/>
  <c r="K6469" i="2"/>
  <c r="K6470" i="2"/>
  <c r="K6471" i="2"/>
  <c r="K6472" i="2"/>
  <c r="K6473" i="2"/>
  <c r="K6474" i="2"/>
  <c r="K6475" i="2"/>
  <c r="K6476" i="2"/>
  <c r="K6477" i="2"/>
  <c r="K6478" i="2"/>
  <c r="K6479" i="2"/>
  <c r="K6480" i="2"/>
  <c r="K6481" i="2"/>
  <c r="K6482" i="2"/>
  <c r="K6483" i="2"/>
  <c r="K6484" i="2"/>
  <c r="K6485" i="2"/>
  <c r="K6486" i="2"/>
  <c r="K6487" i="2"/>
  <c r="K6488" i="2"/>
  <c r="K6489" i="2"/>
  <c r="K6490" i="2"/>
  <c r="K6491" i="2"/>
  <c r="K6492" i="2"/>
  <c r="K6493" i="2"/>
  <c r="K6494" i="2"/>
  <c r="K6495" i="2"/>
  <c r="K6496" i="2"/>
  <c r="K6497" i="2"/>
  <c r="K6498" i="2"/>
  <c r="K6499" i="2"/>
  <c r="K6500" i="2"/>
  <c r="K6501" i="2"/>
  <c r="K6502" i="2"/>
  <c r="K6503" i="2"/>
  <c r="K6504" i="2"/>
  <c r="K6505" i="2"/>
  <c r="K6506" i="2"/>
  <c r="K6507" i="2"/>
  <c r="K6508" i="2"/>
  <c r="K6509" i="2"/>
  <c r="K6510" i="2"/>
  <c r="K6511" i="2"/>
  <c r="K6512" i="2"/>
  <c r="K6513" i="2"/>
  <c r="K6514" i="2"/>
  <c r="K6515" i="2"/>
  <c r="K6516" i="2"/>
  <c r="K6517" i="2"/>
  <c r="K6518" i="2"/>
  <c r="K6519" i="2"/>
  <c r="K6520" i="2"/>
  <c r="K6521" i="2"/>
  <c r="K6522" i="2"/>
  <c r="K6523" i="2"/>
  <c r="K6524" i="2"/>
  <c r="K6525" i="2"/>
  <c r="K6526" i="2"/>
  <c r="K6527" i="2"/>
  <c r="K6528" i="2"/>
  <c r="K6529" i="2"/>
  <c r="K6530" i="2"/>
  <c r="K6531" i="2"/>
  <c r="K6532" i="2"/>
  <c r="K6533" i="2"/>
  <c r="K6534" i="2"/>
  <c r="K6535" i="2"/>
  <c r="K6536" i="2"/>
  <c r="K6537" i="2"/>
  <c r="K6538" i="2"/>
  <c r="K6539" i="2"/>
  <c r="K6540" i="2"/>
  <c r="K6541" i="2"/>
  <c r="K6542" i="2"/>
  <c r="K6543" i="2"/>
  <c r="K6544" i="2"/>
  <c r="K6545" i="2"/>
  <c r="K6546" i="2"/>
  <c r="K6547" i="2"/>
  <c r="K6548" i="2"/>
  <c r="K6549" i="2"/>
  <c r="K6550" i="2"/>
  <c r="K6551" i="2"/>
  <c r="K6552" i="2"/>
  <c r="K6553" i="2"/>
  <c r="K6554" i="2"/>
  <c r="K6555" i="2"/>
  <c r="K6556" i="2"/>
  <c r="K6557" i="2"/>
  <c r="K6558" i="2"/>
  <c r="K6559" i="2"/>
  <c r="K6560" i="2"/>
  <c r="K6561" i="2"/>
  <c r="K6562" i="2"/>
  <c r="K6563" i="2"/>
  <c r="K6564" i="2"/>
  <c r="K6565" i="2"/>
  <c r="K6566" i="2"/>
  <c r="K6567" i="2"/>
  <c r="K6568" i="2"/>
  <c r="K6569" i="2"/>
  <c r="K6570" i="2"/>
  <c r="K6571" i="2"/>
  <c r="K6572" i="2"/>
  <c r="K6573" i="2"/>
  <c r="K6574" i="2"/>
  <c r="K6575" i="2"/>
  <c r="K6576" i="2"/>
  <c r="K6577" i="2"/>
  <c r="K6578" i="2"/>
  <c r="K6579" i="2"/>
  <c r="K6580" i="2"/>
  <c r="K6581" i="2"/>
  <c r="K6582" i="2"/>
  <c r="K6583" i="2"/>
  <c r="K6584" i="2"/>
  <c r="K6585" i="2"/>
  <c r="K6586" i="2"/>
  <c r="K6587" i="2"/>
  <c r="K6588" i="2"/>
  <c r="K6589" i="2"/>
  <c r="K6590" i="2"/>
  <c r="K6591" i="2"/>
  <c r="K6592" i="2"/>
  <c r="K6593" i="2"/>
  <c r="K6594" i="2"/>
  <c r="K6595" i="2"/>
  <c r="K6596" i="2"/>
  <c r="K6597" i="2"/>
  <c r="K6598" i="2"/>
  <c r="K6599" i="2"/>
  <c r="K6600" i="2"/>
  <c r="K6601" i="2"/>
  <c r="K6602" i="2"/>
  <c r="K6603" i="2"/>
  <c r="K6604" i="2"/>
  <c r="K6605" i="2"/>
  <c r="K6606" i="2"/>
  <c r="K6607" i="2"/>
  <c r="K6608" i="2"/>
  <c r="K6609" i="2"/>
  <c r="K6610" i="2"/>
  <c r="K6611" i="2"/>
  <c r="K6612" i="2"/>
  <c r="K6613" i="2"/>
  <c r="K6614" i="2"/>
  <c r="K6615" i="2"/>
  <c r="K6616" i="2"/>
  <c r="K6617" i="2"/>
  <c r="K6618" i="2"/>
  <c r="K6619" i="2"/>
  <c r="K6620" i="2"/>
  <c r="K6621" i="2"/>
  <c r="K6622" i="2"/>
  <c r="K6623" i="2"/>
  <c r="K6624" i="2"/>
  <c r="K6625" i="2"/>
  <c r="K6626" i="2"/>
  <c r="K6627" i="2"/>
  <c r="K6628" i="2"/>
  <c r="K6629" i="2"/>
  <c r="K6630" i="2"/>
  <c r="K6631" i="2"/>
  <c r="K6632" i="2"/>
  <c r="K6633" i="2"/>
  <c r="K6634" i="2"/>
  <c r="K6635" i="2"/>
  <c r="K6636" i="2"/>
  <c r="K6637" i="2"/>
  <c r="K6638" i="2"/>
  <c r="K6639" i="2"/>
  <c r="K6640" i="2"/>
  <c r="K6641" i="2"/>
  <c r="K6642" i="2"/>
  <c r="K6643" i="2"/>
  <c r="K6644" i="2"/>
  <c r="K6645" i="2"/>
  <c r="K6646" i="2"/>
  <c r="K6647" i="2"/>
  <c r="K6648" i="2"/>
  <c r="K6649" i="2"/>
  <c r="K6650" i="2"/>
  <c r="K6651" i="2"/>
  <c r="K6652" i="2"/>
  <c r="K6653" i="2"/>
  <c r="K6654" i="2"/>
  <c r="K6655" i="2"/>
  <c r="K6656" i="2"/>
  <c r="K6657" i="2"/>
  <c r="K6658" i="2"/>
  <c r="K6659" i="2"/>
  <c r="K6660" i="2"/>
  <c r="K6661" i="2"/>
  <c r="K6662" i="2"/>
  <c r="K6663" i="2"/>
  <c r="K6664" i="2"/>
  <c r="K6665" i="2"/>
  <c r="K6666" i="2"/>
  <c r="K6667" i="2"/>
  <c r="K6668" i="2"/>
  <c r="K6669" i="2"/>
  <c r="K6670" i="2"/>
  <c r="K6671" i="2"/>
  <c r="K6672" i="2"/>
  <c r="K6673" i="2"/>
  <c r="K6674" i="2"/>
  <c r="K6675" i="2"/>
  <c r="K6676" i="2"/>
  <c r="K6677" i="2"/>
  <c r="K6678" i="2"/>
  <c r="K6679" i="2"/>
  <c r="K6680" i="2"/>
  <c r="K6681" i="2"/>
  <c r="K6682" i="2"/>
  <c r="K6683" i="2"/>
  <c r="K6684" i="2"/>
  <c r="K6685" i="2"/>
  <c r="K6686" i="2"/>
  <c r="K6687" i="2"/>
  <c r="K6688" i="2"/>
  <c r="K6689" i="2"/>
  <c r="K6690" i="2"/>
  <c r="K6691" i="2"/>
  <c r="K6692" i="2"/>
  <c r="K6693" i="2"/>
  <c r="K6694" i="2"/>
  <c r="K6695" i="2"/>
  <c r="K6696" i="2"/>
  <c r="K6697" i="2"/>
  <c r="K6698" i="2"/>
  <c r="K6699" i="2"/>
  <c r="K6700" i="2"/>
  <c r="K6701" i="2"/>
  <c r="K6702" i="2"/>
  <c r="K6703" i="2"/>
  <c r="K6704" i="2"/>
  <c r="K6705" i="2"/>
  <c r="K6706" i="2"/>
  <c r="K6707" i="2"/>
  <c r="K6708" i="2"/>
  <c r="K6709" i="2"/>
  <c r="K6710" i="2"/>
  <c r="K6711" i="2"/>
  <c r="K6712" i="2"/>
  <c r="K6713" i="2"/>
  <c r="K6714" i="2"/>
  <c r="K6715" i="2"/>
  <c r="K6716" i="2"/>
  <c r="K6717" i="2"/>
  <c r="K6718" i="2"/>
  <c r="K6719" i="2"/>
  <c r="K6720" i="2"/>
  <c r="K6721" i="2"/>
  <c r="K6722" i="2"/>
  <c r="K6723" i="2"/>
  <c r="K6724" i="2"/>
  <c r="K6725" i="2"/>
  <c r="K6726" i="2"/>
  <c r="K6727" i="2"/>
  <c r="K6728" i="2"/>
  <c r="K6729" i="2"/>
  <c r="K6730" i="2"/>
  <c r="K6731" i="2"/>
  <c r="K6732" i="2"/>
  <c r="K6733" i="2"/>
  <c r="K6734" i="2"/>
  <c r="K6735" i="2"/>
  <c r="K6736" i="2"/>
  <c r="K6737" i="2"/>
  <c r="K6738" i="2"/>
  <c r="K6739" i="2"/>
  <c r="K6740" i="2"/>
  <c r="K6741" i="2"/>
  <c r="K6742" i="2"/>
  <c r="K6743" i="2"/>
  <c r="K6744" i="2"/>
  <c r="K6745" i="2"/>
  <c r="K6746" i="2"/>
  <c r="K6747" i="2"/>
  <c r="K6748" i="2"/>
  <c r="K6749" i="2"/>
  <c r="K6750" i="2"/>
  <c r="K6751" i="2"/>
  <c r="K6752" i="2"/>
  <c r="K6753" i="2"/>
  <c r="K6754" i="2"/>
  <c r="K6755" i="2"/>
  <c r="K6756" i="2"/>
  <c r="K6757" i="2"/>
  <c r="K6758" i="2"/>
  <c r="K6759" i="2"/>
  <c r="K6760" i="2"/>
  <c r="K6761" i="2"/>
  <c r="K6762" i="2"/>
  <c r="K6763" i="2"/>
  <c r="K6764" i="2"/>
  <c r="K6765" i="2"/>
  <c r="K6766" i="2"/>
  <c r="K6767" i="2"/>
  <c r="K6768" i="2"/>
  <c r="K6769" i="2"/>
  <c r="K6770" i="2"/>
  <c r="K6771" i="2"/>
  <c r="K6772" i="2"/>
  <c r="K6773" i="2"/>
  <c r="K6774" i="2"/>
  <c r="K6775" i="2"/>
  <c r="K6776" i="2"/>
  <c r="K6777" i="2"/>
  <c r="K6778" i="2"/>
  <c r="K6779" i="2"/>
  <c r="K6780" i="2"/>
  <c r="K6781" i="2"/>
  <c r="K6782" i="2"/>
  <c r="K6783" i="2"/>
  <c r="K6784" i="2"/>
  <c r="K6785" i="2"/>
  <c r="K6786" i="2"/>
  <c r="K6787" i="2"/>
  <c r="K6788" i="2"/>
  <c r="K6789" i="2"/>
  <c r="K6790" i="2"/>
  <c r="K6791" i="2"/>
  <c r="K6792" i="2"/>
  <c r="K6793" i="2"/>
  <c r="K6794" i="2"/>
  <c r="K6795" i="2"/>
  <c r="K6796" i="2"/>
  <c r="K6797" i="2"/>
  <c r="K6798" i="2"/>
  <c r="K6799" i="2"/>
  <c r="K6800" i="2"/>
  <c r="K6801" i="2"/>
  <c r="K6802" i="2"/>
  <c r="K6803" i="2"/>
  <c r="K6804" i="2"/>
  <c r="K6805" i="2"/>
  <c r="K6806" i="2"/>
  <c r="K6807" i="2"/>
  <c r="K6808" i="2"/>
  <c r="K6809" i="2"/>
  <c r="K6810" i="2"/>
  <c r="K6811" i="2"/>
  <c r="K6812" i="2"/>
  <c r="K6813" i="2"/>
  <c r="K6814" i="2"/>
  <c r="K6815" i="2"/>
  <c r="K6816" i="2"/>
  <c r="K6817" i="2"/>
  <c r="K6818" i="2"/>
  <c r="K6819" i="2"/>
  <c r="K6820" i="2"/>
  <c r="K6821" i="2"/>
  <c r="K6822" i="2"/>
  <c r="K6823" i="2"/>
  <c r="K6824" i="2"/>
  <c r="K6825" i="2"/>
  <c r="K6826" i="2"/>
  <c r="K6827" i="2"/>
  <c r="K6828" i="2"/>
  <c r="K6829" i="2"/>
  <c r="K6830" i="2"/>
  <c r="K6831" i="2"/>
  <c r="K6832" i="2"/>
  <c r="K6833" i="2"/>
  <c r="K6834" i="2"/>
  <c r="K6835" i="2"/>
  <c r="K6836" i="2"/>
  <c r="K6837" i="2"/>
  <c r="K6838" i="2"/>
  <c r="K6839" i="2"/>
  <c r="K6840" i="2"/>
  <c r="K6841" i="2"/>
  <c r="K6842" i="2"/>
  <c r="K6843" i="2"/>
  <c r="K6844" i="2"/>
  <c r="K6845" i="2"/>
  <c r="K6846" i="2"/>
  <c r="K6847" i="2"/>
  <c r="K6848" i="2"/>
  <c r="K6849" i="2"/>
  <c r="K6850" i="2"/>
  <c r="K6851" i="2"/>
  <c r="K6852" i="2"/>
  <c r="K6853" i="2"/>
  <c r="K6854" i="2"/>
  <c r="K6855" i="2"/>
  <c r="K6856" i="2"/>
  <c r="K6857" i="2"/>
  <c r="K6858" i="2"/>
  <c r="K6859" i="2"/>
  <c r="K6860" i="2"/>
  <c r="K6861" i="2"/>
  <c r="K6862" i="2"/>
  <c r="K6863" i="2"/>
  <c r="K6864" i="2"/>
  <c r="K6865" i="2"/>
  <c r="K6866" i="2"/>
  <c r="K6867" i="2"/>
  <c r="K6868" i="2"/>
  <c r="K6869" i="2"/>
  <c r="K6870" i="2"/>
  <c r="K6871" i="2"/>
  <c r="K6872" i="2"/>
  <c r="K6873" i="2"/>
  <c r="K6874" i="2"/>
  <c r="K6875" i="2"/>
  <c r="K6876" i="2"/>
  <c r="K6877" i="2"/>
  <c r="K6878" i="2"/>
  <c r="K6879" i="2"/>
  <c r="K6880" i="2"/>
  <c r="K6881" i="2"/>
  <c r="K6882" i="2"/>
  <c r="K6883" i="2"/>
  <c r="K6884" i="2"/>
  <c r="K6885" i="2"/>
  <c r="K6886" i="2"/>
  <c r="K6887" i="2"/>
  <c r="K6888" i="2"/>
  <c r="K6889" i="2"/>
  <c r="K6890" i="2"/>
  <c r="K6891" i="2"/>
  <c r="K6892" i="2"/>
  <c r="K6893" i="2"/>
  <c r="K6894" i="2"/>
  <c r="K6895" i="2"/>
  <c r="K6896" i="2"/>
  <c r="K6897" i="2"/>
  <c r="K6898" i="2"/>
  <c r="K6899" i="2"/>
  <c r="K6900" i="2"/>
  <c r="K6901" i="2"/>
  <c r="K6902" i="2"/>
  <c r="K6903" i="2"/>
  <c r="K6904" i="2"/>
  <c r="K6905" i="2"/>
  <c r="K6906" i="2"/>
  <c r="K6907" i="2"/>
  <c r="K6908" i="2"/>
  <c r="K6909" i="2"/>
  <c r="K6910" i="2"/>
  <c r="K6911" i="2"/>
  <c r="K6912" i="2"/>
  <c r="K6913" i="2"/>
  <c r="K6914" i="2"/>
  <c r="K6915" i="2"/>
  <c r="K6916" i="2"/>
  <c r="K6917" i="2"/>
  <c r="K6918" i="2"/>
  <c r="K6919" i="2"/>
  <c r="K6920" i="2"/>
  <c r="K6921" i="2"/>
  <c r="K6922" i="2"/>
  <c r="K6923" i="2"/>
  <c r="K6924" i="2"/>
  <c r="K6925" i="2"/>
  <c r="K6926" i="2"/>
  <c r="K6927" i="2"/>
  <c r="K6928" i="2"/>
  <c r="K6929" i="2"/>
  <c r="K6930" i="2"/>
  <c r="K6931" i="2"/>
  <c r="K6932" i="2"/>
  <c r="K6933" i="2"/>
  <c r="K6934" i="2"/>
  <c r="K6935" i="2"/>
  <c r="K6936" i="2"/>
  <c r="K6937" i="2"/>
  <c r="K6938" i="2"/>
  <c r="K6939" i="2"/>
  <c r="K6940" i="2"/>
  <c r="K6941" i="2"/>
  <c r="K6942" i="2"/>
  <c r="K6943" i="2"/>
  <c r="K6944" i="2"/>
  <c r="K6945" i="2"/>
  <c r="K6946" i="2"/>
  <c r="K6947" i="2"/>
  <c r="K6948" i="2"/>
  <c r="K6949" i="2"/>
  <c r="K6950" i="2"/>
  <c r="K6951" i="2"/>
  <c r="K6952" i="2"/>
  <c r="K6953" i="2"/>
  <c r="K6954" i="2"/>
  <c r="K6955" i="2"/>
  <c r="K6956" i="2"/>
  <c r="K6957" i="2"/>
  <c r="K6958" i="2"/>
  <c r="K6959" i="2"/>
  <c r="K6960" i="2"/>
  <c r="K6961" i="2"/>
  <c r="K6962" i="2"/>
  <c r="K6963" i="2"/>
  <c r="K6964" i="2"/>
  <c r="K6965" i="2"/>
  <c r="K6966" i="2"/>
  <c r="K6967" i="2"/>
  <c r="K6968" i="2"/>
  <c r="K6969" i="2"/>
  <c r="K6970" i="2"/>
  <c r="K6971" i="2"/>
  <c r="K6972" i="2"/>
  <c r="K6973" i="2"/>
  <c r="K6974" i="2"/>
  <c r="K6975" i="2"/>
  <c r="K6976" i="2"/>
  <c r="K6977" i="2"/>
  <c r="K6978" i="2"/>
  <c r="K6979" i="2"/>
  <c r="K6980" i="2"/>
  <c r="K6981" i="2"/>
  <c r="K6982" i="2"/>
  <c r="K6983" i="2"/>
  <c r="K6984" i="2"/>
  <c r="K6985" i="2"/>
  <c r="K6986" i="2"/>
  <c r="K6987" i="2"/>
  <c r="K6988" i="2"/>
  <c r="K6989" i="2"/>
  <c r="K6990" i="2"/>
  <c r="K6991" i="2"/>
  <c r="K6992" i="2"/>
  <c r="K6993" i="2"/>
  <c r="K6994" i="2"/>
  <c r="K6995" i="2"/>
  <c r="K6996" i="2"/>
  <c r="K6997" i="2"/>
  <c r="K6998" i="2"/>
  <c r="K6999" i="2"/>
  <c r="K7000" i="2"/>
  <c r="K7001" i="2"/>
  <c r="K7002" i="2"/>
  <c r="K7003" i="2"/>
  <c r="K7004" i="2"/>
  <c r="K7005" i="2"/>
  <c r="K7006" i="2"/>
  <c r="K7007" i="2"/>
  <c r="K7008" i="2"/>
  <c r="K7009" i="2"/>
  <c r="K7010" i="2"/>
  <c r="K7011" i="2"/>
  <c r="K7012" i="2"/>
  <c r="K7013" i="2"/>
  <c r="K7014" i="2"/>
  <c r="K7015" i="2"/>
  <c r="K7016" i="2"/>
  <c r="K7017" i="2"/>
  <c r="K7018" i="2"/>
  <c r="K7019" i="2"/>
  <c r="K7020" i="2"/>
  <c r="K7021" i="2"/>
  <c r="K7022" i="2"/>
  <c r="K7023" i="2"/>
  <c r="K7024" i="2"/>
  <c r="K7025" i="2"/>
  <c r="K7026" i="2"/>
  <c r="K7027" i="2"/>
  <c r="K7028" i="2"/>
  <c r="K7029" i="2"/>
  <c r="K7030" i="2"/>
  <c r="K7031" i="2"/>
  <c r="K7032" i="2"/>
  <c r="K7033" i="2"/>
  <c r="K7034" i="2"/>
  <c r="K7035" i="2"/>
  <c r="K7036" i="2"/>
  <c r="K7037" i="2"/>
  <c r="K7038" i="2"/>
  <c r="K7039" i="2"/>
  <c r="K7040" i="2"/>
  <c r="K7041" i="2"/>
  <c r="K7042" i="2"/>
  <c r="K7043" i="2"/>
  <c r="K7044" i="2"/>
  <c r="K7045" i="2"/>
  <c r="K7046" i="2"/>
  <c r="K7047" i="2"/>
  <c r="K7048" i="2"/>
  <c r="K7049" i="2"/>
  <c r="K7050" i="2"/>
  <c r="K7051" i="2"/>
  <c r="K7052" i="2"/>
  <c r="K7053" i="2"/>
  <c r="K7054" i="2"/>
  <c r="K7055" i="2"/>
  <c r="K7056" i="2"/>
  <c r="K7057" i="2"/>
  <c r="K7058" i="2"/>
  <c r="K7059" i="2"/>
  <c r="K7060" i="2"/>
  <c r="K7061" i="2"/>
  <c r="K7062" i="2"/>
  <c r="K7063" i="2"/>
  <c r="K7064" i="2"/>
  <c r="K7065" i="2"/>
  <c r="K7066" i="2"/>
  <c r="K7067" i="2"/>
  <c r="K7068" i="2"/>
  <c r="K7069" i="2"/>
  <c r="K7070" i="2"/>
  <c r="K7071" i="2"/>
  <c r="K7072" i="2"/>
  <c r="K7073" i="2"/>
  <c r="K7074" i="2"/>
  <c r="K7075" i="2"/>
  <c r="K7076" i="2"/>
  <c r="K7077" i="2"/>
  <c r="K7078" i="2"/>
  <c r="K7079" i="2"/>
  <c r="K7080" i="2"/>
  <c r="K7081" i="2"/>
  <c r="K7082" i="2"/>
  <c r="K7083" i="2"/>
  <c r="K7084" i="2"/>
  <c r="K7085" i="2"/>
  <c r="K7086" i="2"/>
  <c r="K7087" i="2"/>
  <c r="K7088" i="2"/>
  <c r="K7089" i="2"/>
  <c r="K7090" i="2"/>
  <c r="K7091" i="2"/>
  <c r="K7092" i="2"/>
  <c r="K7093" i="2"/>
  <c r="K7094" i="2"/>
  <c r="K7095" i="2"/>
  <c r="K7096" i="2"/>
  <c r="K7097" i="2"/>
  <c r="K7098" i="2"/>
  <c r="K7099" i="2"/>
  <c r="K7100" i="2"/>
  <c r="K7101" i="2"/>
  <c r="K7102" i="2"/>
  <c r="K7103" i="2"/>
  <c r="K7104" i="2"/>
  <c r="K7105" i="2"/>
  <c r="K7106" i="2"/>
  <c r="K7107" i="2"/>
  <c r="K7108" i="2"/>
  <c r="K7109" i="2"/>
  <c r="K7110" i="2"/>
  <c r="K7111" i="2"/>
  <c r="K7112" i="2"/>
  <c r="K7113" i="2"/>
  <c r="K7114" i="2"/>
  <c r="K7115" i="2"/>
  <c r="K7116" i="2"/>
  <c r="K7117" i="2"/>
  <c r="K7118" i="2"/>
  <c r="K7119" i="2"/>
  <c r="K7120" i="2"/>
  <c r="K7121" i="2"/>
  <c r="K7122" i="2"/>
  <c r="K7123" i="2"/>
  <c r="K7124" i="2"/>
  <c r="K7125" i="2"/>
  <c r="K7126" i="2"/>
  <c r="K7127" i="2"/>
  <c r="K7128" i="2"/>
  <c r="K7129" i="2"/>
  <c r="K7130" i="2"/>
  <c r="K7131" i="2"/>
  <c r="K7132" i="2"/>
  <c r="K7133" i="2"/>
  <c r="K7134" i="2"/>
  <c r="K7135" i="2"/>
  <c r="K7136" i="2"/>
  <c r="K7137" i="2"/>
  <c r="K7138" i="2"/>
  <c r="K7139" i="2"/>
  <c r="K7140" i="2"/>
  <c r="K7141" i="2"/>
  <c r="K7142" i="2"/>
  <c r="K7143" i="2"/>
  <c r="K7144" i="2"/>
  <c r="K7145" i="2"/>
  <c r="K7146" i="2"/>
  <c r="K7147" i="2"/>
  <c r="K7148" i="2"/>
  <c r="K7149" i="2"/>
  <c r="K7150" i="2"/>
  <c r="K7151" i="2"/>
  <c r="K7152" i="2"/>
  <c r="K7153" i="2"/>
  <c r="K7154" i="2"/>
  <c r="K7155" i="2"/>
  <c r="K7156" i="2"/>
  <c r="K7157" i="2"/>
  <c r="K7158" i="2"/>
  <c r="K7159" i="2"/>
  <c r="K7160" i="2"/>
  <c r="K7161" i="2"/>
  <c r="K7162" i="2"/>
  <c r="K7163" i="2"/>
  <c r="K7164" i="2"/>
  <c r="K7165" i="2"/>
  <c r="K7166" i="2"/>
  <c r="K7167" i="2"/>
  <c r="K7168" i="2"/>
  <c r="K7169" i="2"/>
  <c r="K7170" i="2"/>
  <c r="K7171" i="2"/>
  <c r="K7172" i="2"/>
  <c r="K7173" i="2"/>
  <c r="K7174" i="2"/>
  <c r="K7175" i="2"/>
  <c r="K7176" i="2"/>
  <c r="K7177" i="2"/>
  <c r="K7178" i="2"/>
  <c r="K7179" i="2"/>
  <c r="K7180" i="2"/>
  <c r="K7181" i="2"/>
  <c r="K7182" i="2"/>
  <c r="K7183" i="2"/>
  <c r="K7184" i="2"/>
  <c r="K7185" i="2"/>
  <c r="K7186" i="2"/>
  <c r="K7187" i="2"/>
  <c r="K7188" i="2"/>
  <c r="K7189" i="2"/>
  <c r="K7190" i="2"/>
  <c r="K7191" i="2"/>
  <c r="K7192" i="2"/>
  <c r="K7193" i="2"/>
  <c r="K7194" i="2"/>
  <c r="K7195" i="2"/>
  <c r="K7196" i="2"/>
  <c r="K7197" i="2"/>
  <c r="K7198" i="2"/>
  <c r="K7199" i="2"/>
  <c r="K7200" i="2"/>
  <c r="K7201" i="2"/>
  <c r="K7202" i="2"/>
  <c r="K7203" i="2"/>
  <c r="K7204" i="2"/>
  <c r="K7205" i="2"/>
  <c r="K7206" i="2"/>
  <c r="K7207" i="2"/>
  <c r="K7208" i="2"/>
  <c r="K7209" i="2"/>
  <c r="K7210" i="2"/>
  <c r="K7211" i="2"/>
  <c r="K7212" i="2"/>
  <c r="K7213" i="2"/>
  <c r="K7214" i="2"/>
  <c r="K7215" i="2"/>
  <c r="K7216" i="2"/>
  <c r="K7217" i="2"/>
  <c r="K7218" i="2"/>
  <c r="K7219" i="2"/>
  <c r="K7220" i="2"/>
  <c r="K7221" i="2"/>
  <c r="K7222" i="2"/>
  <c r="K7223" i="2"/>
  <c r="K7224" i="2"/>
  <c r="K7225" i="2"/>
  <c r="K7226" i="2"/>
  <c r="K7227" i="2"/>
  <c r="K7228" i="2"/>
  <c r="K7229" i="2"/>
  <c r="K7230" i="2"/>
  <c r="K7231" i="2"/>
  <c r="K7232" i="2"/>
  <c r="K7233" i="2"/>
  <c r="K7234" i="2"/>
  <c r="K7235" i="2"/>
  <c r="K7236" i="2"/>
  <c r="K7237" i="2"/>
  <c r="K7238" i="2"/>
  <c r="K7239" i="2"/>
  <c r="K7240" i="2"/>
  <c r="K7241" i="2"/>
  <c r="K7242" i="2"/>
  <c r="K7243" i="2"/>
  <c r="K7244" i="2"/>
  <c r="K7245" i="2"/>
  <c r="K7246" i="2"/>
  <c r="K7247" i="2"/>
  <c r="K7248" i="2"/>
  <c r="K7249" i="2"/>
  <c r="K7250" i="2"/>
  <c r="K7251" i="2"/>
  <c r="K7252" i="2"/>
  <c r="K7253" i="2"/>
  <c r="K7254" i="2"/>
  <c r="K7255" i="2"/>
  <c r="K7256" i="2"/>
  <c r="K7257" i="2"/>
  <c r="K7258" i="2"/>
  <c r="K7259" i="2"/>
  <c r="K7260" i="2"/>
  <c r="K7261" i="2"/>
  <c r="K7262" i="2"/>
  <c r="K7263" i="2"/>
  <c r="K7264" i="2"/>
  <c r="K7265" i="2"/>
  <c r="K7266" i="2"/>
  <c r="K7267" i="2"/>
  <c r="K7268" i="2"/>
  <c r="K7269" i="2"/>
  <c r="K7270" i="2"/>
  <c r="K7271" i="2"/>
  <c r="K7272" i="2"/>
  <c r="K7273" i="2"/>
  <c r="K7274" i="2"/>
  <c r="K7275" i="2"/>
  <c r="K7276" i="2"/>
  <c r="K7277" i="2"/>
  <c r="K7278" i="2"/>
  <c r="K7279" i="2"/>
  <c r="K7280" i="2"/>
  <c r="K7281" i="2"/>
  <c r="K7282" i="2"/>
  <c r="K7283" i="2"/>
  <c r="K7284" i="2"/>
  <c r="K7285" i="2"/>
  <c r="K7286" i="2"/>
  <c r="K7287" i="2"/>
  <c r="K7288" i="2"/>
  <c r="K7289" i="2"/>
  <c r="K7290" i="2"/>
  <c r="K7291" i="2"/>
  <c r="K7292" i="2"/>
  <c r="K7293" i="2"/>
  <c r="K7294" i="2"/>
  <c r="K7295" i="2"/>
  <c r="K7296" i="2"/>
  <c r="K7297" i="2"/>
  <c r="K7298" i="2"/>
  <c r="K7299" i="2"/>
  <c r="K7300" i="2"/>
  <c r="K7301" i="2"/>
  <c r="K7302" i="2"/>
  <c r="K7303" i="2"/>
  <c r="K7304" i="2"/>
  <c r="K7305" i="2"/>
  <c r="K7306" i="2"/>
  <c r="K7307" i="2"/>
  <c r="K7308" i="2"/>
  <c r="K7309" i="2"/>
  <c r="K7310" i="2"/>
  <c r="K7311" i="2"/>
  <c r="K7312" i="2"/>
  <c r="K7313" i="2"/>
  <c r="K7314" i="2"/>
  <c r="K7315" i="2"/>
  <c r="K7316" i="2"/>
  <c r="K7317" i="2"/>
  <c r="K7318" i="2"/>
  <c r="K7319" i="2"/>
  <c r="K7320" i="2"/>
  <c r="K7321" i="2"/>
  <c r="K7322" i="2"/>
  <c r="K7323" i="2"/>
  <c r="K7324" i="2"/>
  <c r="K7325" i="2"/>
  <c r="K7326" i="2"/>
  <c r="K7327" i="2"/>
  <c r="K7328" i="2"/>
  <c r="K7329" i="2"/>
  <c r="K7330" i="2"/>
  <c r="K7331" i="2"/>
  <c r="K7332" i="2"/>
  <c r="K7333" i="2"/>
  <c r="K7334" i="2"/>
  <c r="K7335" i="2"/>
  <c r="K7336" i="2"/>
  <c r="K7337" i="2"/>
  <c r="K7338" i="2"/>
  <c r="K7339" i="2"/>
  <c r="K7340" i="2"/>
  <c r="K7341" i="2"/>
  <c r="K7342" i="2"/>
  <c r="K7343" i="2"/>
  <c r="K7344" i="2"/>
  <c r="K7345" i="2"/>
  <c r="K7346" i="2"/>
  <c r="K7347" i="2"/>
  <c r="K7348" i="2"/>
  <c r="K7349" i="2"/>
  <c r="K7350" i="2"/>
  <c r="K7351" i="2"/>
  <c r="K7352" i="2"/>
  <c r="K7353" i="2"/>
  <c r="K7354" i="2"/>
  <c r="K7355" i="2"/>
  <c r="K7356" i="2"/>
  <c r="K7357" i="2"/>
  <c r="K7358" i="2"/>
  <c r="K7359" i="2"/>
  <c r="K7360" i="2"/>
  <c r="K7361" i="2"/>
  <c r="K7362" i="2"/>
  <c r="K7363" i="2"/>
  <c r="K7364" i="2"/>
  <c r="K7365" i="2"/>
  <c r="K7366" i="2"/>
  <c r="K7367" i="2"/>
  <c r="K7368" i="2"/>
  <c r="K7369" i="2"/>
  <c r="K7370" i="2"/>
  <c r="K7371" i="2"/>
  <c r="K7372" i="2"/>
  <c r="K7373" i="2"/>
  <c r="K7374" i="2"/>
  <c r="K7375" i="2"/>
  <c r="K7376" i="2"/>
  <c r="K7377" i="2"/>
  <c r="K7378" i="2"/>
  <c r="K7379" i="2"/>
  <c r="K7380" i="2"/>
  <c r="K7381" i="2"/>
  <c r="K7382" i="2"/>
  <c r="K7383" i="2"/>
  <c r="K7384" i="2"/>
  <c r="K7385" i="2"/>
  <c r="K7386" i="2"/>
  <c r="K7387" i="2"/>
  <c r="K7388" i="2"/>
  <c r="K7389" i="2"/>
  <c r="K7390" i="2"/>
  <c r="K7391" i="2"/>
  <c r="K7392" i="2"/>
  <c r="K7393" i="2"/>
  <c r="K7394" i="2"/>
  <c r="K7395" i="2"/>
  <c r="K7396" i="2"/>
  <c r="K7397" i="2"/>
  <c r="K7398" i="2"/>
  <c r="K7399" i="2"/>
  <c r="K7400" i="2"/>
  <c r="K7401" i="2"/>
  <c r="K7402" i="2"/>
  <c r="K7403" i="2"/>
  <c r="K7404" i="2"/>
  <c r="K7405" i="2"/>
  <c r="K7406" i="2"/>
  <c r="K7407" i="2"/>
  <c r="K7408" i="2"/>
  <c r="K7409" i="2"/>
  <c r="K7410" i="2"/>
  <c r="K7411" i="2"/>
  <c r="K7412" i="2"/>
  <c r="K7413" i="2"/>
  <c r="K7414" i="2"/>
  <c r="K7415" i="2"/>
  <c r="K7416" i="2"/>
  <c r="K7417" i="2"/>
  <c r="K7418" i="2"/>
  <c r="K7419" i="2"/>
  <c r="K7420" i="2"/>
  <c r="K7421" i="2"/>
  <c r="K7422" i="2"/>
  <c r="K7423" i="2"/>
  <c r="K7424" i="2"/>
  <c r="K7425" i="2"/>
  <c r="K7426" i="2"/>
  <c r="K7427" i="2"/>
  <c r="K7428" i="2"/>
  <c r="K7429" i="2"/>
  <c r="K7430" i="2"/>
  <c r="K7431" i="2"/>
  <c r="K7432" i="2"/>
  <c r="K7433" i="2"/>
  <c r="K7434" i="2"/>
  <c r="K7435" i="2"/>
  <c r="K7436" i="2"/>
  <c r="K7437" i="2"/>
  <c r="K7438" i="2"/>
  <c r="K7439" i="2"/>
  <c r="K7440" i="2"/>
  <c r="K7441" i="2"/>
  <c r="K7442" i="2"/>
  <c r="K7443" i="2"/>
  <c r="K7444" i="2"/>
  <c r="K7445" i="2"/>
  <c r="K7446" i="2"/>
  <c r="K7447" i="2"/>
  <c r="K7448" i="2"/>
  <c r="K7449" i="2"/>
  <c r="K7450" i="2"/>
  <c r="K7451" i="2"/>
  <c r="K7452" i="2"/>
  <c r="K7453" i="2"/>
  <c r="K7454" i="2"/>
  <c r="K7455" i="2"/>
  <c r="K7456" i="2"/>
  <c r="K7457" i="2"/>
  <c r="K7458" i="2"/>
  <c r="K7459" i="2"/>
  <c r="K7460" i="2"/>
  <c r="K7461" i="2"/>
  <c r="K7462" i="2"/>
  <c r="K7463" i="2"/>
  <c r="K7464" i="2"/>
  <c r="K7465" i="2"/>
  <c r="K7466" i="2"/>
  <c r="K7467" i="2"/>
  <c r="K7468" i="2"/>
  <c r="K7469" i="2"/>
  <c r="K7470" i="2"/>
  <c r="K7471" i="2"/>
  <c r="K7472" i="2"/>
  <c r="K7473" i="2"/>
  <c r="K7474" i="2"/>
  <c r="K7475" i="2"/>
  <c r="K7476" i="2"/>
  <c r="K7477" i="2"/>
  <c r="K7478" i="2"/>
  <c r="K7479" i="2"/>
  <c r="K7480" i="2"/>
  <c r="K7481" i="2"/>
  <c r="K7482" i="2"/>
  <c r="K7483" i="2"/>
  <c r="K7484" i="2"/>
  <c r="K7485" i="2"/>
  <c r="K7486" i="2"/>
  <c r="K7487" i="2"/>
  <c r="K7488" i="2"/>
  <c r="K7489" i="2"/>
  <c r="K7490" i="2"/>
  <c r="K7491" i="2"/>
  <c r="K7492" i="2"/>
  <c r="K7493" i="2"/>
  <c r="K7494" i="2"/>
  <c r="K7495" i="2"/>
  <c r="K7496" i="2"/>
  <c r="K7497" i="2"/>
  <c r="K7498" i="2"/>
  <c r="K7499" i="2"/>
  <c r="K7500" i="2"/>
  <c r="K7501" i="2"/>
  <c r="K7502" i="2"/>
  <c r="K7503" i="2"/>
  <c r="K7504" i="2"/>
  <c r="K7505" i="2"/>
  <c r="K7506" i="2"/>
  <c r="K7507" i="2"/>
  <c r="K7508" i="2"/>
  <c r="K7509" i="2"/>
  <c r="K7510" i="2"/>
  <c r="K7511" i="2"/>
  <c r="K7512" i="2"/>
  <c r="K7513" i="2"/>
  <c r="K7514" i="2"/>
  <c r="K7515" i="2"/>
  <c r="K7516" i="2"/>
  <c r="K7517" i="2"/>
  <c r="K7518" i="2"/>
  <c r="K7519" i="2"/>
  <c r="K7520" i="2"/>
  <c r="K7521" i="2"/>
  <c r="K7522" i="2"/>
  <c r="K7523" i="2"/>
  <c r="K7524" i="2"/>
  <c r="K7525" i="2"/>
  <c r="K7526" i="2"/>
  <c r="K7527" i="2"/>
  <c r="K7528" i="2"/>
  <c r="K7529" i="2"/>
  <c r="K7530" i="2"/>
  <c r="K7531" i="2"/>
  <c r="K7532" i="2"/>
  <c r="K7533" i="2"/>
  <c r="K7534" i="2"/>
  <c r="K7535" i="2"/>
  <c r="K7536" i="2"/>
  <c r="K7537" i="2"/>
  <c r="K7538" i="2"/>
  <c r="K7539" i="2"/>
  <c r="K7540" i="2"/>
  <c r="K7541" i="2"/>
  <c r="K7542" i="2"/>
  <c r="K7543" i="2"/>
  <c r="K7544" i="2"/>
  <c r="K7545" i="2"/>
  <c r="K7546" i="2"/>
  <c r="K7547" i="2"/>
  <c r="K7548" i="2"/>
  <c r="K7549" i="2"/>
  <c r="K7550" i="2"/>
  <c r="K7551" i="2"/>
  <c r="K7552" i="2"/>
  <c r="K7553" i="2"/>
  <c r="K7554" i="2"/>
  <c r="K7555" i="2"/>
  <c r="K7556" i="2"/>
  <c r="K7557" i="2"/>
  <c r="K7558" i="2"/>
  <c r="K7559" i="2"/>
  <c r="K7560" i="2"/>
  <c r="K7561" i="2"/>
  <c r="K7562" i="2"/>
  <c r="K7563" i="2"/>
  <c r="K7564" i="2"/>
  <c r="K7565" i="2"/>
  <c r="K7566" i="2"/>
  <c r="K7567" i="2"/>
  <c r="K7568" i="2"/>
  <c r="K7569" i="2"/>
  <c r="K7570" i="2"/>
  <c r="K7571" i="2"/>
  <c r="K7572" i="2"/>
  <c r="K7573" i="2"/>
  <c r="K7574" i="2"/>
  <c r="K7575" i="2"/>
  <c r="K7576" i="2"/>
  <c r="K7577" i="2"/>
  <c r="K7578" i="2"/>
  <c r="K7579" i="2"/>
  <c r="K7580" i="2"/>
  <c r="K7581" i="2"/>
  <c r="K7582" i="2"/>
  <c r="K7583" i="2"/>
  <c r="K7584" i="2"/>
  <c r="K7585" i="2"/>
  <c r="K7586" i="2"/>
  <c r="K7587" i="2"/>
  <c r="K7588" i="2"/>
  <c r="K7589" i="2"/>
  <c r="K7590" i="2"/>
  <c r="K7591" i="2"/>
  <c r="K7592" i="2"/>
  <c r="K7593" i="2"/>
  <c r="K7594" i="2"/>
  <c r="K7595" i="2"/>
  <c r="K7596" i="2"/>
  <c r="K7597" i="2"/>
  <c r="K7598" i="2"/>
  <c r="K7599" i="2"/>
  <c r="K7600" i="2"/>
  <c r="K7601" i="2"/>
  <c r="K7602" i="2"/>
  <c r="K7603" i="2"/>
  <c r="K7604" i="2"/>
  <c r="K7605" i="2"/>
  <c r="K7606" i="2"/>
  <c r="K7607" i="2"/>
  <c r="K7608" i="2"/>
  <c r="K7609" i="2"/>
  <c r="K7610" i="2"/>
  <c r="K7611" i="2"/>
  <c r="K7612" i="2"/>
  <c r="K7613" i="2"/>
  <c r="K7614" i="2"/>
  <c r="K7615" i="2"/>
  <c r="K7616" i="2"/>
  <c r="K7617" i="2"/>
  <c r="K7618" i="2"/>
  <c r="K7619" i="2"/>
  <c r="K7620" i="2"/>
  <c r="K7621" i="2"/>
  <c r="K7622" i="2"/>
  <c r="K7623" i="2"/>
  <c r="K7624" i="2"/>
  <c r="K7625" i="2"/>
  <c r="K7626" i="2"/>
  <c r="K7627" i="2"/>
  <c r="K7628" i="2"/>
  <c r="K7629" i="2"/>
  <c r="K7630" i="2"/>
  <c r="K7631" i="2"/>
  <c r="K7632" i="2"/>
  <c r="K7633" i="2"/>
  <c r="K7634" i="2"/>
  <c r="K7635" i="2"/>
  <c r="K7636" i="2"/>
  <c r="K7637" i="2"/>
  <c r="K7638" i="2"/>
  <c r="K7639" i="2"/>
  <c r="K7640" i="2"/>
  <c r="K7641" i="2"/>
  <c r="K7642" i="2"/>
  <c r="K7643" i="2"/>
  <c r="K7644" i="2"/>
  <c r="K7645" i="2"/>
  <c r="K7646" i="2"/>
  <c r="K7647" i="2"/>
  <c r="K7648" i="2"/>
  <c r="K7649" i="2"/>
  <c r="K7650" i="2"/>
  <c r="K7651" i="2"/>
  <c r="K7652" i="2"/>
  <c r="K7653" i="2"/>
  <c r="K7654" i="2"/>
  <c r="K7655" i="2"/>
  <c r="K7656" i="2"/>
  <c r="K7657" i="2"/>
  <c r="K7658" i="2"/>
  <c r="K7659" i="2"/>
  <c r="K7660" i="2"/>
  <c r="K7661" i="2"/>
  <c r="K7662" i="2"/>
  <c r="K7663" i="2"/>
  <c r="K7664" i="2"/>
  <c r="K7665" i="2"/>
  <c r="K7666" i="2"/>
  <c r="K7667" i="2"/>
  <c r="K7668" i="2"/>
  <c r="K7669" i="2"/>
  <c r="K7670" i="2"/>
  <c r="K7671" i="2"/>
  <c r="K7672" i="2"/>
  <c r="K7673" i="2"/>
  <c r="K7674" i="2"/>
  <c r="K7675" i="2"/>
  <c r="K7676" i="2"/>
  <c r="K7677" i="2"/>
  <c r="K7678" i="2"/>
  <c r="K7679" i="2"/>
  <c r="K7680" i="2"/>
  <c r="K7681" i="2"/>
  <c r="K7682" i="2"/>
  <c r="K7683" i="2"/>
  <c r="K7684" i="2"/>
  <c r="K7685" i="2"/>
  <c r="K7686" i="2"/>
  <c r="K7687" i="2"/>
  <c r="K7688" i="2"/>
  <c r="K7689" i="2"/>
  <c r="K7690" i="2"/>
  <c r="K7691" i="2"/>
  <c r="K7692" i="2"/>
  <c r="K7693" i="2"/>
  <c r="K7694" i="2"/>
  <c r="K7695" i="2"/>
  <c r="K7696" i="2"/>
  <c r="K7697" i="2"/>
  <c r="K7698" i="2"/>
  <c r="K7699" i="2"/>
  <c r="K7700" i="2"/>
  <c r="K7701" i="2"/>
  <c r="K7702" i="2"/>
  <c r="K7703" i="2"/>
  <c r="K7704" i="2"/>
  <c r="K7705" i="2"/>
  <c r="K7706" i="2"/>
  <c r="K7707" i="2"/>
  <c r="K7708" i="2"/>
  <c r="K7709" i="2"/>
  <c r="K7710" i="2"/>
  <c r="K7711" i="2"/>
  <c r="K7712" i="2"/>
  <c r="K7713" i="2"/>
  <c r="K7714" i="2"/>
  <c r="K7715" i="2"/>
  <c r="K7716" i="2"/>
  <c r="K7717" i="2"/>
  <c r="K7718" i="2"/>
  <c r="K7719" i="2"/>
  <c r="K7720" i="2"/>
  <c r="K7721" i="2"/>
  <c r="K7722" i="2"/>
  <c r="K7723" i="2"/>
  <c r="K7724" i="2"/>
  <c r="K7725" i="2"/>
  <c r="K7726" i="2"/>
  <c r="K7727" i="2"/>
  <c r="K7728" i="2"/>
  <c r="K7729" i="2"/>
  <c r="K7730" i="2"/>
  <c r="K7731" i="2"/>
  <c r="K7732" i="2"/>
  <c r="K7733" i="2"/>
  <c r="K7734" i="2"/>
  <c r="K7735" i="2"/>
  <c r="K7736" i="2"/>
  <c r="K7737" i="2"/>
  <c r="K7738" i="2"/>
  <c r="K7739" i="2"/>
  <c r="K7740" i="2"/>
  <c r="K7741" i="2"/>
  <c r="K7742" i="2"/>
  <c r="K7743" i="2"/>
  <c r="K7744" i="2"/>
  <c r="K7745" i="2"/>
  <c r="K7746" i="2"/>
  <c r="K7747" i="2"/>
  <c r="K7748" i="2"/>
  <c r="K7749" i="2"/>
  <c r="K7750" i="2"/>
  <c r="K7751" i="2"/>
  <c r="K7752" i="2"/>
  <c r="K7753" i="2"/>
  <c r="K7754" i="2"/>
  <c r="K7755" i="2"/>
  <c r="K7756" i="2"/>
  <c r="K7757" i="2"/>
  <c r="K7758" i="2"/>
  <c r="K7759" i="2"/>
  <c r="K7760" i="2"/>
  <c r="K7761" i="2"/>
  <c r="K7762" i="2"/>
  <c r="K7763" i="2"/>
  <c r="K7764" i="2"/>
  <c r="K7765" i="2"/>
  <c r="K7766" i="2"/>
  <c r="K7767" i="2"/>
  <c r="K7768" i="2"/>
  <c r="K7769" i="2"/>
  <c r="K7770" i="2"/>
  <c r="K7771" i="2"/>
  <c r="K7772" i="2"/>
  <c r="K7773" i="2"/>
  <c r="K7774" i="2"/>
  <c r="K7775" i="2"/>
  <c r="K7776" i="2"/>
  <c r="K7777" i="2"/>
  <c r="K7778" i="2"/>
  <c r="K7779" i="2"/>
  <c r="K7780" i="2"/>
  <c r="K7781" i="2"/>
  <c r="K7782" i="2"/>
  <c r="K7783" i="2"/>
  <c r="K7784" i="2"/>
  <c r="K7785" i="2"/>
  <c r="K7786" i="2"/>
  <c r="K7787" i="2"/>
  <c r="K7788" i="2"/>
  <c r="K7789" i="2"/>
  <c r="K7790" i="2"/>
  <c r="K7791" i="2"/>
  <c r="K7792" i="2"/>
  <c r="K7793" i="2"/>
  <c r="K7794" i="2"/>
  <c r="K7795" i="2"/>
  <c r="K7796" i="2"/>
  <c r="K7797" i="2"/>
  <c r="K7798" i="2"/>
  <c r="K7799" i="2"/>
  <c r="K7800" i="2"/>
  <c r="K7801" i="2"/>
  <c r="K7802" i="2"/>
  <c r="K7803" i="2"/>
  <c r="K7804" i="2"/>
  <c r="K7805" i="2"/>
  <c r="K7806" i="2"/>
  <c r="K7807" i="2"/>
  <c r="K7808" i="2"/>
  <c r="K7809" i="2"/>
  <c r="K7810" i="2"/>
  <c r="K7811" i="2"/>
  <c r="K7812" i="2"/>
  <c r="K7813" i="2"/>
  <c r="K7814" i="2"/>
  <c r="K7815" i="2"/>
  <c r="K7816" i="2"/>
  <c r="K7817" i="2"/>
  <c r="K7818" i="2"/>
  <c r="K7819" i="2"/>
  <c r="K7820" i="2"/>
  <c r="K7821" i="2"/>
  <c r="K7822" i="2"/>
  <c r="K7823" i="2"/>
  <c r="K7824" i="2"/>
  <c r="K7825" i="2"/>
  <c r="K7826" i="2"/>
  <c r="K7827" i="2"/>
  <c r="K7828" i="2"/>
  <c r="K7829" i="2"/>
  <c r="K7830" i="2"/>
  <c r="K7831" i="2"/>
  <c r="K7832" i="2"/>
  <c r="K7833" i="2"/>
  <c r="K7834" i="2"/>
  <c r="K7835" i="2"/>
  <c r="K7836" i="2"/>
  <c r="K7837" i="2"/>
  <c r="K7838" i="2"/>
  <c r="K7839" i="2"/>
  <c r="K7840" i="2"/>
  <c r="K7841" i="2"/>
  <c r="K7842" i="2"/>
  <c r="K7843" i="2"/>
  <c r="K7844" i="2"/>
  <c r="K7845" i="2"/>
  <c r="K7846" i="2"/>
  <c r="K7847" i="2"/>
  <c r="K7848" i="2"/>
  <c r="K7849" i="2"/>
  <c r="K7850" i="2"/>
  <c r="K7851" i="2"/>
  <c r="K7852" i="2"/>
  <c r="K7853" i="2"/>
  <c r="K7854" i="2"/>
  <c r="K7855" i="2"/>
  <c r="K7856" i="2"/>
  <c r="K7857" i="2"/>
  <c r="K7858" i="2"/>
  <c r="K7859" i="2"/>
  <c r="K7860" i="2"/>
  <c r="K7861" i="2"/>
  <c r="K7862" i="2"/>
  <c r="K7863" i="2"/>
  <c r="K7864" i="2"/>
  <c r="K7865" i="2"/>
  <c r="K7866" i="2"/>
  <c r="K7867" i="2"/>
  <c r="K7868" i="2"/>
  <c r="K7869" i="2"/>
  <c r="K7870" i="2"/>
  <c r="K7871" i="2"/>
  <c r="K7872" i="2"/>
  <c r="K7873" i="2"/>
  <c r="K7874" i="2"/>
  <c r="K7875" i="2"/>
  <c r="K7876" i="2"/>
  <c r="K7877" i="2"/>
  <c r="K7878" i="2"/>
  <c r="K7879" i="2"/>
  <c r="K7880" i="2"/>
  <c r="K7881" i="2"/>
  <c r="K7882" i="2"/>
  <c r="K7883" i="2"/>
  <c r="K7884" i="2"/>
  <c r="K7885" i="2"/>
  <c r="K7886" i="2"/>
  <c r="K7887" i="2"/>
  <c r="K7888" i="2"/>
  <c r="K7889" i="2"/>
  <c r="K7890" i="2"/>
  <c r="K7891" i="2"/>
  <c r="K7892" i="2"/>
  <c r="K7893" i="2"/>
  <c r="K7894" i="2"/>
  <c r="K7895" i="2"/>
  <c r="K7896" i="2"/>
  <c r="K7897" i="2"/>
  <c r="K7898" i="2"/>
  <c r="K7899" i="2"/>
  <c r="K7900" i="2"/>
  <c r="K7901" i="2"/>
  <c r="K7902" i="2"/>
  <c r="K7903" i="2"/>
  <c r="K7904" i="2"/>
  <c r="K7905" i="2"/>
  <c r="K7906" i="2"/>
  <c r="K7907" i="2"/>
  <c r="K7908" i="2"/>
  <c r="K7909" i="2"/>
  <c r="K7910" i="2"/>
  <c r="K7911" i="2"/>
  <c r="K7912" i="2"/>
  <c r="K7913" i="2"/>
  <c r="K7914" i="2"/>
  <c r="K7915" i="2"/>
  <c r="K7916" i="2"/>
  <c r="K7917" i="2"/>
  <c r="K7918" i="2"/>
  <c r="K7919" i="2"/>
  <c r="K7920" i="2"/>
  <c r="K7921" i="2"/>
  <c r="K7922" i="2"/>
  <c r="K7923" i="2"/>
  <c r="K7924" i="2"/>
  <c r="K7925" i="2"/>
  <c r="K7926" i="2"/>
  <c r="K7927" i="2"/>
  <c r="K7928" i="2"/>
  <c r="K7929" i="2"/>
  <c r="K7930" i="2"/>
  <c r="K7931" i="2"/>
  <c r="K7932" i="2"/>
  <c r="K7933" i="2"/>
  <c r="K7934" i="2"/>
  <c r="K7935" i="2"/>
  <c r="K7936" i="2"/>
  <c r="K7937" i="2"/>
  <c r="K7938" i="2"/>
  <c r="K7939" i="2"/>
  <c r="K7940" i="2"/>
  <c r="K7941" i="2"/>
  <c r="K7942" i="2"/>
  <c r="K7943" i="2"/>
  <c r="K7944" i="2"/>
  <c r="K7945" i="2"/>
  <c r="K7946" i="2"/>
  <c r="K7947" i="2"/>
  <c r="K7948" i="2"/>
  <c r="K7949" i="2"/>
  <c r="K7950" i="2"/>
  <c r="K7951" i="2"/>
  <c r="K7952" i="2"/>
  <c r="K7953" i="2"/>
  <c r="K7954" i="2"/>
  <c r="K7955" i="2"/>
  <c r="K7956" i="2"/>
  <c r="K7957" i="2"/>
  <c r="K7958" i="2"/>
  <c r="K7959" i="2"/>
  <c r="K7960" i="2"/>
  <c r="K7961" i="2"/>
  <c r="K7962" i="2"/>
  <c r="K7963" i="2"/>
  <c r="K7964" i="2"/>
  <c r="K7965" i="2"/>
  <c r="K7966" i="2"/>
  <c r="K7967" i="2"/>
  <c r="K7968" i="2"/>
  <c r="K7969" i="2"/>
  <c r="K7970" i="2"/>
  <c r="K7971" i="2"/>
  <c r="K7972" i="2"/>
  <c r="K7973" i="2"/>
  <c r="K7974" i="2"/>
  <c r="K7975" i="2"/>
  <c r="K7976" i="2"/>
  <c r="K7977" i="2"/>
  <c r="K7978" i="2"/>
  <c r="K7979" i="2"/>
  <c r="K7980" i="2"/>
  <c r="K7981" i="2"/>
  <c r="K7982" i="2"/>
  <c r="K7983" i="2"/>
  <c r="K7984" i="2"/>
  <c r="K7985" i="2"/>
  <c r="K7986" i="2"/>
  <c r="K7987" i="2"/>
  <c r="K7988" i="2"/>
  <c r="K7989" i="2"/>
  <c r="K7990" i="2"/>
  <c r="K7991" i="2"/>
  <c r="K7992" i="2"/>
  <c r="K7993" i="2"/>
  <c r="K7994" i="2"/>
  <c r="K7995" i="2"/>
  <c r="K7996" i="2"/>
  <c r="K7997" i="2"/>
  <c r="K7998" i="2"/>
  <c r="K7999" i="2"/>
  <c r="K8000" i="2"/>
  <c r="K8001" i="2"/>
  <c r="K8002" i="2"/>
  <c r="K8003" i="2"/>
  <c r="K8004" i="2"/>
  <c r="K8005" i="2"/>
  <c r="K8006" i="2"/>
  <c r="K8007" i="2"/>
  <c r="K8008" i="2"/>
  <c r="K8009" i="2"/>
  <c r="K8010" i="2"/>
  <c r="K8011" i="2"/>
  <c r="K8012" i="2"/>
  <c r="K8013" i="2"/>
  <c r="K8014" i="2"/>
  <c r="K8015" i="2"/>
  <c r="K8016" i="2"/>
  <c r="K8017" i="2"/>
  <c r="K8018" i="2"/>
  <c r="K8019" i="2"/>
  <c r="K8020" i="2"/>
  <c r="K8021" i="2"/>
  <c r="K8022" i="2"/>
  <c r="K8023" i="2"/>
  <c r="K8024" i="2"/>
  <c r="K8025" i="2"/>
  <c r="K8026" i="2"/>
  <c r="K8027" i="2"/>
  <c r="K8028" i="2"/>
  <c r="K8029" i="2"/>
  <c r="K8030" i="2"/>
  <c r="K8031" i="2"/>
  <c r="K8032" i="2"/>
  <c r="K8033" i="2"/>
  <c r="K8034" i="2"/>
  <c r="K8035" i="2"/>
  <c r="K8036" i="2"/>
  <c r="K8037" i="2"/>
  <c r="K8038" i="2"/>
  <c r="K8039" i="2"/>
  <c r="K8040" i="2"/>
  <c r="K8041" i="2"/>
  <c r="K8042" i="2"/>
  <c r="K8043" i="2"/>
  <c r="K8044" i="2"/>
  <c r="K8045" i="2"/>
  <c r="K8046" i="2"/>
  <c r="K8047" i="2"/>
  <c r="K8048" i="2"/>
  <c r="K8049" i="2"/>
  <c r="K8050" i="2"/>
  <c r="K8051" i="2"/>
  <c r="K8052" i="2"/>
  <c r="K8053" i="2"/>
  <c r="K8054" i="2"/>
  <c r="K8055" i="2"/>
  <c r="K8056" i="2"/>
  <c r="K8057" i="2"/>
  <c r="K8058" i="2"/>
  <c r="K8059" i="2"/>
  <c r="K8060" i="2"/>
  <c r="K8061" i="2"/>
  <c r="K8062" i="2"/>
  <c r="K8063" i="2"/>
  <c r="K8064" i="2"/>
  <c r="K8065" i="2"/>
  <c r="K8066" i="2"/>
  <c r="K8067" i="2"/>
  <c r="K8068" i="2"/>
  <c r="K8069" i="2"/>
  <c r="K8070" i="2"/>
  <c r="K8071" i="2"/>
  <c r="K8072" i="2"/>
  <c r="K8073" i="2"/>
  <c r="K8074" i="2"/>
  <c r="K8075" i="2"/>
  <c r="K8076" i="2"/>
  <c r="K8077" i="2"/>
  <c r="K8078" i="2"/>
  <c r="K8079" i="2"/>
  <c r="K8080" i="2"/>
  <c r="K8081" i="2"/>
  <c r="K8082" i="2"/>
  <c r="K8083" i="2"/>
  <c r="K8084" i="2"/>
  <c r="K8085" i="2"/>
  <c r="K8086" i="2"/>
  <c r="K8087" i="2"/>
  <c r="K8088" i="2"/>
  <c r="K8089" i="2"/>
  <c r="K8090" i="2"/>
  <c r="K8091" i="2"/>
  <c r="K8092" i="2"/>
  <c r="K8093" i="2"/>
  <c r="K8094" i="2"/>
  <c r="K8095" i="2"/>
  <c r="K8096" i="2"/>
  <c r="K8097" i="2"/>
  <c r="K8098" i="2"/>
  <c r="K8099" i="2"/>
  <c r="K8100" i="2"/>
  <c r="K8101" i="2"/>
  <c r="K8102" i="2"/>
  <c r="K8103" i="2"/>
  <c r="K8104" i="2"/>
  <c r="K8105" i="2"/>
  <c r="K8106" i="2"/>
  <c r="K8107" i="2"/>
  <c r="K8108" i="2"/>
  <c r="K8109" i="2"/>
  <c r="K8110" i="2"/>
  <c r="K8111" i="2"/>
  <c r="K8112" i="2"/>
  <c r="K8113" i="2"/>
  <c r="K8114" i="2"/>
  <c r="K8115" i="2"/>
  <c r="K8116" i="2"/>
  <c r="K8117" i="2"/>
  <c r="K8118" i="2"/>
  <c r="K8119" i="2"/>
  <c r="K8120" i="2"/>
  <c r="K8121" i="2"/>
  <c r="K8122" i="2"/>
  <c r="K8123" i="2"/>
  <c r="K8124" i="2"/>
  <c r="K8125" i="2"/>
  <c r="K8126" i="2"/>
  <c r="K8127" i="2"/>
  <c r="K8128" i="2"/>
  <c r="K8129" i="2"/>
  <c r="K8130" i="2"/>
  <c r="K8131" i="2"/>
  <c r="K8132" i="2"/>
  <c r="K8133" i="2"/>
  <c r="K8134" i="2"/>
  <c r="K8135" i="2"/>
  <c r="K8136" i="2"/>
  <c r="K8137" i="2"/>
  <c r="K8138" i="2"/>
  <c r="K8139" i="2"/>
  <c r="K8140" i="2"/>
  <c r="K8141" i="2"/>
  <c r="K8142" i="2"/>
  <c r="K8143" i="2"/>
  <c r="K8144" i="2"/>
  <c r="K8145" i="2"/>
  <c r="K8146" i="2"/>
  <c r="K8147" i="2"/>
  <c r="K8148" i="2"/>
  <c r="K8149" i="2"/>
  <c r="K8150" i="2"/>
  <c r="K8151" i="2"/>
  <c r="K8152" i="2"/>
  <c r="K8153" i="2"/>
  <c r="K8154" i="2"/>
  <c r="K8155" i="2"/>
  <c r="K8156" i="2"/>
  <c r="K8157" i="2"/>
  <c r="K8158" i="2"/>
  <c r="K8159" i="2"/>
  <c r="K8160" i="2"/>
  <c r="K8161" i="2"/>
  <c r="K8162" i="2"/>
  <c r="K8163" i="2"/>
  <c r="K8164" i="2"/>
  <c r="K8165" i="2"/>
  <c r="K8166" i="2"/>
  <c r="K8167" i="2"/>
  <c r="K8168" i="2"/>
  <c r="K8169" i="2"/>
  <c r="K8170" i="2"/>
  <c r="K8171" i="2"/>
  <c r="K8172" i="2"/>
  <c r="K8173" i="2"/>
  <c r="K8174" i="2"/>
  <c r="K8175" i="2"/>
  <c r="K8176" i="2"/>
  <c r="K8177" i="2"/>
  <c r="K8178" i="2"/>
  <c r="K8179" i="2"/>
  <c r="K8180" i="2"/>
  <c r="K8181" i="2"/>
  <c r="K8182" i="2"/>
  <c r="K8183" i="2"/>
  <c r="K8184" i="2"/>
  <c r="K8185" i="2"/>
  <c r="K8186" i="2"/>
  <c r="K8187" i="2"/>
  <c r="K8188" i="2"/>
  <c r="K8189" i="2"/>
  <c r="K8190" i="2"/>
  <c r="K8191" i="2"/>
  <c r="K8192" i="2"/>
  <c r="K8193" i="2"/>
  <c r="K8194" i="2"/>
  <c r="K8195" i="2"/>
  <c r="K8196" i="2"/>
  <c r="K8197" i="2"/>
  <c r="K8198" i="2"/>
  <c r="K8199" i="2"/>
  <c r="K8200" i="2"/>
  <c r="K8201" i="2"/>
  <c r="K8202" i="2"/>
  <c r="K8203" i="2"/>
  <c r="K8204" i="2"/>
  <c r="K8205" i="2"/>
  <c r="K8206" i="2"/>
  <c r="K8207" i="2"/>
  <c r="K8208" i="2"/>
  <c r="K8209" i="2"/>
  <c r="K8210" i="2"/>
  <c r="K8211" i="2"/>
  <c r="K8212" i="2"/>
  <c r="K8213" i="2"/>
  <c r="K8214" i="2"/>
  <c r="K8215" i="2"/>
  <c r="K8216" i="2"/>
  <c r="K8217" i="2"/>
  <c r="K8218" i="2"/>
  <c r="K8219" i="2"/>
  <c r="K8220" i="2"/>
  <c r="K8221" i="2"/>
  <c r="K8222" i="2"/>
  <c r="K8223" i="2"/>
  <c r="K8224" i="2"/>
  <c r="K8225" i="2"/>
  <c r="K8226" i="2"/>
  <c r="K8227" i="2"/>
  <c r="K8228" i="2"/>
  <c r="K8229" i="2"/>
  <c r="K8230" i="2"/>
  <c r="K8231" i="2"/>
  <c r="K8232" i="2"/>
  <c r="K8233" i="2"/>
  <c r="K8234" i="2"/>
  <c r="K8235" i="2"/>
  <c r="K8236" i="2"/>
  <c r="K8237" i="2"/>
  <c r="K8238" i="2"/>
  <c r="K8239" i="2"/>
  <c r="K8240" i="2"/>
  <c r="K8241" i="2"/>
  <c r="K8242" i="2"/>
  <c r="K8243" i="2"/>
  <c r="K8244" i="2"/>
  <c r="K8245" i="2"/>
  <c r="K8246" i="2"/>
  <c r="K8247" i="2"/>
  <c r="K8248" i="2"/>
  <c r="K8249" i="2"/>
  <c r="K8250" i="2"/>
  <c r="K8251" i="2"/>
  <c r="K8252" i="2"/>
  <c r="K8253" i="2"/>
  <c r="K8254" i="2"/>
  <c r="K8255" i="2"/>
  <c r="K8256" i="2"/>
  <c r="K8257" i="2"/>
  <c r="K8258" i="2"/>
  <c r="K8259" i="2"/>
  <c r="K8260" i="2"/>
  <c r="K8261" i="2"/>
  <c r="K8262" i="2"/>
  <c r="K8263" i="2"/>
  <c r="K8264" i="2"/>
  <c r="K8265" i="2"/>
  <c r="K8266" i="2"/>
  <c r="K8267" i="2"/>
  <c r="K8268" i="2"/>
  <c r="K8269" i="2"/>
  <c r="K8270" i="2"/>
  <c r="K8271" i="2"/>
  <c r="K8272" i="2"/>
  <c r="K8273" i="2"/>
  <c r="K8274" i="2"/>
  <c r="K8275" i="2"/>
  <c r="K8276" i="2"/>
  <c r="K8277" i="2"/>
  <c r="K8278" i="2"/>
  <c r="K8279" i="2"/>
  <c r="K8280" i="2"/>
  <c r="K8281" i="2"/>
  <c r="K8282" i="2"/>
  <c r="K8283" i="2"/>
  <c r="K8284" i="2"/>
  <c r="K8285" i="2"/>
  <c r="K8286" i="2"/>
  <c r="K8287" i="2"/>
  <c r="K8288" i="2"/>
  <c r="K8289" i="2"/>
  <c r="K8290" i="2"/>
  <c r="K8291" i="2"/>
  <c r="K8292" i="2"/>
  <c r="K8293" i="2"/>
  <c r="K8294" i="2"/>
  <c r="K8295" i="2"/>
  <c r="K8296" i="2"/>
  <c r="K8297" i="2"/>
  <c r="K8298" i="2"/>
  <c r="K8299" i="2"/>
  <c r="K8300" i="2"/>
  <c r="K8301" i="2"/>
  <c r="K8302" i="2"/>
  <c r="K8303" i="2"/>
  <c r="K8304" i="2"/>
  <c r="K8305" i="2"/>
  <c r="K8306" i="2"/>
  <c r="K8307" i="2"/>
  <c r="K8308" i="2"/>
  <c r="K8309" i="2"/>
  <c r="K8310" i="2"/>
  <c r="K8311" i="2"/>
  <c r="K8312" i="2"/>
  <c r="K8313" i="2"/>
  <c r="K8314" i="2"/>
  <c r="K8315" i="2"/>
  <c r="K8316" i="2"/>
  <c r="K8317" i="2"/>
  <c r="K8318" i="2"/>
  <c r="K8319" i="2"/>
  <c r="K8320" i="2"/>
  <c r="K8321" i="2"/>
  <c r="K8322" i="2"/>
  <c r="K8323" i="2"/>
  <c r="K8324" i="2"/>
  <c r="K8325" i="2"/>
  <c r="K8326" i="2"/>
  <c r="K8327" i="2"/>
  <c r="K8328" i="2"/>
  <c r="K8329" i="2"/>
  <c r="K8330" i="2"/>
  <c r="K8331" i="2"/>
  <c r="K8332" i="2"/>
  <c r="K8333" i="2"/>
  <c r="K8334" i="2"/>
  <c r="K8335" i="2"/>
  <c r="K8336" i="2"/>
  <c r="K8337" i="2"/>
  <c r="K8338" i="2"/>
  <c r="K8339" i="2"/>
  <c r="K8340" i="2"/>
  <c r="K8341" i="2"/>
  <c r="K8342" i="2"/>
  <c r="K8343" i="2"/>
  <c r="K8344" i="2"/>
  <c r="K8345" i="2"/>
  <c r="K8346" i="2"/>
  <c r="K8347" i="2"/>
  <c r="K8348" i="2"/>
  <c r="K8349" i="2"/>
  <c r="K8350" i="2"/>
  <c r="K8351" i="2"/>
  <c r="K8352" i="2"/>
  <c r="K8353" i="2"/>
  <c r="K8354" i="2"/>
  <c r="K8355" i="2"/>
  <c r="K8356" i="2"/>
  <c r="K8357" i="2"/>
  <c r="K8358" i="2"/>
  <c r="K8359" i="2"/>
  <c r="K8360" i="2"/>
  <c r="K8361" i="2"/>
  <c r="K8362" i="2"/>
  <c r="K8363" i="2"/>
  <c r="K8364" i="2"/>
  <c r="K8365" i="2"/>
  <c r="K8366" i="2"/>
  <c r="K8367" i="2"/>
  <c r="K8368" i="2"/>
  <c r="K8369" i="2"/>
  <c r="K8370" i="2"/>
  <c r="K8371" i="2"/>
  <c r="K8372" i="2"/>
  <c r="K8373" i="2"/>
  <c r="K8374" i="2"/>
  <c r="K8375" i="2"/>
  <c r="K8376" i="2"/>
  <c r="K8377" i="2"/>
  <c r="K8378" i="2"/>
  <c r="K8379" i="2"/>
  <c r="K8380" i="2"/>
  <c r="K8381" i="2"/>
  <c r="K8382" i="2"/>
  <c r="K8383" i="2"/>
  <c r="K8384" i="2"/>
  <c r="K8385" i="2"/>
  <c r="K8386" i="2"/>
  <c r="K8387" i="2"/>
  <c r="K8388" i="2"/>
  <c r="K8389" i="2"/>
  <c r="K8390" i="2"/>
  <c r="K8391" i="2"/>
  <c r="K8392" i="2"/>
  <c r="K8393" i="2"/>
  <c r="K8394" i="2"/>
  <c r="K8395" i="2"/>
  <c r="K8396" i="2"/>
  <c r="K8397" i="2"/>
  <c r="K8398" i="2"/>
  <c r="K8399" i="2"/>
  <c r="K8400" i="2"/>
  <c r="K8401" i="2"/>
  <c r="K8402" i="2"/>
  <c r="K8403" i="2"/>
  <c r="K8404" i="2"/>
  <c r="K8405" i="2"/>
  <c r="K8406" i="2"/>
  <c r="K8407" i="2"/>
  <c r="K8408" i="2"/>
  <c r="K8409" i="2"/>
  <c r="K8410" i="2"/>
  <c r="K8411" i="2"/>
  <c r="K8412" i="2"/>
  <c r="K8413" i="2"/>
  <c r="K8414" i="2"/>
  <c r="K8415" i="2"/>
  <c r="K8416" i="2"/>
  <c r="K8417" i="2"/>
  <c r="K8418" i="2"/>
  <c r="K8419" i="2"/>
  <c r="K8420" i="2"/>
  <c r="K8421" i="2"/>
  <c r="K8422" i="2"/>
  <c r="K8423" i="2"/>
  <c r="K8424" i="2"/>
  <c r="K8425" i="2"/>
  <c r="K8426" i="2"/>
  <c r="K8427" i="2"/>
  <c r="K8428" i="2"/>
  <c r="K8429" i="2"/>
  <c r="K8430" i="2"/>
  <c r="K8431" i="2"/>
  <c r="K8432" i="2"/>
  <c r="K8433" i="2"/>
  <c r="K8434" i="2"/>
  <c r="K8435" i="2"/>
  <c r="K8436" i="2"/>
  <c r="K8437" i="2"/>
  <c r="K8438" i="2"/>
  <c r="K8439" i="2"/>
  <c r="K8440" i="2"/>
  <c r="K8441" i="2"/>
  <c r="K8442" i="2"/>
  <c r="K8443" i="2"/>
  <c r="K8444" i="2"/>
  <c r="K8445" i="2"/>
  <c r="K8446" i="2"/>
  <c r="K8447" i="2"/>
  <c r="K8448" i="2"/>
  <c r="K8449" i="2"/>
  <c r="K8450" i="2"/>
  <c r="K8451" i="2"/>
  <c r="K8452" i="2"/>
  <c r="K8453" i="2"/>
  <c r="K8454" i="2"/>
  <c r="K8455" i="2"/>
  <c r="K8456" i="2"/>
  <c r="K8457" i="2"/>
  <c r="K8458" i="2"/>
  <c r="K8459" i="2"/>
  <c r="K8460" i="2"/>
  <c r="K8461" i="2"/>
  <c r="K8462" i="2"/>
  <c r="K8463" i="2"/>
  <c r="K8464" i="2"/>
  <c r="K8465" i="2"/>
  <c r="K8466" i="2"/>
  <c r="K8467" i="2"/>
  <c r="K8468" i="2"/>
  <c r="K8469" i="2"/>
  <c r="K8470" i="2"/>
  <c r="K8471" i="2"/>
  <c r="K8472" i="2"/>
  <c r="K8473" i="2"/>
  <c r="K8474" i="2"/>
  <c r="K8475" i="2"/>
  <c r="K8476" i="2"/>
  <c r="K8477" i="2"/>
  <c r="K8478" i="2"/>
  <c r="K8479" i="2"/>
  <c r="K8480" i="2"/>
  <c r="K8481" i="2"/>
  <c r="K8482" i="2"/>
  <c r="K8483" i="2"/>
  <c r="K8484" i="2"/>
  <c r="K8485" i="2"/>
  <c r="K8486" i="2"/>
  <c r="K8487" i="2"/>
  <c r="K8488" i="2"/>
  <c r="K8489" i="2"/>
  <c r="K8490" i="2"/>
  <c r="K8491" i="2"/>
  <c r="K8492" i="2"/>
  <c r="K8493" i="2"/>
  <c r="K8494" i="2"/>
  <c r="K8495" i="2"/>
  <c r="K8496" i="2"/>
  <c r="K8497" i="2"/>
  <c r="K8498" i="2"/>
  <c r="K8499" i="2"/>
  <c r="K8500" i="2"/>
  <c r="K8501" i="2"/>
  <c r="K8502" i="2"/>
  <c r="K8503" i="2"/>
  <c r="K8504" i="2"/>
  <c r="K8505" i="2"/>
  <c r="K8506" i="2"/>
  <c r="K8507" i="2"/>
  <c r="K8508" i="2"/>
  <c r="K8509" i="2"/>
  <c r="K8510" i="2"/>
  <c r="K8511" i="2"/>
  <c r="K8512" i="2"/>
  <c r="K8513" i="2"/>
  <c r="K8514" i="2"/>
  <c r="K8515" i="2"/>
  <c r="K8516" i="2"/>
  <c r="K8517" i="2"/>
  <c r="K8518" i="2"/>
  <c r="K8519" i="2"/>
  <c r="K8520" i="2"/>
  <c r="K8521" i="2"/>
  <c r="K8522" i="2"/>
  <c r="K8523" i="2"/>
  <c r="K8524" i="2"/>
  <c r="K8525" i="2"/>
  <c r="K8526" i="2"/>
  <c r="K8527" i="2"/>
  <c r="K8528" i="2"/>
  <c r="K8529" i="2"/>
  <c r="K8530" i="2"/>
  <c r="K8531" i="2"/>
  <c r="K8532" i="2"/>
  <c r="K8533" i="2"/>
  <c r="K8534" i="2"/>
  <c r="K8535" i="2"/>
  <c r="K8536" i="2"/>
  <c r="K8537" i="2"/>
  <c r="K8538" i="2"/>
  <c r="K8539" i="2"/>
  <c r="K8540" i="2"/>
  <c r="K8541" i="2"/>
  <c r="K8542" i="2"/>
  <c r="K8543" i="2"/>
  <c r="K8544" i="2"/>
  <c r="K8545" i="2"/>
  <c r="K8546" i="2"/>
  <c r="K8547" i="2"/>
  <c r="K8548" i="2"/>
  <c r="K8549" i="2"/>
  <c r="K8550" i="2"/>
  <c r="K8551" i="2"/>
  <c r="K8552" i="2"/>
  <c r="K8553" i="2"/>
  <c r="K8554" i="2"/>
  <c r="K8555" i="2"/>
  <c r="K8556" i="2"/>
  <c r="K8557" i="2"/>
  <c r="K8558" i="2"/>
  <c r="K8559" i="2"/>
  <c r="K8560" i="2"/>
  <c r="K8561" i="2"/>
  <c r="K8562" i="2"/>
  <c r="K8563" i="2"/>
  <c r="K8564" i="2"/>
  <c r="K8565" i="2"/>
  <c r="K8566" i="2"/>
  <c r="K8567" i="2"/>
  <c r="K8568" i="2"/>
  <c r="K8569" i="2"/>
  <c r="K8570" i="2"/>
  <c r="K8571" i="2"/>
  <c r="K8572" i="2"/>
  <c r="K8573" i="2"/>
  <c r="K8574" i="2"/>
  <c r="K8575" i="2"/>
  <c r="K8576" i="2"/>
  <c r="K8577" i="2"/>
  <c r="K8578" i="2"/>
  <c r="K8579" i="2"/>
  <c r="K8580" i="2"/>
  <c r="K8581" i="2"/>
  <c r="K8582" i="2"/>
  <c r="K8583" i="2"/>
  <c r="K8584" i="2"/>
  <c r="K8585" i="2"/>
  <c r="K8586" i="2"/>
  <c r="K8587" i="2"/>
  <c r="K8588" i="2"/>
  <c r="K8589" i="2"/>
  <c r="K8590" i="2"/>
  <c r="K8591" i="2"/>
  <c r="K8592" i="2"/>
  <c r="K8593" i="2"/>
  <c r="K8594" i="2"/>
  <c r="K8595" i="2"/>
  <c r="K8596" i="2"/>
  <c r="K8597" i="2"/>
  <c r="K8598" i="2"/>
  <c r="K8599" i="2"/>
  <c r="K8600" i="2"/>
  <c r="K8601" i="2"/>
  <c r="K8602" i="2"/>
  <c r="K8603" i="2"/>
  <c r="K8604" i="2"/>
  <c r="K8605" i="2"/>
  <c r="K8606" i="2"/>
  <c r="K8607" i="2"/>
  <c r="K8608" i="2"/>
  <c r="K8609" i="2"/>
  <c r="K8610" i="2"/>
  <c r="K8611" i="2"/>
  <c r="K8612" i="2"/>
  <c r="K8613" i="2"/>
  <c r="K8614" i="2"/>
  <c r="K8615" i="2"/>
  <c r="K8616" i="2"/>
  <c r="K8617" i="2"/>
  <c r="K8618" i="2"/>
  <c r="K8619" i="2"/>
  <c r="K8620" i="2"/>
  <c r="K8621" i="2"/>
  <c r="K8622" i="2"/>
  <c r="K8623" i="2"/>
  <c r="K8624" i="2"/>
  <c r="K8625" i="2"/>
  <c r="K8626" i="2"/>
  <c r="K8627" i="2"/>
  <c r="K8628" i="2"/>
  <c r="K8629" i="2"/>
  <c r="K8630" i="2"/>
  <c r="K8631" i="2"/>
  <c r="K8632" i="2"/>
  <c r="K8633" i="2"/>
  <c r="K8634" i="2"/>
  <c r="K8635" i="2"/>
  <c r="K8636" i="2"/>
  <c r="K8637" i="2"/>
  <c r="K8638" i="2"/>
  <c r="K8639" i="2"/>
  <c r="K8640" i="2"/>
  <c r="K8641" i="2"/>
  <c r="K8642" i="2"/>
  <c r="K8643" i="2"/>
  <c r="K8644" i="2"/>
  <c r="K8645" i="2"/>
  <c r="K8646" i="2"/>
  <c r="K8647" i="2"/>
  <c r="K8648" i="2"/>
  <c r="K8649" i="2"/>
  <c r="K8650" i="2"/>
  <c r="K8651" i="2"/>
  <c r="K8652" i="2"/>
  <c r="K8653" i="2"/>
  <c r="K8654" i="2"/>
  <c r="K8655" i="2"/>
  <c r="K8656" i="2"/>
  <c r="K8657" i="2"/>
  <c r="K8658" i="2"/>
  <c r="K8659" i="2"/>
  <c r="K8660" i="2"/>
  <c r="K8661" i="2"/>
  <c r="K8662" i="2"/>
  <c r="K8663" i="2"/>
  <c r="K8664" i="2"/>
  <c r="K8665" i="2"/>
  <c r="K8666" i="2"/>
  <c r="K8667" i="2"/>
  <c r="K8668" i="2"/>
  <c r="K8669" i="2"/>
  <c r="K8670" i="2"/>
  <c r="K8671" i="2"/>
  <c r="K8672" i="2"/>
  <c r="K8673" i="2"/>
  <c r="K8674" i="2"/>
  <c r="K8675" i="2"/>
  <c r="K8676" i="2"/>
  <c r="K8677" i="2"/>
  <c r="K8678" i="2"/>
  <c r="K8679" i="2"/>
  <c r="K8680" i="2"/>
  <c r="K8681" i="2"/>
  <c r="K8682" i="2"/>
  <c r="K8683" i="2"/>
  <c r="K8684" i="2"/>
  <c r="K8685" i="2"/>
  <c r="K8686" i="2"/>
  <c r="K8687" i="2"/>
  <c r="K8688" i="2"/>
  <c r="K8689" i="2"/>
  <c r="K8690" i="2"/>
  <c r="K8691" i="2"/>
  <c r="K8692" i="2"/>
  <c r="K8693" i="2"/>
  <c r="K8694" i="2"/>
  <c r="K8695" i="2"/>
  <c r="K8696" i="2"/>
  <c r="K8697" i="2"/>
  <c r="K8698" i="2"/>
  <c r="K8699" i="2"/>
  <c r="K8700" i="2"/>
  <c r="K8701" i="2"/>
  <c r="K8702" i="2"/>
  <c r="K8703" i="2"/>
  <c r="K8704" i="2"/>
  <c r="K8705" i="2"/>
  <c r="K8706" i="2"/>
  <c r="K8707" i="2"/>
  <c r="K8708" i="2"/>
  <c r="K8709" i="2"/>
  <c r="K8710" i="2"/>
  <c r="K8711" i="2"/>
  <c r="K8712" i="2"/>
  <c r="K8713" i="2"/>
  <c r="K8714" i="2"/>
  <c r="K8715" i="2"/>
  <c r="K8716" i="2"/>
  <c r="K8717" i="2"/>
  <c r="K8718" i="2"/>
  <c r="K8719" i="2"/>
  <c r="K8720" i="2"/>
  <c r="K8721" i="2"/>
  <c r="K8722" i="2"/>
  <c r="K8723" i="2"/>
  <c r="K8724" i="2"/>
  <c r="K8725" i="2"/>
  <c r="K8726" i="2"/>
  <c r="K8727" i="2"/>
  <c r="K8728" i="2"/>
  <c r="K8729" i="2"/>
  <c r="K8730" i="2"/>
  <c r="K8731" i="2"/>
  <c r="K8732" i="2"/>
  <c r="K8733" i="2"/>
  <c r="K8734" i="2"/>
  <c r="K8735" i="2"/>
  <c r="K8736" i="2"/>
  <c r="K8737" i="2"/>
  <c r="K8738" i="2"/>
  <c r="K8739" i="2"/>
  <c r="K8740" i="2"/>
  <c r="K8741" i="2"/>
  <c r="K8742" i="2"/>
  <c r="K8743" i="2"/>
  <c r="K8744" i="2"/>
  <c r="K8745" i="2"/>
  <c r="K8746" i="2"/>
  <c r="K8747" i="2"/>
  <c r="K8748" i="2"/>
  <c r="K8749" i="2"/>
  <c r="K8750" i="2"/>
  <c r="K8751" i="2"/>
  <c r="K8752" i="2"/>
  <c r="K8753" i="2"/>
  <c r="K8754" i="2"/>
  <c r="K8755" i="2"/>
  <c r="K8756" i="2"/>
  <c r="K8757" i="2"/>
  <c r="K8758" i="2"/>
  <c r="K8759" i="2"/>
  <c r="K8760" i="2"/>
  <c r="K8761" i="2"/>
  <c r="K8762" i="2"/>
  <c r="K8763" i="2"/>
  <c r="K8764" i="2"/>
  <c r="K8765" i="2"/>
  <c r="K8766" i="2"/>
  <c r="K8767" i="2"/>
  <c r="K8768" i="2"/>
  <c r="K8769" i="2"/>
  <c r="K8770" i="2"/>
  <c r="K8771" i="2"/>
  <c r="K8772" i="2"/>
  <c r="K8773" i="2"/>
  <c r="K8774" i="2"/>
  <c r="K8775" i="2"/>
  <c r="K8776" i="2"/>
  <c r="K8777" i="2"/>
  <c r="K8778" i="2"/>
  <c r="K8779" i="2"/>
  <c r="K8780" i="2"/>
  <c r="K8781" i="2"/>
  <c r="K8782" i="2"/>
  <c r="K8783" i="2"/>
  <c r="K8784" i="2"/>
  <c r="K8785" i="2"/>
  <c r="K8786" i="2"/>
  <c r="K8787" i="2"/>
  <c r="K8788" i="2"/>
  <c r="K8789" i="2"/>
  <c r="K8790" i="2"/>
  <c r="K8791" i="2"/>
  <c r="K8792" i="2"/>
  <c r="K8793" i="2"/>
  <c r="K8794" i="2"/>
  <c r="K8795" i="2"/>
  <c r="K8796" i="2"/>
  <c r="K8797" i="2"/>
  <c r="K8798" i="2"/>
  <c r="K8799" i="2"/>
  <c r="K8800" i="2"/>
  <c r="K8801" i="2"/>
  <c r="K8802" i="2"/>
  <c r="K8803" i="2"/>
  <c r="K8804" i="2"/>
  <c r="K8805" i="2"/>
  <c r="K8806" i="2"/>
  <c r="K8807" i="2"/>
  <c r="K8808" i="2"/>
  <c r="K8809" i="2"/>
  <c r="K8810" i="2"/>
  <c r="K8811" i="2"/>
  <c r="K8812" i="2"/>
  <c r="K8813" i="2"/>
  <c r="K8814" i="2"/>
  <c r="K8815" i="2"/>
  <c r="K8816" i="2"/>
  <c r="K8817" i="2"/>
  <c r="K8818" i="2"/>
  <c r="K8819" i="2"/>
  <c r="K8820" i="2"/>
  <c r="K8821" i="2"/>
  <c r="K8822" i="2"/>
  <c r="K8823" i="2"/>
  <c r="K8824" i="2"/>
  <c r="K8825" i="2"/>
  <c r="K8826" i="2"/>
  <c r="K8827" i="2"/>
  <c r="K8828" i="2"/>
  <c r="K8829" i="2"/>
  <c r="K8830" i="2"/>
  <c r="K8831" i="2"/>
  <c r="K8832" i="2"/>
  <c r="K8833" i="2"/>
  <c r="K8834" i="2"/>
  <c r="K8835" i="2"/>
  <c r="K8836" i="2"/>
  <c r="K8837" i="2"/>
  <c r="K8838" i="2"/>
  <c r="K8839" i="2"/>
  <c r="K8840" i="2"/>
  <c r="K8841" i="2"/>
  <c r="K8842" i="2"/>
  <c r="K8843" i="2"/>
  <c r="K8844" i="2"/>
  <c r="K8845" i="2"/>
  <c r="K8846" i="2"/>
  <c r="K8847" i="2"/>
  <c r="K8848" i="2"/>
  <c r="K8849" i="2"/>
  <c r="K8850" i="2"/>
  <c r="K8851" i="2"/>
  <c r="K8852" i="2"/>
  <c r="K8853" i="2"/>
  <c r="K8854" i="2"/>
  <c r="K8855" i="2"/>
  <c r="K8856" i="2"/>
  <c r="K8857" i="2"/>
  <c r="K8858" i="2"/>
  <c r="K8859" i="2"/>
  <c r="K8860" i="2"/>
  <c r="K8861" i="2"/>
  <c r="K8862" i="2"/>
  <c r="K8863" i="2"/>
  <c r="K8864" i="2"/>
  <c r="K8865" i="2"/>
  <c r="K8866" i="2"/>
  <c r="K8867" i="2"/>
  <c r="K8868" i="2"/>
  <c r="K8869" i="2"/>
  <c r="K8870" i="2"/>
  <c r="K8871" i="2"/>
  <c r="K8872" i="2"/>
  <c r="K8873" i="2"/>
  <c r="K8874" i="2"/>
  <c r="K8875" i="2"/>
  <c r="K8876" i="2"/>
  <c r="K8877" i="2"/>
  <c r="K8878" i="2"/>
  <c r="K8879" i="2"/>
  <c r="K8880" i="2"/>
  <c r="K8881" i="2"/>
  <c r="K8882" i="2"/>
  <c r="K8883" i="2"/>
  <c r="K8884" i="2"/>
  <c r="K8885" i="2"/>
  <c r="K8886" i="2"/>
  <c r="K8887" i="2"/>
  <c r="K8888" i="2"/>
  <c r="K8889" i="2"/>
  <c r="K8890" i="2"/>
  <c r="K8891" i="2"/>
  <c r="K8892" i="2"/>
  <c r="K8893" i="2"/>
  <c r="K8894" i="2"/>
  <c r="K8895" i="2"/>
  <c r="K8896" i="2"/>
  <c r="K8897" i="2"/>
  <c r="K8898" i="2"/>
  <c r="K8899" i="2"/>
  <c r="K8900" i="2"/>
  <c r="K8901" i="2"/>
  <c r="K8902" i="2"/>
  <c r="K8903" i="2"/>
  <c r="K8904" i="2"/>
  <c r="K8905" i="2"/>
  <c r="K8906" i="2"/>
  <c r="K8907" i="2"/>
  <c r="K8908" i="2"/>
  <c r="K8909" i="2"/>
  <c r="K8910" i="2"/>
  <c r="K8911" i="2"/>
  <c r="K8912" i="2"/>
  <c r="K8913" i="2"/>
  <c r="K8914" i="2"/>
  <c r="K8915" i="2"/>
  <c r="K8916" i="2"/>
  <c r="K8917" i="2"/>
  <c r="K8918" i="2"/>
  <c r="K8919" i="2"/>
  <c r="K8920" i="2"/>
  <c r="K8921" i="2"/>
  <c r="K8922" i="2"/>
  <c r="K8923" i="2"/>
  <c r="K8924" i="2"/>
  <c r="K8925" i="2"/>
  <c r="K8926" i="2"/>
  <c r="K8927" i="2"/>
  <c r="K8928" i="2"/>
  <c r="K8929" i="2"/>
  <c r="K8930" i="2"/>
  <c r="K8931" i="2"/>
  <c r="K8932" i="2"/>
  <c r="K8933" i="2"/>
  <c r="K8934" i="2"/>
  <c r="K8935" i="2"/>
  <c r="K8936" i="2"/>
  <c r="K8937" i="2"/>
  <c r="K8938" i="2"/>
  <c r="K8939" i="2"/>
  <c r="K8940" i="2"/>
  <c r="K8941" i="2"/>
  <c r="K8942" i="2"/>
  <c r="K8943" i="2"/>
  <c r="K8944" i="2"/>
  <c r="K8945" i="2"/>
  <c r="K8946" i="2"/>
  <c r="K8947" i="2"/>
  <c r="K8948" i="2"/>
  <c r="K8949" i="2"/>
  <c r="K8950" i="2"/>
  <c r="K8951" i="2"/>
  <c r="K8952" i="2"/>
  <c r="K8953" i="2"/>
  <c r="K8954" i="2"/>
  <c r="K8955" i="2"/>
  <c r="K8956" i="2"/>
  <c r="K8957" i="2"/>
  <c r="K8958" i="2"/>
  <c r="K8959" i="2"/>
  <c r="K8960" i="2"/>
  <c r="K8961" i="2"/>
  <c r="K8962" i="2"/>
  <c r="K8963" i="2"/>
  <c r="K8964" i="2"/>
  <c r="K8965" i="2"/>
  <c r="K8966" i="2"/>
  <c r="K8967" i="2"/>
  <c r="K8968" i="2"/>
  <c r="K8969" i="2"/>
  <c r="K8970" i="2"/>
  <c r="K8971" i="2"/>
  <c r="K8972" i="2"/>
  <c r="K8973" i="2"/>
  <c r="K8974" i="2"/>
  <c r="K8975" i="2"/>
  <c r="K8977" i="2"/>
  <c r="K8978" i="2"/>
  <c r="K8979" i="2"/>
  <c r="K8980" i="2"/>
  <c r="K8981" i="2"/>
  <c r="K8982" i="2"/>
  <c r="K8983" i="2"/>
  <c r="K8984" i="2"/>
  <c r="K8985" i="2"/>
  <c r="K8986" i="2"/>
  <c r="K8987" i="2"/>
  <c r="K8988" i="2"/>
  <c r="K8989" i="2"/>
  <c r="K8990" i="2"/>
  <c r="K8991" i="2"/>
  <c r="K8992" i="2"/>
  <c r="K8993" i="2"/>
  <c r="K8994" i="2"/>
  <c r="K8995" i="2"/>
  <c r="K8996" i="2"/>
  <c r="K8997" i="2"/>
  <c r="K8998" i="2"/>
  <c r="K8999" i="2"/>
  <c r="K9000" i="2"/>
  <c r="K9001" i="2"/>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 r="I4724" i="2"/>
  <c r="I4725" i="2"/>
  <c r="I4726" i="2"/>
  <c r="I4727" i="2"/>
  <c r="I4728" i="2"/>
  <c r="I4729" i="2"/>
  <c r="I4730" i="2"/>
  <c r="I4731" i="2"/>
  <c r="I4732" i="2"/>
  <c r="I4733" i="2"/>
  <c r="I4734" i="2"/>
  <c r="I4735" i="2"/>
  <c r="I4736" i="2"/>
  <c r="I4737" i="2"/>
  <c r="I4738" i="2"/>
  <c r="I4739" i="2"/>
  <c r="I4740" i="2"/>
  <c r="I4741" i="2"/>
  <c r="I4742" i="2"/>
  <c r="I4743" i="2"/>
  <c r="I4744" i="2"/>
  <c r="I4745" i="2"/>
  <c r="I4746" i="2"/>
  <c r="I4747" i="2"/>
  <c r="I4748" i="2"/>
  <c r="I4749" i="2"/>
  <c r="I4750" i="2"/>
  <c r="I4751" i="2"/>
  <c r="I4752" i="2"/>
  <c r="I4753" i="2"/>
  <c r="I4754" i="2"/>
  <c r="I4755" i="2"/>
  <c r="I4756" i="2"/>
  <c r="I4757" i="2"/>
  <c r="I4758" i="2"/>
  <c r="I4759" i="2"/>
  <c r="I4760" i="2"/>
  <c r="I4761" i="2"/>
  <c r="I4762" i="2"/>
  <c r="I4763" i="2"/>
  <c r="I4764" i="2"/>
  <c r="I4765" i="2"/>
  <c r="I4766" i="2"/>
  <c r="I4767" i="2"/>
  <c r="I4768" i="2"/>
  <c r="I4769" i="2"/>
  <c r="I4770" i="2"/>
  <c r="I4771" i="2"/>
  <c r="I4772" i="2"/>
  <c r="I4773" i="2"/>
  <c r="I4774" i="2"/>
  <c r="I4775" i="2"/>
  <c r="I4776" i="2"/>
  <c r="I4777" i="2"/>
  <c r="I4778" i="2"/>
  <c r="I4779" i="2"/>
  <c r="I4780" i="2"/>
  <c r="I4781" i="2"/>
  <c r="I4782" i="2"/>
  <c r="I4783" i="2"/>
  <c r="I4784" i="2"/>
  <c r="I4785" i="2"/>
  <c r="I4786" i="2"/>
  <c r="I4787" i="2"/>
  <c r="I4788" i="2"/>
  <c r="I4789" i="2"/>
  <c r="I4790" i="2"/>
  <c r="I4791" i="2"/>
  <c r="I4792" i="2"/>
  <c r="I4793" i="2"/>
  <c r="I4794" i="2"/>
  <c r="I4795" i="2"/>
  <c r="I4796" i="2"/>
  <c r="I4797" i="2"/>
  <c r="I4798" i="2"/>
  <c r="I4799" i="2"/>
  <c r="I4800" i="2"/>
  <c r="I4801" i="2"/>
  <c r="I4802" i="2"/>
  <c r="I4803" i="2"/>
  <c r="I4804" i="2"/>
  <c r="I4805" i="2"/>
  <c r="I4806" i="2"/>
  <c r="I4807" i="2"/>
  <c r="I4808" i="2"/>
  <c r="I4809" i="2"/>
  <c r="I4810" i="2"/>
  <c r="I4811" i="2"/>
  <c r="I4812" i="2"/>
  <c r="I4813" i="2"/>
  <c r="I4814" i="2"/>
  <c r="I4815" i="2"/>
  <c r="I4816" i="2"/>
  <c r="I4817" i="2"/>
  <c r="I4818" i="2"/>
  <c r="I4819" i="2"/>
  <c r="I4820" i="2"/>
  <c r="I4821" i="2"/>
  <c r="I4822" i="2"/>
  <c r="I4823" i="2"/>
  <c r="I4824" i="2"/>
  <c r="I4825" i="2"/>
  <c r="I4826" i="2"/>
  <c r="I4827" i="2"/>
  <c r="I4828" i="2"/>
  <c r="I4829" i="2"/>
  <c r="I4830" i="2"/>
  <c r="I4831" i="2"/>
  <c r="I4832" i="2"/>
  <c r="I4833" i="2"/>
  <c r="I4834" i="2"/>
  <c r="I4835" i="2"/>
  <c r="I4836" i="2"/>
  <c r="I4837" i="2"/>
  <c r="I4838" i="2"/>
  <c r="I4839" i="2"/>
  <c r="I4840" i="2"/>
  <c r="I4841" i="2"/>
  <c r="I4842" i="2"/>
  <c r="I4843" i="2"/>
  <c r="I4844" i="2"/>
  <c r="I4845" i="2"/>
  <c r="I4846" i="2"/>
  <c r="I4847" i="2"/>
  <c r="I4848" i="2"/>
  <c r="I4849" i="2"/>
  <c r="I4850" i="2"/>
  <c r="I4851" i="2"/>
  <c r="I4852" i="2"/>
  <c r="I4853" i="2"/>
  <c r="I4854" i="2"/>
  <c r="I4855" i="2"/>
  <c r="I4856" i="2"/>
  <c r="I4857" i="2"/>
  <c r="I4858" i="2"/>
  <c r="I4859" i="2"/>
  <c r="I4860" i="2"/>
  <c r="I4861" i="2"/>
  <c r="I4862" i="2"/>
  <c r="I4863" i="2"/>
  <c r="I4864" i="2"/>
  <c r="I4865" i="2"/>
  <c r="I4866" i="2"/>
  <c r="I4867" i="2"/>
  <c r="I4868" i="2"/>
  <c r="I4869" i="2"/>
  <c r="I4870" i="2"/>
  <c r="I4871" i="2"/>
  <c r="I4872" i="2"/>
  <c r="I4873" i="2"/>
  <c r="I4874" i="2"/>
  <c r="I4875" i="2"/>
  <c r="I4876" i="2"/>
  <c r="I4877" i="2"/>
  <c r="I4878" i="2"/>
  <c r="I4879" i="2"/>
  <c r="I4880" i="2"/>
  <c r="I4881" i="2"/>
  <c r="I4882" i="2"/>
  <c r="I4883" i="2"/>
  <c r="I4884" i="2"/>
  <c r="I4885" i="2"/>
  <c r="I4886" i="2"/>
  <c r="I4887" i="2"/>
  <c r="I4888" i="2"/>
  <c r="I4889" i="2"/>
  <c r="I4890" i="2"/>
  <c r="I4891" i="2"/>
  <c r="I4892" i="2"/>
  <c r="I4893" i="2"/>
  <c r="I4894" i="2"/>
  <c r="I4895" i="2"/>
  <c r="I4896" i="2"/>
  <c r="I4897" i="2"/>
  <c r="I4898" i="2"/>
  <c r="I4899" i="2"/>
  <c r="I4900" i="2"/>
  <c r="I4901" i="2"/>
  <c r="I4902" i="2"/>
  <c r="I4903" i="2"/>
  <c r="I4904" i="2"/>
  <c r="I4905" i="2"/>
  <c r="I4906" i="2"/>
  <c r="I4907" i="2"/>
  <c r="I4908" i="2"/>
  <c r="I4909" i="2"/>
  <c r="I4910" i="2"/>
  <c r="I4911" i="2"/>
  <c r="I4912" i="2"/>
  <c r="I4913" i="2"/>
  <c r="I4914" i="2"/>
  <c r="I4915" i="2"/>
  <c r="I4916" i="2"/>
  <c r="I4917" i="2"/>
  <c r="I4918" i="2"/>
  <c r="I4919" i="2"/>
  <c r="I4920" i="2"/>
  <c r="I4921" i="2"/>
  <c r="I4922" i="2"/>
  <c r="I4923" i="2"/>
  <c r="I4924" i="2"/>
  <c r="I4925" i="2"/>
  <c r="I4926" i="2"/>
  <c r="I4927" i="2"/>
  <c r="I4928" i="2"/>
  <c r="I4929" i="2"/>
  <c r="I4930" i="2"/>
  <c r="I4931" i="2"/>
  <c r="I4932" i="2"/>
  <c r="I4933" i="2"/>
  <c r="I4934" i="2"/>
  <c r="I4935" i="2"/>
  <c r="I4936" i="2"/>
  <c r="I4937" i="2"/>
  <c r="I4938" i="2"/>
  <c r="I4939" i="2"/>
  <c r="I4940" i="2"/>
  <c r="I4941" i="2"/>
  <c r="I4942" i="2"/>
  <c r="I4943" i="2"/>
  <c r="I4944" i="2"/>
  <c r="I4945" i="2"/>
  <c r="I4946" i="2"/>
  <c r="I4947" i="2"/>
  <c r="I4948" i="2"/>
  <c r="I4949" i="2"/>
  <c r="I4950" i="2"/>
  <c r="I4951" i="2"/>
  <c r="I4952" i="2"/>
  <c r="I4953" i="2"/>
  <c r="I4954" i="2"/>
  <c r="I4955" i="2"/>
  <c r="I4956" i="2"/>
  <c r="I4957" i="2"/>
  <c r="I4958" i="2"/>
  <c r="I4959" i="2"/>
  <c r="I4960" i="2"/>
  <c r="I4961" i="2"/>
  <c r="I4962" i="2"/>
  <c r="I4963" i="2"/>
  <c r="I4964" i="2"/>
  <c r="I4965" i="2"/>
  <c r="I4966" i="2"/>
  <c r="I4967" i="2"/>
  <c r="I4968" i="2"/>
  <c r="I4969" i="2"/>
  <c r="I4970" i="2"/>
  <c r="I4971" i="2"/>
  <c r="I4972" i="2"/>
  <c r="I4973" i="2"/>
  <c r="I4974" i="2"/>
  <c r="I4975" i="2"/>
  <c r="I4976" i="2"/>
  <c r="I4977" i="2"/>
  <c r="I4978" i="2"/>
  <c r="I4979" i="2"/>
  <c r="I4980" i="2"/>
  <c r="I4981" i="2"/>
  <c r="I4982" i="2"/>
  <c r="I4983" i="2"/>
  <c r="I4984" i="2"/>
  <c r="I4985" i="2"/>
  <c r="I4986" i="2"/>
  <c r="I4987" i="2"/>
  <c r="I4988" i="2"/>
  <c r="I4989" i="2"/>
  <c r="I4990" i="2"/>
  <c r="I4991" i="2"/>
  <c r="I4992" i="2"/>
  <c r="I4993" i="2"/>
  <c r="I4994" i="2"/>
  <c r="I4995" i="2"/>
  <c r="I4996" i="2"/>
  <c r="I4997" i="2"/>
  <c r="I4998" i="2"/>
  <c r="I4999" i="2"/>
  <c r="I5000" i="2"/>
  <c r="I5001" i="2"/>
  <c r="I5002" i="2"/>
  <c r="I5003" i="2"/>
  <c r="I5004" i="2"/>
  <c r="I5005" i="2"/>
  <c r="I5006" i="2"/>
  <c r="I5007" i="2"/>
  <c r="I5008" i="2"/>
  <c r="I5009" i="2"/>
  <c r="I5010" i="2"/>
  <c r="I5011" i="2"/>
  <c r="I5012" i="2"/>
  <c r="I5013" i="2"/>
  <c r="I5014" i="2"/>
  <c r="I5015" i="2"/>
  <c r="I5016" i="2"/>
  <c r="I5017" i="2"/>
  <c r="I5018" i="2"/>
  <c r="I5019" i="2"/>
  <c r="I5020" i="2"/>
  <c r="I5021" i="2"/>
  <c r="I5022" i="2"/>
  <c r="I5023" i="2"/>
  <c r="I5024" i="2"/>
  <c r="I5025" i="2"/>
  <c r="I5026" i="2"/>
  <c r="I5027" i="2"/>
  <c r="I5028" i="2"/>
  <c r="I5029" i="2"/>
  <c r="I5030" i="2"/>
  <c r="I5031" i="2"/>
  <c r="I5032" i="2"/>
  <c r="I5033" i="2"/>
  <c r="I5034" i="2"/>
  <c r="I5035" i="2"/>
  <c r="I5036" i="2"/>
  <c r="I5037" i="2"/>
  <c r="I5038" i="2"/>
  <c r="I5039" i="2"/>
  <c r="I5040" i="2"/>
  <c r="I5041" i="2"/>
  <c r="I5042" i="2"/>
  <c r="I5043" i="2"/>
  <c r="I5044" i="2"/>
  <c r="I5045" i="2"/>
  <c r="I5046" i="2"/>
  <c r="I5047" i="2"/>
  <c r="I5048" i="2"/>
  <c r="I5049" i="2"/>
  <c r="I5050" i="2"/>
  <c r="I5051" i="2"/>
  <c r="I5052" i="2"/>
  <c r="I5053" i="2"/>
  <c r="I5054" i="2"/>
  <c r="I5055" i="2"/>
  <c r="I5056" i="2"/>
  <c r="I5057" i="2"/>
  <c r="I5058" i="2"/>
  <c r="I5059" i="2"/>
  <c r="I5060" i="2"/>
  <c r="I5061" i="2"/>
  <c r="I5062" i="2"/>
  <c r="I5063" i="2"/>
  <c r="I5064" i="2"/>
  <c r="I5065" i="2"/>
  <c r="I5066" i="2"/>
  <c r="I5067" i="2"/>
  <c r="I5068" i="2"/>
  <c r="I5069" i="2"/>
  <c r="I5070" i="2"/>
  <c r="I5071" i="2"/>
  <c r="I5072" i="2"/>
  <c r="I5073" i="2"/>
  <c r="I5074" i="2"/>
  <c r="I5075" i="2"/>
  <c r="I5076" i="2"/>
  <c r="I5077" i="2"/>
  <c r="I5078" i="2"/>
  <c r="I5079" i="2"/>
  <c r="I5080" i="2"/>
  <c r="I5081" i="2"/>
  <c r="I5082" i="2"/>
  <c r="I5083" i="2"/>
  <c r="I5084" i="2"/>
  <c r="I5085" i="2"/>
  <c r="I5086" i="2"/>
  <c r="I5087" i="2"/>
  <c r="I5088" i="2"/>
  <c r="I5089" i="2"/>
  <c r="I5090" i="2"/>
  <c r="I5091" i="2"/>
  <c r="I5092" i="2"/>
  <c r="I5093" i="2"/>
  <c r="I5094" i="2"/>
  <c r="I5095" i="2"/>
  <c r="I5096" i="2"/>
  <c r="I5097" i="2"/>
  <c r="I5098" i="2"/>
  <c r="I5099" i="2"/>
  <c r="I5100" i="2"/>
  <c r="I5101" i="2"/>
  <c r="I5102" i="2"/>
  <c r="I5103" i="2"/>
  <c r="I5104" i="2"/>
  <c r="I5105" i="2"/>
  <c r="I5106" i="2"/>
  <c r="I5107" i="2"/>
  <c r="I5108" i="2"/>
  <c r="I5109" i="2"/>
  <c r="I5110" i="2"/>
  <c r="I5111" i="2"/>
  <c r="I5112" i="2"/>
  <c r="I5113" i="2"/>
  <c r="I5114" i="2"/>
  <c r="I5115" i="2"/>
  <c r="I5116" i="2"/>
  <c r="I5117" i="2"/>
  <c r="I5118" i="2"/>
  <c r="I5119" i="2"/>
  <c r="I5120" i="2"/>
  <c r="I5121" i="2"/>
  <c r="I5122" i="2"/>
  <c r="I5123" i="2"/>
  <c r="I5124" i="2"/>
  <c r="I5125" i="2"/>
  <c r="I5126" i="2"/>
  <c r="I5127" i="2"/>
  <c r="I5128" i="2"/>
  <c r="I5129" i="2"/>
  <c r="I5130" i="2"/>
  <c r="I5131" i="2"/>
  <c r="I5132" i="2"/>
  <c r="I5133" i="2"/>
  <c r="I5134" i="2"/>
  <c r="I5135" i="2"/>
  <c r="I5136" i="2"/>
  <c r="I5137" i="2"/>
  <c r="I5138" i="2"/>
  <c r="I5139" i="2"/>
  <c r="I5140" i="2"/>
  <c r="I5141" i="2"/>
  <c r="I5142" i="2"/>
  <c r="I5143" i="2"/>
  <c r="I5144" i="2"/>
  <c r="I5145" i="2"/>
  <c r="I5146" i="2"/>
  <c r="I5147" i="2"/>
  <c r="I5148" i="2"/>
  <c r="I5149" i="2"/>
  <c r="I5150" i="2"/>
  <c r="I5151" i="2"/>
  <c r="I5152" i="2"/>
  <c r="I5153" i="2"/>
  <c r="I5154" i="2"/>
  <c r="I5155" i="2"/>
  <c r="I5156" i="2"/>
  <c r="I5157" i="2"/>
  <c r="I5158" i="2"/>
  <c r="I5159" i="2"/>
  <c r="I5160" i="2"/>
  <c r="I5161" i="2"/>
  <c r="I5162" i="2"/>
  <c r="I5163" i="2"/>
  <c r="I5164" i="2"/>
  <c r="I5165" i="2"/>
  <c r="I5166" i="2"/>
  <c r="I5167" i="2"/>
  <c r="I5168" i="2"/>
  <c r="I5169" i="2"/>
  <c r="I5170" i="2"/>
  <c r="I5171" i="2"/>
  <c r="I5172" i="2"/>
  <c r="I5173" i="2"/>
  <c r="I5174" i="2"/>
  <c r="I5175" i="2"/>
  <c r="I5176" i="2"/>
  <c r="I5177" i="2"/>
  <c r="I5178" i="2"/>
  <c r="I5179" i="2"/>
  <c r="I5180" i="2"/>
  <c r="I5181" i="2"/>
  <c r="I5182" i="2"/>
  <c r="I5183" i="2"/>
  <c r="I5184" i="2"/>
  <c r="I5185" i="2"/>
  <c r="I5186" i="2"/>
  <c r="I5187" i="2"/>
  <c r="I5188" i="2"/>
  <c r="I5189" i="2"/>
  <c r="I5190" i="2"/>
  <c r="I5191" i="2"/>
  <c r="I5192" i="2"/>
  <c r="I5193" i="2"/>
  <c r="I5194" i="2"/>
  <c r="I5195" i="2"/>
  <c r="I5196" i="2"/>
  <c r="I5197" i="2"/>
  <c r="I5198" i="2"/>
  <c r="I5199" i="2"/>
  <c r="I5200" i="2"/>
  <c r="I5201" i="2"/>
  <c r="I5202" i="2"/>
  <c r="I5203" i="2"/>
  <c r="I5204" i="2"/>
  <c r="I5205" i="2"/>
  <c r="I5206" i="2"/>
  <c r="I5207" i="2"/>
  <c r="I5208" i="2"/>
  <c r="I5209" i="2"/>
  <c r="I5210" i="2"/>
  <c r="I5211" i="2"/>
  <c r="I5212" i="2"/>
  <c r="I5213" i="2"/>
  <c r="I5214" i="2"/>
  <c r="I5215" i="2"/>
  <c r="I5216" i="2"/>
  <c r="I5217" i="2"/>
  <c r="I5218" i="2"/>
  <c r="I5219" i="2"/>
  <c r="I5220" i="2"/>
  <c r="I5221" i="2"/>
  <c r="I5222" i="2"/>
  <c r="I5223" i="2"/>
  <c r="I5224" i="2"/>
  <c r="I5225" i="2"/>
  <c r="I5226" i="2"/>
  <c r="I5227" i="2"/>
  <c r="I5228" i="2"/>
  <c r="I5229" i="2"/>
  <c r="I5230" i="2"/>
  <c r="I5231" i="2"/>
  <c r="I5232" i="2"/>
  <c r="I5233" i="2"/>
  <c r="I5234" i="2"/>
  <c r="I5235" i="2"/>
  <c r="I5236" i="2"/>
  <c r="I5237" i="2"/>
  <c r="I5238" i="2"/>
  <c r="I5239" i="2"/>
  <c r="I5240" i="2"/>
  <c r="I5241" i="2"/>
  <c r="I5242" i="2"/>
  <c r="I5243" i="2"/>
  <c r="I5244" i="2"/>
  <c r="I5245" i="2"/>
  <c r="I5246" i="2"/>
  <c r="I5247" i="2"/>
  <c r="I5248" i="2"/>
  <c r="I5249" i="2"/>
  <c r="I5250" i="2"/>
  <c r="I5251" i="2"/>
  <c r="I5252" i="2"/>
  <c r="I5253" i="2"/>
  <c r="I5254" i="2"/>
  <c r="I5255" i="2"/>
  <c r="I5256" i="2"/>
  <c r="I5257" i="2"/>
  <c r="I5258" i="2"/>
  <c r="I5259" i="2"/>
  <c r="I5260" i="2"/>
  <c r="I5261" i="2"/>
  <c r="I5262" i="2"/>
  <c r="I5263" i="2"/>
  <c r="I5264" i="2"/>
  <c r="I5265" i="2"/>
  <c r="I5266" i="2"/>
  <c r="I5267" i="2"/>
  <c r="I5268" i="2"/>
  <c r="I5269" i="2"/>
  <c r="I5270" i="2"/>
  <c r="I5271" i="2"/>
  <c r="I5272" i="2"/>
  <c r="I5273" i="2"/>
  <c r="I5274" i="2"/>
  <c r="I5275" i="2"/>
  <c r="I5276" i="2"/>
  <c r="I5277" i="2"/>
  <c r="I5278" i="2"/>
  <c r="I5279" i="2"/>
  <c r="I5280" i="2"/>
  <c r="I5281" i="2"/>
  <c r="I5282" i="2"/>
  <c r="I5283" i="2"/>
  <c r="I5284" i="2"/>
  <c r="I5285" i="2"/>
  <c r="I5286" i="2"/>
  <c r="I5287" i="2"/>
  <c r="I5288" i="2"/>
  <c r="I5289" i="2"/>
  <c r="I5290" i="2"/>
  <c r="I5291" i="2"/>
  <c r="I5292" i="2"/>
  <c r="I5293" i="2"/>
  <c r="I5294" i="2"/>
  <c r="I5295" i="2"/>
  <c r="I5296" i="2"/>
  <c r="I5297" i="2"/>
  <c r="I5298" i="2"/>
  <c r="I5299" i="2"/>
  <c r="I5300" i="2"/>
  <c r="I5301" i="2"/>
  <c r="I5302" i="2"/>
  <c r="I5303" i="2"/>
  <c r="I5304" i="2"/>
  <c r="I5305" i="2"/>
  <c r="I5306" i="2"/>
  <c r="I5307" i="2"/>
  <c r="I5308" i="2"/>
  <c r="I5309" i="2"/>
  <c r="I5310" i="2"/>
  <c r="I5311" i="2"/>
  <c r="I5312" i="2"/>
  <c r="I5313" i="2"/>
  <c r="I5314" i="2"/>
  <c r="I5315" i="2"/>
  <c r="I5316" i="2"/>
  <c r="I5317" i="2"/>
  <c r="I5318" i="2"/>
  <c r="I5319" i="2"/>
  <c r="I5320" i="2"/>
  <c r="I5321" i="2"/>
  <c r="I5322" i="2"/>
  <c r="I5323" i="2"/>
  <c r="I5324" i="2"/>
  <c r="I5325" i="2"/>
  <c r="I5326" i="2"/>
  <c r="I5327" i="2"/>
  <c r="I5328" i="2"/>
  <c r="I5329" i="2"/>
  <c r="I5330" i="2"/>
  <c r="I5331" i="2"/>
  <c r="I5332" i="2"/>
  <c r="I5333" i="2"/>
  <c r="I5334" i="2"/>
  <c r="I5335" i="2"/>
  <c r="I5336" i="2"/>
  <c r="I5337" i="2"/>
  <c r="I5338" i="2"/>
  <c r="I5339" i="2"/>
  <c r="I5340" i="2"/>
  <c r="I5341" i="2"/>
  <c r="I5342" i="2"/>
  <c r="I5343" i="2"/>
  <c r="I5344" i="2"/>
  <c r="I5345" i="2"/>
  <c r="I5346" i="2"/>
  <c r="I5347" i="2"/>
  <c r="I5348" i="2"/>
  <c r="I5349" i="2"/>
  <c r="I5350" i="2"/>
  <c r="I5351" i="2"/>
  <c r="I5352" i="2"/>
  <c r="I5353" i="2"/>
  <c r="I5354" i="2"/>
  <c r="I5355" i="2"/>
  <c r="I5356" i="2"/>
  <c r="I5357" i="2"/>
  <c r="I5358" i="2"/>
  <c r="I5359" i="2"/>
  <c r="I5360" i="2"/>
  <c r="I5361" i="2"/>
  <c r="I5362" i="2"/>
  <c r="I5363" i="2"/>
  <c r="I5364" i="2"/>
  <c r="I5365" i="2"/>
  <c r="I5366" i="2"/>
  <c r="I5367" i="2"/>
  <c r="I5368" i="2"/>
  <c r="I5369" i="2"/>
  <c r="I5370" i="2"/>
  <c r="I5371" i="2"/>
  <c r="I5372" i="2"/>
  <c r="I5373" i="2"/>
  <c r="I5374" i="2"/>
  <c r="I5375" i="2"/>
  <c r="I5376" i="2"/>
  <c r="I5377" i="2"/>
  <c r="I5378" i="2"/>
  <c r="I5379" i="2"/>
  <c r="I5380" i="2"/>
  <c r="I5381" i="2"/>
  <c r="I5382" i="2"/>
  <c r="I5383" i="2"/>
  <c r="I5384" i="2"/>
  <c r="I5385" i="2"/>
  <c r="I5386" i="2"/>
  <c r="I5387" i="2"/>
  <c r="I5388" i="2"/>
  <c r="I5389" i="2"/>
  <c r="I5390" i="2"/>
  <c r="I5391" i="2"/>
  <c r="I5392" i="2"/>
  <c r="I5393" i="2"/>
  <c r="I5394" i="2"/>
  <c r="I5395" i="2"/>
  <c r="I5396" i="2"/>
  <c r="I5397" i="2"/>
  <c r="I5398" i="2"/>
  <c r="I5399" i="2"/>
  <c r="I5400" i="2"/>
  <c r="I5401" i="2"/>
  <c r="I5402" i="2"/>
  <c r="I5403" i="2"/>
  <c r="I5404" i="2"/>
  <c r="I5405" i="2"/>
  <c r="I5406" i="2"/>
  <c r="I5407" i="2"/>
  <c r="I5408" i="2"/>
  <c r="I5409" i="2"/>
  <c r="I5410" i="2"/>
  <c r="I5411" i="2"/>
  <c r="I5412" i="2"/>
  <c r="I5413" i="2"/>
  <c r="I5414" i="2"/>
  <c r="I5415" i="2"/>
  <c r="I5416" i="2"/>
  <c r="I5417" i="2"/>
  <c r="I5418" i="2"/>
  <c r="I5419" i="2"/>
  <c r="I5420" i="2"/>
  <c r="I5421" i="2"/>
  <c r="I5422" i="2"/>
  <c r="I5423" i="2"/>
  <c r="I5424" i="2"/>
  <c r="I5425" i="2"/>
  <c r="I5426" i="2"/>
  <c r="I5427" i="2"/>
  <c r="I5428" i="2"/>
  <c r="I5429" i="2"/>
  <c r="I5430" i="2"/>
  <c r="I5431" i="2"/>
  <c r="I5432" i="2"/>
  <c r="I5433" i="2"/>
  <c r="I5434" i="2"/>
  <c r="I5435" i="2"/>
  <c r="I5436" i="2"/>
  <c r="I5437" i="2"/>
  <c r="I5438" i="2"/>
  <c r="I5439" i="2"/>
  <c r="I5440" i="2"/>
  <c r="I5441" i="2"/>
  <c r="I5442" i="2"/>
  <c r="I5443" i="2"/>
  <c r="I5444" i="2"/>
  <c r="I5445" i="2"/>
  <c r="I5446" i="2"/>
  <c r="I5447" i="2"/>
  <c r="I5448" i="2"/>
  <c r="I5449" i="2"/>
  <c r="I5450" i="2"/>
  <c r="I5451" i="2"/>
  <c r="I5452" i="2"/>
  <c r="I5453" i="2"/>
  <c r="I5454" i="2"/>
  <c r="I5455" i="2"/>
  <c r="I5456" i="2"/>
  <c r="I5457" i="2"/>
  <c r="I5458" i="2"/>
  <c r="I5459" i="2"/>
  <c r="I5460" i="2"/>
  <c r="I5461" i="2"/>
  <c r="I5462" i="2"/>
  <c r="I5463" i="2"/>
  <c r="I5464" i="2"/>
  <c r="I5465" i="2"/>
  <c r="I5466" i="2"/>
  <c r="I5467" i="2"/>
  <c r="I5468" i="2"/>
  <c r="I5469" i="2"/>
  <c r="I5470" i="2"/>
  <c r="I5471" i="2"/>
  <c r="I5472" i="2"/>
  <c r="I5473" i="2"/>
  <c r="I5474" i="2"/>
  <c r="I5475" i="2"/>
  <c r="I5476" i="2"/>
  <c r="I5477" i="2"/>
  <c r="I5478" i="2"/>
  <c r="I5479" i="2"/>
  <c r="I5480" i="2"/>
  <c r="I5481" i="2"/>
  <c r="I5482" i="2"/>
  <c r="I5483" i="2"/>
  <c r="I5484" i="2"/>
  <c r="I5485" i="2"/>
  <c r="I5486" i="2"/>
  <c r="I5487" i="2"/>
  <c r="I5488" i="2"/>
  <c r="I5489" i="2"/>
  <c r="I5490" i="2"/>
  <c r="I5491" i="2"/>
  <c r="I5492" i="2"/>
  <c r="I5493" i="2"/>
  <c r="I5494" i="2"/>
  <c r="I5495" i="2"/>
  <c r="I5496" i="2"/>
  <c r="I5497" i="2"/>
  <c r="I5498" i="2"/>
  <c r="I5499" i="2"/>
  <c r="I5500" i="2"/>
  <c r="I5501" i="2"/>
  <c r="I5502" i="2"/>
  <c r="I5503" i="2"/>
  <c r="I5504" i="2"/>
  <c r="I5505" i="2"/>
  <c r="I5506" i="2"/>
  <c r="I5507" i="2"/>
  <c r="I5508" i="2"/>
  <c r="I5509" i="2"/>
  <c r="I5510" i="2"/>
  <c r="I5511" i="2"/>
  <c r="I5512" i="2"/>
  <c r="I5513" i="2"/>
  <c r="I5514" i="2"/>
  <c r="I5515" i="2"/>
  <c r="I5516" i="2"/>
  <c r="I5517" i="2"/>
  <c r="I5518" i="2"/>
  <c r="I5519" i="2"/>
  <c r="I5520" i="2"/>
  <c r="I5521" i="2"/>
  <c r="I5522" i="2"/>
  <c r="I5523" i="2"/>
  <c r="I5524" i="2"/>
  <c r="I5525" i="2"/>
  <c r="I5526" i="2"/>
  <c r="I5527" i="2"/>
  <c r="I5528" i="2"/>
  <c r="I5529" i="2"/>
  <c r="I5530" i="2"/>
  <c r="I5531" i="2"/>
  <c r="I5532" i="2"/>
  <c r="I5533" i="2"/>
  <c r="I5534" i="2"/>
  <c r="I5535" i="2"/>
  <c r="I5536" i="2"/>
  <c r="I5537" i="2"/>
  <c r="I5538" i="2"/>
  <c r="I5539" i="2"/>
  <c r="I5540" i="2"/>
  <c r="I5541" i="2"/>
  <c r="I5542" i="2"/>
  <c r="I5543" i="2"/>
  <c r="I5544" i="2"/>
  <c r="I5545" i="2"/>
  <c r="I5546" i="2"/>
  <c r="I5547" i="2"/>
  <c r="I5548" i="2"/>
  <c r="I5549" i="2"/>
  <c r="I5550" i="2"/>
  <c r="I5551" i="2"/>
  <c r="I5552" i="2"/>
  <c r="I5553" i="2"/>
  <c r="I5554" i="2"/>
  <c r="I5555" i="2"/>
  <c r="I5556" i="2"/>
  <c r="I5557" i="2"/>
  <c r="I5558" i="2"/>
  <c r="I5559" i="2"/>
  <c r="I5560" i="2"/>
  <c r="I5561" i="2"/>
  <c r="I5562" i="2"/>
  <c r="I5563" i="2"/>
  <c r="I5564" i="2"/>
  <c r="I5565" i="2"/>
  <c r="I5566" i="2"/>
  <c r="I5567" i="2"/>
  <c r="I5568" i="2"/>
  <c r="I5569" i="2"/>
  <c r="I5570" i="2"/>
  <c r="I5571" i="2"/>
  <c r="I5572" i="2"/>
  <c r="I5573" i="2"/>
  <c r="I5574" i="2"/>
  <c r="I5575" i="2"/>
  <c r="I5576" i="2"/>
  <c r="I5577" i="2"/>
  <c r="I5578" i="2"/>
  <c r="I5579" i="2"/>
  <c r="I5580" i="2"/>
  <c r="I5581" i="2"/>
  <c r="I5582" i="2"/>
  <c r="I5583" i="2"/>
  <c r="I5584" i="2"/>
  <c r="I5585" i="2"/>
  <c r="I5586" i="2"/>
  <c r="I5587" i="2"/>
  <c r="I5588" i="2"/>
  <c r="I5589" i="2"/>
  <c r="I5590" i="2"/>
  <c r="I5591" i="2"/>
  <c r="I5592" i="2"/>
  <c r="I5593" i="2"/>
  <c r="I5594" i="2"/>
  <c r="I5595" i="2"/>
  <c r="I5596" i="2"/>
  <c r="I5597" i="2"/>
  <c r="I5598" i="2"/>
  <c r="I5599" i="2"/>
  <c r="I5600" i="2"/>
  <c r="I5601" i="2"/>
  <c r="I5602" i="2"/>
  <c r="I5603" i="2"/>
  <c r="I5604" i="2"/>
  <c r="I5605" i="2"/>
  <c r="I5606" i="2"/>
  <c r="I5607" i="2"/>
  <c r="I5608" i="2"/>
  <c r="I5609" i="2"/>
  <c r="I5610" i="2"/>
  <c r="I5611" i="2"/>
  <c r="I5612" i="2"/>
  <c r="I5613" i="2"/>
  <c r="I5614" i="2"/>
  <c r="I5615" i="2"/>
  <c r="I5616" i="2"/>
  <c r="I5617" i="2"/>
  <c r="I5618" i="2"/>
  <c r="I5619" i="2"/>
  <c r="I5620" i="2"/>
  <c r="I5621" i="2"/>
  <c r="I5622" i="2"/>
  <c r="I5623" i="2"/>
  <c r="I5624" i="2"/>
  <c r="I5625" i="2"/>
  <c r="I5626" i="2"/>
  <c r="I5627" i="2"/>
  <c r="I5628" i="2"/>
  <c r="I5629" i="2"/>
  <c r="I5630" i="2"/>
  <c r="I5631" i="2"/>
  <c r="I5632" i="2"/>
  <c r="I5633" i="2"/>
  <c r="I5634" i="2"/>
  <c r="I5635" i="2"/>
  <c r="I5636" i="2"/>
  <c r="I5637" i="2"/>
  <c r="I5638" i="2"/>
  <c r="I5639" i="2"/>
  <c r="I5640" i="2"/>
  <c r="I5641" i="2"/>
  <c r="I5642" i="2"/>
  <c r="I5643" i="2"/>
  <c r="I5644" i="2"/>
  <c r="I5645" i="2"/>
  <c r="I5646" i="2"/>
  <c r="I5647" i="2"/>
  <c r="I5648" i="2"/>
  <c r="I5649" i="2"/>
  <c r="I5650" i="2"/>
  <c r="I5651" i="2"/>
  <c r="I5652" i="2"/>
  <c r="I5653" i="2"/>
  <c r="I5654" i="2"/>
  <c r="I5655" i="2"/>
  <c r="I5656" i="2"/>
  <c r="I5657" i="2"/>
  <c r="I5658" i="2"/>
  <c r="I5659" i="2"/>
  <c r="I5660" i="2"/>
  <c r="I5661" i="2"/>
  <c r="I5662" i="2"/>
  <c r="I5663" i="2"/>
  <c r="I5664" i="2"/>
  <c r="I5665" i="2"/>
  <c r="I5666" i="2"/>
  <c r="I5667" i="2"/>
  <c r="I5668" i="2"/>
  <c r="I5669" i="2"/>
  <c r="I5670" i="2"/>
  <c r="I5671" i="2"/>
  <c r="I5672" i="2"/>
  <c r="I5673" i="2"/>
  <c r="I5674" i="2"/>
  <c r="I5675" i="2"/>
  <c r="I5676" i="2"/>
  <c r="I5677" i="2"/>
  <c r="I5678" i="2"/>
  <c r="I5679" i="2"/>
  <c r="I5680" i="2"/>
  <c r="I5681" i="2"/>
  <c r="I5682" i="2"/>
  <c r="I5683" i="2"/>
  <c r="I5684" i="2"/>
  <c r="I5685" i="2"/>
  <c r="I5686" i="2"/>
  <c r="I5687" i="2"/>
  <c r="I5688" i="2"/>
  <c r="I5689" i="2"/>
  <c r="I5690" i="2"/>
  <c r="I5691" i="2"/>
  <c r="I5692" i="2"/>
  <c r="I5693" i="2"/>
  <c r="I5694" i="2"/>
  <c r="I5695" i="2"/>
  <c r="I5696" i="2"/>
  <c r="I5697" i="2"/>
  <c r="I5698" i="2"/>
  <c r="I5699" i="2"/>
  <c r="I5700" i="2"/>
  <c r="I5701" i="2"/>
  <c r="I5702" i="2"/>
  <c r="I5703" i="2"/>
  <c r="I5704" i="2"/>
  <c r="I5705" i="2"/>
  <c r="I5706" i="2"/>
  <c r="I5707" i="2"/>
  <c r="I5708" i="2"/>
  <c r="I5709" i="2"/>
  <c r="I5710" i="2"/>
  <c r="I5711" i="2"/>
  <c r="I5712" i="2"/>
  <c r="I5713" i="2"/>
  <c r="I5714" i="2"/>
  <c r="I5715" i="2"/>
  <c r="I5716" i="2"/>
  <c r="I5717" i="2"/>
  <c r="I5718" i="2"/>
  <c r="I5719" i="2"/>
  <c r="I5720" i="2"/>
  <c r="I5721" i="2"/>
  <c r="I5722" i="2"/>
  <c r="I5723" i="2"/>
  <c r="I5724" i="2"/>
  <c r="I5725" i="2"/>
  <c r="I5726" i="2"/>
  <c r="I5727" i="2"/>
  <c r="I5728" i="2"/>
  <c r="I5729" i="2"/>
  <c r="I5730" i="2"/>
  <c r="I5731" i="2"/>
  <c r="I5732" i="2"/>
  <c r="I5733" i="2"/>
  <c r="I5734" i="2"/>
  <c r="I5735" i="2"/>
  <c r="I5736" i="2"/>
  <c r="I5737" i="2"/>
  <c r="I5738" i="2"/>
  <c r="I5739" i="2"/>
  <c r="I5740" i="2"/>
  <c r="I5741" i="2"/>
  <c r="I5742" i="2"/>
  <c r="I5743" i="2"/>
  <c r="I5744" i="2"/>
  <c r="I5745" i="2"/>
  <c r="I5746" i="2"/>
  <c r="I5747" i="2"/>
  <c r="I5748" i="2"/>
  <c r="I5749" i="2"/>
  <c r="I5750" i="2"/>
  <c r="I5751" i="2"/>
  <c r="I5752" i="2"/>
  <c r="I5753" i="2"/>
  <c r="I5754" i="2"/>
  <c r="I5755" i="2"/>
  <c r="I5756" i="2"/>
  <c r="I5757" i="2"/>
  <c r="I5758" i="2"/>
  <c r="I5759" i="2"/>
  <c r="I5760" i="2"/>
  <c r="I5761" i="2"/>
  <c r="I5762" i="2"/>
  <c r="I5763" i="2"/>
  <c r="I5764" i="2"/>
  <c r="I5765" i="2"/>
  <c r="I5766" i="2"/>
  <c r="I5767" i="2"/>
  <c r="I5768" i="2"/>
  <c r="I5769" i="2"/>
  <c r="I5770" i="2"/>
  <c r="I5771" i="2"/>
  <c r="I5772" i="2"/>
  <c r="I5773" i="2"/>
  <c r="I5774" i="2"/>
  <c r="I5775" i="2"/>
  <c r="I5776" i="2"/>
  <c r="I5777" i="2"/>
  <c r="I5778" i="2"/>
  <c r="I5779" i="2"/>
  <c r="I5780" i="2"/>
  <c r="I5781" i="2"/>
  <c r="I5782" i="2"/>
  <c r="I5783" i="2"/>
  <c r="I5784" i="2"/>
  <c r="I5785" i="2"/>
  <c r="I5786" i="2"/>
  <c r="I5787" i="2"/>
  <c r="I5788" i="2"/>
  <c r="I5789" i="2"/>
  <c r="I5790" i="2"/>
  <c r="I5791" i="2"/>
  <c r="I5792" i="2"/>
  <c r="I5793" i="2"/>
  <c r="I5794" i="2"/>
  <c r="I5795" i="2"/>
  <c r="I5796" i="2"/>
  <c r="I5797" i="2"/>
  <c r="I5798" i="2"/>
  <c r="I5799" i="2"/>
  <c r="I5800" i="2"/>
  <c r="I5801" i="2"/>
  <c r="I5802" i="2"/>
  <c r="I5803" i="2"/>
  <c r="I5804" i="2"/>
  <c r="I5805" i="2"/>
  <c r="I5806" i="2"/>
  <c r="I5807" i="2"/>
  <c r="I5808" i="2"/>
  <c r="I5809" i="2"/>
  <c r="I5810" i="2"/>
  <c r="I5811" i="2"/>
  <c r="I5812" i="2"/>
  <c r="I5813" i="2"/>
  <c r="I5814" i="2"/>
  <c r="I5815" i="2"/>
  <c r="I5816" i="2"/>
  <c r="I5817" i="2"/>
  <c r="I5818" i="2"/>
  <c r="I5819" i="2"/>
  <c r="I5820" i="2"/>
  <c r="I5821" i="2"/>
  <c r="I5822" i="2"/>
  <c r="I5823" i="2"/>
  <c r="I5824" i="2"/>
  <c r="I5825" i="2"/>
  <c r="I5826" i="2"/>
  <c r="I5827" i="2"/>
  <c r="I5828" i="2"/>
  <c r="I5829" i="2"/>
  <c r="I5830" i="2"/>
  <c r="I5831" i="2"/>
  <c r="I5832" i="2"/>
  <c r="I5833" i="2"/>
  <c r="I5834" i="2"/>
  <c r="I5835" i="2"/>
  <c r="I5836" i="2"/>
  <c r="I5837" i="2"/>
  <c r="I5838" i="2"/>
  <c r="I5839" i="2"/>
  <c r="I5840" i="2"/>
  <c r="I5841" i="2"/>
  <c r="I5842" i="2"/>
  <c r="I5843" i="2"/>
  <c r="I5844" i="2"/>
  <c r="I5845" i="2"/>
  <c r="I5846" i="2"/>
  <c r="I5847" i="2"/>
  <c r="I5848" i="2"/>
  <c r="I5849" i="2"/>
  <c r="I5850" i="2"/>
  <c r="I5851" i="2"/>
  <c r="I5852" i="2"/>
  <c r="I5853" i="2"/>
  <c r="I5854" i="2"/>
  <c r="I5855" i="2"/>
  <c r="I5856" i="2"/>
  <c r="I5857" i="2"/>
  <c r="I5858" i="2"/>
  <c r="I5859" i="2"/>
  <c r="I5860" i="2"/>
  <c r="I5861" i="2"/>
  <c r="I5862" i="2"/>
  <c r="I5863" i="2"/>
  <c r="I5864" i="2"/>
  <c r="I5865" i="2"/>
  <c r="I5866" i="2"/>
  <c r="I5867" i="2"/>
  <c r="I5868" i="2"/>
  <c r="I5869" i="2"/>
  <c r="I5870" i="2"/>
  <c r="I5871" i="2"/>
  <c r="I5872" i="2"/>
  <c r="I5873" i="2"/>
  <c r="I5874" i="2"/>
  <c r="I5875" i="2"/>
  <c r="I5876" i="2"/>
  <c r="I5877" i="2"/>
  <c r="I5878" i="2"/>
  <c r="I5879" i="2"/>
  <c r="I5880" i="2"/>
  <c r="I5881" i="2"/>
  <c r="I5882" i="2"/>
  <c r="I5883" i="2"/>
  <c r="I5884" i="2"/>
  <c r="I5885" i="2"/>
  <c r="I5886" i="2"/>
  <c r="I5887" i="2"/>
  <c r="I5888" i="2"/>
  <c r="I5889" i="2"/>
  <c r="I5890" i="2"/>
  <c r="I5891" i="2"/>
  <c r="I5892" i="2"/>
  <c r="I5893" i="2"/>
  <c r="I5894" i="2"/>
  <c r="I5895" i="2"/>
  <c r="I5896" i="2"/>
  <c r="I5897" i="2"/>
  <c r="I5898" i="2"/>
  <c r="I5899" i="2"/>
  <c r="I5900" i="2"/>
  <c r="I5901" i="2"/>
  <c r="I5902" i="2"/>
  <c r="I5903" i="2"/>
  <c r="I5904" i="2"/>
  <c r="I5905" i="2"/>
  <c r="I5906" i="2"/>
  <c r="I5907" i="2"/>
  <c r="I5908" i="2"/>
  <c r="I5909" i="2"/>
  <c r="I5910" i="2"/>
  <c r="I5911" i="2"/>
  <c r="I5912" i="2"/>
  <c r="I5913" i="2"/>
  <c r="I5914" i="2"/>
  <c r="I5915" i="2"/>
  <c r="I5916" i="2"/>
  <c r="I5917" i="2"/>
  <c r="I5918" i="2"/>
  <c r="I5919" i="2"/>
  <c r="I5920" i="2"/>
  <c r="I5921" i="2"/>
  <c r="I5922" i="2"/>
  <c r="I5923" i="2"/>
  <c r="I5924" i="2"/>
  <c r="I5925" i="2"/>
  <c r="I5926" i="2"/>
  <c r="I5927" i="2"/>
  <c r="I5928" i="2"/>
  <c r="I5929" i="2"/>
  <c r="I5930" i="2"/>
  <c r="I5931" i="2"/>
  <c r="I5932" i="2"/>
  <c r="I5933" i="2"/>
  <c r="I5934" i="2"/>
  <c r="I5935" i="2"/>
  <c r="I5936" i="2"/>
  <c r="I5937" i="2"/>
  <c r="I5938" i="2"/>
  <c r="I5939" i="2"/>
  <c r="I5940" i="2"/>
  <c r="I5941" i="2"/>
  <c r="I5942" i="2"/>
  <c r="I5943" i="2"/>
  <c r="I5944" i="2"/>
  <c r="I5945" i="2"/>
  <c r="I5946" i="2"/>
  <c r="I5947" i="2"/>
  <c r="I5948" i="2"/>
  <c r="I5949" i="2"/>
  <c r="I5950" i="2"/>
  <c r="I5951" i="2"/>
  <c r="I5952" i="2"/>
  <c r="I5953" i="2"/>
  <c r="I5954" i="2"/>
  <c r="I5955" i="2"/>
  <c r="I5956" i="2"/>
  <c r="I5957" i="2"/>
  <c r="I5958" i="2"/>
  <c r="I5959" i="2"/>
  <c r="I5960" i="2"/>
  <c r="I5961" i="2"/>
  <c r="I5962" i="2"/>
  <c r="I5963" i="2"/>
  <c r="I5964" i="2"/>
  <c r="I5965" i="2"/>
  <c r="I5966" i="2"/>
  <c r="I5967" i="2"/>
  <c r="I5968" i="2"/>
  <c r="I5969" i="2"/>
  <c r="I5970" i="2"/>
  <c r="I5971" i="2"/>
  <c r="I5972" i="2"/>
  <c r="I5973" i="2"/>
  <c r="I5974" i="2"/>
  <c r="I5975" i="2"/>
  <c r="I5976" i="2"/>
  <c r="I5977" i="2"/>
  <c r="I5978" i="2"/>
  <c r="I5979" i="2"/>
  <c r="I5980" i="2"/>
  <c r="I5981" i="2"/>
  <c r="I5982" i="2"/>
  <c r="I5983" i="2"/>
  <c r="I5984" i="2"/>
  <c r="I5985" i="2"/>
  <c r="I5986" i="2"/>
  <c r="I5987" i="2"/>
  <c r="I5988" i="2"/>
  <c r="I5989" i="2"/>
  <c r="I5990" i="2"/>
  <c r="I5991" i="2"/>
  <c r="I5992" i="2"/>
  <c r="I5993" i="2"/>
  <c r="I5994" i="2"/>
  <c r="I5995" i="2"/>
  <c r="I5996" i="2"/>
  <c r="I5997" i="2"/>
  <c r="I5998" i="2"/>
  <c r="I5999" i="2"/>
  <c r="I6000" i="2"/>
  <c r="I6001" i="2"/>
  <c r="I6002" i="2"/>
  <c r="I6003" i="2"/>
  <c r="I6004" i="2"/>
  <c r="I6005" i="2"/>
  <c r="I6006" i="2"/>
  <c r="I6007" i="2"/>
  <c r="I6008" i="2"/>
  <c r="I6009" i="2"/>
  <c r="I6010" i="2"/>
  <c r="I6011" i="2"/>
  <c r="I6012" i="2"/>
  <c r="I6013" i="2"/>
  <c r="I6014" i="2"/>
  <c r="I6015" i="2"/>
  <c r="I6016" i="2"/>
  <c r="I6017" i="2"/>
  <c r="I6018" i="2"/>
  <c r="I6019" i="2"/>
  <c r="I6020" i="2"/>
  <c r="I6021" i="2"/>
  <c r="I6022" i="2"/>
  <c r="I6023" i="2"/>
  <c r="I6024" i="2"/>
  <c r="I6025" i="2"/>
  <c r="I6026" i="2"/>
  <c r="I6027" i="2"/>
  <c r="I6028" i="2"/>
  <c r="I6029" i="2"/>
  <c r="I6030" i="2"/>
  <c r="I6031" i="2"/>
  <c r="I6032" i="2"/>
  <c r="I6033" i="2"/>
  <c r="I6034" i="2"/>
  <c r="I6035" i="2"/>
  <c r="I6036" i="2"/>
  <c r="I6037" i="2"/>
  <c r="I6038" i="2"/>
  <c r="I6039" i="2"/>
  <c r="I6040" i="2"/>
  <c r="I6041" i="2"/>
  <c r="I6042" i="2"/>
  <c r="I6043" i="2"/>
  <c r="I6044" i="2"/>
  <c r="I6045" i="2"/>
  <c r="I6046" i="2"/>
  <c r="I6047" i="2"/>
  <c r="I6048" i="2"/>
  <c r="I6049" i="2"/>
  <c r="I6050" i="2"/>
  <c r="I6051" i="2"/>
  <c r="I6052" i="2"/>
  <c r="I6053" i="2"/>
  <c r="I6054" i="2"/>
  <c r="I6055" i="2"/>
  <c r="I6056" i="2"/>
  <c r="I6057" i="2"/>
  <c r="I6058" i="2"/>
  <c r="I6059" i="2"/>
  <c r="I6060" i="2"/>
  <c r="I6061" i="2"/>
  <c r="I6062" i="2"/>
  <c r="I6063" i="2"/>
  <c r="I6064" i="2"/>
  <c r="I6065" i="2"/>
  <c r="I6066" i="2"/>
  <c r="I6067" i="2"/>
  <c r="I6068" i="2"/>
  <c r="I6069" i="2"/>
  <c r="I6070" i="2"/>
  <c r="I6071" i="2"/>
  <c r="I6072" i="2"/>
  <c r="I6073" i="2"/>
  <c r="I6074" i="2"/>
  <c r="I6075" i="2"/>
  <c r="I6076" i="2"/>
  <c r="I6077" i="2"/>
  <c r="I6078" i="2"/>
  <c r="I6079" i="2"/>
  <c r="I6080" i="2"/>
  <c r="I6081" i="2"/>
  <c r="I6082" i="2"/>
  <c r="I6083" i="2"/>
  <c r="I6084" i="2"/>
  <c r="I6085" i="2"/>
  <c r="I6086" i="2"/>
  <c r="I6087" i="2"/>
  <c r="I6088" i="2"/>
  <c r="I6089" i="2"/>
  <c r="I6090" i="2"/>
  <c r="I6091" i="2"/>
  <c r="I6092" i="2"/>
  <c r="I6093" i="2"/>
  <c r="I6094" i="2"/>
  <c r="I6095" i="2"/>
  <c r="I6096" i="2"/>
  <c r="I6097" i="2"/>
  <c r="I6098" i="2"/>
  <c r="I6099" i="2"/>
  <c r="I6100" i="2"/>
  <c r="I6101" i="2"/>
  <c r="I6102" i="2"/>
  <c r="I6103" i="2"/>
  <c r="I6104" i="2"/>
  <c r="I6105" i="2"/>
  <c r="I6106" i="2"/>
  <c r="I6107" i="2"/>
  <c r="I6108" i="2"/>
  <c r="I6109" i="2"/>
  <c r="I6110" i="2"/>
  <c r="I6111" i="2"/>
  <c r="I6112" i="2"/>
  <c r="I6113" i="2"/>
  <c r="I6114" i="2"/>
  <c r="I6115" i="2"/>
  <c r="I6116" i="2"/>
  <c r="I6117" i="2"/>
  <c r="I6118" i="2"/>
  <c r="I6119" i="2"/>
  <c r="I6120" i="2"/>
  <c r="I6121" i="2"/>
  <c r="I6122" i="2"/>
  <c r="I6123" i="2"/>
  <c r="I6124" i="2"/>
  <c r="I6125" i="2"/>
  <c r="I6126" i="2"/>
  <c r="I6127" i="2"/>
  <c r="I6128" i="2"/>
  <c r="I6129" i="2"/>
  <c r="I6130" i="2"/>
  <c r="I6131" i="2"/>
  <c r="I6132" i="2"/>
  <c r="I6133" i="2"/>
  <c r="I6134" i="2"/>
  <c r="I6135" i="2"/>
  <c r="I6136" i="2"/>
  <c r="I6137" i="2"/>
  <c r="I6138" i="2"/>
  <c r="I6139" i="2"/>
  <c r="I6140" i="2"/>
  <c r="I6141" i="2"/>
  <c r="I6142" i="2"/>
  <c r="I6143" i="2"/>
  <c r="I6144" i="2"/>
  <c r="I6145" i="2"/>
  <c r="I6146" i="2"/>
  <c r="I6147" i="2"/>
  <c r="I6148" i="2"/>
  <c r="I6149" i="2"/>
  <c r="I6150" i="2"/>
  <c r="I6151" i="2"/>
  <c r="I6152" i="2"/>
  <c r="I6153" i="2"/>
  <c r="I6154" i="2"/>
  <c r="I6155" i="2"/>
  <c r="I6156" i="2"/>
  <c r="I6157" i="2"/>
  <c r="I6158" i="2"/>
  <c r="I6159" i="2"/>
  <c r="I6160" i="2"/>
  <c r="I6161" i="2"/>
  <c r="I6162" i="2"/>
  <c r="I6163" i="2"/>
  <c r="I6164" i="2"/>
  <c r="I6165" i="2"/>
  <c r="I6166" i="2"/>
  <c r="I6167" i="2"/>
  <c r="I6168" i="2"/>
  <c r="I6169" i="2"/>
  <c r="I6170" i="2"/>
  <c r="I6171" i="2"/>
  <c r="I6172" i="2"/>
  <c r="I6173" i="2"/>
  <c r="I6174" i="2"/>
  <c r="I6175" i="2"/>
  <c r="I6176" i="2"/>
  <c r="I6177" i="2"/>
  <c r="I6178" i="2"/>
  <c r="I6179" i="2"/>
  <c r="I6180" i="2"/>
  <c r="I6181" i="2"/>
  <c r="I6182" i="2"/>
  <c r="I6183" i="2"/>
  <c r="I6184" i="2"/>
  <c r="I6185" i="2"/>
  <c r="I6186" i="2"/>
  <c r="I6187" i="2"/>
  <c r="I6188" i="2"/>
  <c r="I6189" i="2"/>
  <c r="I6190" i="2"/>
  <c r="I6191" i="2"/>
  <c r="I6192" i="2"/>
  <c r="I6193" i="2"/>
  <c r="I6194" i="2"/>
  <c r="I6195" i="2"/>
  <c r="I6196" i="2"/>
  <c r="I6197" i="2"/>
  <c r="I6198" i="2"/>
  <c r="I6199" i="2"/>
  <c r="I6200" i="2"/>
  <c r="I6201" i="2"/>
  <c r="I6202" i="2"/>
  <c r="I6203" i="2"/>
  <c r="I6204" i="2"/>
  <c r="I6205" i="2"/>
  <c r="I6206" i="2"/>
  <c r="I6207" i="2"/>
  <c r="I6208" i="2"/>
  <c r="I6209" i="2"/>
  <c r="I6210" i="2"/>
  <c r="I6211" i="2"/>
  <c r="I6212" i="2"/>
  <c r="I6213" i="2"/>
  <c r="I6214" i="2"/>
  <c r="I6215" i="2"/>
  <c r="I6216" i="2"/>
  <c r="I6217" i="2"/>
  <c r="I6218" i="2"/>
  <c r="I6219" i="2"/>
  <c r="I6220" i="2"/>
  <c r="I6221" i="2"/>
  <c r="I6222" i="2"/>
  <c r="I6223" i="2"/>
  <c r="I6224" i="2"/>
  <c r="I6225" i="2"/>
  <c r="I6226" i="2"/>
  <c r="I6227" i="2"/>
  <c r="I6228" i="2"/>
  <c r="I6229" i="2"/>
  <c r="I6230" i="2"/>
  <c r="I6231" i="2"/>
  <c r="I6232" i="2"/>
  <c r="I6233" i="2"/>
  <c r="I6234" i="2"/>
  <c r="I6235" i="2"/>
  <c r="I6236" i="2"/>
  <c r="I6237" i="2"/>
  <c r="I6238" i="2"/>
  <c r="I6239" i="2"/>
  <c r="I6240" i="2"/>
  <c r="I6241" i="2"/>
  <c r="I6242" i="2"/>
  <c r="I6243" i="2"/>
  <c r="I6244" i="2"/>
  <c r="I6245" i="2"/>
  <c r="I6246" i="2"/>
  <c r="I6247" i="2"/>
  <c r="I6248" i="2"/>
  <c r="I6249" i="2"/>
  <c r="I6250" i="2"/>
  <c r="I6251" i="2"/>
  <c r="I6252" i="2"/>
  <c r="I6253" i="2"/>
  <c r="I6254" i="2"/>
  <c r="I6255" i="2"/>
  <c r="I6256" i="2"/>
  <c r="I6257" i="2"/>
  <c r="I6258" i="2"/>
  <c r="I6259" i="2"/>
  <c r="I6260" i="2"/>
  <c r="I6261" i="2"/>
  <c r="I6262" i="2"/>
  <c r="I6263" i="2"/>
  <c r="I6264" i="2"/>
  <c r="I6265" i="2"/>
  <c r="I6266" i="2"/>
  <c r="I6267" i="2"/>
  <c r="I6268" i="2"/>
  <c r="I6269" i="2"/>
  <c r="I6270" i="2"/>
  <c r="I6271" i="2"/>
  <c r="I6272" i="2"/>
  <c r="I6273" i="2"/>
  <c r="I6274" i="2"/>
  <c r="I6275" i="2"/>
  <c r="I6276" i="2"/>
  <c r="I6277" i="2"/>
  <c r="I6278" i="2"/>
  <c r="I6279" i="2"/>
  <c r="I6280" i="2"/>
  <c r="I6281" i="2"/>
  <c r="I6282" i="2"/>
  <c r="I6283" i="2"/>
  <c r="I6284" i="2"/>
  <c r="I6285" i="2"/>
  <c r="I6286" i="2"/>
  <c r="I6287" i="2"/>
  <c r="I6288" i="2"/>
  <c r="I6289" i="2"/>
  <c r="I6290" i="2"/>
  <c r="I6291" i="2"/>
  <c r="I6292" i="2"/>
  <c r="I6293" i="2"/>
  <c r="I6294" i="2"/>
  <c r="I6295" i="2"/>
  <c r="I6296" i="2"/>
  <c r="I6297" i="2"/>
  <c r="I6298" i="2"/>
  <c r="I6299" i="2"/>
  <c r="I6300" i="2"/>
  <c r="I6301" i="2"/>
  <c r="I6302" i="2"/>
  <c r="I6303" i="2"/>
  <c r="I6304" i="2"/>
  <c r="I6305" i="2"/>
  <c r="I6306" i="2"/>
  <c r="I6307" i="2"/>
  <c r="I6308" i="2"/>
  <c r="I6309" i="2"/>
  <c r="I6310" i="2"/>
  <c r="I6311" i="2"/>
  <c r="I6312" i="2"/>
  <c r="I6313" i="2"/>
  <c r="I6314" i="2"/>
  <c r="I6315" i="2"/>
  <c r="I6316" i="2"/>
  <c r="I6317" i="2"/>
  <c r="I6318" i="2"/>
  <c r="I6319" i="2"/>
  <c r="I6320" i="2"/>
  <c r="I6321" i="2"/>
  <c r="I6322" i="2"/>
  <c r="I6323" i="2"/>
  <c r="I6324" i="2"/>
  <c r="I6325" i="2"/>
  <c r="I6326" i="2"/>
  <c r="I6327" i="2"/>
  <c r="I6328" i="2"/>
  <c r="I6329" i="2"/>
  <c r="I6330" i="2"/>
  <c r="I6331" i="2"/>
  <c r="I6332" i="2"/>
  <c r="I6333" i="2"/>
  <c r="I6334" i="2"/>
  <c r="I6335" i="2"/>
  <c r="I6336" i="2"/>
  <c r="I6337" i="2"/>
  <c r="I6338" i="2"/>
  <c r="I6339" i="2"/>
  <c r="I6340" i="2"/>
  <c r="I6341" i="2"/>
  <c r="I6342" i="2"/>
  <c r="I6343" i="2"/>
  <c r="I6344" i="2"/>
  <c r="I6345" i="2"/>
  <c r="I6346" i="2"/>
  <c r="I6347" i="2"/>
  <c r="I6348" i="2"/>
  <c r="I6349" i="2"/>
  <c r="I6350" i="2"/>
  <c r="I6351" i="2"/>
  <c r="I6352" i="2"/>
  <c r="I6353" i="2"/>
  <c r="I6354" i="2"/>
  <c r="I6355" i="2"/>
  <c r="I6356" i="2"/>
  <c r="I6357" i="2"/>
  <c r="I6358" i="2"/>
  <c r="I6359" i="2"/>
  <c r="I6360" i="2"/>
  <c r="I6361" i="2"/>
  <c r="I6362" i="2"/>
  <c r="I6363" i="2"/>
  <c r="I6364" i="2"/>
  <c r="I6365" i="2"/>
  <c r="I6366" i="2"/>
  <c r="I6367" i="2"/>
  <c r="I6368" i="2"/>
  <c r="I6369" i="2"/>
  <c r="I6370" i="2"/>
  <c r="I6371" i="2"/>
  <c r="I6372" i="2"/>
  <c r="I6373" i="2"/>
  <c r="I6374" i="2"/>
  <c r="I6375" i="2"/>
  <c r="I6376" i="2"/>
  <c r="I6377" i="2"/>
  <c r="I6378" i="2"/>
  <c r="I6379" i="2"/>
  <c r="I6380" i="2"/>
  <c r="I6381" i="2"/>
  <c r="I6382" i="2"/>
  <c r="I6383" i="2"/>
  <c r="I6384" i="2"/>
  <c r="I6385" i="2"/>
  <c r="I6386" i="2"/>
  <c r="I6387" i="2"/>
  <c r="I6388" i="2"/>
  <c r="I6389" i="2"/>
  <c r="I6390" i="2"/>
  <c r="I6391" i="2"/>
  <c r="I6392" i="2"/>
  <c r="I6393" i="2"/>
  <c r="I6394" i="2"/>
  <c r="I6395" i="2"/>
  <c r="I6396" i="2"/>
  <c r="I6397" i="2"/>
  <c r="I6398" i="2"/>
  <c r="I6399" i="2"/>
  <c r="I6400" i="2"/>
  <c r="I6401" i="2"/>
  <c r="I6402" i="2"/>
  <c r="I6403" i="2"/>
  <c r="I6404" i="2"/>
  <c r="I6405" i="2"/>
  <c r="I6406" i="2"/>
  <c r="I6407" i="2"/>
  <c r="I6408" i="2"/>
  <c r="I6409" i="2"/>
  <c r="I6410" i="2"/>
  <c r="I6411" i="2"/>
  <c r="I6412" i="2"/>
  <c r="I6413" i="2"/>
  <c r="I6414" i="2"/>
  <c r="I6415" i="2"/>
  <c r="I6416" i="2"/>
  <c r="I6417" i="2"/>
  <c r="I6418" i="2"/>
  <c r="I6419" i="2"/>
  <c r="I6420" i="2"/>
  <c r="I6421" i="2"/>
  <c r="I6422" i="2"/>
  <c r="I6423" i="2"/>
  <c r="I6424" i="2"/>
  <c r="I6425" i="2"/>
  <c r="I6426" i="2"/>
  <c r="I6427" i="2"/>
  <c r="I6428" i="2"/>
  <c r="I6429" i="2"/>
  <c r="I6430" i="2"/>
  <c r="I6431" i="2"/>
  <c r="I6432" i="2"/>
  <c r="I6433" i="2"/>
  <c r="I6434" i="2"/>
  <c r="I6435" i="2"/>
  <c r="I6436" i="2"/>
  <c r="I6437" i="2"/>
  <c r="I6438" i="2"/>
  <c r="I6439" i="2"/>
  <c r="I6440" i="2"/>
  <c r="I6441" i="2"/>
  <c r="I6442" i="2"/>
  <c r="I6443" i="2"/>
  <c r="I6444" i="2"/>
  <c r="I6445" i="2"/>
  <c r="I6446" i="2"/>
  <c r="I6447" i="2"/>
  <c r="I6448" i="2"/>
  <c r="I6449" i="2"/>
  <c r="I6450" i="2"/>
  <c r="I6451" i="2"/>
  <c r="I6452" i="2"/>
  <c r="I6453" i="2"/>
  <c r="I6454" i="2"/>
  <c r="I6455" i="2"/>
  <c r="I6456" i="2"/>
  <c r="I6457" i="2"/>
  <c r="I6458" i="2"/>
  <c r="I6459" i="2"/>
  <c r="I6460" i="2"/>
  <c r="I6461" i="2"/>
  <c r="I6462" i="2"/>
  <c r="I6463" i="2"/>
  <c r="I6464" i="2"/>
  <c r="I6465" i="2"/>
  <c r="I6466" i="2"/>
  <c r="I6467" i="2"/>
  <c r="I6468" i="2"/>
  <c r="I6469" i="2"/>
  <c r="I6470" i="2"/>
  <c r="I6471" i="2"/>
  <c r="I6472" i="2"/>
  <c r="I6473" i="2"/>
  <c r="I6474" i="2"/>
  <c r="I6475" i="2"/>
  <c r="I6476" i="2"/>
  <c r="I6477" i="2"/>
  <c r="I6478" i="2"/>
  <c r="I6479" i="2"/>
  <c r="I6480" i="2"/>
  <c r="I6481" i="2"/>
  <c r="I6482" i="2"/>
  <c r="I6483" i="2"/>
  <c r="I6484" i="2"/>
  <c r="I6485" i="2"/>
  <c r="I6486" i="2"/>
  <c r="I6487" i="2"/>
  <c r="I6488" i="2"/>
  <c r="I6489" i="2"/>
  <c r="I6490" i="2"/>
  <c r="I6491" i="2"/>
  <c r="I6492" i="2"/>
  <c r="I6493" i="2"/>
  <c r="I6494" i="2"/>
  <c r="I6495" i="2"/>
  <c r="I6496" i="2"/>
  <c r="I6497" i="2"/>
  <c r="I6498" i="2"/>
  <c r="I6499" i="2"/>
  <c r="I6500" i="2"/>
  <c r="I6501" i="2"/>
  <c r="I6502" i="2"/>
  <c r="I6503" i="2"/>
  <c r="I6504" i="2"/>
  <c r="I6505" i="2"/>
  <c r="I6506" i="2"/>
  <c r="I6507" i="2"/>
  <c r="I6508" i="2"/>
  <c r="I6509" i="2"/>
  <c r="I6510" i="2"/>
  <c r="I6511" i="2"/>
  <c r="I6512" i="2"/>
  <c r="I6513" i="2"/>
  <c r="I6514" i="2"/>
  <c r="I6515" i="2"/>
  <c r="I6516" i="2"/>
  <c r="I6517" i="2"/>
  <c r="I6518" i="2"/>
  <c r="I6519" i="2"/>
  <c r="I6520" i="2"/>
  <c r="I6521" i="2"/>
  <c r="I6522" i="2"/>
  <c r="I6523" i="2"/>
  <c r="I6524" i="2"/>
  <c r="I6525" i="2"/>
  <c r="I6526" i="2"/>
  <c r="I6527" i="2"/>
  <c r="I6528" i="2"/>
  <c r="I6529" i="2"/>
  <c r="I6530" i="2"/>
  <c r="I6531" i="2"/>
  <c r="I6532" i="2"/>
  <c r="I6533" i="2"/>
  <c r="I6534" i="2"/>
  <c r="I6535" i="2"/>
  <c r="I6536" i="2"/>
  <c r="I6537" i="2"/>
  <c r="I6538" i="2"/>
  <c r="I6539" i="2"/>
  <c r="I6540" i="2"/>
  <c r="I6541" i="2"/>
  <c r="I6542" i="2"/>
  <c r="I6543" i="2"/>
  <c r="I6544" i="2"/>
  <c r="I6545" i="2"/>
  <c r="I6546" i="2"/>
  <c r="I6547" i="2"/>
  <c r="I6548" i="2"/>
  <c r="I6549" i="2"/>
  <c r="I6550" i="2"/>
  <c r="I6551" i="2"/>
  <c r="I6552" i="2"/>
  <c r="I6553" i="2"/>
  <c r="I6554" i="2"/>
  <c r="I6555" i="2"/>
  <c r="I6556" i="2"/>
  <c r="I6557" i="2"/>
  <c r="I6558" i="2"/>
  <c r="I6559" i="2"/>
  <c r="I6560" i="2"/>
  <c r="I6561" i="2"/>
  <c r="I6562" i="2"/>
  <c r="I6563" i="2"/>
  <c r="I6564" i="2"/>
  <c r="I6565" i="2"/>
  <c r="I6566" i="2"/>
  <c r="I6567" i="2"/>
  <c r="I6568" i="2"/>
  <c r="I6569" i="2"/>
  <c r="I6570" i="2"/>
  <c r="I6571" i="2"/>
  <c r="I6572" i="2"/>
  <c r="I6573" i="2"/>
  <c r="I6574" i="2"/>
  <c r="I6575" i="2"/>
  <c r="I6576" i="2"/>
  <c r="I6577" i="2"/>
  <c r="I6578" i="2"/>
  <c r="I6579" i="2"/>
  <c r="I6580" i="2"/>
  <c r="I6581" i="2"/>
  <c r="I6582" i="2"/>
  <c r="I6583" i="2"/>
  <c r="I6584" i="2"/>
  <c r="I6585" i="2"/>
  <c r="I6586" i="2"/>
  <c r="I6587" i="2"/>
  <c r="I6588" i="2"/>
  <c r="I6589" i="2"/>
  <c r="I6590" i="2"/>
  <c r="I6591" i="2"/>
  <c r="I6592" i="2"/>
  <c r="I6593" i="2"/>
  <c r="I6594" i="2"/>
  <c r="I6595" i="2"/>
  <c r="I6596" i="2"/>
  <c r="I6597" i="2"/>
  <c r="I6598" i="2"/>
  <c r="I6599" i="2"/>
  <c r="I6600" i="2"/>
  <c r="I6601" i="2"/>
  <c r="I6602" i="2"/>
  <c r="I6603" i="2"/>
  <c r="I6604" i="2"/>
  <c r="I6605" i="2"/>
  <c r="I6606" i="2"/>
  <c r="I6607" i="2"/>
  <c r="I6608" i="2"/>
  <c r="I6609" i="2"/>
  <c r="I6610" i="2"/>
  <c r="I6611" i="2"/>
  <c r="I6612" i="2"/>
  <c r="I6613" i="2"/>
  <c r="I6614" i="2"/>
  <c r="I6615" i="2"/>
  <c r="I6616" i="2"/>
  <c r="I6617" i="2"/>
  <c r="I6618" i="2"/>
  <c r="I6619" i="2"/>
  <c r="I6620" i="2"/>
  <c r="I6621" i="2"/>
  <c r="I6622" i="2"/>
  <c r="I6623" i="2"/>
  <c r="I6624" i="2"/>
  <c r="I6625" i="2"/>
  <c r="I6626" i="2"/>
  <c r="I6627" i="2"/>
  <c r="I6628" i="2"/>
  <c r="I6629" i="2"/>
  <c r="I6630" i="2"/>
  <c r="I6631" i="2"/>
  <c r="I6632" i="2"/>
  <c r="I6633" i="2"/>
  <c r="I6634" i="2"/>
  <c r="I6635" i="2"/>
  <c r="I6636" i="2"/>
  <c r="I6637" i="2"/>
  <c r="I6638" i="2"/>
  <c r="I6639" i="2"/>
  <c r="I6640" i="2"/>
  <c r="I6641" i="2"/>
  <c r="I6642" i="2"/>
  <c r="I6643" i="2"/>
  <c r="I6644" i="2"/>
  <c r="I6645" i="2"/>
  <c r="I6646" i="2"/>
  <c r="I6647" i="2"/>
  <c r="I6648" i="2"/>
  <c r="I6649" i="2"/>
  <c r="I6650" i="2"/>
  <c r="I6651" i="2"/>
  <c r="I6652" i="2"/>
  <c r="I6653" i="2"/>
  <c r="I6654" i="2"/>
  <c r="I6655" i="2"/>
  <c r="I6656" i="2"/>
  <c r="I6657" i="2"/>
  <c r="I6658" i="2"/>
  <c r="I6659" i="2"/>
  <c r="I6660" i="2"/>
  <c r="I6661" i="2"/>
  <c r="I6662" i="2"/>
  <c r="I6663" i="2"/>
  <c r="I6664" i="2"/>
  <c r="I6665" i="2"/>
  <c r="I6666" i="2"/>
  <c r="I6667" i="2"/>
  <c r="I6668" i="2"/>
  <c r="I6669" i="2"/>
  <c r="I6670" i="2"/>
  <c r="I6671" i="2"/>
  <c r="I6672" i="2"/>
  <c r="I6673" i="2"/>
  <c r="I6674" i="2"/>
  <c r="I6675" i="2"/>
  <c r="I6676" i="2"/>
  <c r="I6677" i="2"/>
  <c r="I6678" i="2"/>
  <c r="I6679" i="2"/>
  <c r="I6680" i="2"/>
  <c r="I6681" i="2"/>
  <c r="I6682" i="2"/>
  <c r="I6683" i="2"/>
  <c r="I6684" i="2"/>
  <c r="I6685" i="2"/>
  <c r="I6686" i="2"/>
  <c r="I6687" i="2"/>
  <c r="I6688" i="2"/>
  <c r="I6689" i="2"/>
  <c r="I6690" i="2"/>
  <c r="I6691" i="2"/>
  <c r="I6692" i="2"/>
  <c r="I6693" i="2"/>
  <c r="I6694" i="2"/>
  <c r="I6695" i="2"/>
  <c r="I6696" i="2"/>
  <c r="I6697" i="2"/>
  <c r="I6698" i="2"/>
  <c r="I6699" i="2"/>
  <c r="I6700" i="2"/>
  <c r="I6701" i="2"/>
  <c r="I6702" i="2"/>
  <c r="I6703" i="2"/>
  <c r="I6704" i="2"/>
  <c r="I6705" i="2"/>
  <c r="I6706" i="2"/>
  <c r="I6707" i="2"/>
  <c r="I6708" i="2"/>
  <c r="I6709" i="2"/>
  <c r="I6710" i="2"/>
  <c r="I6711" i="2"/>
  <c r="I6712" i="2"/>
  <c r="I6713" i="2"/>
  <c r="I6714" i="2"/>
  <c r="I6715" i="2"/>
  <c r="I6716" i="2"/>
  <c r="I6717" i="2"/>
  <c r="I6718" i="2"/>
  <c r="I6719" i="2"/>
  <c r="I6720" i="2"/>
  <c r="I6721" i="2"/>
  <c r="I6722" i="2"/>
  <c r="I6723" i="2"/>
  <c r="I6724" i="2"/>
  <c r="I6725" i="2"/>
  <c r="I6726" i="2"/>
  <c r="I6727" i="2"/>
  <c r="I6728" i="2"/>
  <c r="I6729" i="2"/>
  <c r="I6730" i="2"/>
  <c r="I6731" i="2"/>
  <c r="I6732" i="2"/>
  <c r="I6733" i="2"/>
  <c r="I6734" i="2"/>
  <c r="I6735" i="2"/>
  <c r="I6736" i="2"/>
  <c r="I6737" i="2"/>
  <c r="I6738" i="2"/>
  <c r="I6739" i="2"/>
  <c r="I6740" i="2"/>
  <c r="I6741" i="2"/>
  <c r="I6742" i="2"/>
  <c r="I6743" i="2"/>
  <c r="I6744" i="2"/>
  <c r="I6745" i="2"/>
  <c r="I6746" i="2"/>
  <c r="I6747" i="2"/>
  <c r="I6748" i="2"/>
  <c r="I6749" i="2"/>
  <c r="I6750" i="2"/>
  <c r="I6751" i="2"/>
  <c r="I6752" i="2"/>
  <c r="I6753" i="2"/>
  <c r="I6754" i="2"/>
  <c r="I6755" i="2"/>
  <c r="I6756" i="2"/>
  <c r="I6757" i="2"/>
  <c r="I6758" i="2"/>
  <c r="I6759" i="2"/>
  <c r="I6760" i="2"/>
  <c r="I6761" i="2"/>
  <c r="I6762" i="2"/>
  <c r="I6763" i="2"/>
  <c r="I6764" i="2"/>
  <c r="I6765" i="2"/>
  <c r="I6766" i="2"/>
  <c r="I6767" i="2"/>
  <c r="I6768" i="2"/>
  <c r="I6769" i="2"/>
  <c r="I6770" i="2"/>
  <c r="I6771" i="2"/>
  <c r="I6772" i="2"/>
  <c r="I6773" i="2"/>
  <c r="I6774" i="2"/>
  <c r="I6775" i="2"/>
  <c r="I6776" i="2"/>
  <c r="I6777" i="2"/>
  <c r="I6778" i="2"/>
  <c r="I6779" i="2"/>
  <c r="I6780" i="2"/>
  <c r="I6781" i="2"/>
  <c r="I6782" i="2"/>
  <c r="I6783" i="2"/>
  <c r="I6784" i="2"/>
  <c r="I6785" i="2"/>
  <c r="I6786" i="2"/>
  <c r="I6787" i="2"/>
  <c r="I6788" i="2"/>
  <c r="I6789" i="2"/>
  <c r="I6790" i="2"/>
  <c r="I6791" i="2"/>
  <c r="I6792" i="2"/>
  <c r="I6793" i="2"/>
  <c r="I6794" i="2"/>
  <c r="I6795" i="2"/>
  <c r="I6796" i="2"/>
  <c r="I6797" i="2"/>
  <c r="I6798" i="2"/>
  <c r="I6799" i="2"/>
  <c r="I6800" i="2"/>
  <c r="I6801" i="2"/>
  <c r="I6802" i="2"/>
  <c r="I6803" i="2"/>
  <c r="I6804" i="2"/>
  <c r="I6805" i="2"/>
  <c r="I6806" i="2"/>
  <c r="I6807" i="2"/>
  <c r="I6808" i="2"/>
  <c r="I6809" i="2"/>
  <c r="I6810" i="2"/>
  <c r="I6811" i="2"/>
  <c r="I6812" i="2"/>
  <c r="I6813" i="2"/>
  <c r="I6814" i="2"/>
  <c r="I6815" i="2"/>
  <c r="I6816" i="2"/>
  <c r="I6817" i="2"/>
  <c r="I6818" i="2"/>
  <c r="I6819" i="2"/>
  <c r="I6820" i="2"/>
  <c r="I6821" i="2"/>
  <c r="I6822" i="2"/>
  <c r="I6823" i="2"/>
  <c r="I6824" i="2"/>
  <c r="I6825" i="2"/>
  <c r="I6826" i="2"/>
  <c r="I6827" i="2"/>
  <c r="I6828" i="2"/>
  <c r="I6829" i="2"/>
  <c r="I6830" i="2"/>
  <c r="I6831" i="2"/>
  <c r="I6832" i="2"/>
  <c r="I6833" i="2"/>
  <c r="I6834" i="2"/>
  <c r="I6835" i="2"/>
  <c r="I6836" i="2"/>
  <c r="I6837" i="2"/>
  <c r="I6838" i="2"/>
  <c r="I6839" i="2"/>
  <c r="I6840" i="2"/>
  <c r="I6841" i="2"/>
  <c r="I6842" i="2"/>
  <c r="I6843" i="2"/>
  <c r="I6844" i="2"/>
  <c r="I6845" i="2"/>
  <c r="I6846" i="2"/>
  <c r="I6847" i="2"/>
  <c r="I6848" i="2"/>
  <c r="I6849" i="2"/>
  <c r="I6850" i="2"/>
  <c r="I6851" i="2"/>
  <c r="I6852" i="2"/>
  <c r="I6853" i="2"/>
  <c r="I6854" i="2"/>
  <c r="I6855" i="2"/>
  <c r="I6856" i="2"/>
  <c r="I6857" i="2"/>
  <c r="I6858" i="2"/>
  <c r="I6859" i="2"/>
  <c r="I6860" i="2"/>
  <c r="I6861" i="2"/>
  <c r="I6862" i="2"/>
  <c r="I6863" i="2"/>
  <c r="I6864" i="2"/>
  <c r="I6865" i="2"/>
  <c r="I6866" i="2"/>
  <c r="I6867" i="2"/>
  <c r="I6868" i="2"/>
  <c r="I6869" i="2"/>
  <c r="I6870" i="2"/>
  <c r="I6871" i="2"/>
  <c r="I6872" i="2"/>
  <c r="I6873" i="2"/>
  <c r="I6874" i="2"/>
  <c r="I6875" i="2"/>
  <c r="I6876" i="2"/>
  <c r="I6877" i="2"/>
  <c r="I6878" i="2"/>
  <c r="I6879" i="2"/>
  <c r="I6880" i="2"/>
  <c r="I6881" i="2"/>
  <c r="I6882" i="2"/>
  <c r="I6883" i="2"/>
  <c r="I6884" i="2"/>
  <c r="I6885" i="2"/>
  <c r="I6886" i="2"/>
  <c r="I6887" i="2"/>
  <c r="I6888" i="2"/>
  <c r="I6889" i="2"/>
  <c r="I6890" i="2"/>
  <c r="I6891" i="2"/>
  <c r="I6892" i="2"/>
  <c r="I6893" i="2"/>
  <c r="I6894" i="2"/>
  <c r="I6895" i="2"/>
  <c r="I6896" i="2"/>
  <c r="I6897" i="2"/>
  <c r="I6898" i="2"/>
  <c r="I6899" i="2"/>
  <c r="I6900" i="2"/>
  <c r="I6901" i="2"/>
  <c r="I6902" i="2"/>
  <c r="I6903" i="2"/>
  <c r="I6904" i="2"/>
  <c r="I6905" i="2"/>
  <c r="I6906" i="2"/>
  <c r="I6907" i="2"/>
  <c r="I6908" i="2"/>
  <c r="I6909" i="2"/>
  <c r="I6910" i="2"/>
  <c r="I6911" i="2"/>
  <c r="I6912" i="2"/>
  <c r="I6913" i="2"/>
  <c r="I6914" i="2"/>
  <c r="I6915" i="2"/>
  <c r="I6916" i="2"/>
  <c r="I6917" i="2"/>
  <c r="I6918" i="2"/>
  <c r="I6919" i="2"/>
  <c r="I6920" i="2"/>
  <c r="I6921" i="2"/>
  <c r="I6922" i="2"/>
  <c r="I6923" i="2"/>
  <c r="I6924" i="2"/>
  <c r="I6925" i="2"/>
  <c r="I6926" i="2"/>
  <c r="I6927" i="2"/>
  <c r="I6928" i="2"/>
  <c r="I6929" i="2"/>
  <c r="I6930" i="2"/>
  <c r="I6931" i="2"/>
  <c r="I6932" i="2"/>
  <c r="I6933" i="2"/>
  <c r="I6934" i="2"/>
  <c r="I6935" i="2"/>
  <c r="I6936" i="2"/>
  <c r="I6937" i="2"/>
  <c r="I6938" i="2"/>
  <c r="I6939" i="2"/>
  <c r="I6940" i="2"/>
  <c r="I6941" i="2"/>
  <c r="I6942" i="2"/>
  <c r="I6943" i="2"/>
  <c r="I6944" i="2"/>
  <c r="I6945" i="2"/>
  <c r="I6946" i="2"/>
  <c r="I6947" i="2"/>
  <c r="I6948" i="2"/>
  <c r="I6949" i="2"/>
  <c r="I6950" i="2"/>
  <c r="I6951" i="2"/>
  <c r="I6952" i="2"/>
  <c r="I6953" i="2"/>
  <c r="I6954" i="2"/>
  <c r="I6955" i="2"/>
  <c r="I6956" i="2"/>
  <c r="I6957" i="2"/>
  <c r="I6958" i="2"/>
  <c r="I6959" i="2"/>
  <c r="I6960" i="2"/>
  <c r="I6961" i="2"/>
  <c r="I6962" i="2"/>
  <c r="I6963" i="2"/>
  <c r="I6964" i="2"/>
  <c r="I6965" i="2"/>
  <c r="I6966" i="2"/>
  <c r="I6967" i="2"/>
  <c r="I6968" i="2"/>
  <c r="I6969" i="2"/>
  <c r="I6970" i="2"/>
  <c r="I6971" i="2"/>
  <c r="I6972" i="2"/>
  <c r="I6973" i="2"/>
  <c r="I6974" i="2"/>
  <c r="I6975" i="2"/>
  <c r="I6976" i="2"/>
  <c r="I6977" i="2"/>
  <c r="I6978" i="2"/>
  <c r="I6979" i="2"/>
  <c r="I6980" i="2"/>
  <c r="I6981" i="2"/>
  <c r="I6982" i="2"/>
  <c r="I6983" i="2"/>
  <c r="I6984" i="2"/>
  <c r="I6985" i="2"/>
  <c r="I6986" i="2"/>
  <c r="I6987" i="2"/>
  <c r="I6988" i="2"/>
  <c r="I6989" i="2"/>
  <c r="I6990" i="2"/>
  <c r="I6991" i="2"/>
  <c r="I6992" i="2"/>
  <c r="I6993" i="2"/>
  <c r="I6994" i="2"/>
  <c r="I6995" i="2"/>
  <c r="I6996" i="2"/>
  <c r="I6997" i="2"/>
  <c r="I6998" i="2"/>
  <c r="I6999" i="2"/>
  <c r="I7000" i="2"/>
  <c r="I7001" i="2"/>
  <c r="I7002" i="2"/>
  <c r="I7003" i="2"/>
  <c r="I7004" i="2"/>
  <c r="I7005" i="2"/>
  <c r="I7006" i="2"/>
  <c r="I7007" i="2"/>
  <c r="I7008" i="2"/>
  <c r="I7009" i="2"/>
  <c r="I7010" i="2"/>
  <c r="I7011" i="2"/>
  <c r="I7012" i="2"/>
  <c r="I7013" i="2"/>
  <c r="I7014" i="2"/>
  <c r="I7015" i="2"/>
  <c r="I7016" i="2"/>
  <c r="I7017" i="2"/>
  <c r="I7018" i="2"/>
  <c r="I7019" i="2"/>
  <c r="I7020" i="2"/>
  <c r="I7021" i="2"/>
  <c r="I7022" i="2"/>
  <c r="I7023" i="2"/>
  <c r="I7024" i="2"/>
  <c r="I7025" i="2"/>
  <c r="I7026" i="2"/>
  <c r="I7027" i="2"/>
  <c r="I7028" i="2"/>
  <c r="I7029" i="2"/>
  <c r="I7030" i="2"/>
  <c r="I7031" i="2"/>
  <c r="I7032" i="2"/>
  <c r="I7033" i="2"/>
  <c r="I7034" i="2"/>
  <c r="I7035" i="2"/>
  <c r="I7036" i="2"/>
  <c r="I7037" i="2"/>
  <c r="I7038" i="2"/>
  <c r="I7039" i="2"/>
  <c r="I7040" i="2"/>
  <c r="I7041" i="2"/>
  <c r="I7042" i="2"/>
  <c r="I7043" i="2"/>
  <c r="I7044" i="2"/>
  <c r="I7045" i="2"/>
  <c r="I7046" i="2"/>
  <c r="I7047" i="2"/>
  <c r="I7048" i="2"/>
  <c r="I7049" i="2"/>
  <c r="I7050" i="2"/>
  <c r="I7051" i="2"/>
  <c r="I7052" i="2"/>
  <c r="I7053" i="2"/>
  <c r="I7054" i="2"/>
  <c r="I7055" i="2"/>
  <c r="I7056" i="2"/>
  <c r="I7057" i="2"/>
  <c r="I7058" i="2"/>
  <c r="I7059" i="2"/>
  <c r="I7060" i="2"/>
  <c r="I7061" i="2"/>
  <c r="I7062" i="2"/>
  <c r="I7063" i="2"/>
  <c r="I7064" i="2"/>
  <c r="I7065" i="2"/>
  <c r="I7066" i="2"/>
  <c r="I7067" i="2"/>
  <c r="I7068" i="2"/>
  <c r="I7069" i="2"/>
  <c r="I7070" i="2"/>
  <c r="I7071" i="2"/>
  <c r="I7072" i="2"/>
  <c r="I7073" i="2"/>
  <c r="I7074" i="2"/>
  <c r="I7075" i="2"/>
  <c r="I7076" i="2"/>
  <c r="I7077" i="2"/>
  <c r="I7078" i="2"/>
  <c r="I7079" i="2"/>
  <c r="I7080" i="2"/>
  <c r="I7081" i="2"/>
  <c r="I7082" i="2"/>
  <c r="I7083" i="2"/>
  <c r="I7084" i="2"/>
  <c r="I7085" i="2"/>
  <c r="I7086" i="2"/>
  <c r="I7087" i="2"/>
  <c r="I7088" i="2"/>
  <c r="I7089" i="2"/>
  <c r="I7090" i="2"/>
  <c r="I7091" i="2"/>
  <c r="I7092" i="2"/>
  <c r="I7093" i="2"/>
  <c r="I7094" i="2"/>
  <c r="I7095" i="2"/>
  <c r="I7096" i="2"/>
  <c r="I7097" i="2"/>
  <c r="I7098" i="2"/>
  <c r="I7099" i="2"/>
  <c r="I7100" i="2"/>
  <c r="I7101" i="2"/>
  <c r="I7102" i="2"/>
  <c r="I7103" i="2"/>
  <c r="I7104" i="2"/>
  <c r="I7105" i="2"/>
  <c r="I7106" i="2"/>
  <c r="I7107" i="2"/>
  <c r="I7108" i="2"/>
  <c r="I7109" i="2"/>
  <c r="I7110" i="2"/>
  <c r="I7111" i="2"/>
  <c r="I7112" i="2"/>
  <c r="I7113" i="2"/>
  <c r="I7114" i="2"/>
  <c r="I7115" i="2"/>
  <c r="I7116" i="2"/>
  <c r="I7117" i="2"/>
  <c r="I7118" i="2"/>
  <c r="I7119" i="2"/>
  <c r="I7120" i="2"/>
  <c r="I7121" i="2"/>
  <c r="I7122" i="2"/>
  <c r="I7123" i="2"/>
  <c r="I7124" i="2"/>
  <c r="I7125" i="2"/>
  <c r="I7126" i="2"/>
  <c r="I7127" i="2"/>
  <c r="I7128" i="2"/>
  <c r="I7129" i="2"/>
  <c r="I7130" i="2"/>
  <c r="I7131" i="2"/>
  <c r="I7132" i="2"/>
  <c r="I7133" i="2"/>
  <c r="I7134" i="2"/>
  <c r="I7135" i="2"/>
  <c r="I7136" i="2"/>
  <c r="I7137" i="2"/>
  <c r="I7138" i="2"/>
  <c r="I7139" i="2"/>
  <c r="I7140" i="2"/>
  <c r="I7141" i="2"/>
  <c r="I7142" i="2"/>
  <c r="I7143" i="2"/>
  <c r="I7144" i="2"/>
  <c r="I7145" i="2"/>
  <c r="I7146" i="2"/>
  <c r="I7147" i="2"/>
  <c r="I7148" i="2"/>
  <c r="I7149" i="2"/>
  <c r="I7150" i="2"/>
  <c r="I7151" i="2"/>
  <c r="I7152" i="2"/>
  <c r="I7153" i="2"/>
  <c r="I7154" i="2"/>
  <c r="I7155" i="2"/>
  <c r="I7156" i="2"/>
  <c r="I7157" i="2"/>
  <c r="I7158" i="2"/>
  <c r="I7159" i="2"/>
  <c r="I7160" i="2"/>
  <c r="I7161" i="2"/>
  <c r="I7162" i="2"/>
  <c r="I7163" i="2"/>
  <c r="I7164" i="2"/>
  <c r="I7165" i="2"/>
  <c r="I7166" i="2"/>
  <c r="I7167" i="2"/>
  <c r="I7168" i="2"/>
  <c r="I7169" i="2"/>
  <c r="I7170" i="2"/>
  <c r="I7171" i="2"/>
  <c r="I7172" i="2"/>
  <c r="I7173" i="2"/>
  <c r="I7174" i="2"/>
  <c r="I7175" i="2"/>
  <c r="I7176" i="2"/>
  <c r="I7177" i="2"/>
  <c r="I7178" i="2"/>
  <c r="I7179" i="2"/>
  <c r="I7180" i="2"/>
  <c r="I7181" i="2"/>
  <c r="I7182" i="2"/>
  <c r="I7183" i="2"/>
  <c r="I7184" i="2"/>
  <c r="I7185" i="2"/>
  <c r="I7186" i="2"/>
  <c r="I7187" i="2"/>
  <c r="I7188" i="2"/>
  <c r="I7189" i="2"/>
  <c r="I7190" i="2"/>
  <c r="I7191" i="2"/>
  <c r="I7192" i="2"/>
  <c r="I7193" i="2"/>
  <c r="I7194" i="2"/>
  <c r="I7195" i="2"/>
  <c r="I7196" i="2"/>
  <c r="I7197" i="2"/>
  <c r="I7198" i="2"/>
  <c r="I7199" i="2"/>
  <c r="I7200" i="2"/>
  <c r="I7201" i="2"/>
  <c r="I7202" i="2"/>
  <c r="I7203" i="2"/>
  <c r="I7204" i="2"/>
  <c r="I7205" i="2"/>
  <c r="I7206" i="2"/>
  <c r="I7207" i="2"/>
  <c r="I7208" i="2"/>
  <c r="I7209" i="2"/>
  <c r="I7210" i="2"/>
  <c r="I7211" i="2"/>
  <c r="I7212" i="2"/>
  <c r="I7213" i="2"/>
  <c r="I7214" i="2"/>
  <c r="I7215" i="2"/>
  <c r="I7216" i="2"/>
  <c r="I7217" i="2"/>
  <c r="I7218" i="2"/>
  <c r="I7219" i="2"/>
  <c r="I7220" i="2"/>
  <c r="I7221" i="2"/>
  <c r="I7222" i="2"/>
  <c r="I7223" i="2"/>
  <c r="I7224" i="2"/>
  <c r="I7225" i="2"/>
  <c r="I7226" i="2"/>
  <c r="I7227" i="2"/>
  <c r="I7228" i="2"/>
  <c r="I7229" i="2"/>
  <c r="I7230" i="2"/>
  <c r="I7231" i="2"/>
  <c r="I7232" i="2"/>
  <c r="I7233" i="2"/>
  <c r="I7234" i="2"/>
  <c r="I7235" i="2"/>
  <c r="I7236" i="2"/>
  <c r="I7237" i="2"/>
  <c r="I7238" i="2"/>
  <c r="I7239" i="2"/>
  <c r="I7240" i="2"/>
  <c r="I7241" i="2"/>
  <c r="I7242" i="2"/>
  <c r="I7243" i="2"/>
  <c r="I7244" i="2"/>
  <c r="I7245" i="2"/>
  <c r="I7246" i="2"/>
  <c r="I7247" i="2"/>
  <c r="I7248" i="2"/>
  <c r="I7249" i="2"/>
  <c r="I7250" i="2"/>
  <c r="I7251" i="2"/>
  <c r="I7252" i="2"/>
  <c r="I7253" i="2"/>
  <c r="I7254" i="2"/>
  <c r="I7255" i="2"/>
  <c r="I7256" i="2"/>
  <c r="I7257" i="2"/>
  <c r="I7258" i="2"/>
  <c r="I7259" i="2"/>
  <c r="I7260" i="2"/>
  <c r="I7261" i="2"/>
  <c r="I7262" i="2"/>
  <c r="I7263" i="2"/>
  <c r="I7264" i="2"/>
  <c r="I7265" i="2"/>
  <c r="I7266" i="2"/>
  <c r="I7267" i="2"/>
  <c r="I7268" i="2"/>
  <c r="I7269" i="2"/>
  <c r="I7270" i="2"/>
  <c r="I7271" i="2"/>
  <c r="I7272" i="2"/>
  <c r="I7273" i="2"/>
  <c r="I7274" i="2"/>
  <c r="I7275" i="2"/>
  <c r="I7276" i="2"/>
  <c r="I7277" i="2"/>
  <c r="I7278" i="2"/>
  <c r="I7279" i="2"/>
  <c r="I7280" i="2"/>
  <c r="I7281" i="2"/>
  <c r="I7282" i="2"/>
  <c r="I7283" i="2"/>
  <c r="I7284" i="2"/>
  <c r="I7285" i="2"/>
  <c r="I7286" i="2"/>
  <c r="I7287" i="2"/>
  <c r="I7288" i="2"/>
  <c r="I7289" i="2"/>
  <c r="I7290" i="2"/>
  <c r="I7291" i="2"/>
  <c r="I7292" i="2"/>
  <c r="I7293" i="2"/>
  <c r="I7294" i="2"/>
  <c r="I7295" i="2"/>
  <c r="I7296" i="2"/>
  <c r="I7297" i="2"/>
  <c r="I7298" i="2"/>
  <c r="I7299" i="2"/>
  <c r="I7300" i="2"/>
  <c r="I7301" i="2"/>
  <c r="I7302" i="2"/>
  <c r="I7303" i="2"/>
  <c r="I7304" i="2"/>
  <c r="I7305" i="2"/>
  <c r="I7306" i="2"/>
  <c r="I7307" i="2"/>
  <c r="I7308" i="2"/>
  <c r="I7309" i="2"/>
  <c r="I7310" i="2"/>
  <c r="I7311" i="2"/>
  <c r="I7312" i="2"/>
  <c r="I7313" i="2"/>
  <c r="I7314" i="2"/>
  <c r="I7315" i="2"/>
  <c r="I7316" i="2"/>
  <c r="I7317" i="2"/>
  <c r="I7318" i="2"/>
  <c r="I7319" i="2"/>
  <c r="I7320" i="2"/>
  <c r="I7321" i="2"/>
  <c r="I7322" i="2"/>
  <c r="I7323" i="2"/>
  <c r="I7324" i="2"/>
  <c r="I7325" i="2"/>
  <c r="I7326" i="2"/>
  <c r="I7327" i="2"/>
  <c r="I7328" i="2"/>
  <c r="I7329" i="2"/>
  <c r="I7330" i="2"/>
  <c r="I7331" i="2"/>
  <c r="I7332" i="2"/>
  <c r="I7333" i="2"/>
  <c r="I7334" i="2"/>
  <c r="I7335" i="2"/>
  <c r="I7336" i="2"/>
  <c r="I7337" i="2"/>
  <c r="I7338" i="2"/>
  <c r="I7339" i="2"/>
  <c r="I7340" i="2"/>
  <c r="I7341" i="2"/>
  <c r="I7342" i="2"/>
  <c r="I7343" i="2"/>
  <c r="I7344" i="2"/>
  <c r="I7345" i="2"/>
  <c r="I7346" i="2"/>
  <c r="I7347" i="2"/>
  <c r="I7348" i="2"/>
  <c r="I7349" i="2"/>
  <c r="I7350" i="2"/>
  <c r="I7351" i="2"/>
  <c r="I7352" i="2"/>
  <c r="I7353" i="2"/>
  <c r="I7354" i="2"/>
  <c r="I7355" i="2"/>
  <c r="I7356" i="2"/>
  <c r="I7357" i="2"/>
  <c r="I7358" i="2"/>
  <c r="I7359" i="2"/>
  <c r="I7360" i="2"/>
  <c r="I7361" i="2"/>
  <c r="I7362" i="2"/>
  <c r="I7363" i="2"/>
  <c r="I7364" i="2"/>
  <c r="I7365" i="2"/>
  <c r="I7366" i="2"/>
  <c r="I7367" i="2"/>
  <c r="I7368" i="2"/>
  <c r="I7369" i="2"/>
  <c r="I7370" i="2"/>
  <c r="I7371" i="2"/>
  <c r="I7372" i="2"/>
  <c r="I7373" i="2"/>
  <c r="I7374" i="2"/>
  <c r="I7375" i="2"/>
  <c r="I7376" i="2"/>
  <c r="I7377" i="2"/>
  <c r="I7378" i="2"/>
  <c r="I7379" i="2"/>
  <c r="I7380" i="2"/>
  <c r="I7381" i="2"/>
  <c r="I7382" i="2"/>
  <c r="I7383" i="2"/>
  <c r="I7384" i="2"/>
  <c r="I7385" i="2"/>
  <c r="I7386" i="2"/>
  <c r="I7387" i="2"/>
  <c r="I7388" i="2"/>
  <c r="I7389" i="2"/>
  <c r="I7390" i="2"/>
  <c r="I7391" i="2"/>
  <c r="I7392" i="2"/>
  <c r="I7393" i="2"/>
  <c r="I7394" i="2"/>
  <c r="I7395" i="2"/>
  <c r="I7396" i="2"/>
  <c r="I7397" i="2"/>
  <c r="I7398" i="2"/>
  <c r="I7399" i="2"/>
  <c r="I7400" i="2"/>
  <c r="I7401" i="2"/>
  <c r="I7402" i="2"/>
  <c r="I7403" i="2"/>
  <c r="I7404" i="2"/>
  <c r="I7405" i="2"/>
  <c r="I7406" i="2"/>
  <c r="I7407" i="2"/>
  <c r="I7408" i="2"/>
  <c r="I7409" i="2"/>
  <c r="I7410" i="2"/>
  <c r="I7411" i="2"/>
  <c r="I7412" i="2"/>
  <c r="I7413" i="2"/>
  <c r="I7414" i="2"/>
  <c r="I7415" i="2"/>
  <c r="I7416" i="2"/>
  <c r="I7417" i="2"/>
  <c r="I7418" i="2"/>
  <c r="I7419" i="2"/>
  <c r="I7420" i="2"/>
  <c r="I7421" i="2"/>
  <c r="I7422" i="2"/>
  <c r="I7423" i="2"/>
  <c r="I7424" i="2"/>
  <c r="I7425" i="2"/>
  <c r="I7426" i="2"/>
  <c r="I7427" i="2"/>
  <c r="I7428" i="2"/>
  <c r="I7429" i="2"/>
  <c r="I7430" i="2"/>
  <c r="I7431" i="2"/>
  <c r="I7432" i="2"/>
  <c r="I7433" i="2"/>
  <c r="I7434" i="2"/>
  <c r="I7435" i="2"/>
  <c r="I7436" i="2"/>
  <c r="I7437" i="2"/>
  <c r="I7438" i="2"/>
  <c r="I7439" i="2"/>
  <c r="I7440" i="2"/>
  <c r="I7441" i="2"/>
  <c r="I7442" i="2"/>
  <c r="I7443" i="2"/>
  <c r="I7444" i="2"/>
  <c r="I7445" i="2"/>
  <c r="I7446" i="2"/>
  <c r="I7447" i="2"/>
  <c r="I7448" i="2"/>
  <c r="I7449" i="2"/>
  <c r="I7450" i="2"/>
  <c r="I7451" i="2"/>
  <c r="I7452" i="2"/>
  <c r="I7453" i="2"/>
  <c r="I7454" i="2"/>
  <c r="I7455" i="2"/>
  <c r="I7456" i="2"/>
  <c r="I7457" i="2"/>
  <c r="I7458" i="2"/>
  <c r="I7459" i="2"/>
  <c r="I7460" i="2"/>
  <c r="I7461" i="2"/>
  <c r="I7462" i="2"/>
  <c r="I7463" i="2"/>
  <c r="I7464" i="2"/>
  <c r="I7465" i="2"/>
  <c r="I7466" i="2"/>
  <c r="I7467" i="2"/>
  <c r="I7468" i="2"/>
  <c r="I7469" i="2"/>
  <c r="I7470" i="2"/>
  <c r="I7471" i="2"/>
  <c r="I7472" i="2"/>
  <c r="I7473" i="2"/>
  <c r="I7474" i="2"/>
  <c r="I7475" i="2"/>
  <c r="I7476" i="2"/>
  <c r="I7477" i="2"/>
  <c r="I7478" i="2"/>
  <c r="I7479" i="2"/>
  <c r="I7480" i="2"/>
  <c r="I7481" i="2"/>
  <c r="I7482" i="2"/>
  <c r="I7483" i="2"/>
  <c r="I7484" i="2"/>
  <c r="I7485" i="2"/>
  <c r="I7486" i="2"/>
  <c r="I7487" i="2"/>
  <c r="I7488" i="2"/>
  <c r="I7489" i="2"/>
  <c r="I7490" i="2"/>
  <c r="I7491" i="2"/>
  <c r="I7492" i="2"/>
  <c r="I7493" i="2"/>
  <c r="I7494" i="2"/>
  <c r="I7495" i="2"/>
  <c r="I7496" i="2"/>
  <c r="I7497" i="2"/>
  <c r="I7498" i="2"/>
  <c r="I7499" i="2"/>
  <c r="I7500" i="2"/>
  <c r="I7501" i="2"/>
  <c r="I7502" i="2"/>
  <c r="I7503" i="2"/>
  <c r="I7504" i="2"/>
  <c r="I7505" i="2"/>
  <c r="I7506" i="2"/>
  <c r="I7507" i="2"/>
  <c r="I7508" i="2"/>
  <c r="I7509" i="2"/>
  <c r="I7510" i="2"/>
  <c r="I7511" i="2"/>
  <c r="I7512" i="2"/>
  <c r="I7513" i="2"/>
  <c r="I7514" i="2"/>
  <c r="I7515" i="2"/>
  <c r="I7516" i="2"/>
  <c r="I7517" i="2"/>
  <c r="I7518" i="2"/>
  <c r="I7519" i="2"/>
  <c r="I7520" i="2"/>
  <c r="I7521" i="2"/>
  <c r="I7522" i="2"/>
  <c r="I7523" i="2"/>
  <c r="I7524" i="2"/>
  <c r="I7525" i="2"/>
  <c r="I7526" i="2"/>
  <c r="I7527" i="2"/>
  <c r="I7528" i="2"/>
  <c r="I7529" i="2"/>
  <c r="I7530" i="2"/>
  <c r="I7531" i="2"/>
  <c r="I7532" i="2"/>
  <c r="I7533" i="2"/>
  <c r="I7534" i="2"/>
  <c r="I7535" i="2"/>
  <c r="I7536" i="2"/>
  <c r="I7537" i="2"/>
  <c r="I7538" i="2"/>
  <c r="I7539" i="2"/>
  <c r="I7540" i="2"/>
  <c r="I7541" i="2"/>
  <c r="I7542" i="2"/>
  <c r="I7543" i="2"/>
  <c r="I7544" i="2"/>
  <c r="I7545" i="2"/>
  <c r="I7546" i="2"/>
  <c r="I7547" i="2"/>
  <c r="I7548" i="2"/>
  <c r="I7549" i="2"/>
  <c r="I7550" i="2"/>
  <c r="I7551" i="2"/>
  <c r="I7552" i="2"/>
  <c r="I7553" i="2"/>
  <c r="I7554" i="2"/>
  <c r="I7555" i="2"/>
  <c r="I7556" i="2"/>
  <c r="I7557" i="2"/>
  <c r="I7558" i="2"/>
  <c r="I7559" i="2"/>
  <c r="I7560" i="2"/>
  <c r="I7561" i="2"/>
  <c r="I7562" i="2"/>
  <c r="I7563" i="2"/>
  <c r="I7564" i="2"/>
  <c r="I7565" i="2"/>
  <c r="I7566" i="2"/>
  <c r="I7567" i="2"/>
  <c r="I7568" i="2"/>
  <c r="I7569" i="2"/>
  <c r="I7570" i="2"/>
  <c r="I7571" i="2"/>
  <c r="I7572" i="2"/>
  <c r="I7573" i="2"/>
  <c r="I7574" i="2"/>
  <c r="I7575" i="2"/>
  <c r="I7576" i="2"/>
  <c r="I7577" i="2"/>
  <c r="I7578" i="2"/>
  <c r="I7579" i="2"/>
  <c r="I7580" i="2"/>
  <c r="I7581" i="2"/>
  <c r="I7582" i="2"/>
  <c r="I7583" i="2"/>
  <c r="I7584" i="2"/>
  <c r="I7585" i="2"/>
  <c r="I7586" i="2"/>
  <c r="I7587" i="2"/>
  <c r="I7588" i="2"/>
  <c r="I7589" i="2"/>
  <c r="I7590" i="2"/>
  <c r="I7591" i="2"/>
  <c r="I7592" i="2"/>
  <c r="I7593" i="2"/>
  <c r="I7594" i="2"/>
  <c r="I7595" i="2"/>
  <c r="I7596" i="2"/>
  <c r="I7597" i="2"/>
  <c r="I7598" i="2"/>
  <c r="I7599" i="2"/>
  <c r="I7600" i="2"/>
  <c r="I7601" i="2"/>
  <c r="I7602" i="2"/>
  <c r="I7603" i="2"/>
  <c r="I7604" i="2"/>
  <c r="I7605" i="2"/>
  <c r="I7606" i="2"/>
  <c r="I7607" i="2"/>
  <c r="I7608" i="2"/>
  <c r="I7609" i="2"/>
  <c r="I7610" i="2"/>
  <c r="I7611" i="2"/>
  <c r="I7612" i="2"/>
  <c r="I7613" i="2"/>
  <c r="I7614" i="2"/>
  <c r="I7615" i="2"/>
  <c r="I7616" i="2"/>
  <c r="I7617" i="2"/>
  <c r="I7618" i="2"/>
  <c r="I7619" i="2"/>
  <c r="I7620" i="2"/>
  <c r="I7621" i="2"/>
  <c r="I7622" i="2"/>
  <c r="I7623" i="2"/>
  <c r="I7624" i="2"/>
  <c r="I7625" i="2"/>
  <c r="I7626" i="2"/>
  <c r="I7627" i="2"/>
  <c r="I7628" i="2"/>
  <c r="I7629" i="2"/>
  <c r="I7630" i="2"/>
  <c r="I7631" i="2"/>
  <c r="I7632" i="2"/>
  <c r="I7633" i="2"/>
  <c r="I7634" i="2"/>
  <c r="I7635" i="2"/>
  <c r="I7636" i="2"/>
  <c r="I7637" i="2"/>
  <c r="I7638" i="2"/>
  <c r="I7639" i="2"/>
  <c r="I7640" i="2"/>
  <c r="I7641" i="2"/>
  <c r="I7642" i="2"/>
  <c r="I7643" i="2"/>
  <c r="I7644" i="2"/>
  <c r="I7645" i="2"/>
  <c r="I7646" i="2"/>
  <c r="I7647" i="2"/>
  <c r="I7648" i="2"/>
  <c r="I7649" i="2"/>
  <c r="I7650" i="2"/>
  <c r="I7651" i="2"/>
  <c r="I7652" i="2"/>
  <c r="I7653" i="2"/>
  <c r="I7654" i="2"/>
  <c r="I7655" i="2"/>
  <c r="I7656" i="2"/>
  <c r="I7657" i="2"/>
  <c r="I7658" i="2"/>
  <c r="I7659" i="2"/>
  <c r="I7660" i="2"/>
  <c r="I7661" i="2"/>
  <c r="I7662" i="2"/>
  <c r="I7663" i="2"/>
  <c r="I7664" i="2"/>
  <c r="I7665" i="2"/>
  <c r="I7666" i="2"/>
  <c r="I7667" i="2"/>
  <c r="I7668" i="2"/>
  <c r="I7669" i="2"/>
  <c r="I7670" i="2"/>
  <c r="I7671" i="2"/>
  <c r="I7672" i="2"/>
  <c r="I7673" i="2"/>
  <c r="I7674" i="2"/>
  <c r="I7675" i="2"/>
  <c r="I7676" i="2"/>
  <c r="I7677" i="2"/>
  <c r="I7678" i="2"/>
  <c r="I7679" i="2"/>
  <c r="I7680" i="2"/>
  <c r="I7681" i="2"/>
  <c r="I7682" i="2"/>
  <c r="I7683" i="2"/>
  <c r="I7684" i="2"/>
  <c r="I7685" i="2"/>
  <c r="I7686" i="2"/>
  <c r="I7687" i="2"/>
  <c r="I7688" i="2"/>
  <c r="I7689" i="2"/>
  <c r="I7690" i="2"/>
  <c r="I7691" i="2"/>
  <c r="I7692" i="2"/>
  <c r="I7693" i="2"/>
  <c r="I7694" i="2"/>
  <c r="I7695" i="2"/>
  <c r="I7696" i="2"/>
  <c r="I7697" i="2"/>
  <c r="I7698" i="2"/>
  <c r="I7699" i="2"/>
  <c r="I7700" i="2"/>
  <c r="I7701" i="2"/>
  <c r="I7702" i="2"/>
  <c r="I7703" i="2"/>
  <c r="I7704" i="2"/>
  <c r="I7705" i="2"/>
  <c r="I7706" i="2"/>
  <c r="I7707" i="2"/>
  <c r="I7708" i="2"/>
  <c r="I7709" i="2"/>
  <c r="I7710" i="2"/>
  <c r="I7711" i="2"/>
  <c r="I7712" i="2"/>
  <c r="I7713" i="2"/>
  <c r="I7714" i="2"/>
  <c r="I7715" i="2"/>
  <c r="I7716" i="2"/>
  <c r="I7717" i="2"/>
  <c r="I7718" i="2"/>
  <c r="I7719" i="2"/>
  <c r="I7720" i="2"/>
  <c r="I7721" i="2"/>
  <c r="I7722" i="2"/>
  <c r="I7723" i="2"/>
  <c r="I7724" i="2"/>
  <c r="I7725" i="2"/>
  <c r="I7726" i="2"/>
  <c r="I7727" i="2"/>
  <c r="I7728" i="2"/>
  <c r="I7729" i="2"/>
  <c r="I7730" i="2"/>
  <c r="I7731" i="2"/>
  <c r="I7732" i="2"/>
  <c r="I7733" i="2"/>
  <c r="I7734" i="2"/>
  <c r="I7735" i="2"/>
  <c r="I7736" i="2"/>
  <c r="I7737" i="2"/>
  <c r="I7738" i="2"/>
  <c r="I7739" i="2"/>
  <c r="I7740" i="2"/>
  <c r="I7741" i="2"/>
  <c r="I7742" i="2"/>
  <c r="I7743" i="2"/>
  <c r="I7744" i="2"/>
  <c r="I7745" i="2"/>
  <c r="I7746" i="2"/>
  <c r="I7747" i="2"/>
  <c r="I7748" i="2"/>
  <c r="I7749" i="2"/>
  <c r="I7750" i="2"/>
  <c r="I7751" i="2"/>
  <c r="I7752" i="2"/>
  <c r="I7753" i="2"/>
  <c r="I7754" i="2"/>
  <c r="I7755" i="2"/>
  <c r="I7756" i="2"/>
  <c r="I7757" i="2"/>
  <c r="I7758" i="2"/>
  <c r="I7759" i="2"/>
  <c r="I7760" i="2"/>
  <c r="I7761" i="2"/>
  <c r="I7762" i="2"/>
  <c r="I7763" i="2"/>
  <c r="I7764" i="2"/>
  <c r="I7765" i="2"/>
  <c r="I7766" i="2"/>
  <c r="I7767" i="2"/>
  <c r="I7768" i="2"/>
  <c r="I7769" i="2"/>
  <c r="I7770" i="2"/>
  <c r="I7771" i="2"/>
  <c r="I7772" i="2"/>
  <c r="I7773" i="2"/>
  <c r="I7774" i="2"/>
  <c r="I7775" i="2"/>
  <c r="I7776" i="2"/>
  <c r="I7777" i="2"/>
  <c r="I7778" i="2"/>
  <c r="I7779" i="2"/>
  <c r="I7780" i="2"/>
  <c r="I7781" i="2"/>
  <c r="I7782" i="2"/>
  <c r="I7783" i="2"/>
  <c r="I7784" i="2"/>
  <c r="I7785" i="2"/>
  <c r="I7786" i="2"/>
  <c r="I7787" i="2"/>
  <c r="I7788" i="2"/>
  <c r="I7789" i="2"/>
  <c r="I7790" i="2"/>
  <c r="I7791" i="2"/>
  <c r="I7792" i="2"/>
  <c r="I7793" i="2"/>
  <c r="I7794" i="2"/>
  <c r="I7795" i="2"/>
  <c r="I7796" i="2"/>
  <c r="I7797" i="2"/>
  <c r="I7798" i="2"/>
  <c r="I7799" i="2"/>
  <c r="I7800" i="2"/>
  <c r="I7801" i="2"/>
  <c r="I7802" i="2"/>
  <c r="I7803" i="2"/>
  <c r="I7804" i="2"/>
  <c r="I7805" i="2"/>
  <c r="I7806" i="2"/>
  <c r="I7807" i="2"/>
  <c r="I7808" i="2"/>
  <c r="I7809" i="2"/>
  <c r="I7810" i="2"/>
  <c r="I7811" i="2"/>
  <c r="I7812" i="2"/>
  <c r="I7813" i="2"/>
  <c r="I7814" i="2"/>
  <c r="I7815" i="2"/>
  <c r="I7816" i="2"/>
  <c r="I7817" i="2"/>
  <c r="I7818" i="2"/>
  <c r="I7819" i="2"/>
  <c r="I7820" i="2"/>
  <c r="I7821" i="2"/>
  <c r="I7822" i="2"/>
  <c r="I7823" i="2"/>
  <c r="I7824" i="2"/>
  <c r="I7825" i="2"/>
  <c r="I7826" i="2"/>
  <c r="I7827" i="2"/>
  <c r="I7828" i="2"/>
  <c r="I7829" i="2"/>
  <c r="I7830" i="2"/>
  <c r="I7831" i="2"/>
  <c r="I7832" i="2"/>
  <c r="I7833" i="2"/>
  <c r="I7834" i="2"/>
  <c r="I7835" i="2"/>
  <c r="I7836" i="2"/>
  <c r="I7837" i="2"/>
  <c r="I7838" i="2"/>
  <c r="I7839" i="2"/>
  <c r="I7840" i="2"/>
  <c r="I7841" i="2"/>
  <c r="I7842" i="2"/>
  <c r="I7843" i="2"/>
  <c r="I7844" i="2"/>
  <c r="I7845" i="2"/>
  <c r="I7846" i="2"/>
  <c r="I7847" i="2"/>
  <c r="I7848" i="2"/>
  <c r="I7849" i="2"/>
  <c r="I7850" i="2"/>
  <c r="I7851" i="2"/>
  <c r="I7852" i="2"/>
  <c r="I7853" i="2"/>
  <c r="I7854" i="2"/>
  <c r="I7855" i="2"/>
  <c r="I7856" i="2"/>
  <c r="I7857" i="2"/>
  <c r="I7858" i="2"/>
  <c r="I7859" i="2"/>
  <c r="I7860" i="2"/>
  <c r="I7861" i="2"/>
  <c r="I7862" i="2"/>
  <c r="I7863" i="2"/>
  <c r="I7864" i="2"/>
  <c r="I7865" i="2"/>
  <c r="I7866" i="2"/>
  <c r="I7867" i="2"/>
  <c r="I7868" i="2"/>
  <c r="I7869" i="2"/>
  <c r="I7870" i="2"/>
  <c r="I7871" i="2"/>
  <c r="I7872" i="2"/>
  <c r="I7873" i="2"/>
  <c r="I7874" i="2"/>
  <c r="I7875" i="2"/>
  <c r="I7876" i="2"/>
  <c r="I7877" i="2"/>
  <c r="I7878" i="2"/>
  <c r="I7879" i="2"/>
  <c r="I7880" i="2"/>
  <c r="I7881" i="2"/>
  <c r="I7882" i="2"/>
  <c r="I7883" i="2"/>
  <c r="I7884" i="2"/>
  <c r="I7885" i="2"/>
  <c r="I7886" i="2"/>
  <c r="I7887" i="2"/>
  <c r="I7888" i="2"/>
  <c r="I7889" i="2"/>
  <c r="I7890" i="2"/>
  <c r="I7891" i="2"/>
  <c r="I7892" i="2"/>
  <c r="I7893" i="2"/>
  <c r="I7894" i="2"/>
  <c r="I7895" i="2"/>
  <c r="I7896" i="2"/>
  <c r="I7897" i="2"/>
  <c r="I7898" i="2"/>
  <c r="I7899" i="2"/>
  <c r="I7900" i="2"/>
  <c r="I7901" i="2"/>
  <c r="I7902" i="2"/>
  <c r="I7903" i="2"/>
  <c r="I7904" i="2"/>
  <c r="I7905" i="2"/>
  <c r="I7906" i="2"/>
  <c r="I7907" i="2"/>
  <c r="I7908" i="2"/>
  <c r="I7909" i="2"/>
  <c r="I7910" i="2"/>
  <c r="I7911" i="2"/>
  <c r="I7912" i="2"/>
  <c r="I7913" i="2"/>
  <c r="I7914" i="2"/>
  <c r="I7915" i="2"/>
  <c r="I7916" i="2"/>
  <c r="I7917" i="2"/>
  <c r="I7918" i="2"/>
  <c r="I7919" i="2"/>
  <c r="I7920" i="2"/>
  <c r="I7921" i="2"/>
  <c r="I7922" i="2"/>
  <c r="I7923" i="2"/>
  <c r="I7924" i="2"/>
  <c r="I7925" i="2"/>
  <c r="I7926" i="2"/>
  <c r="I7927" i="2"/>
  <c r="I7928" i="2"/>
  <c r="I7929" i="2"/>
  <c r="I7930" i="2"/>
  <c r="I7931" i="2"/>
  <c r="I7932" i="2"/>
  <c r="I7933" i="2"/>
  <c r="I7934" i="2"/>
  <c r="I7935" i="2"/>
  <c r="I7936" i="2"/>
  <c r="I7937" i="2"/>
  <c r="I7938" i="2"/>
  <c r="I7939" i="2"/>
  <c r="I7940" i="2"/>
  <c r="I7941" i="2"/>
  <c r="I7942" i="2"/>
  <c r="I7943" i="2"/>
  <c r="I7944" i="2"/>
  <c r="I7945" i="2"/>
  <c r="I7946" i="2"/>
  <c r="I7947" i="2"/>
  <c r="I7948" i="2"/>
  <c r="I7949" i="2"/>
  <c r="I7950" i="2"/>
  <c r="I7951" i="2"/>
  <c r="I7952" i="2"/>
  <c r="I7953" i="2"/>
  <c r="I7954" i="2"/>
  <c r="I7955" i="2"/>
  <c r="I7956" i="2"/>
  <c r="I7957" i="2"/>
  <c r="I7958" i="2"/>
  <c r="I7959" i="2"/>
  <c r="I7960" i="2"/>
  <c r="I7961" i="2"/>
  <c r="I7962" i="2"/>
  <c r="I7963" i="2"/>
  <c r="I7964" i="2"/>
  <c r="I7965" i="2"/>
  <c r="I7966" i="2"/>
  <c r="I7967" i="2"/>
  <c r="I7968" i="2"/>
  <c r="I7969" i="2"/>
  <c r="I7970" i="2"/>
  <c r="I7971" i="2"/>
  <c r="I7972" i="2"/>
  <c r="I7973" i="2"/>
  <c r="I7974" i="2"/>
  <c r="I7975" i="2"/>
  <c r="I7976" i="2"/>
  <c r="I7977" i="2"/>
  <c r="I7978" i="2"/>
  <c r="I7979" i="2"/>
  <c r="I7980" i="2"/>
  <c r="I7981" i="2"/>
  <c r="I7982" i="2"/>
  <c r="I7983" i="2"/>
  <c r="I7984" i="2"/>
  <c r="I7985" i="2"/>
  <c r="I7986" i="2"/>
  <c r="I7987" i="2"/>
  <c r="I7988" i="2"/>
  <c r="I7989" i="2"/>
  <c r="I7990" i="2"/>
  <c r="I7991" i="2"/>
  <c r="I7992" i="2"/>
  <c r="I7993" i="2"/>
  <c r="I7994" i="2"/>
  <c r="I7995" i="2"/>
  <c r="I7996" i="2"/>
  <c r="I7997" i="2"/>
  <c r="I7998" i="2"/>
  <c r="I7999" i="2"/>
  <c r="I8000" i="2"/>
  <c r="I8001" i="2"/>
  <c r="I8002" i="2"/>
  <c r="I8003" i="2"/>
  <c r="I8004" i="2"/>
  <c r="I8005" i="2"/>
  <c r="I8006" i="2"/>
  <c r="I8007" i="2"/>
  <c r="I8008" i="2"/>
  <c r="I8009" i="2"/>
  <c r="I8010" i="2"/>
  <c r="I8011" i="2"/>
  <c r="I8012" i="2"/>
  <c r="I8013" i="2"/>
  <c r="I8014" i="2"/>
  <c r="I8015" i="2"/>
  <c r="I8016" i="2"/>
  <c r="I8017" i="2"/>
  <c r="I8018" i="2"/>
  <c r="I8019" i="2"/>
  <c r="I8020" i="2"/>
  <c r="I8021" i="2"/>
  <c r="I8022" i="2"/>
  <c r="I8023" i="2"/>
  <c r="I8024" i="2"/>
  <c r="I8025" i="2"/>
  <c r="I8026" i="2"/>
  <c r="I8027" i="2"/>
  <c r="I8028" i="2"/>
  <c r="I8029" i="2"/>
  <c r="I8030" i="2"/>
  <c r="I8031" i="2"/>
  <c r="I8032" i="2"/>
  <c r="I8033" i="2"/>
  <c r="I8034" i="2"/>
  <c r="I8035" i="2"/>
  <c r="I8036" i="2"/>
  <c r="I8037" i="2"/>
  <c r="I8038" i="2"/>
  <c r="I8039" i="2"/>
  <c r="I8040" i="2"/>
  <c r="I8041" i="2"/>
  <c r="I8042" i="2"/>
  <c r="I8043" i="2"/>
  <c r="I8044" i="2"/>
  <c r="I8045" i="2"/>
  <c r="I8046" i="2"/>
  <c r="I8047" i="2"/>
  <c r="I8048" i="2"/>
  <c r="I8049" i="2"/>
  <c r="I8050" i="2"/>
  <c r="I8051" i="2"/>
  <c r="I8052" i="2"/>
  <c r="I8053" i="2"/>
  <c r="I8054" i="2"/>
  <c r="I8055" i="2"/>
  <c r="I8056" i="2"/>
  <c r="I8057" i="2"/>
  <c r="I8058" i="2"/>
  <c r="I8059" i="2"/>
  <c r="I8060" i="2"/>
  <c r="I8061" i="2"/>
  <c r="I8062" i="2"/>
  <c r="I8063" i="2"/>
  <c r="I8064" i="2"/>
  <c r="I8065" i="2"/>
  <c r="I8066" i="2"/>
  <c r="I8067" i="2"/>
  <c r="I8068" i="2"/>
  <c r="I8069" i="2"/>
  <c r="I8070" i="2"/>
  <c r="I8071" i="2"/>
  <c r="I8072" i="2"/>
  <c r="I8073" i="2"/>
  <c r="I8074" i="2"/>
  <c r="I8075" i="2"/>
  <c r="I8076" i="2"/>
  <c r="I8077" i="2"/>
  <c r="I8078" i="2"/>
  <c r="I8079" i="2"/>
  <c r="I8080" i="2"/>
  <c r="I8081" i="2"/>
  <c r="I8082" i="2"/>
  <c r="I8083" i="2"/>
  <c r="I8084" i="2"/>
  <c r="I8085" i="2"/>
  <c r="I8086" i="2"/>
  <c r="I8087" i="2"/>
  <c r="I8088" i="2"/>
  <c r="I8089" i="2"/>
  <c r="I8090" i="2"/>
  <c r="I8091" i="2"/>
  <c r="I8092" i="2"/>
  <c r="I8093" i="2"/>
  <c r="I8094" i="2"/>
  <c r="I8095" i="2"/>
  <c r="I8096" i="2"/>
  <c r="I8097" i="2"/>
  <c r="I8098" i="2"/>
  <c r="I8099" i="2"/>
  <c r="I8100" i="2"/>
  <c r="I8101" i="2"/>
  <c r="I8102" i="2"/>
  <c r="I8103" i="2"/>
  <c r="I8104" i="2"/>
  <c r="I8105" i="2"/>
  <c r="I8106" i="2"/>
  <c r="I8107" i="2"/>
  <c r="I8108" i="2"/>
  <c r="I8109" i="2"/>
  <c r="I8110" i="2"/>
  <c r="I8111" i="2"/>
  <c r="I8112" i="2"/>
  <c r="I8113" i="2"/>
  <c r="I8114" i="2"/>
  <c r="I8115" i="2"/>
  <c r="I8116" i="2"/>
  <c r="I8117" i="2"/>
  <c r="I8118" i="2"/>
  <c r="I8119" i="2"/>
  <c r="I8120" i="2"/>
  <c r="I8121" i="2"/>
  <c r="I8122" i="2"/>
  <c r="I8123" i="2"/>
  <c r="I8124" i="2"/>
  <c r="I8125" i="2"/>
  <c r="I8126" i="2"/>
  <c r="I8127" i="2"/>
  <c r="I8128" i="2"/>
  <c r="I8129" i="2"/>
  <c r="I8130" i="2"/>
  <c r="I8131" i="2"/>
  <c r="I8132" i="2"/>
  <c r="I8133" i="2"/>
  <c r="I8134" i="2"/>
  <c r="I8135" i="2"/>
  <c r="I8136" i="2"/>
  <c r="I8137" i="2"/>
  <c r="I8138" i="2"/>
  <c r="I8139" i="2"/>
  <c r="I8140" i="2"/>
  <c r="I8141" i="2"/>
  <c r="I8142" i="2"/>
  <c r="I8143" i="2"/>
  <c r="I8144" i="2"/>
  <c r="I8145" i="2"/>
  <c r="I8146" i="2"/>
  <c r="I8147" i="2"/>
  <c r="I8148" i="2"/>
  <c r="I8149" i="2"/>
  <c r="I8150" i="2"/>
  <c r="I8151" i="2"/>
  <c r="I8152" i="2"/>
  <c r="I8153" i="2"/>
  <c r="I8154" i="2"/>
  <c r="I8155" i="2"/>
  <c r="I8156" i="2"/>
  <c r="I8157" i="2"/>
  <c r="I8158" i="2"/>
  <c r="I8159" i="2"/>
  <c r="I8160" i="2"/>
  <c r="I8161" i="2"/>
  <c r="I8162" i="2"/>
  <c r="I8163" i="2"/>
  <c r="I8164" i="2"/>
  <c r="I8165" i="2"/>
  <c r="I8166" i="2"/>
  <c r="I8167" i="2"/>
  <c r="I8168" i="2"/>
  <c r="I8169" i="2"/>
  <c r="I8170" i="2"/>
  <c r="I8171" i="2"/>
  <c r="I8172" i="2"/>
  <c r="I8173" i="2"/>
  <c r="I8174" i="2"/>
  <c r="I8175" i="2"/>
  <c r="I8176" i="2"/>
  <c r="I8177" i="2"/>
  <c r="I8178" i="2"/>
  <c r="I8179" i="2"/>
  <c r="I8180" i="2"/>
  <c r="I8181" i="2"/>
  <c r="I8182" i="2"/>
  <c r="I8183" i="2"/>
  <c r="I8184" i="2"/>
  <c r="I8185" i="2"/>
  <c r="I8186" i="2"/>
  <c r="I8187" i="2"/>
  <c r="I8188" i="2"/>
  <c r="I8189" i="2"/>
  <c r="I8190" i="2"/>
  <c r="I8191" i="2"/>
  <c r="I8192" i="2"/>
  <c r="I8193" i="2"/>
  <c r="I8194" i="2"/>
  <c r="I8195" i="2"/>
  <c r="I8196" i="2"/>
  <c r="I8197" i="2"/>
  <c r="I8198" i="2"/>
  <c r="I8199" i="2"/>
  <c r="I8200" i="2"/>
  <c r="I8201" i="2"/>
  <c r="I8202" i="2"/>
  <c r="I8203" i="2"/>
  <c r="I8204" i="2"/>
  <c r="I8205" i="2"/>
  <c r="I8206" i="2"/>
  <c r="I8207" i="2"/>
  <c r="I8208" i="2"/>
  <c r="I8209" i="2"/>
  <c r="I8210" i="2"/>
  <c r="I8211" i="2"/>
  <c r="I8212" i="2"/>
  <c r="I8213" i="2"/>
  <c r="I8214" i="2"/>
  <c r="I8215" i="2"/>
  <c r="I8216" i="2"/>
  <c r="I8217" i="2"/>
  <c r="I8218" i="2"/>
  <c r="I8219" i="2"/>
  <c r="I8220" i="2"/>
  <c r="I8221" i="2"/>
  <c r="I8222" i="2"/>
  <c r="I8223" i="2"/>
  <c r="I8224" i="2"/>
  <c r="I8225" i="2"/>
  <c r="I8226" i="2"/>
  <c r="I8227" i="2"/>
  <c r="I8228" i="2"/>
  <c r="I8229" i="2"/>
  <c r="I8230" i="2"/>
  <c r="I8231" i="2"/>
  <c r="I8232" i="2"/>
  <c r="I8233" i="2"/>
  <c r="I8234" i="2"/>
  <c r="I8235" i="2"/>
  <c r="I8236" i="2"/>
  <c r="I8237" i="2"/>
  <c r="I8238" i="2"/>
  <c r="I8239" i="2"/>
  <c r="I8240" i="2"/>
  <c r="I8241" i="2"/>
  <c r="I8242" i="2"/>
  <c r="I8243" i="2"/>
  <c r="I8244" i="2"/>
  <c r="I8245" i="2"/>
  <c r="I8246" i="2"/>
  <c r="I8247" i="2"/>
  <c r="I8248" i="2"/>
  <c r="I8249" i="2"/>
  <c r="I8250" i="2"/>
  <c r="I8251" i="2"/>
  <c r="I8252" i="2"/>
  <c r="I8253" i="2"/>
  <c r="I8254" i="2"/>
  <c r="I8255" i="2"/>
  <c r="I8256" i="2"/>
  <c r="I8257" i="2"/>
  <c r="I8258" i="2"/>
  <c r="I8259" i="2"/>
  <c r="I8260" i="2"/>
  <c r="I8261" i="2"/>
  <c r="I8262" i="2"/>
  <c r="I8263" i="2"/>
  <c r="I8264" i="2"/>
  <c r="I8265" i="2"/>
  <c r="I8266" i="2"/>
  <c r="I8267" i="2"/>
  <c r="I8268" i="2"/>
  <c r="I8269" i="2"/>
  <c r="I8270" i="2"/>
  <c r="I8271" i="2"/>
  <c r="I8272" i="2"/>
  <c r="I8273" i="2"/>
  <c r="I8274" i="2"/>
  <c r="I8275" i="2"/>
  <c r="I8276" i="2"/>
  <c r="I8277" i="2"/>
  <c r="I8278" i="2"/>
  <c r="I8279" i="2"/>
  <c r="I8280" i="2"/>
  <c r="I8281" i="2"/>
  <c r="I8282" i="2"/>
  <c r="I8283" i="2"/>
  <c r="I8284" i="2"/>
  <c r="I8285" i="2"/>
  <c r="I8286" i="2"/>
  <c r="I8287" i="2"/>
  <c r="I8288" i="2"/>
  <c r="I8289" i="2"/>
  <c r="I8290" i="2"/>
  <c r="I8291" i="2"/>
  <c r="I8292" i="2"/>
  <c r="I8293" i="2"/>
  <c r="I8294" i="2"/>
  <c r="I8295" i="2"/>
  <c r="I8296" i="2"/>
  <c r="I8297" i="2"/>
  <c r="I8298" i="2"/>
  <c r="I8299" i="2"/>
  <c r="I8300" i="2"/>
  <c r="I8301" i="2"/>
  <c r="I8302" i="2"/>
  <c r="I8303" i="2"/>
  <c r="I8304" i="2"/>
  <c r="I8305" i="2"/>
  <c r="I8306" i="2"/>
  <c r="I8307" i="2"/>
  <c r="I8308" i="2"/>
  <c r="I8309" i="2"/>
  <c r="I8310" i="2"/>
  <c r="I8311" i="2"/>
  <c r="I8312" i="2"/>
  <c r="I8313" i="2"/>
  <c r="I8314" i="2"/>
  <c r="I8315" i="2"/>
  <c r="I8316" i="2"/>
  <c r="I8317" i="2"/>
  <c r="I8318" i="2"/>
  <c r="I8319" i="2"/>
  <c r="I8320" i="2"/>
  <c r="I8321" i="2"/>
  <c r="I8322" i="2"/>
  <c r="I8323" i="2"/>
  <c r="I8324" i="2"/>
  <c r="I8325" i="2"/>
  <c r="I8326" i="2"/>
  <c r="I8327" i="2"/>
  <c r="I8328" i="2"/>
  <c r="I8329" i="2"/>
  <c r="I8330" i="2"/>
  <c r="I8331" i="2"/>
  <c r="I8332" i="2"/>
  <c r="I8333" i="2"/>
  <c r="I8334" i="2"/>
  <c r="I8335" i="2"/>
  <c r="I8336" i="2"/>
  <c r="I8337" i="2"/>
  <c r="I8338" i="2"/>
  <c r="I8339" i="2"/>
  <c r="I8340" i="2"/>
  <c r="I8341" i="2"/>
  <c r="I8342" i="2"/>
  <c r="I8343" i="2"/>
  <c r="I8344" i="2"/>
  <c r="I8345" i="2"/>
  <c r="I8346" i="2"/>
  <c r="I8347" i="2"/>
  <c r="I8348" i="2"/>
  <c r="I8349" i="2"/>
  <c r="I8350" i="2"/>
  <c r="I8351" i="2"/>
  <c r="I8352" i="2"/>
  <c r="I8353" i="2"/>
  <c r="I8354" i="2"/>
  <c r="I8355" i="2"/>
  <c r="I8356" i="2"/>
  <c r="I8357" i="2"/>
  <c r="I8358" i="2"/>
  <c r="I8359" i="2"/>
  <c r="I8360" i="2"/>
  <c r="I8361" i="2"/>
  <c r="I8362" i="2"/>
  <c r="I8363" i="2"/>
  <c r="I8364" i="2"/>
  <c r="I8365" i="2"/>
  <c r="I8366" i="2"/>
  <c r="I8367" i="2"/>
  <c r="I8368" i="2"/>
  <c r="I8369" i="2"/>
  <c r="I8370" i="2"/>
  <c r="I8371" i="2"/>
  <c r="I8372" i="2"/>
  <c r="I8373" i="2"/>
  <c r="I8374" i="2"/>
  <c r="I8375" i="2"/>
  <c r="I8376" i="2"/>
  <c r="I8377" i="2"/>
  <c r="I8378" i="2"/>
  <c r="I8379" i="2"/>
  <c r="I8380" i="2"/>
  <c r="I8381" i="2"/>
  <c r="I8382" i="2"/>
  <c r="I8383" i="2"/>
  <c r="I8384" i="2"/>
  <c r="I8385" i="2"/>
  <c r="I8386" i="2"/>
  <c r="I8387" i="2"/>
  <c r="I8388" i="2"/>
  <c r="I8389" i="2"/>
  <c r="I8390" i="2"/>
  <c r="I8391" i="2"/>
  <c r="I8392" i="2"/>
  <c r="I8393" i="2"/>
  <c r="I8394" i="2"/>
  <c r="I8395" i="2"/>
  <c r="I8396" i="2"/>
  <c r="I8397" i="2"/>
  <c r="I8398" i="2"/>
  <c r="I8399" i="2"/>
  <c r="I8400" i="2"/>
  <c r="I8401" i="2"/>
  <c r="I8402" i="2"/>
  <c r="I8403" i="2"/>
  <c r="I8404" i="2"/>
  <c r="I8405" i="2"/>
  <c r="I8406" i="2"/>
  <c r="I8407" i="2"/>
  <c r="I8408" i="2"/>
  <c r="I8409" i="2"/>
  <c r="I8410" i="2"/>
  <c r="I8411" i="2"/>
  <c r="I8412" i="2"/>
  <c r="I8413" i="2"/>
  <c r="I8414" i="2"/>
  <c r="I8415" i="2"/>
  <c r="I8416" i="2"/>
  <c r="I8417" i="2"/>
  <c r="I8418" i="2"/>
  <c r="I8419" i="2"/>
  <c r="I8420" i="2"/>
  <c r="I8421" i="2"/>
  <c r="I8422" i="2"/>
  <c r="I8423" i="2"/>
  <c r="I8424" i="2"/>
  <c r="I8425" i="2"/>
  <c r="I8426" i="2"/>
  <c r="I8427" i="2"/>
  <c r="I8428" i="2"/>
  <c r="I8429" i="2"/>
  <c r="I8430" i="2"/>
  <c r="I8431" i="2"/>
  <c r="I8432" i="2"/>
  <c r="I8433" i="2"/>
  <c r="I8434" i="2"/>
  <c r="I8435" i="2"/>
  <c r="I8436" i="2"/>
  <c r="I8437" i="2"/>
  <c r="I8438" i="2"/>
  <c r="I8439" i="2"/>
  <c r="I8440" i="2"/>
  <c r="I8441" i="2"/>
  <c r="I8442" i="2"/>
  <c r="I8443" i="2"/>
  <c r="I8444" i="2"/>
  <c r="I8445" i="2"/>
  <c r="I8446" i="2"/>
  <c r="I8447" i="2"/>
  <c r="I8448" i="2"/>
  <c r="I8449" i="2"/>
  <c r="I8450" i="2"/>
  <c r="I8451" i="2"/>
  <c r="I8452" i="2"/>
  <c r="I8453" i="2"/>
  <c r="I8454" i="2"/>
  <c r="I8455" i="2"/>
  <c r="I8456" i="2"/>
  <c r="I8457" i="2"/>
  <c r="I8458" i="2"/>
  <c r="I8459" i="2"/>
  <c r="I8460" i="2"/>
  <c r="I8461" i="2"/>
  <c r="I8462" i="2"/>
  <c r="I8463" i="2"/>
  <c r="I8464" i="2"/>
  <c r="I8465" i="2"/>
  <c r="I8466" i="2"/>
  <c r="I8467" i="2"/>
  <c r="I8468" i="2"/>
  <c r="I8469" i="2"/>
  <c r="I8470" i="2"/>
  <c r="I8471" i="2"/>
  <c r="I8472" i="2"/>
  <c r="I8473" i="2"/>
  <c r="I8474" i="2"/>
  <c r="I8475" i="2"/>
  <c r="I8476" i="2"/>
  <c r="I8477" i="2"/>
  <c r="I8478" i="2"/>
  <c r="I8479" i="2"/>
  <c r="I8480" i="2"/>
  <c r="I8481" i="2"/>
  <c r="I8482" i="2"/>
  <c r="I8483" i="2"/>
  <c r="I8484" i="2"/>
  <c r="I8485" i="2"/>
  <c r="I8486" i="2"/>
  <c r="I8487" i="2"/>
  <c r="I8488" i="2"/>
  <c r="I8489" i="2"/>
  <c r="I8490" i="2"/>
  <c r="I8491" i="2"/>
  <c r="I8492" i="2"/>
  <c r="I8493" i="2"/>
  <c r="I8494" i="2"/>
  <c r="I8495" i="2"/>
  <c r="I8496" i="2"/>
  <c r="I8497" i="2"/>
  <c r="I8498" i="2"/>
  <c r="I8499" i="2"/>
  <c r="I8500" i="2"/>
  <c r="I8501" i="2"/>
  <c r="I8502" i="2"/>
  <c r="I8503" i="2"/>
  <c r="I8504" i="2"/>
  <c r="I8505" i="2"/>
  <c r="I8506" i="2"/>
  <c r="I8507" i="2"/>
  <c r="I8508" i="2"/>
  <c r="I8509" i="2"/>
  <c r="I8510" i="2"/>
  <c r="I8511" i="2"/>
  <c r="I8512" i="2"/>
  <c r="I8513" i="2"/>
  <c r="I8514" i="2"/>
  <c r="I8515" i="2"/>
  <c r="I8516" i="2"/>
  <c r="I8517" i="2"/>
  <c r="I8518" i="2"/>
  <c r="I8519" i="2"/>
  <c r="I8520" i="2"/>
  <c r="I8521" i="2"/>
  <c r="I8522" i="2"/>
  <c r="I8523" i="2"/>
  <c r="I8524" i="2"/>
  <c r="I8525" i="2"/>
  <c r="I8526" i="2"/>
  <c r="I8527" i="2"/>
  <c r="I8528" i="2"/>
  <c r="I8529" i="2"/>
  <c r="I8530" i="2"/>
  <c r="I8531" i="2"/>
  <c r="I8532" i="2"/>
  <c r="I8533" i="2"/>
  <c r="I8534" i="2"/>
  <c r="I8535" i="2"/>
  <c r="I8536" i="2"/>
  <c r="I8537" i="2"/>
  <c r="I8538" i="2"/>
  <c r="I8539" i="2"/>
  <c r="I8540" i="2"/>
  <c r="I8541" i="2"/>
  <c r="I8542" i="2"/>
  <c r="I8543" i="2"/>
  <c r="I8544" i="2"/>
  <c r="I8545" i="2"/>
  <c r="I8546" i="2"/>
  <c r="I8547" i="2"/>
  <c r="I8548" i="2"/>
  <c r="I8549" i="2"/>
  <c r="I8550" i="2"/>
  <c r="I8551" i="2"/>
  <c r="I8552" i="2"/>
  <c r="I8553" i="2"/>
  <c r="I8554" i="2"/>
  <c r="I8555" i="2"/>
  <c r="I8556" i="2"/>
  <c r="I8557" i="2"/>
  <c r="I8558" i="2"/>
  <c r="I8559" i="2"/>
  <c r="I8560" i="2"/>
  <c r="I8561" i="2"/>
  <c r="I8562" i="2"/>
  <c r="I8563" i="2"/>
  <c r="I8564" i="2"/>
  <c r="I8565" i="2"/>
  <c r="I8566" i="2"/>
  <c r="I8567" i="2"/>
  <c r="I8568" i="2"/>
  <c r="I8569" i="2"/>
  <c r="I8570" i="2"/>
  <c r="I8571" i="2"/>
  <c r="I8572" i="2"/>
  <c r="I8573" i="2"/>
  <c r="I8574" i="2"/>
  <c r="I8575" i="2"/>
  <c r="I8576" i="2"/>
  <c r="I8577" i="2"/>
  <c r="I8578" i="2"/>
  <c r="I8579" i="2"/>
  <c r="I8580" i="2"/>
  <c r="I8581" i="2"/>
  <c r="I8582" i="2"/>
  <c r="I8583" i="2"/>
  <c r="I8584" i="2"/>
  <c r="I8585" i="2"/>
  <c r="I8586" i="2"/>
  <c r="I8587" i="2"/>
  <c r="I8588" i="2"/>
  <c r="I8589" i="2"/>
  <c r="I8590" i="2"/>
  <c r="I8591" i="2"/>
  <c r="I8592" i="2"/>
  <c r="I8593" i="2"/>
  <c r="I8594" i="2"/>
  <c r="I8595" i="2"/>
  <c r="I8596" i="2"/>
  <c r="I8597" i="2"/>
  <c r="I8598" i="2"/>
  <c r="I8599" i="2"/>
  <c r="I8600" i="2"/>
  <c r="I8601" i="2"/>
  <c r="I8602" i="2"/>
  <c r="I8603" i="2"/>
  <c r="I8604" i="2"/>
  <c r="I8605" i="2"/>
  <c r="I8606" i="2"/>
  <c r="I8607" i="2"/>
  <c r="I8608" i="2"/>
  <c r="I8609" i="2"/>
  <c r="I8610" i="2"/>
  <c r="I8611" i="2"/>
  <c r="I8612" i="2"/>
  <c r="I8613" i="2"/>
  <c r="I8614" i="2"/>
  <c r="I8615" i="2"/>
  <c r="I8616" i="2"/>
  <c r="I8617" i="2"/>
  <c r="I8618" i="2"/>
  <c r="I8619" i="2"/>
  <c r="I8620" i="2"/>
  <c r="I8621" i="2"/>
  <c r="I8622" i="2"/>
  <c r="I8623" i="2"/>
  <c r="I8624" i="2"/>
  <c r="I8625" i="2"/>
  <c r="I8626" i="2"/>
  <c r="I8627" i="2"/>
  <c r="I8628" i="2"/>
  <c r="I8629" i="2"/>
  <c r="I8630" i="2"/>
  <c r="I8631" i="2"/>
  <c r="I8632" i="2"/>
  <c r="I8633" i="2"/>
  <c r="I8634" i="2"/>
  <c r="I8635" i="2"/>
  <c r="I8636" i="2"/>
  <c r="I8637" i="2"/>
  <c r="I8638" i="2"/>
  <c r="I8639" i="2"/>
  <c r="I8640" i="2"/>
  <c r="I8641" i="2"/>
  <c r="I8642" i="2"/>
  <c r="I8643" i="2"/>
  <c r="I8644" i="2"/>
  <c r="I8645" i="2"/>
  <c r="I8646" i="2"/>
  <c r="I8647" i="2"/>
  <c r="I8648" i="2"/>
  <c r="I8649" i="2"/>
  <c r="I8650" i="2"/>
  <c r="I8651" i="2"/>
  <c r="I8652" i="2"/>
  <c r="I8653" i="2"/>
  <c r="I8654" i="2"/>
  <c r="I8655" i="2"/>
  <c r="I8656" i="2"/>
  <c r="I8657" i="2"/>
  <c r="I8658" i="2"/>
  <c r="I8659" i="2"/>
  <c r="I8660" i="2"/>
  <c r="I8661" i="2"/>
  <c r="I8662" i="2"/>
  <c r="I8663" i="2"/>
  <c r="I8664" i="2"/>
  <c r="I8665" i="2"/>
  <c r="I8666" i="2"/>
  <c r="I8667" i="2"/>
  <c r="I8668" i="2"/>
  <c r="I8669" i="2"/>
  <c r="I8670" i="2"/>
  <c r="I8671" i="2"/>
  <c r="I8672" i="2"/>
  <c r="I8673" i="2"/>
  <c r="I8674" i="2"/>
  <c r="I8675" i="2"/>
  <c r="I8676" i="2"/>
  <c r="I8677" i="2"/>
  <c r="I8678" i="2"/>
  <c r="I8679" i="2"/>
  <c r="I8680" i="2"/>
  <c r="I8681" i="2"/>
  <c r="I8682" i="2"/>
  <c r="I8683" i="2"/>
  <c r="I8684" i="2"/>
  <c r="I8685" i="2"/>
  <c r="I8686" i="2"/>
  <c r="I8687" i="2"/>
  <c r="I8688" i="2"/>
  <c r="I8689" i="2"/>
  <c r="I8690" i="2"/>
  <c r="I8691" i="2"/>
  <c r="I8692" i="2"/>
  <c r="I8693" i="2"/>
  <c r="I8694" i="2"/>
  <c r="I8695" i="2"/>
  <c r="I8696" i="2"/>
  <c r="I8697" i="2"/>
  <c r="I8698" i="2"/>
  <c r="I8699" i="2"/>
  <c r="I8700" i="2"/>
  <c r="I8701" i="2"/>
  <c r="I8702" i="2"/>
  <c r="I8703" i="2"/>
  <c r="I8704" i="2"/>
  <c r="I8705" i="2"/>
  <c r="I8706" i="2"/>
  <c r="I8707" i="2"/>
  <c r="I8708" i="2"/>
  <c r="I8709" i="2"/>
  <c r="I8710" i="2"/>
  <c r="I8711" i="2"/>
  <c r="I8712" i="2"/>
  <c r="I8713" i="2"/>
  <c r="I8714" i="2"/>
  <c r="I8715" i="2"/>
  <c r="I8716" i="2"/>
  <c r="I8717" i="2"/>
  <c r="I8718" i="2"/>
  <c r="I8719" i="2"/>
  <c r="I8720" i="2"/>
  <c r="I8721" i="2"/>
  <c r="I8722" i="2"/>
  <c r="I8723" i="2"/>
  <c r="I8724" i="2"/>
  <c r="I8725" i="2"/>
  <c r="I8726" i="2"/>
  <c r="I8727" i="2"/>
  <c r="I8728" i="2"/>
  <c r="I8729" i="2"/>
  <c r="I8730" i="2"/>
  <c r="I8731" i="2"/>
  <c r="I8732" i="2"/>
  <c r="I8733" i="2"/>
  <c r="I8734" i="2"/>
  <c r="I8735" i="2"/>
  <c r="I8736" i="2"/>
  <c r="I8737" i="2"/>
  <c r="I8738" i="2"/>
  <c r="I8739" i="2"/>
  <c r="I8740" i="2"/>
  <c r="I8741" i="2"/>
  <c r="I8742" i="2"/>
  <c r="I8743" i="2"/>
  <c r="I8744" i="2"/>
  <c r="I8745" i="2"/>
  <c r="I8746" i="2"/>
  <c r="I8747" i="2"/>
  <c r="I8748" i="2"/>
  <c r="I8749" i="2"/>
  <c r="I8750" i="2"/>
  <c r="I8751" i="2"/>
  <c r="I8752" i="2"/>
  <c r="I8753" i="2"/>
  <c r="I8754" i="2"/>
  <c r="I8755" i="2"/>
  <c r="I8756" i="2"/>
  <c r="I8757" i="2"/>
  <c r="I8758" i="2"/>
  <c r="I8759" i="2"/>
  <c r="I8760" i="2"/>
  <c r="I8761" i="2"/>
  <c r="I8762" i="2"/>
  <c r="I8763" i="2"/>
  <c r="I8764" i="2"/>
  <c r="I8765" i="2"/>
  <c r="I8766" i="2"/>
  <c r="I8767" i="2"/>
  <c r="I8768" i="2"/>
  <c r="I8769" i="2"/>
  <c r="I8770" i="2"/>
  <c r="I8771" i="2"/>
  <c r="I8772" i="2"/>
  <c r="I8773" i="2"/>
  <c r="I8774" i="2"/>
  <c r="I8775" i="2"/>
  <c r="I8776" i="2"/>
  <c r="I8777" i="2"/>
  <c r="I8778" i="2"/>
  <c r="I8779" i="2"/>
  <c r="I8780" i="2"/>
  <c r="I8781" i="2"/>
  <c r="I8782" i="2"/>
  <c r="I8783" i="2"/>
  <c r="I8784" i="2"/>
  <c r="I8785" i="2"/>
  <c r="I8786" i="2"/>
  <c r="I8787" i="2"/>
  <c r="I8788" i="2"/>
  <c r="I8789" i="2"/>
  <c r="I8790" i="2"/>
  <c r="I8791" i="2"/>
  <c r="I8792" i="2"/>
  <c r="I8793" i="2"/>
  <c r="I8794" i="2"/>
  <c r="I8795" i="2"/>
  <c r="I8796" i="2"/>
  <c r="I8797" i="2"/>
  <c r="I8798" i="2"/>
  <c r="I8799" i="2"/>
  <c r="I8800" i="2"/>
  <c r="I8801" i="2"/>
  <c r="I8802" i="2"/>
  <c r="I8803" i="2"/>
  <c r="I8804" i="2"/>
  <c r="I8805" i="2"/>
  <c r="I8806" i="2"/>
  <c r="I8807" i="2"/>
  <c r="I8808" i="2"/>
  <c r="I8809" i="2"/>
  <c r="I8810" i="2"/>
  <c r="I8811" i="2"/>
  <c r="I8812" i="2"/>
  <c r="I8813" i="2"/>
  <c r="I8814" i="2"/>
  <c r="I8815" i="2"/>
  <c r="I8816" i="2"/>
  <c r="I8817" i="2"/>
  <c r="I8818" i="2"/>
  <c r="I8819" i="2"/>
  <c r="I8820" i="2"/>
  <c r="I8821" i="2"/>
  <c r="I8822" i="2"/>
  <c r="I8823" i="2"/>
  <c r="I8824" i="2"/>
  <c r="I8825" i="2"/>
  <c r="I8826" i="2"/>
  <c r="I8827" i="2"/>
  <c r="I8828" i="2"/>
  <c r="I8829" i="2"/>
  <c r="I8830" i="2"/>
  <c r="I8831" i="2"/>
  <c r="I8832" i="2"/>
  <c r="I8833" i="2"/>
  <c r="I8834" i="2"/>
  <c r="I8835" i="2"/>
  <c r="I8836" i="2"/>
  <c r="I8837" i="2"/>
  <c r="I8838" i="2"/>
  <c r="I8839" i="2"/>
  <c r="I8840" i="2"/>
  <c r="I8841" i="2"/>
  <c r="I8842" i="2"/>
  <c r="I8843" i="2"/>
  <c r="I8844" i="2"/>
  <c r="I8845" i="2"/>
  <c r="I8846" i="2"/>
  <c r="I8847" i="2"/>
  <c r="I8848" i="2"/>
  <c r="I8849" i="2"/>
  <c r="I8850" i="2"/>
  <c r="I8851" i="2"/>
  <c r="I8852" i="2"/>
  <c r="I8853" i="2"/>
  <c r="I8854" i="2"/>
  <c r="I8855" i="2"/>
  <c r="I8856" i="2"/>
  <c r="I8857" i="2"/>
  <c r="I8858" i="2"/>
  <c r="I8859" i="2"/>
  <c r="I8860" i="2"/>
  <c r="I8861" i="2"/>
  <c r="I8862" i="2"/>
  <c r="I8863" i="2"/>
  <c r="I8864" i="2"/>
  <c r="I8865" i="2"/>
  <c r="I8866" i="2"/>
  <c r="I8867" i="2"/>
  <c r="I8868" i="2"/>
  <c r="I8869" i="2"/>
  <c r="I8870" i="2"/>
  <c r="I8871" i="2"/>
  <c r="I8872" i="2"/>
  <c r="I8873" i="2"/>
  <c r="I8874" i="2"/>
  <c r="I8875" i="2"/>
  <c r="I8876" i="2"/>
  <c r="I8877" i="2"/>
  <c r="I8878" i="2"/>
  <c r="I8879" i="2"/>
  <c r="I8880" i="2"/>
  <c r="I8881" i="2"/>
  <c r="I8882" i="2"/>
  <c r="I8883" i="2"/>
  <c r="I8884" i="2"/>
  <c r="I8885" i="2"/>
  <c r="I8886" i="2"/>
  <c r="I8887" i="2"/>
  <c r="I8888" i="2"/>
  <c r="I8889" i="2"/>
  <c r="I8890" i="2"/>
  <c r="I8891" i="2"/>
  <c r="I8892" i="2"/>
  <c r="I8893" i="2"/>
  <c r="I8894" i="2"/>
  <c r="I8895" i="2"/>
  <c r="I8896" i="2"/>
  <c r="I8897" i="2"/>
  <c r="I8898" i="2"/>
  <c r="I8899" i="2"/>
  <c r="I8900" i="2"/>
  <c r="I8901" i="2"/>
  <c r="I8902" i="2"/>
  <c r="I8903" i="2"/>
  <c r="I8904" i="2"/>
  <c r="I8905" i="2"/>
  <c r="I8906" i="2"/>
  <c r="I8907" i="2"/>
  <c r="I8908" i="2"/>
  <c r="I8909" i="2"/>
  <c r="I8910" i="2"/>
  <c r="I8911" i="2"/>
  <c r="I8912" i="2"/>
  <c r="I8913" i="2"/>
  <c r="I8914" i="2"/>
  <c r="I8915" i="2"/>
  <c r="I8916" i="2"/>
  <c r="I8917" i="2"/>
  <c r="I8918" i="2"/>
  <c r="I8919" i="2"/>
  <c r="I8920" i="2"/>
  <c r="I8921" i="2"/>
  <c r="I8922" i="2"/>
  <c r="I8923" i="2"/>
  <c r="I8924" i="2"/>
  <c r="I8925" i="2"/>
  <c r="I8926" i="2"/>
  <c r="I8927" i="2"/>
  <c r="I8928" i="2"/>
  <c r="I8929" i="2"/>
  <c r="I8930" i="2"/>
  <c r="I8931" i="2"/>
  <c r="I8932" i="2"/>
  <c r="I8933" i="2"/>
  <c r="I8934" i="2"/>
  <c r="I8935" i="2"/>
  <c r="I8936" i="2"/>
  <c r="I8937" i="2"/>
  <c r="I8938" i="2"/>
  <c r="I8939" i="2"/>
  <c r="I8940" i="2"/>
  <c r="I8941" i="2"/>
  <c r="I8942" i="2"/>
  <c r="I8943" i="2"/>
  <c r="I8944" i="2"/>
  <c r="I8945" i="2"/>
  <c r="I8946" i="2"/>
  <c r="I8947" i="2"/>
  <c r="I8948" i="2"/>
  <c r="I8949" i="2"/>
  <c r="I8950" i="2"/>
  <c r="I8951" i="2"/>
  <c r="I8952" i="2"/>
  <c r="I8953" i="2"/>
  <c r="I8954" i="2"/>
  <c r="I8955" i="2"/>
  <c r="I8956" i="2"/>
  <c r="I8957" i="2"/>
  <c r="I8958" i="2"/>
  <c r="I8959" i="2"/>
  <c r="I8960" i="2"/>
  <c r="I8961" i="2"/>
  <c r="I8962" i="2"/>
  <c r="I8963" i="2"/>
  <c r="I8964" i="2"/>
  <c r="I8965" i="2"/>
  <c r="I8966" i="2"/>
  <c r="I8967" i="2"/>
  <c r="I8968" i="2"/>
  <c r="I8969" i="2"/>
  <c r="I8970" i="2"/>
  <c r="I8971" i="2"/>
  <c r="I8972" i="2"/>
  <c r="I8973" i="2"/>
  <c r="I8974" i="2"/>
  <c r="I8975" i="2"/>
  <c r="I8976" i="2"/>
  <c r="I8977" i="2"/>
  <c r="I8978" i="2"/>
  <c r="I8979" i="2"/>
  <c r="I8980" i="2"/>
  <c r="I8981" i="2"/>
  <c r="I8982" i="2"/>
  <c r="I8983" i="2"/>
  <c r="I8984" i="2"/>
  <c r="I8985" i="2"/>
  <c r="I8986" i="2"/>
  <c r="I8987" i="2"/>
  <c r="I8988" i="2"/>
  <c r="I8989" i="2"/>
  <c r="I8990" i="2"/>
  <c r="I8991" i="2"/>
  <c r="I8992" i="2"/>
  <c r="I8993" i="2"/>
  <c r="I8994" i="2"/>
  <c r="I8995" i="2"/>
  <c r="I8996" i="2"/>
  <c r="I8997" i="2"/>
  <c r="I8998" i="2"/>
  <c r="I8999" i="2"/>
  <c r="I9000" i="2"/>
  <c r="I9001" i="2"/>
  <c r="B22" i="5"/>
  <c r="J7" i="5"/>
  <c r="D22" i="5"/>
  <c r="G8" i="5"/>
  <c r="C22" i="5"/>
  <c r="G7" i="5"/>
  <c r="D8" i="5"/>
  <c r="D4" i="5"/>
  <c r="H22" i="5"/>
  <c r="D7" i="5"/>
  <c r="F22" i="5"/>
  <c r="J8" i="5"/>
  <c r="E22" i="5"/>
  <c r="K8" i="5" l="1"/>
  <c r="E7" i="5"/>
  <c r="E8" i="5"/>
  <c r="H7" i="5"/>
  <c r="H8" i="5"/>
  <c r="K7"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BDEE782-6E5F-43D5-A9BB-F9EEEBC2E6B2}" keepAlive="1" name="Query - consumer_electronics_sales_data" description="Connection to the 'consumer_electronics_sales_data' query in the workbook." type="5" refreshedVersion="8" background="1" saveData="1">
    <dbPr connection="Provider=Microsoft.Mashup.OleDb.1;Data Source=$Workbook$;Location=consumer_electronics_sales_data;Extended Properties=&quot;&quot;" command="SELECT * FROM [consumer_electronics_sales_data]"/>
  </connection>
  <connection id="2" xr16:uid="{BC6EEC2D-3E77-4971-8460-20A46E2CFF7B}" keepAlive="1" name="Query - consumer_electronics_sales_data (2)" description="Connection to the 'consumer_electronics_sales_data (2)' query in the workbook." type="5" refreshedVersion="8" background="1" saveData="1">
    <dbPr connection="Provider=Microsoft.Mashup.OleDb.1;Data Source=$Workbook$;Location=&quot;consumer_electronics_sales_data (2)&quot;;Extended Properties=&quot;&quot;" command="SELECT * FROM [consumer_electronics_sales_data (2)]"/>
  </connection>
</connections>
</file>

<file path=xl/sharedStrings.xml><?xml version="1.0" encoding="utf-8"?>
<sst xmlns="http://schemas.openxmlformats.org/spreadsheetml/2006/main" count="54104" uniqueCount="9060">
  <si>
    <t>ProductID</t>
  </si>
  <si>
    <t>ProductCategory</t>
  </si>
  <si>
    <t>ProductBrand</t>
  </si>
  <si>
    <t>ProductPrice</t>
  </si>
  <si>
    <t>CustomerAge</t>
  </si>
  <si>
    <t>CustomerGender</t>
  </si>
  <si>
    <t>PurchaseFrequency</t>
  </si>
  <si>
    <t>CustomerSatisfaction</t>
  </si>
  <si>
    <t>PurchaseIntent</t>
  </si>
  <si>
    <t>Smartphones</t>
  </si>
  <si>
    <t>Other Brands</t>
  </si>
  <si>
    <t>312.94966810515353</t>
  </si>
  <si>
    <t>Smart Watches</t>
  </si>
  <si>
    <t>Samsung</t>
  </si>
  <si>
    <t>980.3894043187454</t>
  </si>
  <si>
    <t>Tablets</t>
  </si>
  <si>
    <t>2606.718292835622</t>
  </si>
  <si>
    <t>870.3954502496597</t>
  </si>
  <si>
    <t>Sony</t>
  </si>
  <si>
    <t>1798.9558746776083</t>
  </si>
  <si>
    <t>373.1483247868712</t>
  </si>
  <si>
    <t>2330.036775244811</t>
  </si>
  <si>
    <t>HP</t>
  </si>
  <si>
    <t>780.1014938488929</t>
  </si>
  <si>
    <t>Laptops</t>
  </si>
  <si>
    <t>2264.5615834054943</t>
  </si>
  <si>
    <t>1001.6240058234738</t>
  </si>
  <si>
    <t>879.1223675529482</t>
  </si>
  <si>
    <t>Apple</t>
  </si>
  <si>
    <t>1563.857731658311</t>
  </si>
  <si>
    <t>1297.3669317328886</t>
  </si>
  <si>
    <t>Headphones</t>
  </si>
  <si>
    <t>1756.8383091267897</t>
  </si>
  <si>
    <t>2486.693286619063</t>
  </si>
  <si>
    <t>1280.4560806972363</t>
  </si>
  <si>
    <t>2388.495395185978</t>
  </si>
  <si>
    <t>420.7798214919339</t>
  </si>
  <si>
    <t>1224.1746781069862</t>
  </si>
  <si>
    <t>2441.4327370561437</t>
  </si>
  <si>
    <t>1073.0660159873928</t>
  </si>
  <si>
    <t>2815.031730919124</t>
  </si>
  <si>
    <t>206.6678154064927</t>
  </si>
  <si>
    <t>374.52638381129236</t>
  </si>
  <si>
    <t>835.6847452912937</t>
  </si>
  <si>
    <t>887.2720459258376</t>
  </si>
  <si>
    <t>2158.442394780764</t>
  </si>
  <si>
    <t>1581.9731763039106</t>
  </si>
  <si>
    <t>2096.8888459460813</t>
  </si>
  <si>
    <t>2106.7327650499637</t>
  </si>
  <si>
    <t>2697.271509962217</t>
  </si>
  <si>
    <t>1342.5833893635875</t>
  </si>
  <si>
    <t>2633.699012968075</t>
  </si>
  <si>
    <t>958.3976167280938</t>
  </si>
  <si>
    <t>2417.0329199644775</t>
  </si>
  <si>
    <t>1678.2869837094277</t>
  </si>
  <si>
    <t>2522.5280253448286</t>
  </si>
  <si>
    <t>1440.0111227950943</t>
  </si>
  <si>
    <t>322.67334163205305</t>
  </si>
  <si>
    <t>688.2640303377825</t>
  </si>
  <si>
    <t>947.0584631657031</t>
  </si>
  <si>
    <t>2265.9182058536057</t>
  </si>
  <si>
    <t>1951.991750219611</t>
  </si>
  <si>
    <t>2303.116596130776</t>
  </si>
  <si>
    <t>2618.423157158488</t>
  </si>
  <si>
    <t>660.132983195642</t>
  </si>
  <si>
    <t>1568.823404515806</t>
  </si>
  <si>
    <t>2164.422876906346</t>
  </si>
  <si>
    <t>364.19049763848017</t>
  </si>
  <si>
    <t>1513.5041070427055</t>
  </si>
  <si>
    <t>1172.248335400585</t>
  </si>
  <si>
    <t>1012.1081059199164</t>
  </si>
  <si>
    <t>1283.7024652961493</t>
  </si>
  <si>
    <t>2828.711372651023</t>
  </si>
  <si>
    <t>202.46539779332682</t>
  </si>
  <si>
    <t>551.4949064847992</t>
  </si>
  <si>
    <t>2674.5475999615637</t>
  </si>
  <si>
    <t>803.5864283952769</t>
  </si>
  <si>
    <t>2721.57863227861</t>
  </si>
  <si>
    <t>468.4546849683096</t>
  </si>
  <si>
    <t>1836.615958725286</t>
  </si>
  <si>
    <t>1659.246074043603</t>
  </si>
  <si>
    <t>2093.9952113395857</t>
  </si>
  <si>
    <t>585.7831178887856</t>
  </si>
  <si>
    <t>2724.6530347420517</t>
  </si>
  <si>
    <t>1360.8525588751738</t>
  </si>
  <si>
    <t>2956.233181351217</t>
  </si>
  <si>
    <t>750.9570883233584</t>
  </si>
  <si>
    <t>2130.7860102308196</t>
  </si>
  <si>
    <t>385.29802215306364</t>
  </si>
  <si>
    <t>2865.4575424544582</t>
  </si>
  <si>
    <t>1975.582755196506</t>
  </si>
  <si>
    <t>2559.972025462975</t>
  </si>
  <si>
    <t>1613.4590505446263</t>
  </si>
  <si>
    <t>1500.030111824888</t>
  </si>
  <si>
    <t>1969.6545621764626</t>
  </si>
  <si>
    <t>262.1532767012959</t>
  </si>
  <si>
    <t>1797.2982467754682</t>
  </si>
  <si>
    <t>789.3074817382742</t>
  </si>
  <si>
    <t>826.6047852365798</t>
  </si>
  <si>
    <t>2351.62742300165</t>
  </si>
  <si>
    <t>1227.804031228086</t>
  </si>
  <si>
    <t>124.8272897450507</t>
  </si>
  <si>
    <t>1111.6083652815587</t>
  </si>
  <si>
    <t>2647.021562406322</t>
  </si>
  <si>
    <t>1351.257829183865</t>
  </si>
  <si>
    <t>233.6745297715764</t>
  </si>
  <si>
    <t>1191.1999374916875</t>
  </si>
  <si>
    <t>2487.8792930551213</t>
  </si>
  <si>
    <t>1261.535157368096</t>
  </si>
  <si>
    <t>109.28990807512898</t>
  </si>
  <si>
    <t>2506.175754907102</t>
  </si>
  <si>
    <t>2679.3341228366403</t>
  </si>
  <si>
    <t>1237.469184528068</t>
  </si>
  <si>
    <t>2679.3034245803124</t>
  </si>
  <si>
    <t>409.9001007860951</t>
  </si>
  <si>
    <t>1505.0060063198766</t>
  </si>
  <si>
    <t>223.06840256621987</t>
  </si>
  <si>
    <t>1374.365141788454</t>
  </si>
  <si>
    <t>1505.999434916964</t>
  </si>
  <si>
    <t>1678.637668454201</t>
  </si>
  <si>
    <t>224.4303474526278</t>
  </si>
  <si>
    <t>2509.9505692922</t>
  </si>
  <si>
    <t>1186.2486718027963</t>
  </si>
  <si>
    <t>2866.7931990800776</t>
  </si>
  <si>
    <t>2761.429390181537</t>
  </si>
  <si>
    <t>2335.0390105651386</t>
  </si>
  <si>
    <t>1531.7353152746998</t>
  </si>
  <si>
    <t>2315.520847632006</t>
  </si>
  <si>
    <t>2775.551511545713</t>
  </si>
  <si>
    <t>853.2988944490827</t>
  </si>
  <si>
    <t>576.7247113478368</t>
  </si>
  <si>
    <t>492.36298431923336</t>
  </si>
  <si>
    <t>2403.957553340061</t>
  </si>
  <si>
    <t>2709.9467523392004</t>
  </si>
  <si>
    <t>1966.8083835418656</t>
  </si>
  <si>
    <t>1950.151112343442</t>
  </si>
  <si>
    <t>2765.7383053925237</t>
  </si>
  <si>
    <t>1929.6955318207756</t>
  </si>
  <si>
    <t>2843.819525046022</t>
  </si>
  <si>
    <t>2315.6767355229026</t>
  </si>
  <si>
    <t>1478.5295189680994</t>
  </si>
  <si>
    <t>2432.4615991254886</t>
  </si>
  <si>
    <t>2584.5296482255976</t>
  </si>
  <si>
    <t>1984.015783673458</t>
  </si>
  <si>
    <t>1395.0931103444623</t>
  </si>
  <si>
    <t>2096.721431458816</t>
  </si>
  <si>
    <t>2446.9218997818625</t>
  </si>
  <si>
    <t>1479.706109542381</t>
  </si>
  <si>
    <t>2578.6241108513013</t>
  </si>
  <si>
    <t>565.0344341017734</t>
  </si>
  <si>
    <t>1615.6047000199005</t>
  </si>
  <si>
    <t>1375.7755520320643</t>
  </si>
  <si>
    <t>1704.3833056430387</t>
  </si>
  <si>
    <t>2566.6971184307254</t>
  </si>
  <si>
    <t>2574.2493744621306</t>
  </si>
  <si>
    <t>1019.437435539791</t>
  </si>
  <si>
    <t>1405.3517096508644</t>
  </si>
  <si>
    <t>772.3063687282204</t>
  </si>
  <si>
    <t>2723.0553681347196</t>
  </si>
  <si>
    <t>383.81439363465324</t>
  </si>
  <si>
    <t>1913.8773969026108</t>
  </si>
  <si>
    <t>2782.6474891245784</t>
  </si>
  <si>
    <t>466.83120320422705</t>
  </si>
  <si>
    <t>1048.8250188239565</t>
  </si>
  <si>
    <t>1806.0570221521634</t>
  </si>
  <si>
    <t>2865.1876590026327</t>
  </si>
  <si>
    <t>1481.546199983753</t>
  </si>
  <si>
    <t>233.2655319086016</t>
  </si>
  <si>
    <t>2090.798833907924</t>
  </si>
  <si>
    <t>1468.9669599162746</t>
  </si>
  <si>
    <t>731.4370941764115</t>
  </si>
  <si>
    <t>2983.494261829323</t>
  </si>
  <si>
    <t>1997.9179888285212</t>
  </si>
  <si>
    <t>1206.7120470825025</t>
  </si>
  <si>
    <t>1752.1573382093582</t>
  </si>
  <si>
    <t>936.4659101132988</t>
  </si>
  <si>
    <t>420.50198491131266</t>
  </si>
  <si>
    <t>2291.5266503266093</t>
  </si>
  <si>
    <t>2441.3913968901543</t>
  </si>
  <si>
    <t>345.794948671479</t>
  </si>
  <si>
    <t>832.2568828364172</t>
  </si>
  <si>
    <t>1667.943513750575</t>
  </si>
  <si>
    <t>330.12003630302024</t>
  </si>
  <si>
    <t>2884.8734423338365</t>
  </si>
  <si>
    <t>162.87623923022613</t>
  </si>
  <si>
    <t>1636.489675630084</t>
  </si>
  <si>
    <t>1402.744497621219</t>
  </si>
  <si>
    <t>1951.5184076665118</t>
  </si>
  <si>
    <t>1909.92069511967</t>
  </si>
  <si>
    <t>351.3871156538159</t>
  </si>
  <si>
    <t>1488.2453992869573</t>
  </si>
  <si>
    <t>1674.8073744116755</t>
  </si>
  <si>
    <t>782.2358143367167</t>
  </si>
  <si>
    <t>400.464165086736</t>
  </si>
  <si>
    <t>1508.4845582598707</t>
  </si>
  <si>
    <t>906.067430346667</t>
  </si>
  <si>
    <t>510.14134185496636</t>
  </si>
  <si>
    <t>2994.1742125666256</t>
  </si>
  <si>
    <t>979.329985871985</t>
  </si>
  <si>
    <t>941.6391260814773</t>
  </si>
  <si>
    <t>139.04013446607513</t>
  </si>
  <si>
    <t>785.5687269456176</t>
  </si>
  <si>
    <t>1152.8754139299526</t>
  </si>
  <si>
    <t>178.22928714724907</t>
  </si>
  <si>
    <t>2971.874535398601</t>
  </si>
  <si>
    <t>2195.7516492435866</t>
  </si>
  <si>
    <t>1222.9421230104956</t>
  </si>
  <si>
    <t>2834.3363657450313</t>
  </si>
  <si>
    <t>2805.299985108147</t>
  </si>
  <si>
    <t>1993.7769194596658</t>
  </si>
  <si>
    <t>2132.557084721233</t>
  </si>
  <si>
    <t>2150.786710238623</t>
  </si>
  <si>
    <t>2303.051475189634</t>
  </si>
  <si>
    <t>2573.580671347022</t>
  </si>
  <si>
    <t>1745.2160111116443</t>
  </si>
  <si>
    <t>2348.4476811506324</t>
  </si>
  <si>
    <t>1663.5696464275418</t>
  </si>
  <si>
    <t>1861.0008021508352</t>
  </si>
  <si>
    <t>1107.5641068472332</t>
  </si>
  <si>
    <t>1825.6501063808912</t>
  </si>
  <si>
    <t>1815.5627424331751</t>
  </si>
  <si>
    <t>2423.392159911244</t>
  </si>
  <si>
    <t>1782.2762993894548</t>
  </si>
  <si>
    <t>1289.6172730143346</t>
  </si>
  <si>
    <t>1210.3090460888272</t>
  </si>
  <si>
    <t>2652.6372495098585</t>
  </si>
  <si>
    <t>1520.821630356429</t>
  </si>
  <si>
    <t>2342.989265316976</t>
  </si>
  <si>
    <t>1639.669208427792</t>
  </si>
  <si>
    <t>2329.405276066154</t>
  </si>
  <si>
    <t>889.5237021781904</t>
  </si>
  <si>
    <t>1852.9166018936335</t>
  </si>
  <si>
    <t>1447.5304186686099</t>
  </si>
  <si>
    <t>909.5710225089148</t>
  </si>
  <si>
    <t>2723.0217442587514</t>
  </si>
  <si>
    <t>2939.851329852623</t>
  </si>
  <si>
    <t>1232.2919512767892</t>
  </si>
  <si>
    <t>206.04328427409047</t>
  </si>
  <si>
    <t>878.5841271051249</t>
  </si>
  <si>
    <t>682.7500198796579</t>
  </si>
  <si>
    <t>1096.9299549052264</t>
  </si>
  <si>
    <t>2897.5463171220085</t>
  </si>
  <si>
    <t>287.64174136547666</t>
  </si>
  <si>
    <t>2950.631473718646</t>
  </si>
  <si>
    <t>1313.8525676031363</t>
  </si>
  <si>
    <t>2256.76514936796</t>
  </si>
  <si>
    <t>1437.68682077672</t>
  </si>
  <si>
    <t>1887.3864881556308</t>
  </si>
  <si>
    <t>698.3098589845557</t>
  </si>
  <si>
    <t>1854.0354940230677</t>
  </si>
  <si>
    <t>1909.2403601008875</t>
  </si>
  <si>
    <t>1315.8592891095043</t>
  </si>
  <si>
    <t>2737.20809694937</t>
  </si>
  <si>
    <t>1060.3989315014035</t>
  </si>
  <si>
    <t>150.12290980472847</t>
  </si>
  <si>
    <t>2460.0253275789883</t>
  </si>
  <si>
    <t>401.8987847703025</t>
  </si>
  <si>
    <t>2760.17903975797</t>
  </si>
  <si>
    <t>643.5258687199777</t>
  </si>
  <si>
    <t>2000.112167937795</t>
  </si>
  <si>
    <t>893.7275241651945</t>
  </si>
  <si>
    <t>1727.687007782515</t>
  </si>
  <si>
    <t>1958.0512066643823</t>
  </si>
  <si>
    <t>2633.152466806863</t>
  </si>
  <si>
    <t>2067.063196913815</t>
  </si>
  <si>
    <t>1722.1063320379726</t>
  </si>
  <si>
    <t>1035.9558426552812</t>
  </si>
  <si>
    <t>1216.6023794419725</t>
  </si>
  <si>
    <t>2078.3751507687184</t>
  </si>
  <si>
    <t>2298.167263692667</t>
  </si>
  <si>
    <t>2170.241094657143</t>
  </si>
  <si>
    <t>2855.4022914700477</t>
  </si>
  <si>
    <t>2033.833501103652</t>
  </si>
  <si>
    <t>2442.850601831581</t>
  </si>
  <si>
    <t>1135.8973641379323</t>
  </si>
  <si>
    <t>1895.5018491120281</t>
  </si>
  <si>
    <t>1113.486262822688</t>
  </si>
  <si>
    <t>1596.9153217008381</t>
  </si>
  <si>
    <t>2190.2000996737465</t>
  </si>
  <si>
    <t>2383.316886537613</t>
  </si>
  <si>
    <t>1606.6135032748168</t>
  </si>
  <si>
    <t>144.10891955916554</t>
  </si>
  <si>
    <t>894.964152034135</t>
  </si>
  <si>
    <t>743.1162539791837</t>
  </si>
  <si>
    <t>2573.5312038552893</t>
  </si>
  <si>
    <t>2056.106676784643</t>
  </si>
  <si>
    <t>1357.1308004347939</t>
  </si>
  <si>
    <t>1041.744225885516</t>
  </si>
  <si>
    <t>1263.2760528828637</t>
  </si>
  <si>
    <t>1946.4266803740854</t>
  </si>
  <si>
    <t>2127.800927299534</t>
  </si>
  <si>
    <t>752.9558720085558</t>
  </si>
  <si>
    <t>1113.521454347736</t>
  </si>
  <si>
    <t>1541.380253135379</t>
  </si>
  <si>
    <t>2691.3195749173788</t>
  </si>
  <si>
    <t>305.2419232059764</t>
  </si>
  <si>
    <t>2004.5072629270949</t>
  </si>
  <si>
    <t>631.2060542250263</t>
  </si>
  <si>
    <t>1668.0065950471771</t>
  </si>
  <si>
    <t>306.08504436443775</t>
  </si>
  <si>
    <t>2786.2189940034777</t>
  </si>
  <si>
    <t>2437.496069816139</t>
  </si>
  <si>
    <t>2285.8923543161404</t>
  </si>
  <si>
    <t>1908.8110170317048</t>
  </si>
  <si>
    <t>1872.5148672302244</t>
  </si>
  <si>
    <t>1909.1553791368242</t>
  </si>
  <si>
    <t>2920.143852968892</t>
  </si>
  <si>
    <t>400.1667384346393</t>
  </si>
  <si>
    <t>2409.107154605812</t>
  </si>
  <si>
    <t>141.50328849198087</t>
  </si>
  <si>
    <t>2729.6660387787315</t>
  </si>
  <si>
    <t>2330.699143373209</t>
  </si>
  <si>
    <t>2250.6901185315305</t>
  </si>
  <si>
    <t>864.7020927380277</t>
  </si>
  <si>
    <t>1879.6279908974916</t>
  </si>
  <si>
    <t>503.1329167031725</t>
  </si>
  <si>
    <t>2247.6993186312548</t>
  </si>
  <si>
    <t>2719.2368895306504</t>
  </si>
  <si>
    <t>1344.4896637162492</t>
  </si>
  <si>
    <t>733.0443794175014</t>
  </si>
  <si>
    <t>614.7603601751732</t>
  </si>
  <si>
    <t>1759.9320488955975</t>
  </si>
  <si>
    <t>287.073233047602</t>
  </si>
  <si>
    <t>2073.6638301065777</t>
  </si>
  <si>
    <t>1134.9222627812683</t>
  </si>
  <si>
    <t>1506.7137537920432</t>
  </si>
  <si>
    <t>466.3964118000653</t>
  </si>
  <si>
    <t>1068.4373791064718</t>
  </si>
  <si>
    <t>558.9930014860902</t>
  </si>
  <si>
    <t>1518.9957788426814</t>
  </si>
  <si>
    <t>2417.1205321652064</t>
  </si>
  <si>
    <t>502.40240602816715</t>
  </si>
  <si>
    <t>1377.9084335957912</t>
  </si>
  <si>
    <t>234.6492548635084</t>
  </si>
  <si>
    <t>248.2459001027345</t>
  </si>
  <si>
    <t>616.5152934185354</t>
  </si>
  <si>
    <t>2042.5706142109273</t>
  </si>
  <si>
    <t>1053.4856930544843</t>
  </si>
  <si>
    <t>2759.443938307891</t>
  </si>
  <si>
    <t>548.8076048570358</t>
  </si>
  <si>
    <t>541.1608440896716</t>
  </si>
  <si>
    <t>2631.290206236958</t>
  </si>
  <si>
    <t>954.3204959371412</t>
  </si>
  <si>
    <t>1747.4311972818894</t>
  </si>
  <si>
    <t>1947.5716926642206</t>
  </si>
  <si>
    <t>1474.4139371842914</t>
  </si>
  <si>
    <t>2565.0068759904575</t>
  </si>
  <si>
    <t>729.0774490097754</t>
  </si>
  <si>
    <t>234.38461081838952</t>
  </si>
  <si>
    <t>1828.5142039140944</t>
  </si>
  <si>
    <t>147.86522490401146</t>
  </si>
  <si>
    <t>2698.6241308476115</t>
  </si>
  <si>
    <t>2351.4153454801526</t>
  </si>
  <si>
    <t>2428.6594354410167</t>
  </si>
  <si>
    <t>1050.9366269067089</t>
  </si>
  <si>
    <t>856.3016241537734</t>
  </si>
  <si>
    <t>1117.9322486257302</t>
  </si>
  <si>
    <t>2359.889069462686</t>
  </si>
  <si>
    <t>1153.8597444627526</t>
  </si>
  <si>
    <t>1526.1321580719653</t>
  </si>
  <si>
    <t>2434.6578021325236</t>
  </si>
  <si>
    <t>2164.1356396925808</t>
  </si>
  <si>
    <t>489.08455702975067</t>
  </si>
  <si>
    <t>1396.3707649774383</t>
  </si>
  <si>
    <t>1577.8594560958163</t>
  </si>
  <si>
    <t>1369.2958726832512</t>
  </si>
  <si>
    <t>957.9811806866842</t>
  </si>
  <si>
    <t>909.1284396132812</t>
  </si>
  <si>
    <t>1602.5361316830117</t>
  </si>
  <si>
    <t>749.9971128269593</t>
  </si>
  <si>
    <t>493.2402862131297</t>
  </si>
  <si>
    <t>2181.1937530265786</t>
  </si>
  <si>
    <t>2964.4839999726332</t>
  </si>
  <si>
    <t>481.4994235667157</t>
  </si>
  <si>
    <t>392.85851852354995</t>
  </si>
  <si>
    <t>1085.9168537602618</t>
  </si>
  <si>
    <t>2425.492177716275</t>
  </si>
  <si>
    <t>2315.0462879989745</t>
  </si>
  <si>
    <t>2704.6716776630024</t>
  </si>
  <si>
    <t>742.4232773944391</t>
  </si>
  <si>
    <t>1900.3592581713535</t>
  </si>
  <si>
    <t>2559.709720154385</t>
  </si>
  <si>
    <t>2391.296268645143</t>
  </si>
  <si>
    <t>2056.14274470161</t>
  </si>
  <si>
    <t>2700.9742506853886</t>
  </si>
  <si>
    <t>2349.128303809005</t>
  </si>
  <si>
    <t>2329.204374614054</t>
  </si>
  <si>
    <t>1620.870758360311</t>
  </si>
  <si>
    <t>146.64023576379236</t>
  </si>
  <si>
    <t>2261.7379227979554</t>
  </si>
  <si>
    <t>2334.8808749629948</t>
  </si>
  <si>
    <t>2969.9242547048716</t>
  </si>
  <si>
    <t>1827.5656430504491</t>
  </si>
  <si>
    <t>905.0791559499635</t>
  </si>
  <si>
    <t>737.4244211040563</t>
  </si>
  <si>
    <t>1142.8860109806087</t>
  </si>
  <si>
    <t>2283.1671201020754</t>
  </si>
  <si>
    <t>1434.0021034288457</t>
  </si>
  <si>
    <t>1478.7443578894863</t>
  </si>
  <si>
    <t>447.2202787438818</t>
  </si>
  <si>
    <t>1092.302671064964</t>
  </si>
  <si>
    <t>1629.1434185963892</t>
  </si>
  <si>
    <t>1765.1836883485935</t>
  </si>
  <si>
    <t>785.1301395096614</t>
  </si>
  <si>
    <t>2823.829792538351</t>
  </si>
  <si>
    <t>1983.5439325812574</t>
  </si>
  <si>
    <t>235.08237388702995</t>
  </si>
  <si>
    <t>2743.1499030002847</t>
  </si>
  <si>
    <t>105.51729655236598</t>
  </si>
  <si>
    <t>700.4863231416954</t>
  </si>
  <si>
    <t>1458.531815514107</t>
  </si>
  <si>
    <t>674.2047269824617</t>
  </si>
  <si>
    <t>2576.7175081382784</t>
  </si>
  <si>
    <t>2056.0212087960085</t>
  </si>
  <si>
    <t>680.6557390451895</t>
  </si>
  <si>
    <t>510.36311628537146</t>
  </si>
  <si>
    <t>1887.8245194289532</t>
  </si>
  <si>
    <t>1767.8369130458532</t>
  </si>
  <si>
    <t>846.4880577496289</t>
  </si>
  <si>
    <t>1097.9058937626733</t>
  </si>
  <si>
    <t>2891.508845796347</t>
  </si>
  <si>
    <t>223.0126104781877</t>
  </si>
  <si>
    <t>1825.6795245745132</t>
  </si>
  <si>
    <t>580.210298134067</t>
  </si>
  <si>
    <t>672.5125591262165</t>
  </si>
  <si>
    <t>2171.7499278766427</t>
  </si>
  <si>
    <t>1826.048130758952</t>
  </si>
  <si>
    <t>2443.5894459147216</t>
  </si>
  <si>
    <t>461.6711286137131</t>
  </si>
  <si>
    <t>2650.625999282717</t>
  </si>
  <si>
    <t>1375.3584086995293</t>
  </si>
  <si>
    <t>1375.64105681125</t>
  </si>
  <si>
    <t>400.5706814918597</t>
  </si>
  <si>
    <t>1249.229469190064</t>
  </si>
  <si>
    <t>1475.6595747727495</t>
  </si>
  <si>
    <t>516.3770629457176</t>
  </si>
  <si>
    <t>1605.2963565778798</t>
  </si>
  <si>
    <t>543.680291244988</t>
  </si>
  <si>
    <t>2258.672539626075</t>
  </si>
  <si>
    <t>1096.7894736286319</t>
  </si>
  <si>
    <t>2448.6625116409245</t>
  </si>
  <si>
    <t>2962.2539992184993</t>
  </si>
  <si>
    <t>2834.6084093820164</t>
  </si>
  <si>
    <t>561.2255003843326</t>
  </si>
  <si>
    <t>986.8348770604105</t>
  </si>
  <si>
    <t>2367.8000017182862</t>
  </si>
  <si>
    <t>1375.055649437845</t>
  </si>
  <si>
    <t>2147.826171753404</t>
  </si>
  <si>
    <t>2336.6202026350775</t>
  </si>
  <si>
    <t>1741.9541534636699</t>
  </si>
  <si>
    <t>1018.7458250710283</t>
  </si>
  <si>
    <t>2645.1954963632165</t>
  </si>
  <si>
    <t>508.72733926485216</t>
  </si>
  <si>
    <t>110.26709061102534</t>
  </si>
  <si>
    <t>2102.348723085321</t>
  </si>
  <si>
    <t>1675.9165192294076</t>
  </si>
  <si>
    <t>1764.8099460121623</t>
  </si>
  <si>
    <t>623.6623058913146</t>
  </si>
  <si>
    <t>2486.6972751538297</t>
  </si>
  <si>
    <t>2345.4069580850014</t>
  </si>
  <si>
    <t>2667.1624224703864</t>
  </si>
  <si>
    <t>1003.1592753051636</t>
  </si>
  <si>
    <t>248.8615517466092</t>
  </si>
  <si>
    <t>905.7513403631904</t>
  </si>
  <si>
    <t>1054.6658826855605</t>
  </si>
  <si>
    <t>699.8201563401212</t>
  </si>
  <si>
    <t>2371.5348709501695</t>
  </si>
  <si>
    <t>2763.5971033765227</t>
  </si>
  <si>
    <t>1112.8179705274292</t>
  </si>
  <si>
    <t>158.71809420111856</t>
  </si>
  <si>
    <t>969.2203065825446</t>
  </si>
  <si>
    <t>2385.646867975174</t>
  </si>
  <si>
    <t>512.5711284903675</t>
  </si>
  <si>
    <t>1218.161921793456</t>
  </si>
  <si>
    <t>564.0865674220097</t>
  </si>
  <si>
    <t>321.0001032797874</t>
  </si>
  <si>
    <t>2039.455630533292</t>
  </si>
  <si>
    <t>425.2356623593815</t>
  </si>
  <si>
    <t>815.3948184767058</t>
  </si>
  <si>
    <t>473.0164030347607</t>
  </si>
  <si>
    <t>932.8891399288029</t>
  </si>
  <si>
    <t>1074.0877100162718</t>
  </si>
  <si>
    <t>2123.2038286263087</t>
  </si>
  <si>
    <t>374.6957670013163</t>
  </si>
  <si>
    <t>1564.8673205060245</t>
  </si>
  <si>
    <t>1683.8534050514575</t>
  </si>
  <si>
    <t>1232.5014825770097</t>
  </si>
  <si>
    <t>682.2556840802595</t>
  </si>
  <si>
    <t>2297.7738788982774</t>
  </si>
  <si>
    <t>2836.3146145310175</t>
  </si>
  <si>
    <t>1880.1089743134619</t>
  </si>
  <si>
    <t>2756.6367634998196</t>
  </si>
  <si>
    <t>1773.7318907796084</t>
  </si>
  <si>
    <t>933.4270576631623</t>
  </si>
  <si>
    <t>1226.567618616943</t>
  </si>
  <si>
    <t>746.9179913252183</t>
  </si>
  <si>
    <t>1375.7642457826823</t>
  </si>
  <si>
    <t>1106.3122084641695</t>
  </si>
  <si>
    <t>2876.3355737897264</t>
  </si>
  <si>
    <t>440.7240407933784</t>
  </si>
  <si>
    <t>2086.2852888145926</t>
  </si>
  <si>
    <t>1270.4201542029102</t>
  </si>
  <si>
    <t>2082.612545730102</t>
  </si>
  <si>
    <t>427.11950008313926</t>
  </si>
  <si>
    <t>662.6562164840468</t>
  </si>
  <si>
    <t>2018.747088517377</t>
  </si>
  <si>
    <t>1623.4082051084533</t>
  </si>
  <si>
    <t>333.28482854473395</t>
  </si>
  <si>
    <t>252.93448714688975</t>
  </si>
  <si>
    <t>1804.625123307324</t>
  </si>
  <si>
    <t>2181.601923294225</t>
  </si>
  <si>
    <t>403.1945088204001</t>
  </si>
  <si>
    <t>717.2494984901097</t>
  </si>
  <si>
    <t>2637.4644039809505</t>
  </si>
  <si>
    <t>849.8871181504637</t>
  </si>
  <si>
    <t>782.3448042209474</t>
  </si>
  <si>
    <t>2026.5690557330054</t>
  </si>
  <si>
    <t>2922.418067736689</t>
  </si>
  <si>
    <t>603.5179302514398</t>
  </si>
  <si>
    <t>817.5430282780337</t>
  </si>
  <si>
    <t>556.4310034844261</t>
  </si>
  <si>
    <t>525.5869019634222</t>
  </si>
  <si>
    <t>2766.0066266610825</t>
  </si>
  <si>
    <t>1187.5787361593625</t>
  </si>
  <si>
    <t>2070.360452336311</t>
  </si>
  <si>
    <t>1388.064294296956</t>
  </si>
  <si>
    <t>2584.65568215923</t>
  </si>
  <si>
    <t>319.2514972586671</t>
  </si>
  <si>
    <t>1768.2672870476135</t>
  </si>
  <si>
    <t>2623.0108768011037</t>
  </si>
  <si>
    <t>1199.696139602517</t>
  </si>
  <si>
    <t>601.8621156629315</t>
  </si>
  <si>
    <t>2051.811074211846</t>
  </si>
  <si>
    <t>1700.1490995769614</t>
  </si>
  <si>
    <t>2320.886032143377</t>
  </si>
  <si>
    <t>1473.568475851529</t>
  </si>
  <si>
    <t>419.2960231225935</t>
  </si>
  <si>
    <t>2053.0256458359518</t>
  </si>
  <si>
    <t>443.71565995537765</t>
  </si>
  <si>
    <t>1465.2419069468458</t>
  </si>
  <si>
    <t>2129.937558635694</t>
  </si>
  <si>
    <t>2124.368612018198</t>
  </si>
  <si>
    <t>2280.374051819895</t>
  </si>
  <si>
    <t>2128.803895069035</t>
  </si>
  <si>
    <t>1670.5456157348578</t>
  </si>
  <si>
    <t>2068.392912238218</t>
  </si>
  <si>
    <t>2775.916897947536</t>
  </si>
  <si>
    <t>461.94586352919237</t>
  </si>
  <si>
    <t>575.5914556509945</t>
  </si>
  <si>
    <t>552.7153850764942</t>
  </si>
  <si>
    <t>215.17491482002282</t>
  </si>
  <si>
    <t>491.1680368985593</t>
  </si>
  <si>
    <t>524.5180544792061</t>
  </si>
  <si>
    <t>2757.899644909666</t>
  </si>
  <si>
    <t>2799.346438948092</t>
  </si>
  <si>
    <t>1114.214987753367</t>
  </si>
  <si>
    <t>1179.3182428524328</t>
  </si>
  <si>
    <t>625.7117832001148</t>
  </si>
  <si>
    <t>2486.702964202648</t>
  </si>
  <si>
    <t>2868.88780823637</t>
  </si>
  <si>
    <t>755.046164709569</t>
  </si>
  <si>
    <t>2076.17235381794</t>
  </si>
  <si>
    <t>2122.3773512012594</t>
  </si>
  <si>
    <t>982.1411234780055</t>
  </si>
  <si>
    <t>779.414017037289</t>
  </si>
  <si>
    <t>1656.4964204860717</t>
  </si>
  <si>
    <t>880.8493992782015</t>
  </si>
  <si>
    <t>541.8376668976482</t>
  </si>
  <si>
    <t>2619.4868048167164</t>
  </si>
  <si>
    <t>2251.5787085233073</t>
  </si>
  <si>
    <t>929.4303730420954</t>
  </si>
  <si>
    <t>436.3868370779754</t>
  </si>
  <si>
    <t>337.10441257729815</t>
  </si>
  <si>
    <t>2313.32676954434</t>
  </si>
  <si>
    <t>827.5016642893104</t>
  </si>
  <si>
    <t>1644.2563399647</t>
  </si>
  <si>
    <t>2684.6253998517327</t>
  </si>
  <si>
    <t>1709.5707112322962</t>
  </si>
  <si>
    <t>2341.7215380894363</t>
  </si>
  <si>
    <t>637.1456801378596</t>
  </si>
  <si>
    <t>1448.6685179394576</t>
  </si>
  <si>
    <t>2972.682154817706</t>
  </si>
  <si>
    <t>1927.9105227072941</t>
  </si>
  <si>
    <t>2993.2855431068865</t>
  </si>
  <si>
    <t>147.7220091179177</t>
  </si>
  <si>
    <t>2886.601286847848</t>
  </si>
  <si>
    <t>1330.3815125434378</t>
  </si>
  <si>
    <t>1004.7127213605414</t>
  </si>
  <si>
    <t>475.9583039735498</t>
  </si>
  <si>
    <t>136.27816731370848</t>
  </si>
  <si>
    <t>432.23116036065716</t>
  </si>
  <si>
    <t>2693.5654816536858</t>
  </si>
  <si>
    <t>2077.6915966684187</t>
  </si>
  <si>
    <t>2549.6214872093688</t>
  </si>
  <si>
    <t>1360.9954510249158</t>
  </si>
  <si>
    <t>1602.6000907799905</t>
  </si>
  <si>
    <t>2051.7761151562063</t>
  </si>
  <si>
    <t>2576.653540881001</t>
  </si>
  <si>
    <t>818.095257249494</t>
  </si>
  <si>
    <t>2615.213691628329</t>
  </si>
  <si>
    <t>2220.495527729198</t>
  </si>
  <si>
    <t>2192.7830157136273</t>
  </si>
  <si>
    <t>2911.7043375808234</t>
  </si>
  <si>
    <t>1303.3025802771108</t>
  </si>
  <si>
    <t>2003.186880787124</t>
  </si>
  <si>
    <t>317.11977650744905</t>
  </si>
  <si>
    <t>637.8896185116147</t>
  </si>
  <si>
    <t>2461.1129112152094</t>
  </si>
  <si>
    <t>674.3737947134676</t>
  </si>
  <si>
    <t>1911.3435027971973</t>
  </si>
  <si>
    <t>1474.9387032416348</t>
  </si>
  <si>
    <t>1763.5771140812894</t>
  </si>
  <si>
    <t>696.7081631375468</t>
  </si>
  <si>
    <t>838.804482918348</t>
  </si>
  <si>
    <t>452.7975372001477</t>
  </si>
  <si>
    <t>770.7156642934658</t>
  </si>
  <si>
    <t>1881.556904168855</t>
  </si>
  <si>
    <t>494.2279015665524</t>
  </si>
  <si>
    <t>1016.8021662780061</t>
  </si>
  <si>
    <t>2238.488005982101</t>
  </si>
  <si>
    <t>1438.8199742838158</t>
  </si>
  <si>
    <t>882.1006413393624</t>
  </si>
  <si>
    <t>614.9482456562072</t>
  </si>
  <si>
    <t>2666.1913047502967</t>
  </si>
  <si>
    <t>552.8265337451097</t>
  </si>
  <si>
    <t>594.4186835592377</t>
  </si>
  <si>
    <t>1590.982087737582</t>
  </si>
  <si>
    <t>2447.1702103274993</t>
  </si>
  <si>
    <t>436.7545388104101</t>
  </si>
  <si>
    <t>1009.242993840297</t>
  </si>
  <si>
    <t>678.936972619985</t>
  </si>
  <si>
    <t>1987.9950587706317</t>
  </si>
  <si>
    <t>967.7736432458684</t>
  </si>
  <si>
    <t>1576.617834940013</t>
  </si>
  <si>
    <t>1110.6237135384008</t>
  </si>
  <si>
    <t>2683.6053189898953</t>
  </si>
  <si>
    <t>1773.2619306111856</t>
  </si>
  <si>
    <t>2050.937283202773</t>
  </si>
  <si>
    <t>1636.4160689339842</t>
  </si>
  <si>
    <t>2112.418694448786</t>
  </si>
  <si>
    <t>1805.6479831028548</t>
  </si>
  <si>
    <t>1619.7189913125324</t>
  </si>
  <si>
    <t>1023.1735476640721</t>
  </si>
  <si>
    <t>2357.1356892237263</t>
  </si>
  <si>
    <t>1872.005226479973</t>
  </si>
  <si>
    <t>2856.244335724057</t>
  </si>
  <si>
    <t>1518.775128003837</t>
  </si>
  <si>
    <t>2239.536320949276</t>
  </si>
  <si>
    <t>2809.66266496945</t>
  </si>
  <si>
    <t>317.9471094400876</t>
  </si>
  <si>
    <t>1724.0225908763264</t>
  </si>
  <si>
    <t>2285.4910047730086</t>
  </si>
  <si>
    <t>2653.1732909926072</t>
  </si>
  <si>
    <t>1598.3669310654504</t>
  </si>
  <si>
    <t>1469.1517626971452</t>
  </si>
  <si>
    <t>674.22012801975</t>
  </si>
  <si>
    <t>523.5317239219964</t>
  </si>
  <si>
    <t>1919.582592925376</t>
  </si>
  <si>
    <t>306.06380846251847</t>
  </si>
  <si>
    <t>1575.3246159183366</t>
  </si>
  <si>
    <t>533.7320931252565</t>
  </si>
  <si>
    <t>2584.7411181335624</t>
  </si>
  <si>
    <t>1587.5038614278178</t>
  </si>
  <si>
    <t>1024.4839401587458</t>
  </si>
  <si>
    <t>1615.2632473788478</t>
  </si>
  <si>
    <t>126.70677516546196</t>
  </si>
  <si>
    <t>167.88112019648702</t>
  </si>
  <si>
    <t>2761.788566712002</t>
  </si>
  <si>
    <t>1653.185531931932</t>
  </si>
  <si>
    <t>837.7626831130987</t>
  </si>
  <si>
    <t>2151.2428676001914</t>
  </si>
  <si>
    <t>1789.3751077647719</t>
  </si>
  <si>
    <t>2401.3389384629672</t>
  </si>
  <si>
    <t>121.06707289662879</t>
  </si>
  <si>
    <t>622.2172548516365</t>
  </si>
  <si>
    <t>2744.0409267457812</t>
  </si>
  <si>
    <t>584.5843941057724</t>
  </si>
  <si>
    <t>2420.109852328814</t>
  </si>
  <si>
    <t>1118.9318523921936</t>
  </si>
  <si>
    <t>903.584241768327</t>
  </si>
  <si>
    <t>2971.221828980759</t>
  </si>
  <si>
    <t>2772.174965525605</t>
  </si>
  <si>
    <t>973.2698092330284</t>
  </si>
  <si>
    <t>692.5786104876516</t>
  </si>
  <si>
    <t>123.40897045905388</t>
  </si>
  <si>
    <t>2806.5863246844465</t>
  </si>
  <si>
    <t>2406.9189849797144</t>
  </si>
  <si>
    <t>2563.3065366287847</t>
  </si>
  <si>
    <t>2264.5380617122373</t>
  </si>
  <si>
    <t>2934.348919298654</t>
  </si>
  <si>
    <t>1533.7395312974058</t>
  </si>
  <si>
    <t>138.20574191856556</t>
  </si>
  <si>
    <t>1958.880146204148</t>
  </si>
  <si>
    <t>445.7918972783198</t>
  </si>
  <si>
    <t>2443.1105357232777</t>
  </si>
  <si>
    <t>2493.6397003800575</t>
  </si>
  <si>
    <t>1372.0363169149239</t>
  </si>
  <si>
    <t>1139.9962593169887</t>
  </si>
  <si>
    <t>1650.134064090313</t>
  </si>
  <si>
    <t>1168.2232919451997</t>
  </si>
  <si>
    <t>730.7663738500731</t>
  </si>
  <si>
    <t>701.6428661139004</t>
  </si>
  <si>
    <t>188.3137833238173</t>
  </si>
  <si>
    <t>280.5756424072004</t>
  </si>
  <si>
    <t>2384.681679652931</t>
  </si>
  <si>
    <t>621.9853507072465</t>
  </si>
  <si>
    <t>1175.0254109068212</t>
  </si>
  <si>
    <t>863.243984786752</t>
  </si>
  <si>
    <t>262.50615975441997</t>
  </si>
  <si>
    <t>1447.1953604153766</t>
  </si>
  <si>
    <t>1192.7587687765633</t>
  </si>
  <si>
    <t>933.4593539203679</t>
  </si>
  <si>
    <t>434.7299874096356</t>
  </si>
  <si>
    <t>963.442741907085</t>
  </si>
  <si>
    <t>366.4699894140956</t>
  </si>
  <si>
    <t>2334.501111285054</t>
  </si>
  <si>
    <t>2302.92283905338</t>
  </si>
  <si>
    <t>2329.3941360036683</t>
  </si>
  <si>
    <t>603.0465638861774</t>
  </si>
  <si>
    <t>742.4310068784679</t>
  </si>
  <si>
    <t>1790.4672031947355</t>
  </si>
  <si>
    <t>1396.8844296063332</t>
  </si>
  <si>
    <t>625.2136013677627</t>
  </si>
  <si>
    <t>1643.371163689996</t>
  </si>
  <si>
    <t>2117.098343892457</t>
  </si>
  <si>
    <t>1199.627939700424</t>
  </si>
  <si>
    <t>943.9954240099734</t>
  </si>
  <si>
    <t>1994.0529800173263</t>
  </si>
  <si>
    <t>1193.0902215084498</t>
  </si>
  <si>
    <t>2357.5880286932943</t>
  </si>
  <si>
    <t>1149.4278051808126</t>
  </si>
  <si>
    <t>1943.108043071709</t>
  </si>
  <si>
    <t>546.9005539565394</t>
  </si>
  <si>
    <t>2201.6291200720166</t>
  </si>
  <si>
    <t>1845.2556530291108</t>
  </si>
  <si>
    <t>2005.741843366428</t>
  </si>
  <si>
    <t>2464.010148607299</t>
  </si>
  <si>
    <t>776.3304649827161</t>
  </si>
  <si>
    <t>1159.0257226784242</t>
  </si>
  <si>
    <t>1079.4278118754671</t>
  </si>
  <si>
    <t>1428.9414583618839</t>
  </si>
  <si>
    <t>2195.667968329297</t>
  </si>
  <si>
    <t>2040.8577331228396</t>
  </si>
  <si>
    <t>596.3719771942292</t>
  </si>
  <si>
    <t>2115.9600484174907</t>
  </si>
  <si>
    <t>495.211511580349</t>
  </si>
  <si>
    <t>865.368898656449</t>
  </si>
  <si>
    <t>1746.8589009500656</t>
  </si>
  <si>
    <t>417.8078237618022</t>
  </si>
  <si>
    <t>878.6607771227608</t>
  </si>
  <si>
    <t>2871.3899647980006</t>
  </si>
  <si>
    <t>2014.1668384163384</t>
  </si>
  <si>
    <t>1411.0542606980266</t>
  </si>
  <si>
    <t>1893.3324844438448</t>
  </si>
  <si>
    <t>814.78623937459</t>
  </si>
  <si>
    <t>1012.1238159951268</t>
  </si>
  <si>
    <t>2525.227506579265</t>
  </si>
  <si>
    <t>1669.7491991570168</t>
  </si>
  <si>
    <t>461.94931205407113</t>
  </si>
  <si>
    <t>960.5400381046426</t>
  </si>
  <si>
    <t>1130.8219028288</t>
  </si>
  <si>
    <t>2856.8960486829983</t>
  </si>
  <si>
    <t>2575.501090949293</t>
  </si>
  <si>
    <t>2958.834478622364</t>
  </si>
  <si>
    <t>2896.385702147614</t>
  </si>
  <si>
    <t>657.0504851713699</t>
  </si>
  <si>
    <t>2364.8940438907866</t>
  </si>
  <si>
    <t>174.0961201430231</t>
  </si>
  <si>
    <t>1397.6239054824932</t>
  </si>
  <si>
    <t>2193.2423567217465</t>
  </si>
  <si>
    <t>284.49605756733195</t>
  </si>
  <si>
    <t>2162.989928159456</t>
  </si>
  <si>
    <t>2069.087412283243</t>
  </si>
  <si>
    <t>1912.4881125241807</t>
  </si>
  <si>
    <t>2527.976106091787</t>
  </si>
  <si>
    <t>2714.0631128332698</t>
  </si>
  <si>
    <t>693.0721270659614</t>
  </si>
  <si>
    <t>1372.3119247720801</t>
  </si>
  <si>
    <t>1492.9971443837685</t>
  </si>
  <si>
    <t>1430.2379408298298</t>
  </si>
  <si>
    <t>2914.9995860087815</t>
  </si>
  <si>
    <t>1324.1998329924163</t>
  </si>
  <si>
    <t>1794.6428007491922</t>
  </si>
  <si>
    <t>2237.7803844168693</t>
  </si>
  <si>
    <t>1551.8322373077292</t>
  </si>
  <si>
    <t>726.3615308819624</t>
  </si>
  <si>
    <t>492.6674461565046</t>
  </si>
  <si>
    <t>981.6404001065183</t>
  </si>
  <si>
    <t>2103.0239946583956</t>
  </si>
  <si>
    <t>1002.5787464094601</t>
  </si>
  <si>
    <t>984.6574626539038</t>
  </si>
  <si>
    <t>2023.2028506585539</t>
  </si>
  <si>
    <t>1918.608626998202</t>
  </si>
  <si>
    <t>2193.326496775498</t>
  </si>
  <si>
    <t>156.55395402394433</t>
  </si>
  <si>
    <t>2686.217424624838</t>
  </si>
  <si>
    <t>572.8638446479192</t>
  </si>
  <si>
    <t>2728.8584073170546</t>
  </si>
  <si>
    <t>1588.7704911596586</t>
  </si>
  <si>
    <t>643.4093904712769</t>
  </si>
  <si>
    <t>623.6837099362479</t>
  </si>
  <si>
    <t>2903.0874426001665</t>
  </si>
  <si>
    <t>2327.918888937055</t>
  </si>
  <si>
    <t>2193.8467260902967</t>
  </si>
  <si>
    <t>1808.3025057823183</t>
  </si>
  <si>
    <t>2835.810319664299</t>
  </si>
  <si>
    <t>2923.166549287084</t>
  </si>
  <si>
    <t>2802.623772187438</t>
  </si>
  <si>
    <t>2690.1723343150725</t>
  </si>
  <si>
    <t>2204.037392474621</t>
  </si>
  <si>
    <t>1368.8386698579325</t>
  </si>
  <si>
    <t>605.8415550049963</t>
  </si>
  <si>
    <t>1942.9799238604414</t>
  </si>
  <si>
    <t>1352.1409609185469</t>
  </si>
  <si>
    <t>348.1904650618634</t>
  </si>
  <si>
    <t>1601.6051087233088</t>
  </si>
  <si>
    <t>1096.811741198789</t>
  </si>
  <si>
    <t>2655.443414589237</t>
  </si>
  <si>
    <t>2973.7268598852684</t>
  </si>
  <si>
    <t>2380.435338488083</t>
  </si>
  <si>
    <t>636.8900731111976</t>
  </si>
  <si>
    <t>777.7615068240171</t>
  </si>
  <si>
    <t>134.01468489800644</t>
  </si>
  <si>
    <t>428.9957435218934</t>
  </si>
  <si>
    <t>821.6979683582384</t>
  </si>
  <si>
    <t>193.54691606632034</t>
  </si>
  <si>
    <t>2130.3631538755462</t>
  </si>
  <si>
    <t>1682.0024262301486</t>
  </si>
  <si>
    <t>825.7585675778981</t>
  </si>
  <si>
    <t>2365.9051521770994</t>
  </si>
  <si>
    <t>971.2657999237407</t>
  </si>
  <si>
    <t>1422.7295752156629</t>
  </si>
  <si>
    <t>785.6046982065113</t>
  </si>
  <si>
    <t>1604.815545356391</t>
  </si>
  <si>
    <t>1091.974245107344</t>
  </si>
  <si>
    <t>1935.932251138733</t>
  </si>
  <si>
    <t>1086.3880634429388</t>
  </si>
  <si>
    <t>2553.9217306244036</t>
  </si>
  <si>
    <t>2429.6656776789155</t>
  </si>
  <si>
    <t>995.7025943407898</t>
  </si>
  <si>
    <t>1180.6579772500502</t>
  </si>
  <si>
    <t>1437.593192175478</t>
  </si>
  <si>
    <t>2082.2676195429913</t>
  </si>
  <si>
    <t>2884.7567303922615</t>
  </si>
  <si>
    <t>2899.557670114243</t>
  </si>
  <si>
    <t>2744.778247590754</t>
  </si>
  <si>
    <t>710.5639556755693</t>
  </si>
  <si>
    <t>2270.8443587232755</t>
  </si>
  <si>
    <t>160.66362772245088</t>
  </si>
  <si>
    <t>2001.3342239665694</t>
  </si>
  <si>
    <t>2311.030264231402</t>
  </si>
  <si>
    <t>1666.727618167595</t>
  </si>
  <si>
    <t>1065.3223720653282</t>
  </si>
  <si>
    <t>732.9059146585107</t>
  </si>
  <si>
    <t>2364.386454890622</t>
  </si>
  <si>
    <t>1839.5554895519126</t>
  </si>
  <si>
    <t>1706.758817418636</t>
  </si>
  <si>
    <t>2163.2982078929067</t>
  </si>
  <si>
    <t>1506.3950681463978</t>
  </si>
  <si>
    <t>1622.1778340248052</t>
  </si>
  <si>
    <t>548.5547144250365</t>
  </si>
  <si>
    <t>1731.655610192806</t>
  </si>
  <si>
    <t>904.3877120745856</t>
  </si>
  <si>
    <t>177.43996158010498</t>
  </si>
  <si>
    <t>1506.1805780646375</t>
  </si>
  <si>
    <t>2169.1592416611315</t>
  </si>
  <si>
    <t>508.9536855017266</t>
  </si>
  <si>
    <t>1656.0810782099488</t>
  </si>
  <si>
    <t>2622.3436132926736</t>
  </si>
  <si>
    <t>1670.212437819039</t>
  </si>
  <si>
    <t>2747.512521284403</t>
  </si>
  <si>
    <t>2772.9837019517418</t>
  </si>
  <si>
    <t>1652.6708826152894</t>
  </si>
  <si>
    <t>259.9351750042284</t>
  </si>
  <si>
    <t>948.316773856861</t>
  </si>
  <si>
    <t>1672.483269556065</t>
  </si>
  <si>
    <t>2374.4431386524097</t>
  </si>
  <si>
    <t>557.0845696283848</t>
  </si>
  <si>
    <t>263.8814782820175</t>
  </si>
  <si>
    <t>2445.806344938725</t>
  </si>
  <si>
    <t>764.4397149096578</t>
  </si>
  <si>
    <t>1017.5450759696872</t>
  </si>
  <si>
    <t>767.8908417651915</t>
  </si>
  <si>
    <t>916.7078551736673</t>
  </si>
  <si>
    <t>1903.3331132237133</t>
  </si>
  <si>
    <t>1622.591281498209</t>
  </si>
  <si>
    <t>1716.0237050298324</t>
  </si>
  <si>
    <t>1940.4168652185256</t>
  </si>
  <si>
    <t>2274.7559934632973</t>
  </si>
  <si>
    <t>1377.3222980254925</t>
  </si>
  <si>
    <t>1983.6819485510312</t>
  </si>
  <si>
    <t>1500.9745091049572</t>
  </si>
  <si>
    <t>2766.429195521464</t>
  </si>
  <si>
    <t>1172.640438132975</t>
  </si>
  <si>
    <t>691.6141957427783</t>
  </si>
  <si>
    <t>685.8900148718301</t>
  </si>
  <si>
    <t>761.2450272414743</t>
  </si>
  <si>
    <t>1784.5709809056611</t>
  </si>
  <si>
    <t>601.1153485093048</t>
  </si>
  <si>
    <t>674.7222090004356</t>
  </si>
  <si>
    <t>1115.5826395724207</t>
  </si>
  <si>
    <t>1153.7824629295926</t>
  </si>
  <si>
    <t>182.98789795860438</t>
  </si>
  <si>
    <t>1423.519218848026</t>
  </si>
  <si>
    <t>396.018245001765</t>
  </si>
  <si>
    <t>2894.156049590455</t>
  </si>
  <si>
    <t>1544.9011424235034</t>
  </si>
  <si>
    <t>1141.8913131653537</t>
  </si>
  <si>
    <t>1890.6570572083367</t>
  </si>
  <si>
    <t>944.0395021843602</t>
  </si>
  <si>
    <t>518.3847136688485</t>
  </si>
  <si>
    <t>1848.5234273701878</t>
  </si>
  <si>
    <t>442.64415906176043</t>
  </si>
  <si>
    <t>2765.8301127806285</t>
  </si>
  <si>
    <t>2698.042410763466</t>
  </si>
  <si>
    <t>1250.0659498476998</t>
  </si>
  <si>
    <t>2894.8019918646223</t>
  </si>
  <si>
    <t>1340.7950743675176</t>
  </si>
  <si>
    <t>1843.7917660266176</t>
  </si>
  <si>
    <t>1928.149179513084</t>
  </si>
  <si>
    <t>400.10792405377754</t>
  </si>
  <si>
    <t>193.14096961177793</t>
  </si>
  <si>
    <t>1015.0008160261518</t>
  </si>
  <si>
    <t>1353.4048223441027</t>
  </si>
  <si>
    <t>1225.7075325607193</t>
  </si>
  <si>
    <t>621.992675068948</t>
  </si>
  <si>
    <t>1847.7325626072839</t>
  </si>
  <si>
    <t>2442.0131408467105</t>
  </si>
  <si>
    <t>2034.8381370713219</t>
  </si>
  <si>
    <t>2345.1022980086973</t>
  </si>
  <si>
    <t>849.6193471563861</t>
  </si>
  <si>
    <t>2447.0264559711136</t>
  </si>
  <si>
    <t>2811.0586786983763</t>
  </si>
  <si>
    <t>1504.3299992232903</t>
  </si>
  <si>
    <t>1905.0254699589875</t>
  </si>
  <si>
    <t>299.2493445798294</t>
  </si>
  <si>
    <t>2271.81276794817</t>
  </si>
  <si>
    <t>2261.2696772277104</t>
  </si>
  <si>
    <t>2873.8857446350275</t>
  </si>
  <si>
    <t>2712.606266236045</t>
  </si>
  <si>
    <t>2523.8827527304406</t>
  </si>
  <si>
    <t>1376.9653388641934</t>
  </si>
  <si>
    <t>1640.209213705847</t>
  </si>
  <si>
    <t>405.8048442670731</t>
  </si>
  <si>
    <t>2882.734648989419</t>
  </si>
  <si>
    <t>467.8564993001399</t>
  </si>
  <si>
    <t>2991.7320098258456</t>
  </si>
  <si>
    <t>2548.988311513206</t>
  </si>
  <si>
    <t>1047.475714203341</t>
  </si>
  <si>
    <t>994.9794343294784</t>
  </si>
  <si>
    <t>1647.2313463435223</t>
  </si>
  <si>
    <t>2591.117759096201</t>
  </si>
  <si>
    <t>579.8661341453569</t>
  </si>
  <si>
    <t>600.3446335388195</t>
  </si>
  <si>
    <t>1408.725559358786</t>
  </si>
  <si>
    <t>673.5499330594075</t>
  </si>
  <si>
    <t>2090.2348387254624</t>
  </si>
  <si>
    <t>1581.0178904573086</t>
  </si>
  <si>
    <t>826.9906171562261</t>
  </si>
  <si>
    <t>1956.4847895427574</t>
  </si>
  <si>
    <t>2706.6388270186308</t>
  </si>
  <si>
    <t>2235.5812765608607</t>
  </si>
  <si>
    <t>2201.9181089800213</t>
  </si>
  <si>
    <t>273.0532654810883</t>
  </si>
  <si>
    <t>485.49266841501185</t>
  </si>
  <si>
    <t>144.07551765492042</t>
  </si>
  <si>
    <t>626.9698256427432</t>
  </si>
  <si>
    <t>739.9528155082944</t>
  </si>
  <si>
    <t>484.7970154367657</t>
  </si>
  <si>
    <t>2808.69411501279</t>
  </si>
  <si>
    <t>2108.682440831656</t>
  </si>
  <si>
    <t>1720.5102495054628</t>
  </si>
  <si>
    <t>1582.8836218286272</t>
  </si>
  <si>
    <t>1963.2783694752263</t>
  </si>
  <si>
    <t>658.7986782573997</t>
  </si>
  <si>
    <t>2400.057019255318</t>
  </si>
  <si>
    <t>212.2057520557525</t>
  </si>
  <si>
    <t>937.6183922490674</t>
  </si>
  <si>
    <t>1008.3055545188513</t>
  </si>
  <si>
    <t>1121.1641957012152</t>
  </si>
  <si>
    <t>743.5433622764953</t>
  </si>
  <si>
    <t>2620.361114100248</t>
  </si>
  <si>
    <t>2992.06670933612</t>
  </si>
  <si>
    <t>2596.547871702979</t>
  </si>
  <si>
    <t>931.6420497611332</t>
  </si>
  <si>
    <t>2328.1462883623544</t>
  </si>
  <si>
    <t>2956.4078204004613</t>
  </si>
  <si>
    <t>2047.978621518866</t>
  </si>
  <si>
    <t>332.2902363821556</t>
  </si>
  <si>
    <t>109.64700994434799</t>
  </si>
  <si>
    <t>2940.413813195684</t>
  </si>
  <si>
    <t>977.1680823381685</t>
  </si>
  <si>
    <t>655.9131780832163</t>
  </si>
  <si>
    <t>1905.5773354319956</t>
  </si>
  <si>
    <t>789.8305971581202</t>
  </si>
  <si>
    <t>1330.7107793258554</t>
  </si>
  <si>
    <t>444.99132437679725</t>
  </si>
  <si>
    <t>1504.0727823753075</t>
  </si>
  <si>
    <t>414.7915541771442</t>
  </si>
  <si>
    <t>556.9726149512842</t>
  </si>
  <si>
    <t>1602.629358558362</t>
  </si>
  <si>
    <t>406.9191003302724</t>
  </si>
  <si>
    <t>2217.123895596283</t>
  </si>
  <si>
    <t>2084.2849003303354</t>
  </si>
  <si>
    <t>391.9863373218214</t>
  </si>
  <si>
    <t>1925.4267980294865</t>
  </si>
  <si>
    <t>2017.603293733022</t>
  </si>
  <si>
    <t>1224.2791769449518</t>
  </si>
  <si>
    <t>1841.4018984501474</t>
  </si>
  <si>
    <t>802.3882285676802</t>
  </si>
  <si>
    <t>1323.423452292431</t>
  </si>
  <si>
    <t>1475.8386005782772</t>
  </si>
  <si>
    <t>485.8830500365286</t>
  </si>
  <si>
    <t>2896.9217334469704</t>
  </si>
  <si>
    <t>2906.298446591348</t>
  </si>
  <si>
    <t>2405.3687581308336</t>
  </si>
  <si>
    <t>2369.0001667418715</t>
  </si>
  <si>
    <t>1931.805793038903</t>
  </si>
  <si>
    <t>1022.7176832979759</t>
  </si>
  <si>
    <t>1963.8608926379202</t>
  </si>
  <si>
    <t>2654.67552955796</t>
  </si>
  <si>
    <t>956.2357561970969</t>
  </si>
  <si>
    <t>2835.912218035785</t>
  </si>
  <si>
    <t>1243.1177611980497</t>
  </si>
  <si>
    <t>1140.1665414549288</t>
  </si>
  <si>
    <t>671.3494397707631</t>
  </si>
  <si>
    <t>1920.5547638044782</t>
  </si>
  <si>
    <t>1746.752835747557</t>
  </si>
  <si>
    <t>1831.3631807550066</t>
  </si>
  <si>
    <t>1003.1620258695825</t>
  </si>
  <si>
    <t>653.3350178801812</t>
  </si>
  <si>
    <t>890.6280758950729</t>
  </si>
  <si>
    <t>1373.8269690220945</t>
  </si>
  <si>
    <t>572.2079289959731</t>
  </si>
  <si>
    <t>790.23715008648</t>
  </si>
  <si>
    <t>2391.0393025812064</t>
  </si>
  <si>
    <t>1021.5803374623454</t>
  </si>
  <si>
    <t>1710.5493951334379</t>
  </si>
  <si>
    <t>2632.82123306956</t>
  </si>
  <si>
    <t>1376.967017436559</t>
  </si>
  <si>
    <t>1671.9200868266764</t>
  </si>
  <si>
    <t>217.0732988321359</t>
  </si>
  <si>
    <t>561.546763651409</t>
  </si>
  <si>
    <t>863.490587491483</t>
  </si>
  <si>
    <t>1172.3615503228198</t>
  </si>
  <si>
    <t>2657.1656676655175</t>
  </si>
  <si>
    <t>683.6669321720284</t>
  </si>
  <si>
    <t>796.5505530283882</t>
  </si>
  <si>
    <t>989.822466660985</t>
  </si>
  <si>
    <t>1113.5433195156838</t>
  </si>
  <si>
    <t>1831.8205285255417</t>
  </si>
  <si>
    <t>2825.011934810906</t>
  </si>
  <si>
    <t>2095.5643513806194</t>
  </si>
  <si>
    <t>2891.017288307805</t>
  </si>
  <si>
    <t>710.9037013414348</t>
  </si>
  <si>
    <t>1270.9538656178725</t>
  </si>
  <si>
    <t>1729.40289906743</t>
  </si>
  <si>
    <t>2362.8838214839598</t>
  </si>
  <si>
    <t>109.73417051709204</t>
  </si>
  <si>
    <t>1738.2745818548285</t>
  </si>
  <si>
    <t>2342.1926965491607</t>
  </si>
  <si>
    <t>715.2355379716959</t>
  </si>
  <si>
    <t>2280.036944643778</t>
  </si>
  <si>
    <t>1787.3388978510225</t>
  </si>
  <si>
    <t>207.6917455632884</t>
  </si>
  <si>
    <t>588.0872098745449</t>
  </si>
  <si>
    <t>1997.3005212603985</t>
  </si>
  <si>
    <t>645.9598734079433</t>
  </si>
  <si>
    <t>2102.0862409374217</t>
  </si>
  <si>
    <t>2213.0063826814153</t>
  </si>
  <si>
    <t>1012.4464616184126</t>
  </si>
  <si>
    <t>1329.8506934571728</t>
  </si>
  <si>
    <t>1577.5458031292017</t>
  </si>
  <si>
    <t>1391.8003599292967</t>
  </si>
  <si>
    <t>1986.6304711659857</t>
  </si>
  <si>
    <t>375.47201094847827</t>
  </si>
  <si>
    <t>1947.3816095746488</t>
  </si>
  <si>
    <t>1740.4649618362084</t>
  </si>
  <si>
    <t>313.16425150705254</t>
  </si>
  <si>
    <t>1005.020700468921</t>
  </si>
  <si>
    <t>1171.5407281933012</t>
  </si>
  <si>
    <t>1874.1583229208134</t>
  </si>
  <si>
    <t>1349.1532558097686</t>
  </si>
  <si>
    <t>2141.22168328299</t>
  </si>
  <si>
    <t>2618.600470990814</t>
  </si>
  <si>
    <t>865.5383795875128</t>
  </si>
  <si>
    <t>1603.6640202232397</t>
  </si>
  <si>
    <t>1031.3288548851542</t>
  </si>
  <si>
    <t>1747.5844727089661</t>
  </si>
  <si>
    <t>2516.365356177968</t>
  </si>
  <si>
    <t>2774.1460659014783</t>
  </si>
  <si>
    <t>486.401583051718</t>
  </si>
  <si>
    <t>891.8031277035132</t>
  </si>
  <si>
    <t>645.9076279635004</t>
  </si>
  <si>
    <t>2488.090594575833</t>
  </si>
  <si>
    <t>2610.4864905116265</t>
  </si>
  <si>
    <t>1752.2361713441762</t>
  </si>
  <si>
    <t>1480.9116991717763</t>
  </si>
  <si>
    <t>969.1369524982292</t>
  </si>
  <si>
    <t>261.7696017524655</t>
  </si>
  <si>
    <t>2528.6268144938504</t>
  </si>
  <si>
    <t>2801.64969308477</t>
  </si>
  <si>
    <t>204.1185495279849</t>
  </si>
  <si>
    <t>877.2483398684517</t>
  </si>
  <si>
    <t>648.0626195369454</t>
  </si>
  <si>
    <t>663.4647577081306</t>
  </si>
  <si>
    <t>1772.613997845065</t>
  </si>
  <si>
    <t>2860.6077295972686</t>
  </si>
  <si>
    <t>1519.100815622424</t>
  </si>
  <si>
    <t>1048.6761108965545</t>
  </si>
  <si>
    <t>2887.6055642342344</t>
  </si>
  <si>
    <t>1917.0429336181421</t>
  </si>
  <si>
    <t>2318.654668785367</t>
  </si>
  <si>
    <t>2936.696199055407</t>
  </si>
  <si>
    <t>736.902131923749</t>
  </si>
  <si>
    <t>944.6659432205146</t>
  </si>
  <si>
    <t>2336.556667909919</t>
  </si>
  <si>
    <t>2114.910535325599</t>
  </si>
  <si>
    <t>1691.2908889701741</t>
  </si>
  <si>
    <t>411.1391016771807</t>
  </si>
  <si>
    <t>442.33082371194035</t>
  </si>
  <si>
    <t>1647.6086905659295</t>
  </si>
  <si>
    <t>972.9139267398597</t>
  </si>
  <si>
    <t>666.0715577935243</t>
  </si>
  <si>
    <t>1035.9943363646528</t>
  </si>
  <si>
    <t>344.9649849722847</t>
  </si>
  <si>
    <t>2417.212305266638</t>
  </si>
  <si>
    <t>1381.5062070180388</t>
  </si>
  <si>
    <t>2925.777378931509</t>
  </si>
  <si>
    <t>2858.130248510729</t>
  </si>
  <si>
    <t>180.10628716873288</t>
  </si>
  <si>
    <t>2253.979997461253</t>
  </si>
  <si>
    <t>2523.360243124952</t>
  </si>
  <si>
    <t>799.0148969731713</t>
  </si>
  <si>
    <t>2018.3144379838454</t>
  </si>
  <si>
    <t>1229.7907473276964</t>
  </si>
  <si>
    <t>1559.8508481189003</t>
  </si>
  <si>
    <t>1957.9718483170222</t>
  </si>
  <si>
    <t>2731.299616927221</t>
  </si>
  <si>
    <t>2134.5932735951524</t>
  </si>
  <si>
    <t>1778.6960790285511</t>
  </si>
  <si>
    <t>793.2696737706272</t>
  </si>
  <si>
    <t>1500.7897610394077</t>
  </si>
  <si>
    <t>761.1346553594321</t>
  </si>
  <si>
    <t>439.7876268079485</t>
  </si>
  <si>
    <t>558.1995471670232</t>
  </si>
  <si>
    <t>260.3050360770041</t>
  </si>
  <si>
    <t>469.1382189764761</t>
  </si>
  <si>
    <t>1126.7923759849166</t>
  </si>
  <si>
    <t>531.9496450194013</t>
  </si>
  <si>
    <t>799.9108873593781</t>
  </si>
  <si>
    <t>2164.128329463572</t>
  </si>
  <si>
    <t>700.7409656539073</t>
  </si>
  <si>
    <t>1086.0163875927751</t>
  </si>
  <si>
    <t>1842.3552855938287</t>
  </si>
  <si>
    <t>585.3072395278962</t>
  </si>
  <si>
    <t>479.3742293792301</t>
  </si>
  <si>
    <t>312.7998902447123</t>
  </si>
  <si>
    <t>475.7757542965808</t>
  </si>
  <si>
    <t>1439.725969829566</t>
  </si>
  <si>
    <t>1172.3024106250866</t>
  </si>
  <si>
    <t>2183.003900430818</t>
  </si>
  <si>
    <t>2891.2771432824848</t>
  </si>
  <si>
    <t>2101.637742697735</t>
  </si>
  <si>
    <t>749.4482377626924</t>
  </si>
  <si>
    <t>1302.5533300371471</t>
  </si>
  <si>
    <t>1028.4849251944406</t>
  </si>
  <si>
    <t>270.1259601871917</t>
  </si>
  <si>
    <t>1723.6264171573162</t>
  </si>
  <si>
    <t>2432.046490069475</t>
  </si>
  <si>
    <t>1192.17032759815</t>
  </si>
  <si>
    <t>1395.1868170440403</t>
  </si>
  <si>
    <t>1850.0094690168075</t>
  </si>
  <si>
    <t>1014.2476094699086</t>
  </si>
  <si>
    <t>2988.625371404107</t>
  </si>
  <si>
    <t>244.4695870153873</t>
  </si>
  <si>
    <t>2571.6827544056378</t>
  </si>
  <si>
    <t>2145.8722928584443</t>
  </si>
  <si>
    <t>727.2434721145335</t>
  </si>
  <si>
    <t>2982.5281166405534</t>
  </si>
  <si>
    <t>616.8278820296842</t>
  </si>
  <si>
    <t>1123.57897635914</t>
  </si>
  <si>
    <t>700.0442841061111</t>
  </si>
  <si>
    <t>1523.7148194020456</t>
  </si>
  <si>
    <t>2660.7688151548014</t>
  </si>
  <si>
    <t>840.013416252405</t>
  </si>
  <si>
    <t>400.01963666022203</t>
  </si>
  <si>
    <t>2371.049858568546</t>
  </si>
  <si>
    <t>2197.489141767491</t>
  </si>
  <si>
    <t>352.9050713950371</t>
  </si>
  <si>
    <t>980.0599987355267</t>
  </si>
  <si>
    <t>1194.8745664895005</t>
  </si>
  <si>
    <t>2758.238083467822</t>
  </si>
  <si>
    <t>1916.0853419088585</t>
  </si>
  <si>
    <t>1857.1330230041326</t>
  </si>
  <si>
    <t>2104.7938958311115</t>
  </si>
  <si>
    <t>1152.0178724027326</t>
  </si>
  <si>
    <t>2705.1943126868923</t>
  </si>
  <si>
    <t>1949.1873716278958</t>
  </si>
  <si>
    <t>104.97846775202332</t>
  </si>
  <si>
    <t>1201.6258001071076</t>
  </si>
  <si>
    <t>297.7509801009131</t>
  </si>
  <si>
    <t>775.2342360845122</t>
  </si>
  <si>
    <t>2136.3985634527103</t>
  </si>
  <si>
    <t>1105.9752770586667</t>
  </si>
  <si>
    <t>2821.4071258305717</t>
  </si>
  <si>
    <t>2220.520203532763</t>
  </si>
  <si>
    <t>2779.458152729652</t>
  </si>
  <si>
    <t>2171.4087915258838</t>
  </si>
  <si>
    <t>2941.712819075051</t>
  </si>
  <si>
    <t>354.6452647584423</t>
  </si>
  <si>
    <t>882.2786691738045</t>
  </si>
  <si>
    <t>525.7040230808667</t>
  </si>
  <si>
    <t>2699.296470170255</t>
  </si>
  <si>
    <t>1426.6897373852773</t>
  </si>
  <si>
    <t>991.0274645124832</t>
  </si>
  <si>
    <t>2335.6397936070935</t>
  </si>
  <si>
    <t>2706.3807756966626</t>
  </si>
  <si>
    <t>229.1745100858331</t>
  </si>
  <si>
    <t>2159.107762561048</t>
  </si>
  <si>
    <t>399.0589615481567</t>
  </si>
  <si>
    <t>1339.7227518092402</t>
  </si>
  <si>
    <t>1995.4236361190842</t>
  </si>
  <si>
    <t>1180.8006480275117</t>
  </si>
  <si>
    <t>2344.0191637100634</t>
  </si>
  <si>
    <t>1352.7083647481825</t>
  </si>
  <si>
    <t>1134.0898211145773</t>
  </si>
  <si>
    <t>982.816287549614</t>
  </si>
  <si>
    <t>2616.148906898475</t>
  </si>
  <si>
    <t>2176.2287679955525</t>
  </si>
  <si>
    <t>926.0793142309132</t>
  </si>
  <si>
    <t>232.52884120075908</t>
  </si>
  <si>
    <t>144.43658138852743</t>
  </si>
  <si>
    <t>2471.897576129314</t>
  </si>
  <si>
    <t>2265.529186877098</t>
  </si>
  <si>
    <t>2259.8959216833996</t>
  </si>
  <si>
    <t>2673.623930242042</t>
  </si>
  <si>
    <t>1687.0869150750189</t>
  </si>
  <si>
    <t>1180.878585137857</t>
  </si>
  <si>
    <t>2989.0343794853443</t>
  </si>
  <si>
    <t>2050.4971676658224</t>
  </si>
  <si>
    <t>2070.174655841138</t>
  </si>
  <si>
    <t>2015.6628597453785</t>
  </si>
  <si>
    <t>1400.417898312766</t>
  </si>
  <si>
    <t>2087.101578722425</t>
  </si>
  <si>
    <t>2012.8943811564905</t>
  </si>
  <si>
    <t>2575.744781558254</t>
  </si>
  <si>
    <t>396.55873526860955</t>
  </si>
  <si>
    <t>2298.9288739646454</t>
  </si>
  <si>
    <t>812.0746527899181</t>
  </si>
  <si>
    <t>730.231487519202</t>
  </si>
  <si>
    <t>145.73758254651156</t>
  </si>
  <si>
    <t>658.057983320026</t>
  </si>
  <si>
    <t>599.4276295024474</t>
  </si>
  <si>
    <t>727.6887373733746</t>
  </si>
  <si>
    <t>1535.619722451454</t>
  </si>
  <si>
    <t>284.4711440220615</t>
  </si>
  <si>
    <t>2845.5019907132287</t>
  </si>
  <si>
    <t>361.82909930435767</t>
  </si>
  <si>
    <t>1919.404554400386</t>
  </si>
  <si>
    <t>1772.8264821646285</t>
  </si>
  <si>
    <t>1603.4195905519775</t>
  </si>
  <si>
    <t>2492.8441934559296</t>
  </si>
  <si>
    <t>1075.234306911265</t>
  </si>
  <si>
    <t>817.1219632354207</t>
  </si>
  <si>
    <t>199.89173871937243</t>
  </si>
  <si>
    <t>482.1530239771128</t>
  </si>
  <si>
    <t>1525.9892383483618</t>
  </si>
  <si>
    <t>692.8985309944309</t>
  </si>
  <si>
    <t>1855.8802223313096</t>
  </si>
  <si>
    <t>1420.6507556367094</t>
  </si>
  <si>
    <t>2023.887334242315</t>
  </si>
  <si>
    <t>1769.2386539140668</t>
  </si>
  <si>
    <t>2510.1415205962085</t>
  </si>
  <si>
    <t>842.2361983750355</t>
  </si>
  <si>
    <t>1264.2225957194091</t>
  </si>
  <si>
    <t>2527.273757416253</t>
  </si>
  <si>
    <t>1897.6745063034148</t>
  </si>
  <si>
    <t>2002.4688044261734</t>
  </si>
  <si>
    <t>1822.2962181693051</t>
  </si>
  <si>
    <t>895.2629234786374</t>
  </si>
  <si>
    <t>2036.52339926989</t>
  </si>
  <si>
    <t>2568.193708298917</t>
  </si>
  <si>
    <t>2789.0415533656383</t>
  </si>
  <si>
    <t>1008.1357869226574</t>
  </si>
  <si>
    <t>2331.3075508058246</t>
  </si>
  <si>
    <t>2477.1469546116573</t>
  </si>
  <si>
    <t>1180.26386934131</t>
  </si>
  <si>
    <t>1719.345334440697</t>
  </si>
  <si>
    <t>456.90856676907464</t>
  </si>
  <si>
    <t>2794.3202313424335</t>
  </si>
  <si>
    <t>1552.805937549845</t>
  </si>
  <si>
    <t>1790.895156123577</t>
  </si>
  <si>
    <t>131.52328190251043</t>
  </si>
  <si>
    <t>2099.3575080550604</t>
  </si>
  <si>
    <t>1049.982100600607</t>
  </si>
  <si>
    <t>1597.9475700947614</t>
  </si>
  <si>
    <t>372.10106233336916</t>
  </si>
  <si>
    <t>2017.9237032911562</t>
  </si>
  <si>
    <t>197.83691940108054</t>
  </si>
  <si>
    <t>2423.626458658011</t>
  </si>
  <si>
    <t>960.7215973034926</t>
  </si>
  <si>
    <t>2116.9941918308905</t>
  </si>
  <si>
    <t>790.653682213888</t>
  </si>
  <si>
    <t>2593.590246799823</t>
  </si>
  <si>
    <t>713.9002801799661</t>
  </si>
  <si>
    <t>536.1764437541956</t>
  </si>
  <si>
    <t>2198.3327203746</t>
  </si>
  <si>
    <t>1111.597001545792</t>
  </si>
  <si>
    <t>1522.2652538261973</t>
  </si>
  <si>
    <t>2374.455390582698</t>
  </si>
  <si>
    <t>261.4431335713439</t>
  </si>
  <si>
    <t>1649.1196068373781</t>
  </si>
  <si>
    <t>347.9525283562432</t>
  </si>
  <si>
    <t>1042.4775171423512</t>
  </si>
  <si>
    <t>866.1334142680795</t>
  </si>
  <si>
    <t>1827.3224930026415</t>
  </si>
  <si>
    <t>2444.449834438979</t>
  </si>
  <si>
    <t>1053.9640672108537</t>
  </si>
  <si>
    <t>2870.8012008210194</t>
  </si>
  <si>
    <t>1940.4546753754623</t>
  </si>
  <si>
    <t>1910.683743566504</t>
  </si>
  <si>
    <t>2450.0116075238493</t>
  </si>
  <si>
    <t>2948.772008552237</t>
  </si>
  <si>
    <t>2160.9166819069756</t>
  </si>
  <si>
    <t>982.0066931854291</t>
  </si>
  <si>
    <t>309.0574067408005</t>
  </si>
  <si>
    <t>2343.0768505578667</t>
  </si>
  <si>
    <t>1492.3850036655897</t>
  </si>
  <si>
    <t>664.004247089122</t>
  </si>
  <si>
    <t>430.2145262132291</t>
  </si>
  <si>
    <t>2289.83818238934</t>
  </si>
  <si>
    <t>1126.1021433335522</t>
  </si>
  <si>
    <t>2218.410593742021</t>
  </si>
  <si>
    <t>255.76619721550952</t>
  </si>
  <si>
    <t>1214.1050414452152</t>
  </si>
  <si>
    <t>1403.4847043952893</t>
  </si>
  <si>
    <t>1833.7968502284991</t>
  </si>
  <si>
    <t>1420.4225963767387</t>
  </si>
  <si>
    <t>915.3789375947541</t>
  </si>
  <si>
    <t>1182.0504203471953</t>
  </si>
  <si>
    <t>1260.683503781272</t>
  </si>
  <si>
    <t>2159.832637506876</t>
  </si>
  <si>
    <t>2538.8590803218776</t>
  </si>
  <si>
    <t>1802.0654528779155</t>
  </si>
  <si>
    <t>343.4042290503598</t>
  </si>
  <si>
    <t>2086.6351670858994</t>
  </si>
  <si>
    <t>202.21256883027732</t>
  </si>
  <si>
    <t>2957.9290307156048</t>
  </si>
  <si>
    <t>1530.4959619006474</t>
  </si>
  <si>
    <t>679.1617193807189</t>
  </si>
  <si>
    <t>2776.6142258450777</t>
  </si>
  <si>
    <t>1717.3610176377172</t>
  </si>
  <si>
    <t>1867.252075042738</t>
  </si>
  <si>
    <t>915.1699333584534</t>
  </si>
  <si>
    <t>1988.5188784943123</t>
  </si>
  <si>
    <t>2493.447627902927</t>
  </si>
  <si>
    <t>386.3128177367447</t>
  </si>
  <si>
    <t>1471.9100188620544</t>
  </si>
  <si>
    <t>328.0311644012753</t>
  </si>
  <si>
    <t>2255.1855239200727</t>
  </si>
  <si>
    <t>1501.8382122491084</t>
  </si>
  <si>
    <t>1345.3427900236843</t>
  </si>
  <si>
    <t>1507.220328911876</t>
  </si>
  <si>
    <t>2197.6286824462495</t>
  </si>
  <si>
    <t>162.7351846120173</t>
  </si>
  <si>
    <t>1739.991193317187</t>
  </si>
  <si>
    <t>2637.7362041717374</t>
  </si>
  <si>
    <t>2659.80400261435</t>
  </si>
  <si>
    <t>1749.2612009217796</t>
  </si>
  <si>
    <t>2006.9285455927993</t>
  </si>
  <si>
    <t>2708.4121709762017</t>
  </si>
  <si>
    <t>176.98799946972358</t>
  </si>
  <si>
    <t>1339.7455436237535</t>
  </si>
  <si>
    <t>1869.7662785637965</t>
  </si>
  <si>
    <t>621.9829348156271</t>
  </si>
  <si>
    <t>2035.0917966754787</t>
  </si>
  <si>
    <t>773.9797350482376</t>
  </si>
  <si>
    <t>2545.0103998929635</t>
  </si>
  <si>
    <t>2377.9372168040745</t>
  </si>
  <si>
    <t>503.7309477927191</t>
  </si>
  <si>
    <t>1078.1818834431306</t>
  </si>
  <si>
    <t>1219.3521533320202</t>
  </si>
  <si>
    <t>2825.2409242162425</t>
  </si>
  <si>
    <t>2538.247740622157</t>
  </si>
  <si>
    <t>1067.4588307663541</t>
  </si>
  <si>
    <t>732.6435502659203</t>
  </si>
  <si>
    <t>1592.7014021365515</t>
  </si>
  <si>
    <t>2593.9868695563423</t>
  </si>
  <si>
    <t>1653.314284668578</t>
  </si>
  <si>
    <t>537.4032659357063</t>
  </si>
  <si>
    <t>476.5278984823774</t>
  </si>
  <si>
    <t>1899.3315089848447</t>
  </si>
  <si>
    <t>2485.3229188382275</t>
  </si>
  <si>
    <t>1330.2396925042085</t>
  </si>
  <si>
    <t>313.6609158514962</t>
  </si>
  <si>
    <t>2019.571883480206</t>
  </si>
  <si>
    <t>1981.092189139342</t>
  </si>
  <si>
    <t>900.6560709690475</t>
  </si>
  <si>
    <t>2107.256724056766</t>
  </si>
  <si>
    <t>278.3711789319416</t>
  </si>
  <si>
    <t>2239.8327358213555</t>
  </si>
  <si>
    <t>225.3231567198285</t>
  </si>
  <si>
    <t>324.8034006356931</t>
  </si>
  <si>
    <t>2234.7412012221166</t>
  </si>
  <si>
    <t>2825.20294921673</t>
  </si>
  <si>
    <t>2542.0324246486434</t>
  </si>
  <si>
    <t>333.7249645433893</t>
  </si>
  <si>
    <t>1759.523536545051</t>
  </si>
  <si>
    <t>956.6591190761443</t>
  </si>
  <si>
    <t>103.78482026729546</t>
  </si>
  <si>
    <t>2276.0926636136246</t>
  </si>
  <si>
    <t>688.7776488459643</t>
  </si>
  <si>
    <t>2395.181369751713</t>
  </si>
  <si>
    <t>2588.498543234816</t>
  </si>
  <si>
    <t>376.8639114287971</t>
  </si>
  <si>
    <t>716.5771803721206</t>
  </si>
  <si>
    <t>1724.1500174128587</t>
  </si>
  <si>
    <t>1301.1796110517682</t>
  </si>
  <si>
    <t>2170.693761695402</t>
  </si>
  <si>
    <t>2690.053994766073</t>
  </si>
  <si>
    <t>2169.1685415366487</t>
  </si>
  <si>
    <t>2382.2309836322174</t>
  </si>
  <si>
    <t>2576.7957673492574</t>
  </si>
  <si>
    <t>2066.1442067909597</t>
  </si>
  <si>
    <t>1674.83767819866</t>
  </si>
  <si>
    <t>2146.595625047772</t>
  </si>
  <si>
    <t>435.78319110691575</t>
  </si>
  <si>
    <t>571.1621488772087</t>
  </si>
  <si>
    <t>230.83582308975795</t>
  </si>
  <si>
    <t>711.5877008685213</t>
  </si>
  <si>
    <t>1890.9326100069757</t>
  </si>
  <si>
    <t>1431.4823141500135</t>
  </si>
  <si>
    <t>654.3988768399147</t>
  </si>
  <si>
    <t>421.32115685291416</t>
  </si>
  <si>
    <t>2377.6666488113087</t>
  </si>
  <si>
    <t>653.112961033174</t>
  </si>
  <si>
    <t>2280.42796578387</t>
  </si>
  <si>
    <t>2628.363568792493</t>
  </si>
  <si>
    <t>1459.704135568475</t>
  </si>
  <si>
    <t>1914.2279749026472</t>
  </si>
  <si>
    <t>1897.6759943802347</t>
  </si>
  <si>
    <t>1369.9481510251744</t>
  </si>
  <si>
    <t>916.9045568398739</t>
  </si>
  <si>
    <t>126.15095516569356</t>
  </si>
  <si>
    <t>494.73820634035076</t>
  </si>
  <si>
    <t>1311.640490301184</t>
  </si>
  <si>
    <t>1802.1244195210722</t>
  </si>
  <si>
    <t>543.4711628586766</t>
  </si>
  <si>
    <t>1190.9653052490012</t>
  </si>
  <si>
    <t>355.7255566565988</t>
  </si>
  <si>
    <t>2237.162768747336</t>
  </si>
  <si>
    <t>2469.0424709199874</t>
  </si>
  <si>
    <t>1212.506718162825</t>
  </si>
  <si>
    <t>1830.1351993436197</t>
  </si>
  <si>
    <t>1861.9573948943278</t>
  </si>
  <si>
    <t>1217.8420245912596</t>
  </si>
  <si>
    <t>2030.7236186279615</t>
  </si>
  <si>
    <t>236.149493197007</t>
  </si>
  <si>
    <t>2121.109501480005</t>
  </si>
  <si>
    <t>145.46326295493338</t>
  </si>
  <si>
    <t>493.24459424170846</t>
  </si>
  <si>
    <t>260.20489043446224</t>
  </si>
  <si>
    <t>2509.430849364618</t>
  </si>
  <si>
    <t>316.4582799546003</t>
  </si>
  <si>
    <t>402.45204489944416</t>
  </si>
  <si>
    <t>2786.913737004978</t>
  </si>
  <si>
    <t>207.11873054701707</t>
  </si>
  <si>
    <t>2135.375115140215</t>
  </si>
  <si>
    <t>2529.440010559323</t>
  </si>
  <si>
    <t>1620.196887109897</t>
  </si>
  <si>
    <t>2683.6493184905744</t>
  </si>
  <si>
    <t>2449.7088642751414</t>
  </si>
  <si>
    <t>1979.8327622728607</t>
  </si>
  <si>
    <t>371.6505247666811</t>
  </si>
  <si>
    <t>232.33611592308904</t>
  </si>
  <si>
    <t>311.74175956447783</t>
  </si>
  <si>
    <t>2029.9156512388004</t>
  </si>
  <si>
    <t>871.8152159423715</t>
  </si>
  <si>
    <t>713.7518082095496</t>
  </si>
  <si>
    <t>641.5835271102169</t>
  </si>
  <si>
    <t>1184.9903915002499</t>
  </si>
  <si>
    <t>520.7059266632316</t>
  </si>
  <si>
    <t>1608.779284401764</t>
  </si>
  <si>
    <t>1965.6250656890325</t>
  </si>
  <si>
    <t>1262.3446250701015</t>
  </si>
  <si>
    <t>1325.3264417648163</t>
  </si>
  <si>
    <t>990.8951496328901</t>
  </si>
  <si>
    <t>1796.738465537084</t>
  </si>
  <si>
    <t>2597.3221772204975</t>
  </si>
  <si>
    <t>2037.2899577640576</t>
  </si>
  <si>
    <t>1291.1878761418814</t>
  </si>
  <si>
    <t>1817.7809406303263</t>
  </si>
  <si>
    <t>591.1654453085704</t>
  </si>
  <si>
    <t>559.8202159367834</t>
  </si>
  <si>
    <t>1673.219268968102</t>
  </si>
  <si>
    <t>491.6658991988995</t>
  </si>
  <si>
    <t>1904.5868693744558</t>
  </si>
  <si>
    <t>916.7064975288049</t>
  </si>
  <si>
    <t>1294.0272258019545</t>
  </si>
  <si>
    <t>454.02155225315084</t>
  </si>
  <si>
    <t>1996.3952649444586</t>
  </si>
  <si>
    <t>1032.2886463066766</t>
  </si>
  <si>
    <t>1987.0290689217898</t>
  </si>
  <si>
    <t>2362.0469317668885</t>
  </si>
  <si>
    <t>2869.779431739603</t>
  </si>
  <si>
    <t>2949.6902707491863</t>
  </si>
  <si>
    <t>1596.0471732986734</t>
  </si>
  <si>
    <t>162.997917039075</t>
  </si>
  <si>
    <t>171.84082188078713</t>
  </si>
  <si>
    <t>2407.674625896955</t>
  </si>
  <si>
    <t>1513.3097191131092</t>
  </si>
  <si>
    <t>2721.39055833168</t>
  </si>
  <si>
    <t>2019.4241905421613</t>
  </si>
  <si>
    <t>2061.850762400374</t>
  </si>
  <si>
    <t>587.2958853335757</t>
  </si>
  <si>
    <t>116.99155215416832</t>
  </si>
  <si>
    <t>187.67738964396779</t>
  </si>
  <si>
    <t>1453.8779937058266</t>
  </si>
  <si>
    <t>511.68568359050585</t>
  </si>
  <si>
    <t>462.445615474812</t>
  </si>
  <si>
    <t>1146.3861436761615</t>
  </si>
  <si>
    <t>1050.5734216489673</t>
  </si>
  <si>
    <t>1691.8531495427499</t>
  </si>
  <si>
    <t>2556.870332930307</t>
  </si>
  <si>
    <t>2103.4518875910608</t>
  </si>
  <si>
    <t>2947.218258634363</t>
  </si>
  <si>
    <t>2702.896751707467</t>
  </si>
  <si>
    <t>2380.447911180372</t>
  </si>
  <si>
    <t>979.8656894231491</t>
  </si>
  <si>
    <t>861.9416199971336</t>
  </si>
  <si>
    <t>1350.0143051923703</t>
  </si>
  <si>
    <t>1682.3920754259218</t>
  </si>
  <si>
    <t>2289.99680985433</t>
  </si>
  <si>
    <t>446.47423916156714</t>
  </si>
  <si>
    <t>1349.3407315595903</t>
  </si>
  <si>
    <t>215.73642596215893</t>
  </si>
  <si>
    <t>1618.3562801056619</t>
  </si>
  <si>
    <t>2118.0074068777153</t>
  </si>
  <si>
    <t>2120.305528633332</t>
  </si>
  <si>
    <t>1047.0558106792294</t>
  </si>
  <si>
    <t>1022.9192343004328</t>
  </si>
  <si>
    <t>2053.264969142262</t>
  </si>
  <si>
    <t>2594.645327172124</t>
  </si>
  <si>
    <t>2316.196475935016</t>
  </si>
  <si>
    <t>1020.0302866364998</t>
  </si>
  <si>
    <t>781.9729247259753</t>
  </si>
  <si>
    <t>2205.5879795563196</t>
  </si>
  <si>
    <t>1475.1415744126843</t>
  </si>
  <si>
    <t>2119.3176384523213</t>
  </si>
  <si>
    <t>1229.2573383700164</t>
  </si>
  <si>
    <t>113.9331602406655</t>
  </si>
  <si>
    <t>1458.1013519151254</t>
  </si>
  <si>
    <t>1548.5942483737872</t>
  </si>
  <si>
    <t>1977.907645205552</t>
  </si>
  <si>
    <t>2115.016789789165</t>
  </si>
  <si>
    <t>2878.0780830610497</t>
  </si>
  <si>
    <t>2765.063601778661</t>
  </si>
  <si>
    <t>213.99099965983515</t>
  </si>
  <si>
    <t>827.5337931097177</t>
  </si>
  <si>
    <t>1398.7809077734566</t>
  </si>
  <si>
    <t>2066.4625779582534</t>
  </si>
  <si>
    <t>611.1039830806457</t>
  </si>
  <si>
    <t>616.0587254270531</t>
  </si>
  <si>
    <t>2327.5481609238564</t>
  </si>
  <si>
    <t>1020.821072838349</t>
  </si>
  <si>
    <t>948.3747426928954</t>
  </si>
  <si>
    <t>154.44771275856425</t>
  </si>
  <si>
    <t>2136.7828591357647</t>
  </si>
  <si>
    <t>1585.7173993146314</t>
  </si>
  <si>
    <t>1056.0660592057068</t>
  </si>
  <si>
    <t>1949.392227886416</t>
  </si>
  <si>
    <t>2013.5551971887598</t>
  </si>
  <si>
    <t>2880.3325665426164</t>
  </si>
  <si>
    <t>2151.6970517930667</t>
  </si>
  <si>
    <t>1678.5416363931377</t>
  </si>
  <si>
    <t>581.3449746269299</t>
  </si>
  <si>
    <t>2890.843065440959</t>
  </si>
  <si>
    <t>885.0317452450254</t>
  </si>
  <si>
    <t>905.9887210627106</t>
  </si>
  <si>
    <t>718.6417885734604</t>
  </si>
  <si>
    <t>2671.292012837217</t>
  </si>
  <si>
    <t>2551.092003752699</t>
  </si>
  <si>
    <t>811.5092049289705</t>
  </si>
  <si>
    <t>154.3303119148436</t>
  </si>
  <si>
    <t>1687.6694176342487</t>
  </si>
  <si>
    <t>947.9300603947742</t>
  </si>
  <si>
    <t>1009.1228016799067</t>
  </si>
  <si>
    <t>316.6954788999202</t>
  </si>
  <si>
    <t>325.4637168792759</t>
  </si>
  <si>
    <t>2421.5370594273336</t>
  </si>
  <si>
    <t>1145.0111201262243</t>
  </si>
  <si>
    <t>1366.374377379568</t>
  </si>
  <si>
    <t>596.1563524414582</t>
  </si>
  <si>
    <t>780.9468831488464</t>
  </si>
  <si>
    <t>1091.162165699839</t>
  </si>
  <si>
    <t>1217.504766851174</t>
  </si>
  <si>
    <t>1025.4662083036678</t>
  </si>
  <si>
    <t>509.88087279054474</t>
  </si>
  <si>
    <t>221.70702390613536</t>
  </si>
  <si>
    <t>1731.4578792474706</t>
  </si>
  <si>
    <t>635.0762764901705</t>
  </si>
  <si>
    <t>599.6830191731613</t>
  </si>
  <si>
    <t>2740.956940218505</t>
  </si>
  <si>
    <t>2332.0976918426272</t>
  </si>
  <si>
    <t>956.3379615064956</t>
  </si>
  <si>
    <t>2764.9085479396535</t>
  </si>
  <si>
    <t>840.7964721740676</t>
  </si>
  <si>
    <t>1968.874857415977</t>
  </si>
  <si>
    <t>186.27525639085817</t>
  </si>
  <si>
    <t>199.0080926398079</t>
  </si>
  <si>
    <t>1450.664508004345</t>
  </si>
  <si>
    <t>700.9743208956645</t>
  </si>
  <si>
    <t>2309.213846357564</t>
  </si>
  <si>
    <t>2209.3893742915147</t>
  </si>
  <si>
    <t>232.9028301210022</t>
  </si>
  <si>
    <t>1260.2719852866833</t>
  </si>
  <si>
    <t>1538.5709926943907</t>
  </si>
  <si>
    <t>2598.724365956565</t>
  </si>
  <si>
    <t>675.2708954629325</t>
  </si>
  <si>
    <t>1228.6954618100988</t>
  </si>
  <si>
    <t>178.21500196466016</t>
  </si>
  <si>
    <t>2182.007252101471</t>
  </si>
  <si>
    <t>2027.0973844745092</t>
  </si>
  <si>
    <t>352.42129252440657</t>
  </si>
  <si>
    <t>895.6891455023977</t>
  </si>
  <si>
    <t>1948.029284312167</t>
  </si>
  <si>
    <t>1165.8928755134082</t>
  </si>
  <si>
    <t>2305.336014761653</t>
  </si>
  <si>
    <t>1180.625734387048</t>
  </si>
  <si>
    <t>356.69245612995456</t>
  </si>
  <si>
    <t>2455.774097473292</t>
  </si>
  <si>
    <t>1448.0759960085932</t>
  </si>
  <si>
    <t>123.06742613713698</t>
  </si>
  <si>
    <t>739.0565010987696</t>
  </si>
  <si>
    <t>1481.6247945072148</t>
  </si>
  <si>
    <t>994.0760775843595</t>
  </si>
  <si>
    <t>393.00787365495916</t>
  </si>
  <si>
    <t>1904.2640270808768</t>
  </si>
  <si>
    <t>323.4016146371095</t>
  </si>
  <si>
    <t>749.0469336940154</t>
  </si>
  <si>
    <t>1638.5641196842364</t>
  </si>
  <si>
    <t>2147.267929472239</t>
  </si>
  <si>
    <t>1452.167418505006</t>
  </si>
  <si>
    <t>1144.8432610741932</t>
  </si>
  <si>
    <t>997.3420227348903</t>
  </si>
  <si>
    <t>314.60911911081143</t>
  </si>
  <si>
    <t>473.972986355194</t>
  </si>
  <si>
    <t>2180.988447213997</t>
  </si>
  <si>
    <t>831.747357645222</t>
  </si>
  <si>
    <t>2542.2347452527424</t>
  </si>
  <si>
    <t>1182.6597931357394</t>
  </si>
  <si>
    <t>504.60606496975697</t>
  </si>
  <si>
    <t>576.4516550228795</t>
  </si>
  <si>
    <t>1808.9332724663907</t>
  </si>
  <si>
    <t>2731.0805023499624</t>
  </si>
  <si>
    <t>2984.326012076433</t>
  </si>
  <si>
    <t>1443.8321813139082</t>
  </si>
  <si>
    <t>533.9392678248457</t>
  </si>
  <si>
    <t>2167.79689850093</t>
  </si>
  <si>
    <t>1447.3804255355112</t>
  </si>
  <si>
    <t>886.4183619178035</t>
  </si>
  <si>
    <t>1874.741657316249</t>
  </si>
  <si>
    <t>815.621691538135</t>
  </si>
  <si>
    <t>561.7934461354979</t>
  </si>
  <si>
    <t>1930.8201582776842</t>
  </si>
  <si>
    <t>512.9148817347275</t>
  </si>
  <si>
    <t>2840.318301558224</t>
  </si>
  <si>
    <t>1523.5840087969018</t>
  </si>
  <si>
    <t>296.83005396226235</t>
  </si>
  <si>
    <t>1710.4775694610871</t>
  </si>
  <si>
    <t>2288.3812627155644</t>
  </si>
  <si>
    <t>2765.221880430184</t>
  </si>
  <si>
    <t>2465.4281403888094</t>
  </si>
  <si>
    <t>2355.24064154934</t>
  </si>
  <si>
    <t>591.3587789052605</t>
  </si>
  <si>
    <t>562.1123033758673</t>
  </si>
  <si>
    <t>2506.4540411439552</t>
  </si>
  <si>
    <t>1446.807190677556</t>
  </si>
  <si>
    <t>2800.2444277526433</t>
  </si>
  <si>
    <t>216.78950364913396</t>
  </si>
  <si>
    <t>415.2153897241804</t>
  </si>
  <si>
    <t>2830.815573480893</t>
  </si>
  <si>
    <t>765.1052259033065</t>
  </si>
  <si>
    <t>131.794984149529</t>
  </si>
  <si>
    <t>2256.6927107858905</t>
  </si>
  <si>
    <t>2366.4987242026536</t>
  </si>
  <si>
    <t>213.18573306880455</t>
  </si>
  <si>
    <t>599.3159795473272</t>
  </si>
  <si>
    <t>964.4995276326075</t>
  </si>
  <si>
    <t>2360.6097809395883</t>
  </si>
  <si>
    <t>2316.1646812019876</t>
  </si>
  <si>
    <t>1054.0736721571875</t>
  </si>
  <si>
    <t>2480.766877036663</t>
  </si>
  <si>
    <t>1269.3892969257433</t>
  </si>
  <si>
    <t>850.5882306662492</t>
  </si>
  <si>
    <t>1804.9399815890313</t>
  </si>
  <si>
    <t>1030.9932559922045</t>
  </si>
  <si>
    <t>957.1484852065753</t>
  </si>
  <si>
    <t>814.9895050201169</t>
  </si>
  <si>
    <t>2782.1165012547826</t>
  </si>
  <si>
    <t>1214.1461454162195</t>
  </si>
  <si>
    <t>173.45597935263487</t>
  </si>
  <si>
    <t>1453.2178118446177</t>
  </si>
  <si>
    <t>2316.7510613624245</t>
  </si>
  <si>
    <t>1333.6148096990105</t>
  </si>
  <si>
    <t>1662.3255020243244</t>
  </si>
  <si>
    <t>1162.441272883108</t>
  </si>
  <si>
    <t>1464.3091902561196</t>
  </si>
  <si>
    <t>2517.1958026212324</t>
  </si>
  <si>
    <t>1903.1686883325715</t>
  </si>
  <si>
    <t>1981.3229235589317</t>
  </si>
  <si>
    <t>103.97586901522642</t>
  </si>
  <si>
    <t>2400.539595118966</t>
  </si>
  <si>
    <t>1612.8528704366986</t>
  </si>
  <si>
    <t>704.8363485348004</t>
  </si>
  <si>
    <t>2308.9173877309195</t>
  </si>
  <si>
    <t>1521.7907985950196</t>
  </si>
  <si>
    <t>1760.6419473425133</t>
  </si>
  <si>
    <t>246.87263472623584</t>
  </si>
  <si>
    <t>250.67490098149236</t>
  </si>
  <si>
    <t>2269.3114342312856</t>
  </si>
  <si>
    <t>538.2792843094477</t>
  </si>
  <si>
    <t>2090.986157232419</t>
  </si>
  <si>
    <t>2757.3573908671256</t>
  </si>
  <si>
    <t>1934.2025734644455</t>
  </si>
  <si>
    <t>2908.668389584207</t>
  </si>
  <si>
    <t>2313.557133747648</t>
  </si>
  <si>
    <t>2255.7734447787643</t>
  </si>
  <si>
    <t>1764.0796741495112</t>
  </si>
  <si>
    <t>1538.6646303162172</t>
  </si>
  <si>
    <t>2235.8184602368933</t>
  </si>
  <si>
    <t>672.5883735952201</t>
  </si>
  <si>
    <t>2923.3745314642197</t>
  </si>
  <si>
    <t>573.6702903792911</t>
  </si>
  <si>
    <t>2971.434835220155</t>
  </si>
  <si>
    <t>1921.4379484488936</t>
  </si>
  <si>
    <t>420.1697958168443</t>
  </si>
  <si>
    <t>2625.2943464526893</t>
  </si>
  <si>
    <t>1636.5039914792847</t>
  </si>
  <si>
    <t>1693.629944076732</t>
  </si>
  <si>
    <t>2007.7577885829212</t>
  </si>
  <si>
    <t>2676.543051243783</t>
  </si>
  <si>
    <t>1946.17840742579</t>
  </si>
  <si>
    <t>1883.346663175915</t>
  </si>
  <si>
    <t>2369.335827742199</t>
  </si>
  <si>
    <t>629.2589675597009</t>
  </si>
  <si>
    <t>727.4650169172735</t>
  </si>
  <si>
    <t>2727.040032038846</t>
  </si>
  <si>
    <t>452.17995056502025</t>
  </si>
  <si>
    <t>355.27313659316087</t>
  </si>
  <si>
    <t>1609.8405563298224</t>
  </si>
  <si>
    <t>879.3944465028909</t>
  </si>
  <si>
    <t>723.2950811029625</t>
  </si>
  <si>
    <t>1268.9305171755611</t>
  </si>
  <si>
    <t>1062.8559384176006</t>
  </si>
  <si>
    <t>2069.480079281686</t>
  </si>
  <si>
    <t>1385.3367943113171</t>
  </si>
  <si>
    <t>1841.9227585352564</t>
  </si>
  <si>
    <t>1156.7077028893334</t>
  </si>
  <si>
    <t>2108.3754641227697</t>
  </si>
  <si>
    <t>777.1503483727175</t>
  </si>
  <si>
    <t>2202.2681457598396</t>
  </si>
  <si>
    <t>1694.3502633906548</t>
  </si>
  <si>
    <t>1717.384213013048</t>
  </si>
  <si>
    <t>675.9532444299692</t>
  </si>
  <si>
    <t>2342.0824609809974</t>
  </si>
  <si>
    <t>2591.055088122812</t>
  </si>
  <si>
    <t>1625.6630169400519</t>
  </si>
  <si>
    <t>2710.8001885503227</t>
  </si>
  <si>
    <t>884.4494699979941</t>
  </si>
  <si>
    <t>1989.2601238134573</t>
  </si>
  <si>
    <t>346.8580626081181</t>
  </si>
  <si>
    <t>1061.0852779613838</t>
  </si>
  <si>
    <t>1718.692705223048</t>
  </si>
  <si>
    <t>2315.205105037207</t>
  </si>
  <si>
    <t>653.8666928184816</t>
  </si>
  <si>
    <t>1026.6274703356326</t>
  </si>
  <si>
    <t>498.1244242528389</t>
  </si>
  <si>
    <t>2375.782773974655</t>
  </si>
  <si>
    <t>2364.935603945368</t>
  </si>
  <si>
    <t>2884.9847402930977</t>
  </si>
  <si>
    <t>286.4636075452893</t>
  </si>
  <si>
    <t>457.3663443717435</t>
  </si>
  <si>
    <t>2280.977931704341</t>
  </si>
  <si>
    <t>244.78962863347385</t>
  </si>
  <si>
    <t>935.430768439774</t>
  </si>
  <si>
    <t>1230.9921189940635</t>
  </si>
  <si>
    <t>428.8672793931727</t>
  </si>
  <si>
    <t>943.8676907009375</t>
  </si>
  <si>
    <t>2044.4415256312348</t>
  </si>
  <si>
    <t>1844.484001663505</t>
  </si>
  <si>
    <t>2941.8607334381313</t>
  </si>
  <si>
    <t>2973.00830570446</t>
  </si>
  <si>
    <t>1639.1340198559171</t>
  </si>
  <si>
    <t>1418.660158550833</t>
  </si>
  <si>
    <t>1738.8773221438812</t>
  </si>
  <si>
    <t>1719.0074071006388</t>
  </si>
  <si>
    <t>2232.314237757672</t>
  </si>
  <si>
    <t>557.4061149948661</t>
  </si>
  <si>
    <t>213.90696753659404</t>
  </si>
  <si>
    <t>762.3665618274358</t>
  </si>
  <si>
    <t>650.3824469678873</t>
  </si>
  <si>
    <t>474.62634070138245</t>
  </si>
  <si>
    <t>981.0533662194036</t>
  </si>
  <si>
    <t>1478.0452054905</t>
  </si>
  <si>
    <t>2082.4866485148077</t>
  </si>
  <si>
    <t>577.122535951077</t>
  </si>
  <si>
    <t>1526.195512369991</t>
  </si>
  <si>
    <t>2934.213659840253</t>
  </si>
  <si>
    <t>1048.2234001907864</t>
  </si>
  <si>
    <t>2909.39655350077</t>
  </si>
  <si>
    <t>1503.3843103455783</t>
  </si>
  <si>
    <t>2267.2889062894174</t>
  </si>
  <si>
    <t>1784.8563169101312</t>
  </si>
  <si>
    <t>1998.192812331885</t>
  </si>
  <si>
    <t>630.252522707464</t>
  </si>
  <si>
    <t>1732.2118069204046</t>
  </si>
  <si>
    <t>1840.4324449935195</t>
  </si>
  <si>
    <t>2720.8853137642136</t>
  </si>
  <si>
    <t>2902.789966562213</t>
  </si>
  <si>
    <t>2248.2874558828357</t>
  </si>
  <si>
    <t>2518.056339873116</t>
  </si>
  <si>
    <t>206.37840244735605</t>
  </si>
  <si>
    <t>1311.3666113904494</t>
  </si>
  <si>
    <t>2204.844679141923</t>
  </si>
  <si>
    <t>2363.7320020768516</t>
  </si>
  <si>
    <t>2684.2768349049866</t>
  </si>
  <si>
    <t>590.0625335963323</t>
  </si>
  <si>
    <t>2027.2951093183417</t>
  </si>
  <si>
    <t>2296.458001898072</t>
  </si>
  <si>
    <t>2078.3721766487097</t>
  </si>
  <si>
    <t>1458.832536181072</t>
  </si>
  <si>
    <t>334.1333336887011</t>
  </si>
  <si>
    <t>642.1434902956005</t>
  </si>
  <si>
    <t>2359.1840443879587</t>
  </si>
  <si>
    <t>558.1941195995589</t>
  </si>
  <si>
    <t>846.0033934659741</t>
  </si>
  <si>
    <t>1199.8021986939643</t>
  </si>
  <si>
    <t>2580.4331802622746</t>
  </si>
  <si>
    <t>2398.28478470582</t>
  </si>
  <si>
    <t>1474.4401313658059</t>
  </si>
  <si>
    <t>2538.286841632906</t>
  </si>
  <si>
    <t>2680.5739000165527</t>
  </si>
  <si>
    <t>511.78378879305177</t>
  </si>
  <si>
    <t>2455.0019391487176</t>
  </si>
  <si>
    <t>207.4280025233562</t>
  </si>
  <si>
    <t>2389.6283812220345</t>
  </si>
  <si>
    <t>139.2426516827611</t>
  </si>
  <si>
    <t>666.443349413022</t>
  </si>
  <si>
    <t>1421.2442375381615</t>
  </si>
  <si>
    <t>972.1142411832583</t>
  </si>
  <si>
    <t>2093.980992606216</t>
  </si>
  <si>
    <t>1561.7577655522184</t>
  </si>
  <si>
    <t>2846.3460174899674</t>
  </si>
  <si>
    <t>1861.2050076508895</t>
  </si>
  <si>
    <t>1640.2813278165129</t>
  </si>
  <si>
    <t>1607.7116769531478</t>
  </si>
  <si>
    <t>1329.2215245934442</t>
  </si>
  <si>
    <t>2302.8463791246522</t>
  </si>
  <si>
    <t>160.01198994749953</t>
  </si>
  <si>
    <t>1382.51711804159</t>
  </si>
  <si>
    <t>1389.409395339989</t>
  </si>
  <si>
    <t>752.1220163823995</t>
  </si>
  <si>
    <t>560.6169057176139</t>
  </si>
  <si>
    <t>2331.7465670847764</t>
  </si>
  <si>
    <t>898.8403112039542</t>
  </si>
  <si>
    <t>749.4154713861794</t>
  </si>
  <si>
    <t>2959.8481989671973</t>
  </si>
  <si>
    <t>2536.4933607306857</t>
  </si>
  <si>
    <t>2439.261213829241</t>
  </si>
  <si>
    <t>728.7651372840414</t>
  </si>
  <si>
    <t>698.9677501920631</t>
  </si>
  <si>
    <t>482.80175151904234</t>
  </si>
  <si>
    <t>1729.1711955839237</t>
  </si>
  <si>
    <t>1955.2677413364183</t>
  </si>
  <si>
    <t>1839.6661753022754</t>
  </si>
  <si>
    <t>1848.2514990240154</t>
  </si>
  <si>
    <t>531.2597211850635</t>
  </si>
  <si>
    <t>1740.4874017878863</t>
  </si>
  <si>
    <t>2057.759741944461</t>
  </si>
  <si>
    <t>2694.0607011573366</t>
  </si>
  <si>
    <t>885.1541455701376</t>
  </si>
  <si>
    <t>972.0014275764019</t>
  </si>
  <si>
    <t>1455.2628088454687</t>
  </si>
  <si>
    <t>359.3576034134385</t>
  </si>
  <si>
    <t>179.5005309638695</t>
  </si>
  <si>
    <t>2326.3143094384504</t>
  </si>
  <si>
    <t>502.323945596159</t>
  </si>
  <si>
    <t>110.27986411776718</t>
  </si>
  <si>
    <t>710.4048141215488</t>
  </si>
  <si>
    <t>639.2838709594213</t>
  </si>
  <si>
    <t>2203.4081630165983</t>
  </si>
  <si>
    <t>176.74747190002802</t>
  </si>
  <si>
    <t>580.3984890873858</t>
  </si>
  <si>
    <t>2665.7377910789564</t>
  </si>
  <si>
    <t>2643.2761157909536</t>
  </si>
  <si>
    <t>2912.715797875309</t>
  </si>
  <si>
    <t>2928.1529997818657</t>
  </si>
  <si>
    <t>2429.612308451202</t>
  </si>
  <si>
    <t>1170.328330843927</t>
  </si>
  <si>
    <t>629.1979339206522</t>
  </si>
  <si>
    <t>586.2080576742529</t>
  </si>
  <si>
    <t>212.47081922663241</t>
  </si>
  <si>
    <t>871.6422299480043</t>
  </si>
  <si>
    <t>2080.64678076346</t>
  </si>
  <si>
    <t>2845.2441991103374</t>
  </si>
  <si>
    <t>317.93058056559727</t>
  </si>
  <si>
    <t>987.7486682951177</t>
  </si>
  <si>
    <t>2933.940939131546</t>
  </si>
  <si>
    <t>2114.1716356300517</t>
  </si>
  <si>
    <t>832.7405652610566</t>
  </si>
  <si>
    <t>1537.7012502195869</t>
  </si>
  <si>
    <t>2754.070360195159</t>
  </si>
  <si>
    <t>2944.3497190773073</t>
  </si>
  <si>
    <t>1258.3656090062182</t>
  </si>
  <si>
    <t>2954.4560880920153</t>
  </si>
  <si>
    <t>2672.726326958191</t>
  </si>
  <si>
    <t>1327.1761766006748</t>
  </si>
  <si>
    <t>2644.5010965229153</t>
  </si>
  <si>
    <t>2164.8217850424835</t>
  </si>
  <si>
    <t>2286.6580409923854</t>
  </si>
  <si>
    <t>2163.4482026202622</t>
  </si>
  <si>
    <t>579.4546464243028</t>
  </si>
  <si>
    <t>2226.449371814799</t>
  </si>
  <si>
    <t>164.28491065316658</t>
  </si>
  <si>
    <t>635.7597303643021</t>
  </si>
  <si>
    <t>1076.352944191768</t>
  </si>
  <si>
    <t>2201.0610364051254</t>
  </si>
  <si>
    <t>1769.973661430872</t>
  </si>
  <si>
    <t>2891.1521367715764</t>
  </si>
  <si>
    <t>1401.5989182680557</t>
  </si>
  <si>
    <t>2870.3513768682305</t>
  </si>
  <si>
    <t>341.78388664687236</t>
  </si>
  <si>
    <t>577.8695091563992</t>
  </si>
  <si>
    <t>733.8069600847341</t>
  </si>
  <si>
    <t>2809.880958945502</t>
  </si>
  <si>
    <t>1535.0984159491247</t>
  </si>
  <si>
    <t>1093.8130082689972</t>
  </si>
  <si>
    <t>531.4775157693953</t>
  </si>
  <si>
    <t>1384.9228940313974</t>
  </si>
  <si>
    <t>2633.036887605668</t>
  </si>
  <si>
    <t>454.0208510252736</t>
  </si>
  <si>
    <t>1719.4252239490158</t>
  </si>
  <si>
    <t>2284.318950930748</t>
  </si>
  <si>
    <t>1479.2787774307267</t>
  </si>
  <si>
    <t>2587.227166053436</t>
  </si>
  <si>
    <t>1127.5707205054398</t>
  </si>
  <si>
    <t>2344.666863484998</t>
  </si>
  <si>
    <t>556.2226526323275</t>
  </si>
  <si>
    <t>323.3957707352719</t>
  </si>
  <si>
    <t>515.8590668384375</t>
  </si>
  <si>
    <t>437.08699216626087</t>
  </si>
  <si>
    <t>2171.236198453002</t>
  </si>
  <si>
    <t>1091.439452809592</t>
  </si>
  <si>
    <t>734.363232323557</t>
  </si>
  <si>
    <t>1736.803304810335</t>
  </si>
  <si>
    <t>620.7448653029865</t>
  </si>
  <si>
    <t>2028.5582430468205</t>
  </si>
  <si>
    <t>1471.250691784672</t>
  </si>
  <si>
    <t>1094.5365051026838</t>
  </si>
  <si>
    <t>2384.2918394307117</t>
  </si>
  <si>
    <t>1000.5749747733131</t>
  </si>
  <si>
    <t>1635.6038008505216</t>
  </si>
  <si>
    <t>226.80119949887256</t>
  </si>
  <si>
    <t>797.4873951815101</t>
  </si>
  <si>
    <t>1020.7254041848117</t>
  </si>
  <si>
    <t>1715.6857199234053</t>
  </si>
  <si>
    <t>1242.4555603130384</t>
  </si>
  <si>
    <t>719.3470369446319</t>
  </si>
  <si>
    <t>2925.4238291383303</t>
  </si>
  <si>
    <t>1011.1420800546886</t>
  </si>
  <si>
    <t>2680.9812970288217</t>
  </si>
  <si>
    <t>2782.2190558827933</t>
  </si>
  <si>
    <t>837.2300980061501</t>
  </si>
  <si>
    <t>1404.1629594318758</t>
  </si>
  <si>
    <t>2410.6694201053565</t>
  </si>
  <si>
    <t>2981.197659838742</t>
  </si>
  <si>
    <t>2452.1750705047143</t>
  </si>
  <si>
    <t>2398.16986345564</t>
  </si>
  <si>
    <t>1588.693467609931</t>
  </si>
  <si>
    <t>846.7997081075882</t>
  </si>
  <si>
    <t>1295.7333256764393</t>
  </si>
  <si>
    <t>2131.963240727431</t>
  </si>
  <si>
    <t>1251.6499058755714</t>
  </si>
  <si>
    <t>2733.2737581598326</t>
  </si>
  <si>
    <t>2643.8550986190385</t>
  </si>
  <si>
    <t>1449.1795957356278</t>
  </si>
  <si>
    <t>797.0795100425757</t>
  </si>
  <si>
    <t>1444.0122298830534</t>
  </si>
  <si>
    <t>1415.001693911081</t>
  </si>
  <si>
    <t>1819.690754537209</t>
  </si>
  <si>
    <t>694.5149591215014</t>
  </si>
  <si>
    <t>957.2925567070771</t>
  </si>
  <si>
    <t>387.09181920829747</t>
  </si>
  <si>
    <t>1501.2778356947406</t>
  </si>
  <si>
    <t>683.9038107925371</t>
  </si>
  <si>
    <t>2931.0834021741525</t>
  </si>
  <si>
    <t>570.317658656539</t>
  </si>
  <si>
    <t>2865.4370226224423</t>
  </si>
  <si>
    <t>2854.3091903365616</t>
  </si>
  <si>
    <t>1482.3260990448719</t>
  </si>
  <si>
    <t>2722.7276960337285</t>
  </si>
  <si>
    <t>1235.1856963071812</t>
  </si>
  <si>
    <t>2270.399226223405</t>
  </si>
  <si>
    <t>2499.5062200601387</t>
  </si>
  <si>
    <t>2090.3624492690296</t>
  </si>
  <si>
    <t>1840.5227369422612</t>
  </si>
  <si>
    <t>2561.613554745391</t>
  </si>
  <si>
    <t>1975.3079661449</t>
  </si>
  <si>
    <t>1191.6200341683486</t>
  </si>
  <si>
    <t>1432.6837877124797</t>
  </si>
  <si>
    <t>1426.383292651398</t>
  </si>
  <si>
    <t>125.13174074205395</t>
  </si>
  <si>
    <t>1549.946977960848</t>
  </si>
  <si>
    <t>2862.362635299917</t>
  </si>
  <si>
    <t>2682.9674184446585</t>
  </si>
  <si>
    <t>392.65619865314596</t>
  </si>
  <si>
    <t>466.88285834347244</t>
  </si>
  <si>
    <t>2281.752827250174</t>
  </si>
  <si>
    <t>802.994542592872</t>
  </si>
  <si>
    <t>1205.6888085135715</t>
  </si>
  <si>
    <t>1843.2395958406983</t>
  </si>
  <si>
    <t>2240.493037673051</t>
  </si>
  <si>
    <t>512.2484656367743</t>
  </si>
  <si>
    <t>1927.1055634926656</t>
  </si>
  <si>
    <t>299.3678881099472</t>
  </si>
  <si>
    <t>2528.7240351945884</t>
  </si>
  <si>
    <t>428.6653499133401</t>
  </si>
  <si>
    <t>2860.794022954298</t>
  </si>
  <si>
    <t>792.9396003509861</t>
  </si>
  <si>
    <t>2148.634933448697</t>
  </si>
  <si>
    <t>899.4283654118261</t>
  </si>
  <si>
    <t>2769.49105733623</t>
  </si>
  <si>
    <t>176.95856740060395</t>
  </si>
  <si>
    <t>2889.720016803457</t>
  </si>
  <si>
    <t>2048.0255175186276</t>
  </si>
  <si>
    <t>2163.9246327168694</t>
  </si>
  <si>
    <t>2283.4083459786607</t>
  </si>
  <si>
    <t>1636.7352440429977</t>
  </si>
  <si>
    <t>980.2040113470948</t>
  </si>
  <si>
    <t>2812.9501222609474</t>
  </si>
  <si>
    <t>1452.6092072110555</t>
  </si>
  <si>
    <t>2995.1840716402457</t>
  </si>
  <si>
    <t>801.6943726218501</t>
  </si>
  <si>
    <t>1232.6756515159786</t>
  </si>
  <si>
    <t>2603.9436622001663</t>
  </si>
  <si>
    <t>2308.452315260574</t>
  </si>
  <si>
    <t>2620.664800595862</t>
  </si>
  <si>
    <t>1358.5104565151623</t>
  </si>
  <si>
    <t>1512.1892546345814</t>
  </si>
  <si>
    <t>556.901297722497</t>
  </si>
  <si>
    <t>666.1665853849148</t>
  </si>
  <si>
    <t>1270.2163951925133</t>
  </si>
  <si>
    <t>1470.6529217585087</t>
  </si>
  <si>
    <t>460.9567536774574</t>
  </si>
  <si>
    <t>2424.6161804982344</t>
  </si>
  <si>
    <t>1517.3883217303814</t>
  </si>
  <si>
    <t>2662.412319983414</t>
  </si>
  <si>
    <t>165.61379311235754</t>
  </si>
  <si>
    <t>1187.0079559935364</t>
  </si>
  <si>
    <t>186.4137637565818</t>
  </si>
  <si>
    <t>2346.5524989134055</t>
  </si>
  <si>
    <t>2178.3208632682076</t>
  </si>
  <si>
    <t>247.4030439786393</t>
  </si>
  <si>
    <t>1882.5610679868646</t>
  </si>
  <si>
    <t>2174.538958157037</t>
  </si>
  <si>
    <t>1466.5903607532412</t>
  </si>
  <si>
    <t>2044.3219631878324</t>
  </si>
  <si>
    <t>999.0957907009281</t>
  </si>
  <si>
    <t>1875.2897703831866</t>
  </si>
  <si>
    <t>2618.942600413101</t>
  </si>
  <si>
    <t>180.77730808896496</t>
  </si>
  <si>
    <t>602.2209044953497</t>
  </si>
  <si>
    <t>1414.7892861352316</t>
  </si>
  <si>
    <t>2410.016467518948</t>
  </si>
  <si>
    <t>2660.117835813713</t>
  </si>
  <si>
    <t>2571.8684975485025</t>
  </si>
  <si>
    <t>1347.2331050967205</t>
  </si>
  <si>
    <t>2221.734839544209</t>
  </si>
  <si>
    <t>244.51102721834917</t>
  </si>
  <si>
    <t>1785.347783988366</t>
  </si>
  <si>
    <t>2305.5371697384085</t>
  </si>
  <si>
    <t>1451.5992384683693</t>
  </si>
  <si>
    <t>1340.0844302028863</t>
  </si>
  <si>
    <t>520.3995250394958</t>
  </si>
  <si>
    <t>1208.4793140064955</t>
  </si>
  <si>
    <t>1391.4221629197796</t>
  </si>
  <si>
    <t>821.3119371230413</t>
  </si>
  <si>
    <t>1230.373445720043</t>
  </si>
  <si>
    <t>1171.367733594533</t>
  </si>
  <si>
    <t>1070.145477419298</t>
  </si>
  <si>
    <t>712.0471683011558</t>
  </si>
  <si>
    <t>781.886564502644</t>
  </si>
  <si>
    <t>2529.8805269823583</t>
  </si>
  <si>
    <t>800.2483339491713</t>
  </si>
  <si>
    <t>2497.716786949346</t>
  </si>
  <si>
    <t>2849.568041959067</t>
  </si>
  <si>
    <t>2011.1183371096743</t>
  </si>
  <si>
    <t>260.5094216794838</t>
  </si>
  <si>
    <t>104.23841005214649</t>
  </si>
  <si>
    <t>2960.1173843463926</t>
  </si>
  <si>
    <t>1188.4955742682482</t>
  </si>
  <si>
    <t>2067.02624207416</t>
  </si>
  <si>
    <t>2566.3473268430575</t>
  </si>
  <si>
    <t>2187.1067177631267</t>
  </si>
  <si>
    <t>654.7634839152452</t>
  </si>
  <si>
    <t>1796.3245732751122</t>
  </si>
  <si>
    <t>161.50169769903027</t>
  </si>
  <si>
    <t>2670.9745838915637</t>
  </si>
  <si>
    <t>356.41206667911723</t>
  </si>
  <si>
    <t>1989.509738319134</t>
  </si>
  <si>
    <t>2503.1762021740165</t>
  </si>
  <si>
    <t>1818.6329984492454</t>
  </si>
  <si>
    <t>2599.970062887257</t>
  </si>
  <si>
    <t>2675.7577631038207</t>
  </si>
  <si>
    <t>1035.7096656998192</t>
  </si>
  <si>
    <t>2318.452351868287</t>
  </si>
  <si>
    <t>1365.337736706429</t>
  </si>
  <si>
    <t>2748.982537878234</t>
  </si>
  <si>
    <t>1119.0857759467535</t>
  </si>
  <si>
    <t>1450.8281060693994</t>
  </si>
  <si>
    <t>634.8804531183231</t>
  </si>
  <si>
    <t>2749.0608344432744</t>
  </si>
  <si>
    <t>1210.8639951427049</t>
  </si>
  <si>
    <t>1319.2637111122624</t>
  </si>
  <si>
    <t>1235.7389872500103</t>
  </si>
  <si>
    <t>2627.225198847367</t>
  </si>
  <si>
    <t>1028.6594304285156</t>
  </si>
  <si>
    <t>1310.2036695338472</t>
  </si>
  <si>
    <t>1379.9153450276688</t>
  </si>
  <si>
    <t>894.3033884862333</t>
  </si>
  <si>
    <t>1202.0558560170193</t>
  </si>
  <si>
    <t>2031.5312381842696</t>
  </si>
  <si>
    <t>933.4928939001294</t>
  </si>
  <si>
    <t>2394.1614550321574</t>
  </si>
  <si>
    <t>2545.7796969133565</t>
  </si>
  <si>
    <t>874.3829884237855</t>
  </si>
  <si>
    <t>1693.3546328676205</t>
  </si>
  <si>
    <t>1975.8714396953253</t>
  </si>
  <si>
    <t>705.4745677946532</t>
  </si>
  <si>
    <t>760.4162599608975</t>
  </si>
  <si>
    <t>1753.7362284467504</t>
  </si>
  <si>
    <t>1504.3472128074575</t>
  </si>
  <si>
    <t>2586.8873751246597</t>
  </si>
  <si>
    <t>844.9351862739503</t>
  </si>
  <si>
    <t>1509.4329408333485</t>
  </si>
  <si>
    <t>907.6865147942963</t>
  </si>
  <si>
    <t>2033.3110337494363</t>
  </si>
  <si>
    <t>434.33100513328856</t>
  </si>
  <si>
    <t>2396.814533366559</t>
  </si>
  <si>
    <t>1061.8551308925812</t>
  </si>
  <si>
    <t>1255.5318834399718</t>
  </si>
  <si>
    <t>2045.870688295894</t>
  </si>
  <si>
    <t>769.6471248449342</t>
  </si>
  <si>
    <t>166.83468542125922</t>
  </si>
  <si>
    <t>1985.1795180473994</t>
  </si>
  <si>
    <t>2213.748483837937</t>
  </si>
  <si>
    <t>994.1505234625018</t>
  </si>
  <si>
    <t>2583.537333184679</t>
  </si>
  <si>
    <t>1530.3550238937485</t>
  </si>
  <si>
    <t>1896.4973972450418</t>
  </si>
  <si>
    <t>850.6638901273702</t>
  </si>
  <si>
    <t>847.7882217381407</t>
  </si>
  <si>
    <t>2162.977154093994</t>
  </si>
  <si>
    <t>457.6927626898008</t>
  </si>
  <si>
    <t>791.0349147478122</t>
  </si>
  <si>
    <t>1727.7385180541205</t>
  </si>
  <si>
    <t>2136.580826746863</t>
  </si>
  <si>
    <t>2451.676706112773</t>
  </si>
  <si>
    <t>2616.6913695825283</t>
  </si>
  <si>
    <t>645.6150711321427</t>
  </si>
  <si>
    <t>1373.160535475556</t>
  </si>
  <si>
    <t>1153.4002420653123</t>
  </si>
  <si>
    <t>1599.635101923274</t>
  </si>
  <si>
    <t>1278.0812607884836</t>
  </si>
  <si>
    <t>172.29441224216515</t>
  </si>
  <si>
    <t>894.8687041565017</t>
  </si>
  <si>
    <t>2360.2951089290123</t>
  </si>
  <si>
    <t>475.3912834293143</t>
  </si>
  <si>
    <t>960.8979209216362</t>
  </si>
  <si>
    <t>1233.3854231339928</t>
  </si>
  <si>
    <t>1402.167716515782</t>
  </si>
  <si>
    <t>2654.5275051393173</t>
  </si>
  <si>
    <t>2345.797498995667</t>
  </si>
  <si>
    <t>2590.9831292542103</t>
  </si>
  <si>
    <t>2725.7986654787796</t>
  </si>
  <si>
    <t>554.3794129097288</t>
  </si>
  <si>
    <t>508.8383286559444</t>
  </si>
  <si>
    <t>2607.0995756170455</t>
  </si>
  <si>
    <t>512.4544032643835</t>
  </si>
  <si>
    <t>2033.4904627674657</t>
  </si>
  <si>
    <t>566.6155691999892</t>
  </si>
  <si>
    <t>682.6344490298068</t>
  </si>
  <si>
    <t>449.2370009697059</t>
  </si>
  <si>
    <t>1030.8200896500125</t>
  </si>
  <si>
    <t>495.9091866947243</t>
  </si>
  <si>
    <t>2056.7242210956583</t>
  </si>
  <si>
    <t>699.4812075200846</t>
  </si>
  <si>
    <t>782.1451389974263</t>
  </si>
  <si>
    <t>2354.959897721753</t>
  </si>
  <si>
    <t>1951.7889101903363</t>
  </si>
  <si>
    <t>2928.95426934274</t>
  </si>
  <si>
    <t>1273.7253544627702</t>
  </si>
  <si>
    <t>2076.7650229655314</t>
  </si>
  <si>
    <t>192.2194823910664</t>
  </si>
  <si>
    <t>160.41747122841429</t>
  </si>
  <si>
    <t>2939.0572227614507</t>
  </si>
  <si>
    <t>630.7291873072446</t>
  </si>
  <si>
    <t>2254.203781176405</t>
  </si>
  <si>
    <t>1156.98250418379</t>
  </si>
  <si>
    <t>407.0971720874442</t>
  </si>
  <si>
    <t>918.252687064755</t>
  </si>
  <si>
    <t>449.18316143998305</t>
  </si>
  <si>
    <t>2054.19374268376</t>
  </si>
  <si>
    <t>2972.530904953593</t>
  </si>
  <si>
    <t>2218.9307776758938</t>
  </si>
  <si>
    <t>636.6431739211715</t>
  </si>
  <si>
    <t>505.10872517299765</t>
  </si>
  <si>
    <t>134.09212869961712</t>
  </si>
  <si>
    <t>1554.182605486334</t>
  </si>
  <si>
    <t>2761.0980862060846</t>
  </si>
  <si>
    <t>1809.6205425821381</t>
  </si>
  <si>
    <t>1350.069771182638</t>
  </si>
  <si>
    <t>433.6518902603583</t>
  </si>
  <si>
    <t>2162.2163689134386</t>
  </si>
  <si>
    <t>377.17557926387013</t>
  </si>
  <si>
    <t>350.7867700409621</t>
  </si>
  <si>
    <t>2339.676110778448</t>
  </si>
  <si>
    <t>2075.6100830332543</t>
  </si>
  <si>
    <t>1696.1538619346688</t>
  </si>
  <si>
    <t>2541.0892354068415</t>
  </si>
  <si>
    <t>2877.6461952608665</t>
  </si>
  <si>
    <t>397.1420867801346</t>
  </si>
  <si>
    <t>1515.9082269620953</t>
  </si>
  <si>
    <t>1657.6093256224067</t>
  </si>
  <si>
    <t>1535.137390392275</t>
  </si>
  <si>
    <t>1167.292847176909</t>
  </si>
  <si>
    <t>649.9493172519371</t>
  </si>
  <si>
    <t>942.4437280659806</t>
  </si>
  <si>
    <t>1068.9130272919751</t>
  </si>
  <si>
    <t>2081.873357906954</t>
  </si>
  <si>
    <t>2083.486158298613</t>
  </si>
  <si>
    <t>2057.2394430117165</t>
  </si>
  <si>
    <t>1837.3463302332973</t>
  </si>
  <si>
    <t>1419.2315220326477</t>
  </si>
  <si>
    <t>265.50803127741733</t>
  </si>
  <si>
    <t>2267.935645747988</t>
  </si>
  <si>
    <t>693.180802099734</t>
  </si>
  <si>
    <t>1020.7774723526027</t>
  </si>
  <si>
    <t>226.78738929161915</t>
  </si>
  <si>
    <t>1447.0196758781087</t>
  </si>
  <si>
    <t>2215.139164639407</t>
  </si>
  <si>
    <t>1989.679970160426</t>
  </si>
  <si>
    <t>335.39973318635725</t>
  </si>
  <si>
    <t>2419.0676714337797</t>
  </si>
  <si>
    <t>1403.6666708236673</t>
  </si>
  <si>
    <t>1405.8985522627183</t>
  </si>
  <si>
    <t>1438.2019197062577</t>
  </si>
  <si>
    <t>2175.722646356347</t>
  </si>
  <si>
    <t>1436.5981232655524</t>
  </si>
  <si>
    <t>974.4924136229599</t>
  </si>
  <si>
    <t>1090.439415168591</t>
  </si>
  <si>
    <t>2886.335936753871</t>
  </si>
  <si>
    <t>1900.3903984955198</t>
  </si>
  <si>
    <t>2149.34071895314</t>
  </si>
  <si>
    <t>1818.7794392886117</t>
  </si>
  <si>
    <t>1650.2190681674833</t>
  </si>
  <si>
    <t>902.1489092167733</t>
  </si>
  <si>
    <t>1628.4461936020407</t>
  </si>
  <si>
    <t>2168.1324053444396</t>
  </si>
  <si>
    <t>534.1240195700052</t>
  </si>
  <si>
    <t>1056.9051013656085</t>
  </si>
  <si>
    <t>2822.53036588809</t>
  </si>
  <si>
    <t>1346.134447419246</t>
  </si>
  <si>
    <t>398.6051984910998</t>
  </si>
  <si>
    <t>1763.149497251699</t>
  </si>
  <si>
    <t>2238.3404694037185</t>
  </si>
  <si>
    <t>1676.627248733959</t>
  </si>
  <si>
    <t>2468.245008584605</t>
  </si>
  <si>
    <t>2155.691642263731</t>
  </si>
  <si>
    <t>2310.2192161387065</t>
  </si>
  <si>
    <t>2680.8762753488277</t>
  </si>
  <si>
    <t>1835.2344215286028</t>
  </si>
  <si>
    <t>1182.6823643836601</t>
  </si>
  <si>
    <t>1989.8388065243457</t>
  </si>
  <si>
    <t>2016.421818494461</t>
  </si>
  <si>
    <t>2738.2992768885442</t>
  </si>
  <si>
    <t>707.2084584446043</t>
  </si>
  <si>
    <t>1269.9084377282322</t>
  </si>
  <si>
    <t>595.3077727443463</t>
  </si>
  <si>
    <t>2336.4076815536646</t>
  </si>
  <si>
    <t>2435.881654080437</t>
  </si>
  <si>
    <t>550.9080080153301</t>
  </si>
  <si>
    <t>2154.082015771507</t>
  </si>
  <si>
    <t>1589.908949249493</t>
  </si>
  <si>
    <t>111.42119531182902</t>
  </si>
  <si>
    <t>285.88205231323525</t>
  </si>
  <si>
    <t>602.8788074703107</t>
  </si>
  <si>
    <t>2175.7713598917094</t>
  </si>
  <si>
    <t>2599.2217418175555</t>
  </si>
  <si>
    <t>2300.9846806361693</t>
  </si>
  <si>
    <t>760.7689965512374</t>
  </si>
  <si>
    <t>2303.281663668615</t>
  </si>
  <si>
    <t>1512.7394358281356</t>
  </si>
  <si>
    <t>876.776063198145</t>
  </si>
  <si>
    <t>977.4830450420316</t>
  </si>
  <si>
    <t>631.6852750267647</t>
  </si>
  <si>
    <t>1810.2166018777236</t>
  </si>
  <si>
    <t>708.4235413879522</t>
  </si>
  <si>
    <t>2404.116897073012</t>
  </si>
  <si>
    <t>526.2010290613072</t>
  </si>
  <si>
    <t>1629.1220316542508</t>
  </si>
  <si>
    <t>2114.8938613238197</t>
  </si>
  <si>
    <t>1618.3996479154735</t>
  </si>
  <si>
    <t>1318.0983210663699</t>
  </si>
  <si>
    <t>763.4244183361974</t>
  </si>
  <si>
    <t>701.4898204054525</t>
  </si>
  <si>
    <t>819.2435066677806</t>
  </si>
  <si>
    <t>1042.1551714696097</t>
  </si>
  <si>
    <t>2364.456144844595</t>
  </si>
  <si>
    <t>1540.7676721439766</t>
  </si>
  <si>
    <t>2865.252702376855</t>
  </si>
  <si>
    <t>2933.4830417728544</t>
  </si>
  <si>
    <t>1207.6677330634789</t>
  </si>
  <si>
    <t>1343.1785521137351</t>
  </si>
  <si>
    <t>2625.678461740334</t>
  </si>
  <si>
    <t>2194.7439384106106</t>
  </si>
  <si>
    <t>461.5562942438237</t>
  </si>
  <si>
    <t>364.10497765537156</t>
  </si>
  <si>
    <t>1342.2042896992155</t>
  </si>
  <si>
    <t>504.6412301608637</t>
  </si>
  <si>
    <t>2970.039133482102</t>
  </si>
  <si>
    <t>2518.4577673940175</t>
  </si>
  <si>
    <t>1165.8483055786642</t>
  </si>
  <si>
    <t>268.41544846602403</t>
  </si>
  <si>
    <t>753.0747969534934</t>
  </si>
  <si>
    <t>1107.8165443475243</t>
  </si>
  <si>
    <t>333.41927036551124</t>
  </si>
  <si>
    <t>1820.8433264854168</t>
  </si>
  <si>
    <t>2029.8676176694144</t>
  </si>
  <si>
    <t>2263.756222291574</t>
  </si>
  <si>
    <t>705.0894410382987</t>
  </si>
  <si>
    <t>274.7118672680839</t>
  </si>
  <si>
    <t>881.7772059980948</t>
  </si>
  <si>
    <t>444.42659420657253</t>
  </si>
  <si>
    <t>2385.7349288037967</t>
  </si>
  <si>
    <t>1236.3764205375062</t>
  </si>
  <si>
    <t>950.9817572206441</t>
  </si>
  <si>
    <t>953.0646320662312</t>
  </si>
  <si>
    <t>1729.7929038199425</t>
  </si>
  <si>
    <t>277.5818480040744</t>
  </si>
  <si>
    <t>2488.3510000656215</t>
  </si>
  <si>
    <t>2381.6980224639947</t>
  </si>
  <si>
    <t>587.2572728729897</t>
  </si>
  <si>
    <t>2640.8374659543556</t>
  </si>
  <si>
    <t>1570.7914313501678</t>
  </si>
  <si>
    <t>2612.9386818912317</t>
  </si>
  <si>
    <t>2481.798460756642</t>
  </si>
  <si>
    <t>2326.836419050882</t>
  </si>
  <si>
    <t>1503.782045294022</t>
  </si>
  <si>
    <t>2797.409692059398</t>
  </si>
  <si>
    <t>765.5665036378684</t>
  </si>
  <si>
    <t>603.5325312107362</t>
  </si>
  <si>
    <t>634.5574450445882</t>
  </si>
  <si>
    <t>327.22449726696067</t>
  </si>
  <si>
    <t>868.926323370898</t>
  </si>
  <si>
    <t>2001.2387152762508</t>
  </si>
  <si>
    <t>1292.8880267982652</t>
  </si>
  <si>
    <t>2927.189083972668</t>
  </si>
  <si>
    <t>2543.570428077705</t>
  </si>
  <si>
    <t>2887.14512518388</t>
  </si>
  <si>
    <t>949.023002061148</t>
  </si>
  <si>
    <t>2585.227171339677</t>
  </si>
  <si>
    <t>2635.607160986828</t>
  </si>
  <si>
    <t>1998.621153724874</t>
  </si>
  <si>
    <t>1865.589284635605</t>
  </si>
  <si>
    <t>1665.892573803653</t>
  </si>
  <si>
    <t>2619.9298693783107</t>
  </si>
  <si>
    <t>2585.3360227488074</t>
  </si>
  <si>
    <t>398.55665184209033</t>
  </si>
  <si>
    <t>1721.3136335258346</t>
  </si>
  <si>
    <t>393.8278754249798</t>
  </si>
  <si>
    <t>1073.607070783031</t>
  </si>
  <si>
    <t>319.3982563579408</t>
  </si>
  <si>
    <t>1648.8308887941844</t>
  </si>
  <si>
    <t>389.8152869581818</t>
  </si>
  <si>
    <t>1903.034770195347</t>
  </si>
  <si>
    <t>2163.1222759483</t>
  </si>
  <si>
    <t>853.746103332776</t>
  </si>
  <si>
    <t>1800.979900953905</t>
  </si>
  <si>
    <t>767.3735583050833</t>
  </si>
  <si>
    <t>2789.4415163741774</t>
  </si>
  <si>
    <t>2970.731755283313</t>
  </si>
  <si>
    <t>320.7714622792374</t>
  </si>
  <si>
    <t>1482.0200350584896</t>
  </si>
  <si>
    <t>1654.105601857498</t>
  </si>
  <si>
    <t>2434.215452766214</t>
  </si>
  <si>
    <t>310.05983651269366</t>
  </si>
  <si>
    <t>2903.279391407513</t>
  </si>
  <si>
    <t>2126.5934200395172</t>
  </si>
  <si>
    <t>2692.5118791976183</t>
  </si>
  <si>
    <t>323.5309343956402</t>
  </si>
  <si>
    <t>2426.4867631031584</t>
  </si>
  <si>
    <t>458.4662580091064</t>
  </si>
  <si>
    <t>181.21581409528477</t>
  </si>
  <si>
    <t>922.6227292634352</t>
  </si>
  <si>
    <t>2050.6122939114957</t>
  </si>
  <si>
    <t>2780.0910033257946</t>
  </si>
  <si>
    <t>1405.2585167397738</t>
  </si>
  <si>
    <t>1658.1004663213907</t>
  </si>
  <si>
    <t>1537.39573743584</t>
  </si>
  <si>
    <t>169.30452048361508</t>
  </si>
  <si>
    <t>883.9186236703348</t>
  </si>
  <si>
    <t>2488.8959549930223</t>
  </si>
  <si>
    <t>1729.4395097448491</t>
  </si>
  <si>
    <t>2628.129852899323</t>
  </si>
  <si>
    <t>2968.631646031318</t>
  </si>
  <si>
    <t>1815.216519463156</t>
  </si>
  <si>
    <t>1140.3981362056636</t>
  </si>
  <si>
    <t>245.17334499825114</t>
  </si>
  <si>
    <t>2971.777534169055</t>
  </si>
  <si>
    <t>1713.509688324073</t>
  </si>
  <si>
    <t>1378.634050123721</t>
  </si>
  <si>
    <t>2765.5716012471244</t>
  </si>
  <si>
    <t>118.10047817071423</t>
  </si>
  <si>
    <t>2840.8074386793282</t>
  </si>
  <si>
    <t>532.2261429652485</t>
  </si>
  <si>
    <t>765.0498683452181</t>
  </si>
  <si>
    <t>2681.241220076091</t>
  </si>
  <si>
    <t>888.9914670252533</t>
  </si>
  <si>
    <t>243.98132336918164</t>
  </si>
  <si>
    <t>1173.154972188903</t>
  </si>
  <si>
    <t>888.6162881692941</t>
  </si>
  <si>
    <t>570.4104609009344</t>
  </si>
  <si>
    <t>2967.85982526005</t>
  </si>
  <si>
    <t>914.4875610678573</t>
  </si>
  <si>
    <t>2186.2000107289923</t>
  </si>
  <si>
    <t>2495.7291633203067</t>
  </si>
  <si>
    <t>213.60465788036382</t>
  </si>
  <si>
    <t>1769.8635212390489</t>
  </si>
  <si>
    <t>2434.148845434689</t>
  </si>
  <si>
    <t>103.8762782375133</t>
  </si>
  <si>
    <t>2080.605141413361</t>
  </si>
  <si>
    <t>2769.4932467437065</t>
  </si>
  <si>
    <t>2872.931206597611</t>
  </si>
  <si>
    <t>131.44574655448312</t>
  </si>
  <si>
    <t>2569.004326731065</t>
  </si>
  <si>
    <t>2007.045811593143</t>
  </si>
  <si>
    <t>307.1541254795675</t>
  </si>
  <si>
    <t>1564.1156407397914</t>
  </si>
  <si>
    <t>1358.1069708421</t>
  </si>
  <si>
    <t>1319.2228344095174</t>
  </si>
  <si>
    <t>867.6089968188759</t>
  </si>
  <si>
    <t>1189.7671776441016</t>
  </si>
  <si>
    <t>308.399493388702</t>
  </si>
  <si>
    <t>466.1715059732082</t>
  </si>
  <si>
    <t>1648.614412716157</t>
  </si>
  <si>
    <t>1954.7344888441185</t>
  </si>
  <si>
    <t>1961.0026296722128</t>
  </si>
  <si>
    <t>188.00951758947897</t>
  </si>
  <si>
    <t>257.521986659243</t>
  </si>
  <si>
    <t>2545.5949712984684</t>
  </si>
  <si>
    <t>940.5228522988223</t>
  </si>
  <si>
    <t>2492.800115628167</t>
  </si>
  <si>
    <t>107.22188645074188</t>
  </si>
  <si>
    <t>308.1007558724797</t>
  </si>
  <si>
    <t>483.1317343007047</t>
  </si>
  <si>
    <t>642.1473747256771</t>
  </si>
  <si>
    <t>1788.2213324781458</t>
  </si>
  <si>
    <t>1527.9412247417408</t>
  </si>
  <si>
    <t>348.1005537072913</t>
  </si>
  <si>
    <t>2423.59628406078</t>
  </si>
  <si>
    <t>962.5987463068274</t>
  </si>
  <si>
    <t>2850.895334277343</t>
  </si>
  <si>
    <t>2364.9059076539056</t>
  </si>
  <si>
    <t>1956.721517428755</t>
  </si>
  <si>
    <t>466.58683845860975</t>
  </si>
  <si>
    <t>401.5521646873811</t>
  </si>
  <si>
    <t>403.8023457583342</t>
  </si>
  <si>
    <t>653.5988729927702</t>
  </si>
  <si>
    <t>2651.6461757471343</t>
  </si>
  <si>
    <t>1181.353799035071</t>
  </si>
  <si>
    <t>1318.1939995467806</t>
  </si>
  <si>
    <t>2134.79191751893</t>
  </si>
  <si>
    <t>1155.4399555524574</t>
  </si>
  <si>
    <t>1461.5907081182747</t>
  </si>
  <si>
    <t>2547.779854272618</t>
  </si>
  <si>
    <t>1174.4831797453724</t>
  </si>
  <si>
    <t>1904.7478752030195</t>
  </si>
  <si>
    <t>2861.416812041751</t>
  </si>
  <si>
    <t>2899.491528903847</t>
  </si>
  <si>
    <t>391.298944418414</t>
  </si>
  <si>
    <t>2519.309876091541</t>
  </si>
  <si>
    <t>705.3542391904319</t>
  </si>
  <si>
    <t>2043.0484206915598</t>
  </si>
  <si>
    <t>664.7602828875301</t>
  </si>
  <si>
    <t>1366.617402610803</t>
  </si>
  <si>
    <t>2721.3279437864667</t>
  </si>
  <si>
    <t>1139.8371777150899</t>
  </si>
  <si>
    <t>1829.259395370413</t>
  </si>
  <si>
    <t>1718.3581210556708</t>
  </si>
  <si>
    <t>2714.6552809022296</t>
  </si>
  <si>
    <t>933.9877461457808</t>
  </si>
  <si>
    <t>2904.2092014303703</t>
  </si>
  <si>
    <t>1353.7595284477425</t>
  </si>
  <si>
    <t>696.692833539274</t>
  </si>
  <si>
    <t>1480.4548953450683</t>
  </si>
  <si>
    <t>840.1707600777861</t>
  </si>
  <si>
    <t>2152.7185150512555</t>
  </si>
  <si>
    <t>872.7443440883635</t>
  </si>
  <si>
    <t>692.9030156722631</t>
  </si>
  <si>
    <t>2202.0092195454404</t>
  </si>
  <si>
    <t>2291.1274945875266</t>
  </si>
  <si>
    <t>1082.8839147360645</t>
  </si>
  <si>
    <t>1754.3799334917787</t>
  </si>
  <si>
    <t>613.3425847653285</t>
  </si>
  <si>
    <t>863.1599789644708</t>
  </si>
  <si>
    <t>199.4310054216802</t>
  </si>
  <si>
    <t>1697.4036618257658</t>
  </si>
  <si>
    <t>105.33866349151518</t>
  </si>
  <si>
    <t>665.34967654111</t>
  </si>
  <si>
    <t>2767.56236407003</t>
  </si>
  <si>
    <t>203.06958661120711</t>
  </si>
  <si>
    <t>753.1575704675381</t>
  </si>
  <si>
    <t>2950.340433496768</t>
  </si>
  <si>
    <t>2539.140644447797</t>
  </si>
  <si>
    <t>726.3690418930067</t>
  </si>
  <si>
    <t>2008.9357609105316</t>
  </si>
  <si>
    <t>2628.051173580395</t>
  </si>
  <si>
    <t>744.448282626431</t>
  </si>
  <si>
    <t>435.5878515616768</t>
  </si>
  <si>
    <t>682.5374862715287</t>
  </si>
  <si>
    <t>680.092237614718</t>
  </si>
  <si>
    <t>2819.9168912487967</t>
  </si>
  <si>
    <t>2982.444814243477</t>
  </si>
  <si>
    <t>2810.0169674717986</t>
  </si>
  <si>
    <t>231.42307445346026</t>
  </si>
  <si>
    <t>1995.1147152012968</t>
  </si>
  <si>
    <t>2753.48772204856</t>
  </si>
  <si>
    <t>2837.612605714635</t>
  </si>
  <si>
    <t>668.9098035865447</t>
  </si>
  <si>
    <t>940.884183126532</t>
  </si>
  <si>
    <t>528.5390436362154</t>
  </si>
  <si>
    <t>2499.9893952625466</t>
  </si>
  <si>
    <t>817.9527042785257</t>
  </si>
  <si>
    <t>902.2151378390029</t>
  </si>
  <si>
    <t>2502.4130109293774</t>
  </si>
  <si>
    <t>1784.7604787336682</t>
  </si>
  <si>
    <t>2476.1685580913445</t>
  </si>
  <si>
    <t>1950.136093998762</t>
  </si>
  <si>
    <t>1459.2360353166507</t>
  </si>
  <si>
    <t>1435.3066374039834</t>
  </si>
  <si>
    <t>1323.9188574188497</t>
  </si>
  <si>
    <t>1858.1767606411577</t>
  </si>
  <si>
    <t>2409.1582222605794</t>
  </si>
  <si>
    <t>2734.2067047628366</t>
  </si>
  <si>
    <t>1206.4174584773832</t>
  </si>
  <si>
    <t>585.5085091488222</t>
  </si>
  <si>
    <t>617.3174901407975</t>
  </si>
  <si>
    <t>2098.0566201300066</t>
  </si>
  <si>
    <t>1399.957836145751</t>
  </si>
  <si>
    <t>1026.9513915944126</t>
  </si>
  <si>
    <t>2847.243565044543</t>
  </si>
  <si>
    <t>863.3797314000293</t>
  </si>
  <si>
    <t>551.6967858927735</t>
  </si>
  <si>
    <t>2758.847405422651</t>
  </si>
  <si>
    <t>1732.7538509022843</t>
  </si>
  <si>
    <t>2121.069065645698</t>
  </si>
  <si>
    <t>1862.7265357989845</t>
  </si>
  <si>
    <t>1075.0978768974132</t>
  </si>
  <si>
    <t>566.9025330329517</t>
  </si>
  <si>
    <t>1718.4275155349976</t>
  </si>
  <si>
    <t>1019.8580012704122</t>
  </si>
  <si>
    <t>1722.493681203419</t>
  </si>
  <si>
    <t>2226.152311496052</t>
  </si>
  <si>
    <t>2178.000769573733</t>
  </si>
  <si>
    <t>2173.6346308023553</t>
  </si>
  <si>
    <t>2133.4466485668145</t>
  </si>
  <si>
    <t>2421.3461667193824</t>
  </si>
  <si>
    <t>1789.9792176365065</t>
  </si>
  <si>
    <t>1164.4629100208833</t>
  </si>
  <si>
    <t>1160.6628415142793</t>
  </si>
  <si>
    <t>830.0111172200303</t>
  </si>
  <si>
    <t>1361.1011884278012</t>
  </si>
  <si>
    <t>2157.9458131307547</t>
  </si>
  <si>
    <t>1402.5458319861</t>
  </si>
  <si>
    <t>2596.4710606624035</t>
  </si>
  <si>
    <t>698.9440324011115</t>
  </si>
  <si>
    <t>148.1064128632353</t>
  </si>
  <si>
    <t>1005.6037343936841</t>
  </si>
  <si>
    <t>2244.3235559413934</t>
  </si>
  <si>
    <t>1813.2620398451693</t>
  </si>
  <si>
    <t>100.77485834844894</t>
  </si>
  <si>
    <t>193.57255743806823</t>
  </si>
  <si>
    <t>359.5034533596482</t>
  </si>
  <si>
    <t>147.66520266936763</t>
  </si>
  <si>
    <t>1924.6045542256563</t>
  </si>
  <si>
    <t>2149.822715399018</t>
  </si>
  <si>
    <t>1418.8770593540473</t>
  </si>
  <si>
    <t>2760.2817369258387</t>
  </si>
  <si>
    <t>1396.1039208446145</t>
  </si>
  <si>
    <t>1843.6976925358515</t>
  </si>
  <si>
    <t>2760.1384380493023</t>
  </si>
  <si>
    <t>512.6150700336294</t>
  </si>
  <si>
    <t>1345.1261245858466</t>
  </si>
  <si>
    <t>1062.0008078989974</t>
  </si>
  <si>
    <t>2959.451913398437</t>
  </si>
  <si>
    <t>2852.2887956785116</t>
  </si>
  <si>
    <t>2971.9359540500063</t>
  </si>
  <si>
    <t>2125.1548172065254</t>
  </si>
  <si>
    <t>2019.43923194188</t>
  </si>
  <si>
    <t>104.1476351909066</t>
  </si>
  <si>
    <t>2919.8198241934047</t>
  </si>
  <si>
    <t>2168.442492964127</t>
  </si>
  <si>
    <t>2553.8541767255538</t>
  </si>
  <si>
    <t>977.4295170893585</t>
  </si>
  <si>
    <t>1851.575148473256</t>
  </si>
  <si>
    <t>2754.596447151871</t>
  </si>
  <si>
    <t>811.8936174652773</t>
  </si>
  <si>
    <t>1738.514788614257</t>
  </si>
  <si>
    <t>2657.795494784833</t>
  </si>
  <si>
    <t>2882.151059949867</t>
  </si>
  <si>
    <t>821.1803033839778</t>
  </si>
  <si>
    <t>1010.7096163164944</t>
  </si>
  <si>
    <t>1396.407525997832</t>
  </si>
  <si>
    <t>625.2842971115069</t>
  </si>
  <si>
    <t>2719.5158326662386</t>
  </si>
  <si>
    <t>1011.8761825786871</t>
  </si>
  <si>
    <t>1693.858443738244</t>
  </si>
  <si>
    <t>142.51864504978397</t>
  </si>
  <si>
    <t>769.9017908678784</t>
  </si>
  <si>
    <t>2420.0860230575117</t>
  </si>
  <si>
    <t>658.7139843220274</t>
  </si>
  <si>
    <t>1036.7050928377448</t>
  </si>
  <si>
    <t>265.8388053172944</t>
  </si>
  <si>
    <t>1833.7045343145767</t>
  </si>
  <si>
    <t>2772.9093517735805</t>
  </si>
  <si>
    <t>1952.4864483945655</t>
  </si>
  <si>
    <t>1250.1939743737569</t>
  </si>
  <si>
    <t>320.3042947343701</t>
  </si>
  <si>
    <t>289.1108216286499</t>
  </si>
  <si>
    <t>988.8858820594221</t>
  </si>
  <si>
    <t>335.54041319937426</t>
  </si>
  <si>
    <t>2265.7755560695055</t>
  </si>
  <si>
    <t>1094.5521931563753</t>
  </si>
  <si>
    <t>1817.58941511623</t>
  </si>
  <si>
    <t>2366.068909809809</t>
  </si>
  <si>
    <t>282.8806433329637</t>
  </si>
  <si>
    <t>381.9057379614207</t>
  </si>
  <si>
    <t>1599.4768832257869</t>
  </si>
  <si>
    <t>744.8859982581756</t>
  </si>
  <si>
    <t>1300.188505434125</t>
  </si>
  <si>
    <t>1157.6335693536516</t>
  </si>
  <si>
    <t>2059.879400132978</t>
  </si>
  <si>
    <t>695.0390438854439</t>
  </si>
  <si>
    <t>1161.6317828023286</t>
  </si>
  <si>
    <t>2944.772254393731</t>
  </si>
  <si>
    <t>2943.6397000691177</t>
  </si>
  <si>
    <t>2933.945795464015</t>
  </si>
  <si>
    <t>1246.2205052783156</t>
  </si>
  <si>
    <t>223.5099293547023</t>
  </si>
  <si>
    <t>433.3652604663722</t>
  </si>
  <si>
    <t>2824.6225907454386</t>
  </si>
  <si>
    <t>1200.4940599462002</t>
  </si>
  <si>
    <t>1561.4593665194075</t>
  </si>
  <si>
    <t>1330.212931707122</t>
  </si>
  <si>
    <t>1276.196677374713</t>
  </si>
  <si>
    <t>2871.650396738517</t>
  </si>
  <si>
    <t>254.92928660110172</t>
  </si>
  <si>
    <t>2979.5458275127057</t>
  </si>
  <si>
    <t>2287.3783465649003</t>
  </si>
  <si>
    <t>431.7433759472846</t>
  </si>
  <si>
    <t>279.9794486489424</t>
  </si>
  <si>
    <t>1670.8086482175536</t>
  </si>
  <si>
    <t>516.2344655227597</t>
  </si>
  <si>
    <t>2117.5721521897767</t>
  </si>
  <si>
    <t>2179.2557109291665</t>
  </si>
  <si>
    <t>2846.9933892952336</t>
  </si>
  <si>
    <t>2242.5050283009514</t>
  </si>
  <si>
    <t>1978.9129275246996</t>
  </si>
  <si>
    <t>1601.679309044967</t>
  </si>
  <si>
    <t>2541.854519362489</t>
  </si>
  <si>
    <t>2802.342933290817</t>
  </si>
  <si>
    <t>1827.218206682244</t>
  </si>
  <si>
    <t>1952.9706990145814</t>
  </si>
  <si>
    <t>995.4620427355887</t>
  </si>
  <si>
    <t>2288.311156216059</t>
  </si>
  <si>
    <t>553.4729327686704</t>
  </si>
  <si>
    <t>982.5438622776538</t>
  </si>
  <si>
    <t>1755.2378644728685</t>
  </si>
  <si>
    <t>1143.3571530098668</t>
  </si>
  <si>
    <t>2461.993330201829</t>
  </si>
  <si>
    <t>1777.4783014623101</t>
  </si>
  <si>
    <t>1952.9539903157722</t>
  </si>
  <si>
    <t>845.2933268548308</t>
  </si>
  <si>
    <t>2605.294647785036</t>
  </si>
  <si>
    <t>2233.723900330938</t>
  </si>
  <si>
    <t>343.8383211809129</t>
  </si>
  <si>
    <t>212.0394907625423</t>
  </si>
  <si>
    <t>2919.476487187407</t>
  </si>
  <si>
    <t>249.9293022771351</t>
  </si>
  <si>
    <t>1372.3471575293356</t>
  </si>
  <si>
    <t>2273.263165463434</t>
  </si>
  <si>
    <t>210.95308243329697</t>
  </si>
  <si>
    <t>1242.9189893014975</t>
  </si>
  <si>
    <t>521.5528229684589</t>
  </si>
  <si>
    <t>866.3882006107374</t>
  </si>
  <si>
    <t>2516.052318095551</t>
  </si>
  <si>
    <t>1010.4917993218535</t>
  </si>
  <si>
    <t>883.3703934170327</t>
  </si>
  <si>
    <t>897.3825147488822</t>
  </si>
  <si>
    <t>2086.579160576306</t>
  </si>
  <si>
    <t>2420.7561245579323</t>
  </si>
  <si>
    <t>980.3950761612219</t>
  </si>
  <si>
    <t>1697.4852460990348</t>
  </si>
  <si>
    <t>364.77822084023524</t>
  </si>
  <si>
    <t>2847.4386470006184</t>
  </si>
  <si>
    <t>2275.966367752938</t>
  </si>
  <si>
    <t>2056.282813808862</t>
  </si>
  <si>
    <t>646.8552481845284</t>
  </si>
  <si>
    <t>2164.5795812255965</t>
  </si>
  <si>
    <t>1475.550604901513</t>
  </si>
  <si>
    <t>1381.0355614318523</t>
  </si>
  <si>
    <t>1414.3278927896745</t>
  </si>
  <si>
    <t>1973.2746030189248</t>
  </si>
  <si>
    <t>215.72432569396676</t>
  </si>
  <si>
    <t>781.197516281572</t>
  </si>
  <si>
    <t>1742.280482951664</t>
  </si>
  <si>
    <t>2957.780567577204</t>
  </si>
  <si>
    <t>1846.7981092225496</t>
  </si>
  <si>
    <t>1290.4385167316761</t>
  </si>
  <si>
    <t>609.3183811467901</t>
  </si>
  <si>
    <t>1213.665526969774</t>
  </si>
  <si>
    <t>695.9511283531364</t>
  </si>
  <si>
    <t>1115.5533524535372</t>
  </si>
  <si>
    <t>1003.4443123462643</t>
  </si>
  <si>
    <t>2959.549617764023</t>
  </si>
  <si>
    <t>1779.6727981666836</t>
  </si>
  <si>
    <t>2375.5654008644347</t>
  </si>
  <si>
    <t>825.3061059891396</t>
  </si>
  <si>
    <t>2364.9739436497625</t>
  </si>
  <si>
    <t>2064.2425501655734</t>
  </si>
  <si>
    <t>1618.1607952527715</t>
  </si>
  <si>
    <t>2149.220887600564</t>
  </si>
  <si>
    <t>539.3805356521848</t>
  </si>
  <si>
    <t>519.7486799062503</t>
  </si>
  <si>
    <t>2339.4049111414233</t>
  </si>
  <si>
    <t>1923.3566598355271</t>
  </si>
  <si>
    <t>228.87263143552505</t>
  </si>
  <si>
    <t>1094.4795163491647</t>
  </si>
  <si>
    <t>2793.5179781856536</t>
  </si>
  <si>
    <t>614.125414750846</t>
  </si>
  <si>
    <t>2082.2746718492613</t>
  </si>
  <si>
    <t>1339.8132815957063</t>
  </si>
  <si>
    <t>1155.709577527565</t>
  </si>
  <si>
    <t>932.0397754451346</t>
  </si>
  <si>
    <t>2738.2317885571983</t>
  </si>
  <si>
    <t>859.0135849372009</t>
  </si>
  <si>
    <t>2379.3039972560796</t>
  </si>
  <si>
    <t>1119.74771923185</t>
  </si>
  <si>
    <t>2579.9579550704225</t>
  </si>
  <si>
    <t>116.62374793287023</t>
  </si>
  <si>
    <t>2874.7975891417627</t>
  </si>
  <si>
    <t>1322.1950022629908</t>
  </si>
  <si>
    <t>1994.9255295929581</t>
  </si>
  <si>
    <t>1333.7824394890415</t>
  </si>
  <si>
    <t>2874.010759986863</t>
  </si>
  <si>
    <t>1399.6878287357674</t>
  </si>
  <si>
    <t>999.2955733836429</t>
  </si>
  <si>
    <t>600.0356357552873</t>
  </si>
  <si>
    <t>1256.97621937786</t>
  </si>
  <si>
    <t>1083.906914712883</t>
  </si>
  <si>
    <t>1540.2891190115806</t>
  </si>
  <si>
    <t>2061.359548824941</t>
  </si>
  <si>
    <t>2701.413406084691</t>
  </si>
  <si>
    <t>2341.0336002370896</t>
  </si>
  <si>
    <t>1921.2431814197519</t>
  </si>
  <si>
    <t>2870.9764834594744</t>
  </si>
  <si>
    <t>1238.4372211357447</t>
  </si>
  <si>
    <t>402.8075430781897</t>
  </si>
  <si>
    <t>2263.46081712225</t>
  </si>
  <si>
    <t>640.4656398375797</t>
  </si>
  <si>
    <t>2822.1347200895248</t>
  </si>
  <si>
    <t>2630.3308952371112</t>
  </si>
  <si>
    <t>322.41401435971693</t>
  </si>
  <si>
    <t>1724.69931769475</t>
  </si>
  <si>
    <t>1263.5188388971824</t>
  </si>
  <si>
    <t>2737.660966600445</t>
  </si>
  <si>
    <t>2782.9046319321806</t>
  </si>
  <si>
    <t>1852.6876606733458</t>
  </si>
  <si>
    <t>1475.006187913505</t>
  </si>
  <si>
    <t>2512.3119792789225</t>
  </si>
  <si>
    <t>144.2218802196619</t>
  </si>
  <si>
    <t>2322.6568352139147</t>
  </si>
  <si>
    <t>1691.7967690190358</t>
  </si>
  <si>
    <t>533.9913989495933</t>
  </si>
  <si>
    <t>1070.9075378922362</t>
  </si>
  <si>
    <t>109.45897996746304</t>
  </si>
  <si>
    <t>1978.0703511501504</t>
  </si>
  <si>
    <t>1433.6518432991938</t>
  </si>
  <si>
    <t>1704.2790706242251</t>
  </si>
  <si>
    <t>1992.6302182727097</t>
  </si>
  <si>
    <t>1630.8299174010285</t>
  </si>
  <si>
    <t>2599.8423274509837</t>
  </si>
  <si>
    <t>2654.349949903841</t>
  </si>
  <si>
    <t>2511.634066431411</t>
  </si>
  <si>
    <t>2218.3410738424072</t>
  </si>
  <si>
    <t>1347.4692914893092</t>
  </si>
  <si>
    <t>1582.588382704492</t>
  </si>
  <si>
    <t>540.557772123896</t>
  </si>
  <si>
    <t>740.1152227079144</t>
  </si>
  <si>
    <t>1297.822382750348</t>
  </si>
  <si>
    <t>2324.976407219759</t>
  </si>
  <si>
    <t>1285.157135815779</t>
  </si>
  <si>
    <t>351.1212181750326</t>
  </si>
  <si>
    <t>869.0971507027542</t>
  </si>
  <si>
    <t>2834.969991552585</t>
  </si>
  <si>
    <t>885.6983425304895</t>
  </si>
  <si>
    <t>2895.5712707141934</t>
  </si>
  <si>
    <t>519.783943866589</t>
  </si>
  <si>
    <t>1865.3476351147583</t>
  </si>
  <si>
    <t>819.9487484037404</t>
  </si>
  <si>
    <t>841.7280710789238</t>
  </si>
  <si>
    <t>525.3283330753056</t>
  </si>
  <si>
    <t>1015.2995212667444</t>
  </si>
  <si>
    <t>2297.3283016318683</t>
  </si>
  <si>
    <t>996.5506792391279</t>
  </si>
  <si>
    <t>2082.04747098658</t>
  </si>
  <si>
    <t>1863.4325849580102</t>
  </si>
  <si>
    <t>1075.6232649774533</t>
  </si>
  <si>
    <t>2055.783946470435</t>
  </si>
  <si>
    <t>575.2371661756503</t>
  </si>
  <si>
    <t>2794.6690879993107</t>
  </si>
  <si>
    <t>209.152527795891</t>
  </si>
  <si>
    <t>1965.7643098295257</t>
  </si>
  <si>
    <t>233.80168632632785</t>
  </si>
  <si>
    <t>1455.073019166923</t>
  </si>
  <si>
    <t>2359.7274314920146</t>
  </si>
  <si>
    <t>648.6983749952307</t>
  </si>
  <si>
    <t>2161.0041731732313</t>
  </si>
  <si>
    <t>493.81513105000334</t>
  </si>
  <si>
    <t>1896.4810941411533</t>
  </si>
  <si>
    <t>1574.2249100793103</t>
  </si>
  <si>
    <t>2684.159215526649</t>
  </si>
  <si>
    <t>378.52527968325825</t>
  </si>
  <si>
    <t>1640.131109307601</t>
  </si>
  <si>
    <t>1197.4698731622382</t>
  </si>
  <si>
    <t>791.3737066409753</t>
  </si>
  <si>
    <t>2248.7592543224446</t>
  </si>
  <si>
    <t>1090.523216885897</t>
  </si>
  <si>
    <t>2234.9870440723475</t>
  </si>
  <si>
    <t>1089.8195687534558</t>
  </si>
  <si>
    <t>1786.5174383743995</t>
  </si>
  <si>
    <t>747.4230290570257</t>
  </si>
  <si>
    <t>1962.569184068035</t>
  </si>
  <si>
    <t>1190.9394753963902</t>
  </si>
  <si>
    <t>995.5065308822758</t>
  </si>
  <si>
    <t>2460.2788602012515</t>
  </si>
  <si>
    <t>1153.0978926705977</t>
  </si>
  <si>
    <t>2079.879215943817</t>
  </si>
  <si>
    <t>1633.7476098145632</t>
  </si>
  <si>
    <t>563.110065319303</t>
  </si>
  <si>
    <t>421.89856739853434</t>
  </si>
  <si>
    <t>1242.2728412622214</t>
  </si>
  <si>
    <t>1144.2051525290317</t>
  </si>
  <si>
    <t>1995.7944154860602</t>
  </si>
  <si>
    <t>808.2240318067754</t>
  </si>
  <si>
    <t>1869.4985751023166</t>
  </si>
  <si>
    <t>2506.484202311837</t>
  </si>
  <si>
    <t>175.84423053118465</t>
  </si>
  <si>
    <t>2569.2792608278223</t>
  </si>
  <si>
    <t>513.919915097014</t>
  </si>
  <si>
    <t>466.5949110994193</t>
  </si>
  <si>
    <t>2434.8192848565545</t>
  </si>
  <si>
    <t>2692.4356527187924</t>
  </si>
  <si>
    <t>2959.9133371129674</t>
  </si>
  <si>
    <t>1961.9384799290788</t>
  </si>
  <si>
    <t>2382.7525374849747</t>
  </si>
  <si>
    <t>2967.7927074757176</t>
  </si>
  <si>
    <t>253.24984715613002</t>
  </si>
  <si>
    <t>1359.9127421462013</t>
  </si>
  <si>
    <t>153.45942872138755</t>
  </si>
  <si>
    <t>1351.9216578861299</t>
  </si>
  <si>
    <t>2417.5302866797947</t>
  </si>
  <si>
    <t>2358.2961901697145</t>
  </si>
  <si>
    <t>1154.7956440530377</t>
  </si>
  <si>
    <t>2447.287461088071</t>
  </si>
  <si>
    <t>646.9356152880049</t>
  </si>
  <si>
    <t>1940.7824429909733</t>
  </si>
  <si>
    <t>2198.4403817467473</t>
  </si>
  <si>
    <t>2580.174589817936</t>
  </si>
  <si>
    <t>2316.7312455492824</t>
  </si>
  <si>
    <t>2426.969850352797</t>
  </si>
  <si>
    <t>890.45106185125</t>
  </si>
  <si>
    <t>1063.5845873974051</t>
  </si>
  <si>
    <t>811.5883600737085</t>
  </si>
  <si>
    <t>1992.610906089092</t>
  </si>
  <si>
    <t>1688.8217601021047</t>
  </si>
  <si>
    <t>404.90851188370704</t>
  </si>
  <si>
    <t>765.150126790101</t>
  </si>
  <si>
    <t>323.0674318785377</t>
  </si>
  <si>
    <t>1722.7938420907444</t>
  </si>
  <si>
    <t>569.4545332276786</t>
  </si>
  <si>
    <t>1197.7366274082208</t>
  </si>
  <si>
    <t>383.18655361798693</t>
  </si>
  <si>
    <t>2427.0475400540677</t>
  </si>
  <si>
    <t>950.1484713865036</t>
  </si>
  <si>
    <t>400.7108510141846</t>
  </si>
  <si>
    <t>1702.9880762508376</t>
  </si>
  <si>
    <t>1798.0035286363798</t>
  </si>
  <si>
    <t>892.2873696882274</t>
  </si>
  <si>
    <t>2693.050217439396</t>
  </si>
  <si>
    <t>1265.698670304574</t>
  </si>
  <si>
    <t>595.5445190749117</t>
  </si>
  <si>
    <t>704.040491098955</t>
  </si>
  <si>
    <t>1368.7160996294426</t>
  </si>
  <si>
    <t>384.22037520195147</t>
  </si>
  <si>
    <t>1969.6265155550566</t>
  </si>
  <si>
    <t>2159.3664686664497</t>
  </si>
  <si>
    <t>2076.93936058465</t>
  </si>
  <si>
    <t>221.41766052177513</t>
  </si>
  <si>
    <t>2331.0105424360468</t>
  </si>
  <si>
    <t>266.14501298032167</t>
  </si>
  <si>
    <t>2447.2291521746524</t>
  </si>
  <si>
    <t>2258.442522506344</t>
  </si>
  <si>
    <t>104.97710831770863</t>
  </si>
  <si>
    <t>2882.6766377656113</t>
  </si>
  <si>
    <t>689.268554754019</t>
  </si>
  <si>
    <t>2004.7666694586223</t>
  </si>
  <si>
    <t>2682.211636174819</t>
  </si>
  <si>
    <t>1014.4493011754881</t>
  </si>
  <si>
    <t>1488.359116437537</t>
  </si>
  <si>
    <t>1801.4905893622847</t>
  </si>
  <si>
    <t>2918.0536062950723</t>
  </si>
  <si>
    <t>672.6679624661766</t>
  </si>
  <si>
    <t>2741.7219139167287</t>
  </si>
  <si>
    <t>2688.7424103900976</t>
  </si>
  <si>
    <t>1584.8824796476636</t>
  </si>
  <si>
    <t>1539.0374940143022</t>
  </si>
  <si>
    <t>2728.1823755833484</t>
  </si>
  <si>
    <t>2831.0686495222985</t>
  </si>
  <si>
    <t>1063.9649763654775</t>
  </si>
  <si>
    <t>231.71895632114524</t>
  </si>
  <si>
    <t>2673.9312599051673</t>
  </si>
  <si>
    <t>1878.248947111161</t>
  </si>
  <si>
    <t>176.12684738842782</t>
  </si>
  <si>
    <t>2086.7770900206688</t>
  </si>
  <si>
    <t>2608.1039391254913</t>
  </si>
  <si>
    <t>1050.0214611461697</t>
  </si>
  <si>
    <t>2029.8663012976376</t>
  </si>
  <si>
    <t>185.5820776222946</t>
  </si>
  <si>
    <t>1565.4518486197364</t>
  </si>
  <si>
    <t>1867.4329244197786</t>
  </si>
  <si>
    <t>468.573727210949</t>
  </si>
  <si>
    <t>1328.7847223643128</t>
  </si>
  <si>
    <t>1700.2541538573062</t>
  </si>
  <si>
    <t>1615.3180681060999</t>
  </si>
  <si>
    <t>1723.9068973223134</t>
  </si>
  <si>
    <t>2835.3431319404076</t>
  </si>
  <si>
    <t>2790.1944280597477</t>
  </si>
  <si>
    <t>2595.2403245075757</t>
  </si>
  <si>
    <t>1062.6313253007966</t>
  </si>
  <si>
    <t>1348.8081360946642</t>
  </si>
  <si>
    <t>2603.463942053316</t>
  </si>
  <si>
    <t>1631.543994697338</t>
  </si>
  <si>
    <t>1322.2547373489683</t>
  </si>
  <si>
    <t>395.62298435583256</t>
  </si>
  <si>
    <t>2130.0423001677473</t>
  </si>
  <si>
    <t>2875.098385785006</t>
  </si>
  <si>
    <t>2444.0905528814155</t>
  </si>
  <si>
    <t>2462.526193858418</t>
  </si>
  <si>
    <t>1278.929702909058</t>
  </si>
  <si>
    <t>1248.63806023454</t>
  </si>
  <si>
    <t>1460.217675968789</t>
  </si>
  <si>
    <t>906.5513406810604</t>
  </si>
  <si>
    <t>1021.5391397063709</t>
  </si>
  <si>
    <t>2904.561316918084</t>
  </si>
  <si>
    <t>181.19693643793295</t>
  </si>
  <si>
    <t>1208.6404692677713</t>
  </si>
  <si>
    <t>275.075060827245</t>
  </si>
  <si>
    <t>126.94278903827137</t>
  </si>
  <si>
    <t>2091.6807392258197</t>
  </si>
  <si>
    <t>1353.7387621725045</t>
  </si>
  <si>
    <t>566.9281150307982</t>
  </si>
  <si>
    <t>1541.716937141039</t>
  </si>
  <si>
    <t>1954.876462488222</t>
  </si>
  <si>
    <t>1591.6397533098138</t>
  </si>
  <si>
    <t>905.1546963867964</t>
  </si>
  <si>
    <t>791.4383329758452</t>
  </si>
  <si>
    <t>658.4398497399228</t>
  </si>
  <si>
    <t>1667.263147797895</t>
  </si>
  <si>
    <t>2181.049661252366</t>
  </si>
  <si>
    <t>2488.78470137987</t>
  </si>
  <si>
    <t>2525.2672692161327</t>
  </si>
  <si>
    <t>1899.9203542279213</t>
  </si>
  <si>
    <t>414.56271389544037</t>
  </si>
  <si>
    <t>1759.4774577106732</t>
  </si>
  <si>
    <t>814.0728144047083</t>
  </si>
  <si>
    <t>1375.432617820347</t>
  </si>
  <si>
    <t>176.04861865468223</t>
  </si>
  <si>
    <t>1215.3466114728458</t>
  </si>
  <si>
    <t>155.74093054887285</t>
  </si>
  <si>
    <t>1807.6808488393954</t>
  </si>
  <si>
    <t>806.0126285859344</t>
  </si>
  <si>
    <t>513.1248329385774</t>
  </si>
  <si>
    <t>1390.7472528394144</t>
  </si>
  <si>
    <t>2856.0813419542646</t>
  </si>
  <si>
    <t>412.75232230161754</t>
  </si>
  <si>
    <t>553.8584087442849</t>
  </si>
  <si>
    <t>471.5852951057948</t>
  </si>
  <si>
    <t>812.674581546167</t>
  </si>
  <si>
    <t>2213.4125352666592</t>
  </si>
  <si>
    <t>2876.6567450016405</t>
  </si>
  <si>
    <t>518.3482463483736</t>
  </si>
  <si>
    <t>2103.0098236432423</t>
  </si>
  <si>
    <t>2924.0458705609853</t>
  </si>
  <si>
    <t>2383.439559913391</t>
  </si>
  <si>
    <t>864.8167572772869</t>
  </si>
  <si>
    <t>1760.8124229963564</t>
  </si>
  <si>
    <t>451.1217935976729</t>
  </si>
  <si>
    <t>1589.6472337802452</t>
  </si>
  <si>
    <t>318.566656689629</t>
  </si>
  <si>
    <t>1300.883522722578</t>
  </si>
  <si>
    <t>1436.7840800414542</t>
  </si>
  <si>
    <t>2599.942160922308</t>
  </si>
  <si>
    <t>2025.162017360789</t>
  </si>
  <si>
    <t>1810.497987649112</t>
  </si>
  <si>
    <t>1771.1695882625884</t>
  </si>
  <si>
    <t>2626.7705253221225</t>
  </si>
  <si>
    <t>2347.104608205687</t>
  </si>
  <si>
    <t>2588.965733895343</t>
  </si>
  <si>
    <t>2657.627217906662</t>
  </si>
  <si>
    <t>2038.3340644455975</t>
  </si>
  <si>
    <t>233.56931760070654</t>
  </si>
  <si>
    <t>2421.897281012111</t>
  </si>
  <si>
    <t>2741.7629399677744</t>
  </si>
  <si>
    <t>2617.5645357260228</t>
  </si>
  <si>
    <t>769.8957613077015</t>
  </si>
  <si>
    <t>2056.6687877245304</t>
  </si>
  <si>
    <t>979.6248523182907</t>
  </si>
  <si>
    <t>1507.254916336323</t>
  </si>
  <si>
    <t>132.99336128749363</t>
  </si>
  <si>
    <t>547.4828638805814</t>
  </si>
  <si>
    <t>2075.9213900427158</t>
  </si>
  <si>
    <t>1348.1050838783076</t>
  </si>
  <si>
    <t>1075.4789830895706</t>
  </si>
  <si>
    <t>389.5659587631236</t>
  </si>
  <si>
    <t>2434.5207524543466</t>
  </si>
  <si>
    <t>2698.9926102431396</t>
  </si>
  <si>
    <t>2173.5372523293436</t>
  </si>
  <si>
    <t>2125.640911669174</t>
  </si>
  <si>
    <t>913.7813609479869</t>
  </si>
  <si>
    <t>2758.493929171594</t>
  </si>
  <si>
    <t>788.2247981124685</t>
  </si>
  <si>
    <t>2358.632578538785</t>
  </si>
  <si>
    <t>1202.4310932395072</t>
  </si>
  <si>
    <t>1744.4096826648902</t>
  </si>
  <si>
    <t>2917.1843510874637</t>
  </si>
  <si>
    <t>1491.352072261563</t>
  </si>
  <si>
    <t>2196.3586458594827</t>
  </si>
  <si>
    <t>2532.5047564543825</t>
  </si>
  <si>
    <t>1266.0902969400584</t>
  </si>
  <si>
    <t>1075.3029961800562</t>
  </si>
  <si>
    <t>533.1431714788043</t>
  </si>
  <si>
    <t>557.4018440102263</t>
  </si>
  <si>
    <t>1428.9730625874286</t>
  </si>
  <si>
    <t>1562.6723354313895</t>
  </si>
  <si>
    <t>1065.4102794005812</t>
  </si>
  <si>
    <t>2804.3163927421733</t>
  </si>
  <si>
    <t>2366.6048013360423</t>
  </si>
  <si>
    <t>381.7755474602007</t>
  </si>
  <si>
    <t>834.9838701155368</t>
  </si>
  <si>
    <t>2078.4498761861123</t>
  </si>
  <si>
    <t>2904.483058106922</t>
  </si>
  <si>
    <t>2653.202515618675</t>
  </si>
  <si>
    <t>276.0123924635364</t>
  </si>
  <si>
    <t>2887.349715040549</t>
  </si>
  <si>
    <t>484.34246001562144</t>
  </si>
  <si>
    <t>207.9486841122116</t>
  </si>
  <si>
    <t>1838.8571217191009</t>
  </si>
  <si>
    <t>2549.13159772654</t>
  </si>
  <si>
    <t>1285.9022193856247</t>
  </si>
  <si>
    <t>1942.6892709166204</t>
  </si>
  <si>
    <t>2528.1552032869486</t>
  </si>
  <si>
    <t>2741.148002424299</t>
  </si>
  <si>
    <t>2160.3291217910896</t>
  </si>
  <si>
    <t>268.8981468932627</t>
  </si>
  <si>
    <t>1452.4120330731187</t>
  </si>
  <si>
    <t>770.1880660749576</t>
  </si>
  <si>
    <t>2731.9325831901106</t>
  </si>
  <si>
    <t>794.6976001021937</t>
  </si>
  <si>
    <t>2971.697459290295</t>
  </si>
  <si>
    <t>1945.1122334269207</t>
  </si>
  <si>
    <t>1739.6868306296963</t>
  </si>
  <si>
    <t>382.7622814054771</t>
  </si>
  <si>
    <t>2516.1573728446583</t>
  </si>
  <si>
    <t>528.0960450632786</t>
  </si>
  <si>
    <t>1903.4248929911435</t>
  </si>
  <si>
    <t>500.4585175954714</t>
  </si>
  <si>
    <t>1458.082069936742</t>
  </si>
  <si>
    <t>2688.6215995057155</t>
  </si>
  <si>
    <t>1226.614409504576</t>
  </si>
  <si>
    <t>841.754275337778</t>
  </si>
  <si>
    <t>814.6669627650847</t>
  </si>
  <si>
    <t>1248.1849628491018</t>
  </si>
  <si>
    <t>121.84808033997302</t>
  </si>
  <si>
    <t>2559.456108462533</t>
  </si>
  <si>
    <t>1206.3866650121345</t>
  </si>
  <si>
    <t>1224.7616163903076</t>
  </si>
  <si>
    <t>2485.568350928693</t>
  </si>
  <si>
    <t>1758.6212550923606</t>
  </si>
  <si>
    <t>2960.6446549906623</t>
  </si>
  <si>
    <t>289.41401887348417</t>
  </si>
  <si>
    <t>800.081519908117</t>
  </si>
  <si>
    <t>1779.679707513672</t>
  </si>
  <si>
    <t>2712.490026139623</t>
  </si>
  <si>
    <t>1409.2935400568426</t>
  </si>
  <si>
    <t>147.82077757107402</t>
  </si>
  <si>
    <t>1950.686323309504</t>
  </si>
  <si>
    <t>850.6031673374687</t>
  </si>
  <si>
    <t>1262.131221666437</t>
  </si>
  <si>
    <t>1429.7297259301138</t>
  </si>
  <si>
    <t>1072.8806926409593</t>
  </si>
  <si>
    <t>532.9091866495755</t>
  </si>
  <si>
    <t>519.7581171215893</t>
  </si>
  <si>
    <t>519.9911578883148</t>
  </si>
  <si>
    <t>859.912275994938</t>
  </si>
  <si>
    <t>1536.592792638373</t>
  </si>
  <si>
    <t>925.2721206161416</t>
  </si>
  <si>
    <t>2166.9046487638107</t>
  </si>
  <si>
    <t>125.8375688468061</t>
  </si>
  <si>
    <t>438.4651793855181</t>
  </si>
  <si>
    <t>2846.594581489174</t>
  </si>
  <si>
    <t>2386.4512940774143</t>
  </si>
  <si>
    <t>1380.445542872548</t>
  </si>
  <si>
    <t>1087.7323236388247</t>
  </si>
  <si>
    <t>290.0931923080042</t>
  </si>
  <si>
    <t>1273.2453636748405</t>
  </si>
  <si>
    <t>1628.9489067627896</t>
  </si>
  <si>
    <t>2966.9449961044493</t>
  </si>
  <si>
    <t>1580.0522699466185</t>
  </si>
  <si>
    <t>2829.8143342573876</t>
  </si>
  <si>
    <t>2268.657351367985</t>
  </si>
  <si>
    <t>1475.2595849047561</t>
  </si>
  <si>
    <t>1385.7336833286156</t>
  </si>
  <si>
    <t>463.0641020025775</t>
  </si>
  <si>
    <t>2846.0468482870056</t>
  </si>
  <si>
    <t>1436.1077259897759</t>
  </si>
  <si>
    <t>1783.12689199729</t>
  </si>
  <si>
    <t>289.8433519610453</t>
  </si>
  <si>
    <t>1594.9800915816281</t>
  </si>
  <si>
    <t>2147.337434077146</t>
  </si>
  <si>
    <t>431.03831266367183</t>
  </si>
  <si>
    <t>1401.9043998737998</t>
  </si>
  <si>
    <t>2716.7597307683827</t>
  </si>
  <si>
    <t>1273.1125289672239</t>
  </si>
  <si>
    <t>699.428970034642</t>
  </si>
  <si>
    <t>2818.8452989246293</t>
  </si>
  <si>
    <t>1130.215871948042</t>
  </si>
  <si>
    <t>1649.6802988040365</t>
  </si>
  <si>
    <t>2614.750290653173</t>
  </si>
  <si>
    <t>2267.1407244856423</t>
  </si>
  <si>
    <t>1439.3938167384156</t>
  </si>
  <si>
    <t>1796.0626211260458</t>
  </si>
  <si>
    <t>2550.026859183906</t>
  </si>
  <si>
    <t>2361.785023071265</t>
  </si>
  <si>
    <t>1236.9686499852837</t>
  </si>
  <si>
    <t>391.27804295597724</t>
  </si>
  <si>
    <t>1531.8538555106518</t>
  </si>
  <si>
    <t>2048.740493647516</t>
  </si>
  <si>
    <t>633.1269061992188</t>
  </si>
  <si>
    <t>1819.482885099093</t>
  </si>
  <si>
    <t>896.5051118406863</t>
  </si>
  <si>
    <t>1178.768968859599</t>
  </si>
  <si>
    <t>2631.6984540856038</t>
  </si>
  <si>
    <t>1963.8620842788064</t>
  </si>
  <si>
    <t>649.8893695151862</t>
  </si>
  <si>
    <t>1661.32346784359</t>
  </si>
  <si>
    <t>228.59207853574273</t>
  </si>
  <si>
    <t>1906.3218976055305</t>
  </si>
  <si>
    <t>2255.719220701462</t>
  </si>
  <si>
    <t>1874.4136669559123</t>
  </si>
  <si>
    <t>111.33577154304373</t>
  </si>
  <si>
    <t>1981.3995789965331</t>
  </si>
  <si>
    <t>1523.9412335459708</t>
  </si>
  <si>
    <t>509.29360506601483</t>
  </si>
  <si>
    <t>801.8158859149169</t>
  </si>
  <si>
    <t>351.28629301544004</t>
  </si>
  <si>
    <t>2239.423368075241</t>
  </si>
  <si>
    <t>1532.8634144190833</t>
  </si>
  <si>
    <t>573.377630987646</t>
  </si>
  <si>
    <t>1559.64726750882</t>
  </si>
  <si>
    <t>609.7941296023882</t>
  </si>
  <si>
    <t>604.4111092012613</t>
  </si>
  <si>
    <t>847.4037620720678</t>
  </si>
  <si>
    <t>2090.0035328670047</t>
  </si>
  <si>
    <t>2655.8928911772737</t>
  </si>
  <si>
    <t>2641.296595497805</t>
  </si>
  <si>
    <t>507.66285373424273</t>
  </si>
  <si>
    <t>1739.691974584426</t>
  </si>
  <si>
    <t>1604.8807238036543</t>
  </si>
  <si>
    <t>2519.7314484365747</t>
  </si>
  <si>
    <t>1372.65915851594</t>
  </si>
  <si>
    <t>2710.8421085795912</t>
  </si>
  <si>
    <t>440.8515895446439</t>
  </si>
  <si>
    <t>210.54372673922973</t>
  </si>
  <si>
    <t>1135.227064020367</t>
  </si>
  <si>
    <t>2843.6417629429893</t>
  </si>
  <si>
    <t>1234.1285383702434</t>
  </si>
  <si>
    <t>1176.801433325059</t>
  </si>
  <si>
    <t>1167.9514443815592</t>
  </si>
  <si>
    <t>1517.7570218730802</t>
  </si>
  <si>
    <t>493.402518305521</t>
  </si>
  <si>
    <t>2505.1673453533704</t>
  </si>
  <si>
    <t>1615.1172991172555</t>
  </si>
  <si>
    <t>174.9150052077269</t>
  </si>
  <si>
    <t>2448.500703278192</t>
  </si>
  <si>
    <t>2538.8173230604402</t>
  </si>
  <si>
    <t>619.6868041422765</t>
  </si>
  <si>
    <t>624.6448446904984</t>
  </si>
  <si>
    <t>2597.4616948825505</t>
  </si>
  <si>
    <t>2212.4978539627646</t>
  </si>
  <si>
    <t>1307.4759345224877</t>
  </si>
  <si>
    <t>2631.521027727299</t>
  </si>
  <si>
    <t>2726.0325958655258</t>
  </si>
  <si>
    <t>2986.601836439517</t>
  </si>
  <si>
    <t>1843.0951656844077</t>
  </si>
  <si>
    <t>2410.63793047308</t>
  </si>
  <si>
    <t>191.7021000889402</t>
  </si>
  <si>
    <t>2460.7008069327976</t>
  </si>
  <si>
    <t>1126.9448241497746</t>
  </si>
  <si>
    <t>2916.12598083829</t>
  </si>
  <si>
    <t>2402.0555037011186</t>
  </si>
  <si>
    <t>1536.3921667884347</t>
  </si>
  <si>
    <t>2077.778448885442</t>
  </si>
  <si>
    <t>1804.414266502064</t>
  </si>
  <si>
    <t>511.6031585292147</t>
  </si>
  <si>
    <t>2115.9472077053656</t>
  </si>
  <si>
    <t>2300.6808144804745</t>
  </si>
  <si>
    <t>2258.465938173475</t>
  </si>
  <si>
    <t>2220.2284035667085</t>
  </si>
  <si>
    <t>1803.9055654194874</t>
  </si>
  <si>
    <t>2944.935178953866</t>
  </si>
  <si>
    <t>2238.62414372625</t>
  </si>
  <si>
    <t>2584.2781303019874</t>
  </si>
  <si>
    <t>1558.6357549666275</t>
  </si>
  <si>
    <t>2102.8361205387146</t>
  </si>
  <si>
    <t>2321.8801959533903</t>
  </si>
  <si>
    <t>698.3546939726967</t>
  </si>
  <si>
    <t>2870.020054453303</t>
  </si>
  <si>
    <t>2683.344990211259</t>
  </si>
  <si>
    <t>1007.0614212819823</t>
  </si>
  <si>
    <t>2651.8324420616555</t>
  </si>
  <si>
    <t>1798.4682954826274</t>
  </si>
  <si>
    <t>1984.8498989409852</t>
  </si>
  <si>
    <t>2230.89680880545</t>
  </si>
  <si>
    <t>1339.1501405719152</t>
  </si>
  <si>
    <t>833.7603839653614</t>
  </si>
  <si>
    <t>2817.2506985976124</t>
  </si>
  <si>
    <t>941.5788038779516</t>
  </si>
  <si>
    <t>402.8999212368035</t>
  </si>
  <si>
    <t>2274.095770595548</t>
  </si>
  <si>
    <t>319.533752062521</t>
  </si>
  <si>
    <t>1737.3730020837936</t>
  </si>
  <si>
    <t>948.8140662639626</t>
  </si>
  <si>
    <t>1571.4475160877055</t>
  </si>
  <si>
    <t>1374.8628640997654</t>
  </si>
  <si>
    <t>1929.9593520949693</t>
  </si>
  <si>
    <t>2644.744666135664</t>
  </si>
  <si>
    <t>2760.4868680917707</t>
  </si>
  <si>
    <t>531.610347504535</t>
  </si>
  <si>
    <t>2934.8714490129305</t>
  </si>
  <si>
    <t>2097.8459063053806</t>
  </si>
  <si>
    <t>1688.6479751293793</t>
  </si>
  <si>
    <t>569.1653347247795</t>
  </si>
  <si>
    <t>493.952305408441</t>
  </si>
  <si>
    <t>909.7204673892077</t>
  </si>
  <si>
    <t>1835.535635417061</t>
  </si>
  <si>
    <t>1680.5487331003974</t>
  </si>
  <si>
    <t>2012.8882916520163</t>
  </si>
  <si>
    <t>2485.0833026139094</t>
  </si>
  <si>
    <t>1057.2202878329722</t>
  </si>
  <si>
    <t>2588.8594439030735</t>
  </si>
  <si>
    <t>616.7831347224345</t>
  </si>
  <si>
    <t>1762.4959536786155</t>
  </si>
  <si>
    <t>2364.9579063131446</t>
  </si>
  <si>
    <t>1455.8239096812686</t>
  </si>
  <si>
    <t>1096.8333116490303</t>
  </si>
  <si>
    <t>780.8079352880152</t>
  </si>
  <si>
    <t>1659.0072975714722</t>
  </si>
  <si>
    <t>1995.0203753260782</t>
  </si>
  <si>
    <t>285.3960751535925</t>
  </si>
  <si>
    <t>1478.7254862815132</t>
  </si>
  <si>
    <t>1530.186782373159</t>
  </si>
  <si>
    <t>640.1796810906092</t>
  </si>
  <si>
    <t>664.2793952613149</t>
  </si>
  <si>
    <t>643.5633589846597</t>
  </si>
  <si>
    <t>507.2658480990161</t>
  </si>
  <si>
    <t>2895.058450161656</t>
  </si>
  <si>
    <t>553.8915155743921</t>
  </si>
  <si>
    <t>2626.9550799310014</t>
  </si>
  <si>
    <t>1829.538645167237</t>
  </si>
  <si>
    <t>2427.3514928116642</t>
  </si>
  <si>
    <t>1846.8852727467943</t>
  </si>
  <si>
    <t>1572.8911659466348</t>
  </si>
  <si>
    <t>1681.2190799052812</t>
  </si>
  <si>
    <t>1882.3603394912836</t>
  </si>
  <si>
    <t>729.5697011102046</t>
  </si>
  <si>
    <t>1399.5174419598927</t>
  </si>
  <si>
    <t>2961.7396562054496</t>
  </si>
  <si>
    <t>104.32364476338734</t>
  </si>
  <si>
    <t>2387.198372411675</t>
  </si>
  <si>
    <t>141.51268488848638</t>
  </si>
  <si>
    <t>1149.4376678995718</t>
  </si>
  <si>
    <t>1313.4819853676292</t>
  </si>
  <si>
    <t>2204.545796454457</t>
  </si>
  <si>
    <t>1561.2068691557997</t>
  </si>
  <si>
    <t>2357.7701374837293</t>
  </si>
  <si>
    <t>805.3220443489439</t>
  </si>
  <si>
    <t>1793.3103954956136</t>
  </si>
  <si>
    <t>898.4144490591565</t>
  </si>
  <si>
    <t>314.11562341813914</t>
  </si>
  <si>
    <t>258.91324809156976</t>
  </si>
  <si>
    <t>2503.4349268370147</t>
  </si>
  <si>
    <t>1080.7282096985086</t>
  </si>
  <si>
    <t>907.589479725746</t>
  </si>
  <si>
    <t>519.7429097174399</t>
  </si>
  <si>
    <t>1098.8299173324394</t>
  </si>
  <si>
    <t>536.5894677725123</t>
  </si>
  <si>
    <t>104.97210576146121</t>
  </si>
  <si>
    <t>2720.303842828717</t>
  </si>
  <si>
    <t>669.0434231282662</t>
  </si>
  <si>
    <t>1786.9284367118116</t>
  </si>
  <si>
    <t>870.4060593586423</t>
  </si>
  <si>
    <t>2291.9279634179484</t>
  </si>
  <si>
    <t>2215.2986921787406</t>
  </si>
  <si>
    <t>477.725769400543</t>
  </si>
  <si>
    <t>1507.1586783560977</t>
  </si>
  <si>
    <t>2803.84839479179</t>
  </si>
  <si>
    <t>1835.7414424066444</t>
  </si>
  <si>
    <t>981.1724890570129</t>
  </si>
  <si>
    <t>1801.8915491815367</t>
  </si>
  <si>
    <t>2410.559205351979</t>
  </si>
  <si>
    <t>2886.768547151805</t>
  </si>
  <si>
    <t>1174.6016746505375</t>
  </si>
  <si>
    <t>1572.8340676385526</t>
  </si>
  <si>
    <t>213.50974369209928</t>
  </si>
  <si>
    <t>1741.854756390553</t>
  </si>
  <si>
    <t>106.18499596445247</t>
  </si>
  <si>
    <t>2053.05824289256</t>
  </si>
  <si>
    <t>2237.39151313267</t>
  </si>
  <si>
    <t>1325.5224316519564</t>
  </si>
  <si>
    <t>667.3667819915412</t>
  </si>
  <si>
    <t>1342.7156137425643</t>
  </si>
  <si>
    <t>2724.9331734614952</t>
  </si>
  <si>
    <t>300.91969533106123</t>
  </si>
  <si>
    <t>2116.541548821394</t>
  </si>
  <si>
    <t>1035.1122319533793</t>
  </si>
  <si>
    <t>880.1749547862688</t>
  </si>
  <si>
    <t>686.7042434835969</t>
  </si>
  <si>
    <t>363.51697196356446</t>
  </si>
  <si>
    <t>355.3009547390568</t>
  </si>
  <si>
    <t>473.4892094189376</t>
  </si>
  <si>
    <t>1705.3713747018592</t>
  </si>
  <si>
    <t>223.12506755695762</t>
  </si>
  <si>
    <t>2473.956804691715</t>
  </si>
  <si>
    <t>1252.3841443442573</t>
  </si>
  <si>
    <t>1867.570801528763</t>
  </si>
  <si>
    <t>2991.10210952971</t>
  </si>
  <si>
    <t>1789.5498353298844</t>
  </si>
  <si>
    <t>1067.4697354481214</t>
  </si>
  <si>
    <t>2820.0852284511884</t>
  </si>
  <si>
    <t>746.5898884311199</t>
  </si>
  <si>
    <t>1823.6398701453738</t>
  </si>
  <si>
    <t>560.1859510505019</t>
  </si>
  <si>
    <t>207.24242428149483</t>
  </si>
  <si>
    <t>572.1263788908543</t>
  </si>
  <si>
    <t>892.6361749315153</t>
  </si>
  <si>
    <t>1131.4934501532164</t>
  </si>
  <si>
    <t>2287.2114076932203</t>
  </si>
  <si>
    <t>2419.0758853978655</t>
  </si>
  <si>
    <t>2368.510171529315</t>
  </si>
  <si>
    <t>726.045785494955</t>
  </si>
  <si>
    <t>2841.6193431664065</t>
  </si>
  <si>
    <t>1071.460635911731</t>
  </si>
  <si>
    <t>1810.2648731659622</t>
  </si>
  <si>
    <t>1423.0862912753144</t>
  </si>
  <si>
    <t>589.1985135848436</t>
  </si>
  <si>
    <t>911.9732469579806</t>
  </si>
  <si>
    <t>1272.6513498919724</t>
  </si>
  <si>
    <t>110.12536017268287</t>
  </si>
  <si>
    <t>1998.392448319119</t>
  </si>
  <si>
    <t>460.11130355982976</t>
  </si>
  <si>
    <t>2454.7594438662095</t>
  </si>
  <si>
    <t>149.65202209113247</t>
  </si>
  <si>
    <t>2007.3506228062527</t>
  </si>
  <si>
    <t>1099.0380651735231</t>
  </si>
  <si>
    <t>1860.9372579766189</t>
  </si>
  <si>
    <t>1563.173353445407</t>
  </si>
  <si>
    <t>318.0364478101912</t>
  </si>
  <si>
    <t>938.5082501072517</t>
  </si>
  <si>
    <t>133.36621741724977</t>
  </si>
  <si>
    <t>2961.541306075326</t>
  </si>
  <si>
    <t>1073.6602520267497</t>
  </si>
  <si>
    <t>1298.4929348460719</t>
  </si>
  <si>
    <t>958.2092549291456</t>
  </si>
  <si>
    <t>1225.8950593192092</t>
  </si>
  <si>
    <t>1970.3175024801299</t>
  </si>
  <si>
    <t>1082.4731591394595</t>
  </si>
  <si>
    <t>1547.6901762443506</t>
  </si>
  <si>
    <t>1189.0483640960954</t>
  </si>
  <si>
    <t>2322.703130692012</t>
  </si>
  <si>
    <t>1673.0762328141636</t>
  </si>
  <si>
    <t>345.8055166313099</t>
  </si>
  <si>
    <t>2319.3803447226683</t>
  </si>
  <si>
    <t>676.5503225944104</t>
  </si>
  <si>
    <t>1865.202161661628</t>
  </si>
  <si>
    <t>1603.7096973191808</t>
  </si>
  <si>
    <t>419.466802901662</t>
  </si>
  <si>
    <t>1627.7703593690696</t>
  </si>
  <si>
    <t>2390.0815346238023</t>
  </si>
  <si>
    <t>1160.5167490127938</t>
  </si>
  <si>
    <t>626.561799755971</t>
  </si>
  <si>
    <t>2381.848491227922</t>
  </si>
  <si>
    <t>1820.7340263587046</t>
  </si>
  <si>
    <t>2641.5050507585856</t>
  </si>
  <si>
    <t>1583.814818787138</t>
  </si>
  <si>
    <t>311.03669971831323</t>
  </si>
  <si>
    <t>2912.6688430044883</t>
  </si>
  <si>
    <t>2344.4332315512734</t>
  </si>
  <si>
    <t>767.7069245582525</t>
  </si>
  <si>
    <t>2730.6533979101587</t>
  </si>
  <si>
    <t>1134.7806470922533</t>
  </si>
  <si>
    <t>1268.4125335278966</t>
  </si>
  <si>
    <t>1532.9597199184088</t>
  </si>
  <si>
    <t>336.05116944717815</t>
  </si>
  <si>
    <t>2390.8203656452088</t>
  </si>
  <si>
    <t>2777.9067925707245</t>
  </si>
  <si>
    <t>163.61600535583977</t>
  </si>
  <si>
    <t>585.2254978775219</t>
  </si>
  <si>
    <t>792.5937410021928</t>
  </si>
  <si>
    <t>142.86426127100836</t>
  </si>
  <si>
    <t>667.8247188555421</t>
  </si>
  <si>
    <t>756.9764740955457</t>
  </si>
  <si>
    <t>2141.523557398232</t>
  </si>
  <si>
    <t>980.9013736420284</t>
  </si>
  <si>
    <t>1216.9751273229774</t>
  </si>
  <si>
    <t>434.00954158945177</t>
  </si>
  <si>
    <t>308.4874833908473</t>
  </si>
  <si>
    <t>451.03615579921996</t>
  </si>
  <si>
    <t>1485.083686920766</t>
  </si>
  <si>
    <t>951.0393652702356</t>
  </si>
  <si>
    <t>665.3498985963686</t>
  </si>
  <si>
    <t>2549.977498263939</t>
  </si>
  <si>
    <t>261.77957796671967</t>
  </si>
  <si>
    <t>644.6306753271183</t>
  </si>
  <si>
    <t>1037.6278528291377</t>
  </si>
  <si>
    <t>695.022430558054</t>
  </si>
  <si>
    <t>2559.573806341406</t>
  </si>
  <si>
    <t>623.0414809507633</t>
  </si>
  <si>
    <t>1504.9135744235246</t>
  </si>
  <si>
    <t>504.67623042851346</t>
  </si>
  <si>
    <t>1538.4805756503479</t>
  </si>
  <si>
    <t>2463.6615661567675</t>
  </si>
  <si>
    <t>454.4982253255376</t>
  </si>
  <si>
    <t>1857.1800347030944</t>
  </si>
  <si>
    <t>157.0997644402857</t>
  </si>
  <si>
    <t>615.7626041442651</t>
  </si>
  <si>
    <t>2524.3530572657482</t>
  </si>
  <si>
    <t>2940.2858218004544</t>
  </si>
  <si>
    <t>2333.5600740649716</t>
  </si>
  <si>
    <t>1761.2367912849252</t>
  </si>
  <si>
    <t>365.1274792345067</t>
  </si>
  <si>
    <t>2699.5602786709283</t>
  </si>
  <si>
    <t>433.7105270746922</t>
  </si>
  <si>
    <t>2145.5760975392514</t>
  </si>
  <si>
    <t>1717.169265483332</t>
  </si>
  <si>
    <t>1590.514404105377</t>
  </si>
  <si>
    <t>1379.3133858268648</t>
  </si>
  <si>
    <t>637.5999949346904</t>
  </si>
  <si>
    <t>732.0831211012086</t>
  </si>
  <si>
    <t>1595.820480058523</t>
  </si>
  <si>
    <t>1161.238999577972</t>
  </si>
  <si>
    <t>827.5408454622404</t>
  </si>
  <si>
    <t>2305.717213235294</t>
  </si>
  <si>
    <t>897.913304087704</t>
  </si>
  <si>
    <t>980.2502701538954</t>
  </si>
  <si>
    <t>2281.25321735737</t>
  </si>
  <si>
    <t>1325.866113520717</t>
  </si>
  <si>
    <t>729.4779203193538</t>
  </si>
  <si>
    <t>1932.8023301324777</t>
  </si>
  <si>
    <t>964.381280947767</t>
  </si>
  <si>
    <t>1143.0579704536487</t>
  </si>
  <si>
    <t>1574.4407072412364</t>
  </si>
  <si>
    <t>443.16105087851946</t>
  </si>
  <si>
    <t>1442.2604686998568</t>
  </si>
  <si>
    <t>619.6144058948355</t>
  </si>
  <si>
    <t>1668.663448918952</t>
  </si>
  <si>
    <t>2177.3485060072953</t>
  </si>
  <si>
    <t>2639.171965879152</t>
  </si>
  <si>
    <t>2650.425887156047</t>
  </si>
  <si>
    <t>2029.8011938472966</t>
  </si>
  <si>
    <t>1484.2122767323924</t>
  </si>
  <si>
    <t>1517.403521549195</t>
  </si>
  <si>
    <t>852.3190655303238</t>
  </si>
  <si>
    <t>2394.8675745200885</t>
  </si>
  <si>
    <t>1189.6005368279543</t>
  </si>
  <si>
    <t>1202.3652291699868</t>
  </si>
  <si>
    <t>2460.105294894136</t>
  </si>
  <si>
    <t>1878.3508099400312</t>
  </si>
  <si>
    <t>2698.2271040946002</t>
  </si>
  <si>
    <t>2512.317807543673</t>
  </si>
  <si>
    <t>1878.1425181221523</t>
  </si>
  <si>
    <t>904.4683482147695</t>
  </si>
  <si>
    <t>1152.2452863764445</t>
  </si>
  <si>
    <t>1577.1910016271568</t>
  </si>
  <si>
    <t>1949.5232762280198</t>
  </si>
  <si>
    <t>1248.5119648794503</t>
  </si>
  <si>
    <t>923.8124738498625</t>
  </si>
  <si>
    <t>1925.08405585189</t>
  </si>
  <si>
    <t>1483.5887401273526</t>
  </si>
  <si>
    <t>1942.1748614657185</t>
  </si>
  <si>
    <t>1988.3233566542324</t>
  </si>
  <si>
    <t>1718.104663128421</t>
  </si>
  <si>
    <t>267.30341148763466</t>
  </si>
  <si>
    <t>1657.2032542167215</t>
  </si>
  <si>
    <t>1118.585114281329</t>
  </si>
  <si>
    <t>2845.667116986231</t>
  </si>
  <si>
    <t>2255.4168002253655</t>
  </si>
  <si>
    <t>110.38868702097797</t>
  </si>
  <si>
    <t>1257.1918880923547</t>
  </si>
  <si>
    <t>535.1574200745538</t>
  </si>
  <si>
    <t>952.19923095095</t>
  </si>
  <si>
    <t>1285.134623001557</t>
  </si>
  <si>
    <t>811.8553355131255</t>
  </si>
  <si>
    <t>533.6921196464889</t>
  </si>
  <si>
    <t>611.2073178032456</t>
  </si>
  <si>
    <t>1523.2012743946757</t>
  </si>
  <si>
    <t>2861.664582824056</t>
  </si>
  <si>
    <t>2299.5903936388627</t>
  </si>
  <si>
    <t>2910.7037198653247</t>
  </si>
  <si>
    <t>2404.214274003521</t>
  </si>
  <si>
    <t>2641.7595836079117</t>
  </si>
  <si>
    <t>2359.603394366365</t>
  </si>
  <si>
    <t>1929.5699989476225</t>
  </si>
  <si>
    <t>2229.81435617716</t>
  </si>
  <si>
    <t>1109.9881274490326</t>
  </si>
  <si>
    <t>2238.041636171336</t>
  </si>
  <si>
    <t>829.464727269229</t>
  </si>
  <si>
    <t>618.0078789773739</t>
  </si>
  <si>
    <t>1510.719402099832</t>
  </si>
  <si>
    <t>669.287104253863</t>
  </si>
  <si>
    <t>2824.1394818891986</t>
  </si>
  <si>
    <t>693.3437703339627</t>
  </si>
  <si>
    <t>451.1158072148112</t>
  </si>
  <si>
    <t>2742.207496100361</t>
  </si>
  <si>
    <t>2944.4189056326964</t>
  </si>
  <si>
    <t>835.9679643106193</t>
  </si>
  <si>
    <t>2888.3211482735983</t>
  </si>
  <si>
    <t>595.736186989471</t>
  </si>
  <si>
    <t>2893.0443008416537</t>
  </si>
  <si>
    <t>1660.3329241343865</t>
  </si>
  <si>
    <t>738.9509264800232</t>
  </si>
  <si>
    <t>1488.716966538362</t>
  </si>
  <si>
    <t>625.1543745159955</t>
  </si>
  <si>
    <t>1402.6346719031005</t>
  </si>
  <si>
    <t>1396.7705522821145</t>
  </si>
  <si>
    <t>523.3621866464459</t>
  </si>
  <si>
    <t>1716.3655600807908</t>
  </si>
  <si>
    <t>367.47671168872046</t>
  </si>
  <si>
    <t>1925.8107369529384</t>
  </si>
  <si>
    <t>286.9957498231033</t>
  </si>
  <si>
    <t>526.0872752450307</t>
  </si>
  <si>
    <t>1326.4017407537751</t>
  </si>
  <si>
    <t>246.93540302502424</t>
  </si>
  <si>
    <t>844.9105213393394</t>
  </si>
  <si>
    <t>1321.8779979501057</t>
  </si>
  <si>
    <t>2976.7233435418416</t>
  </si>
  <si>
    <t>2171.0671812638757</t>
  </si>
  <si>
    <t>989.445705526099</t>
  </si>
  <si>
    <t>546.2438510325384</t>
  </si>
  <si>
    <t>1364.3625919431242</t>
  </si>
  <si>
    <t>324.18156048777087</t>
  </si>
  <si>
    <t>2923.5004457744853</t>
  </si>
  <si>
    <t>230.06076401340596</t>
  </si>
  <si>
    <t>328.17310392712443</t>
  </si>
  <si>
    <t>2764.431390359936</t>
  </si>
  <si>
    <t>141.09620500835797</t>
  </si>
  <si>
    <t>1045.528524758085</t>
  </si>
  <si>
    <t>1188.8130054290484</t>
  </si>
  <si>
    <t>2788.11264392488</t>
  </si>
  <si>
    <t>722.9422121416153</t>
  </si>
  <si>
    <t>696.0904718420305</t>
  </si>
  <si>
    <t>2648.364897417572</t>
  </si>
  <si>
    <t>1714.0346427138463</t>
  </si>
  <si>
    <t>2930.8398827839364</t>
  </si>
  <si>
    <t>486.38867481339486</t>
  </si>
  <si>
    <t>1103.4055192903552</t>
  </si>
  <si>
    <t>296.6891618525465</t>
  </si>
  <si>
    <t>2894.7672635410404</t>
  </si>
  <si>
    <t>2096.0535674079897</t>
  </si>
  <si>
    <t>2428.0444486127376</t>
  </si>
  <si>
    <t>536.1338030529622</t>
  </si>
  <si>
    <t>263.0214923210816</t>
  </si>
  <si>
    <t>2615.664584112681</t>
  </si>
  <si>
    <t>1258.6205013233862</t>
  </si>
  <si>
    <t>1116.219411596027</t>
  </si>
  <si>
    <t>962.6174480154049</t>
  </si>
  <si>
    <t>695.433829567629</t>
  </si>
  <si>
    <t>1053.6469742501038</t>
  </si>
  <si>
    <t>2517.3981461791946</t>
  </si>
  <si>
    <t>2805.1755035833785</t>
  </si>
  <si>
    <t>1151.468260514398</t>
  </si>
  <si>
    <t>115.78708139653124</t>
  </si>
  <si>
    <t>133.12526945514833</t>
  </si>
  <si>
    <t>1013.9559785843511</t>
  </si>
  <si>
    <t>778.1921633127017</t>
  </si>
  <si>
    <t>986.255038678066</t>
  </si>
  <si>
    <t>920.3651457131898</t>
  </si>
  <si>
    <t>815.4045638413876</t>
  </si>
  <si>
    <t>2336.721218995774</t>
  </si>
  <si>
    <t>914.0923382767644</t>
  </si>
  <si>
    <t>916.9621024023675</t>
  </si>
  <si>
    <t>880.1249792590351</t>
  </si>
  <si>
    <t>1660.3928190210122</t>
  </si>
  <si>
    <t>2336.373178369056</t>
  </si>
  <si>
    <t>693.8622245342217</t>
  </si>
  <si>
    <t>564.2156348374541</t>
  </si>
  <si>
    <t>431.3191374206543</t>
  </si>
  <si>
    <t>2257.171202593566</t>
  </si>
  <si>
    <t>971.4934384101554</t>
  </si>
  <si>
    <t>911.8709174991025</t>
  </si>
  <si>
    <t>1394.460072032577</t>
  </si>
  <si>
    <t>1033.926340512965</t>
  </si>
  <si>
    <t>1605.2823039769664</t>
  </si>
  <si>
    <t>2258.9615774704753</t>
  </si>
  <si>
    <t>1577.3891412287842</t>
  </si>
  <si>
    <t>2528.348290009968</t>
  </si>
  <si>
    <t>945.3519858569301</t>
  </si>
  <si>
    <t>1886.3911548896153</t>
  </si>
  <si>
    <t>985.7045700985051</t>
  </si>
  <si>
    <t>1487.1245901569641</t>
  </si>
  <si>
    <t>2914.8481215831002</t>
  </si>
  <si>
    <t>747.085384378934</t>
  </si>
  <si>
    <t>2657.0177109938622</t>
  </si>
  <si>
    <t>2120.576438508969</t>
  </si>
  <si>
    <t>1895.4133568378184</t>
  </si>
  <si>
    <t>694.1971517036138</t>
  </si>
  <si>
    <t>2148.7543375622095</t>
  </si>
  <si>
    <t>2545.5616321548096</t>
  </si>
  <si>
    <t>1118.2638930924331</t>
  </si>
  <si>
    <t>787.7482181863235</t>
  </si>
  <si>
    <t>576.3292537694339</t>
  </si>
  <si>
    <t>820.9343602348731</t>
  </si>
  <si>
    <t>1022.612520718106</t>
  </si>
  <si>
    <t>907.6251651521331</t>
  </si>
  <si>
    <t>1498.7465578686915</t>
  </si>
  <si>
    <t>865.2516047522324</t>
  </si>
  <si>
    <t>420.4298153161697</t>
  </si>
  <si>
    <t>688.1246945948513</t>
  </si>
  <si>
    <t>2817.3493783782947</t>
  </si>
  <si>
    <t>1341.8878094554877</t>
  </si>
  <si>
    <t>2045.6426320396577</t>
  </si>
  <si>
    <t>2773.919045625834</t>
  </si>
  <si>
    <t>1179.0251955735262</t>
  </si>
  <si>
    <t>2854.396132342847</t>
  </si>
  <si>
    <t>1527.5310055141679</t>
  </si>
  <si>
    <t>839.199506156019</t>
  </si>
  <si>
    <t>2324.6833266899384</t>
  </si>
  <si>
    <t>1622.6932318889794</t>
  </si>
  <si>
    <t>2742.079919844839</t>
  </si>
  <si>
    <t>172.45356342531045</t>
  </si>
  <si>
    <t>2080.7853131807706</t>
  </si>
  <si>
    <t>883.463898438982</t>
  </si>
  <si>
    <t>2805.8100888578665</t>
  </si>
  <si>
    <t>2165.413379272008</t>
  </si>
  <si>
    <t>715.4942236403856</t>
  </si>
  <si>
    <t>1530.4555174344066</t>
  </si>
  <si>
    <t>2359.1041717881326</t>
  </si>
  <si>
    <t>2757.266753850085</t>
  </si>
  <si>
    <t>115.68135206289017</t>
  </si>
  <si>
    <t>2594.927145101584</t>
  </si>
  <si>
    <t>1721.2142242822324</t>
  </si>
  <si>
    <t>1177.2911183656086</t>
  </si>
  <si>
    <t>597.3403707254434</t>
  </si>
  <si>
    <t>636.4700462206803</t>
  </si>
  <si>
    <t>182.3510974571177</t>
  </si>
  <si>
    <t>2195.1412221551473</t>
  </si>
  <si>
    <t>1131.6319056280013</t>
  </si>
  <si>
    <t>2143.711377920608</t>
  </si>
  <si>
    <t>1316.1989320007297</t>
  </si>
  <si>
    <t>1907.9384408852416</t>
  </si>
  <si>
    <t>2091.673318638592</t>
  </si>
  <si>
    <t>1592.984475379103</t>
  </si>
  <si>
    <t>879.8768769750537</t>
  </si>
  <si>
    <t>2689.554455440888</t>
  </si>
  <si>
    <t>2294.20735934061</t>
  </si>
  <si>
    <t>190.97629736065505</t>
  </si>
  <si>
    <t>1261.606330319771</t>
  </si>
  <si>
    <t>2856.834133129822</t>
  </si>
  <si>
    <t>2628.9938788272207</t>
  </si>
  <si>
    <t>967.5296264738861</t>
  </si>
  <si>
    <t>1717.203401029338</t>
  </si>
  <si>
    <t>785.9049567401457</t>
  </si>
  <si>
    <t>1412.7265804439128</t>
  </si>
  <si>
    <t>1527.560375951056</t>
  </si>
  <si>
    <t>212.62840994390766</t>
  </si>
  <si>
    <t>1148.267820853293</t>
  </si>
  <si>
    <t>1634.9545362421175</t>
  </si>
  <si>
    <t>2280.2030394339304</t>
  </si>
  <si>
    <t>763.8604031548414</t>
  </si>
  <si>
    <t>2046.7077714468332</t>
  </si>
  <si>
    <t>1728.7609811080556</t>
  </si>
  <si>
    <t>1326.456016085371</t>
  </si>
  <si>
    <t>1770.2364444430204</t>
  </si>
  <si>
    <t>1586.605501997499</t>
  </si>
  <si>
    <t>2257.2269849281247</t>
  </si>
  <si>
    <t>871.8801992143051</t>
  </si>
  <si>
    <t>857.4352733448338</t>
  </si>
  <si>
    <t>2053.2524896578557</t>
  </si>
  <si>
    <t>2833.2160165626465</t>
  </si>
  <si>
    <t>2096.7223899173678</t>
  </si>
  <si>
    <t>2270.4482294673744</t>
  </si>
  <si>
    <t>873.9779338077296</t>
  </si>
  <si>
    <t>2843.720830066425</t>
  </si>
  <si>
    <t>2340.658659295151</t>
  </si>
  <si>
    <t>2303.113313237085</t>
  </si>
  <si>
    <t>1047.1782163374512</t>
  </si>
  <si>
    <t>1434.4882360113418</t>
  </si>
  <si>
    <t>1580.087466499304</t>
  </si>
  <si>
    <t>1572.614991292182</t>
  </si>
  <si>
    <t>1873.4589018334914</t>
  </si>
  <si>
    <t>366.5362385621886</t>
  </si>
  <si>
    <t>2286.382249048189</t>
  </si>
  <si>
    <t>2524.935592898781</t>
  </si>
  <si>
    <t>1009.9195001378605</t>
  </si>
  <si>
    <t>1025.9349564236995</t>
  </si>
  <si>
    <t>818.6150450090197</t>
  </si>
  <si>
    <t>285.52367190546454</t>
  </si>
  <si>
    <t>2281.4209441157914</t>
  </si>
  <si>
    <t>2818.6585819366655</t>
  </si>
  <si>
    <t>2733.318409381254</t>
  </si>
  <si>
    <t>1745.9665682464863</t>
  </si>
  <si>
    <t>1193.9713448718485</t>
  </si>
  <si>
    <t>1662.5477046323024</t>
  </si>
  <si>
    <t>1417.1778066577074</t>
  </si>
  <si>
    <t>814.5151779197447</t>
  </si>
  <si>
    <t>1704.1791434252075</t>
  </si>
  <si>
    <t>997.218717567006</t>
  </si>
  <si>
    <t>2121.7791587252295</t>
  </si>
  <si>
    <t>1423.4546940613711</t>
  </si>
  <si>
    <t>958.7632152393566</t>
  </si>
  <si>
    <t>692.8280009339118</t>
  </si>
  <si>
    <t>1493.8785514623198</t>
  </si>
  <si>
    <t>1534.0062634723727</t>
  </si>
  <si>
    <t>799.1040485375954</t>
  </si>
  <si>
    <t>1448.509362354165</t>
  </si>
  <si>
    <t>1100.2489891432322</t>
  </si>
  <si>
    <t>1631.0800856724295</t>
  </si>
  <si>
    <t>380.16960857191583</t>
  </si>
  <si>
    <t>338.6902914665719</t>
  </si>
  <si>
    <t>2773.395302841264</t>
  </si>
  <si>
    <t>2928.464139845355</t>
  </si>
  <si>
    <t>969.8343003971836</t>
  </si>
  <si>
    <t>867.7781195116039</t>
  </si>
  <si>
    <t>823.5891712097588</t>
  </si>
  <si>
    <t>449.9077464397752</t>
  </si>
  <si>
    <t>2067.307634093844</t>
  </si>
  <si>
    <t>1586.9684580147884</t>
  </si>
  <si>
    <t>751.7568373701733</t>
  </si>
  <si>
    <t>450.63436765439155</t>
  </si>
  <si>
    <t>232.47146327140786</t>
  </si>
  <si>
    <t>1806.2695130830823</t>
  </si>
  <si>
    <t>2914.017059315773</t>
  </si>
  <si>
    <t>808.1798531318558</t>
  </si>
  <si>
    <t>329.93281279293393</t>
  </si>
  <si>
    <t>105.46540909041492</t>
  </si>
  <si>
    <t>1755.9065734301341</t>
  </si>
  <si>
    <t>695.8321811986776</t>
  </si>
  <si>
    <t>419.5936461680472</t>
  </si>
  <si>
    <t>2358.1543208004255</t>
  </si>
  <si>
    <t>2507.824739773404</t>
  </si>
  <si>
    <t>1095.6775465963487</t>
  </si>
  <si>
    <t>1157.0769832291166</t>
  </si>
  <si>
    <t>1979.4391346421498</t>
  </si>
  <si>
    <t>553.2578596256252</t>
  </si>
  <si>
    <t>2849.601587372411</t>
  </si>
  <si>
    <t>1083.0944893606052</t>
  </si>
  <si>
    <t>2666.487329243021</t>
  </si>
  <si>
    <t>2091.9538134139193</t>
  </si>
  <si>
    <t>461.9267170961495</t>
  </si>
  <si>
    <t>2830.01507446089</t>
  </si>
  <si>
    <t>266.41837310919624</t>
  </si>
  <si>
    <t>1639.2161969287042</t>
  </si>
  <si>
    <t>822.5667515735905</t>
  </si>
  <si>
    <t>728.232718232749</t>
  </si>
  <si>
    <t>1827.7983919223102</t>
  </si>
  <si>
    <t>2668.8068127725865</t>
  </si>
  <si>
    <t>310.7390909901525</t>
  </si>
  <si>
    <t>259.62497328804454</t>
  </si>
  <si>
    <t>2926.631930277115</t>
  </si>
  <si>
    <t>886.3466243950511</t>
  </si>
  <si>
    <t>1378.9800697377736</t>
  </si>
  <si>
    <t>2501.0970903484863</t>
  </si>
  <si>
    <t>2753.1439109983485</t>
  </si>
  <si>
    <t>323.1212241789723</t>
  </si>
  <si>
    <t>2055.4327521038263</t>
  </si>
  <si>
    <t>2349.4790090192914</t>
  </si>
  <si>
    <t>2335.5223046180863</t>
  </si>
  <si>
    <t>2746.7337121845053</t>
  </si>
  <si>
    <t>513.8842631526425</t>
  </si>
  <si>
    <t>2151.5016402626284</t>
  </si>
  <si>
    <t>1977.4363643556305</t>
  </si>
  <si>
    <t>1337.8811546971244</t>
  </si>
  <si>
    <t>446.75643901746713</t>
  </si>
  <si>
    <t>997.4110688320627</t>
  </si>
  <si>
    <t>1658.9997373228853</t>
  </si>
  <si>
    <t>2123.2929773552332</t>
  </si>
  <si>
    <t>2541.4448226780705</t>
  </si>
  <si>
    <t>1930.1503538373227</t>
  </si>
  <si>
    <t>1619.4491228261086</t>
  </si>
  <si>
    <t>1613.347620861914</t>
  </si>
  <si>
    <t>2893.3084359990567</t>
  </si>
  <si>
    <t>1245.0503337857183</t>
  </si>
  <si>
    <t>135.50752367588956</t>
  </si>
  <si>
    <t>614.8735770390334</t>
  </si>
  <si>
    <t>1261.237522004208</t>
  </si>
  <si>
    <t>2768.1157325810345</t>
  </si>
  <si>
    <t>1600.317454867909</t>
  </si>
  <si>
    <t>469.74400175488313</t>
  </si>
  <si>
    <t>1535.459872874537</t>
  </si>
  <si>
    <t>1987.0380535438258</t>
  </si>
  <si>
    <t>198.82990941054447</t>
  </si>
  <si>
    <t>1818.2482148836855</t>
  </si>
  <si>
    <t>177.9676343997329</t>
  </si>
  <si>
    <t>1783.301667666809</t>
  </si>
  <si>
    <t>308.67843846575624</t>
  </si>
  <si>
    <t>837.8889715274216</t>
  </si>
  <si>
    <t>1706.0386430161059</t>
  </si>
  <si>
    <t>1331.5243707287032</t>
  </si>
  <si>
    <t>1740.3239117986059</t>
  </si>
  <si>
    <t>473.5212407737407</t>
  </si>
  <si>
    <t>267.24208560415013</t>
  </si>
  <si>
    <t>529.5832075831244</t>
  </si>
  <si>
    <t>651.8267734178548</t>
  </si>
  <si>
    <t>2857.245746356509</t>
  </si>
  <si>
    <t>708.7678522233721</t>
  </si>
  <si>
    <t>1107.7385813936783</t>
  </si>
  <si>
    <t>1929.7652737553271</t>
  </si>
  <si>
    <t>1626.9797924133804</t>
  </si>
  <si>
    <t>937.2807936718898</t>
  </si>
  <si>
    <t>1876.4102263213006</t>
  </si>
  <si>
    <t>1998.0291807976982</t>
  </si>
  <si>
    <t>2229.2630254292544</t>
  </si>
  <si>
    <t>1386.853625114664</t>
  </si>
  <si>
    <t>2115.0976590830583</t>
  </si>
  <si>
    <t>1737.0372361532582</t>
  </si>
  <si>
    <t>2989.865755794565</t>
  </si>
  <si>
    <t>2938.9565805320826</t>
  </si>
  <si>
    <t>2164.298498880856</t>
  </si>
  <si>
    <t>2771.9526088977136</t>
  </si>
  <si>
    <t>1279.084109460963</t>
  </si>
  <si>
    <t>902.6585287879105</t>
  </si>
  <si>
    <t>916.3154077159019</t>
  </si>
  <si>
    <t>2128.51877210539</t>
  </si>
  <si>
    <t>2379.9556468938094</t>
  </si>
  <si>
    <t>1160.7921869413292</t>
  </si>
  <si>
    <t>793.0249975457351</t>
  </si>
  <si>
    <t>475.73132977136584</t>
  </si>
  <si>
    <t>1256.6086924616754</t>
  </si>
  <si>
    <t>149.95410474533608</t>
  </si>
  <si>
    <t>1000.0781478784168</t>
  </si>
  <si>
    <t>2681.631534091565</t>
  </si>
  <si>
    <t>2277.324849356326</t>
  </si>
  <si>
    <t>533.162013854411</t>
  </si>
  <si>
    <t>1831.3723385033074</t>
  </si>
  <si>
    <t>2331.7197888427077</t>
  </si>
  <si>
    <t>1554.519206423501</t>
  </si>
  <si>
    <t>2287.5699729016774</t>
  </si>
  <si>
    <t>2073.442935220707</t>
  </si>
  <si>
    <t>2839.7294525974808</t>
  </si>
  <si>
    <t>1283.5793963715714</t>
  </si>
  <si>
    <t>1067.4965711488658</t>
  </si>
  <si>
    <t>1023.4964875155575</t>
  </si>
  <si>
    <t>655.9758890670447</t>
  </si>
  <si>
    <t>217.7557926864327</t>
  </si>
  <si>
    <t>1040.7793164636837</t>
  </si>
  <si>
    <t>2329.962901803562</t>
  </si>
  <si>
    <t>988.0768639796061</t>
  </si>
  <si>
    <t>375.95619519257275</t>
  </si>
  <si>
    <t>555.6129410662561</t>
  </si>
  <si>
    <t>1945.3889335556223</t>
  </si>
  <si>
    <t>2075.578946163662</t>
  </si>
  <si>
    <t>2920.6561844302746</t>
  </si>
  <si>
    <t>218.1470801792185</t>
  </si>
  <si>
    <t>654.4639799571316</t>
  </si>
  <si>
    <t>1896.8464736604667</t>
  </si>
  <si>
    <t>1184.7754630816487</t>
  </si>
  <si>
    <t>774.4657056993602</t>
  </si>
  <si>
    <t>1778.1293866960934</t>
  </si>
  <si>
    <t>1792.4989128235127</t>
  </si>
  <si>
    <t>1261.4085674641847</t>
  </si>
  <si>
    <t>1224.9102080264286</t>
  </si>
  <si>
    <t>2381.237522057187</t>
  </si>
  <si>
    <t>894.3129040689138</t>
  </si>
  <si>
    <t>1130.5995680396934</t>
  </si>
  <si>
    <t>246.03790942896043</t>
  </si>
  <si>
    <t>1047.720800779267</t>
  </si>
  <si>
    <t>2433.2423325004825</t>
  </si>
  <si>
    <t>1721.7252339634233</t>
  </si>
  <si>
    <t>827.9348375801715</t>
  </si>
  <si>
    <t>1001.4253823298269</t>
  </si>
  <si>
    <t>2271.8176642557914</t>
  </si>
  <si>
    <t>1997.1432451757123</t>
  </si>
  <si>
    <t>1164.4382667219672</t>
  </si>
  <si>
    <t>1229.3580567329072</t>
  </si>
  <si>
    <t>2669.417171405018</t>
  </si>
  <si>
    <t>1541.6571348131042</t>
  </si>
  <si>
    <t>1633.226232614804</t>
  </si>
  <si>
    <t>1446.5782258779159</t>
  </si>
  <si>
    <t>143.2389534113908</t>
  </si>
  <si>
    <t>1231.7280461164053</t>
  </si>
  <si>
    <t>962.1985092516461</t>
  </si>
  <si>
    <t>725.6183268391208</t>
  </si>
  <si>
    <t>1933.4652081119966</t>
  </si>
  <si>
    <t>1422.96076146007</t>
  </si>
  <si>
    <t>2534.9232988700096</t>
  </si>
  <si>
    <t>2188.0272771210507</t>
  </si>
  <si>
    <t>2186.6765206397763</t>
  </si>
  <si>
    <t>2102.211585453751</t>
  </si>
  <si>
    <t>106.09988284786812</t>
  </si>
  <si>
    <t>1908.5030523819237</t>
  </si>
  <si>
    <t>439.53136285311456</t>
  </si>
  <si>
    <t>840.8529962970957</t>
  </si>
  <si>
    <t>304.87115235161207</t>
  </si>
  <si>
    <t>278.82335457988404</t>
  </si>
  <si>
    <t>867.0986394984212</t>
  </si>
  <si>
    <t>2353.8180542511723</t>
  </si>
  <si>
    <t>801.1245043020659</t>
  </si>
  <si>
    <t>756.087563094069</t>
  </si>
  <si>
    <t>268.8686657268918</t>
  </si>
  <si>
    <t>353.86198785079705</t>
  </si>
  <si>
    <t>2144.039308489192</t>
  </si>
  <si>
    <t>947.0830214573564</t>
  </si>
  <si>
    <t>426.78130781780635</t>
  </si>
  <si>
    <t>1595.0933460203078</t>
  </si>
  <si>
    <t>2862.262765035321</t>
  </si>
  <si>
    <t>1472.8547661455364</t>
  </si>
  <si>
    <t>2971.3090959800825</t>
  </si>
  <si>
    <t>2124.409575415011</t>
  </si>
  <si>
    <t>1350.897883701924</t>
  </si>
  <si>
    <t>2114.1544688363592</t>
  </si>
  <si>
    <t>1114.8821542723044</t>
  </si>
  <si>
    <t>438.0388697137887</t>
  </si>
  <si>
    <t>2052.173026994846</t>
  </si>
  <si>
    <t>1855.289884508136</t>
  </si>
  <si>
    <t>1802.4579767028674</t>
  </si>
  <si>
    <t>2145.876471514249</t>
  </si>
  <si>
    <t>2789.8103210494733</t>
  </si>
  <si>
    <t>2314.2016574029326</t>
  </si>
  <si>
    <t>534.0262960505574</t>
  </si>
  <si>
    <t>715.9718306766006</t>
  </si>
  <si>
    <t>2668.1233595585195</t>
  </si>
  <si>
    <t>624.1391612886949</t>
  </si>
  <si>
    <t>1691.957172403188</t>
  </si>
  <si>
    <t>100.3763582884275</t>
  </si>
  <si>
    <t>1545.471123442836</t>
  </si>
  <si>
    <t>2519.0766894692433</t>
  </si>
  <si>
    <t>723.5414862518667</t>
  </si>
  <si>
    <t>1255.8847803693425</t>
  </si>
  <si>
    <t>1161.2739622484994</t>
  </si>
  <si>
    <t>1368.0380248970419</t>
  </si>
  <si>
    <t>1162.0867105392645</t>
  </si>
  <si>
    <t>368.59464508865324</t>
  </si>
  <si>
    <t>1596.416516599465</t>
  </si>
  <si>
    <t>1357.7905119486645</t>
  </si>
  <si>
    <t>617.9374854519152</t>
  </si>
  <si>
    <t>1328.7990019941753</t>
  </si>
  <si>
    <t>1075.3784859376058</t>
  </si>
  <si>
    <t>2598.73435424323</t>
  </si>
  <si>
    <t>2920.9694319661685</t>
  </si>
  <si>
    <t>2189.343374424637</t>
  </si>
  <si>
    <t>2361.224211762618</t>
  </si>
  <si>
    <t>1383.2149887398816</t>
  </si>
  <si>
    <t>774.0314633002083</t>
  </si>
  <si>
    <t>1236.6056976998589</t>
  </si>
  <si>
    <t>2625.7221503790042</t>
  </si>
  <si>
    <t>1293.8259674728038</t>
  </si>
  <si>
    <t>1654.256761681388</t>
  </si>
  <si>
    <t>2441.812313360872</t>
  </si>
  <si>
    <t>1567.8015917193484</t>
  </si>
  <si>
    <t>711.0383868974517</t>
  </si>
  <si>
    <t>177.20041657833625</t>
  </si>
  <si>
    <t>785.5250879167439</t>
  </si>
  <si>
    <t>2985.2705823376286</t>
  </si>
  <si>
    <t>1679.43085520728</t>
  </si>
  <si>
    <t>264.3313079423327</t>
  </si>
  <si>
    <t>437.60529874974446</t>
  </si>
  <si>
    <t>956.4247560027603</t>
  </si>
  <si>
    <t>689.449241427695</t>
  </si>
  <si>
    <t>2977.5979204021414</t>
  </si>
  <si>
    <t>802.472294460618</t>
  </si>
  <si>
    <t>207.45306748305075</t>
  </si>
  <si>
    <t>1704.7908851788482</t>
  </si>
  <si>
    <t>2192.627640040547</t>
  </si>
  <si>
    <t>2373.7757762857736</t>
  </si>
  <si>
    <t>2089.9724021623942</t>
  </si>
  <si>
    <t>608.856701438592</t>
  </si>
  <si>
    <t>2770.1151127887592</t>
  </si>
  <si>
    <t>1138.3081174839256</t>
  </si>
  <si>
    <t>1138.4023134364834</t>
  </si>
  <si>
    <t>828.1089328563601</t>
  </si>
  <si>
    <t>1206.0312354666332</t>
  </si>
  <si>
    <t>2727.8054232421373</t>
  </si>
  <si>
    <t>2210.0375426659293</t>
  </si>
  <si>
    <t>966.4858008470798</t>
  </si>
  <si>
    <t>1803.949371048381</t>
  </si>
  <si>
    <t>974.4914039057609</t>
  </si>
  <si>
    <t>1781.110608551615</t>
  </si>
  <si>
    <t>610.8029271897981</t>
  </si>
  <si>
    <t>844.1142872265232</t>
  </si>
  <si>
    <t>2688.139095248251</t>
  </si>
  <si>
    <t>2155.6945879379277</t>
  </si>
  <si>
    <t>243.43674845507485</t>
  </si>
  <si>
    <t>2428.757415867482</t>
  </si>
  <si>
    <t>1661.740148949564</t>
  </si>
  <si>
    <t>2190.875657003634</t>
  </si>
  <si>
    <t>2349.0038680507255</t>
  </si>
  <si>
    <t>1824.483379668069</t>
  </si>
  <si>
    <t>2759.816908191681</t>
  </si>
  <si>
    <t>2391.9104921904195</t>
  </si>
  <si>
    <t>893.3227506462122</t>
  </si>
  <si>
    <t>1695.3713177798022</t>
  </si>
  <si>
    <t>2301.870277701415</t>
  </si>
  <si>
    <t>761.4222209888409</t>
  </si>
  <si>
    <t>299.0862782998455</t>
  </si>
  <si>
    <t>2560.0041667526384</t>
  </si>
  <si>
    <t>1209.151438011384</t>
  </si>
  <si>
    <t>1382.1757203321663</t>
  </si>
  <si>
    <t>270.41397461728764</t>
  </si>
  <si>
    <t>184.3002680143907</t>
  </si>
  <si>
    <t>841.2533529699239</t>
  </si>
  <si>
    <t>1672.7089841929592</t>
  </si>
  <si>
    <t>2382.2682750307886</t>
  </si>
  <si>
    <t>255.001678095778</t>
  </si>
  <si>
    <t>1122.5645064128767</t>
  </si>
  <si>
    <t>2236.3212761480286</t>
  </si>
  <si>
    <t>201.54877924245898</t>
  </si>
  <si>
    <t>800.5083022000251</t>
  </si>
  <si>
    <t>952.9974790044079</t>
  </si>
  <si>
    <t>968.661857640184</t>
  </si>
  <si>
    <t>2528.2947464699328</t>
  </si>
  <si>
    <t>2324.610310428328</t>
  </si>
  <si>
    <t>2407.0611522143718</t>
  </si>
  <si>
    <t>2243.643524016571</t>
  </si>
  <si>
    <t>1262.043544122186</t>
  </si>
  <si>
    <t>417.4142032623124</t>
  </si>
  <si>
    <t>2942.019141368271</t>
  </si>
  <si>
    <t>1083.877388659569</t>
  </si>
  <si>
    <t>1546.5797850608622</t>
  </si>
  <si>
    <t>2921.166793908244</t>
  </si>
  <si>
    <t>1070.3502536896356</t>
  </si>
  <si>
    <t>2674.4491887552804</t>
  </si>
  <si>
    <t>2321.6189760156144</t>
  </si>
  <si>
    <t>1174.7004291315325</t>
  </si>
  <si>
    <t>2125.1612814380114</t>
  </si>
  <si>
    <t>2973.2874884461435</t>
  </si>
  <si>
    <t>538.6463293593022</t>
  </si>
  <si>
    <t>1115.7187343928513</t>
  </si>
  <si>
    <t>1545.5919016527089</t>
  </si>
  <si>
    <t>1137.5143647153636</t>
  </si>
  <si>
    <t>1576.79503782512</t>
  </si>
  <si>
    <t>1681.6584843172168</t>
  </si>
  <si>
    <t>2109.769645052952</t>
  </si>
  <si>
    <t>1726.4154633739695</t>
  </si>
  <si>
    <t>2558.585860114708</t>
  </si>
  <si>
    <t>1063.3494621099712</t>
  </si>
  <si>
    <t>1266.722468641987</t>
  </si>
  <si>
    <t>2515.4606405297454</t>
  </si>
  <si>
    <t>2101.056723430084</t>
  </si>
  <si>
    <t>2329.5849418115804</t>
  </si>
  <si>
    <t>2544.907586988738</t>
  </si>
  <si>
    <t>501.8971075231233</t>
  </si>
  <si>
    <t>2559.898246213441</t>
  </si>
  <si>
    <t>1349.4273968862028</t>
  </si>
  <si>
    <t>496.00881701896947</t>
  </si>
  <si>
    <t>984.2298528258248</t>
  </si>
  <si>
    <t>810.6010629668756</t>
  </si>
  <si>
    <t>1306.3690575281967</t>
  </si>
  <si>
    <t>1764.8953394436053</t>
  </si>
  <si>
    <t>2063.971768622944</t>
  </si>
  <si>
    <t>2507.940564357894</t>
  </si>
  <si>
    <t>2093.6384545769542</t>
  </si>
  <si>
    <t>145.2525486464508</t>
  </si>
  <si>
    <t>1627.4125960175213</t>
  </si>
  <si>
    <t>1876.404787006689</t>
  </si>
  <si>
    <t>116.27518512386182</t>
  </si>
  <si>
    <t>2341.7444002717434</t>
  </si>
  <si>
    <t>310.9316284565818</t>
  </si>
  <si>
    <t>1132.9857714493467</t>
  </si>
  <si>
    <t>1392.5249756554463</t>
  </si>
  <si>
    <t>1356.7644809399342</t>
  </si>
  <si>
    <t>1760.3430492225875</t>
  </si>
  <si>
    <t>2575.3647187809847</t>
  </si>
  <si>
    <t>419.91223600724624</t>
  </si>
  <si>
    <t>1553.8349414163554</t>
  </si>
  <si>
    <t>1819.7192618422916</t>
  </si>
  <si>
    <t>255.92462528150318</t>
  </si>
  <si>
    <t>201.65096913861717</t>
  </si>
  <si>
    <t>1370.2155546657013</t>
  </si>
  <si>
    <t>2876.965461060449</t>
  </si>
  <si>
    <t>713.4393687628605</t>
  </si>
  <si>
    <t>2720.0381762669354</t>
  </si>
  <si>
    <t>584.3306806234781</t>
  </si>
  <si>
    <t>1367.9228985327495</t>
  </si>
  <si>
    <t>507.5088685894333</t>
  </si>
  <si>
    <t>672.1645710489258</t>
  </si>
  <si>
    <t>1197.6888545865754</t>
  </si>
  <si>
    <t>1096.769711098777</t>
  </si>
  <si>
    <t>2709.8918539464294</t>
  </si>
  <si>
    <t>135.79729720820677</t>
  </si>
  <si>
    <t>285.58517622905794</t>
  </si>
  <si>
    <t>2148.233766107104</t>
  </si>
  <si>
    <t>2498.3698949387353</t>
  </si>
  <si>
    <t>432.0815286252507</t>
  </si>
  <si>
    <t>2479.3409894052375</t>
  </si>
  <si>
    <t>1030.150729845605</t>
  </si>
  <si>
    <t>1107.894522544641</t>
  </si>
  <si>
    <t>2553.7325867540903</t>
  </si>
  <si>
    <t>2705.35944708822</t>
  </si>
  <si>
    <t>1518.2064829220888</t>
  </si>
  <si>
    <t>1552.4010747212667</t>
  </si>
  <si>
    <t>1913.1320661109883</t>
  </si>
  <si>
    <t>1485.609679379043</t>
  </si>
  <si>
    <t>1806.6024964289543</t>
  </si>
  <si>
    <t>1193.8640964051758</t>
  </si>
  <si>
    <t>2023.058912865771</t>
  </si>
  <si>
    <t>2902.97671818563</t>
  </si>
  <si>
    <t>800.3039346719138</t>
  </si>
  <si>
    <t>2883.2761159398924</t>
  </si>
  <si>
    <t>1265.5286993428965</t>
  </si>
  <si>
    <t>2156.417160105416</t>
  </si>
  <si>
    <t>2086.143615374745</t>
  </si>
  <si>
    <t>340.7291713226007</t>
  </si>
  <si>
    <t>2723.8840505314333</t>
  </si>
  <si>
    <t>2193.9303514735498</t>
  </si>
  <si>
    <t>2767.9218532800223</t>
  </si>
  <si>
    <t>917.2516875682493</t>
  </si>
  <si>
    <t>1674.299331474265</t>
  </si>
  <si>
    <t>1438.7466069003162</t>
  </si>
  <si>
    <t>2752.072173009918</t>
  </si>
  <si>
    <t>1863.6495185046401</t>
  </si>
  <si>
    <t>314.17026511925576</t>
  </si>
  <si>
    <t>2471.964182105459</t>
  </si>
  <si>
    <t>2334.214074765122</t>
  </si>
  <si>
    <t>1114.963157727601</t>
  </si>
  <si>
    <t>2721.1997339807076</t>
  </si>
  <si>
    <t>2881.966368457333</t>
  </si>
  <si>
    <t>708.1411809618327</t>
  </si>
  <si>
    <t>527.4193963991399</t>
  </si>
  <si>
    <t>932.9080519756417</t>
  </si>
  <si>
    <t>891.6055332530925</t>
  </si>
  <si>
    <t>202.26804396481455</t>
  </si>
  <si>
    <t>971.6026793981272</t>
  </si>
  <si>
    <t>2390.037816502043</t>
  </si>
  <si>
    <t>458.2259884351981</t>
  </si>
  <si>
    <t>2856.3703033934494</t>
  </si>
  <si>
    <t>1586.0268386058153</t>
  </si>
  <si>
    <t>1534.6837418808493</t>
  </si>
  <si>
    <t>1379.5160771711144</t>
  </si>
  <si>
    <t>456.15498602654264</t>
  </si>
  <si>
    <t>1768.7022596295178</t>
  </si>
  <si>
    <t>2273.3439051871865</t>
  </si>
  <si>
    <t>2061.9578471165714</t>
  </si>
  <si>
    <t>948.2308699134106</t>
  </si>
  <si>
    <t>1795.7925490744888</t>
  </si>
  <si>
    <t>1338.3410753939713</t>
  </si>
  <si>
    <t>1102.755813470957</t>
  </si>
  <si>
    <t>2685.4264502785472</t>
  </si>
  <si>
    <t>1482.2308262125123</t>
  </si>
  <si>
    <t>1505.4858109951344</t>
  </si>
  <si>
    <t>681.4298560547591</t>
  </si>
  <si>
    <t>580.1398309493056</t>
  </si>
  <si>
    <t>441.5571706235185</t>
  </si>
  <si>
    <t>222.4414325228468</t>
  </si>
  <si>
    <t>1831.0160664751302</t>
  </si>
  <si>
    <t>2759.152384153124</t>
  </si>
  <si>
    <t>304.3820322198861</t>
  </si>
  <si>
    <t>1219.8008709526744</t>
  </si>
  <si>
    <t>874.6786808737482</t>
  </si>
  <si>
    <t>2460.5059900484</t>
  </si>
  <si>
    <t>1779.300572792505</t>
  </si>
  <si>
    <t>1706.6497672970745</t>
  </si>
  <si>
    <t>2262.7281386124537</t>
  </si>
  <si>
    <t>1271.4813628039228</t>
  </si>
  <si>
    <t>574.8653505935832</t>
  </si>
  <si>
    <t>2959.1007317616586</t>
  </si>
  <si>
    <t>895.7003665137877</t>
  </si>
  <si>
    <t>2926.505497909488</t>
  </si>
  <si>
    <t>741.404828735682</t>
  </si>
  <si>
    <t>2648.9397556781664</t>
  </si>
  <si>
    <t>1586.8250187406</t>
  </si>
  <si>
    <t>826.3739436410541</t>
  </si>
  <si>
    <t>548.2968729495428</t>
  </si>
  <si>
    <t>287.72236620197407</t>
  </si>
  <si>
    <t>2569.8676541448895</t>
  </si>
  <si>
    <t>663.2786157778736</t>
  </si>
  <si>
    <t>2638.3651515718784</t>
  </si>
  <si>
    <t>338.2414854204368</t>
  </si>
  <si>
    <t>381.36220968345805</t>
  </si>
  <si>
    <t>2337.6869508463033</t>
  </si>
  <si>
    <t>2211.5414105498494</t>
  </si>
  <si>
    <t>2404.6975491232934</t>
  </si>
  <si>
    <t>1118.4817108318814</t>
  </si>
  <si>
    <t>315.9049872271156</t>
  </si>
  <si>
    <t>1236.8970666882851</t>
  </si>
  <si>
    <t>2608.253476608938</t>
  </si>
  <si>
    <t>358.9134512788871</t>
  </si>
  <si>
    <t>581.059782151822</t>
  </si>
  <si>
    <t>1049.0584065608625</t>
  </si>
  <si>
    <t>847.172259540528</t>
  </si>
  <si>
    <t>1716.826388957939</t>
  </si>
  <si>
    <t>2628.9861127589015</t>
  </si>
  <si>
    <t>1297.446502141381</t>
  </si>
  <si>
    <t>2930.66713702753</t>
  </si>
  <si>
    <t>2842.7974043359404</t>
  </si>
  <si>
    <t>843.6817484891271</t>
  </si>
  <si>
    <t>2445.17701558828</t>
  </si>
  <si>
    <t>943.3343805967912</t>
  </si>
  <si>
    <t>363.38153574535585</t>
  </si>
  <si>
    <t>1803.1529028576956</t>
  </si>
  <si>
    <t>2190.452832110632</t>
  </si>
  <si>
    <t>2349.015202565976</t>
  </si>
  <si>
    <t>136.52503502487298</t>
  </si>
  <si>
    <t>1287.9351362146153</t>
  </si>
  <si>
    <t>606.5529223751048</t>
  </si>
  <si>
    <t>1623.2929135991994</t>
  </si>
  <si>
    <t>1832.3387109355244</t>
  </si>
  <si>
    <t>2536.228560289682</t>
  </si>
  <si>
    <t>1044.2293998221635</t>
  </si>
  <si>
    <t>1053.7714928513378</t>
  </si>
  <si>
    <t>254.57210601471596</t>
  </si>
  <si>
    <t>1251.1619980280823</t>
  </si>
  <si>
    <t>256.88877082874956</t>
  </si>
  <si>
    <t>1314.9340057550291</t>
  </si>
  <si>
    <t>941.0228263671689</t>
  </si>
  <si>
    <t>807.8210649073018</t>
  </si>
  <si>
    <t>2611.9766702880343</t>
  </si>
  <si>
    <t>1738.3054279761018</t>
  </si>
  <si>
    <t>550.3884027194637</t>
  </si>
  <si>
    <t>619.6268000835199</t>
  </si>
  <si>
    <t>2904.1926195595374</t>
  </si>
  <si>
    <t>2730.0036245217193</t>
  </si>
  <si>
    <t>1529.7186351476564</t>
  </si>
  <si>
    <t>1224.3727398312587</t>
  </si>
  <si>
    <t>950.0213750335108</t>
  </si>
  <si>
    <t>372.16493838692816</t>
  </si>
  <si>
    <t>809.1861967410318</t>
  </si>
  <si>
    <t>2410.0714781024153</t>
  </si>
  <si>
    <t>2160.836729158888</t>
  </si>
  <si>
    <t>1176.7500269535485</t>
  </si>
  <si>
    <t>2342.6141190586786</t>
  </si>
  <si>
    <t>2923.6730641129748</t>
  </si>
  <si>
    <t>776.0575896970157</t>
  </si>
  <si>
    <t>1880.1053817416862</t>
  </si>
  <si>
    <t>2328.296429206123</t>
  </si>
  <si>
    <t>1051.7414291623775</t>
  </si>
  <si>
    <t>1202.0409935291068</t>
  </si>
  <si>
    <t>2533.784836377736</t>
  </si>
  <si>
    <t>2061.1579970211433</t>
  </si>
  <si>
    <t>1419.6337919599096</t>
  </si>
  <si>
    <t>1699.5748727844648</t>
  </si>
  <si>
    <t>2365.7797044848185</t>
  </si>
  <si>
    <t>2790.2143857888077</t>
  </si>
  <si>
    <t>1720.3149292836501</t>
  </si>
  <si>
    <t>1249.1860278506692</t>
  </si>
  <si>
    <t>1585.5967977525631</t>
  </si>
  <si>
    <t>2051.5045452671584</t>
  </si>
  <si>
    <t>1901.4052374682685</t>
  </si>
  <si>
    <t>1032.9010675309032</t>
  </si>
  <si>
    <t>430.084129197753</t>
  </si>
  <si>
    <t>1240.3698893541862</t>
  </si>
  <si>
    <t>2252.046078625227</t>
  </si>
  <si>
    <t>1655.7114673019269</t>
  </si>
  <si>
    <t>2122.7022761249136</t>
  </si>
  <si>
    <t>1387.620112533805</t>
  </si>
  <si>
    <t>1269.3777310177368</t>
  </si>
  <si>
    <t>941.4805401900242</t>
  </si>
  <si>
    <t>2121.586364052012</t>
  </si>
  <si>
    <t>1798.878456947289</t>
  </si>
  <si>
    <t>711.310445982697</t>
  </si>
  <si>
    <t>1161.418162325247</t>
  </si>
  <si>
    <t>2732.161873966016</t>
  </si>
  <si>
    <t>1648.8795388134606</t>
  </si>
  <si>
    <t>1790.5557065858131</t>
  </si>
  <si>
    <t>1057.8291714567595</t>
  </si>
  <si>
    <t>1240.0861950138367</t>
  </si>
  <si>
    <t>1215.5481472169397</t>
  </si>
  <si>
    <t>1580.2501593833126</t>
  </si>
  <si>
    <t>1683.4726698206794</t>
  </si>
  <si>
    <t>2261.4740822310932</t>
  </si>
  <si>
    <t>1305.8138867469252</t>
  </si>
  <si>
    <t>714.7709665699352</t>
  </si>
  <si>
    <t>1161.7290409554505</t>
  </si>
  <si>
    <t>2434.0167289320852</t>
  </si>
  <si>
    <t>1977.3628898896827</t>
  </si>
  <si>
    <t>2488.900994903343</t>
  </si>
  <si>
    <t>1764.185073829954</t>
  </si>
  <si>
    <t>368.27500824373874</t>
  </si>
  <si>
    <t>1954.7777421739884</t>
  </si>
  <si>
    <t>1625.4718247973856</t>
  </si>
  <si>
    <t>2313.984117790335</t>
  </si>
  <si>
    <t>772.2573183728941</t>
  </si>
  <si>
    <t>374.0205763617963</t>
  </si>
  <si>
    <t>1838.3950013869696</t>
  </si>
  <si>
    <t>878.1707106381366</t>
  </si>
  <si>
    <t>1552.2372863920004</t>
  </si>
  <si>
    <t>2416.5830985969883</t>
  </si>
  <si>
    <t>2014.2075830617198</t>
  </si>
  <si>
    <t>1876.873216481641</t>
  </si>
  <si>
    <t>280.15881071878187</t>
  </si>
  <si>
    <t>2852.8569118010646</t>
  </si>
  <si>
    <t>2172.7690298697526</t>
  </si>
  <si>
    <t>2337.9470576731874</t>
  </si>
  <si>
    <t>2808.4485414139326</t>
  </si>
  <si>
    <t>1279.8359191792931</t>
  </si>
  <si>
    <t>172.14715071479506</t>
  </si>
  <si>
    <t>1612.7939584555613</t>
  </si>
  <si>
    <t>965.5092670869908</t>
  </si>
  <si>
    <t>1534.899888405382</t>
  </si>
  <si>
    <t>2890.416141641973</t>
  </si>
  <si>
    <t>2067.634897858526</t>
  </si>
  <si>
    <t>1629.0651763487097</t>
  </si>
  <si>
    <t>898.0313452861568</t>
  </si>
  <si>
    <t>2102.7858841323205</t>
  </si>
  <si>
    <t>1181.520517728041</t>
  </si>
  <si>
    <t>872.8609382572116</t>
  </si>
  <si>
    <t>1458.5294344537795</t>
  </si>
  <si>
    <t>2573.4286336097693</t>
  </si>
  <si>
    <t>666.0670116277553</t>
  </si>
  <si>
    <t>1814.7665889828852</t>
  </si>
  <si>
    <t>1833.8131594473946</t>
  </si>
  <si>
    <t>1835.8567576425505</t>
  </si>
  <si>
    <t>2202.932677914483</t>
  </si>
  <si>
    <t>843.0782908001163</t>
  </si>
  <si>
    <t>2330.6542948197107</t>
  </si>
  <si>
    <t>1458.5986570801454</t>
  </si>
  <si>
    <t>954.3282607921965</t>
  </si>
  <si>
    <t>1560.5042467395244</t>
  </si>
  <si>
    <t>132.843222635282</t>
  </si>
  <si>
    <t>1743.5155792299208</t>
  </si>
  <si>
    <t>1600.8895734968298</t>
  </si>
  <si>
    <t>2072.3727262774155</t>
  </si>
  <si>
    <t>781.2709166408569</t>
  </si>
  <si>
    <t>207.3019366248726</t>
  </si>
  <si>
    <t>2180.468636144822</t>
  </si>
  <si>
    <t>2214.6430869464343</t>
  </si>
  <si>
    <t>2314.9898718025356</t>
  </si>
  <si>
    <t>389.51231286391743</t>
  </si>
  <si>
    <t>202.94301467978795</t>
  </si>
  <si>
    <t>2259.8815242806127</t>
  </si>
  <si>
    <t>1748.351193893921</t>
  </si>
  <si>
    <t>288.87403266842887</t>
  </si>
  <si>
    <t>2453.267360331824</t>
  </si>
  <si>
    <t>685.7661014207422</t>
  </si>
  <si>
    <t>356.92106970159773</t>
  </si>
  <si>
    <t>767.7651126659268</t>
  </si>
  <si>
    <t>1942.6735716490844</t>
  </si>
  <si>
    <t>787.2122278062743</t>
  </si>
  <si>
    <t>365.9315513408727</t>
  </si>
  <si>
    <t>229.749754286718</t>
  </si>
  <si>
    <t>540.5351333290216</t>
  </si>
  <si>
    <t>1668.9529926588373</t>
  </si>
  <si>
    <t>2187.0303604487135</t>
  </si>
  <si>
    <t>1002.5417580002849</t>
  </si>
  <si>
    <t>2197.2281716164825</t>
  </si>
  <si>
    <t>2907.398436317717</t>
  </si>
  <si>
    <t>1002.6876823048874</t>
  </si>
  <si>
    <t>878.1559229311005</t>
  </si>
  <si>
    <t>214.82662342789757</t>
  </si>
  <si>
    <t>2209.3138073421615</t>
  </si>
  <si>
    <t>1112.730272924669</t>
  </si>
  <si>
    <t>1030.823716284745</t>
  </si>
  <si>
    <t>1386.023742696378</t>
  </si>
  <si>
    <t>1539.9096849372286</t>
  </si>
  <si>
    <t>1350.717528164211</t>
  </si>
  <si>
    <t>1854.7489542512674</t>
  </si>
  <si>
    <t>1890.3241726307417</t>
  </si>
  <si>
    <t>1318.410281764299</t>
  </si>
  <si>
    <t>2349.625251496673</t>
  </si>
  <si>
    <t>1943.0404124501474</t>
  </si>
  <si>
    <t>323.2916946505462</t>
  </si>
  <si>
    <t>1066.4340755339003</t>
  </si>
  <si>
    <t>137.81120312450057</t>
  </si>
  <si>
    <t>1666.0584584313021</t>
  </si>
  <si>
    <t>1065.050650049459</t>
  </si>
  <si>
    <t>793.190784427438</t>
  </si>
  <si>
    <t>1106.0762707061876</t>
  </si>
  <si>
    <t>2156.644188904008</t>
  </si>
  <si>
    <t>2388.056921650423</t>
  </si>
  <si>
    <t>1846.712973239636</t>
  </si>
  <si>
    <t>288.5156872719864</t>
  </si>
  <si>
    <t>1902.5891695612145</t>
  </si>
  <si>
    <t>645.2241580104616</t>
  </si>
  <si>
    <t>1429.5546807534781</t>
  </si>
  <si>
    <t>826.3096946546794</t>
  </si>
  <si>
    <t>491.6300797566106</t>
  </si>
  <si>
    <t>1102.804070655642</t>
  </si>
  <si>
    <t>2152.166241450571</t>
  </si>
  <si>
    <t>2063.84882670592</t>
  </si>
  <si>
    <t>1606.0501652671687</t>
  </si>
  <si>
    <t>1263.0260015298475</t>
  </si>
  <si>
    <t>1155.725863788964</t>
  </si>
  <si>
    <t>1170.0655073902535</t>
  </si>
  <si>
    <t>2397.2987010773295</t>
  </si>
  <si>
    <t>952.5995933785383</t>
  </si>
  <si>
    <t>1637.861730814018</t>
  </si>
  <si>
    <t>641.1739239700261</t>
  </si>
  <si>
    <t>1134.9576744078458</t>
  </si>
  <si>
    <t>2153.928633832369</t>
  </si>
  <si>
    <t>2404.7859148245707</t>
  </si>
  <si>
    <t>803.4001021747578</t>
  </si>
  <si>
    <t>2377.4794243056344</t>
  </si>
  <si>
    <t>1970.7480292415207</t>
  </si>
  <si>
    <t>803.7689368689123</t>
  </si>
  <si>
    <t>2858.526312843331</t>
  </si>
  <si>
    <t>709.3851067578186</t>
  </si>
  <si>
    <t>1636.2895529733444</t>
  </si>
  <si>
    <t>251.02080523959233</t>
  </si>
  <si>
    <t>2354.4599589304917</t>
  </si>
  <si>
    <t>371.4734856707006</t>
  </si>
  <si>
    <t>987.1093933590297</t>
  </si>
  <si>
    <t>2710.0362007262133</t>
  </si>
  <si>
    <t>579.9984537221799</t>
  </si>
  <si>
    <t>300.1300414207095</t>
  </si>
  <si>
    <t>323.20970013683393</t>
  </si>
  <si>
    <t>2294.275792425658</t>
  </si>
  <si>
    <t>214.5674719160034</t>
  </si>
  <si>
    <t>2289.987632788481</t>
  </si>
  <si>
    <t>1896.6453372019848</t>
  </si>
  <si>
    <t>332.51129972220195</t>
  </si>
  <si>
    <t>2944.443783199641</t>
  </si>
  <si>
    <t>2448.873904657574</t>
  </si>
  <si>
    <t>1494.7965077132098</t>
  </si>
  <si>
    <t>385.21118029015986</t>
  </si>
  <si>
    <t>2690.9016914310237</t>
  </si>
  <si>
    <t>514.8166762910048</t>
  </si>
  <si>
    <t>1305.5741958557494</t>
  </si>
  <si>
    <t>2528.17334216893</t>
  </si>
  <si>
    <t>667.1561451029637</t>
  </si>
  <si>
    <t>2212.8910076136367</t>
  </si>
  <si>
    <t>1025.9025436964328</t>
  </si>
  <si>
    <t>1238.9052201173463</t>
  </si>
  <si>
    <t>1280.048756616012</t>
  </si>
  <si>
    <t>796.2448980458495</t>
  </si>
  <si>
    <t>1368.67123161323</t>
  </si>
  <si>
    <t>2576.001443919193</t>
  </si>
  <si>
    <t>2606.4934986020244</t>
  </si>
  <si>
    <t>1214.3016365917329</t>
  </si>
  <si>
    <t>366.87428830762053</t>
  </si>
  <si>
    <t>1056.772392358197</t>
  </si>
  <si>
    <t>182.80105920601517</t>
  </si>
  <si>
    <t>2492.921541742612</t>
  </si>
  <si>
    <t>1821.8467333122792</t>
  </si>
  <si>
    <t>786.1186224563272</t>
  </si>
  <si>
    <t>2721.669978640482</t>
  </si>
  <si>
    <t>2392.4758478962326</t>
  </si>
  <si>
    <t>1127.6986260619194</t>
  </si>
  <si>
    <t>2407.3993324062535</t>
  </si>
  <si>
    <t>283.3718166692833</t>
  </si>
  <si>
    <t>2305.0961567557083</t>
  </si>
  <si>
    <t>941.5790273738833</t>
  </si>
  <si>
    <t>1784.0612083344586</t>
  </si>
  <si>
    <t>1352.742835520286</t>
  </si>
  <si>
    <t>981.6799558418373</t>
  </si>
  <si>
    <t>2866.0907487699196</t>
  </si>
  <si>
    <t>1124.305611106232</t>
  </si>
  <si>
    <t>1124.2784798039593</t>
  </si>
  <si>
    <t>2068.4580920690278</t>
  </si>
  <si>
    <t>1601.8652544405504</t>
  </si>
  <si>
    <t>2308.616362921644</t>
  </si>
  <si>
    <t>840.3407985333893</t>
  </si>
  <si>
    <t>2553.4868151428045</t>
  </si>
  <si>
    <t>568.2394410792864</t>
  </si>
  <si>
    <t>112.12702628492102</t>
  </si>
  <si>
    <t>986.7747585553344</t>
  </si>
  <si>
    <t>246.58297298199278</t>
  </si>
  <si>
    <t>1390.3953982029998</t>
  </si>
  <si>
    <t>632.9525200207645</t>
  </si>
  <si>
    <t>2548.5015263226146</t>
  </si>
  <si>
    <t>1398.9688925029916</t>
  </si>
  <si>
    <t>1214.9408054307519</t>
  </si>
  <si>
    <t>2296.3425463507897</t>
  </si>
  <si>
    <t>2047.9550470502406</t>
  </si>
  <si>
    <t>659.3443862709302</t>
  </si>
  <si>
    <t>1998.1007182728663</t>
  </si>
  <si>
    <t>1691.1271240429016</t>
  </si>
  <si>
    <t>490.0135730012349</t>
  </si>
  <si>
    <t>2580.5201243295996</t>
  </si>
  <si>
    <t>1201.612359794227</t>
  </si>
  <si>
    <t>2854.4355161021226</t>
  </si>
  <si>
    <t>1270.8250018386157</t>
  </si>
  <si>
    <t>2972.695796532355</t>
  </si>
  <si>
    <t>1735.0622212747328</t>
  </si>
  <si>
    <t>924.8902783631019</t>
  </si>
  <si>
    <t>2934.1496833452516</t>
  </si>
  <si>
    <t>1770.5720460435884</t>
  </si>
  <si>
    <t>2819.383064005986</t>
  </si>
  <si>
    <t>1111.9463463281938</t>
  </si>
  <si>
    <t>1803.921794885179</t>
  </si>
  <si>
    <t>1354.0310356377645</t>
  </si>
  <si>
    <t>1330.2275843861116</t>
  </si>
  <si>
    <t>2450.376731274491</t>
  </si>
  <si>
    <t>409.69830109467046</t>
  </si>
  <si>
    <t>806.2414370614713</t>
  </si>
  <si>
    <t>292.82804425286065</t>
  </si>
  <si>
    <t>1120.9183122634195</t>
  </si>
  <si>
    <t>2558.4505747974176</t>
  </si>
  <si>
    <t>1174.9467024957378</t>
  </si>
  <si>
    <t>2935.65707087491</t>
  </si>
  <si>
    <t>2662.062723381688</t>
  </si>
  <si>
    <t>819.0451367992036</t>
  </si>
  <si>
    <t>205.7301821375977</t>
  </si>
  <si>
    <t>2924.919041690787</t>
  </si>
  <si>
    <t>749.8216025027178</t>
  </si>
  <si>
    <t>2882.10893235116</t>
  </si>
  <si>
    <t>1493.5192707980254</t>
  </si>
  <si>
    <t>1319.1966179378928</t>
  </si>
  <si>
    <t>502.82996877902576</t>
  </si>
  <si>
    <t>2423.639881655313</t>
  </si>
  <si>
    <t>2231.829580513937</t>
  </si>
  <si>
    <t>2338.171702044568</t>
  </si>
  <si>
    <t>1145.3454020528998</t>
  </si>
  <si>
    <t>904.9359204366017</t>
  </si>
  <si>
    <t>2999.852253399973</t>
  </si>
  <si>
    <t>439.06515103357617</t>
  </si>
  <si>
    <t>2011.4247290474236</t>
  </si>
  <si>
    <t>259.97789696958114</t>
  </si>
  <si>
    <t>1923.9983683924356</t>
  </si>
  <si>
    <t>1269.145112822649</t>
  </si>
  <si>
    <t>562.3244941155717</t>
  </si>
  <si>
    <t>1532.4681844897073</t>
  </si>
  <si>
    <t>686.3849674886247</t>
  </si>
  <si>
    <t>2858.3918144764693</t>
  </si>
  <si>
    <t>844.1573450605048</t>
  </si>
  <si>
    <t>421.13126631329425</t>
  </si>
  <si>
    <t>2755.3158401916294</t>
  </si>
  <si>
    <t>1862.9186273497596</t>
  </si>
  <si>
    <t>651.6327280067817</t>
  </si>
  <si>
    <t>1436.5264981714463</t>
  </si>
  <si>
    <t>830.1910979131984</t>
  </si>
  <si>
    <t>2113.248489431171</t>
  </si>
  <si>
    <t>679.4926147094461</t>
  </si>
  <si>
    <t>2411.0876169449634</t>
  </si>
  <si>
    <t>1084.5777952049962</t>
  </si>
  <si>
    <t>2307.4024234839876</t>
  </si>
  <si>
    <t>351.4348397933653</t>
  </si>
  <si>
    <t>1772.22216508302</t>
  </si>
  <si>
    <t>478.6144976645707</t>
  </si>
  <si>
    <t>798.4449387094277</t>
  </si>
  <si>
    <t>1089.2486367537683</t>
  </si>
  <si>
    <t>250.41150998561565</t>
  </si>
  <si>
    <t>645.118697997834</t>
  </si>
  <si>
    <t>1752.4853658531938</t>
  </si>
  <si>
    <t>1078.8123908349125</t>
  </si>
  <si>
    <t>604.3506917397449</t>
  </si>
  <si>
    <t>2002.9076629819588</t>
  </si>
  <si>
    <t>1098.4708018701751</t>
  </si>
  <si>
    <t>300.3962157324562</t>
  </si>
  <si>
    <t>1805.7439383088615</t>
  </si>
  <si>
    <t>1697.136754023254</t>
  </si>
  <si>
    <t>297.25248110148095</t>
  </si>
  <si>
    <t>1283.874461314394</t>
  </si>
  <si>
    <t>424.3474201952421</t>
  </si>
  <si>
    <t>1758.7343196727013</t>
  </si>
  <si>
    <t>1454.3161895212766</t>
  </si>
  <si>
    <t>960.3929766198083</t>
  </si>
  <si>
    <t>1436.9198234658786</t>
  </si>
  <si>
    <t>2287.372680394185</t>
  </si>
  <si>
    <t>123.07997323850458</t>
  </si>
  <si>
    <t>283.07407563088896</t>
  </si>
  <si>
    <t>2575.374951353147</t>
  </si>
  <si>
    <t>1172.8808030024068</t>
  </si>
  <si>
    <t>284.2448929922178</t>
  </si>
  <si>
    <t>1028.7668319404347</t>
  </si>
  <si>
    <t>2352.98975114069</t>
  </si>
  <si>
    <t>1117.1505709410799</t>
  </si>
  <si>
    <t>198.12182897625985</t>
  </si>
  <si>
    <t>220.05151464622585</t>
  </si>
  <si>
    <t>1965.635638656405</t>
  </si>
  <si>
    <t>1801.1741542162429</t>
  </si>
  <si>
    <t>212.92889723735408</t>
  </si>
  <si>
    <t>2266.8419414020927</t>
  </si>
  <si>
    <t>621.8032591350516</t>
  </si>
  <si>
    <t>123.67306949649542</t>
  </si>
  <si>
    <t>1711.9270033229297</t>
  </si>
  <si>
    <t>2381.475674770376</t>
  </si>
  <si>
    <t>2547.80215413383</t>
  </si>
  <si>
    <t>1759.1412596972839</t>
  </si>
  <si>
    <t>2530.4388198165734</t>
  </si>
  <si>
    <t>1964.4959561114724</t>
  </si>
  <si>
    <t>2803.4185805485627</t>
  </si>
  <si>
    <t>237.46044480884507</t>
  </si>
  <si>
    <t>1140.1251766724602</t>
  </si>
  <si>
    <t>516.9463964824735</t>
  </si>
  <si>
    <t>1389.6774755533095</t>
  </si>
  <si>
    <t>712.0776942241499</t>
  </si>
  <si>
    <t>193.7530647385741</t>
  </si>
  <si>
    <t>2236.4279462052414</t>
  </si>
  <si>
    <t>2730.760226609173</t>
  </si>
  <si>
    <t>2439.6052693063757</t>
  </si>
  <si>
    <t>2447.714908414703</t>
  </si>
  <si>
    <t>1588.15041941206</t>
  </si>
  <si>
    <t>164.76081814951078</t>
  </si>
  <si>
    <t>2152.357909090481</t>
  </si>
  <si>
    <t>1651.1113396399496</t>
  </si>
  <si>
    <t>2978.5630537236366</t>
  </si>
  <si>
    <t>526.5086665576223</t>
  </si>
  <si>
    <t>2884.787099182079</t>
  </si>
  <si>
    <t>1235.046086661784</t>
  </si>
  <si>
    <t>931.2428146362718</t>
  </si>
  <si>
    <t>1303.5869265273236</t>
  </si>
  <si>
    <t>2011.6104043839073</t>
  </si>
  <si>
    <t>2149.7022776718127</t>
  </si>
  <si>
    <t>2682.011104338215</t>
  </si>
  <si>
    <t>2772.9884978186437</t>
  </si>
  <si>
    <t>395.61830544836</t>
  </si>
  <si>
    <t>873.9139963833653</t>
  </si>
  <si>
    <t>593.6987743480283</t>
  </si>
  <si>
    <t>2803.946172768644</t>
  </si>
  <si>
    <t>1436.1455674536855</t>
  </si>
  <si>
    <t>348.05434939249176</t>
  </si>
  <si>
    <t>2674.057079662424</t>
  </si>
  <si>
    <t>2475.9833672805266</t>
  </si>
  <si>
    <t>139.544893871395</t>
  </si>
  <si>
    <t>1791.487069052591</t>
  </si>
  <si>
    <t>2177.2350493455415</t>
  </si>
  <si>
    <t>2223.3838223544617</t>
  </si>
  <si>
    <t>1745.9808423949878</t>
  </si>
  <si>
    <t>2992.8598471384776</t>
  </si>
  <si>
    <t>2164.9903246874965</t>
  </si>
  <si>
    <t>400.2849482260812</t>
  </si>
  <si>
    <t>2664.986427275884</t>
  </si>
  <si>
    <t>155.61657012038728</t>
  </si>
  <si>
    <t>659.9809448381277</t>
  </si>
  <si>
    <t>2815.9448899610356</t>
  </si>
  <si>
    <t>142.64716327452422</t>
  </si>
  <si>
    <t>901.968531697692</t>
  </si>
  <si>
    <t>858.0376850149786</t>
  </si>
  <si>
    <t>1261.283889611798</t>
  </si>
  <si>
    <t>2029.466605507274</t>
  </si>
  <si>
    <t>2465.5963998959037</t>
  </si>
  <si>
    <t>1542.9558240682031</t>
  </si>
  <si>
    <t>526.2570290474013</t>
  </si>
  <si>
    <t>383.24009003193146</t>
  </si>
  <si>
    <t>1412.7378742697733</t>
  </si>
  <si>
    <t>776.3851432012927</t>
  </si>
  <si>
    <t>643.1917722160845</t>
  </si>
  <si>
    <t>2137.0392392156255</t>
  </si>
  <si>
    <t>2812.880471922702</t>
  </si>
  <si>
    <t>1941.6379165958947</t>
  </si>
  <si>
    <t>2315.9120533066944</t>
  </si>
  <si>
    <t>2294.151431956482</t>
  </si>
  <si>
    <t>1353.3695109500286</t>
  </si>
  <si>
    <t>1417.1513198179775</t>
  </si>
  <si>
    <t>1818.8094498303576</t>
  </si>
  <si>
    <t>1441.3989678106948</t>
  </si>
  <si>
    <t>661.1414865096407</t>
  </si>
  <si>
    <t>753.6928406760233</t>
  </si>
  <si>
    <t>2905.921222171201</t>
  </si>
  <si>
    <t>516.2126207008623</t>
  </si>
  <si>
    <t>1878.1716808806368</t>
  </si>
  <si>
    <t>981.3065585488267</t>
  </si>
  <si>
    <t>1805.6946261121823</t>
  </si>
  <si>
    <t>1172.282078813817</t>
  </si>
  <si>
    <t>541.5056116689241</t>
  </si>
  <si>
    <t>169.1038428752331</t>
  </si>
  <si>
    <t>2021.40983869849</t>
  </si>
  <si>
    <t>2648.943941229762</t>
  </si>
  <si>
    <t>1795.5462709669857</t>
  </si>
  <si>
    <t>2482.254978038262</t>
  </si>
  <si>
    <t>1284.96061144644</t>
  </si>
  <si>
    <t>1914.8750969976165</t>
  </si>
  <si>
    <t>1561.0698725947184</t>
  </si>
  <si>
    <t>1601.7904587857486</t>
  </si>
  <si>
    <t>154.11630760248008</t>
  </si>
  <si>
    <t>776.471896760043</t>
  </si>
  <si>
    <t>892.5060641563167</t>
  </si>
  <si>
    <t>224.77793050733874</t>
  </si>
  <si>
    <t>1316.0966001237368</t>
  </si>
  <si>
    <t>2507.524687332751</t>
  </si>
  <si>
    <t>1279.0314888665011</t>
  </si>
  <si>
    <t>1652.3808388463133</t>
  </si>
  <si>
    <t>276.3708566288815</t>
  </si>
  <si>
    <t>1310.6482851945948</t>
  </si>
  <si>
    <t>2260.466342839733</t>
  </si>
  <si>
    <t>1048.6376642415194</t>
  </si>
  <si>
    <t>273.703557087331</t>
  </si>
  <si>
    <t>570.2820207862587</t>
  </si>
  <si>
    <t>1006.1995722093612</t>
  </si>
  <si>
    <t>1808.7491993090753</t>
  </si>
  <si>
    <t>693.4659969637268</t>
  </si>
  <si>
    <t>389.3043879985241</t>
  </si>
  <si>
    <t>1244.0422701047237</t>
  </si>
  <si>
    <t>898.4284352490367</t>
  </si>
  <si>
    <t>885.9343281623514</t>
  </si>
  <si>
    <t>2322.5733809726853</t>
  </si>
  <si>
    <t>2871.5591869920518</t>
  </si>
  <si>
    <t>968.756118354532</t>
  </si>
  <si>
    <t>2053.769217766654</t>
  </si>
  <si>
    <t>2765.387071835744</t>
  </si>
  <si>
    <t>693.5672849125501</t>
  </si>
  <si>
    <t>2756.969902648719</t>
  </si>
  <si>
    <t>476.0642663362874</t>
  </si>
  <si>
    <t>1667.0874870970245</t>
  </si>
  <si>
    <t>709.5118800259129</t>
  </si>
  <si>
    <t>1020.3489153796783</t>
  </si>
  <si>
    <t>1986.6235888733236</t>
  </si>
  <si>
    <t>705.2368507148441</t>
  </si>
  <si>
    <t>2697.1352743814264</t>
  </si>
  <si>
    <t>1554.6515259711255</t>
  </si>
  <si>
    <t>2711.485205594479</t>
  </si>
  <si>
    <t>2671.64950571314</t>
  </si>
  <si>
    <t>1169.467595407954</t>
  </si>
  <si>
    <t>669.0318584601335</t>
  </si>
  <si>
    <t>411.2869635241644</t>
  </si>
  <si>
    <t>2623.4352361001224</t>
  </si>
  <si>
    <t>2244.691411484036</t>
  </si>
  <si>
    <t>2359.319434673433</t>
  </si>
  <si>
    <t>1776.8471213937132</t>
  </si>
  <si>
    <t>1714.271741318427</t>
  </si>
  <si>
    <t>237.16032438718318</t>
  </si>
  <si>
    <t>1723.5062496827002</t>
  </si>
  <si>
    <t>2962.751441864854</t>
  </si>
  <si>
    <t>301.99591273096155</t>
  </si>
  <si>
    <t>2179.6019901809004</t>
  </si>
  <si>
    <t>2281.894044205648</t>
  </si>
  <si>
    <t>122.17240101160911</t>
  </si>
  <si>
    <t>2967.7100553060095</t>
  </si>
  <si>
    <t>2449.7479028959374</t>
  </si>
  <si>
    <t>235.22043268289227</t>
  </si>
  <si>
    <t>2093.04335460715</t>
  </si>
  <si>
    <t>1139.4692854257783</t>
  </si>
  <si>
    <t>2236.6921687547824</t>
  </si>
  <si>
    <t>1853.1917194075259</t>
  </si>
  <si>
    <t>1186.9832193118477</t>
  </si>
  <si>
    <t>786.3090606934542</t>
  </si>
  <si>
    <t>975.8871754556268</t>
  </si>
  <si>
    <t>2680.1233405393264</t>
  </si>
  <si>
    <t>2106.6771129059207</t>
  </si>
  <si>
    <t>2597.3787572681535</t>
  </si>
  <si>
    <t>2274.6385913978634</t>
  </si>
  <si>
    <t>2398.014171867856</t>
  </si>
  <si>
    <t>1678.1833628325737</t>
  </si>
  <si>
    <t>2648.28902494187</t>
  </si>
  <si>
    <t>2613.4410145848024</t>
  </si>
  <si>
    <t>2986.5099957382195</t>
  </si>
  <si>
    <t>205.742687528943</t>
  </si>
  <si>
    <t>107.50440090381419</t>
  </si>
  <si>
    <t>783.6417899622319</t>
  </si>
  <si>
    <t>347.25627125580104</t>
  </si>
  <si>
    <t>1502.0065340383042</t>
  </si>
  <si>
    <t>1209.3245957169675</t>
  </si>
  <si>
    <t>2218.8165824376065</t>
  </si>
  <si>
    <t>1789.1494018551216</t>
  </si>
  <si>
    <t>715.8403278421082</t>
  </si>
  <si>
    <t>850.4800440527509</t>
  </si>
  <si>
    <t>969.3000337029872</t>
  </si>
  <si>
    <t>1208.4831917242348</t>
  </si>
  <si>
    <t>550.2453211008278</t>
  </si>
  <si>
    <t>1221.356907641264</t>
  </si>
  <si>
    <t>1125.462793740288</t>
  </si>
  <si>
    <t>290.7840762853681</t>
  </si>
  <si>
    <t>2642.320919692609</t>
  </si>
  <si>
    <t>120.42146608716313</t>
  </si>
  <si>
    <t>979.3505398855556</t>
  </si>
  <si>
    <t>2375.995137540836</t>
  </si>
  <si>
    <t>798.6091409251461</t>
  </si>
  <si>
    <t>1122.9486851979477</t>
  </si>
  <si>
    <t>145.12401731266118</t>
  </si>
  <si>
    <t>2237.8902773349214</t>
  </si>
  <si>
    <t>667.6136968262864</t>
  </si>
  <si>
    <t>1564.1850231597787</t>
  </si>
  <si>
    <t>2422.3320679445815</t>
  </si>
  <si>
    <t>461.43158970313647</t>
  </si>
  <si>
    <t>1611.5221638065445</t>
  </si>
  <si>
    <t>981.4364646977423</t>
  </si>
  <si>
    <t>1630.3587260157685</t>
  </si>
  <si>
    <t>1981.738809588118</t>
  </si>
  <si>
    <t>1119.4645333404646</t>
  </si>
  <si>
    <t>2360.8627375440356</t>
  </si>
  <si>
    <t>966.7844763994289</t>
  </si>
  <si>
    <t>985.8486434889677</t>
  </si>
  <si>
    <t>269.1148177514357</t>
  </si>
  <si>
    <t>2410.0960765651607</t>
  </si>
  <si>
    <t>897.2767571129802</t>
  </si>
  <si>
    <t>244.23248901313386</t>
  </si>
  <si>
    <t>1384.6161416301727</t>
  </si>
  <si>
    <t>347.8293389812143</t>
  </si>
  <si>
    <t>1311.90146388521</t>
  </si>
  <si>
    <t>981.4218414867164</t>
  </si>
  <si>
    <t>1870.1981273692768</t>
  </si>
  <si>
    <t>1223.8300040733386</t>
  </si>
  <si>
    <t>2976.4294588344787</t>
  </si>
  <si>
    <t>2232.9113985655245</t>
  </si>
  <si>
    <t>1912.2818314659448</t>
  </si>
  <si>
    <t>2580.6652308845228</t>
  </si>
  <si>
    <t>2279.4694436977884</t>
  </si>
  <si>
    <t>2634.9979864723755</t>
  </si>
  <si>
    <t>625.9669095594732</t>
  </si>
  <si>
    <t>883.3360912171099</t>
  </si>
  <si>
    <t>1271.6505591892587</t>
  </si>
  <si>
    <t>1353.9571115852598</t>
  </si>
  <si>
    <t>2673.7879255001703</t>
  </si>
  <si>
    <t>233.65916215326314</t>
  </si>
  <si>
    <t>1925.7109738117335</t>
  </si>
  <si>
    <t>1487.6122751110336</t>
  </si>
  <si>
    <t>1480.73392525892</t>
  </si>
  <si>
    <t>1352.212019384466</t>
  </si>
  <si>
    <t>1424.005250788212</t>
  </si>
  <si>
    <t>475.7365667063892</t>
  </si>
  <si>
    <t>1766.7317888153775</t>
  </si>
  <si>
    <t>2019.4481003293668</t>
  </si>
  <si>
    <t>1878.1099121819282</t>
  </si>
  <si>
    <t>2219.582119264945</t>
  </si>
  <si>
    <t>1339.3757954217883</t>
  </si>
  <si>
    <t>2207.3808874531082</t>
  </si>
  <si>
    <t>2906.423995319882</t>
  </si>
  <si>
    <t>156.02363384746525</t>
  </si>
  <si>
    <t>334.2827023721013</t>
  </si>
  <si>
    <t>2329.579590779855</t>
  </si>
  <si>
    <t>1982.0458800408526</t>
  </si>
  <si>
    <t>1724.7129139334418</t>
  </si>
  <si>
    <t>2604.491773642855</t>
  </si>
  <si>
    <t>2526.186273100217</t>
  </si>
  <si>
    <t>1995.0575920467418</t>
  </si>
  <si>
    <t>2547.616654082781</t>
  </si>
  <si>
    <t>1560.8437526705163</t>
  </si>
  <si>
    <t>239.3329182922612</t>
  </si>
  <si>
    <t>1315.5653438525314</t>
  </si>
  <si>
    <t>2708.10797525532</t>
  </si>
  <si>
    <t>1607.3681842834053</t>
  </si>
  <si>
    <t>2675.3303448304428</t>
  </si>
  <si>
    <t>2841.5730023026244</t>
  </si>
  <si>
    <t>642.1068638755298</t>
  </si>
  <si>
    <t>545.4379308123978</t>
  </si>
  <si>
    <t>2634.377236845393</t>
  </si>
  <si>
    <t>1053.1619713340879</t>
  </si>
  <si>
    <t>905.1225386990683</t>
  </si>
  <si>
    <t>2978.6182660505683</t>
  </si>
  <si>
    <t>2841.2417654559954</t>
  </si>
  <si>
    <t>707.9384889865938</t>
  </si>
  <si>
    <t>2143.8684043002713</t>
  </si>
  <si>
    <t>1153.2252423148325</t>
  </si>
  <si>
    <t>1216.304171810128</t>
  </si>
  <si>
    <t>1574.2823975733788</t>
  </si>
  <si>
    <t>2262.153496851642</t>
  </si>
  <si>
    <t>2996.6962796921057</t>
  </si>
  <si>
    <t>414.42047864699384</t>
  </si>
  <si>
    <t>1412.2185230239452</t>
  </si>
  <si>
    <t>1914.8530915185484</t>
  </si>
  <si>
    <t>1392.2859439130668</t>
  </si>
  <si>
    <t>901.1326916013064</t>
  </si>
  <si>
    <t>2718.113622264029</t>
  </si>
  <si>
    <t>1504.0091229406203</t>
  </si>
  <si>
    <t>1500.5681815196922</t>
  </si>
  <si>
    <t>1334.7011547172133</t>
  </si>
  <si>
    <t>1164.043140468791</t>
  </si>
  <si>
    <t>1891.928737602363</t>
  </si>
  <si>
    <t>557.7121429194742</t>
  </si>
  <si>
    <t>759.7865164510453</t>
  </si>
  <si>
    <t>321.1668735751632</t>
  </si>
  <si>
    <t>185.57679181989974</t>
  </si>
  <si>
    <t>1591.897414704537</t>
  </si>
  <si>
    <t>2390.236379785739</t>
  </si>
  <si>
    <t>2190.26857238786</t>
  </si>
  <si>
    <t>2243.9576578976826</t>
  </si>
  <si>
    <t>984.264416960859</t>
  </si>
  <si>
    <t>2853.4608315691207</t>
  </si>
  <si>
    <t>1585.1691289078549</t>
  </si>
  <si>
    <t>1922.3280623028263</t>
  </si>
  <si>
    <t>1576.8005558837697</t>
  </si>
  <si>
    <t>1830.6451034206552</t>
  </si>
  <si>
    <t>540.8034496306536</t>
  </si>
  <si>
    <t>2999.520561728619</t>
  </si>
  <si>
    <t>1257.0489733962402</t>
  </si>
  <si>
    <t>2749.925174160115</t>
  </si>
  <si>
    <t>2521.290857621211</t>
  </si>
  <si>
    <t>2645.4902774981924</t>
  </si>
  <si>
    <t>2760.80724937199</t>
  </si>
  <si>
    <t>1127.6996517782432</t>
  </si>
  <si>
    <t>2350.5017301180405</t>
  </si>
  <si>
    <t>1491.2611738082342</t>
  </si>
  <si>
    <t>2757.8867396463015</t>
  </si>
  <si>
    <t>914.2793763000806</t>
  </si>
  <si>
    <t>517.9700674452087</t>
  </si>
  <si>
    <t>2544.425765606229</t>
  </si>
  <si>
    <t>1641.2336058697938</t>
  </si>
  <si>
    <t>573.2707957905341</t>
  </si>
  <si>
    <t>2940.63771156872</t>
  </si>
  <si>
    <t>1580.259554680087</t>
  </si>
  <si>
    <t>1895.695587274405</t>
  </si>
  <si>
    <t>479.2771963482084</t>
  </si>
  <si>
    <t>2766.669475845433</t>
  </si>
  <si>
    <t>657.3970300106466</t>
  </si>
  <si>
    <t>2345.7898522656337</t>
  </si>
  <si>
    <t>407.1146314790813</t>
  </si>
  <si>
    <t>2913.851903902346</t>
  </si>
  <si>
    <t>812.3394075637314</t>
  </si>
  <si>
    <t>301.17488195633007</t>
  </si>
  <si>
    <t>2949.5092266901906</t>
  </si>
  <si>
    <t>261.16186146554054</t>
  </si>
  <si>
    <t>1531.4221972889702</t>
  </si>
  <si>
    <t>2450.632550940498</t>
  </si>
  <si>
    <t>2586.579350650619</t>
  </si>
  <si>
    <t>155.43958842914915</t>
  </si>
  <si>
    <t>1097.7244758455768</t>
  </si>
  <si>
    <t>2957.249566329891</t>
  </si>
  <si>
    <t>673.8236232953664</t>
  </si>
  <si>
    <t>2753.2207827972074</t>
  </si>
  <si>
    <t>621.3182310447063</t>
  </si>
  <si>
    <t>1381.6541129714174</t>
  </si>
  <si>
    <t>2377.663098266359</t>
  </si>
  <si>
    <t>1040.2869012565657</t>
  </si>
  <si>
    <t>1085.1624780520842</t>
  </si>
  <si>
    <t>2707.1604437124597</t>
  </si>
  <si>
    <t>2959.7595097569624</t>
  </si>
  <si>
    <t>2205.749021959873</t>
  </si>
  <si>
    <t>608.9987906620546</t>
  </si>
  <si>
    <t>2118.994681817846</t>
  </si>
  <si>
    <t>1392.228606482938</t>
  </si>
  <si>
    <t>2759.7586687293438</t>
  </si>
  <si>
    <t>746.2594814663481</t>
  </si>
  <si>
    <t>1291.4482361993391</t>
  </si>
  <si>
    <t>2270.124356627127</t>
  </si>
  <si>
    <t>728.2459736680852</t>
  </si>
  <si>
    <t>480.13836878265835</t>
  </si>
  <si>
    <t>1152.285659062307</t>
  </si>
  <si>
    <t>1419.7685623844643</t>
  </si>
  <si>
    <t>2069.683746991892</t>
  </si>
  <si>
    <t>556.2728805191382</t>
  </si>
  <si>
    <t>627.0555417772885</t>
  </si>
  <si>
    <t>1805.25571987727</t>
  </si>
  <si>
    <t>1639.204654816419</t>
  </si>
  <si>
    <t>2796.7456421110287</t>
  </si>
  <si>
    <t>1868.803881217528</t>
  </si>
  <si>
    <t>1189.1250061652386</t>
  </si>
  <si>
    <t>1580.514026513885</t>
  </si>
  <si>
    <t>714.5124247024474</t>
  </si>
  <si>
    <t>1240.1401725703374</t>
  </si>
  <si>
    <t>1812.908482858295</t>
  </si>
  <si>
    <t>1717.2399880044695</t>
  </si>
  <si>
    <t>1143.8690647046294</t>
  </si>
  <si>
    <t>2982.8661605824473</t>
  </si>
  <si>
    <t>2956.121404582658</t>
  </si>
  <si>
    <t>2525.575493810647</t>
  </si>
  <si>
    <t>2780.412724883862</t>
  </si>
  <si>
    <t>2122.3471864088983</t>
  </si>
  <si>
    <t>1439.6990194501332</t>
  </si>
  <si>
    <t>1091.4918816759234</t>
  </si>
  <si>
    <t>697.4681439152389</t>
  </si>
  <si>
    <t>945.8862434919754</t>
  </si>
  <si>
    <t>1303.0956361005592</t>
  </si>
  <si>
    <t>1443.1010888832914</t>
  </si>
  <si>
    <t>747.6031822968552</t>
  </si>
  <si>
    <t>1786.0871180812708</t>
  </si>
  <si>
    <t>1868.3413729779454</t>
  </si>
  <si>
    <t>246.04575125633966</t>
  </si>
  <si>
    <t>845.3916656126597</t>
  </si>
  <si>
    <t>2505.0582203268355</t>
  </si>
  <si>
    <t>2916.4319770078105</t>
  </si>
  <si>
    <t>1559.488538402595</t>
  </si>
  <si>
    <t>2110.7617588520106</t>
  </si>
  <si>
    <t>333.72661552061555</t>
  </si>
  <si>
    <t>1979.4262150560585</t>
  </si>
  <si>
    <t>2410.9855655335923</t>
  </si>
  <si>
    <t>483.70600831835145</t>
  </si>
  <si>
    <t>820.42533989798</t>
  </si>
  <si>
    <t>1142.8119946036904</t>
  </si>
  <si>
    <t>1269.076602491716</t>
  </si>
  <si>
    <t>1507.090705251462</t>
  </si>
  <si>
    <t>2955.09263945534</t>
  </si>
  <si>
    <t>2451.1423403775366</t>
  </si>
  <si>
    <t>2998.316764416786</t>
  </si>
  <si>
    <t>1386.403522073097</t>
  </si>
  <si>
    <t>2607.0641347712103</t>
  </si>
  <si>
    <t>2610.5538823567636</t>
  </si>
  <si>
    <t>2149.3719906012575</t>
  </si>
  <si>
    <t>2444.1376423817087</t>
  </si>
  <si>
    <t>2138.52797669309</t>
  </si>
  <si>
    <t>2250.2825234112256</t>
  </si>
  <si>
    <t>1197.9879646962177</t>
  </si>
  <si>
    <t>1041.1019289862838</t>
  </si>
  <si>
    <t>2965.1806962406326</t>
  </si>
  <si>
    <t>2120.5132120905346</t>
  </si>
  <si>
    <t>524.7034279236309</t>
  </si>
  <si>
    <t>349.29217406251587</t>
  </si>
  <si>
    <t>2796.7454842327993</t>
  </si>
  <si>
    <t>1873.9876984576706</t>
  </si>
  <si>
    <t>806.3552085959344</t>
  </si>
  <si>
    <t>2815.4275683210503</t>
  </si>
  <si>
    <t>1285.093874316986</t>
  </si>
  <si>
    <t>2137.4928328533824</t>
  </si>
  <si>
    <t>1037.9605222347311</t>
  </si>
  <si>
    <t>580.2413268157804</t>
  </si>
  <si>
    <t>964.1667747050587</t>
  </si>
  <si>
    <t>435.1639656056456</t>
  </si>
  <si>
    <t>910.8481952370954</t>
  </si>
  <si>
    <t>2341.8937654553015</t>
  </si>
  <si>
    <t>2640.871462831192</t>
  </si>
  <si>
    <t>978.4622837617412</t>
  </si>
  <si>
    <t>2203.522338788397</t>
  </si>
  <si>
    <t>433.8117467188587</t>
  </si>
  <si>
    <t>2971.4859087879854</t>
  </si>
  <si>
    <t>2264.0977899503027</t>
  </si>
  <si>
    <t>1777.4579986317067</t>
  </si>
  <si>
    <t>643.7454205943645</t>
  </si>
  <si>
    <t>2855.3586100292305</t>
  </si>
  <si>
    <t>112.35912462764324</t>
  </si>
  <si>
    <t>2506.832143906848</t>
  </si>
  <si>
    <t>2411.382259479044</t>
  </si>
  <si>
    <t>1997.7698043809967</t>
  </si>
  <si>
    <t>759.350798214965</t>
  </si>
  <si>
    <t>418.1699214501207</t>
  </si>
  <si>
    <t>1983.974667313654</t>
  </si>
  <si>
    <t>1896.743362650793</t>
  </si>
  <si>
    <t>1519.280595978813</t>
  </si>
  <si>
    <t>1380.2735745684781</t>
  </si>
  <si>
    <t>554.6437450311882</t>
  </si>
  <si>
    <t>1881.0026985965067</t>
  </si>
  <si>
    <t>2287.410548139161</t>
  </si>
  <si>
    <t>1911.914692942774</t>
  </si>
  <si>
    <t>1744.725603937165</t>
  </si>
  <si>
    <t>2689.114535647533</t>
  </si>
  <si>
    <t>2531.2654104260237</t>
  </si>
  <si>
    <t>801.2588279840886</t>
  </si>
  <si>
    <t>1136.861092954717</t>
  </si>
  <si>
    <t>1445.8220970890493</t>
  </si>
  <si>
    <t>655.2003135819226</t>
  </si>
  <si>
    <t>433.6515859625833</t>
  </si>
  <si>
    <t>1742.6171862811048</t>
  </si>
  <si>
    <t>2017.9276079057552</t>
  </si>
  <si>
    <t>1844.9284224620358</t>
  </si>
  <si>
    <t>387.4128440496854</t>
  </si>
  <si>
    <t>1445.670522462586</t>
  </si>
  <si>
    <t>2639.970514127256</t>
  </si>
  <si>
    <t>754.5707546653103</t>
  </si>
  <si>
    <t>1107.2469581868513</t>
  </si>
  <si>
    <t>1486.9804432980118</t>
  </si>
  <si>
    <t>1519.1623145694734</t>
  </si>
  <si>
    <t>684.9457979047612</t>
  </si>
  <si>
    <t>1607.153343460377</t>
  </si>
  <si>
    <t>1202.4804087041773</t>
  </si>
  <si>
    <t>2304.196522328003</t>
  </si>
  <si>
    <t>501.7260971389846</t>
  </si>
  <si>
    <t>2452.763091146213</t>
  </si>
  <si>
    <t>2636.261540488432</t>
  </si>
  <si>
    <t>751.3772717019776</t>
  </si>
  <si>
    <t>1407.515137764295</t>
  </si>
  <si>
    <t>2742.548961858872</t>
  </si>
  <si>
    <t>106.07320105783293</t>
  </si>
  <si>
    <t>1694.249680159131</t>
  </si>
  <si>
    <t>2167.694203979843</t>
  </si>
  <si>
    <t>2896.7976510817675</t>
  </si>
  <si>
    <t>1524.2917965898112</t>
  </si>
  <si>
    <t>2312.5512174627643</t>
  </si>
  <si>
    <t>1097.8954335972633</t>
  </si>
  <si>
    <t>1788.8742202838832</t>
  </si>
  <si>
    <t>305.8162545202134</t>
  </si>
  <si>
    <t>2647.628110172545</t>
  </si>
  <si>
    <t>2843.711885084978</t>
  </si>
  <si>
    <t>973.4656527819192</t>
  </si>
  <si>
    <t>281.91255280914066</t>
  </si>
  <si>
    <t>1392.1480833638248</t>
  </si>
  <si>
    <t>2268.8946364109697</t>
  </si>
  <si>
    <t>2742.0253987678266</t>
  </si>
  <si>
    <t>628.3143679009321</t>
  </si>
  <si>
    <t>2415.121756887511</t>
  </si>
  <si>
    <t>2907.5228179417995</t>
  </si>
  <si>
    <t>886.2378976336933</t>
  </si>
  <si>
    <t>2440.5980525512805</t>
  </si>
  <si>
    <t>2381.429767308336</t>
  </si>
  <si>
    <t>1147.2086554121045</t>
  </si>
  <si>
    <t>1283.7301007603203</t>
  </si>
  <si>
    <t>1823.2051406257078</t>
  </si>
  <si>
    <t>1411.1675730640927</t>
  </si>
  <si>
    <t>1417.7274018349913</t>
  </si>
  <si>
    <t>2458.2035098096276</t>
  </si>
  <si>
    <t>2209.7012191560975</t>
  </si>
  <si>
    <t>2082.704278086277</t>
  </si>
  <si>
    <t>158.8554787801818</t>
  </si>
  <si>
    <t>1863.6816124334555</t>
  </si>
  <si>
    <t>2252.6533070168084</t>
  </si>
  <si>
    <t>1221.6066167202775</t>
  </si>
  <si>
    <t>2980.618001061241</t>
  </si>
  <si>
    <t>1505.0410201226787</t>
  </si>
  <si>
    <t>1309.099196559997</t>
  </si>
  <si>
    <t>1334.6311431464878</t>
  </si>
  <si>
    <t>2014.7979476975895</t>
  </si>
  <si>
    <t>361.2161250776834</t>
  </si>
  <si>
    <t>2382.6857810423694</t>
  </si>
  <si>
    <t>1050.3032810916823</t>
  </si>
  <si>
    <t>1312.698281368023</t>
  </si>
  <si>
    <t>851.3358234092176</t>
  </si>
  <si>
    <t>2212.745105942601</t>
  </si>
  <si>
    <t>2574.340035066575</t>
  </si>
  <si>
    <t>2334.9366913095746</t>
  </si>
  <si>
    <t>1920.3570356053306</t>
  </si>
  <si>
    <t>535.6564561767295</t>
  </si>
  <si>
    <t>1693.1302113358684</t>
  </si>
  <si>
    <t>2932.46065729613</t>
  </si>
  <si>
    <t>2275.855997255965</t>
  </si>
  <si>
    <t>2722.516095817553</t>
  </si>
  <si>
    <t>829.5000458859686</t>
  </si>
  <si>
    <t>1003.2960390555749</t>
  </si>
  <si>
    <t>1790.3824891936245</t>
  </si>
  <si>
    <t>166.7606502323297</t>
  </si>
  <si>
    <t>299.3273365990772</t>
  </si>
  <si>
    <t>2486.8694060790162</t>
  </si>
  <si>
    <t>1334.284332687938</t>
  </si>
  <si>
    <t>2650.35155924967</t>
  </si>
  <si>
    <t>2746.4738827996616</t>
  </si>
  <si>
    <t>2652.526999352617</t>
  </si>
  <si>
    <t>1601.9251209446606</t>
  </si>
  <si>
    <t>2951.6057827065656</t>
  </si>
  <si>
    <t>1125.991578214943</t>
  </si>
  <si>
    <t>898.5826097620994</t>
  </si>
  <si>
    <t>1447.2245719371654</t>
  </si>
  <si>
    <t>509.6463708678921</t>
  </si>
  <si>
    <t>261.9350466043331</t>
  </si>
  <si>
    <t>208.829573330414</t>
  </si>
  <si>
    <t>1077.0095279275465</t>
  </si>
  <si>
    <t>2489.969801377893</t>
  </si>
  <si>
    <t>2225.538861177259</t>
  </si>
  <si>
    <t>1909.6301055849299</t>
  </si>
  <si>
    <t>1154.1106508530115</t>
  </si>
  <si>
    <t>1303.1595575695915</t>
  </si>
  <si>
    <t>1407.2045404515206</t>
  </si>
  <si>
    <t>741.2836680481743</t>
  </si>
  <si>
    <t>546.1963715668029</t>
  </si>
  <si>
    <t>1666.362858432823</t>
  </si>
  <si>
    <t>974.2314790376804</t>
  </si>
  <si>
    <t>350.2795299684999</t>
  </si>
  <si>
    <t>2664.272034073599</t>
  </si>
  <si>
    <t>1114.4465764757997</t>
  </si>
  <si>
    <t>271.176905765216</t>
  </si>
  <si>
    <t>443.33994704493136</t>
  </si>
  <si>
    <t>1056.0593573344022</t>
  </si>
  <si>
    <t>2504.034279800799</t>
  </si>
  <si>
    <t>1908.2920541383628</t>
  </si>
  <si>
    <t>2624.9245214199286</t>
  </si>
  <si>
    <t>235.4451838557132</t>
  </si>
  <si>
    <t>1256.1128716117053</t>
  </si>
  <si>
    <t>1913.8320144113736</t>
  </si>
  <si>
    <t>434.7015114183502</t>
  </si>
  <si>
    <t>964.1771640329996</t>
  </si>
  <si>
    <t>991.1985405614254</t>
  </si>
  <si>
    <t>706.3057204278521</t>
  </si>
  <si>
    <t>138.0910773978015</t>
  </si>
  <si>
    <t>719.4818211547077</t>
  </si>
  <si>
    <t>2892.180300520234</t>
  </si>
  <si>
    <t>1371.4398601865619</t>
  </si>
  <si>
    <t>2625.698213395345</t>
  </si>
  <si>
    <t>1818.9897457199222</t>
  </si>
  <si>
    <t>406.76034167948063</t>
  </si>
  <si>
    <t>1360.6258820249602</t>
  </si>
  <si>
    <t>2271.819174349243</t>
  </si>
  <si>
    <t>1587.8322472845525</t>
  </si>
  <si>
    <t>2473.01381456094</t>
  </si>
  <si>
    <t>2141.3394991999685</t>
  </si>
  <si>
    <t>236.2202483654947</t>
  </si>
  <si>
    <t>715.2399366365727</t>
  </si>
  <si>
    <t>2968.40060875237</t>
  </si>
  <si>
    <t>1945.5716215946345</t>
  </si>
  <si>
    <t>342.6624464023219</t>
  </si>
  <si>
    <t>2641.91106083522</t>
  </si>
  <si>
    <t>735.0975355031169</t>
  </si>
  <si>
    <t>884.2803488279993</t>
  </si>
  <si>
    <t>2891.971210183233</t>
  </si>
  <si>
    <t>2147.511862456937</t>
  </si>
  <si>
    <t>654.1952898884693</t>
  </si>
  <si>
    <t>1261.4988958472134</t>
  </si>
  <si>
    <t>2891.5886627798895</t>
  </si>
  <si>
    <t>1525.4141876091296</t>
  </si>
  <si>
    <t>1418.6850032163031</t>
  </si>
  <si>
    <t>2782.1670641218334</t>
  </si>
  <si>
    <t>1167.0669226448942</t>
  </si>
  <si>
    <t>2823.7573538979364</t>
  </si>
  <si>
    <t>2953.253463426969</t>
  </si>
  <si>
    <t>1453.115161005955</t>
  </si>
  <si>
    <t>519.9559868902566</t>
  </si>
  <si>
    <t>1476.8329520623645</t>
  </si>
  <si>
    <t>2565.8345199382406</t>
  </si>
  <si>
    <t>990.2707600293395</t>
  </si>
  <si>
    <t>258.84039828462994</t>
  </si>
  <si>
    <t>2943.4147744685974</t>
  </si>
  <si>
    <t>759.2184379051422</t>
  </si>
  <si>
    <t>104.41717642221913</t>
  </si>
  <si>
    <t>1578.7113662666043</t>
  </si>
  <si>
    <t>135.76013584141802</t>
  </si>
  <si>
    <t>336.1692468357951</t>
  </si>
  <si>
    <t>937.6709150094067</t>
  </si>
  <si>
    <t>2326.737274874652</t>
  </si>
  <si>
    <t>1030.0188502518952</t>
  </si>
  <si>
    <t>778.2501117104587</t>
  </si>
  <si>
    <t>1309.607004174008</t>
  </si>
  <si>
    <t>2289.993228319084</t>
  </si>
  <si>
    <t>615.2855959530117</t>
  </si>
  <si>
    <t>989.8700210089097</t>
  </si>
  <si>
    <t>2141.778314261075</t>
  </si>
  <si>
    <t>2611.8521624740015</t>
  </si>
  <si>
    <t>2985.414581522374</t>
  </si>
  <si>
    <t>710.2869480307569</t>
  </si>
  <si>
    <t>826.600660222749</t>
  </si>
  <si>
    <t>2443.3252552569056</t>
  </si>
  <si>
    <t>2608.6032522692785</t>
  </si>
  <si>
    <t>1736.1697624379326</t>
  </si>
  <si>
    <t>2458.1529491284873</t>
  </si>
  <si>
    <t>1429.8861538946671</t>
  </si>
  <si>
    <t>1081.278875041138</t>
  </si>
  <si>
    <t>448.825947405875</t>
  </si>
  <si>
    <t>2778.283450140712</t>
  </si>
  <si>
    <t>442.7250738633255</t>
  </si>
  <si>
    <t>2417.1141388683577</t>
  </si>
  <si>
    <t>2096.892106280364</t>
  </si>
  <si>
    <t>378.61632078899237</t>
  </si>
  <si>
    <t>319.6225124204402</t>
  </si>
  <si>
    <t>2023.3787679943503</t>
  </si>
  <si>
    <t>667.7583934202634</t>
  </si>
  <si>
    <t>2408.9807149907383</t>
  </si>
  <si>
    <t>1532.5746665183221</t>
  </si>
  <si>
    <t>1458.339647650812</t>
  </si>
  <si>
    <t>643.1750128739371</t>
  </si>
  <si>
    <t>1289.2339722013894</t>
  </si>
  <si>
    <t>1749.1777821442606</t>
  </si>
  <si>
    <t>469.63578572697253</t>
  </si>
  <si>
    <t>2237.7647888252786</t>
  </si>
  <si>
    <t>474.083815991749</t>
  </si>
  <si>
    <t>2541.5029771981694</t>
  </si>
  <si>
    <t>2402.4471181427025</t>
  </si>
  <si>
    <t>2675.1981323821446</t>
  </si>
  <si>
    <t>154.40988054529043</t>
  </si>
  <si>
    <t>1941.50239725617</t>
  </si>
  <si>
    <t>2375.1497709598752</t>
  </si>
  <si>
    <t>1171.2659514225159</t>
  </si>
  <si>
    <t>2906.6477820719206</t>
  </si>
  <si>
    <t>287.1421067384201</t>
  </si>
  <si>
    <t>1698.0485278109097</t>
  </si>
  <si>
    <t>2645.5919081249103</t>
  </si>
  <si>
    <t>952.1347523132952</t>
  </si>
  <si>
    <t>1373.3580035869493</t>
  </si>
  <si>
    <t>2904.6989980430944</t>
  </si>
  <si>
    <t>2047.6942944050443</t>
  </si>
  <si>
    <t>2136.429200603331</t>
  </si>
  <si>
    <t>1053.0145786044277</t>
  </si>
  <si>
    <t>1986.3857079401057</t>
  </si>
  <si>
    <t>1778.2913454760542</t>
  </si>
  <si>
    <t>767.5685494212456</t>
  </si>
  <si>
    <t>767.8671112338235</t>
  </si>
  <si>
    <t>539.2555024646664</t>
  </si>
  <si>
    <t>2986.362622072593</t>
  </si>
  <si>
    <t>318.065832960467</t>
  </si>
  <si>
    <t>2641.8343167927137</t>
  </si>
  <si>
    <t>1165.621058484357</t>
  </si>
  <si>
    <t>776.456704163021</t>
  </si>
  <si>
    <t>331.5777952655174</t>
  </si>
  <si>
    <t>2002.008779349504</t>
  </si>
  <si>
    <t>1209.7561187751282</t>
  </si>
  <si>
    <t>1902.498673676031</t>
  </si>
  <si>
    <t>405.09354335535534</t>
  </si>
  <si>
    <t>1009.3553370975357</t>
  </si>
  <si>
    <t>934.7494548604359</t>
  </si>
  <si>
    <t>2434.9358803564946</t>
  </si>
  <si>
    <t>900.1907984766314</t>
  </si>
  <si>
    <t>1994.3415569265928</t>
  </si>
  <si>
    <t>496.681900560319</t>
  </si>
  <si>
    <t>1864.2610342341266</t>
  </si>
  <si>
    <t>2973.987850510796</t>
  </si>
  <si>
    <t>1131.2877453360973</t>
  </si>
  <si>
    <t>464.1286746922057</t>
  </si>
  <si>
    <t>2309.1750108698866</t>
  </si>
  <si>
    <t>2405.1006962745037</t>
  </si>
  <si>
    <t>1092.1316359501639</t>
  </si>
  <si>
    <t>2366.9885292801946</t>
  </si>
  <si>
    <t>384.6318565929283</t>
  </si>
  <si>
    <t>535.1351169767803</t>
  </si>
  <si>
    <t>1853.7670033847915</t>
  </si>
  <si>
    <t>2896.1981762488326</t>
  </si>
  <si>
    <t>393.0846782971136</t>
  </si>
  <si>
    <t>650.1901675443326</t>
  </si>
  <si>
    <t>1055.351860279737</t>
  </si>
  <si>
    <t>2829.386572867809</t>
  </si>
  <si>
    <t>282.7885166386284</t>
  </si>
  <si>
    <t>597.4041814555087</t>
  </si>
  <si>
    <t>433.00789014905416</t>
  </si>
  <si>
    <t>928.146194562582</t>
  </si>
  <si>
    <t>2961.1023398078173</t>
  </si>
  <si>
    <t>1552.4017666166153</t>
  </si>
  <si>
    <t>2389.703897990259</t>
  </si>
  <si>
    <t>1047.5180611666042</t>
  </si>
  <si>
    <t>1785.2979038874485</t>
  </si>
  <si>
    <t>2128.728231427876</t>
  </si>
  <si>
    <t>2798.283744448367</t>
  </si>
  <si>
    <t>1963.0447248220373</t>
  </si>
  <si>
    <t>123.48352196907291</t>
  </si>
  <si>
    <t>1969.795024343254</t>
  </si>
  <si>
    <t>548.0428289159992</t>
  </si>
  <si>
    <t>1617.1092929409665</t>
  </si>
  <si>
    <t>1312.2061844258542</t>
  </si>
  <si>
    <t>765.5926975221612</t>
  </si>
  <si>
    <t>2008.6414753691804</t>
  </si>
  <si>
    <t>719.044664089074</t>
  </si>
  <si>
    <t>516.7107960982698</t>
  </si>
  <si>
    <t>2962.167354204272</t>
  </si>
  <si>
    <t>1292.4527436495828</t>
  </si>
  <si>
    <t>604.8456767305623</t>
  </si>
  <si>
    <t>2576.8580417451967</t>
  </si>
  <si>
    <t>1288.9076727347353</t>
  </si>
  <si>
    <t>106.47298278515163</t>
  </si>
  <si>
    <t>2044.8008580005917</t>
  </si>
  <si>
    <t>627.6131260289609</t>
  </si>
  <si>
    <t>2062.0452629235892</t>
  </si>
  <si>
    <t>1587.8847248070322</t>
  </si>
  <si>
    <t>2744.4231980893633</t>
  </si>
  <si>
    <t>2609.7760663526283</t>
  </si>
  <si>
    <t>2932.096975740634</t>
  </si>
  <si>
    <t>1471.2964175782063</t>
  </si>
  <si>
    <t>732.7912592503915</t>
  </si>
  <si>
    <t>1179.7708106945668</t>
  </si>
  <si>
    <t>1353.829858929132</t>
  </si>
  <si>
    <t>809.1014670403007</t>
  </si>
  <si>
    <t>1446.4417167427005</t>
  </si>
  <si>
    <t>2262.0668053355134</t>
  </si>
  <si>
    <t>2582.647691460883</t>
  </si>
  <si>
    <t>327.2623779425145</t>
  </si>
  <si>
    <t>1269.7441991753944</t>
  </si>
  <si>
    <t>118.80068576334116</t>
  </si>
  <si>
    <t>834.8470290223916</t>
  </si>
  <si>
    <t>2500.792802439649</t>
  </si>
  <si>
    <t>552.2277469875553</t>
  </si>
  <si>
    <t>956.9067248995316</t>
  </si>
  <si>
    <t>2962.0061600155127</t>
  </si>
  <si>
    <t>322.98989517162113</t>
  </si>
  <si>
    <t>207.39156035232872</t>
  </si>
  <si>
    <t>2191.3452714469067</t>
  </si>
  <si>
    <t>189.76804958716787</t>
  </si>
  <si>
    <t>2837.5754717422774</t>
  </si>
  <si>
    <t>1123.9823568126624</t>
  </si>
  <si>
    <t>2615.839868388657</t>
  </si>
  <si>
    <t>1679.2465774046912</t>
  </si>
  <si>
    <t>445.3228367539507</t>
  </si>
  <si>
    <t>1170.1888598763844</t>
  </si>
  <si>
    <t>1824.0010248315864</t>
  </si>
  <si>
    <t>1615.9734137523417</t>
  </si>
  <si>
    <t>720.2606946514862</t>
  </si>
  <si>
    <t>1308.900602714701</t>
  </si>
  <si>
    <t>1018.1356596271908</t>
  </si>
  <si>
    <t>2674.546602183135</t>
  </si>
  <si>
    <t>867.5624629241065</t>
  </si>
  <si>
    <t>1830.5220122765359</t>
  </si>
  <si>
    <t>200.95022916190268</t>
  </si>
  <si>
    <t>373.81105134775095</t>
  </si>
  <si>
    <t>1834.977829794784</t>
  </si>
  <si>
    <t>2159.051394828484</t>
  </si>
  <si>
    <t>2349.7009602718936</t>
  </si>
  <si>
    <t>576.7043090351272</t>
  </si>
  <si>
    <t>1768.0007055557087</t>
  </si>
  <si>
    <t>470.7839164019681</t>
  </si>
  <si>
    <t>2001.34541275961</t>
  </si>
  <si>
    <t>1185.3871390974953</t>
  </si>
  <si>
    <t>2553.9844799430734</t>
  </si>
  <si>
    <t>2345.0594490743933</t>
  </si>
  <si>
    <t>696.911340932366</t>
  </si>
  <si>
    <t>2685.3089753106183</t>
  </si>
  <si>
    <t>2609.6931176717403</t>
  </si>
  <si>
    <t>1347.876512349682</t>
  </si>
  <si>
    <t>1753.786038783393</t>
  </si>
  <si>
    <t>134.15405782645428</t>
  </si>
  <si>
    <t>385.96994148815224</t>
  </si>
  <si>
    <t>1436.278367206322</t>
  </si>
  <si>
    <t>1203.8329163162014</t>
  </si>
  <si>
    <t>285.4176827168834</t>
  </si>
  <si>
    <t>2105.514750539378</t>
  </si>
  <si>
    <t>1994.0435464682885</t>
  </si>
  <si>
    <t>1996.9225038672648</t>
  </si>
  <si>
    <t>1380.091528036073</t>
  </si>
  <si>
    <t>2941.128860777099</t>
  </si>
  <si>
    <t>2944.9840985745673</t>
  </si>
  <si>
    <t>2873.2191456613414</t>
  </si>
  <si>
    <t>2109.3365238257675</t>
  </si>
  <si>
    <t>784.1817453634094</t>
  </si>
  <si>
    <t>2085.6837682092605</t>
  </si>
  <si>
    <t>1163.2424498126156</t>
  </si>
  <si>
    <t>137.85580803531175</t>
  </si>
  <si>
    <t>2308.284042358977</t>
  </si>
  <si>
    <t>1274.5915734077143</t>
  </si>
  <si>
    <t>2077.4903099160547</t>
  </si>
  <si>
    <t>1243.937202566208</t>
  </si>
  <si>
    <t>132.90209564815558</t>
  </si>
  <si>
    <t>2504.7808044134836</t>
  </si>
  <si>
    <t>1211.068445179984</t>
  </si>
  <si>
    <t>2160.5337716549257</t>
  </si>
  <si>
    <t>2584.545562531319</t>
  </si>
  <si>
    <t>454.53864927826334</t>
  </si>
  <si>
    <t>2006.7874045016736</t>
  </si>
  <si>
    <t>1697.5784069412941</t>
  </si>
  <si>
    <t>754.396208075872</t>
  </si>
  <si>
    <t>1778.448224493749</t>
  </si>
  <si>
    <t>613.506161617129</t>
  </si>
  <si>
    <t>2468.0356113544503</t>
  </si>
  <si>
    <t>2563.2555983254847</t>
  </si>
  <si>
    <t>595.6218620365519</t>
  </si>
  <si>
    <t>2207.4968345428924</t>
  </si>
  <si>
    <t>2396.30220079868</t>
  </si>
  <si>
    <t>2727.7323581962282</t>
  </si>
  <si>
    <t>1340.2091458873092</t>
  </si>
  <si>
    <t>2896.057854829339</t>
  </si>
  <si>
    <t>924.6760369706793</t>
  </si>
  <si>
    <t>1301.4569206727838</t>
  </si>
  <si>
    <t>1065.2500238218636</t>
  </si>
  <si>
    <t>2062.9610349157338</t>
  </si>
  <si>
    <t>2816.2645994865165</t>
  </si>
  <si>
    <t>530.577998607709</t>
  </si>
  <si>
    <t>2202.635764566027</t>
  </si>
  <si>
    <t>2437.8393275102376</t>
  </si>
  <si>
    <t>2041.9791353785704</t>
  </si>
  <si>
    <t>1869.2018265064185</t>
  </si>
  <si>
    <t>2680.2061347515178</t>
  </si>
  <si>
    <t>2455.953812061566</t>
  </si>
  <si>
    <t>2343.9669065636003</t>
  </si>
  <si>
    <t>1462.3922570734494</t>
  </si>
  <si>
    <t>2555.0041102058512</t>
  </si>
  <si>
    <t>1054.9776695347994</t>
  </si>
  <si>
    <t>1693.2197645227416</t>
  </si>
  <si>
    <t>722.6860794269026</t>
  </si>
  <si>
    <t>1174.7325230246192</t>
  </si>
  <si>
    <t>2770.1090043466725</t>
  </si>
  <si>
    <t>1361.368795329974</t>
  </si>
  <si>
    <t>644.5226523475462</t>
  </si>
  <si>
    <t>592.6944707960898</t>
  </si>
  <si>
    <t>2614.9612054854665</t>
  </si>
  <si>
    <t>1531.6926414234254</t>
  </si>
  <si>
    <t>1697.7531066708104</t>
  </si>
  <si>
    <t>1742.3010042429864</t>
  </si>
  <si>
    <t>2953.2661671411884</t>
  </si>
  <si>
    <t>2027.8328874838223</t>
  </si>
  <si>
    <t>2184.7007629120976</t>
  </si>
  <si>
    <t>2500.6868758762084</t>
  </si>
  <si>
    <t>2921.8258846962276</t>
  </si>
  <si>
    <t>1860.0411780384147</t>
  </si>
  <si>
    <t>2673.524707421265</t>
  </si>
  <si>
    <t>1047.9177347113036</t>
  </si>
  <si>
    <t>364.98610138879474</t>
  </si>
  <si>
    <t>1452.5126534023605</t>
  </si>
  <si>
    <t>1338.7767467405786</t>
  </si>
  <si>
    <t>273.37580497588425</t>
  </si>
  <si>
    <t>2336.099651118138</t>
  </si>
  <si>
    <t>2272.935197383312</t>
  </si>
  <si>
    <t>517.133484205153</t>
  </si>
  <si>
    <t>1220.4745357413938</t>
  </si>
  <si>
    <t>1004.4489804104649</t>
  </si>
  <si>
    <t>286.31224186076145</t>
  </si>
  <si>
    <t>2662.498032552364</t>
  </si>
  <si>
    <t>388.0518842890251</t>
  </si>
  <si>
    <t>489.5609288897399</t>
  </si>
  <si>
    <t>761.5892004621816</t>
  </si>
  <si>
    <t>2557.928913176863</t>
  </si>
  <si>
    <t>886.1098222922358</t>
  </si>
  <si>
    <t>1483.529432918466</t>
  </si>
  <si>
    <t>2683.360504598391</t>
  </si>
  <si>
    <t>2197.027576704414</t>
  </si>
  <si>
    <t>1080.104226367408</t>
  </si>
  <si>
    <t>917.3619609934739</t>
  </si>
  <si>
    <t>2735.2963797235875</t>
  </si>
  <si>
    <t>2750.808081446325</t>
  </si>
  <si>
    <t>2758.896516563925</t>
  </si>
  <si>
    <t>2018.3981207274046</t>
  </si>
  <si>
    <t>2468.6258131657873</t>
  </si>
  <si>
    <t>1820.2686854140711</t>
  </si>
  <si>
    <t>1665.6977501200083</t>
  </si>
  <si>
    <t>684.7709821598348</t>
  </si>
  <si>
    <t>1881.2111429769766</t>
  </si>
  <si>
    <t>1817.1249488876836</t>
  </si>
  <si>
    <t>2505.1933048341825</t>
  </si>
  <si>
    <t>975.8654247911381</t>
  </si>
  <si>
    <t>1567.0830851429737</t>
  </si>
  <si>
    <t>978.5349744971339</t>
  </si>
  <si>
    <t>204.1351226562349</t>
  </si>
  <si>
    <t>1804.9695952241018</t>
  </si>
  <si>
    <t>295.1534221250999</t>
  </si>
  <si>
    <t>301.3791517758237</t>
  </si>
  <si>
    <t>166.69654793289163</t>
  </si>
  <si>
    <t>2687.7170524740877</t>
  </si>
  <si>
    <t>2636.4303448380147</t>
  </si>
  <si>
    <t>341.49375903218765</t>
  </si>
  <si>
    <t>1000.0089760720466</t>
  </si>
  <si>
    <t>865.4139982737154</t>
  </si>
  <si>
    <t>1117.6281710631893</t>
  </si>
  <si>
    <t>2754.1671042124576</t>
  </si>
  <si>
    <t>2350.0067876203316</t>
  </si>
  <si>
    <t>2152.1767852323437</t>
  </si>
  <si>
    <t>897.7580055290492</t>
  </si>
  <si>
    <t>545.0540248617017</t>
  </si>
  <si>
    <t>340.53242613626867</t>
  </si>
  <si>
    <t>1453.9962995120866</t>
  </si>
  <si>
    <t>213.74205479357317</t>
  </si>
  <si>
    <t>343.07806654685146</t>
  </si>
  <si>
    <t>146.30655374618306</t>
  </si>
  <si>
    <t>490.74583060265024</t>
  </si>
  <si>
    <t>690.9837863642776</t>
  </si>
  <si>
    <t>2689.9337024193533</t>
  </si>
  <si>
    <t>1861.0151526343423</t>
  </si>
  <si>
    <t>1003.4542955913332</t>
  </si>
  <si>
    <t>1828.8044583331687</t>
  </si>
  <si>
    <t>2821.4585346982158</t>
  </si>
  <si>
    <t>2871.046758095212</t>
  </si>
  <si>
    <t>675.2290547514386</t>
  </si>
  <si>
    <t>454.1152881305884</t>
  </si>
  <si>
    <t>1173.1341941857636</t>
  </si>
  <si>
    <t>2552.5199239975977</t>
  </si>
  <si>
    <t>2408.6117836602593</t>
  </si>
  <si>
    <t>235.76394686382213</t>
  </si>
  <si>
    <t>2159.7199849495287</t>
  </si>
  <si>
    <t>1479.1965315936775</t>
  </si>
  <si>
    <t>1685.163526667761</t>
  </si>
  <si>
    <t>367.8185872969524</t>
  </si>
  <si>
    <t>2614.0898617822263</t>
  </si>
  <si>
    <t>2756.5982496723636</t>
  </si>
  <si>
    <t>1179.1099857939043</t>
  </si>
  <si>
    <t>2591.545522014227</t>
  </si>
  <si>
    <t>270.7090173101658</t>
  </si>
  <si>
    <t>2015.731065914907</t>
  </si>
  <si>
    <t>499.4252170162661</t>
  </si>
  <si>
    <t>595.6429650430507</t>
  </si>
  <si>
    <t>2500.160950761247</t>
  </si>
  <si>
    <t>1367.0531916582293</t>
  </si>
  <si>
    <t>1987.5277210208167</t>
  </si>
  <si>
    <t>310.22747310200316</t>
  </si>
  <si>
    <t>308.17285635281826</t>
  </si>
  <si>
    <t>997.3145907079763</t>
  </si>
  <si>
    <t>1602.7636482740722</t>
  </si>
  <si>
    <t>418.4781729444784</t>
  </si>
  <si>
    <t>206.2019837274995</t>
  </si>
  <si>
    <t>482.52112461547324</t>
  </si>
  <si>
    <t>1065.479343310018</t>
  </si>
  <si>
    <t>769.9662364819411</t>
  </si>
  <si>
    <t>1062.7674349127485</t>
  </si>
  <si>
    <t>2317.7104590075614</t>
  </si>
  <si>
    <t>2705.117069547178</t>
  </si>
  <si>
    <t>2229.300503240774</t>
  </si>
  <si>
    <t>2230.1232340391266</t>
  </si>
  <si>
    <t>1688.3192803031504</t>
  </si>
  <si>
    <t>2405.1922711299135</t>
  </si>
  <si>
    <t>754.1463892477481</t>
  </si>
  <si>
    <t>2322.347648040051</t>
  </si>
  <si>
    <t>2546.1720402946653</t>
  </si>
  <si>
    <t>939.0577203362435</t>
  </si>
  <si>
    <t>2659.8112254080525</t>
  </si>
  <si>
    <t>2536.004781567338</t>
  </si>
  <si>
    <t>2420.96404653961</t>
  </si>
  <si>
    <t>2575.579367777594</t>
  </si>
  <si>
    <t>1354.9277543818187</t>
  </si>
  <si>
    <t>2748.2354692221547</t>
  </si>
  <si>
    <t>1041.0130159007936</t>
  </si>
  <si>
    <t>1769.726844152195</t>
  </si>
  <si>
    <t>1314.2881626348162</t>
  </si>
  <si>
    <t>1217.7377827044195</t>
  </si>
  <si>
    <t>2490.903880729338</t>
  </si>
  <si>
    <t>2404.189425429398</t>
  </si>
  <si>
    <t>2462.7350034728843</t>
  </si>
  <si>
    <t>555.3175925539159</t>
  </si>
  <si>
    <t>226.3673613541281</t>
  </si>
  <si>
    <t>2461.4928945006245</t>
  </si>
  <si>
    <t>699.2658490824786</t>
  </si>
  <si>
    <t>1026.904929047154</t>
  </si>
  <si>
    <t>2678.846060732667</t>
  </si>
  <si>
    <t>1495.5749216675476</t>
  </si>
  <si>
    <t>458.33264415531005</t>
  </si>
  <si>
    <t>1365.6838942326574</t>
  </si>
  <si>
    <t>481.83786886853665</t>
  </si>
  <si>
    <t>968.8631002013476</t>
  </si>
  <si>
    <t>1114.3233841655854</t>
  </si>
  <si>
    <t>2189.4009727064304</t>
  </si>
  <si>
    <t>1955.8325411550002</t>
  </si>
  <si>
    <t>1786.5641885086784</t>
  </si>
  <si>
    <t>784.3901812977131</t>
  </si>
  <si>
    <t>1908.0185183473473</t>
  </si>
  <si>
    <t>722.0135231541985</t>
  </si>
  <si>
    <t>1763.128315549691</t>
  </si>
  <si>
    <t>179.1815365204059</t>
  </si>
  <si>
    <t>205.5974834268379</t>
  </si>
  <si>
    <t>1698.6965802418533</t>
  </si>
  <si>
    <t>224.32114173733487</t>
  </si>
  <si>
    <t>520.6194238529849</t>
  </si>
  <si>
    <t>426.3538074228606</t>
  </si>
  <si>
    <t>2865.711812793884</t>
  </si>
  <si>
    <t>261.3229654517637</t>
  </si>
  <si>
    <t>279.6134425399347</t>
  </si>
  <si>
    <t>886.2244722505854</t>
  </si>
  <si>
    <t>147.04166806539496</t>
  </si>
  <si>
    <t>288.98031854603494</t>
  </si>
  <si>
    <t>2415.8288328654617</t>
  </si>
  <si>
    <t>2109.9608956618727</t>
  </si>
  <si>
    <t>2376.600992376993</t>
  </si>
  <si>
    <t>1014.7250885926138</t>
  </si>
  <si>
    <t>2274.9787918608213</t>
  </si>
  <si>
    <t>1629.4553638731666</t>
  </si>
  <si>
    <t>2228.0987436186088</t>
  </si>
  <si>
    <t>1447.6585609096605</t>
  </si>
  <si>
    <t>803.4828225835391</t>
  </si>
  <si>
    <t>1615.666053530429</t>
  </si>
  <si>
    <t>1547.539997355194</t>
  </si>
  <si>
    <t>132.14717808218148</t>
  </si>
  <si>
    <t>340.7628408140986</t>
  </si>
  <si>
    <t>2146.725571516669</t>
  </si>
  <si>
    <t>663.6918622178642</t>
  </si>
  <si>
    <t>2573.7859939031714</t>
  </si>
  <si>
    <t>2989.428868346834</t>
  </si>
  <si>
    <t>252.80426037778193</t>
  </si>
  <si>
    <t>2298.2108944789925</t>
  </si>
  <si>
    <t>1709.3658266595821</t>
  </si>
  <si>
    <t>1195.350574722859</t>
  </si>
  <si>
    <t>1190.5533182502882</t>
  </si>
  <si>
    <t>497.51779891399264</t>
  </si>
  <si>
    <t>835.4638070548385</t>
  </si>
  <si>
    <t>178.63107003586828</t>
  </si>
  <si>
    <t>2100.0449378130143</t>
  </si>
  <si>
    <t>1307.2188443432228</t>
  </si>
  <si>
    <t>1357.2638563820008</t>
  </si>
  <si>
    <t>2571.9806613349724</t>
  </si>
  <si>
    <t>2457.02330140607</t>
  </si>
  <si>
    <t>322.3187980582724</t>
  </si>
  <si>
    <t>2454.6608635088496</t>
  </si>
  <si>
    <t>2208.4951256184713</t>
  </si>
  <si>
    <t>1151.1608227964975</t>
  </si>
  <si>
    <t>1795.4797274209266</t>
  </si>
  <si>
    <t>251.87079246517263</t>
  </si>
  <si>
    <t>2952.5464146235977</t>
  </si>
  <si>
    <t>2513.775254501605</t>
  </si>
  <si>
    <t>1862.6833521876226</t>
  </si>
  <si>
    <t>1546.3004838706302</t>
  </si>
  <si>
    <t>312.0264930041843</t>
  </si>
  <si>
    <t>1477.297715999753</t>
  </si>
  <si>
    <t>1856.2597906034448</t>
  </si>
  <si>
    <t>2046.4274181232252</t>
  </si>
  <si>
    <t>2323.464439671513</t>
  </si>
  <si>
    <t>190.409151200772</t>
  </si>
  <si>
    <t>432.6913942470562</t>
  </si>
  <si>
    <t>279.12000138689996</t>
  </si>
  <si>
    <t>531.1926048520824</t>
  </si>
  <si>
    <t>324.74966109680213</t>
  </si>
  <si>
    <t>1571.0506823836506</t>
  </si>
  <si>
    <t>2269.3936928562644</t>
  </si>
  <si>
    <t>226.07847918632007</t>
  </si>
  <si>
    <t>653.8392397588079</t>
  </si>
  <si>
    <t>449.7124126984969</t>
  </si>
  <si>
    <t>1406.1622528297873</t>
  </si>
  <si>
    <t>1057.2129459405755</t>
  </si>
  <si>
    <t>1743.4616214250384</t>
  </si>
  <si>
    <t>2279.6656690100335</t>
  </si>
  <si>
    <t>1722.7172938012047</t>
  </si>
  <si>
    <t>535.1230374402912</t>
  </si>
  <si>
    <t>700.5530203026141</t>
  </si>
  <si>
    <t>1576.1050180530024</t>
  </si>
  <si>
    <t>2869.3572540075747</t>
  </si>
  <si>
    <t>2733.8211674078193</t>
  </si>
  <si>
    <t>533.6546601432431</t>
  </si>
  <si>
    <t>744.0596550656987</t>
  </si>
  <si>
    <t>129.96585926738254</t>
  </si>
  <si>
    <t>1425.676302722026</t>
  </si>
  <si>
    <t>483.53460474850306</t>
  </si>
  <si>
    <t>1720.5746111534936</t>
  </si>
  <si>
    <t>240.16058087398355</t>
  </si>
  <si>
    <t>477.24772209967415</t>
  </si>
  <si>
    <t>2010.0627906424268</t>
  </si>
  <si>
    <t>1669.3320167006732</t>
  </si>
  <si>
    <t>943.6958306312355</t>
  </si>
  <si>
    <t>484.9108673736054</t>
  </si>
  <si>
    <t>455.3166872779861</t>
  </si>
  <si>
    <t>272.1716854100702</t>
  </si>
  <si>
    <t>1323.5651482914363</t>
  </si>
  <si>
    <t>2061.5607325520505</t>
  </si>
  <si>
    <t>1280.5319981121186</t>
  </si>
  <si>
    <t>2313.724521439828</t>
  </si>
  <si>
    <t>1795.4223068112215</t>
  </si>
  <si>
    <t>1306.0555460723122</t>
  </si>
  <si>
    <t>2929.8132012748074</t>
  </si>
  <si>
    <t>1007.0285547398413</t>
  </si>
  <si>
    <t>133.7883453721273</t>
  </si>
  <si>
    <t>1953.372070686806</t>
  </si>
  <si>
    <t>955.4730866341499</t>
  </si>
  <si>
    <t>2858.849066092184</t>
  </si>
  <si>
    <t>1399.1455460722873</t>
  </si>
  <si>
    <t>2675.2375692434703</t>
  </si>
  <si>
    <t>1534.180188369118</t>
  </si>
  <si>
    <t>879.815092019015</t>
  </si>
  <si>
    <t>837.0669859881632</t>
  </si>
  <si>
    <t>1457.5649029520578</t>
  </si>
  <si>
    <t>1922.2665782466754</t>
  </si>
  <si>
    <t>1973.660957646013</t>
  </si>
  <si>
    <t>1936.1177624408838</t>
  </si>
  <si>
    <t>504.99071458325085</t>
  </si>
  <si>
    <t>1046.1166077557039</t>
  </si>
  <si>
    <t>2743.189990853125</t>
  </si>
  <si>
    <t>1052.780424889392</t>
  </si>
  <si>
    <t>2117.794720282597</t>
  </si>
  <si>
    <t>2710.830516975995</t>
  </si>
  <si>
    <t>486.2210766352965</t>
  </si>
  <si>
    <t>1055.2541469192306</t>
  </si>
  <si>
    <t>528.1295756573988</t>
  </si>
  <si>
    <t>1155.1931790635767</t>
  </si>
  <si>
    <t>1345.3453761879118</t>
  </si>
  <si>
    <t>2799.369068523473</t>
  </si>
  <si>
    <t>992.396537570989</t>
  </si>
  <si>
    <t>1110.9858421486686</t>
  </si>
  <si>
    <t>1580.944926829276</t>
  </si>
  <si>
    <t>2336.1724186593374</t>
  </si>
  <si>
    <t>589.1450914304307</t>
  </si>
  <si>
    <t>2397.3285149418084</t>
  </si>
  <si>
    <t>871.5196832190638</t>
  </si>
  <si>
    <t>2343.164963872744</t>
  </si>
  <si>
    <t>1474.5977834972853</t>
  </si>
  <si>
    <t>345.06641722681707</t>
  </si>
  <si>
    <t>2921.302743811378</t>
  </si>
  <si>
    <t>1506.094412685445</t>
  </si>
  <si>
    <t>218.28091634819748</t>
  </si>
  <si>
    <t>1960.0693367004396</t>
  </si>
  <si>
    <t>2185.9035107181376</t>
  </si>
  <si>
    <t>1201.9724221883796</t>
  </si>
  <si>
    <t>2667.5889969473324</t>
  </si>
  <si>
    <t>554.3242820602725</t>
  </si>
  <si>
    <t>1453.5090687927097</t>
  </si>
  <si>
    <t>157.40842223891877</t>
  </si>
  <si>
    <t>674.9942950979422</t>
  </si>
  <si>
    <t>1443.62883566958</t>
  </si>
  <si>
    <t>1633.79810920953</t>
  </si>
  <si>
    <t>1617.2573030700344</t>
  </si>
  <si>
    <t>947.7222156424722</t>
  </si>
  <si>
    <t>2530.5617915251846</t>
  </si>
  <si>
    <t>1499.5409194135188</t>
  </si>
  <si>
    <t>1516.9709562203705</t>
  </si>
  <si>
    <t>2303.089396757378</t>
  </si>
  <si>
    <t>1946.7201887985066</t>
  </si>
  <si>
    <t>461.1721601850597</t>
  </si>
  <si>
    <t>1303.4251418081828</t>
  </si>
  <si>
    <t>2465.811272011226</t>
  </si>
  <si>
    <t>2356.0346023179804</t>
  </si>
  <si>
    <t>1047.417941858192</t>
  </si>
  <si>
    <t>1958.4786238280724</t>
  </si>
  <si>
    <t>2984.829986413333</t>
  </si>
  <si>
    <t>2377.0754521366252</t>
  </si>
  <si>
    <t>1639.5416675245858</t>
  </si>
  <si>
    <t>1747.4718553414586</t>
  </si>
  <si>
    <t>1436.0156766052044</t>
  </si>
  <si>
    <t>1305.3949971320976</t>
  </si>
  <si>
    <t>2729.7897250493534</t>
  </si>
  <si>
    <t>2955.369857339007</t>
  </si>
  <si>
    <t>2837.4515188696264</t>
  </si>
  <si>
    <t>2826.0462381661164</t>
  </si>
  <si>
    <t>2058.5128367827397</t>
  </si>
  <si>
    <t>2249.034593698323</t>
  </si>
  <si>
    <t>650.4855015563585</t>
  </si>
  <si>
    <t>1327.7719060921138</t>
  </si>
  <si>
    <t>2861.0310416359102</t>
  </si>
  <si>
    <t>2724.5267475357305</t>
  </si>
  <si>
    <t>591.084811908856</t>
  </si>
  <si>
    <t>738.8712557037512</t>
  </si>
  <si>
    <t>2271.5359979035916</t>
  </si>
  <si>
    <t>1448.2313772064908</t>
  </si>
  <si>
    <t>455.5974991290403</t>
  </si>
  <si>
    <t>2530.0656791134793</t>
  </si>
  <si>
    <t>455.43974353224525</t>
  </si>
  <si>
    <t>1256.5034520152897</t>
  </si>
  <si>
    <t>2762.4964642558252</t>
  </si>
  <si>
    <t>1866.8575361378128</t>
  </si>
  <si>
    <t>1000.2121442467948</t>
  </si>
  <si>
    <t>630.2493551454777</t>
  </si>
  <si>
    <t>1466.6234124930938</t>
  </si>
  <si>
    <t>856.1611810751873</t>
  </si>
  <si>
    <t>2197.861677058078</t>
  </si>
  <si>
    <t>814.056462372703</t>
  </si>
  <si>
    <t>1703.9840329477875</t>
  </si>
  <si>
    <t>1939.4638979852034</t>
  </si>
  <si>
    <t>812.6006756683013</t>
  </si>
  <si>
    <t>1699.8461714193122</t>
  </si>
  <si>
    <t>829.3115485458441</t>
  </si>
  <si>
    <t>1092.4310065278305</t>
  </si>
  <si>
    <t>2490.952597505967</t>
  </si>
  <si>
    <t>1844.0488152465623</t>
  </si>
  <si>
    <t>1705.1075647989508</t>
  </si>
  <si>
    <t>2905.9471756681123</t>
  </si>
  <si>
    <t>2466.535002040567</t>
  </si>
  <si>
    <t>1540.3811197011394</t>
  </si>
  <si>
    <t>2787.3846813112214</t>
  </si>
  <si>
    <t>1341.9298206697902</t>
  </si>
  <si>
    <t>1070.2415896130838</t>
  </si>
  <si>
    <t>502.6522842312395</t>
  </si>
  <si>
    <t>2700.438711449137</t>
  </si>
  <si>
    <t>2937.479912803066</t>
  </si>
  <si>
    <t>2314.666367149321</t>
  </si>
  <si>
    <t>359.4147164804006</t>
  </si>
  <si>
    <t>1833.0705558584316</t>
  </si>
  <si>
    <t>476.00754618111733</t>
  </si>
  <si>
    <t>2676.780363847419</t>
  </si>
  <si>
    <t>618.1413985219256</t>
  </si>
  <si>
    <t>1139.9940278370239</t>
  </si>
  <si>
    <t>119.9719718916981</t>
  </si>
  <si>
    <t>2178.1445386118653</t>
  </si>
  <si>
    <t>535.327754262487</t>
  </si>
  <si>
    <t>1397.286714007778</t>
  </si>
  <si>
    <t>742.3346529076243</t>
  </si>
  <si>
    <t>2141.2082240449226</t>
  </si>
  <si>
    <t>2745.073472574717</t>
  </si>
  <si>
    <t>2040.2613430347553</t>
  </si>
  <si>
    <t>1496.4914390429972</t>
  </si>
  <si>
    <t>1770.7425002922064</t>
  </si>
  <si>
    <t>2082.727957948956</t>
  </si>
  <si>
    <t>1678.3312994679193</t>
  </si>
  <si>
    <t>161.37116367497237</t>
  </si>
  <si>
    <t>2638.6096486507104</t>
  </si>
  <si>
    <t>1945.441888263245</t>
  </si>
  <si>
    <t>2506.581291367829</t>
  </si>
  <si>
    <t>961.8506845366398</t>
  </si>
  <si>
    <t>1058.8194985512926</t>
  </si>
  <si>
    <t>2021.3534575636768</t>
  </si>
  <si>
    <t>1538.0746307819595</t>
  </si>
  <si>
    <t>1403.3651977928835</t>
  </si>
  <si>
    <t>1221.1792212213861</t>
  </si>
  <si>
    <t>1049.2929732970474</t>
  </si>
  <si>
    <t>864.974320608269</t>
  </si>
  <si>
    <t>2422.361012425364</t>
  </si>
  <si>
    <t>1998.5151614024444</t>
  </si>
  <si>
    <t>377.91244118215644</t>
  </si>
  <si>
    <t>1128.00237382901</t>
  </si>
  <si>
    <t>1767.824365175012</t>
  </si>
  <si>
    <t>554.4537974217417</t>
  </si>
  <si>
    <t>662.5232003425335</t>
  </si>
  <si>
    <t>1373.1150541291267</t>
  </si>
  <si>
    <t>1656.650760898121</t>
  </si>
  <si>
    <t>651.9863102472227</t>
  </si>
  <si>
    <t>331.46300500173106</t>
  </si>
  <si>
    <t>2710.7159718153184</t>
  </si>
  <si>
    <t>1401.9211362697372</t>
  </si>
  <si>
    <t>1814.1988583784128</t>
  </si>
  <si>
    <t>2710.929447543494</t>
  </si>
  <si>
    <t>1417.5983593218748</t>
  </si>
  <si>
    <t>335.46099492365374</t>
  </si>
  <si>
    <t>2895.9516771291205</t>
  </si>
  <si>
    <t>1070.7852974925136</t>
  </si>
  <si>
    <t>825.4914976084829</t>
  </si>
  <si>
    <t>2083.221816372641</t>
  </si>
  <si>
    <t>1410.8144006911266</t>
  </si>
  <si>
    <t>1065.0288444488383</t>
  </si>
  <si>
    <t>2918.2035349726198</t>
  </si>
  <si>
    <t>2726.6302811471014</t>
  </si>
  <si>
    <t>2273.8871730910782</t>
  </si>
  <si>
    <t>2337.2629153547355</t>
  </si>
  <si>
    <t>2395.965592908131</t>
  </si>
  <si>
    <t>1347.5139012920024</t>
  </si>
  <si>
    <t>2231.6439080281343</t>
  </si>
  <si>
    <t>675.0070869548299</t>
  </si>
  <si>
    <t>371.50513998110455</t>
  </si>
  <si>
    <t>1819.431145760734</t>
  </si>
  <si>
    <t>1818.0697783803066</t>
  </si>
  <si>
    <t>1000.8539352638493</t>
  </si>
  <si>
    <t>1973.5285969871763</t>
  </si>
  <si>
    <t>1524.1952101347242</t>
  </si>
  <si>
    <t>1823.93754374861</t>
  </si>
  <si>
    <t>1019.5081740739485</t>
  </si>
  <si>
    <t>1630.7968073663758</t>
  </si>
  <si>
    <t>222.41148014005995</t>
  </si>
  <si>
    <t>2742.4171938396616</t>
  </si>
  <si>
    <t>1486.1024120821703</t>
  </si>
  <si>
    <t>1819.0507526086137</t>
  </si>
  <si>
    <t>334.37414124508837</t>
  </si>
  <si>
    <t>1067.363643284085</t>
  </si>
  <si>
    <t>2911.862165845108</t>
  </si>
  <si>
    <t>2403.948039071008</t>
  </si>
  <si>
    <t>1860.9526550644991</t>
  </si>
  <si>
    <t>562.1596179683627</t>
  </si>
  <si>
    <t>1218.971183521412</t>
  </si>
  <si>
    <t>2709.655056609101</t>
  </si>
  <si>
    <t>1165.4593351091376</t>
  </si>
  <si>
    <t>177.73085874476945</t>
  </si>
  <si>
    <t>753.0092752147459</t>
  </si>
  <si>
    <t>2991.164411395628</t>
  </si>
  <si>
    <t>2406.384998251649</t>
  </si>
  <si>
    <t>1209.6693341688454</t>
  </si>
  <si>
    <t>334.30450359279644</t>
  </si>
  <si>
    <t>729.9289185533987</t>
  </si>
  <si>
    <t>2588.1185745276166</t>
  </si>
  <si>
    <t>1895.8225204042715</t>
  </si>
  <si>
    <t>837.2754411403537</t>
  </si>
  <si>
    <t>1666.0845883852276</t>
  </si>
  <si>
    <t>1570.321898856428</t>
  </si>
  <si>
    <t>2311.0364119343776</t>
  </si>
  <si>
    <t>902.1018142123686</t>
  </si>
  <si>
    <t>1921.1448441042796</t>
  </si>
  <si>
    <t>2558.9829114390745</t>
  </si>
  <si>
    <t>1460.5290823527769</t>
  </si>
  <si>
    <t>2168.784276163309</t>
  </si>
  <si>
    <t>2564.8829040412998</t>
  </si>
  <si>
    <t>1765.3577535732165</t>
  </si>
  <si>
    <t>808.0021276607612</t>
  </si>
  <si>
    <t>393.6438108674343</t>
  </si>
  <si>
    <t>1669.8823545242583</t>
  </si>
  <si>
    <t>1051.62721449129</t>
  </si>
  <si>
    <t>2386.967508487901</t>
  </si>
  <si>
    <t>1781.164755958674</t>
  </si>
  <si>
    <t>141.35446000762084</t>
  </si>
  <si>
    <t>654.5643173397871</t>
  </si>
  <si>
    <t>2195.458104905422</t>
  </si>
  <si>
    <t>2304.224548225801</t>
  </si>
  <si>
    <t>1953.3033482197836</t>
  </si>
  <si>
    <t>168.22688000160105</t>
  </si>
  <si>
    <t>464.933102028592</t>
  </si>
  <si>
    <t>294.5461902992416</t>
  </si>
  <si>
    <t>2164.1442511639566</t>
  </si>
  <si>
    <t>2895.7604809617487</t>
  </si>
  <si>
    <t>1358.0776616428245</t>
  </si>
  <si>
    <t>1817.0407814233627</t>
  </si>
  <si>
    <t>1141.5342322679553</t>
  </si>
  <si>
    <t>2211.497714410912</t>
  </si>
  <si>
    <t>1334.8848895382157</t>
  </si>
  <si>
    <t>2008.1577459367402</t>
  </si>
  <si>
    <t>903.2032861303322</t>
  </si>
  <si>
    <t>1664.8593743465822</t>
  </si>
  <si>
    <t>1201.6112444071648</t>
  </si>
  <si>
    <t>568.7923399984146</t>
  </si>
  <si>
    <t>1769.3299956038277</t>
  </si>
  <si>
    <t>2181.8207802656925</t>
  </si>
  <si>
    <t>1835.6788308678026</t>
  </si>
  <si>
    <t>2543.1433476316906</t>
  </si>
  <si>
    <t>1649.9888509627488</t>
  </si>
  <si>
    <t>1800.9055487661765</t>
  </si>
  <si>
    <t>2665.866290046013</t>
  </si>
  <si>
    <t>1651.9661173746426</t>
  </si>
  <si>
    <t>494.0438263438239</t>
  </si>
  <si>
    <t>2310.9916327129067</t>
  </si>
  <si>
    <t>885.2743185883679</t>
  </si>
  <si>
    <t>1233.5032376387014</t>
  </si>
  <si>
    <t>618.2276747524164</t>
  </si>
  <si>
    <t>2760.013300646271</t>
  </si>
  <si>
    <t>1169.736912870493</t>
  </si>
  <si>
    <t>491.30435568937065</t>
  </si>
  <si>
    <t>2413.9776725679567</t>
  </si>
  <si>
    <t>1900.5521864844786</t>
  </si>
  <si>
    <t>216.02910881238319</t>
  </si>
  <si>
    <t>1726.2371522848919</t>
  </si>
  <si>
    <t>274.27679635529785</t>
  </si>
  <si>
    <t>1358.229043269673</t>
  </si>
  <si>
    <t>2154.6693041268313</t>
  </si>
  <si>
    <t>1265.2154471968809</t>
  </si>
  <si>
    <t>2656.456990292573</t>
  </si>
  <si>
    <t>2503.307575977124</t>
  </si>
  <si>
    <t>494.701651228822</t>
  </si>
  <si>
    <t>2253.258634831856</t>
  </si>
  <si>
    <t>526.6391411494138</t>
  </si>
  <si>
    <t>2234.917107864803</t>
  </si>
  <si>
    <t>2130.393481899756</t>
  </si>
  <si>
    <t>1997.5945544185238</t>
  </si>
  <si>
    <t>1398.2103274052602</t>
  </si>
  <si>
    <t>947.1863590208767</t>
  </si>
  <si>
    <t>2743.5072013431336</t>
  </si>
  <si>
    <t>1367.4919243610398</t>
  </si>
  <si>
    <t>2428.781786099369</t>
  </si>
  <si>
    <t>1367.669357744954</t>
  </si>
  <si>
    <t>2610.896556427656</t>
  </si>
  <si>
    <t>553.2171158259572</t>
  </si>
  <si>
    <t>577.2845847132021</t>
  </si>
  <si>
    <t>1666.1334634404718</t>
  </si>
  <si>
    <t>1133.5818623287607</t>
  </si>
  <si>
    <t>1033.1351862830852</t>
  </si>
  <si>
    <t>1608.706313399372</t>
  </si>
  <si>
    <t>287.47349715772515</t>
  </si>
  <si>
    <t>1577.085986579107</t>
  </si>
  <si>
    <t>2325.9465474303834</t>
  </si>
  <si>
    <t>294.6990846713894</t>
  </si>
  <si>
    <t>896.5403400464585</t>
  </si>
  <si>
    <t>1855.858065536186</t>
  </si>
  <si>
    <t>644.2956773897386</t>
  </si>
  <si>
    <t>159.41693820524742</t>
  </si>
  <si>
    <t>2960.754913177252</t>
  </si>
  <si>
    <t>2936.976224410138</t>
  </si>
  <si>
    <t>1791.0706230884264</t>
  </si>
  <si>
    <t>1154.7909019287213</t>
  </si>
  <si>
    <t>227.18425724378562</t>
  </si>
  <si>
    <t>2056.8886505052083</t>
  </si>
  <si>
    <t>101.90673991663516</t>
  </si>
  <si>
    <t>704.0128334533132</t>
  </si>
  <si>
    <t>845.3891453107971</t>
  </si>
  <si>
    <t>959.7957787219332</t>
  </si>
  <si>
    <t>599.4261412130385</t>
  </si>
  <si>
    <t>942.5724258072339</t>
  </si>
  <si>
    <t>185.4410034831655</t>
  </si>
  <si>
    <t>1042.6559636973445</t>
  </si>
  <si>
    <t>2250.816441431602</t>
  </si>
  <si>
    <t>2764.5017815118044</t>
  </si>
  <si>
    <t>2695.99287613536</t>
  </si>
  <si>
    <t>2140.292805279156</t>
  </si>
  <si>
    <t>282.03054777139874</t>
  </si>
  <si>
    <t>1467.3853096385594</t>
  </si>
  <si>
    <t>2915.558450088733</t>
  </si>
  <si>
    <t>2340.4187914397603</t>
  </si>
  <si>
    <t>1278.0964870475495</t>
  </si>
  <si>
    <t>417.25621692818476</t>
  </si>
  <si>
    <t>1149.425529703313</t>
  </si>
  <si>
    <t>2223.955977879817</t>
  </si>
  <si>
    <t>314.9340274477819</t>
  </si>
  <si>
    <t>1169.291102011496</t>
  </si>
  <si>
    <t>1337.0513727766554</t>
  </si>
  <si>
    <t>1822.3673687590212</t>
  </si>
  <si>
    <t>747.2711059004159</t>
  </si>
  <si>
    <t>259.4107559239794</t>
  </si>
  <si>
    <t>699.5603190136363</t>
  </si>
  <si>
    <t>2468.2184097674053</t>
  </si>
  <si>
    <t>1934.2253485011574</t>
  </si>
  <si>
    <t>2882.141537569985</t>
  </si>
  <si>
    <t>384.78586375853047</t>
  </si>
  <si>
    <t>236.86683125147053</t>
  </si>
  <si>
    <t>578.91619647064</t>
  </si>
  <si>
    <t>1128.4158282161616</t>
  </si>
  <si>
    <t>1198.8479704322706</t>
  </si>
  <si>
    <t>1028.7123513983295</t>
  </si>
  <si>
    <t>1659.2903368428695</t>
  </si>
  <si>
    <t>1456.8429810833566</t>
  </si>
  <si>
    <t>2062.050659437411</t>
  </si>
  <si>
    <t>814.328907286825</t>
  </si>
  <si>
    <t>2901.391839327295</t>
  </si>
  <si>
    <t>592.2143764397798</t>
  </si>
  <si>
    <t>1080.6553082696032</t>
  </si>
  <si>
    <t>645.9906259214337</t>
  </si>
  <si>
    <t>507.7657373551699</t>
  </si>
  <si>
    <t>837.799660327469</t>
  </si>
  <si>
    <t>1934.2592160475804</t>
  </si>
  <si>
    <t>1647.9854550688783</t>
  </si>
  <si>
    <t>1426.9573794987161</t>
  </si>
  <si>
    <t>867.3202087666474</t>
  </si>
  <si>
    <t>2761.9756987485525</t>
  </si>
  <si>
    <t>2549.908917706799</t>
  </si>
  <si>
    <t>1361.934331007176</t>
  </si>
  <si>
    <t>2628.4584029113066</t>
  </si>
  <si>
    <t>1042.5172963618784</t>
  </si>
  <si>
    <t>1946.5564724451574</t>
  </si>
  <si>
    <t>1366.5500451784712</t>
  </si>
  <si>
    <t>1788.7472871067446</t>
  </si>
  <si>
    <t>2554.9127135929807</t>
  </si>
  <si>
    <t>2083.2078667912733</t>
  </si>
  <si>
    <t>1327.553105551795</t>
  </si>
  <si>
    <t>807.9782393557675</t>
  </si>
  <si>
    <t>102.13423174972728</t>
  </si>
  <si>
    <t>384.44638853904127</t>
  </si>
  <si>
    <t>1755.8912178829228</t>
  </si>
  <si>
    <t>488.744472657576</t>
  </si>
  <si>
    <t>2228.904520524772</t>
  </si>
  <si>
    <t>2302.340799585198</t>
  </si>
  <si>
    <t>1708.5384830661637</t>
  </si>
  <si>
    <t>1204.7449203216247</t>
  </si>
  <si>
    <t>761.6966244857266</t>
  </si>
  <si>
    <t>2028.0017834767618</t>
  </si>
  <si>
    <t>708.2316646677236</t>
  </si>
  <si>
    <t>834.0478214212413</t>
  </si>
  <si>
    <t>1391.156697964815</t>
  </si>
  <si>
    <t>249.67778171734187</t>
  </si>
  <si>
    <t>1794.507129334903</t>
  </si>
  <si>
    <t>2342.5880035346154</t>
  </si>
  <si>
    <t>1031.4006342741257</t>
  </si>
  <si>
    <t>2250.948626313481</t>
  </si>
  <si>
    <t>626.6788552701017</t>
  </si>
  <si>
    <t>1363.564854836309</t>
  </si>
  <si>
    <t>2898.8668585188975</t>
  </si>
  <si>
    <t>2446.0472645092045</t>
  </si>
  <si>
    <t>1413.0226143515947</t>
  </si>
  <si>
    <t>1215.647254603406</t>
  </si>
  <si>
    <t>2409.792307062551</t>
  </si>
  <si>
    <t>1962.8281804480855</t>
  </si>
  <si>
    <t>2256.761851900941</t>
  </si>
  <si>
    <t>1752.4412548315513</t>
  </si>
  <si>
    <t>1274.829935805329</t>
  </si>
  <si>
    <t>1844.765094771808</t>
  </si>
  <si>
    <t>2726.789108805903</t>
  </si>
  <si>
    <t>2143.4045401518024</t>
  </si>
  <si>
    <t>1056.170428376088</t>
  </si>
  <si>
    <t>552.6463131554183</t>
  </si>
  <si>
    <t>2987.594331067727</t>
  </si>
  <si>
    <t>2434.50614570367</t>
  </si>
  <si>
    <t>2897.7040416207965</t>
  </si>
  <si>
    <t>955.969316956024</t>
  </si>
  <si>
    <t>2753.241150931002</t>
  </si>
  <si>
    <t>1400.5042134474816</t>
  </si>
  <si>
    <t>416.76077126485956</t>
  </si>
  <si>
    <t>1211.7042923937506</t>
  </si>
  <si>
    <t>1038.1365957007076</t>
  </si>
  <si>
    <t>1905.778908378928</t>
  </si>
  <si>
    <t>932.8794717244613</t>
  </si>
  <si>
    <t>993.1984755646758</t>
  </si>
  <si>
    <t>311.92736947053976</t>
  </si>
  <si>
    <t>1468.8101570072308</t>
  </si>
  <si>
    <t>462.32788239265915</t>
  </si>
  <si>
    <t>2425.7672844640315</t>
  </si>
  <si>
    <t>2220.99448939401</t>
  </si>
  <si>
    <t>1089.7349107406567</t>
  </si>
  <si>
    <t>2004.2146042745867</t>
  </si>
  <si>
    <t>2558.797779236526</t>
  </si>
  <si>
    <t>630.2880353399067</t>
  </si>
  <si>
    <t>2347.7095483546996</t>
  </si>
  <si>
    <t>934.0858762461952</t>
  </si>
  <si>
    <t>253.93368076026837</t>
  </si>
  <si>
    <t>622.5862496236771</t>
  </si>
  <si>
    <t>1233.6550689773244</t>
  </si>
  <si>
    <t>1279.7333086648878</t>
  </si>
  <si>
    <t>2629.4023029981086</t>
  </si>
  <si>
    <t>2768.7068141173663</t>
  </si>
  <si>
    <t>1474.4987622511392</t>
  </si>
  <si>
    <t>700.1869805275528</t>
  </si>
  <si>
    <t>1538.9818154924271</t>
  </si>
  <si>
    <t>310.43932269224103</t>
  </si>
  <si>
    <t>2446.343064747532</t>
  </si>
  <si>
    <t>275.62350003191096</t>
  </si>
  <si>
    <t>1840.8261216508533</t>
  </si>
  <si>
    <t>1764.271747621971</t>
  </si>
  <si>
    <t>341.5028949243722</t>
  </si>
  <si>
    <t>231.36664978066725</t>
  </si>
  <si>
    <t>711.4602172094498</t>
  </si>
  <si>
    <t>2518.943654375258</t>
  </si>
  <si>
    <t>1605.045762664743</t>
  </si>
  <si>
    <t>214.1217316814629</t>
  </si>
  <si>
    <t>1665.6328816466516</t>
  </si>
  <si>
    <t>589.66802507087</t>
  </si>
  <si>
    <t>1206.500124997817</t>
  </si>
  <si>
    <t>1597.0146903822067</t>
  </si>
  <si>
    <t>549.5049141696945</t>
  </si>
  <si>
    <t>906.6986600475469</t>
  </si>
  <si>
    <t>1233.922348264376</t>
  </si>
  <si>
    <t>2132.832498809861</t>
  </si>
  <si>
    <t>1768.316758900324</t>
  </si>
  <si>
    <t>2477.8710969405247</t>
  </si>
  <si>
    <t>2015.8376792702975</t>
  </si>
  <si>
    <t>334.713079529922</t>
  </si>
  <si>
    <t>891.7013774103425</t>
  </si>
  <si>
    <t>2632.1636779276428</t>
  </si>
  <si>
    <t>1246.222423379481</t>
  </si>
  <si>
    <t>2203.4332244533207</t>
  </si>
  <si>
    <t>859.5148355231762</t>
  </si>
  <si>
    <t>530.0772132526338</t>
  </si>
  <si>
    <t>2501.448790312686</t>
  </si>
  <si>
    <t>2125.5934495406245</t>
  </si>
  <si>
    <t>260.6999271062937</t>
  </si>
  <si>
    <t>2291.1998334292875</t>
  </si>
  <si>
    <t>1992.8182921665002</t>
  </si>
  <si>
    <t>1878.2310441064183</t>
  </si>
  <si>
    <t>1037.7125084591275</t>
  </si>
  <si>
    <t>1484.777109215372</t>
  </si>
  <si>
    <t>778.5782572339949</t>
  </si>
  <si>
    <t>1803.915826713938</t>
  </si>
  <si>
    <t>639.2153236646225</t>
  </si>
  <si>
    <t>990.4198134692298</t>
  </si>
  <si>
    <t>1745.9417148790192</t>
  </si>
  <si>
    <t>667.2905340715463</t>
  </si>
  <si>
    <t>1987.4631829460366</t>
  </si>
  <si>
    <t>1824.41780141936</t>
  </si>
  <si>
    <t>1842.907973001784</t>
  </si>
  <si>
    <t>2399.4877993008317</t>
  </si>
  <si>
    <t>2990.554240337627</t>
  </si>
  <si>
    <t>1483.1497072702396</t>
  </si>
  <si>
    <t>395.92032002825573</t>
  </si>
  <si>
    <t>772.531516808023</t>
  </si>
  <si>
    <t>371.11802912757224</t>
  </si>
  <si>
    <t>621.6232908725858</t>
  </si>
  <si>
    <t>1567.4104537948624</t>
  </si>
  <si>
    <t>1456.525854253974</t>
  </si>
  <si>
    <t>1135.3380669833819</t>
  </si>
  <si>
    <t>167.00070506153548</t>
  </si>
  <si>
    <t>788.5238346809076</t>
  </si>
  <si>
    <t>2951.590256948282</t>
  </si>
  <si>
    <t>1857.6483351534227</t>
  </si>
  <si>
    <t>2676.428085412812</t>
  </si>
  <si>
    <t>2717.4259366003844</t>
  </si>
  <si>
    <t>2007.136787394576</t>
  </si>
  <si>
    <t>945.6570274475126</t>
  </si>
  <si>
    <t>1563.9903274127253</t>
  </si>
  <si>
    <t>1339.7707468484662</t>
  </si>
  <si>
    <t>371.3162064801783</t>
  </si>
  <si>
    <t>2924.4244789328995</t>
  </si>
  <si>
    <t>2592.793302066387</t>
  </si>
  <si>
    <t>891.2027129824231</t>
  </si>
  <si>
    <t>711.4997118376043</t>
  </si>
  <si>
    <t>1074.5966166965645</t>
  </si>
  <si>
    <t>646.9069792242847</t>
  </si>
  <si>
    <t>2296.675934192997</t>
  </si>
  <si>
    <t>2333.5785345747704</t>
  </si>
  <si>
    <t>2933.7279593460826</t>
  </si>
  <si>
    <t>2509.290808544482</t>
  </si>
  <si>
    <t>2341.6887150627886</t>
  </si>
  <si>
    <t>1954.7768331037284</t>
  </si>
  <si>
    <t>375.338746036668</t>
  </si>
  <si>
    <t>1799.6577440862127</t>
  </si>
  <si>
    <t>325.9167760266366</t>
  </si>
  <si>
    <t>1796.341245395258</t>
  </si>
  <si>
    <t>317.3365773597535</t>
  </si>
  <si>
    <t>981.7462296017043</t>
  </si>
  <si>
    <t>1342.036806250961</t>
  </si>
  <si>
    <t>1822.3297577571682</t>
  </si>
  <si>
    <t>1757.4812892090752</t>
  </si>
  <si>
    <t>433.66795128823907</t>
  </si>
  <si>
    <t>2431.478800018722</t>
  </si>
  <si>
    <t>597.7075224073992</t>
  </si>
  <si>
    <t>2233.7027195432956</t>
  </si>
  <si>
    <t>1080.545543702472</t>
  </si>
  <si>
    <t>1522.0119585854052</t>
  </si>
  <si>
    <t>2331.7096786044453</t>
  </si>
  <si>
    <t>803.4230753502728</t>
  </si>
  <si>
    <t>1402.7720466512544</t>
  </si>
  <si>
    <t>1501.5406909823027</t>
  </si>
  <si>
    <t>108.94343634830116</t>
  </si>
  <si>
    <t>2832.078771331588</t>
  </si>
  <si>
    <t>1579.746594861972</t>
  </si>
  <si>
    <t>2947.5467869220142</t>
  </si>
  <si>
    <t>1924.1491157653304</t>
  </si>
  <si>
    <t>2809.9707095141994</t>
  </si>
  <si>
    <t>1381.467168391279</t>
  </si>
  <si>
    <t>2893.8481149331874</t>
  </si>
  <si>
    <t>1188.2587360221896</t>
  </si>
  <si>
    <t>2701.336637250016</t>
  </si>
  <si>
    <t>2774.605685792965</t>
  </si>
  <si>
    <t>2331.266902698474</t>
  </si>
  <si>
    <t>1064.2458004192727</t>
  </si>
  <si>
    <t>743.5722385108514</t>
  </si>
  <si>
    <t>1739.5065340411813</t>
  </si>
  <si>
    <t>2553.9556611814055</t>
  </si>
  <si>
    <t>1063.9276716752615</t>
  </si>
  <si>
    <t>108.89767506407365</t>
  </si>
  <si>
    <t>1247.1565051691443</t>
  </si>
  <si>
    <t>1500.7769346910472</t>
  </si>
  <si>
    <t>1191.4622061501361</t>
  </si>
  <si>
    <t>700.2191918060304</t>
  </si>
  <si>
    <t>1659.0337475917447</t>
  </si>
  <si>
    <t>2179.90675954849</t>
  </si>
  <si>
    <t>2475.12701456165</t>
  </si>
  <si>
    <t>1589.2288538443352</t>
  </si>
  <si>
    <t>1914.6688461084716</t>
  </si>
  <si>
    <t>602.3721288587906</t>
  </si>
  <si>
    <t>1723.6978241643499</t>
  </si>
  <si>
    <t>987.4913794370837</t>
  </si>
  <si>
    <t>429.37388583065484</t>
  </si>
  <si>
    <t>1442.4848197196923</t>
  </si>
  <si>
    <t>1632.8889313995276</t>
  </si>
  <si>
    <t>444.7039253652042</t>
  </si>
  <si>
    <t>2138.5890154184285</t>
  </si>
  <si>
    <t>1847.8944873825947</t>
  </si>
  <si>
    <t>2325.2562400690827</t>
  </si>
  <si>
    <t>2023.8939008662485</t>
  </si>
  <si>
    <t>2394.9812429647636</t>
  </si>
  <si>
    <t>794.8477076411596</t>
  </si>
  <si>
    <t>1404.873205793943</t>
  </si>
  <si>
    <t>1276.8033533119278</t>
  </si>
  <si>
    <t>472.24961817272094</t>
  </si>
  <si>
    <t>2104.4974395890595</t>
  </si>
  <si>
    <t>2777.9024863436716</t>
  </si>
  <si>
    <t>1463.7770894296577</t>
  </si>
  <si>
    <t>705.5112894825006</t>
  </si>
  <si>
    <t>639.1772974786741</t>
  </si>
  <si>
    <t>2038.628657641886</t>
  </si>
  <si>
    <t>1409.1930664154825</t>
  </si>
  <si>
    <t>1053.7362434123822</t>
  </si>
  <si>
    <t>246.1498302389078</t>
  </si>
  <si>
    <t>2210.129649770015</t>
  </si>
  <si>
    <t>319.80495868787625</t>
  </si>
  <si>
    <t>473.8887788122475</t>
  </si>
  <si>
    <t>1552.5286797084652</t>
  </si>
  <si>
    <t>1274.1473752511015</t>
  </si>
  <si>
    <t>2183.989132872514</t>
  </si>
  <si>
    <t>459.0239052314884</t>
  </si>
  <si>
    <t>234.37926392776293</t>
  </si>
  <si>
    <t>661.1006260426594</t>
  </si>
  <si>
    <t>2408.367118067032</t>
  </si>
  <si>
    <t>1240.38176159795</t>
  </si>
  <si>
    <t>2672.0524607461302</t>
  </si>
  <si>
    <t>2510.7643181971575</t>
  </si>
  <si>
    <t>2623.629482542694</t>
  </si>
  <si>
    <t>320.49603315784003</t>
  </si>
  <si>
    <t>2612.6635134518115</t>
  </si>
  <si>
    <t>1863.8247820838653</t>
  </si>
  <si>
    <t>957.547747304588</t>
  </si>
  <si>
    <t>1148.2362878979418</t>
  </si>
  <si>
    <t>1638.0988698519814</t>
  </si>
  <si>
    <t>1119.4522977498048</t>
  </si>
  <si>
    <t>310.16166097866767</t>
  </si>
  <si>
    <t>177.17400657829882</t>
  </si>
  <si>
    <t>2891.124028560699</t>
  </si>
  <si>
    <t>2051.904960916416</t>
  </si>
  <si>
    <t>656.4051377731784</t>
  </si>
  <si>
    <t>1609.7789709923798</t>
  </si>
  <si>
    <t>1616.8730157087675</t>
  </si>
  <si>
    <t>2370.3627371672046</t>
  </si>
  <si>
    <t>1789.939880610096</t>
  </si>
  <si>
    <t>1188.0237043637621</t>
  </si>
  <si>
    <t>1805.4466437186645</t>
  </si>
  <si>
    <t>655.1320256240544</t>
  </si>
  <si>
    <t>1750.1336114888863</t>
  </si>
  <si>
    <t>986.2403730541663</t>
  </si>
  <si>
    <t>859.783024939687</t>
  </si>
  <si>
    <t>626.8243391214702</t>
  </si>
  <si>
    <t>2693.3395934299074</t>
  </si>
  <si>
    <t>1716.639737907886</t>
  </si>
  <si>
    <t>1356.7607681577565</t>
  </si>
  <si>
    <t>486.11689787671367</t>
  </si>
  <si>
    <t>2506.2783566945036</t>
  </si>
  <si>
    <t>2672.504606378431</t>
  </si>
  <si>
    <t>1158.3834508253665</t>
  </si>
  <si>
    <t>146.44200010288745</t>
  </si>
  <si>
    <t>1901.3288940591217</t>
  </si>
  <si>
    <t>387.9288177083822</t>
  </si>
  <si>
    <t>383.51373330134226</t>
  </si>
  <si>
    <t>2917.8058867993304</t>
  </si>
  <si>
    <t>2606.8195558750385</t>
  </si>
  <si>
    <t>192.38345565172918</t>
  </si>
  <si>
    <t>951.1507347867098</t>
  </si>
  <si>
    <t>119.01837044501778</t>
  </si>
  <si>
    <t>1065.0873305501464</t>
  </si>
  <si>
    <t>839.8199666572501</t>
  </si>
  <si>
    <t>301.5086710127048</t>
  </si>
  <si>
    <t>2828.2735189525074</t>
  </si>
  <si>
    <t>1707.067867850106</t>
  </si>
  <si>
    <t>2148.2898124828025</t>
  </si>
  <si>
    <t>1520.9813188961477</t>
  </si>
  <si>
    <t>1732.997787348893</t>
  </si>
  <si>
    <t>2083.3724927352896</t>
  </si>
  <si>
    <t>862.0484593454794</t>
  </si>
  <si>
    <t>1334.9935857598553</t>
  </si>
  <si>
    <t>836.4839185449292</t>
  </si>
  <si>
    <t>2471.3722625183286</t>
  </si>
  <si>
    <t>249.06030905475</t>
  </si>
  <si>
    <t>1739.102518395536</t>
  </si>
  <si>
    <t>112.65541860185945</t>
  </si>
  <si>
    <t>602.6617258878331</t>
  </si>
  <si>
    <t>2298.3807883586833</t>
  </si>
  <si>
    <t>2579.6584757474525</t>
  </si>
  <si>
    <t>1251.0413475535938</t>
  </si>
  <si>
    <t>1858.5488432803807</t>
  </si>
  <si>
    <t>2084.145008255371</t>
  </si>
  <si>
    <t>1540.740124877942</t>
  </si>
  <si>
    <t>1490.7087456112424</t>
  </si>
  <si>
    <t>984.0310688776431</t>
  </si>
  <si>
    <t>550.8297789415908</t>
  </si>
  <si>
    <t>317.63881213189177</t>
  </si>
  <si>
    <t>1558.8377192111734</t>
  </si>
  <si>
    <t>513.0632466516145</t>
  </si>
  <si>
    <t>2635.0317774690993</t>
  </si>
  <si>
    <t>1312.3060168125592</t>
  </si>
  <si>
    <t>752.2549360360663</t>
  </si>
  <si>
    <t>1818.403262997433</t>
  </si>
  <si>
    <t>1365.638822654535</t>
  </si>
  <si>
    <t>1262.2711556455913</t>
  </si>
  <si>
    <t>1500.7090561571322</t>
  </si>
  <si>
    <t>1549.872765369828</t>
  </si>
  <si>
    <t>2627.791918388333</t>
  </si>
  <si>
    <t>2699.7368955505085</t>
  </si>
  <si>
    <t>709.5001140402206</t>
  </si>
  <si>
    <t>467.84910660715093</t>
  </si>
  <si>
    <t>412.2119167331281</t>
  </si>
  <si>
    <t>2825.5276256936277</t>
  </si>
  <si>
    <t>1506.6337281970582</t>
  </si>
  <si>
    <t>1234.1200726566856</t>
  </si>
  <si>
    <t>646.8929759892493</t>
  </si>
  <si>
    <t>224.0737278418245</t>
  </si>
  <si>
    <t>1702.5024082596756</t>
  </si>
  <si>
    <t>1269.880491217812</t>
  </si>
  <si>
    <t>2408.931142540812</t>
  </si>
  <si>
    <t>2322.753737915827</t>
  </si>
  <si>
    <t>2911.801479139958</t>
  </si>
  <si>
    <t>1194.874499353937</t>
  </si>
  <si>
    <t>2601.400188228018</t>
  </si>
  <si>
    <t>2013.8842467192294</t>
  </si>
  <si>
    <t>1457.7238737382982</t>
  </si>
  <si>
    <t>255.42413647263933</t>
  </si>
  <si>
    <t>1275.6888444185186</t>
  </si>
  <si>
    <t>2328.7141254165267</t>
  </si>
  <si>
    <t>2455.1261748690376</t>
  </si>
  <si>
    <t>1819.760361740853</t>
  </si>
  <si>
    <t>1387.6046706855727</t>
  </si>
  <si>
    <t>1843.6406134218569</t>
  </si>
  <si>
    <t>1998.7135286265898</t>
  </si>
  <si>
    <t>2326.869959612139</t>
  </si>
  <si>
    <t>860.2180058907367</t>
  </si>
  <si>
    <t>2310.7726815728606</t>
  </si>
  <si>
    <t>2583.6058313583385</t>
  </si>
  <si>
    <t>1405.351628389984</t>
  </si>
  <si>
    <t>1821.8392544134783</t>
  </si>
  <si>
    <t>163.1257134576764</t>
  </si>
  <si>
    <t>1086.0058011759552</t>
  </si>
  <si>
    <t>2807.684490997068</t>
  </si>
  <si>
    <t>1511.269511740261</t>
  </si>
  <si>
    <t>148.44573984395777</t>
  </si>
  <si>
    <t>933.7644757296597</t>
  </si>
  <si>
    <t>2894.376985132473</t>
  </si>
  <si>
    <t>2131.674042923305</t>
  </si>
  <si>
    <t>1147.0735498705587</t>
  </si>
  <si>
    <t>2859.7027744812926</t>
  </si>
  <si>
    <t>2390.0869891749953</t>
  </si>
  <si>
    <t>2639.1329162472753</t>
  </si>
  <si>
    <t>268.23738542887486</t>
  </si>
  <si>
    <t>1241.5186603666205</t>
  </si>
  <si>
    <t>927.6609384871009</t>
  </si>
  <si>
    <t>1730.820567805284</t>
  </si>
  <si>
    <t>606.9581204722898</t>
  </si>
  <si>
    <t>141.684142900523</t>
  </si>
  <si>
    <t>1123.9050312156978</t>
  </si>
  <si>
    <t>2289.6231958567832</t>
  </si>
  <si>
    <t>1155.6160659962518</t>
  </si>
  <si>
    <t>2419.322989821017</t>
  </si>
  <si>
    <t>1770.5063110463623</t>
  </si>
  <si>
    <t>2362.4826974430835</t>
  </si>
  <si>
    <t>1832.5846578961184</t>
  </si>
  <si>
    <t>1387.7824194414359</t>
  </si>
  <si>
    <t>790.2822817661454</t>
  </si>
  <si>
    <t>1301.1411460360068</t>
  </si>
  <si>
    <t>2245.4471833092903</t>
  </si>
  <si>
    <t>2651.488345688738</t>
  </si>
  <si>
    <t>2750.0263661966296</t>
  </si>
  <si>
    <t>1860.4754659828557</t>
  </si>
  <si>
    <t>185.10820754715496</t>
  </si>
  <si>
    <t>202.6203656476564</t>
  </si>
  <si>
    <t>248.41682062700252</t>
  </si>
  <si>
    <t>1188.4475885627724</t>
  </si>
  <si>
    <t>2219.615061953806</t>
  </si>
  <si>
    <t>277.29767367459135</t>
  </si>
  <si>
    <t>1214.2027763952105</t>
  </si>
  <si>
    <t>2141.561006094492</t>
  </si>
  <si>
    <t>2728.6033460382478</t>
  </si>
  <si>
    <t>797.8301667744869</t>
  </si>
  <si>
    <t>183.1394957556958</t>
  </si>
  <si>
    <t>414.6063365300144</t>
  </si>
  <si>
    <t>1428.5490741533665</t>
  </si>
  <si>
    <t>2629.5656537292734</t>
  </si>
  <si>
    <t>2429.461355700801</t>
  </si>
  <si>
    <t>471.31131908745846</t>
  </si>
  <si>
    <t>1406.5641854428643</t>
  </si>
  <si>
    <t>2625.579863822178</t>
  </si>
  <si>
    <t>2966.638054369892</t>
  </si>
  <si>
    <t>1482.7487263766245</t>
  </si>
  <si>
    <t>798.8238969306661</t>
  </si>
  <si>
    <t>973.893134191002</t>
  </si>
  <si>
    <t>1297.9493900441018</t>
  </si>
  <si>
    <t>2665.8489830199787</t>
  </si>
  <si>
    <t>2347.764539987945</t>
  </si>
  <si>
    <t>1343.2210840106416</t>
  </si>
  <si>
    <t>2611.4652819005655</t>
  </si>
  <si>
    <t>611.8385396129527</t>
  </si>
  <si>
    <t>1927.1954128682119</t>
  </si>
  <si>
    <t>1584.996336285411</t>
  </si>
  <si>
    <t>2193.6348435349914</t>
  </si>
  <si>
    <t>2706.852003755699</t>
  </si>
  <si>
    <t>1020.0858090909501</t>
  </si>
  <si>
    <t>1265.843107264742</t>
  </si>
  <si>
    <t>1833.252690168731</t>
  </si>
  <si>
    <t>2366.071836812008</t>
  </si>
  <si>
    <t>2061.20032626816</t>
  </si>
  <si>
    <t>1832.3828272385767</t>
  </si>
  <si>
    <t>448.6666975916362</t>
  </si>
  <si>
    <t>2538.710365907363</t>
  </si>
  <si>
    <t>2235.5027574578457</t>
  </si>
  <si>
    <t>1250.3883367031785</t>
  </si>
  <si>
    <t>2380.4044629835953</t>
  </si>
  <si>
    <t>2124.1378891246995</t>
  </si>
  <si>
    <t>801.1094241403279</t>
  </si>
  <si>
    <t>1638.7171472898399</t>
  </si>
  <si>
    <t>2688.944601891264</t>
  </si>
  <si>
    <t>2646.880709557419</t>
  </si>
  <si>
    <t>2939.856293394949</t>
  </si>
  <si>
    <t>2852.1070543629207</t>
  </si>
  <si>
    <t>2240.644811552579</t>
  </si>
  <si>
    <t>311.66322697393935</t>
  </si>
  <si>
    <t>215.71941191016305</t>
  </si>
  <si>
    <t>475.5928341133223</t>
  </si>
  <si>
    <t>2076.8376834768483</t>
  </si>
  <si>
    <t>168.6001641564451</t>
  </si>
  <si>
    <t>732.6211511425245</t>
  </si>
  <si>
    <t>2743.722598184928</t>
  </si>
  <si>
    <t>2270.2734521670172</t>
  </si>
  <si>
    <t>876.0507384092186</t>
  </si>
  <si>
    <t>1646.0528240849426</t>
  </si>
  <si>
    <t>390.66552570933266</t>
  </si>
  <si>
    <t>1611.4399332740256</t>
  </si>
  <si>
    <t>864.3576613689612</t>
  </si>
  <si>
    <t>818.3471184930368</t>
  </si>
  <si>
    <t>237.3739043910201</t>
  </si>
  <si>
    <t>986.6237340343952</t>
  </si>
  <si>
    <t>372.0479597734641</t>
  </si>
  <si>
    <t>2403.432790834545</t>
  </si>
  <si>
    <t>886.6102988924856</t>
  </si>
  <si>
    <t>1330.8693257891937</t>
  </si>
  <si>
    <t>1725.731871540743</t>
  </si>
  <si>
    <t>1902.8559401373839</t>
  </si>
  <si>
    <t>726.8145316959425</t>
  </si>
  <si>
    <t>1386.9392462773271</t>
  </si>
  <si>
    <t>2044.5601161123805</t>
  </si>
  <si>
    <t>597.9608185207047</t>
  </si>
  <si>
    <t>1268.9833775160353</t>
  </si>
  <si>
    <t>2398.581243164391</t>
  </si>
  <si>
    <t>1582.5978252439922</t>
  </si>
  <si>
    <t>2167.3995667783447</t>
  </si>
  <si>
    <t>238.11873363649588</t>
  </si>
  <si>
    <t>2657.242510647185</t>
  </si>
  <si>
    <t>582.031897822096</t>
  </si>
  <si>
    <t>1137.3404099939912</t>
  </si>
  <si>
    <t>1409.3531047686645</t>
  </si>
  <si>
    <t>1067.5443499991593</t>
  </si>
  <si>
    <t>2590.18363923689</t>
  </si>
  <si>
    <t>807.360911639803</t>
  </si>
  <si>
    <t>2776.952604135057</t>
  </si>
  <si>
    <t>2232.804278904538</t>
  </si>
  <si>
    <t>1797.6293633678063</t>
  </si>
  <si>
    <t>1447.069322422188</t>
  </si>
  <si>
    <t>1027.9663071738519</t>
  </si>
  <si>
    <t>2092.528371642189</t>
  </si>
  <si>
    <t>2641.7526514613824</t>
  </si>
  <si>
    <t>2639.758291854118</t>
  </si>
  <si>
    <t>1069.4130970001588</t>
  </si>
  <si>
    <t>1859.7631349739772</t>
  </si>
  <si>
    <t>2614.1011443865114</t>
  </si>
  <si>
    <t>1114.2661674484552</t>
  </si>
  <si>
    <t>1197.2756379128396</t>
  </si>
  <si>
    <t>219.15220200671556</t>
  </si>
  <si>
    <t>1938.3797287589052</t>
  </si>
  <si>
    <t>344.1237736411797</t>
  </si>
  <si>
    <t>1048.1200279409754</t>
  </si>
  <si>
    <t>2553.8814633143693</t>
  </si>
  <si>
    <t>597.0584172244038</t>
  </si>
  <si>
    <t>2798.944304445048</t>
  </si>
  <si>
    <t>935.1960917757045</t>
  </si>
  <si>
    <t>745.6103014489577</t>
  </si>
  <si>
    <t>829.6663187109592</t>
  </si>
  <si>
    <t>1196.5381416582095</t>
  </si>
  <si>
    <t>108.07183046364854</t>
  </si>
  <si>
    <t>2601.1959842099636</t>
  </si>
  <si>
    <t>2698.9844152135147</t>
  </si>
  <si>
    <t>1509.5188208203972</t>
  </si>
  <si>
    <t>1893.9547902492882</t>
  </si>
  <si>
    <t>1485.2550799580574</t>
  </si>
  <si>
    <t>2295.0458400904727</t>
  </si>
  <si>
    <t>916.1081923208783</t>
  </si>
  <si>
    <t>2489.0843086153595</t>
  </si>
  <si>
    <t>153.35799596737237</t>
  </si>
  <si>
    <t>2719.018671369312</t>
  </si>
  <si>
    <t>2548.302163877405</t>
  </si>
  <si>
    <t>679.3421301464986</t>
  </si>
  <si>
    <t>1772.0345493082448</t>
  </si>
  <si>
    <t>1303.5946324734823</t>
  </si>
  <si>
    <t>1040.0195677570455</t>
  </si>
  <si>
    <t>371.7473669644787</t>
  </si>
  <si>
    <t>2671.7291393711166</t>
  </si>
  <si>
    <t>2519.0405705754083</t>
  </si>
  <si>
    <t>247.9078856108336</t>
  </si>
  <si>
    <t>255.47191524803645</t>
  </si>
  <si>
    <t>1567.3792305776174</t>
  </si>
  <si>
    <t>2337.0824888778243</t>
  </si>
  <si>
    <t>1065.991695640377</t>
  </si>
  <si>
    <t>617.6887782515391</t>
  </si>
  <si>
    <t>403.4066270587141</t>
  </si>
  <si>
    <t>589.7591486751959</t>
  </si>
  <si>
    <t>1516.0215642913206</t>
  </si>
  <si>
    <t>1902.5038642312181</t>
  </si>
  <si>
    <t>2654.8744150936086</t>
  </si>
  <si>
    <t>800.4694693064549</t>
  </si>
  <si>
    <t>876.6679633437894</t>
  </si>
  <si>
    <t>2795.53537993126</t>
  </si>
  <si>
    <t>2461.0677134209986</t>
  </si>
  <si>
    <t>2684.139051413449</t>
  </si>
  <si>
    <t>375.23667070208325</t>
  </si>
  <si>
    <t>2010.5167166287254</t>
  </si>
  <si>
    <t>2126.7810018674318</t>
  </si>
  <si>
    <t>474.74694902849166</t>
  </si>
  <si>
    <t>133.31507707924197</t>
  </si>
  <si>
    <t>1354.3371719456352</t>
  </si>
  <si>
    <t>2158.077713103795</t>
  </si>
  <si>
    <t>2441.638400150897</t>
  </si>
  <si>
    <t>110.11525000754445</t>
  </si>
  <si>
    <t>292.6494794067861</t>
  </si>
  <si>
    <t>1259.0121940713368</t>
  </si>
  <si>
    <t>128.33763030821186</t>
  </si>
  <si>
    <t>911.952747333796</t>
  </si>
  <si>
    <t>1893.0960122869164</t>
  </si>
  <si>
    <t>941.950397098552</t>
  </si>
  <si>
    <t>2343.0814341338532</t>
  </si>
  <si>
    <t>1089.8320462979557</t>
  </si>
  <si>
    <t>2910.3885854373257</t>
  </si>
  <si>
    <t>2841.794072834983</t>
  </si>
  <si>
    <t>1994.0176647636633</t>
  </si>
  <si>
    <t>324.41693276883154</t>
  </si>
  <si>
    <t>216.80673684062936</t>
  </si>
  <si>
    <t>1807.5240557823408</t>
  </si>
  <si>
    <t>240.70968260679984</t>
  </si>
  <si>
    <t>187.81351363090505</t>
  </si>
  <si>
    <t>1751.1950976897378</t>
  </si>
  <si>
    <t>1461.9081603358268</t>
  </si>
  <si>
    <t>1650.636877283258</t>
  </si>
  <si>
    <t>2609.154669354826</t>
  </si>
  <si>
    <t>2871.7434746694357</t>
  </si>
  <si>
    <t>1814.8895431646197</t>
  </si>
  <si>
    <t>2240.5624933231843</t>
  </si>
  <si>
    <t>2381.772898708622</t>
  </si>
  <si>
    <t>673.9260857867605</t>
  </si>
  <si>
    <t>178.61784024182046</t>
  </si>
  <si>
    <t>836.1188007727562</t>
  </si>
  <si>
    <t>1120.5924170337685</t>
  </si>
  <si>
    <t>411.1570791908921</t>
  </si>
  <si>
    <t>1771.0765074497958</t>
  </si>
  <si>
    <t>2084.079200666886</t>
  </si>
  <si>
    <t>1436.3637263907153</t>
  </si>
  <si>
    <t>1899.0972040645997</t>
  </si>
  <si>
    <t>2083.0316197628517</t>
  </si>
  <si>
    <t>235.04710448062664</t>
  </si>
  <si>
    <t>1154.6246742684673</t>
  </si>
  <si>
    <t>2310.01667503333</t>
  </si>
  <si>
    <t>197.66296452071407</t>
  </si>
  <si>
    <t>1177.9366472462043</t>
  </si>
  <si>
    <t>820.5598770237755</t>
  </si>
  <si>
    <t>2453.639490986684</t>
  </si>
  <si>
    <t>2355.3049646435006</t>
  </si>
  <si>
    <t>427.2924767639055</t>
  </si>
  <si>
    <t>1326.4694265361832</t>
  </si>
  <si>
    <t>407.6569097054136</t>
  </si>
  <si>
    <t>500.28411498820253</t>
  </si>
  <si>
    <t>1702.7531150776178</t>
  </si>
  <si>
    <t>2658.807328369214</t>
  </si>
  <si>
    <t>259.13134844316545</t>
  </si>
  <si>
    <t>2409.952342773383</t>
  </si>
  <si>
    <t>1363.0419118250866</t>
  </si>
  <si>
    <t>1250.3707502830232</t>
  </si>
  <si>
    <t>756.896971973715</t>
  </si>
  <si>
    <t>1230.420307043907</t>
  </si>
  <si>
    <t>1720.2317516111866</t>
  </si>
  <si>
    <t>2345.2931983343865</t>
  </si>
  <si>
    <t>1461.2348524732</t>
  </si>
  <si>
    <t>1530.8179900524567</t>
  </si>
  <si>
    <t>2050.044054466635</t>
  </si>
  <si>
    <t>553.8313584549412</t>
  </si>
  <si>
    <t>1946.1634267550742</t>
  </si>
  <si>
    <t>1387.408927648862</t>
  </si>
  <si>
    <t>583.043474169604</t>
  </si>
  <si>
    <t>1309.142983941098</t>
  </si>
  <si>
    <t>2542.0121054024617</t>
  </si>
  <si>
    <t>2824.8206205075185</t>
  </si>
  <si>
    <t>2258.6513350650953</t>
  </si>
  <si>
    <t>653.9476311205364</t>
  </si>
  <si>
    <t>980.0286656882872</t>
  </si>
  <si>
    <t>1958.7043450711933</t>
  </si>
  <si>
    <t>2892.2654456089085</t>
  </si>
  <si>
    <t>701.038270891231</t>
  </si>
  <si>
    <t>526.1837216086356</t>
  </si>
  <si>
    <t>2750.079291816939</t>
  </si>
  <si>
    <t>578.9262946239662</t>
  </si>
  <si>
    <t>398.9078982626861</t>
  </si>
  <si>
    <t>656.7082351950847</t>
  </si>
  <si>
    <t>2450.5454860780515</t>
  </si>
  <si>
    <t>979.9279911057275</t>
  </si>
  <si>
    <t>1232.4144942036596</t>
  </si>
  <si>
    <t>2139.825222944196</t>
  </si>
  <si>
    <t>967.7284997341401</t>
  </si>
  <si>
    <t>1286.1200383687592</t>
  </si>
  <si>
    <t>940.954212598433</t>
  </si>
  <si>
    <t>108.05628020388295</t>
  </si>
  <si>
    <t>1983.036083905182</t>
  </si>
  <si>
    <t>2397.0879476045798</t>
  </si>
  <si>
    <t>766.3035093624461</t>
  </si>
  <si>
    <t>488.63304352680416</t>
  </si>
  <si>
    <t>1700.6340122525735</t>
  </si>
  <si>
    <t>2501.921400185797</t>
  </si>
  <si>
    <t>418.86717321759323</t>
  </si>
  <si>
    <t>2251.837074019151</t>
  </si>
  <si>
    <t>772.8432345110197</t>
  </si>
  <si>
    <t>1642.5365618195276</t>
  </si>
  <si>
    <t>826.8529731467422</t>
  </si>
  <si>
    <t>2756.3671388478347</t>
  </si>
  <si>
    <t>195.28031584376544</t>
  </si>
  <si>
    <t>1115.5136954406566</t>
  </si>
  <si>
    <t>1151.4763787153827</t>
  </si>
  <si>
    <t>2429.25295153573</t>
  </si>
  <si>
    <t>2695.044650144447</t>
  </si>
  <si>
    <t>1089.9867742399538</t>
  </si>
  <si>
    <t>2741.5139165009987</t>
  </si>
  <si>
    <t>1876.7284508283726</t>
  </si>
  <si>
    <t>1989.5109851500627</t>
  </si>
  <si>
    <t>1623.064722437436</t>
  </si>
  <si>
    <t>826.708623762035</t>
  </si>
  <si>
    <t>1079.8751237849342</t>
  </si>
  <si>
    <t>829.6325608124575</t>
  </si>
  <si>
    <t>1045.3281403796395</t>
  </si>
  <si>
    <t>362.3236951750129</t>
  </si>
  <si>
    <t>2306.524462851388</t>
  </si>
  <si>
    <t>1236.9078086482807</t>
  </si>
  <si>
    <t>2012.506222340631</t>
  </si>
  <si>
    <t>922.4836387209324</t>
  </si>
  <si>
    <t>526.5934221546527</t>
  </si>
  <si>
    <t>1154.8732187446694</t>
  </si>
  <si>
    <t>1297.1391542806623</t>
  </si>
  <si>
    <t>1575.1799883570918</t>
  </si>
  <si>
    <t>755.8461198558107</t>
  </si>
  <si>
    <t>1176.2916889029495</t>
  </si>
  <si>
    <t>1405.594319010457</t>
  </si>
  <si>
    <t>1338.1772014923936</t>
  </si>
  <si>
    <t>1440.7756343224178</t>
  </si>
  <si>
    <t>609.8276371152369</t>
  </si>
  <si>
    <t>1904.7769096692284</t>
  </si>
  <si>
    <t>840.315872147529</t>
  </si>
  <si>
    <t>380.96141291104504</t>
  </si>
  <si>
    <t>344.62010129171654</t>
  </si>
  <si>
    <t>2797.047374036077</t>
  </si>
  <si>
    <t>2033.8599565524378</t>
  </si>
  <si>
    <t>1834.2564263185782</t>
  </si>
  <si>
    <t>1333.1620350206244</t>
  </si>
  <si>
    <t>1126.4394050914425</t>
  </si>
  <si>
    <t>2127.3294355044563</t>
  </si>
  <si>
    <t>1049.3550344314508</t>
  </si>
  <si>
    <t>725.473995710388</t>
  </si>
  <si>
    <t>291.6874574071255</t>
  </si>
  <si>
    <t>1988.8353925205251</t>
  </si>
  <si>
    <t>2291.9088890630683</t>
  </si>
  <si>
    <t>2441.3601463253003</t>
  </si>
  <si>
    <t>2486.5213804588197</t>
  </si>
  <si>
    <t>678.8129887605845</t>
  </si>
  <si>
    <t>745.7510680785654</t>
  </si>
  <si>
    <t>2126.554211271959</t>
  </si>
  <si>
    <t>2802.806363269998</t>
  </si>
  <si>
    <t>2597.459782387692</t>
  </si>
  <si>
    <t>1510.792700982508</t>
  </si>
  <si>
    <t>965.7457251668659</t>
  </si>
  <si>
    <t>2210.7879089005555</t>
  </si>
  <si>
    <t>1885.2487178669546</t>
  </si>
  <si>
    <t>648.8054373697479</t>
  </si>
  <si>
    <t>2020.0101709111252</t>
  </si>
  <si>
    <t>621.1813203520145</t>
  </si>
  <si>
    <t>1398.5882613164251</t>
  </si>
  <si>
    <t>1851.1379092620448</t>
  </si>
  <si>
    <t>1996.7590652653346</t>
  </si>
  <si>
    <t>1701.5781133640714</t>
  </si>
  <si>
    <t>917.8408435399982</t>
  </si>
  <si>
    <t>2142.1331543417955</t>
  </si>
  <si>
    <t>2094.999080389653</t>
  </si>
  <si>
    <t>2950.131945775613</t>
  </si>
  <si>
    <t>2581.9912569006233</t>
  </si>
  <si>
    <t>2769.615455082902</t>
  </si>
  <si>
    <t>1986.2700179480273</t>
  </si>
  <si>
    <t>2738.6976357153444</t>
  </si>
  <si>
    <t>1390.8758645604546</t>
  </si>
  <si>
    <t>2724.6681012936783</t>
  </si>
  <si>
    <t>2239.9785789177945</t>
  </si>
  <si>
    <t>2480.0600309139068</t>
  </si>
  <si>
    <t>848.8748229347069</t>
  </si>
  <si>
    <t>1309.6392522371968</t>
  </si>
  <si>
    <t>311.8496579373614</t>
  </si>
  <si>
    <t>1625.9741553585234</t>
  </si>
  <si>
    <t>2623.4109570377886</t>
  </si>
  <si>
    <t>344.4359239660338</t>
  </si>
  <si>
    <t>2387.5017066302057</t>
  </si>
  <si>
    <t>238.39532448071918</t>
  </si>
  <si>
    <t>875.9580614972821</t>
  </si>
  <si>
    <t>1333.18677912753</t>
  </si>
  <si>
    <t>2368.0245557935427</t>
  </si>
  <si>
    <t>624.2081921089683</t>
  </si>
  <si>
    <t>1051.2488626290506</t>
  </si>
  <si>
    <t>2967.7673993705253</t>
  </si>
  <si>
    <t>2636.9558693242475</t>
  </si>
  <si>
    <t>2536.1035401209674</t>
  </si>
  <si>
    <t>868.8842359208533</t>
  </si>
  <si>
    <t>1910.0778424636044</t>
  </si>
  <si>
    <t>2876.399095649352</t>
  </si>
  <si>
    <t>701.627901461174</t>
  </si>
  <si>
    <t>805.8417597471798</t>
  </si>
  <si>
    <t>418.66569897042655</t>
  </si>
  <si>
    <t>1846.5949382437782</t>
  </si>
  <si>
    <t>1133.4244117106448</t>
  </si>
  <si>
    <t>1288.8991767276948</t>
  </si>
  <si>
    <t>2492.65171518519</t>
  </si>
  <si>
    <t>1743.528345840191</t>
  </si>
  <si>
    <t>2816.8647605990454</t>
  </si>
  <si>
    <t>892.2881316355956</t>
  </si>
  <si>
    <t>300.9346484777834</t>
  </si>
  <si>
    <t>1761.3935679778565</t>
  </si>
  <si>
    <t>2144.4565709038006</t>
  </si>
  <si>
    <t>382.41158389499304</t>
  </si>
  <si>
    <t>621.5740637982544</t>
  </si>
  <si>
    <t>1396.7185135314494</t>
  </si>
  <si>
    <t>1966.5614242127351</t>
  </si>
  <si>
    <t>481.5753827752342</t>
  </si>
  <si>
    <t>637.422061506056</t>
  </si>
  <si>
    <t>2728.802610683279</t>
  </si>
  <si>
    <t>267.5838026761691</t>
  </si>
  <si>
    <t>1559.2860265713432</t>
  </si>
  <si>
    <t>2669.1858943341945</t>
  </si>
  <si>
    <t>424.42365614825417</t>
  </si>
  <si>
    <t>1441.2466112599327</t>
  </si>
  <si>
    <t>2305.845861549289</t>
  </si>
  <si>
    <t>2958.3398646670735</t>
  </si>
  <si>
    <t>994.1696258760875</t>
  </si>
  <si>
    <t>334.0193454906726</t>
  </si>
  <si>
    <t>1736.1194824540416</t>
  </si>
  <si>
    <t>1248.5449902810617</t>
  </si>
  <si>
    <t>415.3014127592219</t>
  </si>
  <si>
    <t>359.7106548284062</t>
  </si>
  <si>
    <t>1002.5428652435205</t>
  </si>
  <si>
    <t>1119.2075015267644</t>
  </si>
  <si>
    <t>2189.3551261715643</t>
  </si>
  <si>
    <t>795.3190942063183</t>
  </si>
  <si>
    <t>2914.750835602157</t>
  </si>
  <si>
    <t>807.6465201445965</t>
  </si>
  <si>
    <t>786.3818513740048</t>
  </si>
  <si>
    <t>671.3103243302903</t>
  </si>
  <si>
    <t>2815.5070024143342</t>
  </si>
  <si>
    <t>2012.6489123023857</t>
  </si>
  <si>
    <t>2625.2543264419005</t>
  </si>
  <si>
    <t>754.9507802784894</t>
  </si>
  <si>
    <t>169.54806640520115</t>
  </si>
  <si>
    <t>1472.1952119562673</t>
  </si>
  <si>
    <t>389.16210614548737</t>
  </si>
  <si>
    <t>1842.7457823810387</t>
  </si>
  <si>
    <t>113.08595579976142</t>
  </si>
  <si>
    <t>958.2203943005442</t>
  </si>
  <si>
    <t>169.20745811656036</t>
  </si>
  <si>
    <t>2880.3260500693605</t>
  </si>
  <si>
    <t>2770.0982261552185</t>
  </si>
  <si>
    <t>2299.299811487566</t>
  </si>
  <si>
    <t>1764.6264925121047</t>
  </si>
  <si>
    <t>2273.7055969848902</t>
  </si>
  <si>
    <t>2701.447205467141</t>
  </si>
  <si>
    <t>2209.3441975597593</t>
  </si>
  <si>
    <t>2449.914086828936</t>
  </si>
  <si>
    <t>649.2516162781129</t>
  </si>
  <si>
    <t>1418.127129001248</t>
  </si>
  <si>
    <t>1041.8867438763455</t>
  </si>
  <si>
    <t>2020.597788383662</t>
  </si>
  <si>
    <t>2510.7951244030232</t>
  </si>
  <si>
    <t>2336.549526131529</t>
  </si>
  <si>
    <t>497.5096108286234</t>
  </si>
  <si>
    <t>2049.425322027084</t>
  </si>
  <si>
    <t>1448.0499546320425</t>
  </si>
  <si>
    <t>2213.7936694570312</t>
  </si>
  <si>
    <t>1077.7423154339424</t>
  </si>
  <si>
    <t>392.37095396276106</t>
  </si>
  <si>
    <t>2652.821751413679</t>
  </si>
  <si>
    <t>1542.361514348993</t>
  </si>
  <si>
    <t>1915.2347113667604</t>
  </si>
  <si>
    <t>782.138657021468</t>
  </si>
  <si>
    <t>1598.023474353872</t>
  </si>
  <si>
    <t>1604.2673842903637</t>
  </si>
  <si>
    <t>123.2786179052277</t>
  </si>
  <si>
    <t>2447.5970942102335</t>
  </si>
  <si>
    <t>888.4421245699392</t>
  </si>
  <si>
    <t>2747.167231849154</t>
  </si>
  <si>
    <t>1135.8251734985522</t>
  </si>
  <si>
    <t>1719.2783092020961</t>
  </si>
  <si>
    <t>678.2717959324923</t>
  </si>
  <si>
    <t>2107.316803459688</t>
  </si>
  <si>
    <t>1628.7632668208398</t>
  </si>
  <si>
    <t>2006.27552830018</t>
  </si>
  <si>
    <t>671.7569853512429</t>
  </si>
  <si>
    <t>1901.403356333655</t>
  </si>
  <si>
    <t>395.1038932712426</t>
  </si>
  <si>
    <t>2060.1086358909442</t>
  </si>
  <si>
    <t>1975.1181584421508</t>
  </si>
  <si>
    <t>1640.8712509015372</t>
  </si>
  <si>
    <t>2635.014413319897</t>
  </si>
  <si>
    <t>2495.1726937662665</t>
  </si>
  <si>
    <t>2950.3714180018906</t>
  </si>
  <si>
    <t>2294.6664488928327</t>
  </si>
  <si>
    <t>1467.370851161031</t>
  </si>
  <si>
    <t>227.49882710823198</t>
  </si>
  <si>
    <t>2274.0745679349984</t>
  </si>
  <si>
    <t>2540.9381934745616</t>
  </si>
  <si>
    <t>2593.4486489429414</t>
  </si>
  <si>
    <t>1037.678316353286</t>
  </si>
  <si>
    <t>2359.1360998520518</t>
  </si>
  <si>
    <t>2239.674458313486</t>
  </si>
  <si>
    <t>1892.017836654794</t>
  </si>
  <si>
    <t>1736.675336459603</t>
  </si>
  <si>
    <t>2379.0390694566217</t>
  </si>
  <si>
    <t>1368.4478461640574</t>
  </si>
  <si>
    <t>1767.889028201148</t>
  </si>
  <si>
    <t>1553.1608972752026</t>
  </si>
  <si>
    <t>631.9830445243822</t>
  </si>
  <si>
    <t>1050.0309975101488</t>
  </si>
  <si>
    <t>1091.0337220275107</t>
  </si>
  <si>
    <t>2810.9825947742493</t>
  </si>
  <si>
    <t>1732.7477063297026</t>
  </si>
  <si>
    <t>907.2736698768302</t>
  </si>
  <si>
    <t>1387.127123576151</t>
  </si>
  <si>
    <t>358.13287720071855</t>
  </si>
  <si>
    <t>143.05773144806275</t>
  </si>
  <si>
    <t>1599.5788577174299</t>
  </si>
  <si>
    <t>2340.8669575463045</t>
  </si>
  <si>
    <t>1418.3180743810478</t>
  </si>
  <si>
    <t>1040.5341316610334</t>
  </si>
  <si>
    <t>1081.024419687758</t>
  </si>
  <si>
    <t>1496.153237388215</t>
  </si>
  <si>
    <t>158.39634200176323</t>
  </si>
  <si>
    <t>2482.6330737934036</t>
  </si>
  <si>
    <t>422.1164102788004</t>
  </si>
  <si>
    <t>300.5075382091251</t>
  </si>
  <si>
    <t>709.4442471456999</t>
  </si>
  <si>
    <t>1759.4053448561751</t>
  </si>
  <si>
    <t>2109.7605683655966</t>
  </si>
  <si>
    <t>2024.4535403247621</t>
  </si>
  <si>
    <t>669.0856019701342</t>
  </si>
  <si>
    <t>2945.703274423823</t>
  </si>
  <si>
    <t>1410.0712660679378</t>
  </si>
  <si>
    <t>858.4002149939955</t>
  </si>
  <si>
    <t>2533.1478992654684</t>
  </si>
  <si>
    <t>1204.2088774808935</t>
  </si>
  <si>
    <t>1483.2357514058735</t>
  </si>
  <si>
    <t>2029.7795422789445</t>
  </si>
  <si>
    <t>256.0748748424229</t>
  </si>
  <si>
    <t>1858.8496479251776</t>
  </si>
  <si>
    <t>148.1820351102914</t>
  </si>
  <si>
    <t>2819.6096561690165</t>
  </si>
  <si>
    <t>2258.4650988237017</t>
  </si>
  <si>
    <t>1453.798601234654</t>
  </si>
  <si>
    <t>1685.2689805958942</t>
  </si>
  <si>
    <t>150.5377281008791</t>
  </si>
  <si>
    <t>536.8857788028384</t>
  </si>
  <si>
    <t>2069.4774481837485</t>
  </si>
  <si>
    <t>263.14033431423786</t>
  </si>
  <si>
    <t>1996.1946924917913</t>
  </si>
  <si>
    <t>1195.5473965081537</t>
  </si>
  <si>
    <t>1272.356072806388</t>
  </si>
  <si>
    <t>791.812509093846</t>
  </si>
  <si>
    <t>178.29235245982176</t>
  </si>
  <si>
    <t>2140.5988594334467</t>
  </si>
  <si>
    <t>1132.9887445455215</t>
  </si>
  <si>
    <t>1882.3641514985427</t>
  </si>
  <si>
    <t>584.7202432405118</t>
  </si>
  <si>
    <t>972.9449094511822</t>
  </si>
  <si>
    <t>252.01273867614654</t>
  </si>
  <si>
    <t>159.39470989823226</t>
  </si>
  <si>
    <t>476.4492605688854</t>
  </si>
  <si>
    <t>839.5390072317281</t>
  </si>
  <si>
    <t>1615.48381258211</t>
  </si>
  <si>
    <t>2858.0301568097243</t>
  </si>
  <si>
    <t>2532.7177524205113</t>
  </si>
  <si>
    <t>2593.2194611202412</t>
  </si>
  <si>
    <t>1043.985768481311</t>
  </si>
  <si>
    <t>2458.090639837152</t>
  </si>
  <si>
    <t>2332.7058185351134</t>
  </si>
  <si>
    <t>1344.6549703973067</t>
  </si>
  <si>
    <t>508.977451614167</t>
  </si>
  <si>
    <t>1963.8006441630116</t>
  </si>
  <si>
    <t>1814.3406693078778</t>
  </si>
  <si>
    <t>1247.8038227796767</t>
  </si>
  <si>
    <t>2832.073034169961</t>
  </si>
  <si>
    <t>2492.8874536751614</t>
  </si>
  <si>
    <t>1863.2635465266385</t>
  </si>
  <si>
    <t>823.355684238669</t>
  </si>
  <si>
    <t>815.5004550763161</t>
  </si>
  <si>
    <t>1650.878940430801</t>
  </si>
  <si>
    <t>855.8787493091162</t>
  </si>
  <si>
    <t>636.6558532287219</t>
  </si>
  <si>
    <t>1940.9283962817526</t>
  </si>
  <si>
    <t>2462.9726502880676</t>
  </si>
  <si>
    <t>1888.8048191307785</t>
  </si>
  <si>
    <t>2543.613144718876</t>
  </si>
  <si>
    <t>2736.501034556937</t>
  </si>
  <si>
    <t>656.2960440174414</t>
  </si>
  <si>
    <t>1678.881083573196</t>
  </si>
  <si>
    <t>2969.656851650316</t>
  </si>
  <si>
    <t>261.7108028339767</t>
  </si>
  <si>
    <t>1424.9744284555381</t>
  </si>
  <si>
    <t>1405.1777386921358</t>
  </si>
  <si>
    <t>266.07115710910557</t>
  </si>
  <si>
    <t>1008.2510710969495</t>
  </si>
  <si>
    <t>1884.7588518171497</t>
  </si>
  <si>
    <t>612.9425863379324</t>
  </si>
  <si>
    <t>608.5502698859542</t>
  </si>
  <si>
    <t>2696.217939010157</t>
  </si>
  <si>
    <t>2972.594378006164</t>
  </si>
  <si>
    <t>1765.1657999035288</t>
  </si>
  <si>
    <t>2560.3475573612386</t>
  </si>
  <si>
    <t>496.84609260520733</t>
  </si>
  <si>
    <t>2809.9333027312155</t>
  </si>
  <si>
    <t>2369.5403975420586</t>
  </si>
  <si>
    <t>788.8774750901131</t>
  </si>
  <si>
    <t>2586.2034999635584</t>
  </si>
  <si>
    <t>2018.078149312244</t>
  </si>
  <si>
    <t>1843.9010060524513</t>
  </si>
  <si>
    <t>2024.3359085501859</t>
  </si>
  <si>
    <t>942.5201593465031</t>
  </si>
  <si>
    <t>2317.3261533086475</t>
  </si>
  <si>
    <t>1977.0423590775533</t>
  </si>
  <si>
    <t>2247.621601626022</t>
  </si>
  <si>
    <t>490.5921213726436</t>
  </si>
  <si>
    <t>769.8622816998338</t>
  </si>
  <si>
    <t>2175.5623009955807</t>
  </si>
  <si>
    <t>586.4704388608062</t>
  </si>
  <si>
    <t>989.5097203226559</t>
  </si>
  <si>
    <t>1026.2415024708316</t>
  </si>
  <si>
    <t>1157.3238774822412</t>
  </si>
  <si>
    <t>2155.405857601504</t>
  </si>
  <si>
    <t>123.2979267797733</t>
  </si>
  <si>
    <t>2095.262571102847</t>
  </si>
  <si>
    <t>2084.4189124654113</t>
  </si>
  <si>
    <t>2853.674232773828</t>
  </si>
  <si>
    <t>520.8232352372883</t>
  </si>
  <si>
    <t>2405.915595500816</t>
  </si>
  <si>
    <t>2128.9274356433016</t>
  </si>
  <si>
    <t>2030.6359611210987</t>
  </si>
  <si>
    <t>119.6134633292541</t>
  </si>
  <si>
    <t>1899.4451124087277</t>
  </si>
  <si>
    <t>2004.2492150132239</t>
  </si>
  <si>
    <t>1325.3127009933946</t>
  </si>
  <si>
    <t>2972.0420838986806</t>
  </si>
  <si>
    <t>455.6200394355314</t>
  </si>
  <si>
    <t>1018.9957695789875</t>
  </si>
  <si>
    <t>357.8635036728786</t>
  </si>
  <si>
    <t>2753.5183440006995</t>
  </si>
  <si>
    <t>559.9121828387297</t>
  </si>
  <si>
    <t>2105.409991594651</t>
  </si>
  <si>
    <t>1383.4320465556536</t>
  </si>
  <si>
    <t>773.0529615320258</t>
  </si>
  <si>
    <t>1948.0833092706312</t>
  </si>
  <si>
    <t>826.6596501477223</t>
  </si>
  <si>
    <t>2685.046735468145</t>
  </si>
  <si>
    <t>1224.2584745537556</t>
  </si>
  <si>
    <t>488.8940106419883</t>
  </si>
  <si>
    <t>935.5992943172062</t>
  </si>
  <si>
    <t>2109.028799670015</t>
  </si>
  <si>
    <t>1081.4340508292194</t>
  </si>
  <si>
    <t>2094.4615742696797</t>
  </si>
  <si>
    <t>328.2598000876702</t>
  </si>
  <si>
    <t>1425.7247380185975</t>
  </si>
  <si>
    <t>2285.128333716706</t>
  </si>
  <si>
    <t>1024.8760468793246</t>
  </si>
  <si>
    <t>1712.8403599925255</t>
  </si>
  <si>
    <t>1656.7204315521067</t>
  </si>
  <si>
    <t>909.0238333651994</t>
  </si>
  <si>
    <t>1132.1924766040702</t>
  </si>
  <si>
    <t>2146.647154045716</t>
  </si>
  <si>
    <t>565.4666809864748</t>
  </si>
  <si>
    <t>1412.6576456706473</t>
  </si>
  <si>
    <t>691.7735367158183</t>
  </si>
  <si>
    <t>606.5308450304896</t>
  </si>
  <si>
    <t>1717.2162118811164</t>
  </si>
  <si>
    <t>1410.654191619031</t>
  </si>
  <si>
    <t>1508.3380412743102</t>
  </si>
  <si>
    <t>1097.9270450786425</t>
  </si>
  <si>
    <t>1785.621155765236</t>
  </si>
  <si>
    <t>1720.8291660914313</t>
  </si>
  <si>
    <t>729.5654946538017</t>
  </si>
  <si>
    <t>2142.924205077461</t>
  </si>
  <si>
    <t>989.4116270156906</t>
  </si>
  <si>
    <t>1361.8904617906526</t>
  </si>
  <si>
    <t>1434.383709337721</t>
  </si>
  <si>
    <t>1093.087163207303</t>
  </si>
  <si>
    <t>156.72996564214034</t>
  </si>
  <si>
    <t>2342.5771588724165</t>
  </si>
  <si>
    <t>1500.7840437076438</t>
  </si>
  <si>
    <t>481.3293929654379</t>
  </si>
  <si>
    <t>1263.3652232529248</t>
  </si>
  <si>
    <t>2147.922034757134</t>
  </si>
  <si>
    <t>1582.782500447415</t>
  </si>
  <si>
    <t>396.3058003576995</t>
  </si>
  <si>
    <t>791.7347489925298</t>
  </si>
  <si>
    <t>235.20611098586306</t>
  </si>
  <si>
    <t>618.6179745069534</t>
  </si>
  <si>
    <t>958.77891376073</t>
  </si>
  <si>
    <t>2403.014925620894</t>
  </si>
  <si>
    <t>153.36274672573825</t>
  </si>
  <si>
    <t>2562.11762969041</t>
  </si>
  <si>
    <t>974.9055857724729</t>
  </si>
  <si>
    <t>1761.3050857561902</t>
  </si>
  <si>
    <t>1047.3469794500588</t>
  </si>
  <si>
    <t>2077.581274619979</t>
  </si>
  <si>
    <t>1018.0032698913457</t>
  </si>
  <si>
    <t>2085.983638704176</t>
  </si>
  <si>
    <t>2118.566781281485</t>
  </si>
  <si>
    <t>1941.1776649839412</t>
  </si>
  <si>
    <t>1844.6808287623803</t>
  </si>
  <si>
    <t>186.58176561662503</t>
  </si>
  <si>
    <t>1761.9485983029188</t>
  </si>
  <si>
    <t>422.9177509064286</t>
  </si>
  <si>
    <t>1558.8932184147893</t>
  </si>
  <si>
    <t>956.545165965599</t>
  </si>
  <si>
    <t>1370.1983841971155</t>
  </si>
  <si>
    <t>181.8447169622177</t>
  </si>
  <si>
    <t>1211.1082808498068</t>
  </si>
  <si>
    <t>2505.184043061399</t>
  </si>
  <si>
    <t>124.77360736290393</t>
  </si>
  <si>
    <t>1317.2712614653667</t>
  </si>
  <si>
    <t>1663.773774615564</t>
  </si>
  <si>
    <t>1750.8593738640834</t>
  </si>
  <si>
    <t>2948.3391797692684</t>
  </si>
  <si>
    <t>1967.0821915919385</t>
  </si>
  <si>
    <t>507.45108919354067</t>
  </si>
  <si>
    <t>2825.481264070561</t>
  </si>
  <si>
    <t>238.64315292029193</t>
  </si>
  <si>
    <t>1376.7311906126488</t>
  </si>
  <si>
    <t>2167.464394631348</t>
  </si>
  <si>
    <t>1518.9239241360779</t>
  </si>
  <si>
    <t>2146.132829096612</t>
  </si>
  <si>
    <t>644.6463205379679</t>
  </si>
  <si>
    <t>1613.0971954203342</t>
  </si>
  <si>
    <t>2848.512936174504</t>
  </si>
  <si>
    <t>643.6658535232007</t>
  </si>
  <si>
    <t>2033.2347631329867</t>
  </si>
  <si>
    <t>2843.356938395597</t>
  </si>
  <si>
    <t>1220.0315382185388</t>
  </si>
  <si>
    <t>1623.6745552783038</t>
  </si>
  <si>
    <t>2729.5866983770725</t>
  </si>
  <si>
    <t>919.6316966969476</t>
  </si>
  <si>
    <t>2646.477555275406</t>
  </si>
  <si>
    <t>312.90382348781833</t>
  </si>
  <si>
    <t>541.2842729932247</t>
  </si>
  <si>
    <t>1468.6691364067901</t>
  </si>
  <si>
    <t>2404.661920619584</t>
  </si>
  <si>
    <t>1591.6897030923972</t>
  </si>
  <si>
    <t>1443.6446322124511</t>
  </si>
  <si>
    <t>1062.6850292191295</t>
  </si>
  <si>
    <t>2895.441922849611</t>
  </si>
  <si>
    <t>200.45258400708838</t>
  </si>
  <si>
    <t>672.5110956406998</t>
  </si>
  <si>
    <t>2449.727692424028</t>
  </si>
  <si>
    <t>149.15599288415137</t>
  </si>
  <si>
    <t>2877.0236132917275</t>
  </si>
  <si>
    <t>2127.2809372820398</t>
  </si>
  <si>
    <t>2181.774636906328</t>
  </si>
  <si>
    <t>564.6374415985262</t>
  </si>
  <si>
    <t>2156.3537568325937</t>
  </si>
  <si>
    <t>2493.823808421541</t>
  </si>
  <si>
    <t>2151.5155521876572</t>
  </si>
  <si>
    <t>1982.5524782971522</t>
  </si>
  <si>
    <t>2930.3212509791497</t>
  </si>
  <si>
    <t>917.979149973168</t>
  </si>
  <si>
    <t>1078.3675240742723</t>
  </si>
  <si>
    <t>2218.2947465442694</t>
  </si>
  <si>
    <t>1812.790660605933</t>
  </si>
  <si>
    <t>1839.8046773512199</t>
  </si>
  <si>
    <t>1681.8117756962108</t>
  </si>
  <si>
    <t>2582.66837379249</t>
  </si>
  <si>
    <t>844.8075531414353</t>
  </si>
  <si>
    <t>730.1841272326226</t>
  </si>
  <si>
    <t>2830.6825940615995</t>
  </si>
  <si>
    <t>2680.0145142810325</t>
  </si>
  <si>
    <t>1047.0205799348732</t>
  </si>
  <si>
    <t>1888.4719317759989</t>
  </si>
  <si>
    <t>2985.840370296061</t>
  </si>
  <si>
    <t>2808.56313887533</t>
  </si>
  <si>
    <t>318.4000705384708</t>
  </si>
  <si>
    <t>2527.7306269891446</t>
  </si>
  <si>
    <t>1503.8218050044509</t>
  </si>
  <si>
    <t>2300.092966397188</t>
  </si>
  <si>
    <t>1846.2429144653788</t>
  </si>
  <si>
    <t>2486.6819957111798</t>
  </si>
  <si>
    <t>510.3703601464929</t>
  </si>
  <si>
    <t>225.54987944853642</t>
  </si>
  <si>
    <t>1097.1339364495248</t>
  </si>
  <si>
    <t>2998.129771685962</t>
  </si>
  <si>
    <t>1218.4371076861005</t>
  </si>
  <si>
    <t>2695.6005062427666</t>
  </si>
  <si>
    <t>2629.1569843677917</t>
  </si>
  <si>
    <t>482.0921098664089</t>
  </si>
  <si>
    <t>1523.2247085389806</t>
  </si>
  <si>
    <t>1499.9429912229712</t>
  </si>
  <si>
    <t>435.46188939493777</t>
  </si>
  <si>
    <t>2141.8585066800674</t>
  </si>
  <si>
    <t>2661.0117584510813</t>
  </si>
  <si>
    <t>1759.9255690961306</t>
  </si>
  <si>
    <t>1933.4648203823554</t>
  </si>
  <si>
    <t>2270.690750453734</t>
  </si>
  <si>
    <t>881.7658069865416</t>
  </si>
  <si>
    <t>255.13286234752664</t>
  </si>
  <si>
    <t>2201.0921981441807</t>
  </si>
  <si>
    <t>2760.4500503667214</t>
  </si>
  <si>
    <t>1747.1104820531505</t>
  </si>
  <si>
    <t>404.0205730442002</t>
  </si>
  <si>
    <t>1816.6549256754993</t>
  </si>
  <si>
    <t>608.6727077302163</t>
  </si>
  <si>
    <t>405.57956656433987</t>
  </si>
  <si>
    <t>2922.867065596889</t>
  </si>
  <si>
    <t>1298.3863360039038</t>
  </si>
  <si>
    <t>2027.4965709025587</t>
  </si>
  <si>
    <t>2506.1100421865563</t>
  </si>
  <si>
    <t>961.2356352396376</t>
  </si>
  <si>
    <t>1254.953556127344</t>
  </si>
  <si>
    <t>2954.0567557698723</t>
  </si>
  <si>
    <t>1332.896146801669</t>
  </si>
  <si>
    <t>941.3430949216457</t>
  </si>
  <si>
    <t>2213.5087744582497</t>
  </si>
  <si>
    <t>1224.2451586055756</t>
  </si>
  <si>
    <t>1916.9646361955415</t>
  </si>
  <si>
    <t>1432.0954169928543</t>
  </si>
  <si>
    <t>1049.4788663581353</t>
  </si>
  <si>
    <t>1274.0937616165936</t>
  </si>
  <si>
    <t>249.86805899516077</t>
  </si>
  <si>
    <t>273.8857801520005</t>
  </si>
  <si>
    <t>234.94803360655328</t>
  </si>
  <si>
    <t>2978.165780619679</t>
  </si>
  <si>
    <t>1141.6625656205151</t>
  </si>
  <si>
    <t>2845.361615883198</t>
  </si>
  <si>
    <t>1461.093808388495</t>
  </si>
  <si>
    <t>433.8604295029653</t>
  </si>
  <si>
    <t>2855.9129789962017</t>
  </si>
  <si>
    <t>1078.5412093373013</t>
  </si>
  <si>
    <t>1498.874676726186</t>
  </si>
  <si>
    <t>1746.472648592713</t>
  </si>
  <si>
    <t>2464.4755206655495</t>
  </si>
  <si>
    <t>1126.0112022454741</t>
  </si>
  <si>
    <t>392.73765294313654</t>
  </si>
  <si>
    <t>700.5839297317082</t>
  </si>
  <si>
    <t>2077.372052522723</t>
  </si>
  <si>
    <t>2276.9014140089234</t>
  </si>
  <si>
    <t>2752.1099956470603</t>
  </si>
  <si>
    <t>353.38990868179746</t>
  </si>
  <si>
    <t>340.22596214391524</t>
  </si>
  <si>
    <t>1169.3796387256064</t>
  </si>
  <si>
    <t>569.3797771163595</t>
  </si>
  <si>
    <t>2866.207440437946</t>
  </si>
  <si>
    <t>498.3998986521507</t>
  </si>
  <si>
    <t>969.8264030204031</t>
  </si>
  <si>
    <t>715.4774134005753</t>
  </si>
  <si>
    <t>1074.1334309390525</t>
  </si>
  <si>
    <t>2980.3949073202016</t>
  </si>
  <si>
    <t>1137.989839801771</t>
  </si>
  <si>
    <t>1701.1811383369475</t>
  </si>
  <si>
    <t>2157.3720466942723</t>
  </si>
  <si>
    <t>2509.674085167509</t>
  </si>
  <si>
    <t>1490.6822177691686</t>
  </si>
  <si>
    <t>180.92010828344206</t>
  </si>
  <si>
    <t>2517.551742545224</t>
  </si>
  <si>
    <t>1112.6609146089418</t>
  </si>
  <si>
    <t>1241.35632109268</t>
  </si>
  <si>
    <t>2432.618416193718</t>
  </si>
  <si>
    <t>2394.215657371329</t>
  </si>
  <si>
    <t>1689.4723388342643</t>
  </si>
  <si>
    <t>2379.478020494102</t>
  </si>
  <si>
    <t>2720.727108271619</t>
  </si>
  <si>
    <t>990.5201109124829</t>
  </si>
  <si>
    <t>2499.093513288186</t>
  </si>
  <si>
    <t>1287.0515373956184</t>
  </si>
  <si>
    <t>2284.8234548611463</t>
  </si>
  <si>
    <t>2102.334295876737</t>
  </si>
  <si>
    <t>2240.7377917580384</t>
  </si>
  <si>
    <t>566.80105616832</t>
  </si>
  <si>
    <t>1062.2746199129833</t>
  </si>
  <si>
    <t>1497.4862115929266</t>
  </si>
  <si>
    <t>2160.549279029637</t>
  </si>
  <si>
    <t>2852.27949154478</t>
  </si>
  <si>
    <t>989.5972592803911</t>
  </si>
  <si>
    <t>2885.392272412536</t>
  </si>
  <si>
    <t>821.7208164641727</t>
  </si>
  <si>
    <t>103.78137356580277</t>
  </si>
  <si>
    <t>1397.1612120962102</t>
  </si>
  <si>
    <t>723.9721671199565</t>
  </si>
  <si>
    <t>576.1024039173185</t>
  </si>
  <si>
    <t>2104.856838230152</t>
  </si>
  <si>
    <t>2523.4280766857773</t>
  </si>
  <si>
    <t>1904.1270341370137</t>
  </si>
  <si>
    <t>2207.554386111192</t>
  </si>
  <si>
    <t>2171.828022191121</t>
  </si>
  <si>
    <t>1412.8363233094974</t>
  </si>
  <si>
    <t>1030.2689177638504</t>
  </si>
  <si>
    <t>1578.6411583232814</t>
  </si>
  <si>
    <t>2201.553764286947</t>
  </si>
  <si>
    <t>1538.9643417281097</t>
  </si>
  <si>
    <t>2108.7640532671107</t>
  </si>
  <si>
    <t>2922.6238658460184</t>
  </si>
  <si>
    <t>129.04345112440492</t>
  </si>
  <si>
    <t>2424.7484455163253</t>
  </si>
  <si>
    <t>1129.295632329942</t>
  </si>
  <si>
    <t>1145.748602839758</t>
  </si>
  <si>
    <t>1284.7095584664862</t>
  </si>
  <si>
    <t>944.3643924263002</t>
  </si>
  <si>
    <t>1970.719078186344</t>
  </si>
  <si>
    <t>728.4241790607311</t>
  </si>
  <si>
    <t>2518.2028223960165</t>
  </si>
  <si>
    <t>727.5782307200514</t>
  </si>
  <si>
    <t>2269.1062146901</t>
  </si>
  <si>
    <t>793.2040147757253</t>
  </si>
  <si>
    <t>935.3796553735843</t>
  </si>
  <si>
    <t>2992.4428710702646</t>
  </si>
  <si>
    <t>899.9851079653671</t>
  </si>
  <si>
    <t>381.56928641815057</t>
  </si>
  <si>
    <t>2636.336554956532</t>
  </si>
  <si>
    <t>1167.5667418832463</t>
  </si>
  <si>
    <t>1447.8292786755517</t>
  </si>
  <si>
    <t>1301.0225336905924</t>
  </si>
  <si>
    <t>2348.048479106637</t>
  </si>
  <si>
    <t>1823.018846895303</t>
  </si>
  <si>
    <t>1372.4052594321383</t>
  </si>
  <si>
    <t>547.0541677868996</t>
  </si>
  <si>
    <t>2589.866703796934</t>
  </si>
  <si>
    <t>2581.7564479346593</t>
  </si>
  <si>
    <t>198.51277918197712</t>
  </si>
  <si>
    <t>1941.945301981878</t>
  </si>
  <si>
    <t>1958.6003652785446</t>
  </si>
  <si>
    <t>1425.5314066128285</t>
  </si>
  <si>
    <t>2401.24525663475</t>
  </si>
  <si>
    <t>2681.1713622087295</t>
  </si>
  <si>
    <t>1869.4804065237427</t>
  </si>
  <si>
    <t>318.0782338259412</t>
  </si>
  <si>
    <t>1751.801940208879</t>
  </si>
  <si>
    <t>803.4990716535434</t>
  </si>
  <si>
    <t>772.6721043854163</t>
  </si>
  <si>
    <t>342.68432134165323</t>
  </si>
  <si>
    <t>2097.7672032281994</t>
  </si>
  <si>
    <t>1032.4554504560824</t>
  </si>
  <si>
    <t>995.5414629410416</t>
  </si>
  <si>
    <t>2025.1489558686137</t>
  </si>
  <si>
    <t>2046.4049072196915</t>
  </si>
  <si>
    <t>2321.033759289379</t>
  </si>
  <si>
    <t>1295.8880111491276</t>
  </si>
  <si>
    <t>697.212104088806</t>
  </si>
  <si>
    <t>1437.7575178049735</t>
  </si>
  <si>
    <t>1427.5720752569791</t>
  </si>
  <si>
    <t>2724.260952785433</t>
  </si>
  <si>
    <t>2299.5930781647917</t>
  </si>
  <si>
    <t>2313.0443502268463</t>
  </si>
  <si>
    <t>2192.1865442379844</t>
  </si>
  <si>
    <t>374.71488053837714</t>
  </si>
  <si>
    <t>496.3498121964932</t>
  </si>
  <si>
    <t>2035.138832166621</t>
  </si>
  <si>
    <t>1861.7957210834443</t>
  </si>
  <si>
    <t>234.6246847940867</t>
  </si>
  <si>
    <t>841.6971230720733</t>
  </si>
  <si>
    <t>794.2406517867147</t>
  </si>
  <si>
    <t>2845.4087385402127</t>
  </si>
  <si>
    <t>258.4951543623664</t>
  </si>
  <si>
    <t>1861.133925819793</t>
  </si>
  <si>
    <t>2655.911607896241</t>
  </si>
  <si>
    <t>2209.879560236688</t>
  </si>
  <si>
    <t>2285.183213383749</t>
  </si>
  <si>
    <t>2388.288055590402</t>
  </si>
  <si>
    <t>735.3242791779655</t>
  </si>
  <si>
    <t>1257.8902627055572</t>
  </si>
  <si>
    <t>2583.7376934572562</t>
  </si>
  <si>
    <t>1983.5873144987108</t>
  </si>
  <si>
    <t>1242.8744282176422</t>
  </si>
  <si>
    <t>1334.9614064150073</t>
  </si>
  <si>
    <t>1317.2124201328315</t>
  </si>
  <si>
    <t>1632.3807374402259</t>
  </si>
  <si>
    <t>1454.4020093199315</t>
  </si>
  <si>
    <t>371.9730319845413</t>
  </si>
  <si>
    <t>2212.463578547321</t>
  </si>
  <si>
    <t>459.0089851309035</t>
  </si>
  <si>
    <t>1423.4029029505189</t>
  </si>
  <si>
    <t>953.1796813832301</t>
  </si>
  <si>
    <t>2156.5280410564965</t>
  </si>
  <si>
    <t>2820.0826190053103</t>
  </si>
  <si>
    <t>2837.8030510800586</t>
  </si>
  <si>
    <t>789.2697612204595</t>
  </si>
  <si>
    <t>2883.2946385533064</t>
  </si>
  <si>
    <t>2802.391395844947</t>
  </si>
  <si>
    <t>2605.0581929384048</t>
  </si>
  <si>
    <t>1237.8687376618686</t>
  </si>
  <si>
    <t>389.1221685394687</t>
  </si>
  <si>
    <t>816.7983169874901</t>
  </si>
  <si>
    <t>820.0558589749725</t>
  </si>
  <si>
    <t>2289.0466203167225</t>
  </si>
  <si>
    <t>1399.487044872556</t>
  </si>
  <si>
    <t>2839.5399024644153</t>
  </si>
  <si>
    <t>2997.8612764315153</t>
  </si>
  <si>
    <t>2755.6396318759826</t>
  </si>
  <si>
    <t>2268.118600113852</t>
  </si>
  <si>
    <t>1150.0358381740152</t>
  </si>
  <si>
    <t>1194.8676097560704</t>
  </si>
  <si>
    <t>2095.2428972656144</t>
  </si>
  <si>
    <t>2122.1977679685497</t>
  </si>
  <si>
    <t>1966.864804911963</t>
  </si>
  <si>
    <t>2809.3275757609135</t>
  </si>
  <si>
    <t>1855.0432452933364</t>
  </si>
  <si>
    <t>334.1798334440866</t>
  </si>
  <si>
    <t>2604.8937545067342</t>
  </si>
  <si>
    <t>1352.7700297389636</t>
  </si>
  <si>
    <t>2308.6252450209035</t>
  </si>
  <si>
    <t>162.80361856539542</t>
  </si>
  <si>
    <t>1175.5891488795473</t>
  </si>
  <si>
    <t>2180.260410056777</t>
  </si>
  <si>
    <t>449.90312640214336</t>
  </si>
  <si>
    <t>2397.0701883333804</t>
  </si>
  <si>
    <t>1909.5389535103586</t>
  </si>
  <si>
    <t>1754.8952654126208</t>
  </si>
  <si>
    <t>482.91180128272526</t>
  </si>
  <si>
    <t>2533.9796201302293</t>
  </si>
  <si>
    <t>237.23749832224144</t>
  </si>
  <si>
    <t>2874.5544064047376</t>
  </si>
  <si>
    <t>1670.0589311730896</t>
  </si>
  <si>
    <t>2252.218674217692</t>
  </si>
  <si>
    <t>222.0730049290824</t>
  </si>
  <si>
    <t>1594.028843171493</t>
  </si>
  <si>
    <t>2624.748711534171</t>
  </si>
  <si>
    <t>2941.695288045987</t>
  </si>
  <si>
    <t>237.8138705485712</t>
  </si>
  <si>
    <t>2079.8458469360744</t>
  </si>
  <si>
    <t>2777.692177975142</t>
  </si>
  <si>
    <t>667.0929372606993</t>
  </si>
  <si>
    <t>728.4317283046222</t>
  </si>
  <si>
    <t>2803.08499678268</t>
  </si>
  <si>
    <t>1913.930843155377</t>
  </si>
  <si>
    <t>167.055819574214</t>
  </si>
  <si>
    <t>110.90615538283414</t>
  </si>
  <si>
    <t>325.31958403933515</t>
  </si>
  <si>
    <t>604.9936450185994</t>
  </si>
  <si>
    <t>2953.42061498137</t>
  </si>
  <si>
    <t>1108.6343996509752</t>
  </si>
  <si>
    <t>639.2919568548601</t>
  </si>
  <si>
    <t>1215.003660373443</t>
  </si>
  <si>
    <t>706.5337116786287</t>
  </si>
  <si>
    <t>748.5413503931661</t>
  </si>
  <si>
    <t>2331.4738804104422</t>
  </si>
  <si>
    <t>1174.157843423493</t>
  </si>
  <si>
    <t>2555.3175404301473</t>
  </si>
  <si>
    <t>1907.0075969864401</t>
  </si>
  <si>
    <t>2395.642500441822</t>
  </si>
  <si>
    <t>596.3573587594892</t>
  </si>
  <si>
    <t>2286.91279975967</t>
  </si>
  <si>
    <t>989.4682918436527</t>
  </si>
  <si>
    <t>1128.1715595057606</t>
  </si>
  <si>
    <t>2815.966701141094</t>
  </si>
  <si>
    <t>2124.973378805555</t>
  </si>
  <si>
    <t>2649.2966718304383</t>
  </si>
  <si>
    <t>477.65351972242985</t>
  </si>
  <si>
    <t>2002.3362218060959</t>
  </si>
  <si>
    <t>2665.7595592834828</t>
  </si>
  <si>
    <t>2349.332268121211</t>
  </si>
  <si>
    <t>1747.8499288705261</t>
  </si>
  <si>
    <t>1794.913458752554</t>
  </si>
  <si>
    <t>2201.405927081802</t>
  </si>
  <si>
    <t>1287.7955593587885</t>
  </si>
  <si>
    <t>2636.854335059917</t>
  </si>
  <si>
    <t>1807.5461260393402</t>
  </si>
  <si>
    <t>511.67313238111814</t>
  </si>
  <si>
    <t>239.49671037464077</t>
  </si>
  <si>
    <t>159.62223456670716</t>
  </si>
  <si>
    <t>734.0200665141393</t>
  </si>
  <si>
    <t>2807.651505681137</t>
  </si>
  <si>
    <t>2876.7980210704013</t>
  </si>
  <si>
    <t>2637.339980726086</t>
  </si>
  <si>
    <t>1018.0783332760186</t>
  </si>
  <si>
    <t>2501.5374115356385</t>
  </si>
  <si>
    <t>2138.625496855456</t>
  </si>
  <si>
    <t>2579.0838239903824</t>
  </si>
  <si>
    <t>1948.8895971785832</t>
  </si>
  <si>
    <t>313.606395604446</t>
  </si>
  <si>
    <t>2883.337050264514</t>
  </si>
  <si>
    <t>1521.1991580662955</t>
  </si>
  <si>
    <t>736.1362270859956</t>
  </si>
  <si>
    <t>2819.246857192891</t>
  </si>
  <si>
    <t>1740.0484453334782</t>
  </si>
  <si>
    <t>1630.45606080616</t>
  </si>
  <si>
    <t>2917.077578396779</t>
  </si>
  <si>
    <t>1028.5621809950453</t>
  </si>
  <si>
    <t>1297.4282381796909</t>
  </si>
  <si>
    <t>1621.1236913978357</t>
  </si>
  <si>
    <t>1930.8592519878969</t>
  </si>
  <si>
    <t>1191.404214085363</t>
  </si>
  <si>
    <t>2829.5015705476935</t>
  </si>
  <si>
    <t>694.6584385008175</t>
  </si>
  <si>
    <t>666.1038444160131</t>
  </si>
  <si>
    <t>1412.4689366815494</t>
  </si>
  <si>
    <t>1947.6322845406255</t>
  </si>
  <si>
    <t>2226.811052596371</t>
  </si>
  <si>
    <t>545.6682075800506</t>
  </si>
  <si>
    <t>1185.519491900471</t>
  </si>
  <si>
    <t>2096.2865243234983</t>
  </si>
  <si>
    <t>2871.5125646918636</t>
  </si>
  <si>
    <t>326.2619502344578</t>
  </si>
  <si>
    <t>2792.7372514546246</t>
  </si>
  <si>
    <t>239.21568770404525</t>
  </si>
  <si>
    <t>1013.2828883914544</t>
  </si>
  <si>
    <t>1579.3359734181604</t>
  </si>
  <si>
    <t>1209.693712566229</t>
  </si>
  <si>
    <t>2379.618879399733</t>
  </si>
  <si>
    <t>2112.5603048171824</t>
  </si>
  <si>
    <t>964.4250555318324</t>
  </si>
  <si>
    <t>1657.9453699740245</t>
  </si>
  <si>
    <t>2265.4122059201313</t>
  </si>
  <si>
    <t>996.1684067705826</t>
  </si>
  <si>
    <t>363.13298627750254</t>
  </si>
  <si>
    <t>2568.7337190140706</t>
  </si>
  <si>
    <t>1882.7506459079568</t>
  </si>
  <si>
    <t>2503.9646610612062</t>
  </si>
  <si>
    <t>1907.817759892479</t>
  </si>
  <si>
    <t>2692.4375291119964</t>
  </si>
  <si>
    <t>2840.7132555201697</t>
  </si>
  <si>
    <t>1820.312896169434</t>
  </si>
  <si>
    <t>2925.1220759849007</t>
  </si>
  <si>
    <t>2345.332176857598</t>
  </si>
  <si>
    <t>920.1000483377107</t>
  </si>
  <si>
    <t>1531.0843854959376</t>
  </si>
  <si>
    <t>724.2049650368198</t>
  </si>
  <si>
    <t>2220.714634146417</t>
  </si>
  <si>
    <t>2303.3031920053854</t>
  </si>
  <si>
    <t>1269.690802778018</t>
  </si>
  <si>
    <t>1136.9709222198717</t>
  </si>
  <si>
    <t>1478.0250808744147</t>
  </si>
  <si>
    <t>1338.764130234553</t>
  </si>
  <si>
    <t>568.4053480904997</t>
  </si>
  <si>
    <t>2999.4561634484803</t>
  </si>
  <si>
    <t>2030.4387635933854</t>
  </si>
  <si>
    <t>535.5321400985869</t>
  </si>
  <si>
    <t>325.9358037343782</t>
  </si>
  <si>
    <t>738.7915402038795</t>
  </si>
  <si>
    <t>138.7402691484113</t>
  </si>
  <si>
    <t>1598.9300776269497</t>
  </si>
  <si>
    <t>1547.877959350281</t>
  </si>
  <si>
    <t>610.6129845912974</t>
  </si>
  <si>
    <t>1885.8254769681441</t>
  </si>
  <si>
    <t>2300.207524418971</t>
  </si>
  <si>
    <t>2306.3121468201803</t>
  </si>
  <si>
    <t>1675.8886229025852</t>
  </si>
  <si>
    <t>2301.110726783346</t>
  </si>
  <si>
    <t>1512.0572859751799</t>
  </si>
  <si>
    <t>2212.114261237814</t>
  </si>
  <si>
    <t>2958.008930365963</t>
  </si>
  <si>
    <t>2152.07557949702</t>
  </si>
  <si>
    <t>2031.474594406672</t>
  </si>
  <si>
    <t>1209.5008606706904</t>
  </si>
  <si>
    <t>2250.2667360309224</t>
  </si>
  <si>
    <t>2891.237968702477</t>
  </si>
  <si>
    <t>382.7820842126152</t>
  </si>
  <si>
    <t>536.7750005634139</t>
  </si>
  <si>
    <t>2752.4577676652466</t>
  </si>
  <si>
    <t>1429.655597182024</t>
  </si>
  <si>
    <t>2241.3545587048698</t>
  </si>
  <si>
    <t>1805.699739121795</t>
  </si>
  <si>
    <t>2910.8115658218057</t>
  </si>
  <si>
    <t>2174.8335329098118</t>
  </si>
  <si>
    <t>2101.333218436148</t>
  </si>
  <si>
    <t>295.1002176999066</t>
  </si>
  <si>
    <t>523.8008756213313</t>
  </si>
  <si>
    <t>983.6265022566688</t>
  </si>
  <si>
    <t>1831.485519774263</t>
  </si>
  <si>
    <t>1176.6171108366684</t>
  </si>
  <si>
    <t>2332.3726044715722</t>
  </si>
  <si>
    <t>2307.3496952074083</t>
  </si>
  <si>
    <t>2692.271756840365</t>
  </si>
  <si>
    <t>431.1328883235301</t>
  </si>
  <si>
    <t>2646.376597353513</t>
  </si>
  <si>
    <t>1646.7933791016917</t>
  </si>
  <si>
    <t>2743.7226491999477</t>
  </si>
  <si>
    <t>457.99096576529064</t>
  </si>
  <si>
    <t>427.7227701563291</t>
  </si>
  <si>
    <t>1767.8081206826982</t>
  </si>
  <si>
    <t>2246.739913948959</t>
  </si>
  <si>
    <t>2376.324080246557</t>
  </si>
  <si>
    <t>779.3070381195133</t>
  </si>
  <si>
    <t>731.6421350744711</t>
  </si>
  <si>
    <t>1841.192565642534</t>
  </si>
  <si>
    <t>855.3052623275917</t>
  </si>
  <si>
    <t>658.3724518332687</t>
  </si>
  <si>
    <t>268.05938589764366</t>
  </si>
  <si>
    <t>1918.6448273723104</t>
  </si>
  <si>
    <t>1250.7464462341577</t>
  </si>
  <si>
    <t>1169.190105706121</t>
  </si>
  <si>
    <t>2097.1774997097014</t>
  </si>
  <si>
    <t>465.9109244959715</t>
  </si>
  <si>
    <t>1248.8382435304868</t>
  </si>
  <si>
    <t>2620.5049974540307</t>
  </si>
  <si>
    <t>2633.922325076461</t>
  </si>
  <si>
    <t>2274.8350658311615</t>
  </si>
  <si>
    <t>1792.4392685813684</t>
  </si>
  <si>
    <t>2805.2086040536597</t>
  </si>
  <si>
    <t>2574.691095100631</t>
  </si>
  <si>
    <t>2934.0836159178125</t>
  </si>
  <si>
    <t>1663.5262373805394</t>
  </si>
  <si>
    <t>948.9570826582709</t>
  </si>
  <si>
    <t>2016.824511719446</t>
  </si>
  <si>
    <t>1167.1441364679645</t>
  </si>
  <si>
    <t>1534.49664414332</t>
  </si>
  <si>
    <t>584.4760504049666</t>
  </si>
  <si>
    <t>1944.6451954221816</t>
  </si>
  <si>
    <t>2452.8622294495076</t>
  </si>
  <si>
    <t>1086.2149680837492</t>
  </si>
  <si>
    <t>1749.3264220459391</t>
  </si>
  <si>
    <t>2663.454156224762</t>
  </si>
  <si>
    <t>1687.294686592532</t>
  </si>
  <si>
    <t>591.0617328056792</t>
  </si>
  <si>
    <t>1841.009430937438</t>
  </si>
  <si>
    <t>1009.3108431283877</t>
  </si>
  <si>
    <t>2161.0958368276374</t>
  </si>
  <si>
    <t>2035.885859531701</t>
  </si>
  <si>
    <t>2233.3497765464786</t>
  </si>
  <si>
    <t>117.25400315451608</t>
  </si>
  <si>
    <t>1641.3932001003277</t>
  </si>
  <si>
    <t>1226.5933697757314</t>
  </si>
  <si>
    <t>2307.0029692094</t>
  </si>
  <si>
    <t>2492.3507232772668</t>
  </si>
  <si>
    <t>1635.3264953794219</t>
  </si>
  <si>
    <t>2106.402255412164</t>
  </si>
  <si>
    <t>2474.7322263293227</t>
  </si>
  <si>
    <t>1636.9602257147085</t>
  </si>
  <si>
    <t>2355.466615046359</t>
  </si>
  <si>
    <t>1693.4568472814549</t>
  </si>
  <si>
    <t>1543.8771453820557</t>
  </si>
  <si>
    <t>1948.1569667950466</t>
  </si>
  <si>
    <t>1559.4375049160133</t>
  </si>
  <si>
    <t>2295.373308723703</t>
  </si>
  <si>
    <t>2806.258962493445</t>
  </si>
  <si>
    <t>375.12320252795416</t>
  </si>
  <si>
    <t>1569.816850980241</t>
  </si>
  <si>
    <t>881.5450598161281</t>
  </si>
  <si>
    <t>640.2572334763144</t>
  </si>
  <si>
    <t>1326.2966562909307</t>
  </si>
  <si>
    <t>1096.3110882053916</t>
  </si>
  <si>
    <t>1617.6550129782286</t>
  </si>
  <si>
    <t>182.13059056830062</t>
  </si>
  <si>
    <t>1666.1118724108512</t>
  </si>
  <si>
    <t>1120.4542533700665</t>
  </si>
  <si>
    <t>2809.837722556829</t>
  </si>
  <si>
    <t>907.3690650639901</t>
  </si>
  <si>
    <t>2188.2127816704533</t>
  </si>
  <si>
    <t>2328.95069145817</t>
  </si>
  <si>
    <t>476.4692118837131</t>
  </si>
  <si>
    <t>2644.0704164194676</t>
  </si>
  <si>
    <t>1451.3672812356215</t>
  </si>
  <si>
    <t>1521.8008690733313</t>
  </si>
  <si>
    <t>746.2140476409386</t>
  </si>
  <si>
    <t>694.1461651284015</t>
  </si>
  <si>
    <t>564.7535573333662</t>
  </si>
  <si>
    <t>1749.5361233391848</t>
  </si>
  <si>
    <t>1576.7363417764873</t>
  </si>
  <si>
    <t>2575.6252035187013</t>
  </si>
  <si>
    <t>1674.759998864463</t>
  </si>
  <si>
    <t>1302.397680725895</t>
  </si>
  <si>
    <t>2920.761976703852</t>
  </si>
  <si>
    <t>2707.5991422444376</t>
  </si>
  <si>
    <t>2705.982428588938</t>
  </si>
  <si>
    <t>1581.4150724054984</t>
  </si>
  <si>
    <t>2686.439680127427</t>
  </si>
  <si>
    <t>1231.5088844430502</t>
  </si>
  <si>
    <t>489.3456947263692</t>
  </si>
  <si>
    <t>1165.5701061133423</t>
  </si>
  <si>
    <t>2889.118827188786</t>
  </si>
  <si>
    <t>1395.0466389472022</t>
  </si>
  <si>
    <t>2457.8360904586143</t>
  </si>
  <si>
    <t>2636.730488936604</t>
  </si>
  <si>
    <t>1185.4590700120862</t>
  </si>
  <si>
    <t>1102.0702149689273</t>
  </si>
  <si>
    <t>197.22701028956303</t>
  </si>
  <si>
    <t>2771.912598698015</t>
  </si>
  <si>
    <t>1248.1535864429395</t>
  </si>
  <si>
    <t>596.0777868120347</t>
  </si>
  <si>
    <t>1989.4268654435186</t>
  </si>
  <si>
    <t>2271.565659770181</t>
  </si>
  <si>
    <t>2582.3597962089757</t>
  </si>
  <si>
    <t>445.9487067677282</t>
  </si>
  <si>
    <t>1672.4363276596655</t>
  </si>
  <si>
    <t>2052.5750566300267</t>
  </si>
  <si>
    <t>1804.0604089366793</t>
  </si>
  <si>
    <t>1587.167222515164</t>
  </si>
  <si>
    <t>1613.9554205450213</t>
  </si>
  <si>
    <t>1657.4842374225102</t>
  </si>
  <si>
    <t>2823.933328844276</t>
  </si>
  <si>
    <t>973.0722286839166</t>
  </si>
  <si>
    <t>2968.76334900911</t>
  </si>
  <si>
    <t>632.2422972928501</t>
  </si>
  <si>
    <t>1428.9843239392408</t>
  </si>
  <si>
    <t>2636.6877225109415</t>
  </si>
  <si>
    <t>1434.5438530405027</t>
  </si>
  <si>
    <t>2612.835001516349</t>
  </si>
  <si>
    <t>1361.0457095962388</t>
  </si>
  <si>
    <t>2834.750834319399</t>
  </si>
  <si>
    <t>2044.0351063608068</t>
  </si>
  <si>
    <t>2935.469933534672</t>
  </si>
  <si>
    <t>2871.9553453142585</t>
  </si>
  <si>
    <t>327.9289406412896</t>
  </si>
  <si>
    <t>1615.3985641196516</t>
  </si>
  <si>
    <t>289.5681867226176</t>
  </si>
  <si>
    <t>797.3261968332612</t>
  </si>
  <si>
    <t>1214.01960345712</t>
  </si>
  <si>
    <t>625.6196901007459</t>
  </si>
  <si>
    <t>1826.4923685061178</t>
  </si>
  <si>
    <t>2313.460881382285</t>
  </si>
  <si>
    <t>2375.2039754571288</t>
  </si>
  <si>
    <t>671.6883735337088</t>
  </si>
  <si>
    <t>2313.50645108507</t>
  </si>
  <si>
    <t>2952.2761610313446</t>
  </si>
  <si>
    <t>2909.2032265925213</t>
  </si>
  <si>
    <t>1196.1582332903822</t>
  </si>
  <si>
    <t>2117.367379369445</t>
  </si>
  <si>
    <t>513.9807180293776</t>
  </si>
  <si>
    <t>549.0514672469435</t>
  </si>
  <si>
    <t>847.8713816676205</t>
  </si>
  <si>
    <t>1147.0679319819199</t>
  </si>
  <si>
    <t>2268.187845746093</t>
  </si>
  <si>
    <t>2869.727165239907</t>
  </si>
  <si>
    <t>1159.2380724355905</t>
  </si>
  <si>
    <t>574.9297586483851</t>
  </si>
  <si>
    <t>884.2276135959453</t>
  </si>
  <si>
    <t>106.23979406636902</t>
  </si>
  <si>
    <t>334.90625187231194</t>
  </si>
  <si>
    <t>555.6795127056499</t>
  </si>
  <si>
    <t>2078.370972783695</t>
  </si>
  <si>
    <t>228.4740208150898</t>
  </si>
  <si>
    <t>1666.127468880747</t>
  </si>
  <si>
    <t>434.0167739190152</t>
  </si>
  <si>
    <t>2334.143417782869</t>
  </si>
  <si>
    <t>779.5479195024396</t>
  </si>
  <si>
    <t>2089.900477809937</t>
  </si>
  <si>
    <t>1672.2684148985606</t>
  </si>
  <si>
    <t>1755.2985903594124</t>
  </si>
  <si>
    <t>2676.9202496414746</t>
  </si>
  <si>
    <t>2349.778398694199</t>
  </si>
  <si>
    <t>475.4841488296589</t>
  </si>
  <si>
    <t>2806.3920855249557</t>
  </si>
  <si>
    <t>2091.0398161881258</t>
  </si>
  <si>
    <t>2207.36781882353</t>
  </si>
  <si>
    <t>1988.9169591812847</t>
  </si>
  <si>
    <t>1483.5634380673823</t>
  </si>
  <si>
    <t>2595.0297695598956</t>
  </si>
  <si>
    <t>1107.3751564965687</t>
  </si>
  <si>
    <t>2176.5132642961275</t>
  </si>
  <si>
    <t>2251.1643739484143</t>
  </si>
  <si>
    <t>1208.6634271299074</t>
  </si>
  <si>
    <t>1711.2020521687314</t>
  </si>
  <si>
    <t>2860.785753499161</t>
  </si>
  <si>
    <t>1702.274757482555</t>
  </si>
  <si>
    <t>710.1512977999553</t>
  </si>
  <si>
    <t>115.14065004954413</t>
  </si>
  <si>
    <t>2244.0358547957194</t>
  </si>
  <si>
    <t>2066.703395958056</t>
  </si>
  <si>
    <t>401.2362656196402</t>
  </si>
  <si>
    <t>1381.415270732214</t>
  </si>
  <si>
    <t>555.0426305106075</t>
  </si>
  <si>
    <t>474.3568949506357</t>
  </si>
  <si>
    <t>125.67001033812471</t>
  </si>
  <si>
    <t>1193.8581896149155</t>
  </si>
  <si>
    <t>452.52560984927715</t>
  </si>
  <si>
    <t>2363.2875062151393</t>
  </si>
  <si>
    <t>511.7683696592861</t>
  </si>
  <si>
    <t>353.3946508004524</t>
  </si>
  <si>
    <t>2272.554207304181</t>
  </si>
  <si>
    <t>1477.6528066157045</t>
  </si>
  <si>
    <t>2671.742312492471</t>
  </si>
  <si>
    <t>123.56385530366579</t>
  </si>
  <si>
    <t>2050.396287530619</t>
  </si>
  <si>
    <t>902.6715032011492</t>
  </si>
  <si>
    <t>2125.235993812694</t>
  </si>
  <si>
    <t>590.3545598470148</t>
  </si>
  <si>
    <t>443.1749140791065</t>
  </si>
  <si>
    <t>1798.5805216269991</t>
  </si>
  <si>
    <t>1793.5380797723003</t>
  </si>
  <si>
    <t>1600.5760035100966</t>
  </si>
  <si>
    <t>107.33824209901303</t>
  </si>
  <si>
    <t>1505.997094501324</t>
  </si>
  <si>
    <t>885.8987987880619</t>
  </si>
  <si>
    <t>1012.6336948461743</t>
  </si>
  <si>
    <t>440.2921757882841</t>
  </si>
  <si>
    <t>1146.3189931060115</t>
  </si>
  <si>
    <t>484.90899522146213</t>
  </si>
  <si>
    <t>117.36814418626783</t>
  </si>
  <si>
    <t>1986.0328923734457</t>
  </si>
  <si>
    <t>1965.301698221521</t>
  </si>
  <si>
    <t>1389.7388369536638</t>
  </si>
  <si>
    <t>1125.512232723723</t>
  </si>
  <si>
    <t>2880.581709807611</t>
  </si>
  <si>
    <t>2077.5887985174577</t>
  </si>
  <si>
    <t>373.21587111634256</t>
  </si>
  <si>
    <t>2639.2484182917306</t>
  </si>
  <si>
    <t>2429.853939816024</t>
  </si>
  <si>
    <t>603.2729414794942</t>
  </si>
  <si>
    <t>278.8616833805513</t>
  </si>
  <si>
    <t>2513.605056470257</t>
  </si>
  <si>
    <t>2764.0687124610686</t>
  </si>
  <si>
    <t>1623.2195444111615</t>
  </si>
  <si>
    <t>533.432960401849</t>
  </si>
  <si>
    <t>2953.8887013249755</t>
  </si>
  <si>
    <t>1577.3852011389436</t>
  </si>
  <si>
    <t>1289.3884301966148</t>
  </si>
  <si>
    <t>746.8179647107415</t>
  </si>
  <si>
    <t>1805.789198788607</t>
  </si>
  <si>
    <t>1266.8821671569112</t>
  </si>
  <si>
    <t>321.6942697259165</t>
  </si>
  <si>
    <t>853.5968584577896</t>
  </si>
  <si>
    <t>2959.948111929128</t>
  </si>
  <si>
    <t>2065.28967326375</t>
  </si>
  <si>
    <t>2679.6245330290735</t>
  </si>
  <si>
    <t>2788.696916023318</t>
  </si>
  <si>
    <t>2243.2942283631173</t>
  </si>
  <si>
    <t>2525.6486012080322</t>
  </si>
  <si>
    <t>2408.8959078789303</t>
  </si>
  <si>
    <t>282.1101150891225</t>
  </si>
  <si>
    <t>2702.77937777322</t>
  </si>
  <si>
    <t>411.8826216413871</t>
  </si>
  <si>
    <t>1749.6073590475169</t>
  </si>
  <si>
    <t>192.89068886527576</t>
  </si>
  <si>
    <t>1445.8689545693417</t>
  </si>
  <si>
    <t>2126.1640811574825</t>
  </si>
  <si>
    <t>322.3837780450665</t>
  </si>
  <si>
    <t>1331.2663387822904</t>
  </si>
  <si>
    <t>952.1484019818777</t>
  </si>
  <si>
    <t>908.9693653725265</t>
  </si>
  <si>
    <t>2212.0132274328953</t>
  </si>
  <si>
    <t>399.5919141643879</t>
  </si>
  <si>
    <t>1253.5337960505497</t>
  </si>
  <si>
    <t>781.9039887205896</t>
  </si>
  <si>
    <t>634.344733744636</t>
  </si>
  <si>
    <t>2371.6604996515453</t>
  </si>
  <si>
    <t>2077.6308974351773</t>
  </si>
  <si>
    <t>443.04338746646664</t>
  </si>
  <si>
    <t>396.45043649535484</t>
  </si>
  <si>
    <t>390.54894859335593</t>
  </si>
  <si>
    <t>2908.9686278749455</t>
  </si>
  <si>
    <t>1558.308689629057</t>
  </si>
  <si>
    <t>2011.4994969184581</t>
  </si>
  <si>
    <t>2035.4451671329177</t>
  </si>
  <si>
    <t>2136.340988980743</t>
  </si>
  <si>
    <t>779.1507632918489</t>
  </si>
  <si>
    <t>2434.2421225328108</t>
  </si>
  <si>
    <t>945.1821674757574</t>
  </si>
  <si>
    <t>1102.9986593907943</t>
  </si>
  <si>
    <t>251.45572191209803</t>
  </si>
  <si>
    <t>2343.2597824489417</t>
  </si>
  <si>
    <t>340.5179544288286</t>
  </si>
  <si>
    <t>1449.509255790402</t>
  </si>
  <si>
    <t>953.3475588108066</t>
  </si>
  <si>
    <t>1702.3895563396104</t>
  </si>
  <si>
    <t>1834.4095854772318</t>
  </si>
  <si>
    <t>1231.3363184328277</t>
  </si>
  <si>
    <t>1959.6071084056352</t>
  </si>
  <si>
    <t>2513.1137347180374</t>
  </si>
  <si>
    <t>1360.9614970131845</t>
  </si>
  <si>
    <t>2779.87086862163</t>
  </si>
  <si>
    <t>2239.058287957187</t>
  </si>
  <si>
    <t>963.5702279666045</t>
  </si>
  <si>
    <t>2054.749806247621</t>
  </si>
  <si>
    <t>382.7838918538829</t>
  </si>
  <si>
    <t>1580.7843519658372</t>
  </si>
  <si>
    <t>2153.2493705012157</t>
  </si>
  <si>
    <t>2937.7363230619358</t>
  </si>
  <si>
    <t>1448.9023117969946</t>
  </si>
  <si>
    <t>503.7017318489449</t>
  </si>
  <si>
    <t>358.90601856569975</t>
  </si>
  <si>
    <t>649.9961908791403</t>
  </si>
  <si>
    <t>2328.737940576972</t>
  </si>
  <si>
    <t>929.2823989502209</t>
  </si>
  <si>
    <t>249.65743902446482</t>
  </si>
  <si>
    <t>1557.6053016193857</t>
  </si>
  <si>
    <t>1496.3043037825732</t>
  </si>
  <si>
    <t>1488.8873886994068</t>
  </si>
  <si>
    <t>904.7539956110319</t>
  </si>
  <si>
    <t>1273.0982165163107</t>
  </si>
  <si>
    <t>2209.540344841338</t>
  </si>
  <si>
    <t>1937.8204788959272</t>
  </si>
  <si>
    <t>2066.2584568908273</t>
  </si>
  <si>
    <t>1328.2720991461003</t>
  </si>
  <si>
    <t>1031.2653157808081</t>
  </si>
  <si>
    <t>932.5683489397281</t>
  </si>
  <si>
    <t>1361.781988756823</t>
  </si>
  <si>
    <t>1839.7139021312767</t>
  </si>
  <si>
    <t>2801.0316983905936</t>
  </si>
  <si>
    <t>962.6136687870596</t>
  </si>
  <si>
    <t>1476.6179872437115</t>
  </si>
  <si>
    <t>560.7907915760927</t>
  </si>
  <si>
    <t>2350.7237787574027</t>
  </si>
  <si>
    <t>1372.6596150642665</t>
  </si>
  <si>
    <t>594.1892173717279</t>
  </si>
  <si>
    <t>393.32057251422344</t>
  </si>
  <si>
    <t>2754.2622506275043</t>
  </si>
  <si>
    <t>715.28965744073</t>
  </si>
  <si>
    <t>2129.0256130805</t>
  </si>
  <si>
    <t>906.756941254923</t>
  </si>
  <si>
    <t>2751.476440006895</t>
  </si>
  <si>
    <t>530.0827845227823</t>
  </si>
  <si>
    <t>1548.7068897793577</t>
  </si>
  <si>
    <t>270.514716654077</t>
  </si>
  <si>
    <t>2768.6522475609568</t>
  </si>
  <si>
    <t>1312.8823597453634</t>
  </si>
  <si>
    <t>2220.5560919487757</t>
  </si>
  <si>
    <t>1637.365511818662</t>
  </si>
  <si>
    <t>608.3470718300721</t>
  </si>
  <si>
    <t>1802.170583254219</t>
  </si>
  <si>
    <t>2290.6408944341974</t>
  </si>
  <si>
    <t>1962.0125353858932</t>
  </si>
  <si>
    <t>2389.8994364526343</t>
  </si>
  <si>
    <t>105.12021387633321</t>
  </si>
  <si>
    <t>2927.837135114382</t>
  </si>
  <si>
    <t>1913.3405800618245</t>
  </si>
  <si>
    <t>724.9544661511402</t>
  </si>
  <si>
    <t>720.1462983967705</t>
  </si>
  <si>
    <t>2941.2221225580115</t>
  </si>
  <si>
    <t>1466.463279470991</t>
  </si>
  <si>
    <t>1523.239337108507</t>
  </si>
  <si>
    <t>2759.431818343731</t>
  </si>
  <si>
    <t>1518.073310415746</t>
  </si>
  <si>
    <t>2263.934006083036</t>
  </si>
  <si>
    <t>319.0859568141211</t>
  </si>
  <si>
    <t>1450.8427176409152</t>
  </si>
  <si>
    <t>1648.0272087688556</t>
  </si>
  <si>
    <t>2743.525290387754</t>
  </si>
  <si>
    <t>2568.468526844987</t>
  </si>
  <si>
    <t>2834.2673048041547</t>
  </si>
  <si>
    <t>1243.7970460855397</t>
  </si>
  <si>
    <t>2130.0295546494513</t>
  </si>
  <si>
    <t>446.1154344661334</t>
  </si>
  <si>
    <t>2411.7049878838784</t>
  </si>
  <si>
    <t>2186.813256870174</t>
  </si>
  <si>
    <t>1125.6605626567864</t>
  </si>
  <si>
    <t>1749.8463534462683</t>
  </si>
  <si>
    <t>2358.127966322086</t>
  </si>
  <si>
    <t>653.290524653022</t>
  </si>
  <si>
    <t>1300.8279821178185</t>
  </si>
  <si>
    <t>2515.5847954650776</t>
  </si>
  <si>
    <t>444.50307288400444</t>
  </si>
  <si>
    <t>1814.3970858988732</t>
  </si>
  <si>
    <t>961.9261809293962</t>
  </si>
  <si>
    <t>843.1065058234445</t>
  </si>
  <si>
    <t>213.56595823748708</t>
  </si>
  <si>
    <t>1707.7198701753425</t>
  </si>
  <si>
    <t>1568.4765093783828</t>
  </si>
  <si>
    <t>2709.17861106997</t>
  </si>
  <si>
    <t>1734.1041065321594</t>
  </si>
  <si>
    <t>2793.293586006627</t>
  </si>
  <si>
    <t>1769.4086836521124</t>
  </si>
  <si>
    <t>1694.4542341546112</t>
  </si>
  <si>
    <t>190.59094751631483</t>
  </si>
  <si>
    <t>974.1157272249118</t>
  </si>
  <si>
    <t>2343.2232083773265</t>
  </si>
  <si>
    <t>1597.75174397737</t>
  </si>
  <si>
    <t>177.3821017731743</t>
  </si>
  <si>
    <t>1044.2229257851761</t>
  </si>
  <si>
    <t>152.18284936548946</t>
  </si>
  <si>
    <t>134.24065465469485</t>
  </si>
  <si>
    <t>1172.0743542690002</t>
  </si>
  <si>
    <t>2130.145572240286</t>
  </si>
  <si>
    <t>1598.2481403094791</t>
  </si>
  <si>
    <t>2629.0704802680225</t>
  </si>
  <si>
    <t>1324.1983391644526</t>
  </si>
  <si>
    <t>2212.822468686249</t>
  </si>
  <si>
    <t>2168.254885160346</t>
  </si>
  <si>
    <t>397.38727727810374</t>
  </si>
  <si>
    <t>773.8952430849912</t>
  </si>
  <si>
    <t>1890.0483054018448</t>
  </si>
  <si>
    <t>1941.1897913668845</t>
  </si>
  <si>
    <t>1999.5045333538903</t>
  </si>
  <si>
    <t>1892.058801705367</t>
  </si>
  <si>
    <t>2422.1394181321616</t>
  </si>
  <si>
    <t>2654.7694009857373</t>
  </si>
  <si>
    <t>2826.2820469737353</t>
  </si>
  <si>
    <t>1228.269490663385</t>
  </si>
  <si>
    <t>2808.1463462466036</t>
  </si>
  <si>
    <t>1017.7355304602128</t>
  </si>
  <si>
    <t>1546.470018737876</t>
  </si>
  <si>
    <t>2004.9710340285974</t>
  </si>
  <si>
    <t>1974.6155998883828</t>
  </si>
  <si>
    <t>1263.4559060882934</t>
  </si>
  <si>
    <t>1317.8392239204773</t>
  </si>
  <si>
    <t>1407.905868980172</t>
  </si>
  <si>
    <t>1795.9312736087454</t>
  </si>
  <si>
    <t>293.5454192196365</t>
  </si>
  <si>
    <t>108.35283135712413</t>
  </si>
  <si>
    <t>637.2105908980802</t>
  </si>
  <si>
    <t>2844.214770787054</t>
  </si>
  <si>
    <t>1655.6389016677508</t>
  </si>
  <si>
    <t>1726.3927043350625</t>
  </si>
  <si>
    <t>2012.2295343275</t>
  </si>
  <si>
    <t>1151.4257955141545</t>
  </si>
  <si>
    <t>2668.6360083786985</t>
  </si>
  <si>
    <t>2935.8366594840722</t>
  </si>
  <si>
    <t>2257.187791986857</t>
  </si>
  <si>
    <t>843.3742566957409</t>
  </si>
  <si>
    <t>1614.4133403420292</t>
  </si>
  <si>
    <t>1496.660380605993</t>
  </si>
  <si>
    <t>2977.039455197644</t>
  </si>
  <si>
    <t>2703.05856270265</t>
  </si>
  <si>
    <t>2965.4318677783826</t>
  </si>
  <si>
    <t>1414.938767754292</t>
  </si>
  <si>
    <t>2883.9917490969992</t>
  </si>
  <si>
    <t>2279.0445840854522</t>
  </si>
  <si>
    <t>1580.179476565461</t>
  </si>
  <si>
    <t>1573.7065860282714</t>
  </si>
  <si>
    <t>2162.9489474578586</t>
  </si>
  <si>
    <t>716.6988097728982</t>
  </si>
  <si>
    <t>241.51067031516723</t>
  </si>
  <si>
    <t>1830.2873093164253</t>
  </si>
  <si>
    <t>1671.481746553743</t>
  </si>
  <si>
    <t>1488.4890725612265</t>
  </si>
  <si>
    <t>2851.459498692065</t>
  </si>
  <si>
    <t>1618.071332568744</t>
  </si>
  <si>
    <t>965.465577006835</t>
  </si>
  <si>
    <t>367.4665339920847</t>
  </si>
  <si>
    <t>2705.499573881977</t>
  </si>
  <si>
    <t>2883.1180897321024</t>
  </si>
  <si>
    <t>2890.5899124088205</t>
  </si>
  <si>
    <t>892.6673560965803</t>
  </si>
  <si>
    <t>2156.7874623086145</t>
  </si>
  <si>
    <t>2886.6737022477487</t>
  </si>
  <si>
    <t>2402.106842063614</t>
  </si>
  <si>
    <t>158.38663152940643</t>
  </si>
  <si>
    <t>2944.444998873622</t>
  </si>
  <si>
    <t>2192.6030281564053</t>
  </si>
  <si>
    <t>938.0628018309037</t>
  </si>
  <si>
    <t>1533.8300448934933</t>
  </si>
  <si>
    <t>1915.0653519284085</t>
  </si>
  <si>
    <t>2801.6368117697734</t>
  </si>
  <si>
    <t>2450.9738527068957</t>
  </si>
  <si>
    <t>997.6212392992348</t>
  </si>
  <si>
    <t>1810.0228662964873</t>
  </si>
  <si>
    <t>1789.7684374851585</t>
  </si>
  <si>
    <t>682.3800379296332</t>
  </si>
  <si>
    <t>2611.716795879928</t>
  </si>
  <si>
    <t>1421.1822091659806</t>
  </si>
  <si>
    <t>1467.6906396365725</t>
  </si>
  <si>
    <t>998.0008813424189</t>
  </si>
  <si>
    <t>190.91922534335538</t>
  </si>
  <si>
    <t>1370.2506705881235</t>
  </si>
  <si>
    <t>337.97731314069324</t>
  </si>
  <si>
    <t>1177.906482161801</t>
  </si>
  <si>
    <t>108.07299161969783</t>
  </si>
  <si>
    <t>1928.0627503640608</t>
  </si>
  <si>
    <t>436.01442325980776</t>
  </si>
  <si>
    <t>2419.908384029137</t>
  </si>
  <si>
    <t>1539.7234099345374</t>
  </si>
  <si>
    <t>925.6263797135867</t>
  </si>
  <si>
    <t>657.8829102124312</t>
  </si>
  <si>
    <t>2922.4982232086136</t>
  </si>
  <si>
    <t>2808.07690041427</t>
  </si>
  <si>
    <t>1323.6415222147377</t>
  </si>
  <si>
    <t>2628.076290319431</t>
  </si>
  <si>
    <t>1237.9617421217201</t>
  </si>
  <si>
    <t>1743.7049339079113</t>
  </si>
  <si>
    <t>726.7763971194007</t>
  </si>
  <si>
    <t>2392.52771617698</t>
  </si>
  <si>
    <t>1492.4746839681302</t>
  </si>
  <si>
    <t>2850.4867205938904</t>
  </si>
  <si>
    <t>202.09847260423373</t>
  </si>
  <si>
    <t>2049.1026990890805</t>
  </si>
  <si>
    <t>592.729372286921</t>
  </si>
  <si>
    <t>101.90864483823736</t>
  </si>
  <si>
    <t>838.287163728883</t>
  </si>
  <si>
    <t>2950.265970496567</t>
  </si>
  <si>
    <t>1213.1189110529187</t>
  </si>
  <si>
    <t>1186.9737347707264</t>
  </si>
  <si>
    <t>133.10731855203875</t>
  </si>
  <si>
    <t>2102.603776860943</t>
  </si>
  <si>
    <t>2901.9291665418805</t>
  </si>
  <si>
    <t>2693.616791541232</t>
  </si>
  <si>
    <t>251.71091344399005</t>
  </si>
  <si>
    <t>2226.2877316457025</t>
  </si>
  <si>
    <t>1247.3898049556392</t>
  </si>
  <si>
    <t>237.18165857366765</t>
  </si>
  <si>
    <t>203.5868080629288</t>
  </si>
  <si>
    <t>2033.4897142033117</t>
  </si>
  <si>
    <t>2245.609030843956</t>
  </si>
  <si>
    <t>1151.223540614715</t>
  </si>
  <si>
    <t>118.7299943882124</t>
  </si>
  <si>
    <t>401.1702593371978</t>
  </si>
  <si>
    <t>2888.334208102608</t>
  </si>
  <si>
    <t>595.6773231090227</t>
  </si>
  <si>
    <t>2708.292944051458</t>
  </si>
  <si>
    <t>518.6771164938017</t>
  </si>
  <si>
    <t>2155.0396327189974</t>
  </si>
  <si>
    <t>1497.787380602816</t>
  </si>
  <si>
    <t>2303.187379816173</t>
  </si>
  <si>
    <t>975.6098004684362</t>
  </si>
  <si>
    <t>2202.4228557671695</t>
  </si>
  <si>
    <t>1753.9845671137582</t>
  </si>
  <si>
    <t>2473.7617352464986</t>
  </si>
  <si>
    <t>1956.0772964403188</t>
  </si>
  <si>
    <t>793.9307845532966</t>
  </si>
  <si>
    <t>2313.6534533969875</t>
  </si>
  <si>
    <t>347.16301665580977</t>
  </si>
  <si>
    <t>2882.2849103592143</t>
  </si>
  <si>
    <t>2626.096523298973</t>
  </si>
  <si>
    <t>1744.9151348438265</t>
  </si>
  <si>
    <t>2086.90794804506</t>
  </si>
  <si>
    <t>990.9285028379576</t>
  </si>
  <si>
    <t>1950.4837369730215</t>
  </si>
  <si>
    <t>1048.5352336063993</t>
  </si>
  <si>
    <t>2309.822098198863</t>
  </si>
  <si>
    <t>106.59010446963364</t>
  </si>
  <si>
    <t>721.8786779462034</t>
  </si>
  <si>
    <t>1687.1431915330795</t>
  </si>
  <si>
    <t>966.7723226409596</t>
  </si>
  <si>
    <t>2234.17113314087</t>
  </si>
  <si>
    <t>1562.562661232656</t>
  </si>
  <si>
    <t>765.5775257362111</t>
  </si>
  <si>
    <t>943.3760439516027</t>
  </si>
  <si>
    <t>104.41653280715549</t>
  </si>
  <si>
    <t>2024.0040917762474</t>
  </si>
  <si>
    <t>1445.8114500729623</t>
  </si>
  <si>
    <t>2108.850265345339</t>
  </si>
  <si>
    <t>1007.8847403340328</t>
  </si>
  <si>
    <t>2214.607143329085</t>
  </si>
  <si>
    <t>2402.3321852459135</t>
  </si>
  <si>
    <t>2703.8726658414384</t>
  </si>
  <si>
    <t>1149.18724929448</t>
  </si>
  <si>
    <t>2877.1455141776028</t>
  </si>
  <si>
    <t>2943.931545679734</t>
  </si>
  <si>
    <t>2797.3951079312637</t>
  </si>
  <si>
    <t>2809.1343512065837</t>
  </si>
  <si>
    <t>441.77683336426406</t>
  </si>
  <si>
    <t>2976.323933267347</t>
  </si>
  <si>
    <t>540.3082784042516</t>
  </si>
  <si>
    <t>2646.283969563288</t>
  </si>
  <si>
    <t>2247.1178744341305</t>
  </si>
  <si>
    <t>2298.481064274889</t>
  </si>
  <si>
    <t>933.731129688874</t>
  </si>
  <si>
    <t>2342.8980266796398</t>
  </si>
  <si>
    <t>1823.0349820286212</t>
  </si>
  <si>
    <t>291.9955435843667</t>
  </si>
  <si>
    <t>2443.648100979197</t>
  </si>
  <si>
    <t>1547.677221943288</t>
  </si>
  <si>
    <t>1425.0947305305883</t>
  </si>
  <si>
    <t>930.2609204836305</t>
  </si>
  <si>
    <t>2585.200106049595</t>
  </si>
  <si>
    <t>2202.5965479086426</t>
  </si>
  <si>
    <t>1556.5399196855856</t>
  </si>
  <si>
    <t>2417.6826774550905</t>
  </si>
  <si>
    <t>437.2066231652848</t>
  </si>
  <si>
    <t>2294.243485703345</t>
  </si>
  <si>
    <t>766.4954090576576</t>
  </si>
  <si>
    <t>1051.6562102524304</t>
  </si>
  <si>
    <t>944.7466599707079</t>
  </si>
  <si>
    <t>781.4709442133714</t>
  </si>
  <si>
    <t>119.01579084088202</t>
  </si>
  <si>
    <t>1011.0397419120288</t>
  </si>
  <si>
    <t>1955.577685932374</t>
  </si>
  <si>
    <t>1073.126441739831</t>
  </si>
  <si>
    <t>2524.520754523185</t>
  </si>
  <si>
    <t>184.05702687117696</t>
  </si>
  <si>
    <t>1262.611554164151</t>
  </si>
  <si>
    <t>803.9476525482457</t>
  </si>
  <si>
    <t>2695.741481314554</t>
  </si>
  <si>
    <t>1240.0136142676834</t>
  </si>
  <si>
    <t>2039.9133766113139</t>
  </si>
  <si>
    <t>160.57220884033052</t>
  </si>
  <si>
    <t>542.4646283358198</t>
  </si>
  <si>
    <t>2795.9900959529527</t>
  </si>
  <si>
    <t>551.6428869986942</t>
  </si>
  <si>
    <t>2526.7980293019805</t>
  </si>
  <si>
    <t>706.8549178138861</t>
  </si>
  <si>
    <t>1618.4559684576923</t>
  </si>
  <si>
    <t>2214.6228712313477</t>
  </si>
  <si>
    <t>103.07735484758001</t>
  </si>
  <si>
    <t>2460.947670437379</t>
  </si>
  <si>
    <t>1081.1969851135482</t>
  </si>
  <si>
    <t>1150.085159501163</t>
  </si>
  <si>
    <t>1884.3584770273196</t>
  </si>
  <si>
    <t>1784.0580404871512</t>
  </si>
  <si>
    <t>1797.0525068819275</t>
  </si>
  <si>
    <t>249.51414736404453</t>
  </si>
  <si>
    <t>2256.8712727952516</t>
  </si>
  <si>
    <t>973.5459305339263</t>
  </si>
  <si>
    <t>2476.8461059596884</t>
  </si>
  <si>
    <t>2557.5429197357025</t>
  </si>
  <si>
    <t>1208.97727999992</t>
  </si>
  <si>
    <t>781.7985699378685</t>
  </si>
  <si>
    <t>1820.942909229784</t>
  </si>
  <si>
    <t>924.664322621747</t>
  </si>
  <si>
    <t>1682.5324714935807</t>
  </si>
  <si>
    <t>2373.185975543304</t>
  </si>
  <si>
    <t>1465.315127366873</t>
  </si>
  <si>
    <t>1317.0337987450587</t>
  </si>
  <si>
    <t>417.1642097484016</t>
  </si>
  <si>
    <t>1034.1796954041424</t>
  </si>
  <si>
    <t>1811.3266550052183</t>
  </si>
  <si>
    <t>989.778475496083</t>
  </si>
  <si>
    <t>551.1208387512365</t>
  </si>
  <si>
    <t>978.1812907873282</t>
  </si>
  <si>
    <t>1211.096702739877</t>
  </si>
  <si>
    <t>1391.9202050803442</t>
  </si>
  <si>
    <t>2495.659589522967</t>
  </si>
  <si>
    <t>2286.9573273029937</t>
  </si>
  <si>
    <t>1192.121791182558</t>
  </si>
  <si>
    <t>1269.7758841704647</t>
  </si>
  <si>
    <t>1753.9162163882188</t>
  </si>
  <si>
    <t>1204.6068534935835</t>
  </si>
  <si>
    <t>2213.036884711857</t>
  </si>
  <si>
    <t>2077.090254390946</t>
  </si>
  <si>
    <t>2258.131846960104</t>
  </si>
  <si>
    <t>1044.0609910787484</t>
  </si>
  <si>
    <t>2238.062415072211</t>
  </si>
  <si>
    <t>1733.4606953220607</t>
  </si>
  <si>
    <t>1735.5999612927624</t>
  </si>
  <si>
    <t>995.766224656807</t>
  </si>
  <si>
    <t>2572.8717739899917</t>
  </si>
  <si>
    <t>1046.5330927233085</t>
  </si>
  <si>
    <t>2333.1614630597137</t>
  </si>
  <si>
    <t>1859.8035214648473</t>
  </si>
  <si>
    <t>1972.5999382619839</t>
  </si>
  <si>
    <t>1055.8565043056</t>
  </si>
  <si>
    <t>1948.396100651812</t>
  </si>
  <si>
    <t>2936.179854787157</t>
  </si>
  <si>
    <t>272.67619278071675</t>
  </si>
  <si>
    <t>2124.166641541602</t>
  </si>
  <si>
    <t>1623.8752205765597</t>
  </si>
  <si>
    <t>1322.132665909575</t>
  </si>
  <si>
    <t>1959.3158582838391</t>
  </si>
  <si>
    <t>2748.824492159943</t>
  </si>
  <si>
    <t>1494.2463308465628</t>
  </si>
  <si>
    <t>350.11935827620516</t>
  </si>
  <si>
    <t>2659.9023511269024</t>
  </si>
  <si>
    <t>726.1028048117707</t>
  </si>
  <si>
    <t>1852.9281228617685</t>
  </si>
  <si>
    <t>1480.8606215038342</t>
  </si>
  <si>
    <t>1327.1130611583403</t>
  </si>
  <si>
    <t>1848.6488625538234</t>
  </si>
  <si>
    <t>2810.761512028753</t>
  </si>
  <si>
    <t>2469.19096752877</t>
  </si>
  <si>
    <t>2750.3988527407328</t>
  </si>
  <si>
    <t>1218.6702369011748</t>
  </si>
  <si>
    <t>372.263263628501</t>
  </si>
  <si>
    <t>2929.257166446177</t>
  </si>
  <si>
    <t>851.3396605630013</t>
  </si>
  <si>
    <t>940.5271550273685</t>
  </si>
  <si>
    <t>1696.475214262406</t>
  </si>
  <si>
    <t>1922.5189607087984</t>
  </si>
  <si>
    <t>1781.094997548196</t>
  </si>
  <si>
    <t>2697.2169700996865</t>
  </si>
  <si>
    <t>1697.3058991633027</t>
  </si>
  <si>
    <t>2576.363385662049</t>
  </si>
  <si>
    <t>514.2314467712646</t>
  </si>
  <si>
    <t>536.0667619116178</t>
  </si>
  <si>
    <t>2815.7175690915255</t>
  </si>
  <si>
    <t>864.8720747637727</t>
  </si>
  <si>
    <t>460.0561897760583</t>
  </si>
  <si>
    <t>192.4057097119039</t>
  </si>
  <si>
    <t>1334.2717133462113</t>
  </si>
  <si>
    <t>1206.1106759299514</t>
  </si>
  <si>
    <t>1792.386211901893</t>
  </si>
  <si>
    <t>2608.9621231233355</t>
  </si>
  <si>
    <t>2956.555443960805</t>
  </si>
  <si>
    <t>1321.6437026004205</t>
  </si>
  <si>
    <t>1466.2165122591973</t>
  </si>
  <si>
    <t>2438.3951796312285</t>
  </si>
  <si>
    <t>2309.133013469172</t>
  </si>
  <si>
    <t>1673.1123784420934</t>
  </si>
  <si>
    <t>2601.5947954956173</t>
  </si>
  <si>
    <t>2923.0475594465456</t>
  </si>
  <si>
    <t>768.5423370654607</t>
  </si>
  <si>
    <t>2185.2697187052217</t>
  </si>
  <si>
    <t>2618.7506500816676</t>
  </si>
  <si>
    <t>305.2460615121918</t>
  </si>
  <si>
    <t>2320.0828150773973</t>
  </si>
  <si>
    <t>2478.064777956405</t>
  </si>
  <si>
    <t>521.1122099933974</t>
  </si>
  <si>
    <t>2649.5164966917982</t>
  </si>
  <si>
    <t>2543.0066257955277</t>
  </si>
  <si>
    <t>1149.7294616410397</t>
  </si>
  <si>
    <t>2100.9763409498664</t>
  </si>
  <si>
    <t>1777.0251589591855</t>
  </si>
  <si>
    <t>2909.2664693840084</t>
  </si>
  <si>
    <t>721.2727729350847</t>
  </si>
  <si>
    <t>1115.6439833029137</t>
  </si>
  <si>
    <t>527.543788708733</t>
  </si>
  <si>
    <t>1391.483405349035</t>
  </si>
  <si>
    <t>295.44368609036974</t>
  </si>
  <si>
    <t>540.6296606808237</t>
  </si>
  <si>
    <t>2206.294017923777</t>
  </si>
  <si>
    <t>1273.3442761841522</t>
  </si>
  <si>
    <t>882.6432328937817</t>
  </si>
  <si>
    <t>2753.0055264005023</t>
  </si>
  <si>
    <t>834.9162283988951</t>
  </si>
  <si>
    <t>1471.5490136272622</t>
  </si>
  <si>
    <t>1656.4374426640493</t>
  </si>
  <si>
    <t>191.26927599233028</t>
  </si>
  <si>
    <t>2241.9739994165348</t>
  </si>
  <si>
    <t>452.54700617972645</t>
  </si>
  <si>
    <t>1648.4849682146207</t>
  </si>
  <si>
    <t>394.5151566127529</t>
  </si>
  <si>
    <t>811.8877709935396</t>
  </si>
  <si>
    <t>2104.040701703246</t>
  </si>
  <si>
    <t>1065.961219922187</t>
  </si>
  <si>
    <t>1989.527026185387</t>
  </si>
  <si>
    <t>1978.4866157107715</t>
  </si>
  <si>
    <t>1683.649316163158</t>
  </si>
  <si>
    <t>1582.8798123431473</t>
  </si>
  <si>
    <t>2284.677236260194</t>
  </si>
  <si>
    <t>1443.7491726906342</t>
  </si>
  <si>
    <t>702.2946358630592</t>
  </si>
  <si>
    <t>2136.024296668522</t>
  </si>
  <si>
    <t>730.3229911343537</t>
  </si>
  <si>
    <t>2552.3588290306957</t>
  </si>
  <si>
    <t>2614.37557527999</t>
  </si>
  <si>
    <t>1352.6329564018108</t>
  </si>
  <si>
    <t>1159.8717052867232</t>
  </si>
  <si>
    <t>250.0916065356937</t>
  </si>
  <si>
    <t>792.8548118770468</t>
  </si>
  <si>
    <t>1147.6666164634707</t>
  </si>
  <si>
    <t>2167.3180798144585</t>
  </si>
  <si>
    <t>1320.1292922829589</t>
  </si>
  <si>
    <t>1838.4196536783857</t>
  </si>
  <si>
    <t>1225.545667079391</t>
  </si>
  <si>
    <t>1586.7647931183853</t>
  </si>
  <si>
    <t>349.69658585799135</t>
  </si>
  <si>
    <t>338.1944068905563</t>
  </si>
  <si>
    <t>1161.14878834746</t>
  </si>
  <si>
    <t>1480.8099567329914</t>
  </si>
  <si>
    <t>1859.0638751756474</t>
  </si>
  <si>
    <t>1060.292463139938</t>
  </si>
  <si>
    <t>288.62907931996756</t>
  </si>
  <si>
    <t>699.0758239865212</t>
  </si>
  <si>
    <t>2015.3357990208897</t>
  </si>
  <si>
    <t>1173.6424925805798</t>
  </si>
  <si>
    <t>2977.758668888286</t>
  </si>
  <si>
    <t>2928.4205158274685</t>
  </si>
  <si>
    <t>2401.889853437829</t>
  </si>
  <si>
    <t>1801.1948392495863</t>
  </si>
  <si>
    <t>2822.9765191934052</t>
  </si>
  <si>
    <t>2132.2017981233403</t>
  </si>
  <si>
    <t>2008.1355531871357</t>
  </si>
  <si>
    <t>2784.259200643487</t>
  </si>
  <si>
    <t>835.2194357276669</t>
  </si>
  <si>
    <t>1828.0105539079627</t>
  </si>
  <si>
    <t>2704.662379497944</t>
  </si>
  <si>
    <t>274.0348376544698</t>
  </si>
  <si>
    <t>364.5470707213351</t>
  </si>
  <si>
    <t>1477.3340628163094</t>
  </si>
  <si>
    <t>1560.222485411654</t>
  </si>
  <si>
    <t>1249.0279301038618</t>
  </si>
  <si>
    <t>2379.6542620438145</t>
  </si>
  <si>
    <t>1145.717124396384</t>
  </si>
  <si>
    <t>896.311051050279</t>
  </si>
  <si>
    <t>1089.7936532894962</t>
  </si>
  <si>
    <t>2102.4416161064933</t>
  </si>
  <si>
    <t>1285.118077446008</t>
  </si>
  <si>
    <t>617.4042835060371</t>
  </si>
  <si>
    <t>771.4863689659461</t>
  </si>
  <si>
    <t>2991.9467262153685</t>
  </si>
  <si>
    <t>661.38985650768</t>
  </si>
  <si>
    <t>2660.0136587283387</t>
  </si>
  <si>
    <t>427.5336946670874</t>
  </si>
  <si>
    <t>2717.9544866536935</t>
  </si>
  <si>
    <t>1966.1861623644966</t>
  </si>
  <si>
    <t>761.3867597432375</t>
  </si>
  <si>
    <t>2670.981754804177</t>
  </si>
  <si>
    <t>1198.9449756060133</t>
  </si>
  <si>
    <t>168.0879458777344</t>
  </si>
  <si>
    <t>1939.8508683345544</t>
  </si>
  <si>
    <t>627.7279811870474</t>
  </si>
  <si>
    <t>2761.738250203543</t>
  </si>
  <si>
    <t>1186.4790083923597</t>
  </si>
  <si>
    <t>2505.0379131059353</t>
  </si>
  <si>
    <t>1963.9354917133912</t>
  </si>
  <si>
    <t>1201.2212414344026</t>
  </si>
  <si>
    <t>499.9248357962238</t>
  </si>
  <si>
    <t>1424.9136403122397</t>
  </si>
  <si>
    <t>1102.7416081519807</t>
  </si>
  <si>
    <t>1832.8232211314537</t>
  </si>
  <si>
    <t>1537.904270298784</t>
  </si>
  <si>
    <t>670.5820329350371</t>
  </si>
  <si>
    <t>1194.2227662596554</t>
  </si>
  <si>
    <t>2321.6060959605525</t>
  </si>
  <si>
    <t>2882.781503287183</t>
  </si>
  <si>
    <t>667.6564410536948</t>
  </si>
  <si>
    <t>1486.8051608019014</t>
  </si>
  <si>
    <t>2450.9189651664183</t>
  </si>
  <si>
    <t>2020.9483949868925</t>
  </si>
  <si>
    <t>2573.14495567874</t>
  </si>
  <si>
    <t>1781.2675847576381</t>
  </si>
  <si>
    <t>520.6194391952856</t>
  </si>
  <si>
    <t>1180.7055320702962</t>
  </si>
  <si>
    <t>1849.2178504809958</t>
  </si>
  <si>
    <t>2613.487043009514</t>
  </si>
  <si>
    <t>2727.8103238166605</t>
  </si>
  <si>
    <t>534.9921119360012</t>
  </si>
  <si>
    <t>1245.484618954234</t>
  </si>
  <si>
    <t>2802.4715914801204</t>
  </si>
  <si>
    <t>2247.7971765394527</t>
  </si>
  <si>
    <t>192.75424993214523</t>
  </si>
  <si>
    <t>625.8325000406279</t>
  </si>
  <si>
    <t>452.49037741675454</t>
  </si>
  <si>
    <t>2869.05952767019</t>
  </si>
  <si>
    <t>2079.53179056518</t>
  </si>
  <si>
    <t>2259.83148541882</t>
  </si>
  <si>
    <t>2902.7043656688143</t>
  </si>
  <si>
    <t>1409.2844220360184</t>
  </si>
  <si>
    <t>312.4148237594087</t>
  </si>
  <si>
    <t>1296.7966234719468</t>
  </si>
  <si>
    <t>198.96112066397603</t>
  </si>
  <si>
    <t>1180.80018288703</t>
  </si>
  <si>
    <t>304.7979231439607</t>
  </si>
  <si>
    <t>1966.3386928988766</t>
  </si>
  <si>
    <t>2770.283970440016</t>
  </si>
  <si>
    <t>2864.0031263128317</t>
  </si>
  <si>
    <t>720.6480820696986</t>
  </si>
  <si>
    <t>2823.3423486422867</t>
  </si>
  <si>
    <t>1283.5408553842137</t>
  </si>
  <si>
    <t>2552.2590524966054</t>
  </si>
  <si>
    <t>441.78480478352213</t>
  </si>
  <si>
    <t>2923.8289274096005</t>
  </si>
  <si>
    <t>2582.488367184692</t>
  </si>
  <si>
    <t>2323.7240610972503</t>
  </si>
  <si>
    <t>103.69852737611937</t>
  </si>
  <si>
    <t>1065.632612496558</t>
  </si>
  <si>
    <t>1675.7198936198422</t>
  </si>
  <si>
    <t>1020.1651851304694</t>
  </si>
  <si>
    <t>1648.1933607953786</t>
  </si>
  <si>
    <t>1502.588119695282</t>
  </si>
  <si>
    <t>1733.2981418621816</t>
  </si>
  <si>
    <t>570.2441422772217</t>
  </si>
  <si>
    <t>1437.6196515383112</t>
  </si>
  <si>
    <t>1242.9267900864775</t>
  </si>
  <si>
    <t>1607.3611900168416</t>
  </si>
  <si>
    <t>1734.9139028334966</t>
  </si>
  <si>
    <t>1204.4902526950168</t>
  </si>
  <si>
    <t>1281.8352980973157</t>
  </si>
  <si>
    <t>1713.9330055104842</t>
  </si>
  <si>
    <t>870.1488216759017</t>
  </si>
  <si>
    <t>2478.104056138317</t>
  </si>
  <si>
    <t>616.0129618596559</t>
  </si>
  <si>
    <t>1505.597012295778</t>
  </si>
  <si>
    <t>2349.7946304500024</t>
  </si>
  <si>
    <t>2795.4623171761646</t>
  </si>
  <si>
    <t>1194.4888104284946</t>
  </si>
  <si>
    <t>2316.727614382252</t>
  </si>
  <si>
    <t>2255.089788373654</t>
  </si>
  <si>
    <t>311.1635606910463</t>
  </si>
  <si>
    <t>2837.108003708078</t>
  </si>
  <si>
    <t>2658.460830043233</t>
  </si>
  <si>
    <t>1686.9740499571499</t>
  </si>
  <si>
    <t>536.8969563510386</t>
  </si>
  <si>
    <t>2068.0175610315473</t>
  </si>
  <si>
    <t>1583.6746258957178</t>
  </si>
  <si>
    <t>452.81878595432187</t>
  </si>
  <si>
    <t>1868.2646866338393</t>
  </si>
  <si>
    <t>1316.7470424979008</t>
  </si>
  <si>
    <t>1480.18572884728</t>
  </si>
  <si>
    <t>2731.8121706597926</t>
  </si>
  <si>
    <t>790.5003911848544</t>
  </si>
  <si>
    <t>1852.2707433463852</t>
  </si>
  <si>
    <t>2311.735614772653</t>
  </si>
  <si>
    <t>995.9652523439544</t>
  </si>
  <si>
    <t>1592.7068256153873</t>
  </si>
  <si>
    <t>1354.4114047536314</t>
  </si>
  <si>
    <t>2434.7469667944624</t>
  </si>
  <si>
    <t>2606.7937725327065</t>
  </si>
  <si>
    <t>1562.5234740141882</t>
  </si>
  <si>
    <t>1063.4663188427162</t>
  </si>
  <si>
    <t>2606.2225095733243</t>
  </si>
  <si>
    <t>1316.867555554209</t>
  </si>
  <si>
    <t>1781.2313267889044</t>
  </si>
  <si>
    <t>736.1947861245163</t>
  </si>
  <si>
    <t>2275.458751158931</t>
  </si>
  <si>
    <t>2437.349001810111</t>
  </si>
  <si>
    <t>2469.0841169415044</t>
  </si>
  <si>
    <t>323.7465893526528</t>
  </si>
  <si>
    <t>2473.924277198191</t>
  </si>
  <si>
    <t>1880.2791223693996</t>
  </si>
  <si>
    <t>1247.980728299235</t>
  </si>
  <si>
    <t>974.0243708090535</t>
  </si>
  <si>
    <t>2471.7401205456244</t>
  </si>
  <si>
    <t>1285.8401855840693</t>
  </si>
  <si>
    <t>264.08620742213486</t>
  </si>
  <si>
    <t>2673.826801089528</t>
  </si>
  <si>
    <t>264.48564012037707</t>
  </si>
  <si>
    <t>137.0005746698532</t>
  </si>
  <si>
    <t>2189.053656120509</t>
  </si>
  <si>
    <t>898.1553269754255</t>
  </si>
  <si>
    <t>2520.014094205762</t>
  </si>
  <si>
    <t>2391.172069386155</t>
  </si>
  <si>
    <t>2183.323638485009</t>
  </si>
  <si>
    <t>1403.6834808677038</t>
  </si>
  <si>
    <t>2214.165922798086</t>
  </si>
  <si>
    <t>1958.520114216473</t>
  </si>
  <si>
    <t>544.1995034011516</t>
  </si>
  <si>
    <t>438.4715123927946</t>
  </si>
  <si>
    <t>2541.2221870460003</t>
  </si>
  <si>
    <t>1539.6622438825925</t>
  </si>
  <si>
    <t>2335.760587626373</t>
  </si>
  <si>
    <t>438.3885534810996</t>
  </si>
  <si>
    <t>476.6334908526531</t>
  </si>
  <si>
    <t>1972.5915152985874</t>
  </si>
  <si>
    <t>436.0916973742085</t>
  </si>
  <si>
    <t>1908.91452393065</t>
  </si>
  <si>
    <t>656.5334862260779</t>
  </si>
  <si>
    <t>2938.114217606039</t>
  </si>
  <si>
    <t>2922.326048561147</t>
  </si>
  <si>
    <t>2107.3479281660034</t>
  </si>
  <si>
    <t>2471.3675825682985</t>
  </si>
  <si>
    <t>852.0088728930115</t>
  </si>
  <si>
    <t>233.25507320421693</t>
  </si>
  <si>
    <t>2682.7083531730655</t>
  </si>
  <si>
    <t>619.0797967022932</t>
  </si>
  <si>
    <t>955.3796961084822</t>
  </si>
  <si>
    <t>491.21415781724556</t>
  </si>
  <si>
    <t>2903.0935428574453</t>
  </si>
  <si>
    <t>2843.1126396285786</t>
  </si>
  <si>
    <t>2672.5862129796337</t>
  </si>
  <si>
    <t>2431.8822405469614</t>
  </si>
  <si>
    <t>2061.5245943557275</t>
  </si>
  <si>
    <t>1000.4674264510662</t>
  </si>
  <si>
    <t>2159.027625451406</t>
  </si>
  <si>
    <t>2251.680984832254</t>
  </si>
  <si>
    <t>483.10951692702304</t>
  </si>
  <si>
    <t>892.666491949218</t>
  </si>
  <si>
    <t>855.9578815731959</t>
  </si>
  <si>
    <t>2681.8205018207927</t>
  </si>
  <si>
    <t>879.9290479471324</t>
  </si>
  <si>
    <t>489.1923471973557</t>
  </si>
  <si>
    <t>469.32492717359804</t>
  </si>
  <si>
    <t>1170.8312804591776</t>
  </si>
  <si>
    <t>2086.3710509147472</t>
  </si>
  <si>
    <t>2369.4279106035315</t>
  </si>
  <si>
    <t>1465.076271387786</t>
  </si>
  <si>
    <t>2514.7922979217756</t>
  </si>
  <si>
    <t>1579.9178010143348</t>
  </si>
  <si>
    <t>1349.3689281341738</t>
  </si>
  <si>
    <t>2246.8049847000957</t>
  </si>
  <si>
    <t>1015.4745665152486</t>
  </si>
  <si>
    <t>2831.368260445736</t>
  </si>
  <si>
    <t>384.7858940215758</t>
  </si>
  <si>
    <t>1661.46589450184</t>
  </si>
  <si>
    <t>1457.4430534240732</t>
  </si>
  <si>
    <t>959.2792940433126</t>
  </si>
  <si>
    <t>2030.3346705934591</t>
  </si>
  <si>
    <t>1293.008656117923</t>
  </si>
  <si>
    <t>199.79832888209916</t>
  </si>
  <si>
    <t>1175.5985688971653</t>
  </si>
  <si>
    <t>2431.9293430523485</t>
  </si>
  <si>
    <t>2164.254673395201</t>
  </si>
  <si>
    <t>532.6077659459179</t>
  </si>
  <si>
    <t>2528.504980558364</t>
  </si>
  <si>
    <t>1665.801706575057</t>
  </si>
  <si>
    <t>2407.6853269842063</t>
  </si>
  <si>
    <t>963.5539078875931</t>
  </si>
  <si>
    <t>2635.376677964276</t>
  </si>
  <si>
    <t>1716.8760194416334</t>
  </si>
  <si>
    <t>1911.2597518890059</t>
  </si>
  <si>
    <t>1307.6687437833361</t>
  </si>
  <si>
    <t>1416.3663116753526</t>
  </si>
  <si>
    <t>952.6047132840878</t>
  </si>
  <si>
    <t>1491.311708448719</t>
  </si>
  <si>
    <t>1982.7853321214316</t>
  </si>
  <si>
    <t>1494.5076337497314</t>
  </si>
  <si>
    <t>1704.8261078960031</t>
  </si>
  <si>
    <t>469.91614744940176</t>
  </si>
  <si>
    <t>234.51287020954535</t>
  </si>
  <si>
    <t>174.15877532770043</t>
  </si>
  <si>
    <t>110.1427009272767</t>
  </si>
  <si>
    <t>2483.107102480979</t>
  </si>
  <si>
    <t>2088.8898553325735</t>
  </si>
  <si>
    <t>2869.325427840861</t>
  </si>
  <si>
    <t>2602.579012034861</t>
  </si>
  <si>
    <t>2290.498749573154</t>
  </si>
  <si>
    <t>2129.2404217933763</t>
  </si>
  <si>
    <t>399.67007893829077</t>
  </si>
  <si>
    <t>419.94168571170763</t>
  </si>
  <si>
    <t>823.9126530233949</t>
  </si>
  <si>
    <t>759.8386528519243</t>
  </si>
  <si>
    <t>1943.502853174908</t>
  </si>
  <si>
    <t>1675.8834894098209</t>
  </si>
  <si>
    <t>1396.2894410134095</t>
  </si>
  <si>
    <t>1837.9678305888553</t>
  </si>
  <si>
    <t>2076.0274411412083</t>
  </si>
  <si>
    <t>2019.2783372935728</t>
  </si>
  <si>
    <t>2713.5224200992093</t>
  </si>
  <si>
    <t>729.6237132035801</t>
  </si>
  <si>
    <t>1971.5856454628067</t>
  </si>
  <si>
    <t>2132.688479709375</t>
  </si>
  <si>
    <t>838.4370708969282</t>
  </si>
  <si>
    <t>1823.0686894407581</t>
  </si>
  <si>
    <t>743.4424552371781</t>
  </si>
  <si>
    <t>2735.2495634220795</t>
  </si>
  <si>
    <t>1629.8905811796117</t>
  </si>
  <si>
    <t>2461.7263494619415</t>
  </si>
  <si>
    <t>1586.3904601680788</t>
  </si>
  <si>
    <t>464.2111922834321</t>
  </si>
  <si>
    <t>1933.1803582668797</t>
  </si>
  <si>
    <t>776.931567831849</t>
  </si>
  <si>
    <t>1931.8538817904118</t>
  </si>
  <si>
    <t>888.9424894491624</t>
  </si>
  <si>
    <t>1397.9419458667085</t>
  </si>
  <si>
    <t>434.8113750876626</t>
  </si>
  <si>
    <t>938.0057258569524</t>
  </si>
  <si>
    <t>2645.466315782096</t>
  </si>
  <si>
    <t>546.6535241184729</t>
  </si>
  <si>
    <t>1218.9897184346733</t>
  </si>
  <si>
    <t>2071.847197307392</t>
  </si>
  <si>
    <t>221.2852336888412</t>
  </si>
  <si>
    <t>570.8297937287582</t>
  </si>
  <si>
    <t>2579.879288318915</t>
  </si>
  <si>
    <t>1325.3995663499793</t>
  </si>
  <si>
    <t>1031.8922195192094</t>
  </si>
  <si>
    <t>430.11882747930184</t>
  </si>
  <si>
    <t>2610.3922128991767</t>
  </si>
  <si>
    <t>1799.5184677421544</t>
  </si>
  <si>
    <t>1916.2269278319352</t>
  </si>
  <si>
    <t>2094.820208435967</t>
  </si>
  <si>
    <t>2708.390157223501</t>
  </si>
  <si>
    <t>1563.0511731734005</t>
  </si>
  <si>
    <t>2985.2202085431663</t>
  </si>
  <si>
    <t>789.4097425394643</t>
  </si>
  <si>
    <t>2575.1960789603454</t>
  </si>
  <si>
    <t>1724.2056407098094</t>
  </si>
  <si>
    <t>1070.8406873720535</t>
  </si>
  <si>
    <t>2526.875571658064</t>
  </si>
  <si>
    <t>187.89116756115664</t>
  </si>
  <si>
    <t>1070.808435685156</t>
  </si>
  <si>
    <t>1830.3580103895576</t>
  </si>
  <si>
    <t>2662.2571534356243</t>
  </si>
  <si>
    <t>150.31355306613727</t>
  </si>
  <si>
    <t>972.2245977838897</t>
  </si>
  <si>
    <t>786.4659716686275</t>
  </si>
  <si>
    <t>2841.010774572836</t>
  </si>
  <si>
    <t>2328.7485793765745</t>
  </si>
  <si>
    <t>1754.3279768790103</t>
  </si>
  <si>
    <t>1856.101927190127</t>
  </si>
  <si>
    <t>1517.0253877652021</t>
  </si>
  <si>
    <t>408.8387735850888</t>
  </si>
  <si>
    <t>1628.466189137813</t>
  </si>
  <si>
    <t>184.52029322792933</t>
  </si>
  <si>
    <t>1529.8813616193668</t>
  </si>
  <si>
    <t>461.2643214583874</t>
  </si>
  <si>
    <t>1028.7993583613506</t>
  </si>
  <si>
    <t>2799.5430632688303</t>
  </si>
  <si>
    <t>820.9652533386094</t>
  </si>
  <si>
    <t>1332.8025240945317</t>
  </si>
  <si>
    <t>1280.3964154496755</t>
  </si>
  <si>
    <t>1154.508053358339</t>
  </si>
  <si>
    <t>2324.4781324952246</t>
  </si>
  <si>
    <t>1275.4305041876682</t>
  </si>
  <si>
    <t>2061.8430992700314</t>
  </si>
  <si>
    <t>2923.5472040169066</t>
  </si>
  <si>
    <t>2650.2524838380173</t>
  </si>
  <si>
    <t>2520.779749318385</t>
  </si>
  <si>
    <t>2991.9950713361063</t>
  </si>
  <si>
    <t>2303.0880939781314</t>
  </si>
  <si>
    <t>2576.8740331960703</t>
  </si>
  <si>
    <t>746.7112229641164</t>
  </si>
  <si>
    <t>1036.8774542619774</t>
  </si>
  <si>
    <t>668.0581637359188</t>
  </si>
  <si>
    <t>2842.5244507224575</t>
  </si>
  <si>
    <t>1379.8077613356807</t>
  </si>
  <si>
    <t>669.1600576400773</t>
  </si>
  <si>
    <t>1624.8194856479527</t>
  </si>
  <si>
    <t>168.37134869404326</t>
  </si>
  <si>
    <t>2297.689367048152</t>
  </si>
  <si>
    <t>760.8561275695207</t>
  </si>
  <si>
    <t>127.68681569405743</t>
  </si>
  <si>
    <t>2579.1296076552126</t>
  </si>
  <si>
    <t>2905.455848771113</t>
  </si>
  <si>
    <t>1611.504674657326</t>
  </si>
  <si>
    <t>749.4126986776691</t>
  </si>
  <si>
    <t>1396.8251371724234</t>
  </si>
  <si>
    <t>1555.5677985571417</t>
  </si>
  <si>
    <t>2462.598560450684</t>
  </si>
  <si>
    <t>2184.332601409638</t>
  </si>
  <si>
    <t>1969.786696960919</t>
  </si>
  <si>
    <t>2859.1533222857643</t>
  </si>
  <si>
    <t>1063.9737706835936</t>
  </si>
  <si>
    <t>1564.363894301275</t>
  </si>
  <si>
    <t>2366.603312091212</t>
  </si>
  <si>
    <t>1416.1202130838767</t>
  </si>
  <si>
    <t>2410.8717809300197</t>
  </si>
  <si>
    <t>2645.967619589438</t>
  </si>
  <si>
    <t>2720.5416362265214</t>
  </si>
  <si>
    <t>286.8612086130118</t>
  </si>
  <si>
    <t>1578.8058061536258</t>
  </si>
  <si>
    <t>969.477889381506</t>
  </si>
  <si>
    <t>1852.47565318426</t>
  </si>
  <si>
    <t>1473.1662106305391</t>
  </si>
  <si>
    <t>1748.2210194199943</t>
  </si>
  <si>
    <t>2016.973013017264</t>
  </si>
  <si>
    <t>1485.0710819798821</t>
  </si>
  <si>
    <t>1855.745420711538</t>
  </si>
  <si>
    <t>171.61334988410522</t>
  </si>
  <si>
    <t>2143.8113987730776</t>
  </si>
  <si>
    <t>2530.649898952797</t>
  </si>
  <si>
    <t>2422.8053805805775</t>
  </si>
  <si>
    <t>2120.114414626906</t>
  </si>
  <si>
    <t>1923.5427187872604</t>
  </si>
  <si>
    <t>786.554035974848</t>
  </si>
  <si>
    <t>284.2585311453817</t>
  </si>
  <si>
    <t>2843.8620431095615</t>
  </si>
  <si>
    <t>2681.746253794421</t>
  </si>
  <si>
    <t>902.3773309322697</t>
  </si>
  <si>
    <t>1499.453408255882</t>
  </si>
  <si>
    <t>1392.708154989236</t>
  </si>
  <si>
    <t>1206.1498839739734</t>
  </si>
  <si>
    <t>1830.4872433825406</t>
  </si>
  <si>
    <t>1952.504316666214</t>
  </si>
  <si>
    <t>173.70061669068798</t>
  </si>
  <si>
    <t>1433.617615344253</t>
  </si>
  <si>
    <t>356.36702735528024</t>
  </si>
  <si>
    <t>2908.920748230366</t>
  </si>
  <si>
    <t>1116.2093738251147</t>
  </si>
  <si>
    <t>2383.7634191540315</t>
  </si>
  <si>
    <t>1546.889814994567</t>
  </si>
  <si>
    <t>2688.2392778769736</t>
  </si>
  <si>
    <t>1977.6530928533227</t>
  </si>
  <si>
    <t>1391.2070508358224</t>
  </si>
  <si>
    <t>2287.260518957587</t>
  </si>
  <si>
    <t>2003.500989446802</t>
  </si>
  <si>
    <t>574.8121045656453</t>
  </si>
  <si>
    <t>2476.6167473342553</t>
  </si>
  <si>
    <t>2543.400370522887</t>
  </si>
  <si>
    <t>2907.2813271401574</t>
  </si>
  <si>
    <t>2652.863165439113</t>
  </si>
  <si>
    <t>1596.16031203217</t>
  </si>
  <si>
    <t>1301.0391074390639</t>
  </si>
  <si>
    <t>947.2401349657583</t>
  </si>
  <si>
    <t>424.15091201714034</t>
  </si>
  <si>
    <t>2579.3481613548033</t>
  </si>
  <si>
    <t>175.76120703391894</t>
  </si>
  <si>
    <t>2091.532646593826</t>
  </si>
  <si>
    <t>947.8770999679322</t>
  </si>
  <si>
    <t>2438.6500503967795</t>
  </si>
  <si>
    <t>1374.7666401827607</t>
  </si>
  <si>
    <t>1566.4273840936228</t>
  </si>
  <si>
    <t>1878.4770884098698</t>
  </si>
  <si>
    <t>2230.813652575329</t>
  </si>
  <si>
    <t>433.4602178625247</t>
  </si>
  <si>
    <t>1151.873083372269</t>
  </si>
  <si>
    <t>1630.8871626131968</t>
  </si>
  <si>
    <t>2397.7392703597106</t>
  </si>
  <si>
    <t>2325.16842249675</t>
  </si>
  <si>
    <t>231.61743058824555</t>
  </si>
  <si>
    <t>233.99297428915258</t>
  </si>
  <si>
    <t>930.4029950265781</t>
  </si>
  <si>
    <t>1552.6067186540292</t>
  </si>
  <si>
    <t>1656.9468778957867</t>
  </si>
  <si>
    <t>534.7861979466848</t>
  </si>
  <si>
    <t>860.1523268711491</t>
  </si>
  <si>
    <t>1844.6842594350642</t>
  </si>
  <si>
    <t>586.4577588094476</t>
  </si>
  <si>
    <t>2349.015113448931</t>
  </si>
  <si>
    <t>1737.4208016401758</t>
  </si>
  <si>
    <t>925.9213762024203</t>
  </si>
  <si>
    <t>1378.895836487504</t>
  </si>
  <si>
    <t>1854.1423469294164</t>
  </si>
  <si>
    <t>2445.338445221472</t>
  </si>
  <si>
    <t>1868.1637885183134</t>
  </si>
  <si>
    <t>1639.8875104880628</t>
  </si>
  <si>
    <t>1898.33130774352</t>
  </si>
  <si>
    <t>2815.5448085524586</t>
  </si>
  <si>
    <t>104.12700002546332</t>
  </si>
  <si>
    <t>2563.0559600518995</t>
  </si>
  <si>
    <t>2867.4196118011387</t>
  </si>
  <si>
    <t>844.9674900276334</t>
  </si>
  <si>
    <t>2505.6663688116078</t>
  </si>
  <si>
    <t>1943.8253977607492</t>
  </si>
  <si>
    <t>129.26855053925453</t>
  </si>
  <si>
    <t>1122.970624849242</t>
  </si>
  <si>
    <t>1454.5125127199328</t>
  </si>
  <si>
    <t>998.4658118864446</t>
  </si>
  <si>
    <t>1793.185966354559</t>
  </si>
  <si>
    <t>1950.263530815306</t>
  </si>
  <si>
    <t>2917.070395130963</t>
  </si>
  <si>
    <t>454.1906384636427</t>
  </si>
  <si>
    <t>887.7808342764931</t>
  </si>
  <si>
    <t>2975.2632662820192</t>
  </si>
  <si>
    <t>415.41127913464186</t>
  </si>
  <si>
    <t>1262.0037127556986</t>
  </si>
  <si>
    <t>1746.599605270758</t>
  </si>
  <si>
    <t>2708.8973694391893</t>
  </si>
  <si>
    <t>2919.4488141722036</t>
  </si>
  <si>
    <t>204.72182263955762</t>
  </si>
  <si>
    <t>2115.836985116747</t>
  </si>
  <si>
    <t>2657.061067951315</t>
  </si>
  <si>
    <t>1578.3519789354777</t>
  </si>
  <si>
    <t>868.4127159637565</t>
  </si>
  <si>
    <t>815.338667455981</t>
  </si>
  <si>
    <t>2781.1651946522816</t>
  </si>
  <si>
    <t>2219.1297453664015</t>
  </si>
  <si>
    <t>1748.205780804018</t>
  </si>
  <si>
    <t>2895.3760735032556</t>
  </si>
  <si>
    <t>1560.7266576520346</t>
  </si>
  <si>
    <t>935.1051747838198</t>
  </si>
  <si>
    <t>1886.2356532353472</t>
  </si>
  <si>
    <t>2268.4965475902673</t>
  </si>
  <si>
    <t>2926.7925362995734</t>
  </si>
  <si>
    <t>2603.1418987197785</t>
  </si>
  <si>
    <t>111.36254978364671</t>
  </si>
  <si>
    <t>1727.0184220289445</t>
  </si>
  <si>
    <t>1828.056158985419</t>
  </si>
  <si>
    <t>1814.8620229496112</t>
  </si>
  <si>
    <t>1986.1037136574148</t>
  </si>
  <si>
    <t>2265.5786041800584</t>
  </si>
  <si>
    <t>2123.4454791999524</t>
  </si>
  <si>
    <t>2810.9433751088873</t>
  </si>
  <si>
    <t>2375.6772567154258</t>
  </si>
  <si>
    <t>1960.1621676662355</t>
  </si>
  <si>
    <t>1419.3184821573136</t>
  </si>
  <si>
    <t>1644.7079046217539</t>
  </si>
  <si>
    <t>2075.22251673943</t>
  </si>
  <si>
    <t>2543.2429364315267</t>
  </si>
  <si>
    <t>2124.9618401677417</t>
  </si>
  <si>
    <t>855.3177814219362</t>
  </si>
  <si>
    <t>2842.566066658963</t>
  </si>
  <si>
    <t>2230.8568844193614</t>
  </si>
  <si>
    <t>1586.8971048889146</t>
  </si>
  <si>
    <t>2803.9264882296516</t>
  </si>
  <si>
    <t>2121.3486232856494</t>
  </si>
  <si>
    <t>1104.7312343294084</t>
  </si>
  <si>
    <t>644.7341835843185</t>
  </si>
  <si>
    <t>1003.2586110359633</t>
  </si>
  <si>
    <t>2180.3535436770103</t>
  </si>
  <si>
    <t>939.5565268432608</t>
  </si>
  <si>
    <t>1605.3188919928023</t>
  </si>
  <si>
    <t>1129.1310509415807</t>
  </si>
  <si>
    <t>2801.0397392038003</t>
  </si>
  <si>
    <t>1023.674762986831</t>
  </si>
  <si>
    <t>2492.188686207393</t>
  </si>
  <si>
    <t>1954.6798692562647</t>
  </si>
  <si>
    <t>720.8457289744318</t>
  </si>
  <si>
    <t>105.81574882460917</t>
  </si>
  <si>
    <t>199.88754161068914</t>
  </si>
  <si>
    <t>260.0391989886855</t>
  </si>
  <si>
    <t>2232.7924815737006</t>
  </si>
  <si>
    <t>961.8628692535502</t>
  </si>
  <si>
    <t>2987.5582987804205</t>
  </si>
  <si>
    <t>2588.39033316945</t>
  </si>
  <si>
    <t>1627.8929258215726</t>
  </si>
  <si>
    <t>1589.8975882994089</t>
  </si>
  <si>
    <t>2080.667544621728</t>
  </si>
  <si>
    <t>1915.5569996000593</t>
  </si>
  <si>
    <t>2531.185304054308</t>
  </si>
  <si>
    <t>2134.0614934005416</t>
  </si>
  <si>
    <t>923.02629891978</t>
  </si>
  <si>
    <t>489.826969404798</t>
  </si>
  <si>
    <t>422.4800524523968</t>
  </si>
  <si>
    <t>2440.0373389614724</t>
  </si>
  <si>
    <t>320.50578208582306</t>
  </si>
  <si>
    <t>1420.4885135758152</t>
  </si>
  <si>
    <t>171.0300694572668</t>
  </si>
  <si>
    <t>1413.2649314578723</t>
  </si>
  <si>
    <t>1698.9746913502177</t>
  </si>
  <si>
    <t>1173.0424373099631</t>
  </si>
  <si>
    <t>797.7691746048981</t>
  </si>
  <si>
    <t>2622.3161276286723</t>
  </si>
  <si>
    <t>961.6102696834924</t>
  </si>
  <si>
    <t>789.5779467635801</t>
  </si>
  <si>
    <t>739.3196670984657</t>
  </si>
  <si>
    <t>970.9775345500267</t>
  </si>
  <si>
    <t>697.2725205992513</t>
  </si>
  <si>
    <t>432.8090487317871</t>
  </si>
  <si>
    <t>473.9693877353677</t>
  </si>
  <si>
    <t>2712.0357563402085</t>
  </si>
  <si>
    <t>263.09862316343515</t>
  </si>
  <si>
    <t>2993.0738377162083</t>
  </si>
  <si>
    <t>2754.797196287294</t>
  </si>
  <si>
    <t>2256.703034407887</t>
  </si>
  <si>
    <t>1422.1604498195884</t>
  </si>
  <si>
    <t>2382.688823343432</t>
  </si>
  <si>
    <t>2629.1151644417682</t>
  </si>
  <si>
    <t>2325.8484699842456</t>
  </si>
  <si>
    <t>947.3101524641297</t>
  </si>
  <si>
    <t>1649.8636820306012</t>
  </si>
  <si>
    <t>1804.7570229149385</t>
  </si>
  <si>
    <t>1737.6078258995149</t>
  </si>
  <si>
    <t>360.5344387556552</t>
  </si>
  <si>
    <t>1266.215967619152</t>
  </si>
  <si>
    <t>2717.816875270206</t>
  </si>
  <si>
    <t>151.08448341979144</t>
  </si>
  <si>
    <t>1441.0497536256703</t>
  </si>
  <si>
    <t>2727.8516119276755</t>
  </si>
  <si>
    <t>1420.9705053939517</t>
  </si>
  <si>
    <t>1707.1193401596079</t>
  </si>
  <si>
    <t>1243.9386312143902</t>
  </si>
  <si>
    <t>768.438957417749</t>
  </si>
  <si>
    <t>1719.2356212342345</t>
  </si>
  <si>
    <t>876.559343798543</t>
  </si>
  <si>
    <t>1663.8343247304376</t>
  </si>
  <si>
    <t>1221.7858759446456</t>
  </si>
  <si>
    <t>1134.705323489975</t>
  </si>
  <si>
    <t>2638.2938403411163</t>
  </si>
  <si>
    <t>2943.272741607735</t>
  </si>
  <si>
    <t>2289.0405869473307</t>
  </si>
  <si>
    <t>2526.790366440477</t>
  </si>
  <si>
    <t>748.2099028839131</t>
  </si>
  <si>
    <t>847.0978893382796</t>
  </si>
  <si>
    <t>547.6788999611275</t>
  </si>
  <si>
    <t>2493.616744588014</t>
  </si>
  <si>
    <t>1210.2682554676223</t>
  </si>
  <si>
    <t>2215.670973689051</t>
  </si>
  <si>
    <t>524.1157056594425</t>
  </si>
  <si>
    <t>2865.500235470473</t>
  </si>
  <si>
    <t>1199.7606532556294</t>
  </si>
  <si>
    <t>2908.3990857904523</t>
  </si>
  <si>
    <t>432.7855471907541</t>
  </si>
  <si>
    <t>2141.6071098887915</t>
  </si>
  <si>
    <t>2357.6670631162497</t>
  </si>
  <si>
    <t>296.1362122961848</t>
  </si>
  <si>
    <t>492.49379303767506</t>
  </si>
  <si>
    <t>1702.4851343867117</t>
  </si>
  <si>
    <t>568.1969448636794</t>
  </si>
  <si>
    <t>2563.230972885066</t>
  </si>
  <si>
    <t>1494.1466342610472</t>
  </si>
  <si>
    <t>1987.7031725784</t>
  </si>
  <si>
    <t>813.0245885089896</t>
  </si>
  <si>
    <t>170.49143182156928</t>
  </si>
  <si>
    <t>1203.5816218253917</t>
  </si>
  <si>
    <t>2069.670118704268</t>
  </si>
  <si>
    <t>1674.747778543149</t>
  </si>
  <si>
    <t>802.5180817657032</t>
  </si>
  <si>
    <t>2865.9769008598323</t>
  </si>
  <si>
    <t>385.4545645436619</t>
  </si>
  <si>
    <t>2859.2172615330237</t>
  </si>
  <si>
    <t>2827.2704789549225</t>
  </si>
  <si>
    <t>1861.1646736883104</t>
  </si>
  <si>
    <t>2965.7393366869037</t>
  </si>
  <si>
    <t>2075.8366061452907</t>
  </si>
  <si>
    <t>883.5770881758936</t>
  </si>
  <si>
    <t>396.85129951711843</t>
  </si>
  <si>
    <t>2044.6958604894535</t>
  </si>
  <si>
    <t>1393.184672296801</t>
  </si>
  <si>
    <t>1366.8959471675246</t>
  </si>
  <si>
    <t>1685.3017917698169</t>
  </si>
  <si>
    <t>2744.854684672114</t>
  </si>
  <si>
    <t>2278.4261618460123</t>
  </si>
  <si>
    <t>2503.43693346754</t>
  </si>
  <si>
    <t>1543.899195842642</t>
  </si>
  <si>
    <t>971.3239864050372</t>
  </si>
  <si>
    <t>2964.101898923129</t>
  </si>
  <si>
    <t>2848.383442875491</t>
  </si>
  <si>
    <t>2874.8416195458867</t>
  </si>
  <si>
    <t>1327.3881459054985</t>
  </si>
  <si>
    <t>2255.3733243984457</t>
  </si>
  <si>
    <t>226.64361287932547</t>
  </si>
  <si>
    <t>168.35930268457741</t>
  </si>
  <si>
    <t>423.0523341683102</t>
  </si>
  <si>
    <t>1850.0989209691397</t>
  </si>
  <si>
    <t>1055.6067964461567</t>
  </si>
  <si>
    <t>955.1770815990616</t>
  </si>
  <si>
    <t>2297.7721997162053</t>
  </si>
  <si>
    <t>1063.8519740371805</t>
  </si>
  <si>
    <t>2065.0503021709537</t>
  </si>
  <si>
    <t>1003.0940312167917</t>
  </si>
  <si>
    <t>1560.1465296755464</t>
  </si>
  <si>
    <t>2130.9967333031805</t>
  </si>
  <si>
    <t>2879.7066735087355</t>
  </si>
  <si>
    <t>1516.874952024009</t>
  </si>
  <si>
    <t>407.32249648698314</t>
  </si>
  <si>
    <t>2092.354719631185</t>
  </si>
  <si>
    <t>645.5102048287911</t>
  </si>
  <si>
    <t>818.1611625496704</t>
  </si>
  <si>
    <t>2508.3353876009623</t>
  </si>
  <si>
    <t>940.4671102950235</t>
  </si>
  <si>
    <t>291.14870545476083</t>
  </si>
  <si>
    <t>1950.0523939250313</t>
  </si>
  <si>
    <t>1230.5669496030102</t>
  </si>
  <si>
    <t>1422.1769324024146</t>
  </si>
  <si>
    <t>745.2753836863585</t>
  </si>
  <si>
    <t>2783.074837209819</t>
  </si>
  <si>
    <t>110.3833850068332</t>
  </si>
  <si>
    <t>1757.810458212796</t>
  </si>
  <si>
    <t>2691.7608731343144</t>
  </si>
  <si>
    <t>600.53595319479</t>
  </si>
  <si>
    <t>473.17266129052973</t>
  </si>
  <si>
    <t>391.412048450642</t>
  </si>
  <si>
    <t>1769.9229334795687</t>
  </si>
  <si>
    <t>1322.2824973031436</t>
  </si>
  <si>
    <t>396.5515364828134</t>
  </si>
  <si>
    <t>110.19595402655354</t>
  </si>
  <si>
    <t>404.239622825491</t>
  </si>
  <si>
    <t>1949.2156891310792</t>
  </si>
  <si>
    <t>1775.086805865771</t>
  </si>
  <si>
    <t>984.7830239189535</t>
  </si>
  <si>
    <t>1056.9204331593598</t>
  </si>
  <si>
    <t>312.9452654367267</t>
  </si>
  <si>
    <t>641.5011842997706</t>
  </si>
  <si>
    <t>2741.495365457994</t>
  </si>
  <si>
    <t>262.84124052102345</t>
  </si>
  <si>
    <t>998.1609335761469</t>
  </si>
  <si>
    <t>676.9414149986201</t>
  </si>
  <si>
    <t>915.3578575003727</t>
  </si>
  <si>
    <t>736.777019051804</t>
  </si>
  <si>
    <t>2298.75645141807</t>
  </si>
  <si>
    <t>1476.3663784799196</t>
  </si>
  <si>
    <t>2158.7639584038134</t>
  </si>
  <si>
    <t>2046.2680664957823</t>
  </si>
  <si>
    <t>654.5649914897241</t>
  </si>
  <si>
    <t>1211.8975183924247</t>
  </si>
  <si>
    <t>1737.426681158244</t>
  </si>
  <si>
    <t>2188.9210183098</t>
  </si>
  <si>
    <t>1581.2313590466244</t>
  </si>
  <si>
    <t>1734.9204905119545</t>
  </si>
  <si>
    <t>1295.5896747247987</t>
  </si>
  <si>
    <t>2189.6895065322697</t>
  </si>
  <si>
    <t>1273.0384920764918</t>
  </si>
  <si>
    <t>330.6774100555896</t>
  </si>
  <si>
    <t>1168.7078623193313</t>
  </si>
  <si>
    <t>1677.272606385155</t>
  </si>
  <si>
    <t>266.87158636042795</t>
  </si>
  <si>
    <t>1641.2584226908484</t>
  </si>
  <si>
    <t>1374.2212452357255</t>
  </si>
  <si>
    <t>2763.782520733493</t>
  </si>
  <si>
    <t>922.5756811503147</t>
  </si>
  <si>
    <t>1858.271730254582</t>
  </si>
  <si>
    <t>1701.2143528140825</t>
  </si>
  <si>
    <t>2325.477490071892</t>
  </si>
  <si>
    <t>2030.5137741474355</t>
  </si>
  <si>
    <t>1933.3736686245413</t>
  </si>
  <si>
    <t>2464.539649616679</t>
  </si>
  <si>
    <t>2393.0569032630024</t>
  </si>
  <si>
    <t>1345.637373559015</t>
  </si>
  <si>
    <t>1103.4559559297377</t>
  </si>
  <si>
    <t>1479.9903514679</t>
  </si>
  <si>
    <t>867.0682775347876</t>
  </si>
  <si>
    <t>1424.2863186321288</t>
  </si>
  <si>
    <t>933.7159653206295</t>
  </si>
  <si>
    <t>2686.4936614261433</t>
  </si>
  <si>
    <t>867.5632136088877</t>
  </si>
  <si>
    <t>1252.500831988835</t>
  </si>
  <si>
    <t>2407.415643049622</t>
  </si>
  <si>
    <t>2309.0710682162244</t>
  </si>
  <si>
    <t>1998.975112604624</t>
  </si>
  <si>
    <t>2868.6341046089765</t>
  </si>
  <si>
    <t>1152.0445215719483</t>
  </si>
  <si>
    <t>2623.20281637826</t>
  </si>
  <si>
    <t>469.95779508910874</t>
  </si>
  <si>
    <t>2103.849997953518</t>
  </si>
  <si>
    <t>2009.3783415621647</t>
  </si>
  <si>
    <t>172.6705504868074</t>
  </si>
  <si>
    <t>1985.3618414607056</t>
  </si>
  <si>
    <t>820.0296056543841</t>
  </si>
  <si>
    <t>1568.51045962877</t>
  </si>
  <si>
    <t>1520.24974175537</t>
  </si>
  <si>
    <t>223.09073027612328</t>
  </si>
  <si>
    <t>672.3176333966267</t>
  </si>
  <si>
    <t>611.3214536015798</t>
  </si>
  <si>
    <t>2953.327400231118</t>
  </si>
  <si>
    <t>103.76197648195547</t>
  </si>
  <si>
    <t>1657.6659586732449</t>
  </si>
  <si>
    <t>1041.1491625492808</t>
  </si>
  <si>
    <t>1485.6943109915474</t>
  </si>
  <si>
    <t>2887.3695971343304</t>
  </si>
  <si>
    <t>1490.4539639051868</t>
  </si>
  <si>
    <t>2315.583087460556</t>
  </si>
  <si>
    <t>Male</t>
  </si>
  <si>
    <t>Female</t>
  </si>
  <si>
    <t>Age Brackets</t>
  </si>
  <si>
    <t>PurchaseFrequencyCategory</t>
  </si>
  <si>
    <t>CustomerSatisfactionLevel</t>
  </si>
  <si>
    <t>Buying Intention</t>
  </si>
  <si>
    <t>Row Labels</t>
  </si>
  <si>
    <t>Grand Total</t>
  </si>
  <si>
    <t>Column Labels</t>
  </si>
  <si>
    <t>Average of ProductPrice</t>
  </si>
  <si>
    <t>Adolescent</t>
  </si>
  <si>
    <t>Adult</t>
  </si>
  <si>
    <t>Mature Adult</t>
  </si>
  <si>
    <t>Middle aged</t>
  </si>
  <si>
    <t>Senior</t>
  </si>
  <si>
    <t>Young Adult</t>
  </si>
  <si>
    <t>Neutral</t>
  </si>
  <si>
    <t>Satisfied</t>
  </si>
  <si>
    <t>Unsatisfied</t>
  </si>
  <si>
    <t>Frequent Buyer</t>
  </si>
  <si>
    <t>Occasional Buyer</t>
  </si>
  <si>
    <t>Regular Buyer</t>
  </si>
  <si>
    <t>Very Frequent Buyer</t>
  </si>
  <si>
    <t>Rare Buyer</t>
  </si>
  <si>
    <t>Intent to Purchase</t>
  </si>
  <si>
    <t>No Intent</t>
  </si>
  <si>
    <t>Count of ProductID</t>
  </si>
  <si>
    <t>Sum of ProductPrice</t>
  </si>
  <si>
    <t>Totale Product</t>
  </si>
  <si>
    <t>Count of CustomerSatisfactionLevel</t>
  </si>
  <si>
    <t>Apple sales revunue</t>
  </si>
  <si>
    <t>Hp Sales Revenue</t>
  </si>
  <si>
    <t>Other Brand Sales Revenue</t>
  </si>
  <si>
    <t>Samsung Sales Revenue</t>
  </si>
  <si>
    <t xml:space="preserve">Sony Sales Revune </t>
  </si>
  <si>
    <t xml:space="preserve">Totale Sales Revenue </t>
  </si>
  <si>
    <t>other</t>
  </si>
  <si>
    <t xml:space="preserve">Satisfied </t>
  </si>
  <si>
    <t>1. Sales by Product Category and Brand</t>
  </si>
  <si>
    <t>2. Customer Demographics Analysis</t>
  </si>
  <si>
    <t>3. Purchase Frequency Distribution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</si>
</sst>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quot;$&quot;* #,##0.00_);_(&quot;$&quot;* \(#,##0.00\);_(&quot;$&quot;* &quot;-&quot;??_);_(@_)"/>
    <numFmt numFmtId="165" formatCode="_(* #,##0.00_);_(* \(#,##0.00\);_(* &quot;-&quot;??_);_(@_)"/>
    <numFmt numFmtId="166" formatCode="_-[$$-409]* #,##0.00_ ;_-[$$-409]* \-#,##0.00\ ;_-[$$-409]* &quot;-&quot;??_ ;_-@_ "/>
    <numFmt numFmtId="167" formatCode="_-[$$-409]* #,##0.000_ ;_-[$$-409]* \-#,##0.000\ ;_-[$$-409]* &quot;-&quot;??_ ;_-@_ "/>
    <numFmt numFmtId="168" formatCode="0.0%"/>
  </numFmts>
  <fonts count="3">
    <font>
      <sz val="11"/>
      <color theme="1"/>
      <name val="Calibri"/>
      <family val="2"/>
      <scheme val="minor"/>
    </font>
    <font>
      <sz val="11"/>
      <color theme="1"/>
      <name val="Calibri"/>
      <family val="2"/>
      <scheme val="minor"/>
    </font>
    <font>
      <sz val="11"/>
      <color theme="1"/>
      <name val="Var(--font-fk-grotesk)"/>
    </font>
  </fonts>
  <fills count="5">
    <fill>
      <patternFill patternType="none"/>
    </fill>
    <fill>
      <patternFill patternType="gray125"/>
    </fill>
    <fill>
      <patternFill patternType="solid">
        <fgColor rgb="FFFFFF00"/>
        <bgColor indexed="64"/>
      </patternFill>
    </fill>
    <fill>
      <patternFill patternType="solid">
        <fgColor rgb="FF222B35"/>
        <bgColor indexed="64"/>
      </patternFill>
    </fill>
    <fill>
      <patternFill patternType="solid">
        <fgColor rgb="FFFFC000"/>
        <bgColor indexed="64"/>
      </patternFill>
    </fill>
  </fills>
  <borders count="1">
    <border>
      <left/>
      <right/>
      <top/>
      <bottom/>
      <diagonal/>
    </border>
  </borders>
  <cellStyleXfs count="4">
    <xf numFmtId="0" fontId="0"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15">
    <xf numFmtId="0" fontId="0" fillId="0" borderId="0" xfId="0"/>
    <xf numFmtId="166" fontId="0" fillId="0" borderId="0" xfId="2" applyNumberFormat="1" applyFont="1"/>
    <xf numFmtId="166" fontId="0" fillId="0" borderId="0" xfId="0" applyNumberFormat="1"/>
    <xf numFmtId="166" fontId="0" fillId="0" borderId="0" xfId="1" applyNumberFormat="1" applyFont="1"/>
    <xf numFmtId="167" fontId="0" fillId="0" borderId="0" xfId="0" applyNumberFormat="1"/>
    <xf numFmtId="0" fontId="0" fillId="0" borderId="0" xfId="0" quotePrefix="1"/>
    <xf numFmtId="0" fontId="0" fillId="0" borderId="0" xfId="0" pivotButton="1"/>
    <xf numFmtId="0" fontId="0" fillId="0" borderId="0" xfId="0" applyAlignment="1">
      <alignment horizontal="left"/>
    </xf>
    <xf numFmtId="0" fontId="0" fillId="2" borderId="0" xfId="0" applyFill="1"/>
    <xf numFmtId="168" fontId="0" fillId="0" borderId="0" xfId="3" applyNumberFormat="1" applyFont="1"/>
    <xf numFmtId="0" fontId="0" fillId="3" borderId="0" xfId="0" applyFill="1"/>
    <xf numFmtId="0" fontId="0" fillId="4" borderId="0" xfId="0" applyFill="1"/>
    <xf numFmtId="0" fontId="2" fillId="4" borderId="0" xfId="0" applyFont="1" applyFill="1" applyAlignment="1">
      <alignment horizontal="center" vertical="top" wrapText="1"/>
    </xf>
    <xf numFmtId="0" fontId="2" fillId="4" borderId="0" xfId="0" applyFont="1" applyFill="1" applyAlignment="1">
      <alignment horizontal="center" vertical="center" wrapText="1"/>
    </xf>
    <xf numFmtId="0" fontId="0" fillId="0" borderId="0" xfId="0" applyNumberFormat="1"/>
  </cellXfs>
  <cellStyles count="4">
    <cellStyle name="Comma" xfId="1" builtinId="3"/>
    <cellStyle name="Currency" xfId="2" builtinId="4"/>
    <cellStyle name="Normal" xfId="0" builtinId="0"/>
    <cellStyle name="Percent" xfId="3" builtinId="5"/>
  </cellStyles>
  <dxfs count="12">
    <dxf>
      <font>
        <b/>
        <i val="0"/>
        <color theme="0"/>
        <name val="Calibri"/>
        <family val="2"/>
        <scheme val="minor"/>
      </font>
      <fill>
        <patternFill>
          <bgColor rgb="FF303B4A"/>
        </patternFill>
      </fill>
      <border diagonalUp="0" diagonalDown="0">
        <left style="thin">
          <color theme="0"/>
        </left>
        <right style="thin">
          <color theme="0"/>
        </right>
        <top style="thin">
          <color theme="0"/>
        </top>
        <bottom style="thin">
          <color theme="0"/>
        </bottom>
        <vertical/>
        <horizontal/>
      </border>
    </dxf>
    <dxf>
      <font>
        <b/>
        <i val="0"/>
        <color theme="0"/>
        <name val="Calibri"/>
        <family val="2"/>
        <scheme val="minor"/>
      </font>
      <fill>
        <patternFill>
          <bgColor rgb="FF303B4A"/>
        </patternFill>
      </fill>
      <border diagonalUp="0" diagonalDown="0">
        <left/>
        <right/>
        <top/>
        <bottom/>
        <vertical/>
        <horizontal/>
      </border>
    </dxf>
    <dxf>
      <numFmt numFmtId="0" formatCode="General"/>
    </dxf>
    <dxf>
      <numFmt numFmtId="0" formatCode="General"/>
    </dxf>
    <dxf>
      <numFmt numFmtId="0" formatCode="General"/>
    </dxf>
    <dxf>
      <numFmt numFmtId="0" formatCode="General"/>
    </dxf>
    <dxf>
      <numFmt numFmtId="166" formatCode="_-[$$-409]* #,##0.00_ ;_-[$$-409]* \-#,##0.00\ ;_-[$$-409]* &quot;-&quot;??_ ;_-@_ "/>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My style" pivot="0" table="0" count="10" xr9:uid="{D752FBB2-CB19-4BCC-8634-5F9F65CC985F}">
      <tableStyleElement type="wholeTable" dxfId="1"/>
      <tableStyleElement type="headerRow" dxfId="0"/>
    </tableStyle>
  </tableStyles>
  <colors>
    <mruColors>
      <color rgb="FFF6C6F6"/>
      <color rgb="FF808000"/>
      <color rgb="FFFF9933"/>
      <color rgb="FF303B4A"/>
      <color rgb="FFF39E41"/>
      <color rgb="FF8497B0"/>
      <color rgb="FF222B35"/>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theme="0"/>
            <name val="Calibri"/>
            <family val="2"/>
            <scheme val="minor"/>
          </font>
          <fill>
            <patternFill patternType="solid">
              <fgColor theme="4" tint="0.79982909634693444"/>
              <bgColor rgb="FF303B4A"/>
            </patternFill>
          </fill>
          <border diagonalUp="0" diagonalDown="0">
            <left style="thin">
              <color theme="0"/>
            </left>
            <right style="thin">
              <color theme="0"/>
            </right>
            <top style="thin">
              <color theme="0"/>
            </top>
            <bottom style="thin">
              <color theme="0"/>
            </bottom>
            <vertical/>
            <horizontal/>
          </border>
        </dxf>
        <dxf>
          <font>
            <b/>
            <i val="0"/>
            <color theme="0"/>
            <name val="Calibri"/>
            <family val="2"/>
            <scheme val="minor"/>
          </font>
          <fill>
            <patternFill patternType="solid">
              <fgColor theme="4" tint="0.59996337778862885"/>
              <bgColor theme="5" tint="-0.24994659260841701"/>
            </patternFill>
          </fill>
          <border diagonalUp="0" diagonalDown="0">
            <left style="thin">
              <color theme="0"/>
            </left>
            <right style="thin">
              <color theme="0"/>
            </right>
            <top style="thin">
              <color theme="0"/>
            </top>
            <bottom style="thin">
              <color theme="0"/>
            </bottom>
            <vertical/>
            <horizontal/>
          </border>
        </dxf>
        <dxf>
          <font>
            <color rgb="FF828282"/>
          </font>
          <fill>
            <patternFill patternType="solid">
              <fgColor rgb="FFFFFFFF"/>
              <bgColor rgb="FFFFFFFF"/>
            </patternFill>
          </fill>
          <border>
            <left style="thin">
              <color theme="0"/>
            </left>
            <right style="thin">
              <color theme="0"/>
            </right>
            <top style="thin">
              <color theme="0"/>
            </top>
            <bottom style="thin">
              <color theme="0"/>
            </bottom>
            <vertical/>
            <horizontal/>
          </border>
        </dxf>
        <dxf>
          <font>
            <b/>
            <i val="0"/>
            <color theme="0"/>
            <name val="Calibri"/>
            <family val="2"/>
            <scheme val="minor"/>
          </font>
          <fill>
            <patternFill patternType="solid">
              <fgColor rgb="FFFFFFFF"/>
              <bgColor rgb="FF303B4A"/>
            </patternFill>
          </fill>
          <border diagonalUp="0" diagonalDown="0">
            <left style="thin">
              <color theme="0"/>
            </left>
            <right style="thin">
              <color theme="0"/>
            </right>
            <top style="thin">
              <color theme="0"/>
            </top>
            <bottom style="thin">
              <color theme="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theme="0"/>
            <name val="Calibri"/>
            <family val="2"/>
            <scheme val="minor"/>
          </font>
          <fill>
            <patternFill patternType="solid">
              <fgColor theme="4" tint="0.79982909634693444"/>
              <bgColor rgb="FF303B4A"/>
            </patternFill>
          </fill>
          <border diagonalUp="0" diagonalDown="0">
            <left style="thin">
              <color theme="0"/>
            </left>
            <right style="thin">
              <color theme="0"/>
            </right>
            <top style="thin">
              <color theme="0"/>
            </top>
            <bottom style="thin">
              <color theme="0"/>
            </bottom>
            <vertical/>
            <horizontal/>
          </border>
        </dxf>
        <dxf>
          <font>
            <b/>
            <i val="0"/>
            <color theme="0"/>
            <name val="Calibri"/>
            <family val="2"/>
            <scheme val="minor"/>
          </font>
          <fill>
            <patternFill patternType="solid">
              <fgColor theme="4" tint="0.59996337778862885"/>
              <bgColor theme="5" tint="0.39994506668294322"/>
            </patternFill>
          </fill>
          <border diagonalUp="0" diagonalDown="0">
            <left style="thin">
              <color theme="0"/>
            </left>
            <right style="thin">
              <color theme="0"/>
            </right>
            <top style="thin">
              <color theme="0"/>
            </top>
            <bottom style="thin">
              <color theme="0"/>
            </bottom>
            <vertical/>
            <horizontal/>
          </border>
        </dxf>
        <dxf>
          <font>
            <color rgb="FF828282"/>
          </font>
          <fill>
            <patternFill patternType="solid">
              <fgColor rgb="FFFFFFFF"/>
              <bgColor rgb="FFFFFFFF"/>
            </patternFill>
          </fill>
          <border>
            <left style="thin">
              <color theme="0"/>
            </left>
            <right style="thin">
              <color theme="0"/>
            </right>
            <top style="thin">
              <color theme="0"/>
            </top>
            <bottom style="thin">
              <color theme="0"/>
            </bottom>
            <vertical/>
            <horizontal/>
          </border>
        </dxf>
        <dxf>
          <font>
            <b/>
            <i val="0"/>
            <color theme="0"/>
            <name val="Calibri"/>
            <family val="2"/>
            <scheme val="minor"/>
          </font>
          <fill>
            <patternFill patternType="solid">
              <fgColor rgb="FFFFFFFF"/>
              <bgColor theme="6" tint="0.59996337778862885"/>
            </patternFill>
          </fill>
          <border diagonalUp="0" diagonalDown="0">
            <left style="thin">
              <color theme="0"/>
            </left>
            <right style="thin">
              <color theme="0"/>
            </right>
            <top style="thin">
              <color theme="0"/>
            </top>
            <bottom style="thin">
              <color theme="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theme="0"/>
            <name val="Calibri"/>
            <family val="2"/>
            <scheme val="minor"/>
          </font>
          <fill>
            <patternFill patternType="solid">
              <fgColor theme="4" tint="0.79982909634693444"/>
              <bgColor rgb="FF303B4A"/>
            </patternFill>
          </fill>
          <border diagonalUp="0" diagonalDown="0">
            <left style="thin">
              <color theme="0"/>
            </left>
            <right style="thin">
              <color theme="0"/>
            </right>
            <top style="thin">
              <color theme="0"/>
            </top>
            <bottom style="thin">
              <color theme="0"/>
            </bottom>
            <vertical/>
            <horizontal/>
          </border>
        </dxf>
        <dxf>
          <font>
            <b/>
            <i val="0"/>
            <color theme="0"/>
            <name val="Calibri"/>
            <family val="2"/>
            <scheme val="minor"/>
          </font>
          <fill>
            <patternFill patternType="solid">
              <fgColor theme="4" tint="0.59996337778862885"/>
              <bgColor theme="7" tint="-0.24994659260841701"/>
            </patternFill>
          </fill>
          <border diagonalUp="0" diagonalDown="0">
            <left style="thin">
              <color theme="0"/>
            </left>
            <right style="thin">
              <color theme="0"/>
            </right>
            <top style="thin">
              <color theme="0"/>
            </top>
            <bottom style="thin">
              <color theme="0"/>
            </bottom>
            <vertical/>
            <horizontal/>
          </border>
        </dxf>
        <dxf>
          <font>
            <color rgb="FF828282"/>
          </font>
          <fill>
            <patternFill patternType="solid">
              <fgColor rgb="FFFFFFFF"/>
              <bgColor rgb="FFFFFFFF"/>
            </patternFill>
          </fill>
          <border>
            <left style="thin">
              <color theme="0"/>
            </left>
            <right style="thin">
              <color theme="0"/>
            </right>
            <top style="thin">
              <color theme="0"/>
            </top>
            <bottom style="thin">
              <color theme="0"/>
            </bottom>
            <vertical/>
            <horizontal/>
          </border>
        </dxf>
        <dxf>
          <font>
            <b/>
            <i val="0"/>
            <color theme="0"/>
            <name val="Calibri"/>
            <family val="2"/>
            <scheme val="minor"/>
          </font>
          <fill>
            <patternFill patternType="solid">
              <fgColor rgb="FFFFFFFF"/>
              <bgColor rgb="FF303B4A"/>
            </patternFill>
          </fill>
          <border diagonalUp="0" diagonalDown="0">
            <left style="thin">
              <color theme="0"/>
            </left>
            <right style="thin">
              <color theme="0"/>
            </right>
            <top style="thin">
              <color theme="0"/>
            </top>
            <bottom style="thin">
              <color theme="0"/>
            </bottom>
            <vertical/>
            <horizontal/>
          </border>
        </dxf>
      </x14:dxfs>
    </ext>
    <ext xmlns:x14="http://schemas.microsoft.com/office/spreadsheetml/2009/9/main" uri="{EB79DEF2-80B8-43e5-95BD-54CBDDF9020C}">
      <x14:slicerStyles defaultSlicerStyle="SlicerStyleLight1">
        <x14:slicerStyle name="My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onnections" Target="connection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[Electronics_Sales_Dashboard.xlsx]Pivot Tables!PivotTable7</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'Pivot Tables'!$B$12:$B$13</c:f>
              <c:strCache>
                <c:ptCount val="1"/>
                <c:pt idx="0">
                  <c:v>Female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C7-4C61-9E60-2B58289B5C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C7-4C61-9E60-2B58289B5C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8C7-4C61-9E60-2B58289B5CB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8C7-4C61-9E60-2B58289B5CB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8C7-4C61-9E60-2B58289B5CB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8C7-4C61-9E60-2B58289B5CB3}"/>
              </c:ext>
            </c:extLst>
          </c:dPt>
          <c:cat>
            <c:strRef>
              <c:f>'Pivot Tables'!$A$14:$A$20</c:f>
              <c:strCache>
                <c:ptCount val="6"/>
                <c:pt idx="0">
                  <c:v>Adolescent</c:v>
                </c:pt>
                <c:pt idx="1">
                  <c:v>Young Adult</c:v>
                </c:pt>
                <c:pt idx="2">
                  <c:v>Adult</c:v>
                </c:pt>
                <c:pt idx="3">
                  <c:v>Middle aged</c:v>
                </c:pt>
                <c:pt idx="4">
                  <c:v>Mature Adult</c:v>
                </c:pt>
                <c:pt idx="5">
                  <c:v>Senior</c:v>
                </c:pt>
              </c:strCache>
            </c:strRef>
          </c:cat>
          <c:val>
            <c:numRef>
              <c:f>'Pivot Tables'!$B$14:$B$20</c:f>
              <c:numCache>
                <c:formatCode>General</c:formatCode>
                <c:ptCount val="6"/>
                <c:pt idx="0">
                  <c:v>192</c:v>
                </c:pt>
                <c:pt idx="1">
                  <c:v>914</c:v>
                </c:pt>
                <c:pt idx="2">
                  <c:v>862</c:v>
                </c:pt>
                <c:pt idx="3">
                  <c:v>859</c:v>
                </c:pt>
                <c:pt idx="4">
                  <c:v>896</c:v>
                </c:pt>
                <c:pt idx="5">
                  <c:v>857</c:v>
                </c:pt>
              </c:numCache>
            </c:numRef>
          </c:val>
          <c:extLst>
            <c:ext xmlns:c16="http://schemas.microsoft.com/office/drawing/2014/chart" uri="{C3380CC4-5D6E-409C-BE32-E72D297353CC}">
              <c16:uniqueId val="{00000000-7E88-4CBB-8909-E209247C465E}"/>
            </c:ext>
          </c:extLst>
        </c:ser>
        <c:ser>
          <c:idx val="1"/>
          <c:order val="1"/>
          <c:tx>
            <c:strRef>
              <c:f>'Pivot Tables'!$C$12:$C$13</c:f>
              <c:strCache>
                <c:ptCount val="1"/>
                <c:pt idx="0">
                  <c:v>Male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cat>
            <c:strRef>
              <c:f>'Pivot Tables'!$A$14:$A$20</c:f>
              <c:strCache>
                <c:ptCount val="6"/>
                <c:pt idx="0">
                  <c:v>Adolescent</c:v>
                </c:pt>
                <c:pt idx="1">
                  <c:v>Young Adult</c:v>
                </c:pt>
                <c:pt idx="2">
                  <c:v>Adult</c:v>
                </c:pt>
                <c:pt idx="3">
                  <c:v>Middle aged</c:v>
                </c:pt>
                <c:pt idx="4">
                  <c:v>Mature Adult</c:v>
                </c:pt>
                <c:pt idx="5">
                  <c:v>Senior</c:v>
                </c:pt>
              </c:strCache>
            </c:strRef>
          </c:cat>
          <c:val>
            <c:numRef>
              <c:f>'Pivot Tables'!$C$14:$C$20</c:f>
              <c:numCache>
                <c:formatCode>General</c:formatCode>
                <c:ptCount val="6"/>
                <c:pt idx="0">
                  <c:v>158</c:v>
                </c:pt>
                <c:pt idx="1">
                  <c:v>848</c:v>
                </c:pt>
                <c:pt idx="2">
                  <c:v>855</c:v>
                </c:pt>
                <c:pt idx="3">
                  <c:v>834</c:v>
                </c:pt>
                <c:pt idx="4">
                  <c:v>885</c:v>
                </c:pt>
                <c:pt idx="5">
                  <c:v>840</c:v>
                </c:pt>
              </c:numCache>
            </c:numRef>
          </c:val>
          <c:extLst>
            <c:ext xmlns:c16="http://schemas.microsoft.com/office/drawing/2014/chart" uri="{C3380CC4-5D6E-409C-BE32-E72D297353CC}">
              <c16:uniqueId val="{0000002F-B8C7-4C61-9E60-2B58289B5CB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[Electronics_Sales_Dashboard.xlsx]Pivot Tables!PivotTable7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Demographics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Tables'!$B$12:$B$13</c:f>
              <c:strCache>
                <c:ptCount val="1"/>
                <c:pt idx="0">
                  <c:v>Female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Tables'!$A$14:$A$20</c:f>
              <c:strCache>
                <c:ptCount val="6"/>
                <c:pt idx="0">
                  <c:v>Adolescent</c:v>
                </c:pt>
                <c:pt idx="1">
                  <c:v>Young Adult</c:v>
                </c:pt>
                <c:pt idx="2">
                  <c:v>Adult</c:v>
                </c:pt>
                <c:pt idx="3">
                  <c:v>Middle aged</c:v>
                </c:pt>
                <c:pt idx="4">
                  <c:v>Mature Adult</c:v>
                </c:pt>
                <c:pt idx="5">
                  <c:v>Senior</c:v>
                </c:pt>
              </c:strCache>
            </c:strRef>
          </c:cat>
          <c:val>
            <c:numRef>
              <c:f>'Pivot Tables'!$B$14:$B$20</c:f>
              <c:numCache>
                <c:formatCode>General</c:formatCode>
                <c:ptCount val="6"/>
                <c:pt idx="0">
                  <c:v>192</c:v>
                </c:pt>
                <c:pt idx="1">
                  <c:v>914</c:v>
                </c:pt>
                <c:pt idx="2">
                  <c:v>862</c:v>
                </c:pt>
                <c:pt idx="3">
                  <c:v>859</c:v>
                </c:pt>
                <c:pt idx="4">
                  <c:v>896</c:v>
                </c:pt>
                <c:pt idx="5">
                  <c:v>857</c:v>
                </c:pt>
              </c:numCache>
            </c:numRef>
          </c:val>
          <c:smooth val="0"/>
          <c:extLst>
            <c:ext xmlns:c16="http://schemas.microsoft.com/office/drawing/2014/chart" uri="{C3380CC4-5D6E-409C-BE32-E72D297353CC}">
              <c16:uniqueId val="{00000000-1970-4369-91BD-9268B255E481}"/>
            </c:ext>
          </c:extLst>
        </c:ser>
        <c:ser>
          <c:idx val="1"/>
          <c:order val="1"/>
          <c:tx>
            <c:strRef>
              <c:f>'Pivot Tables'!$C$12:$C$13</c:f>
              <c:strCache>
                <c:ptCount val="1"/>
                <c:pt idx="0">
                  <c:v>Male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Tables'!$A$14:$A$20</c:f>
              <c:strCache>
                <c:ptCount val="6"/>
                <c:pt idx="0">
                  <c:v>Adolescent</c:v>
                </c:pt>
                <c:pt idx="1">
                  <c:v>Young Adult</c:v>
                </c:pt>
                <c:pt idx="2">
                  <c:v>Adult</c:v>
                </c:pt>
                <c:pt idx="3">
                  <c:v>Middle aged</c:v>
                </c:pt>
                <c:pt idx="4">
                  <c:v>Mature Adult</c:v>
                </c:pt>
                <c:pt idx="5">
                  <c:v>Senior</c:v>
                </c:pt>
              </c:strCache>
            </c:strRef>
          </c:cat>
          <c:val>
            <c:numRef>
              <c:f>'Pivot Tables'!$C$14:$C$20</c:f>
              <c:numCache>
                <c:formatCode>General</c:formatCode>
                <c:ptCount val="6"/>
                <c:pt idx="0">
                  <c:v>158</c:v>
                </c:pt>
                <c:pt idx="1">
                  <c:v>848</c:v>
                </c:pt>
                <c:pt idx="2">
                  <c:v>855</c:v>
                </c:pt>
                <c:pt idx="3">
                  <c:v>834</c:v>
                </c:pt>
                <c:pt idx="4">
                  <c:v>885</c:v>
                </c:pt>
                <c:pt idx="5">
                  <c:v>840</c:v>
                </c:pt>
              </c:numCache>
            </c:numRef>
          </c:val>
          <c:smooth val="0"/>
          <c:extLst>
            <c:ext xmlns:c16="http://schemas.microsoft.com/office/drawing/2014/chart" uri="{C3380CC4-5D6E-409C-BE32-E72D297353CC}">
              <c16:uniqueId val="{00000017-BA0F-4A46-B1CF-FA042C9E4489}"/>
            </c:ext>
          </c:extLst>
        </c:ser>
        <c:dLbls>
          <c:showLegendKey val="0"/>
          <c:showVal val="0"/>
          <c:showCatName val="0"/>
          <c:showSerName val="0"/>
          <c:showPercent val="0"/>
          <c:showBubbleSize val="0"/>
        </c:dLbls>
        <c:marker val="1"/>
        <c:smooth val="0"/>
        <c:axId val="595518664"/>
        <c:axId val="595520464"/>
      </c:lineChart>
      <c:catAx>
        <c:axId val="595518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520464"/>
        <c:crosses val="autoZero"/>
        <c:auto val="1"/>
        <c:lblAlgn val="ctr"/>
        <c:lblOffset val="100"/>
        <c:noMultiLvlLbl val="0"/>
      </c:catAx>
      <c:valAx>
        <c:axId val="595520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518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[Electronics_Sales_Dashboard.xlsx]Pivot Tables!PivotTable8</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Purchase Frequency Distribution</a:t>
            </a:r>
            <a:endParaRPr lang="en-US"/>
          </a:p>
        </c:rich>
      </c:tx>
      <c:layout>
        <c:manualLayout>
          <c:xMode val="edge"/>
          <c:yMode val="edge"/>
          <c:x val="0.14557627465472692"/>
          <c:y val="0.188630653230141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'Pivot Tables'!$B$24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A0-4541-93DD-8EE593E19A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A0-4541-93DD-8EE593E19A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A0-4541-93DD-8EE593E19A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FA0-4541-93DD-8EE593E19A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FA0-4541-93DD-8EE593E19A6D}"/>
              </c:ext>
            </c:extLst>
          </c:dPt>
          <c:cat>
            <c:strRef>
              <c:f>'Pivot Tables'!$A$25:$A$30</c:f>
              <c:strCache>
                <c:ptCount val="5"/>
                <c:pt idx="0">
                  <c:v>Frequent Buyer</c:v>
                </c:pt>
                <c:pt idx="1">
                  <c:v>Occasional Buyer</c:v>
                </c:pt>
                <c:pt idx="2">
                  <c:v>Rare Buyer</c:v>
                </c:pt>
                <c:pt idx="3">
                  <c:v>Regular Buyer</c:v>
                </c:pt>
                <c:pt idx="4">
                  <c:v>Very Frequent Buyer</c:v>
                </c:pt>
              </c:strCache>
            </c:strRef>
          </c:cat>
          <c:val>
            <c:numRef>
              <c:f>'Pivot Tables'!$B$25:$B$30</c:f>
              <c:numCache>
                <c:formatCode>General</c:formatCode>
                <c:ptCount val="5"/>
                <c:pt idx="0">
                  <c:v>2880</c:v>
                </c:pt>
                <c:pt idx="1">
                  <c:v>943</c:v>
                </c:pt>
                <c:pt idx="2">
                  <c:v>439</c:v>
                </c:pt>
                <c:pt idx="3">
                  <c:v>1411</c:v>
                </c:pt>
                <c:pt idx="4">
                  <c:v>3327</c:v>
                </c:pt>
              </c:numCache>
            </c:numRef>
          </c:val>
          <c:extLst>
            <c:ext xmlns:c16="http://schemas.microsoft.com/office/drawing/2014/chart" uri="{C3380CC4-5D6E-409C-BE32-E72D297353CC}">
              <c16:uniqueId val="{00000000-41F1-4329-BC18-037C14D1305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[Electronics_Sales_Dashboard.xlsx]Pivot Tables!PivotTable6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Sales By Product category and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Tables'!$B$1:$B$2</c:f>
              <c:strCache>
                <c:ptCount val="1"/>
                <c:pt idx="0">
                  <c:v>Apple</c:v>
                </c:pt>
              </c:strCache>
            </c:strRef>
          </c:tx>
          <c:spPr>
            <a:solidFill>
              <a:schemeClr val="accent1"/>
            </a:solidFill>
            <a:ln>
              <a:noFill/>
            </a:ln>
            <a:effectLst/>
          </c:spPr>
          <c:invertIfNegative val="0"/>
          <c:cat>
            <c:strRef>
              <c:f>'Pivot Tables'!$A$3:$A$8</c:f>
              <c:strCache>
                <c:ptCount val="5"/>
                <c:pt idx="0">
                  <c:v>Headphones</c:v>
                </c:pt>
                <c:pt idx="1">
                  <c:v>Laptops</c:v>
                </c:pt>
                <c:pt idx="2">
                  <c:v>Smart Watches</c:v>
                </c:pt>
                <c:pt idx="3">
                  <c:v>Smartphones</c:v>
                </c:pt>
                <c:pt idx="4">
                  <c:v>Tablets</c:v>
                </c:pt>
              </c:strCache>
            </c:strRef>
          </c:cat>
          <c:val>
            <c:numRef>
              <c:f>'Pivot Tables'!$B$3:$B$8</c:f>
              <c:numCache>
                <c:formatCode>_-[$$-409]* #.##0\.00_ ;_-[$$-409]* \-#.##0\.00\ ;_-[$$-409]* "-"??_ ;_-@_ </c:formatCode>
                <c:ptCount val="5"/>
                <c:pt idx="0">
                  <c:v>1557.2421187232262</c:v>
                </c:pt>
                <c:pt idx="1">
                  <c:v>1466.597414046726</c:v>
                </c:pt>
                <c:pt idx="2">
                  <c:v>1484.0209560749906</c:v>
                </c:pt>
                <c:pt idx="3">
                  <c:v>1470.5728349678357</c:v>
                </c:pt>
                <c:pt idx="4">
                  <c:v>1532.5611850801213</c:v>
                </c:pt>
              </c:numCache>
            </c:numRef>
          </c:val>
          <c:extLst>
            <c:ext xmlns:c16="http://schemas.microsoft.com/office/drawing/2014/chart" uri="{C3380CC4-5D6E-409C-BE32-E72D297353CC}">
              <c16:uniqueId val="{00000000-2761-4513-9871-77F80521F53C}"/>
            </c:ext>
          </c:extLst>
        </c:ser>
        <c:ser>
          <c:idx val="1"/>
          <c:order val="1"/>
          <c:tx>
            <c:strRef>
              <c:f>'Pivot Tables'!$C$1:$C$2</c:f>
              <c:strCache>
                <c:ptCount val="1"/>
                <c:pt idx="0">
                  <c:v>HP</c:v>
                </c:pt>
              </c:strCache>
            </c:strRef>
          </c:tx>
          <c:spPr>
            <a:solidFill>
              <a:schemeClr val="accent2"/>
            </a:solidFill>
            <a:ln>
              <a:noFill/>
            </a:ln>
            <a:effectLst/>
          </c:spPr>
          <c:invertIfNegative val="0"/>
          <c:cat>
            <c:strRef>
              <c:f>'Pivot Tables'!$A$3:$A$8</c:f>
              <c:strCache>
                <c:ptCount val="5"/>
                <c:pt idx="0">
                  <c:v>Headphones</c:v>
                </c:pt>
                <c:pt idx="1">
                  <c:v>Laptops</c:v>
                </c:pt>
                <c:pt idx="2">
                  <c:v>Smart Watches</c:v>
                </c:pt>
                <c:pt idx="3">
                  <c:v>Smartphones</c:v>
                </c:pt>
                <c:pt idx="4">
                  <c:v>Tablets</c:v>
                </c:pt>
              </c:strCache>
            </c:strRef>
          </c:cat>
          <c:val>
            <c:numRef>
              <c:f>'Pivot Tables'!$C$3:$C$8</c:f>
              <c:numCache>
                <c:formatCode>_-[$$-409]* #.##0\.00_ ;_-[$$-409]* \-#.##0\.00\ ;_-[$$-409]* "-"??_ ;_-@_ </c:formatCode>
                <c:ptCount val="5"/>
                <c:pt idx="0">
                  <c:v>1594.3403516474646</c:v>
                </c:pt>
                <c:pt idx="1">
                  <c:v>1514.0976454477709</c:v>
                </c:pt>
                <c:pt idx="2">
                  <c:v>1650.914649191672</c:v>
                </c:pt>
                <c:pt idx="3">
                  <c:v>1485.5928484497506</c:v>
                </c:pt>
                <c:pt idx="4">
                  <c:v>1457.1333427848092</c:v>
                </c:pt>
              </c:numCache>
            </c:numRef>
          </c:val>
          <c:extLst>
            <c:ext xmlns:c16="http://schemas.microsoft.com/office/drawing/2014/chart" uri="{C3380CC4-5D6E-409C-BE32-E72D297353CC}">
              <c16:uniqueId val="{00000005-4CA7-41F9-AB8C-F797FDD85E24}"/>
            </c:ext>
          </c:extLst>
        </c:ser>
        <c:ser>
          <c:idx val="2"/>
          <c:order val="2"/>
          <c:tx>
            <c:strRef>
              <c:f>'Pivot Tables'!$D$1:$D$2</c:f>
              <c:strCache>
                <c:ptCount val="1"/>
                <c:pt idx="0">
                  <c:v>Other Brands</c:v>
                </c:pt>
              </c:strCache>
            </c:strRef>
          </c:tx>
          <c:spPr>
            <a:solidFill>
              <a:schemeClr val="accent3"/>
            </a:solidFill>
            <a:ln>
              <a:noFill/>
            </a:ln>
            <a:effectLst/>
          </c:spPr>
          <c:invertIfNegative val="0"/>
          <c:cat>
            <c:strRef>
              <c:f>'Pivot Tables'!$A$3:$A$8</c:f>
              <c:strCache>
                <c:ptCount val="5"/>
                <c:pt idx="0">
                  <c:v>Headphones</c:v>
                </c:pt>
                <c:pt idx="1">
                  <c:v>Laptops</c:v>
                </c:pt>
                <c:pt idx="2">
                  <c:v>Smart Watches</c:v>
                </c:pt>
                <c:pt idx="3">
                  <c:v>Smartphones</c:v>
                </c:pt>
                <c:pt idx="4">
                  <c:v>Tablets</c:v>
                </c:pt>
              </c:strCache>
            </c:strRef>
          </c:cat>
          <c:val>
            <c:numRef>
              <c:f>'Pivot Tables'!$D$3:$D$8</c:f>
              <c:numCache>
                <c:formatCode>_-[$$-409]* #.##0\.00_ ;_-[$$-409]* \-#.##0\.00\ ;_-[$$-409]* "-"??_ ;_-@_ </c:formatCode>
                <c:ptCount val="5"/>
                <c:pt idx="0">
                  <c:v>1492.6269574205194</c:v>
                </c:pt>
                <c:pt idx="1">
                  <c:v>1517.359651697094</c:v>
                </c:pt>
                <c:pt idx="2">
                  <c:v>1480.8111166283743</c:v>
                </c:pt>
                <c:pt idx="3">
                  <c:v>1465.3089181097444</c:v>
                </c:pt>
                <c:pt idx="4">
                  <c:v>1543.4306874870354</c:v>
                </c:pt>
              </c:numCache>
            </c:numRef>
          </c:val>
          <c:extLst>
            <c:ext xmlns:c16="http://schemas.microsoft.com/office/drawing/2014/chart" uri="{C3380CC4-5D6E-409C-BE32-E72D297353CC}">
              <c16:uniqueId val="{00000006-4CA7-41F9-AB8C-F797FDD85E24}"/>
            </c:ext>
          </c:extLst>
        </c:ser>
        <c:ser>
          <c:idx val="3"/>
          <c:order val="3"/>
          <c:tx>
            <c:strRef>
              <c:f>'Pivot Tables'!$E$1:$E$2</c:f>
              <c:strCache>
                <c:ptCount val="1"/>
                <c:pt idx="0">
                  <c:v>Samsung</c:v>
                </c:pt>
              </c:strCache>
            </c:strRef>
          </c:tx>
          <c:spPr>
            <a:solidFill>
              <a:schemeClr val="accent4"/>
            </a:solidFill>
            <a:ln>
              <a:noFill/>
            </a:ln>
            <a:effectLst/>
          </c:spPr>
          <c:invertIfNegative val="0"/>
          <c:cat>
            <c:strRef>
              <c:f>'Pivot Tables'!$A$3:$A$8</c:f>
              <c:strCache>
                <c:ptCount val="5"/>
                <c:pt idx="0">
                  <c:v>Headphones</c:v>
                </c:pt>
                <c:pt idx="1">
                  <c:v>Laptops</c:v>
                </c:pt>
                <c:pt idx="2">
                  <c:v>Smart Watches</c:v>
                </c:pt>
                <c:pt idx="3">
                  <c:v>Smartphones</c:v>
                </c:pt>
                <c:pt idx="4">
                  <c:v>Tablets</c:v>
                </c:pt>
              </c:strCache>
            </c:strRef>
          </c:cat>
          <c:val>
            <c:numRef>
              <c:f>'Pivot Tables'!$E$3:$E$8</c:f>
              <c:numCache>
                <c:formatCode>_-[$$-409]* #.##0\.00_ ;_-[$$-409]* \-#.##0\.00\ ;_-[$$-409]* "-"??_ ;_-@_ </c:formatCode>
                <c:ptCount val="5"/>
                <c:pt idx="0">
                  <c:v>1577.6332294993954</c:v>
                </c:pt>
                <c:pt idx="1">
                  <c:v>1606.957908485866</c:v>
                </c:pt>
                <c:pt idx="2">
                  <c:v>1536.2198263157995</c:v>
                </c:pt>
                <c:pt idx="3">
                  <c:v>1517.2123940870688</c:v>
                </c:pt>
                <c:pt idx="4">
                  <c:v>1606.7200055548406</c:v>
                </c:pt>
              </c:numCache>
            </c:numRef>
          </c:val>
          <c:extLst>
            <c:ext xmlns:c16="http://schemas.microsoft.com/office/drawing/2014/chart" uri="{C3380CC4-5D6E-409C-BE32-E72D297353CC}">
              <c16:uniqueId val="{00000007-4CA7-41F9-AB8C-F797FDD85E24}"/>
            </c:ext>
          </c:extLst>
        </c:ser>
        <c:ser>
          <c:idx val="4"/>
          <c:order val="4"/>
          <c:tx>
            <c:strRef>
              <c:f>'Pivot Tables'!$F$1:$F$2</c:f>
              <c:strCache>
                <c:ptCount val="1"/>
                <c:pt idx="0">
                  <c:v>Sony</c:v>
                </c:pt>
              </c:strCache>
            </c:strRef>
          </c:tx>
          <c:spPr>
            <a:solidFill>
              <a:schemeClr val="accent5"/>
            </a:solidFill>
            <a:ln>
              <a:noFill/>
            </a:ln>
            <a:effectLst/>
          </c:spPr>
          <c:invertIfNegative val="0"/>
          <c:cat>
            <c:strRef>
              <c:f>'Pivot Tables'!$A$3:$A$8</c:f>
              <c:strCache>
                <c:ptCount val="5"/>
                <c:pt idx="0">
                  <c:v>Headphones</c:v>
                </c:pt>
                <c:pt idx="1">
                  <c:v>Laptops</c:v>
                </c:pt>
                <c:pt idx="2">
                  <c:v>Smart Watches</c:v>
                </c:pt>
                <c:pt idx="3">
                  <c:v>Smartphones</c:v>
                </c:pt>
                <c:pt idx="4">
                  <c:v>Tablets</c:v>
                </c:pt>
              </c:strCache>
            </c:strRef>
          </c:cat>
          <c:val>
            <c:numRef>
              <c:f>'Pivot Tables'!$F$3:$F$8</c:f>
              <c:numCache>
                <c:formatCode>_-[$$-409]* #.##0\.00_ ;_-[$$-409]* \-#.##0\.00\ ;_-[$$-409]* "-"??_ ;_-@_ </c:formatCode>
                <c:ptCount val="5"/>
                <c:pt idx="0">
                  <c:v>1617.3098354282793</c:v>
                </c:pt>
                <c:pt idx="1">
                  <c:v>1499.5533752190079</c:v>
                </c:pt>
                <c:pt idx="2">
                  <c:v>1537.6230803683393</c:v>
                </c:pt>
                <c:pt idx="3">
                  <c:v>1455.5504928415078</c:v>
                </c:pt>
                <c:pt idx="4">
                  <c:v>1519.4200457570048</c:v>
                </c:pt>
              </c:numCache>
            </c:numRef>
          </c:val>
          <c:extLst>
            <c:ext xmlns:c16="http://schemas.microsoft.com/office/drawing/2014/chart" uri="{C3380CC4-5D6E-409C-BE32-E72D297353CC}">
              <c16:uniqueId val="{00000008-4CA7-41F9-AB8C-F797FDD85E24}"/>
            </c:ext>
          </c:extLst>
        </c:ser>
        <c:dLbls>
          <c:showLegendKey val="0"/>
          <c:showVal val="0"/>
          <c:showCatName val="0"/>
          <c:showSerName val="0"/>
          <c:showPercent val="0"/>
          <c:showBubbleSize val="0"/>
        </c:dLbls>
        <c:gapWidth val="219"/>
        <c:overlap val="-27"/>
        <c:axId val="646757896"/>
        <c:axId val="609914088"/>
      </c:barChart>
      <c:catAx>
        <c:axId val="64675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914088"/>
        <c:crosses val="autoZero"/>
        <c:auto val="1"/>
        <c:lblAlgn val="ctr"/>
        <c:lblOffset val="100"/>
        <c:noMultiLvlLbl val="0"/>
      </c:catAx>
      <c:valAx>
        <c:axId val="60991408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757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[Electronics_Sales_Dashboard.xlsx]Pivot Tables!PivotTable16</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solidFill>
                  <a:srgbClr val="FF0000"/>
                </a:solidFill>
                <a:effectLst/>
              </a:rPr>
              <a:t>Gender Distribution in Buying Intention</a:t>
            </a:r>
            <a:endParaRPr lang="en-US"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Tables'!$B$33:$B$34</c:f>
              <c:strCache>
                <c:ptCount val="1"/>
                <c:pt idx="0">
                  <c:v>Intent to Purchase</c:v>
                </c:pt>
              </c:strCache>
            </c:strRef>
          </c:tx>
          <c:spPr>
            <a:solidFill>
              <a:schemeClr val="accent1"/>
            </a:solidFill>
            <a:ln>
              <a:noFill/>
            </a:ln>
            <a:effectLst/>
          </c:spPr>
          <c:invertIfNegative val="0"/>
          <c:cat>
            <c:strRef>
              <c:f>'Pivot Tables'!$A$35:$A$37</c:f>
              <c:strCache>
                <c:ptCount val="2"/>
                <c:pt idx="0">
                  <c:v>Female</c:v>
                </c:pt>
                <c:pt idx="1">
                  <c:v>Male</c:v>
                </c:pt>
              </c:strCache>
            </c:strRef>
          </c:cat>
          <c:val>
            <c:numRef>
              <c:f>'Pivot Tables'!$B$35:$B$37</c:f>
              <c:numCache>
                <c:formatCode>General</c:formatCode>
                <c:ptCount val="2"/>
                <c:pt idx="0">
                  <c:v>3719</c:v>
                </c:pt>
                <c:pt idx="1">
                  <c:v>1379</c:v>
                </c:pt>
              </c:numCache>
            </c:numRef>
          </c:val>
          <c:extLst>
            <c:ext xmlns:c16="http://schemas.microsoft.com/office/drawing/2014/chart" uri="{C3380CC4-5D6E-409C-BE32-E72D297353CC}">
              <c16:uniqueId val="{00000000-114F-41E9-A53D-C2867712C117}"/>
            </c:ext>
          </c:extLst>
        </c:ser>
        <c:ser>
          <c:idx val="1"/>
          <c:order val="1"/>
          <c:tx>
            <c:strRef>
              <c:f>'Pivot Tables'!$C$33:$C$34</c:f>
              <c:strCache>
                <c:ptCount val="1"/>
                <c:pt idx="0">
                  <c:v>No Intent</c:v>
                </c:pt>
              </c:strCache>
            </c:strRef>
          </c:tx>
          <c:spPr>
            <a:solidFill>
              <a:schemeClr val="accent2"/>
            </a:solidFill>
            <a:ln>
              <a:noFill/>
            </a:ln>
            <a:effectLst/>
          </c:spPr>
          <c:invertIfNegative val="0"/>
          <c:cat>
            <c:strRef>
              <c:f>'Pivot Tables'!$A$35:$A$37</c:f>
              <c:strCache>
                <c:ptCount val="2"/>
                <c:pt idx="0">
                  <c:v>Female</c:v>
                </c:pt>
                <c:pt idx="1">
                  <c:v>Male</c:v>
                </c:pt>
              </c:strCache>
            </c:strRef>
          </c:cat>
          <c:val>
            <c:numRef>
              <c:f>'Pivot Tables'!$C$35:$C$37</c:f>
              <c:numCache>
                <c:formatCode>General</c:formatCode>
                <c:ptCount val="2"/>
                <c:pt idx="0">
                  <c:v>861</c:v>
                </c:pt>
                <c:pt idx="1">
                  <c:v>3041</c:v>
                </c:pt>
              </c:numCache>
            </c:numRef>
          </c:val>
          <c:extLst>
            <c:ext xmlns:c16="http://schemas.microsoft.com/office/drawing/2014/chart" uri="{C3380CC4-5D6E-409C-BE32-E72D297353CC}">
              <c16:uniqueId val="{0000000A-75EF-4F62-8B84-308BC91D145B}"/>
            </c:ext>
          </c:extLst>
        </c:ser>
        <c:dLbls>
          <c:showLegendKey val="0"/>
          <c:showVal val="0"/>
          <c:showCatName val="0"/>
          <c:showSerName val="0"/>
          <c:showPercent val="0"/>
          <c:showBubbleSize val="0"/>
        </c:dLbls>
        <c:gapWidth val="182"/>
        <c:axId val="426109312"/>
        <c:axId val="426112192"/>
      </c:barChart>
      <c:catAx>
        <c:axId val="42610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12192"/>
        <c:crosses val="autoZero"/>
        <c:auto val="1"/>
        <c:lblAlgn val="ctr"/>
        <c:lblOffset val="100"/>
        <c:noMultiLvlLbl val="0"/>
      </c:catAx>
      <c:valAx>
        <c:axId val="426112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09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effectLst>
              <a:outerShdw blurRad="152400" dist="317500" dir="5400000" sx="90000" sy="-19000" rotWithShape="0">
                <a:prstClr val="black">
                  <a:alpha val="15000"/>
                </a:prstClr>
              </a:outerShdw>
            </a:effectLst>
          </c:spPr>
          <c:dPt>
            <c:idx val="0"/>
            <c:bubble3D val="0"/>
            <c:spPr>
              <a:solidFill>
                <a:schemeClr val="accent2">
                  <a:lumMod val="75000"/>
                </a:schemeClr>
              </a:solidFill>
              <a:ln w="19050">
                <a:noFill/>
              </a:ln>
              <a:effectLst>
                <a:outerShdw blurRad="152400" dist="317500" dir="5400000" sx="90000" sy="-19000" rotWithShape="0">
                  <a:prstClr val="black">
                    <a:alpha val="15000"/>
                  </a:prstClr>
                </a:outerShdw>
              </a:effectLst>
            </c:spPr>
            <c:extLst>
              <c:ext xmlns:c16="http://schemas.microsoft.com/office/drawing/2014/chart" uri="{C3380CC4-5D6E-409C-BE32-E72D297353CC}">
                <c16:uniqueId val="{00000001-DE39-4CB5-9C09-8C0815472F68}"/>
              </c:ext>
            </c:extLst>
          </c:dPt>
          <c:dPt>
            <c:idx val="1"/>
            <c:bubble3D val="0"/>
            <c:spPr>
              <a:solidFill>
                <a:schemeClr val="bg2">
                  <a:lumMod val="75000"/>
                </a:schemeClr>
              </a:solidFill>
              <a:ln w="19050">
                <a:noFill/>
              </a:ln>
              <a:effectLst>
                <a:outerShdw blurRad="152400" dist="317500" dir="5400000" sx="90000" sy="-19000" rotWithShape="0">
                  <a:prstClr val="black">
                    <a:alpha val="15000"/>
                  </a:prstClr>
                </a:outerShdw>
              </a:effectLst>
            </c:spPr>
            <c:extLst>
              <c:ext xmlns:c16="http://schemas.microsoft.com/office/drawing/2014/chart" uri="{C3380CC4-5D6E-409C-BE32-E72D297353CC}">
                <c16:uniqueId val="{00000003-DE39-4CB5-9C09-8C0815472F68}"/>
              </c:ext>
            </c:extLst>
          </c:dPt>
          <c:val>
            <c:numRef>
              <c:f>KPIs!$K$7:$K$8</c:f>
              <c:numCache>
                <c:formatCode>0\.0%</c:formatCode>
                <c:ptCount val="2"/>
                <c:pt idx="0">
                  <c:v>0.39877777777777779</c:v>
                </c:pt>
                <c:pt idx="1">
                  <c:v>0.60122222222222221</c:v>
                </c:pt>
              </c:numCache>
            </c:numRef>
          </c:val>
          <c:extLst>
            <c:ext xmlns:c16="http://schemas.microsoft.com/office/drawing/2014/chart" uri="{C3380CC4-5D6E-409C-BE32-E72D297353CC}">
              <c16:uniqueId val="{00000004-DE39-4CB5-9C09-8C0815472F6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2">
                <a:lumMod val="75000"/>
              </a:schemeClr>
            </a:solidFill>
            <a:effectLst>
              <a:outerShdw blurRad="152400" dist="317500" dir="5400000" sx="90000" sy="-19000" rotWithShape="0">
                <a:prstClr val="black">
                  <a:alpha val="15000"/>
                </a:prstClr>
              </a:outerShdw>
            </a:effectLst>
          </c:spPr>
          <c:dPt>
            <c:idx val="0"/>
            <c:bubble3D val="0"/>
            <c:spPr>
              <a:solidFill>
                <a:schemeClr val="accent2">
                  <a:lumMod val="75000"/>
                </a:schemeClr>
              </a:solidFill>
              <a:ln w="19050">
                <a:noFill/>
              </a:ln>
              <a:effectLst>
                <a:outerShdw blurRad="152400" dist="317500" dir="5400000" sx="90000" sy="-19000" rotWithShape="0">
                  <a:prstClr val="black">
                    <a:alpha val="15000"/>
                  </a:prstClr>
                </a:outerShdw>
              </a:effectLst>
            </c:spPr>
            <c:extLst>
              <c:ext xmlns:c16="http://schemas.microsoft.com/office/drawing/2014/chart" uri="{C3380CC4-5D6E-409C-BE32-E72D297353CC}">
                <c16:uniqueId val="{00000001-3734-45E1-9774-25E0AC200628}"/>
              </c:ext>
            </c:extLst>
          </c:dPt>
          <c:dPt>
            <c:idx val="1"/>
            <c:bubble3D val="0"/>
            <c:spPr>
              <a:solidFill>
                <a:schemeClr val="bg2">
                  <a:lumMod val="75000"/>
                </a:schemeClr>
              </a:solidFill>
              <a:ln w="19050">
                <a:noFill/>
              </a:ln>
              <a:effectLst>
                <a:outerShdw blurRad="152400" dist="317500" dir="5400000" sx="90000" sy="-19000" rotWithShape="0">
                  <a:prstClr val="black">
                    <a:alpha val="15000"/>
                  </a:prstClr>
                </a:outerShdw>
              </a:effectLst>
            </c:spPr>
            <c:extLst>
              <c:ext xmlns:c16="http://schemas.microsoft.com/office/drawing/2014/chart" uri="{C3380CC4-5D6E-409C-BE32-E72D297353CC}">
                <c16:uniqueId val="{00000003-3734-45E1-9774-25E0AC200628}"/>
              </c:ext>
            </c:extLst>
          </c:dPt>
          <c:val>
            <c:numRef>
              <c:f>KPIs!$E$7:$E$8</c:f>
              <c:numCache>
                <c:formatCode>0\.0%</c:formatCode>
                <c:ptCount val="2"/>
                <c:pt idx="0">
                  <c:v>0.20533333333333334</c:v>
                </c:pt>
                <c:pt idx="1">
                  <c:v>0.79466666666666663</c:v>
                </c:pt>
              </c:numCache>
            </c:numRef>
          </c:val>
          <c:extLst>
            <c:ext xmlns:c16="http://schemas.microsoft.com/office/drawing/2014/chart" uri="{C3380CC4-5D6E-409C-BE32-E72D297353CC}">
              <c16:uniqueId val="{00000004-3734-45E1-9774-25E0AC200628}"/>
            </c:ext>
          </c:extLst>
        </c:ser>
        <c:dLbls>
          <c:showLegendKey val="0"/>
          <c:showVal val="0"/>
          <c:showCatName val="0"/>
          <c:showSerName val="0"/>
          <c:showPercent val="0"/>
          <c:showBubbleSize val="0"/>
          <c:showLeaderLines val="1"/>
        </c:dLbls>
        <c:firstSliceAng val="32"/>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228600">
        <a:schemeClr val="accent3">
          <a:satMod val="175000"/>
          <a:alpha val="40000"/>
        </a:schemeClr>
      </a:glow>
      <a:innerShdw blurRad="114300">
        <a:prstClr val="black"/>
      </a:innerShdw>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effectLst>
              <a:outerShdw blurRad="152400" dist="317500" dir="5400000" sx="90000" sy="-19000" rotWithShape="0">
                <a:prstClr val="black">
                  <a:alpha val="15000"/>
                </a:prstClr>
              </a:outerShdw>
            </a:effectLst>
          </c:spPr>
          <c:dPt>
            <c:idx val="0"/>
            <c:bubble3D val="0"/>
            <c:spPr>
              <a:solidFill>
                <a:schemeClr val="accent2">
                  <a:lumMod val="75000"/>
                </a:schemeClr>
              </a:solidFill>
              <a:ln w="19050">
                <a:noFill/>
              </a:ln>
              <a:effectLst>
                <a:outerShdw blurRad="152400" dist="317500" dir="5400000" sx="90000" sy="-19000" rotWithShape="0">
                  <a:prstClr val="black">
                    <a:alpha val="15000"/>
                  </a:prstClr>
                </a:outerShdw>
              </a:effectLst>
            </c:spPr>
            <c:extLst>
              <c:ext xmlns:c16="http://schemas.microsoft.com/office/drawing/2014/chart" uri="{C3380CC4-5D6E-409C-BE32-E72D297353CC}">
                <c16:uniqueId val="{00000001-1FE8-41F9-AF30-F7AEFC8AEEA0}"/>
              </c:ext>
            </c:extLst>
          </c:dPt>
          <c:dPt>
            <c:idx val="1"/>
            <c:bubble3D val="0"/>
            <c:spPr>
              <a:solidFill>
                <a:schemeClr val="bg2">
                  <a:lumMod val="75000"/>
                </a:schemeClr>
              </a:solidFill>
              <a:ln w="19050">
                <a:noFill/>
              </a:ln>
              <a:effectLst>
                <a:outerShdw blurRad="152400" dist="317500" dir="5400000" sx="90000" sy="-19000" rotWithShape="0">
                  <a:prstClr val="black">
                    <a:alpha val="15000"/>
                  </a:prstClr>
                </a:outerShdw>
              </a:effectLst>
            </c:spPr>
            <c:extLst>
              <c:ext xmlns:c16="http://schemas.microsoft.com/office/drawing/2014/chart" uri="{C3380CC4-5D6E-409C-BE32-E72D297353CC}">
                <c16:uniqueId val="{00000003-1FE8-41F9-AF30-F7AEFC8AEEA0}"/>
              </c:ext>
            </c:extLst>
          </c:dPt>
          <c:val>
            <c:numRef>
              <c:f>KPIs!$H$7:$H$8</c:f>
              <c:numCache>
                <c:formatCode>0\.0%</c:formatCode>
                <c:ptCount val="2"/>
                <c:pt idx="0">
                  <c:v>0.3958888888888889</c:v>
                </c:pt>
                <c:pt idx="1">
                  <c:v>0.60411111111111115</c:v>
                </c:pt>
              </c:numCache>
            </c:numRef>
          </c:val>
          <c:extLst>
            <c:ext xmlns:c16="http://schemas.microsoft.com/office/drawing/2014/chart" uri="{C3380CC4-5D6E-409C-BE32-E72D297353CC}">
              <c16:uniqueId val="{00000004-1FE8-41F9-AF30-F7AEFC8AEEA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[Electronics_Sales_Dashboard.xlsx]Pivot Tables!PivotTable7</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rnd" cmpd="sng" algn="ctr">
            <a:solidFill>
              <a:schemeClr val="accent1"/>
            </a:solidFill>
            <a:round/>
          </a:ln>
          <a:effectLst/>
        </c:spPr>
        <c:marker>
          <c:symbol val="circle"/>
          <c:size val="7"/>
          <c:spPr>
            <a:solidFill>
              <a:schemeClr val="bg1">
                <a:lumMod val="75000"/>
              </a:schemeClr>
            </a:solidFill>
            <a:ln w="9525" cap="flat" cmpd="sng" algn="ctr">
              <a:solidFill>
                <a:schemeClr val="bg1">
                  <a:alpha val="99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rnd" cmpd="sng" algn="ctr">
            <a:solidFill>
              <a:schemeClr val="accent1"/>
            </a:solidFill>
            <a:round/>
          </a:ln>
          <a:effectLst/>
        </c:spPr>
        <c:marker>
          <c:symbol val="circle"/>
          <c:size val="7"/>
          <c:spPr>
            <a:solidFill>
              <a:schemeClr val="bg1">
                <a:lumMod val="75000"/>
              </a:schemeClr>
            </a:solidFill>
            <a:ln w="9525" cap="flat" cmpd="sng" algn="ctr">
              <a:solidFill>
                <a:schemeClr val="bg1">
                  <a:lumMod val="8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rnd" cmpd="sng" algn="ctr">
            <a:solidFill>
              <a:schemeClr val="accent1"/>
            </a:solidFill>
            <a:round/>
          </a:ln>
          <a:effectLst/>
        </c:spPr>
        <c:marker>
          <c:symbol val="circle"/>
          <c:size val="7"/>
          <c:spPr>
            <a:solidFill>
              <a:schemeClr val="bg1">
                <a:lumMod val="75000"/>
              </a:schemeClr>
            </a:solidFill>
            <a:ln w="9525" cap="flat" cmpd="sng" algn="ctr">
              <a:solidFill>
                <a:schemeClr val="bg1">
                  <a:alpha val="99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rnd" cmpd="sng" algn="ctr">
            <a:solidFill>
              <a:schemeClr val="accent1"/>
            </a:solidFill>
            <a:round/>
          </a:ln>
          <a:effectLst/>
        </c:spPr>
        <c:marker>
          <c:symbol val="circle"/>
          <c:size val="7"/>
          <c:spPr>
            <a:solidFill>
              <a:schemeClr val="bg1">
                <a:lumMod val="75000"/>
              </a:schemeClr>
            </a:solidFill>
            <a:ln w="9525" cap="flat" cmpd="sng" algn="ctr">
              <a:solidFill>
                <a:schemeClr val="bg1">
                  <a:lumMod val="8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rnd" cmpd="sng" algn="ctr">
            <a:solidFill>
              <a:schemeClr val="accent1"/>
            </a:solidFill>
            <a:round/>
          </a:ln>
          <a:effectLst/>
        </c:spPr>
        <c:marker>
          <c:symbol val="circle"/>
          <c:size val="7"/>
          <c:spPr>
            <a:solidFill>
              <a:schemeClr val="bg1">
                <a:lumMod val="75000"/>
              </a:schemeClr>
            </a:solidFill>
            <a:ln w="9525" cap="flat" cmpd="sng" algn="ctr">
              <a:solidFill>
                <a:schemeClr val="bg1">
                  <a:alpha val="99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rnd" cmpd="sng" algn="ctr">
            <a:solidFill>
              <a:schemeClr val="accent1"/>
            </a:solidFill>
            <a:round/>
          </a:ln>
          <a:effectLst/>
        </c:spPr>
        <c:marker>
          <c:symbol val="circle"/>
          <c:size val="7"/>
          <c:spPr>
            <a:solidFill>
              <a:schemeClr val="bg1">
                <a:lumMod val="75000"/>
              </a:schemeClr>
            </a:solidFill>
            <a:ln w="9525" cap="flat" cmpd="sng" algn="ctr">
              <a:solidFill>
                <a:schemeClr val="bg1">
                  <a:lumMod val="8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lumMod val="50000"/>
            </a:schemeClr>
          </a:solidFill>
          <a:ln w="2857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lumMod val="60000"/>
              <a:lumOff val="40000"/>
            </a:schemeClr>
          </a:solidFill>
          <a:ln w="28575" cap="flat" cmpd="sng" algn="ctr">
            <a:noFill/>
            <a:round/>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60529628918337"/>
          <c:y val="0.18711811023622046"/>
          <c:w val="0.71020224910910534"/>
          <c:h val="0.65722866141732283"/>
        </c:manualLayout>
      </c:layout>
      <c:barChart>
        <c:barDir val="bar"/>
        <c:grouping val="percentStacked"/>
        <c:varyColors val="0"/>
        <c:ser>
          <c:idx val="0"/>
          <c:order val="0"/>
          <c:tx>
            <c:strRef>
              <c:f>'Pivot Tables'!$B$12:$B$13</c:f>
              <c:strCache>
                <c:ptCount val="1"/>
                <c:pt idx="0">
                  <c:v>Female</c:v>
                </c:pt>
              </c:strCache>
            </c:strRef>
          </c:tx>
          <c:spPr>
            <a:solidFill>
              <a:schemeClr val="accent4">
                <a:lumMod val="50000"/>
              </a:schemeClr>
            </a:solidFill>
            <a:ln w="28575" cap="flat" cmpd="sng" algn="ctr">
              <a:noFill/>
              <a:round/>
            </a:ln>
            <a:effectLst/>
          </c:spPr>
          <c:invertIfNegative val="0"/>
          <c:cat>
            <c:strRef>
              <c:f>'Pivot Tables'!$A$14:$A$20</c:f>
              <c:strCache>
                <c:ptCount val="6"/>
                <c:pt idx="0">
                  <c:v>Adolescent</c:v>
                </c:pt>
                <c:pt idx="1">
                  <c:v>Young Adult</c:v>
                </c:pt>
                <c:pt idx="2">
                  <c:v>Adult</c:v>
                </c:pt>
                <c:pt idx="3">
                  <c:v>Middle aged</c:v>
                </c:pt>
                <c:pt idx="4">
                  <c:v>Mature Adult</c:v>
                </c:pt>
                <c:pt idx="5">
                  <c:v>Senior</c:v>
                </c:pt>
              </c:strCache>
            </c:strRef>
          </c:cat>
          <c:val>
            <c:numRef>
              <c:f>'Pivot Tables'!$B$14:$B$20</c:f>
              <c:numCache>
                <c:formatCode>General</c:formatCode>
                <c:ptCount val="6"/>
                <c:pt idx="0">
                  <c:v>192</c:v>
                </c:pt>
                <c:pt idx="1">
                  <c:v>914</c:v>
                </c:pt>
                <c:pt idx="2">
                  <c:v>862</c:v>
                </c:pt>
                <c:pt idx="3">
                  <c:v>859</c:v>
                </c:pt>
                <c:pt idx="4">
                  <c:v>896</c:v>
                </c:pt>
                <c:pt idx="5">
                  <c:v>857</c:v>
                </c:pt>
              </c:numCache>
            </c:numRef>
          </c:val>
          <c:extLst>
            <c:ext xmlns:c16="http://schemas.microsoft.com/office/drawing/2014/chart" uri="{C3380CC4-5D6E-409C-BE32-E72D297353CC}">
              <c16:uniqueId val="{00000003-B636-450A-BF0C-2DC727796079}"/>
            </c:ext>
          </c:extLst>
        </c:ser>
        <c:ser>
          <c:idx val="1"/>
          <c:order val="1"/>
          <c:tx>
            <c:strRef>
              <c:f>'Pivot Tables'!$C$12:$C$13</c:f>
              <c:strCache>
                <c:ptCount val="1"/>
                <c:pt idx="0">
                  <c:v>Male</c:v>
                </c:pt>
              </c:strCache>
            </c:strRef>
          </c:tx>
          <c:spPr>
            <a:solidFill>
              <a:schemeClr val="accent2">
                <a:lumMod val="60000"/>
                <a:lumOff val="40000"/>
              </a:schemeClr>
            </a:solidFill>
            <a:ln w="28575" cap="flat" cmpd="sng" algn="ctr">
              <a:noFill/>
              <a:round/>
            </a:ln>
            <a:effectLst>
              <a:outerShdw blurRad="50800" dist="38100" dir="2700000" algn="tl" rotWithShape="0">
                <a:prstClr val="black">
                  <a:alpha val="40000"/>
                </a:prstClr>
              </a:outerShdw>
            </a:effectLst>
          </c:spPr>
          <c:invertIfNegative val="0"/>
          <c:cat>
            <c:strRef>
              <c:f>'Pivot Tables'!$A$14:$A$20</c:f>
              <c:strCache>
                <c:ptCount val="6"/>
                <c:pt idx="0">
                  <c:v>Adolescent</c:v>
                </c:pt>
                <c:pt idx="1">
                  <c:v>Young Adult</c:v>
                </c:pt>
                <c:pt idx="2">
                  <c:v>Adult</c:v>
                </c:pt>
                <c:pt idx="3">
                  <c:v>Middle aged</c:v>
                </c:pt>
                <c:pt idx="4">
                  <c:v>Mature Adult</c:v>
                </c:pt>
                <c:pt idx="5">
                  <c:v>Senior</c:v>
                </c:pt>
              </c:strCache>
            </c:strRef>
          </c:cat>
          <c:val>
            <c:numRef>
              <c:f>'Pivot Tables'!$C$14:$C$20</c:f>
              <c:numCache>
                <c:formatCode>General</c:formatCode>
                <c:ptCount val="6"/>
                <c:pt idx="0">
                  <c:v>158</c:v>
                </c:pt>
                <c:pt idx="1">
                  <c:v>848</c:v>
                </c:pt>
                <c:pt idx="2">
                  <c:v>855</c:v>
                </c:pt>
                <c:pt idx="3">
                  <c:v>834</c:v>
                </c:pt>
                <c:pt idx="4">
                  <c:v>885</c:v>
                </c:pt>
                <c:pt idx="5">
                  <c:v>840</c:v>
                </c:pt>
              </c:numCache>
            </c:numRef>
          </c:val>
          <c:extLst>
            <c:ext xmlns:c16="http://schemas.microsoft.com/office/drawing/2014/chart" uri="{C3380CC4-5D6E-409C-BE32-E72D297353CC}">
              <c16:uniqueId val="{00000017-EE27-442E-B846-625EF9F8AAAB}"/>
            </c:ext>
          </c:extLst>
        </c:ser>
        <c:dLbls>
          <c:showLegendKey val="0"/>
          <c:showVal val="0"/>
          <c:showCatName val="0"/>
          <c:showSerName val="0"/>
          <c:showPercent val="0"/>
          <c:showBubbleSize val="0"/>
        </c:dLbls>
        <c:gapWidth val="150"/>
        <c:overlap val="100"/>
        <c:axId val="595518664"/>
        <c:axId val="595520464"/>
      </c:barChart>
      <c:catAx>
        <c:axId val="595518664"/>
        <c:scaling>
          <c:orientation val="minMax"/>
        </c:scaling>
        <c:delete val="0"/>
        <c:axPos val="l"/>
        <c:numFmt formatCode="General" sourceLinked="1"/>
        <c:majorTickMark val="out"/>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1100" b="1" i="0" u="none" strike="noStrike" kern="1200" spc="20" baseline="0">
                <a:solidFill>
                  <a:schemeClr val="bg1">
                    <a:lumMod val="75000"/>
                  </a:schemeClr>
                </a:solidFill>
                <a:latin typeface="+mn-lt"/>
                <a:ea typeface="+mn-ea"/>
                <a:cs typeface="+mn-cs"/>
              </a:defRPr>
            </a:pPr>
            <a:endParaRPr lang="en-US"/>
          </a:p>
        </c:txPr>
        <c:crossAx val="595520464"/>
        <c:crosses val="autoZero"/>
        <c:auto val="1"/>
        <c:lblAlgn val="ctr"/>
        <c:lblOffset val="100"/>
        <c:noMultiLvlLbl val="0"/>
      </c:catAx>
      <c:valAx>
        <c:axId val="595520464"/>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spc="20" baseline="0">
                <a:solidFill>
                  <a:schemeClr val="bg1">
                    <a:lumMod val="75000"/>
                  </a:schemeClr>
                </a:solidFill>
                <a:latin typeface="+mn-lt"/>
                <a:ea typeface="+mn-ea"/>
                <a:cs typeface="+mn-cs"/>
              </a:defRPr>
            </a:pPr>
            <a:endParaRPr lang="en-US"/>
          </a:p>
        </c:txPr>
        <c:crossAx val="595518664"/>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[Electronics_Sales_Dashboard.xlsx]Pivot Tables!PivotTable8</c:name>
    <c:fmtId val="18"/>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600" b="1" i="0" baseline="0">
                <a:solidFill>
                  <a:srgbClr val="FFC000"/>
                </a:solidFill>
                <a:effectLst/>
              </a:rPr>
              <a:t>Purchase Frequency Distribution</a:t>
            </a:r>
            <a:endParaRPr lang="en-US" sz="1600" b="1">
              <a:solidFill>
                <a:srgbClr val="FFC000"/>
              </a:solidFill>
              <a:effectLst/>
            </a:endParaRPr>
          </a:p>
        </c:rich>
      </c:tx>
      <c:layout>
        <c:manualLayout>
          <c:xMode val="edge"/>
          <c:yMode val="edge"/>
          <c:x val="7.2609290422238362E-2"/>
          <c:y val="0.10468843678804109"/>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noFill/>
          </a:ln>
          <a:effectLst>
            <a:glow rad="63500">
              <a:schemeClr val="accent3">
                <a:satMod val="175000"/>
                <a:alpha val="40000"/>
              </a:schemeClr>
            </a:glow>
            <a:outerShdw blurRad="50800" dist="38100" dir="8100000" algn="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C000"/>
          </a:solidFill>
          <a:ln w="19050">
            <a:noFill/>
          </a:ln>
          <a:effectLst>
            <a:glow rad="63500">
              <a:schemeClr val="accent3">
                <a:satMod val="175000"/>
                <a:alpha val="40000"/>
              </a:schemeClr>
            </a:glow>
            <a:outerShdw blurRad="50800" dist="38100" dir="8100000" algn="tr" rotWithShape="0">
              <a:prstClr val="black">
                <a:alpha val="40000"/>
              </a:prstClr>
            </a:outerShdw>
          </a:effectLst>
        </c:spPr>
      </c:pivotFmt>
      <c:pivotFmt>
        <c:idx val="9"/>
        <c:spPr>
          <a:solidFill>
            <a:schemeClr val="accent1"/>
          </a:solidFill>
          <a:ln w="19050">
            <a:noFill/>
          </a:ln>
          <a:effectLst>
            <a:glow rad="63500">
              <a:schemeClr val="accent3">
                <a:satMod val="175000"/>
                <a:alpha val="40000"/>
              </a:schemeClr>
            </a:glow>
            <a:outerShdw blurRad="50800" dist="38100" dir="8100000" algn="tr" rotWithShape="0">
              <a:prstClr val="black">
                <a:alpha val="40000"/>
              </a:prstClr>
            </a:outerShdw>
          </a:effectLst>
        </c:spPr>
      </c:pivotFmt>
      <c:pivotFmt>
        <c:idx val="10"/>
        <c:spPr>
          <a:solidFill>
            <a:schemeClr val="accent1"/>
          </a:solidFill>
          <a:ln w="19050">
            <a:noFill/>
          </a:ln>
          <a:effectLst>
            <a:glow rad="63500">
              <a:schemeClr val="accent3">
                <a:satMod val="175000"/>
                <a:alpha val="40000"/>
              </a:schemeClr>
            </a:glow>
            <a:outerShdw blurRad="50800" dist="38100" dir="8100000" algn="tr" rotWithShape="0">
              <a:prstClr val="black">
                <a:alpha val="40000"/>
              </a:prstClr>
            </a:outerShdw>
          </a:effectLst>
        </c:spPr>
      </c:pivotFmt>
      <c:pivotFmt>
        <c:idx val="11"/>
        <c:spPr>
          <a:solidFill>
            <a:schemeClr val="accent4">
              <a:lumMod val="40000"/>
              <a:lumOff val="60000"/>
            </a:schemeClr>
          </a:solidFill>
          <a:ln w="19050">
            <a:noFill/>
          </a:ln>
          <a:effectLst>
            <a:glow rad="63500">
              <a:schemeClr val="accent3">
                <a:satMod val="175000"/>
                <a:alpha val="40000"/>
              </a:schemeClr>
            </a:glow>
            <a:outerShdw blurRad="50800" dist="38100" dir="8100000" algn="tr" rotWithShape="0">
              <a:prstClr val="black">
                <a:alpha val="40000"/>
              </a:prstClr>
            </a:outerShdw>
          </a:effectLst>
        </c:spPr>
      </c:pivotFmt>
      <c:pivotFmt>
        <c:idx val="12"/>
        <c:spPr>
          <a:solidFill>
            <a:schemeClr val="accent4">
              <a:lumMod val="75000"/>
            </a:schemeClr>
          </a:solidFill>
          <a:ln w="19050">
            <a:noFill/>
          </a:ln>
          <a:effectLst>
            <a:glow rad="63500">
              <a:schemeClr val="accent3">
                <a:satMod val="175000"/>
                <a:alpha val="40000"/>
              </a:schemeClr>
            </a:glow>
            <a:outerShdw blurRad="50800" dist="38100" dir="8100000" algn="tr" rotWithShape="0">
              <a:prstClr val="black">
                <a:alpha val="40000"/>
              </a:prstClr>
            </a:outerShdw>
          </a:effectLst>
        </c:spPr>
      </c:pivotFmt>
    </c:pivotFmts>
    <c:plotArea>
      <c:layout/>
      <c:pieChart>
        <c:varyColors val="1"/>
        <c:ser>
          <c:idx val="0"/>
          <c:order val="0"/>
          <c:tx>
            <c:strRef>
              <c:f>'Pivot Tables'!$B$24</c:f>
              <c:strCache>
                <c:ptCount val="1"/>
                <c:pt idx="0">
                  <c:v>Total</c:v>
                </c:pt>
              </c:strCache>
            </c:strRef>
          </c:tx>
          <c:spPr>
            <a:ln>
              <a:noFill/>
            </a:ln>
            <a:effectLst>
              <a:glow rad="63500">
                <a:schemeClr val="accent3">
                  <a:satMod val="175000"/>
                  <a:alpha val="40000"/>
                </a:schemeClr>
              </a:glow>
              <a:outerShdw blurRad="50800" dist="38100" dir="8100000" algn="tr" rotWithShape="0">
                <a:prstClr val="black">
                  <a:alpha val="40000"/>
                </a:prstClr>
              </a:outerShdw>
            </a:effectLst>
          </c:spPr>
          <c:dPt>
            <c:idx val="0"/>
            <c:bubble3D val="0"/>
            <c:spPr>
              <a:solidFill>
                <a:srgbClr val="FFC000"/>
              </a:solidFill>
              <a:ln w="19050">
                <a:noFill/>
              </a:ln>
              <a:effectLst>
                <a:glow rad="63500">
                  <a:schemeClr val="accent3">
                    <a:satMod val="175000"/>
                    <a:alpha val="40000"/>
                  </a:schemeClr>
                </a:glow>
                <a:outerShdw blurRad="50800" dist="38100" dir="8100000" algn="tr" rotWithShape="0">
                  <a:prstClr val="black">
                    <a:alpha val="40000"/>
                  </a:prstClr>
                </a:outerShdw>
              </a:effectLst>
            </c:spPr>
            <c:extLst>
              <c:ext xmlns:c16="http://schemas.microsoft.com/office/drawing/2014/chart" uri="{C3380CC4-5D6E-409C-BE32-E72D297353CC}">
                <c16:uniqueId val="{00000001-5C56-4F0B-B7BF-CDAC3D358999}"/>
              </c:ext>
            </c:extLst>
          </c:dPt>
          <c:dPt>
            <c:idx val="1"/>
            <c:bubble3D val="0"/>
            <c:spPr>
              <a:solidFill>
                <a:schemeClr val="accent2"/>
              </a:solidFill>
              <a:ln w="19050">
                <a:noFill/>
              </a:ln>
              <a:effectLst>
                <a:glow rad="63500">
                  <a:schemeClr val="accent3">
                    <a:satMod val="175000"/>
                    <a:alpha val="40000"/>
                  </a:schemeClr>
                </a:glow>
                <a:outerShdw blurRad="50800" dist="38100" dir="8100000" algn="tr" rotWithShape="0">
                  <a:prstClr val="black">
                    <a:alpha val="40000"/>
                  </a:prstClr>
                </a:outerShdw>
              </a:effectLst>
            </c:spPr>
            <c:extLst>
              <c:ext xmlns:c16="http://schemas.microsoft.com/office/drawing/2014/chart" uri="{C3380CC4-5D6E-409C-BE32-E72D297353CC}">
                <c16:uniqueId val="{00000003-5C56-4F0B-B7BF-CDAC3D358999}"/>
              </c:ext>
            </c:extLst>
          </c:dPt>
          <c:dPt>
            <c:idx val="2"/>
            <c:bubble3D val="0"/>
            <c:spPr>
              <a:solidFill>
                <a:schemeClr val="accent3"/>
              </a:solidFill>
              <a:ln w="19050">
                <a:noFill/>
              </a:ln>
              <a:effectLst>
                <a:glow rad="63500">
                  <a:schemeClr val="accent3">
                    <a:satMod val="175000"/>
                    <a:alpha val="40000"/>
                  </a:schemeClr>
                </a:glow>
                <a:outerShdw blurRad="50800" dist="38100" dir="8100000" algn="tr" rotWithShape="0">
                  <a:prstClr val="black">
                    <a:alpha val="40000"/>
                  </a:prstClr>
                </a:outerShdw>
              </a:effectLst>
            </c:spPr>
            <c:extLst>
              <c:ext xmlns:c16="http://schemas.microsoft.com/office/drawing/2014/chart" uri="{C3380CC4-5D6E-409C-BE32-E72D297353CC}">
                <c16:uniqueId val="{00000005-5C56-4F0B-B7BF-CDAC3D358999}"/>
              </c:ext>
            </c:extLst>
          </c:dPt>
          <c:dPt>
            <c:idx val="3"/>
            <c:bubble3D val="0"/>
            <c:spPr>
              <a:solidFill>
                <a:schemeClr val="accent4">
                  <a:lumMod val="40000"/>
                  <a:lumOff val="60000"/>
                </a:schemeClr>
              </a:solidFill>
              <a:ln w="19050">
                <a:noFill/>
              </a:ln>
              <a:effectLst>
                <a:glow rad="63500">
                  <a:schemeClr val="accent3">
                    <a:satMod val="175000"/>
                    <a:alpha val="40000"/>
                  </a:schemeClr>
                </a:glow>
                <a:outerShdw blurRad="50800" dist="38100" dir="8100000" algn="tr" rotWithShape="0">
                  <a:prstClr val="black">
                    <a:alpha val="40000"/>
                  </a:prstClr>
                </a:outerShdw>
              </a:effectLst>
            </c:spPr>
            <c:extLst>
              <c:ext xmlns:c16="http://schemas.microsoft.com/office/drawing/2014/chart" uri="{C3380CC4-5D6E-409C-BE32-E72D297353CC}">
                <c16:uniqueId val="{00000007-5C56-4F0B-B7BF-CDAC3D358999}"/>
              </c:ext>
            </c:extLst>
          </c:dPt>
          <c:dPt>
            <c:idx val="4"/>
            <c:bubble3D val="0"/>
            <c:spPr>
              <a:solidFill>
                <a:schemeClr val="accent4">
                  <a:lumMod val="75000"/>
                </a:schemeClr>
              </a:solidFill>
              <a:ln w="19050">
                <a:noFill/>
              </a:ln>
              <a:effectLst>
                <a:glow rad="63500">
                  <a:schemeClr val="accent3">
                    <a:satMod val="175000"/>
                    <a:alpha val="40000"/>
                  </a:schemeClr>
                </a:glow>
                <a:outerShdw blurRad="50800" dist="38100" dir="8100000" algn="tr" rotWithShape="0">
                  <a:prstClr val="black">
                    <a:alpha val="40000"/>
                  </a:prstClr>
                </a:outerShdw>
              </a:effectLst>
            </c:spPr>
            <c:extLst>
              <c:ext xmlns:c16="http://schemas.microsoft.com/office/drawing/2014/chart" uri="{C3380CC4-5D6E-409C-BE32-E72D297353CC}">
                <c16:uniqueId val="{00000009-5C56-4F0B-B7BF-CDAC3D358999}"/>
              </c:ext>
            </c:extLst>
          </c:dPt>
          <c:cat>
            <c:strRef>
              <c:f>'Pivot Tables'!$A$25:$A$30</c:f>
              <c:strCache>
                <c:ptCount val="5"/>
                <c:pt idx="0">
                  <c:v>Frequent Buyer</c:v>
                </c:pt>
                <c:pt idx="1">
                  <c:v>Occasional Buyer</c:v>
                </c:pt>
                <c:pt idx="2">
                  <c:v>Rare Buyer</c:v>
                </c:pt>
                <c:pt idx="3">
                  <c:v>Regular Buyer</c:v>
                </c:pt>
                <c:pt idx="4">
                  <c:v>Very Frequent Buyer</c:v>
                </c:pt>
              </c:strCache>
            </c:strRef>
          </c:cat>
          <c:val>
            <c:numRef>
              <c:f>'Pivot Tables'!$B$25:$B$30</c:f>
              <c:numCache>
                <c:formatCode>General</c:formatCode>
                <c:ptCount val="5"/>
                <c:pt idx="0">
                  <c:v>2880</c:v>
                </c:pt>
                <c:pt idx="1">
                  <c:v>943</c:v>
                </c:pt>
                <c:pt idx="2">
                  <c:v>439</c:v>
                </c:pt>
                <c:pt idx="3">
                  <c:v>1411</c:v>
                </c:pt>
                <c:pt idx="4">
                  <c:v>3327</c:v>
                </c:pt>
              </c:numCache>
            </c:numRef>
          </c:val>
          <c:extLst>
            <c:ext xmlns:c16="http://schemas.microsoft.com/office/drawing/2014/chart" uri="{C3380CC4-5D6E-409C-BE32-E72D297353CC}">
              <c16:uniqueId val="{0000000A-5C56-4F0B-B7BF-CDAC3D35899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a:glow rad="152400">
            <a:srgbClr val="8497B0">
              <a:alpha val="44000"/>
            </a:srgbClr>
          </a:glow>
          <a:softEdge rad="101600"/>
        </a:effectLst>
      </c:spPr>
      <c:txPr>
        <a:bodyPr rot="0" spcFirstLastPara="1" vertOverflow="ellipsis" vert="horz" wrap="square" anchor="ctr" anchorCtr="1"/>
        <a:lstStyle/>
        <a:p>
          <a:pPr>
            <a:defRPr sz="1050" b="1" i="0" u="none" strike="noStrike" kern="1200" baseline="0">
              <a:ln>
                <a:noFill/>
              </a:ln>
              <a:solidFill>
                <a:schemeClr val="bg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[Electronics_Sales_Dashboard.xlsx]Pivot Tables!PivotTable6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FFC000"/>
                </a:solidFill>
              </a:rPr>
              <a:t>Average Sales By Product category and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0"/>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lumMod val="60000"/>
              <a:lumOff val="40000"/>
            </a:schemeClr>
          </a:solidFill>
          <a:ln>
            <a:noFill/>
          </a:ln>
          <a:effectLst>
            <a:outerShdw blurRad="152400" dist="317500" dir="5400000" sx="90000" sy="-19000" rotWithShape="0">
              <a:prstClr val="black">
                <a:alpha val="1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Tables'!$B$1:$B$2</c:f>
              <c:strCache>
                <c:ptCount val="1"/>
                <c:pt idx="0">
                  <c:v>Apple</c:v>
                </c:pt>
              </c:strCache>
            </c:strRef>
          </c:tx>
          <c:spPr>
            <a:solidFill>
              <a:schemeClr val="accent4">
                <a:lumMod val="50000"/>
              </a:schemeClr>
            </a:solidFill>
            <a:ln>
              <a:noFill/>
            </a:ln>
            <a:effectLst/>
          </c:spPr>
          <c:invertIfNegative val="0"/>
          <c:cat>
            <c:strRef>
              <c:f>'Pivot Tables'!$A$3:$A$8</c:f>
              <c:strCache>
                <c:ptCount val="5"/>
                <c:pt idx="0">
                  <c:v>Headphones</c:v>
                </c:pt>
                <c:pt idx="1">
                  <c:v>Laptops</c:v>
                </c:pt>
                <c:pt idx="2">
                  <c:v>Smart Watches</c:v>
                </c:pt>
                <c:pt idx="3">
                  <c:v>Smartphones</c:v>
                </c:pt>
                <c:pt idx="4">
                  <c:v>Tablets</c:v>
                </c:pt>
              </c:strCache>
            </c:strRef>
          </c:cat>
          <c:val>
            <c:numRef>
              <c:f>'Pivot Tables'!$B$3:$B$8</c:f>
              <c:numCache>
                <c:formatCode>_-[$$-409]* #.##0\.00_ ;_-[$$-409]* \-#.##0\.00\ ;_-[$$-409]* "-"??_ ;_-@_ </c:formatCode>
                <c:ptCount val="5"/>
                <c:pt idx="0">
                  <c:v>1557.2421187232262</c:v>
                </c:pt>
                <c:pt idx="1">
                  <c:v>1466.597414046726</c:v>
                </c:pt>
                <c:pt idx="2">
                  <c:v>1484.0209560749906</c:v>
                </c:pt>
                <c:pt idx="3">
                  <c:v>1470.5728349678357</c:v>
                </c:pt>
                <c:pt idx="4">
                  <c:v>1532.5611850801213</c:v>
                </c:pt>
              </c:numCache>
            </c:numRef>
          </c:val>
          <c:extLst>
            <c:ext xmlns:c16="http://schemas.microsoft.com/office/drawing/2014/chart" uri="{C3380CC4-5D6E-409C-BE32-E72D297353CC}">
              <c16:uniqueId val="{00000000-D794-4DDE-86EF-66881AE1BFFB}"/>
            </c:ext>
          </c:extLst>
        </c:ser>
        <c:ser>
          <c:idx val="1"/>
          <c:order val="1"/>
          <c:tx>
            <c:strRef>
              <c:f>'Pivot Tables'!$C$1:$C$2</c:f>
              <c:strCache>
                <c:ptCount val="1"/>
                <c:pt idx="0">
                  <c:v>HP</c:v>
                </c:pt>
              </c:strCache>
            </c:strRef>
          </c:tx>
          <c:spPr>
            <a:solidFill>
              <a:schemeClr val="accent2"/>
            </a:solidFill>
            <a:ln>
              <a:noFill/>
            </a:ln>
            <a:effectLst/>
          </c:spPr>
          <c:invertIfNegative val="0"/>
          <c:cat>
            <c:strRef>
              <c:f>'Pivot Tables'!$A$3:$A$8</c:f>
              <c:strCache>
                <c:ptCount val="5"/>
                <c:pt idx="0">
                  <c:v>Headphones</c:v>
                </c:pt>
                <c:pt idx="1">
                  <c:v>Laptops</c:v>
                </c:pt>
                <c:pt idx="2">
                  <c:v>Smart Watches</c:v>
                </c:pt>
                <c:pt idx="3">
                  <c:v>Smartphones</c:v>
                </c:pt>
                <c:pt idx="4">
                  <c:v>Tablets</c:v>
                </c:pt>
              </c:strCache>
            </c:strRef>
          </c:cat>
          <c:val>
            <c:numRef>
              <c:f>'Pivot Tables'!$C$3:$C$8</c:f>
              <c:numCache>
                <c:formatCode>_-[$$-409]* #.##0\.00_ ;_-[$$-409]* \-#.##0\.00\ ;_-[$$-409]* "-"??_ ;_-@_ </c:formatCode>
                <c:ptCount val="5"/>
                <c:pt idx="0">
                  <c:v>1594.3403516474646</c:v>
                </c:pt>
                <c:pt idx="1">
                  <c:v>1514.0976454477709</c:v>
                </c:pt>
                <c:pt idx="2">
                  <c:v>1650.914649191672</c:v>
                </c:pt>
                <c:pt idx="3">
                  <c:v>1485.5928484497506</c:v>
                </c:pt>
                <c:pt idx="4">
                  <c:v>1457.1333427848092</c:v>
                </c:pt>
              </c:numCache>
            </c:numRef>
          </c:val>
          <c:extLst>
            <c:ext xmlns:c16="http://schemas.microsoft.com/office/drawing/2014/chart" uri="{C3380CC4-5D6E-409C-BE32-E72D297353CC}">
              <c16:uniqueId val="{00000014-D794-4DDE-86EF-66881AE1BFFB}"/>
            </c:ext>
          </c:extLst>
        </c:ser>
        <c:ser>
          <c:idx val="2"/>
          <c:order val="2"/>
          <c:tx>
            <c:strRef>
              <c:f>'Pivot Tables'!$D$1:$D$2</c:f>
              <c:strCache>
                <c:ptCount val="1"/>
                <c:pt idx="0">
                  <c:v>Other Brands</c:v>
                </c:pt>
              </c:strCache>
            </c:strRef>
          </c:tx>
          <c:spPr>
            <a:solidFill>
              <a:schemeClr val="accent3"/>
            </a:solidFill>
            <a:ln>
              <a:noFill/>
            </a:ln>
            <a:effectLst/>
          </c:spPr>
          <c:invertIfNegative val="0"/>
          <c:cat>
            <c:strRef>
              <c:f>'Pivot Tables'!$A$3:$A$8</c:f>
              <c:strCache>
                <c:ptCount val="5"/>
                <c:pt idx="0">
                  <c:v>Headphones</c:v>
                </c:pt>
                <c:pt idx="1">
                  <c:v>Laptops</c:v>
                </c:pt>
                <c:pt idx="2">
                  <c:v>Smart Watches</c:v>
                </c:pt>
                <c:pt idx="3">
                  <c:v>Smartphones</c:v>
                </c:pt>
                <c:pt idx="4">
                  <c:v>Tablets</c:v>
                </c:pt>
              </c:strCache>
            </c:strRef>
          </c:cat>
          <c:val>
            <c:numRef>
              <c:f>'Pivot Tables'!$D$3:$D$8</c:f>
              <c:numCache>
                <c:formatCode>_-[$$-409]* #.##0\.00_ ;_-[$$-409]* \-#.##0\.00\ ;_-[$$-409]* "-"??_ ;_-@_ </c:formatCode>
                <c:ptCount val="5"/>
                <c:pt idx="0">
                  <c:v>1492.6269574205194</c:v>
                </c:pt>
                <c:pt idx="1">
                  <c:v>1517.359651697094</c:v>
                </c:pt>
                <c:pt idx="2">
                  <c:v>1480.8111166283743</c:v>
                </c:pt>
                <c:pt idx="3">
                  <c:v>1465.3089181097444</c:v>
                </c:pt>
                <c:pt idx="4">
                  <c:v>1543.4306874870354</c:v>
                </c:pt>
              </c:numCache>
            </c:numRef>
          </c:val>
          <c:extLst>
            <c:ext xmlns:c16="http://schemas.microsoft.com/office/drawing/2014/chart" uri="{C3380CC4-5D6E-409C-BE32-E72D297353CC}">
              <c16:uniqueId val="{00000015-D794-4DDE-86EF-66881AE1BFFB}"/>
            </c:ext>
          </c:extLst>
        </c:ser>
        <c:ser>
          <c:idx val="3"/>
          <c:order val="3"/>
          <c:tx>
            <c:strRef>
              <c:f>'Pivot Tables'!$E$1:$E$2</c:f>
              <c:strCache>
                <c:ptCount val="1"/>
                <c:pt idx="0">
                  <c:v>Samsung</c:v>
                </c:pt>
              </c:strCache>
            </c:strRef>
          </c:tx>
          <c:spPr>
            <a:solidFill>
              <a:schemeClr val="accent4"/>
            </a:solidFill>
            <a:ln>
              <a:noFill/>
            </a:ln>
            <a:effectLst/>
          </c:spPr>
          <c:invertIfNegative val="0"/>
          <c:cat>
            <c:strRef>
              <c:f>'Pivot Tables'!$A$3:$A$8</c:f>
              <c:strCache>
                <c:ptCount val="5"/>
                <c:pt idx="0">
                  <c:v>Headphones</c:v>
                </c:pt>
                <c:pt idx="1">
                  <c:v>Laptops</c:v>
                </c:pt>
                <c:pt idx="2">
                  <c:v>Smart Watches</c:v>
                </c:pt>
                <c:pt idx="3">
                  <c:v>Smartphones</c:v>
                </c:pt>
                <c:pt idx="4">
                  <c:v>Tablets</c:v>
                </c:pt>
              </c:strCache>
            </c:strRef>
          </c:cat>
          <c:val>
            <c:numRef>
              <c:f>'Pivot Tables'!$E$3:$E$8</c:f>
              <c:numCache>
                <c:formatCode>_-[$$-409]* #.##0\.00_ ;_-[$$-409]* \-#.##0\.00\ ;_-[$$-409]* "-"??_ ;_-@_ </c:formatCode>
                <c:ptCount val="5"/>
                <c:pt idx="0">
                  <c:v>1577.6332294993954</c:v>
                </c:pt>
                <c:pt idx="1">
                  <c:v>1606.957908485866</c:v>
                </c:pt>
                <c:pt idx="2">
                  <c:v>1536.2198263157995</c:v>
                </c:pt>
                <c:pt idx="3">
                  <c:v>1517.2123940870688</c:v>
                </c:pt>
                <c:pt idx="4">
                  <c:v>1606.7200055548406</c:v>
                </c:pt>
              </c:numCache>
            </c:numRef>
          </c:val>
          <c:extLst>
            <c:ext xmlns:c16="http://schemas.microsoft.com/office/drawing/2014/chart" uri="{C3380CC4-5D6E-409C-BE32-E72D297353CC}">
              <c16:uniqueId val="{00000016-D794-4DDE-86EF-66881AE1BFFB}"/>
            </c:ext>
          </c:extLst>
        </c:ser>
        <c:ser>
          <c:idx val="4"/>
          <c:order val="4"/>
          <c:tx>
            <c:strRef>
              <c:f>'Pivot Tables'!$F$1:$F$2</c:f>
              <c:strCache>
                <c:ptCount val="1"/>
                <c:pt idx="0">
                  <c:v>Sony</c:v>
                </c:pt>
              </c:strCache>
            </c:strRef>
          </c:tx>
          <c:spPr>
            <a:solidFill>
              <a:schemeClr val="accent2">
                <a:lumMod val="60000"/>
                <a:lumOff val="40000"/>
              </a:schemeClr>
            </a:solidFill>
            <a:ln>
              <a:noFill/>
            </a:ln>
            <a:effectLst>
              <a:outerShdw blurRad="152400" dist="317500" dir="5400000" sx="90000" sy="-19000" rotWithShape="0">
                <a:prstClr val="black">
                  <a:alpha val="15000"/>
                </a:prstClr>
              </a:outerShdw>
            </a:effectLst>
          </c:spPr>
          <c:invertIfNegative val="0"/>
          <c:cat>
            <c:strRef>
              <c:f>'Pivot Tables'!$A$3:$A$8</c:f>
              <c:strCache>
                <c:ptCount val="5"/>
                <c:pt idx="0">
                  <c:v>Headphones</c:v>
                </c:pt>
                <c:pt idx="1">
                  <c:v>Laptops</c:v>
                </c:pt>
                <c:pt idx="2">
                  <c:v>Smart Watches</c:v>
                </c:pt>
                <c:pt idx="3">
                  <c:v>Smartphones</c:v>
                </c:pt>
                <c:pt idx="4">
                  <c:v>Tablets</c:v>
                </c:pt>
              </c:strCache>
            </c:strRef>
          </c:cat>
          <c:val>
            <c:numRef>
              <c:f>'Pivot Tables'!$F$3:$F$8</c:f>
              <c:numCache>
                <c:formatCode>_-[$$-409]* #.##0\.00_ ;_-[$$-409]* \-#.##0\.00\ ;_-[$$-409]* "-"??_ ;_-@_ </c:formatCode>
                <c:ptCount val="5"/>
                <c:pt idx="0">
                  <c:v>1617.3098354282793</c:v>
                </c:pt>
                <c:pt idx="1">
                  <c:v>1499.5533752190079</c:v>
                </c:pt>
                <c:pt idx="2">
                  <c:v>1537.6230803683393</c:v>
                </c:pt>
                <c:pt idx="3">
                  <c:v>1455.5504928415078</c:v>
                </c:pt>
                <c:pt idx="4">
                  <c:v>1519.4200457570048</c:v>
                </c:pt>
              </c:numCache>
            </c:numRef>
          </c:val>
          <c:extLst>
            <c:ext xmlns:c16="http://schemas.microsoft.com/office/drawing/2014/chart" uri="{C3380CC4-5D6E-409C-BE32-E72D297353CC}">
              <c16:uniqueId val="{00000017-D794-4DDE-86EF-66881AE1BFFB}"/>
            </c:ext>
          </c:extLst>
        </c:ser>
        <c:dLbls>
          <c:showLegendKey val="0"/>
          <c:showVal val="0"/>
          <c:showCatName val="0"/>
          <c:showSerName val="0"/>
          <c:showPercent val="0"/>
          <c:showBubbleSize val="0"/>
        </c:dLbls>
        <c:gapWidth val="219"/>
        <c:overlap val="-27"/>
        <c:axId val="646757896"/>
        <c:axId val="609914088"/>
      </c:barChart>
      <c:catAx>
        <c:axId val="64675789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bg1">
                    <a:lumMod val="85000"/>
                  </a:schemeClr>
                </a:solidFill>
                <a:latin typeface="+mn-lt"/>
                <a:ea typeface="+mn-ea"/>
                <a:cs typeface="+mn-cs"/>
              </a:defRPr>
            </a:pPr>
            <a:endParaRPr lang="en-US"/>
          </a:p>
        </c:txPr>
        <c:crossAx val="609914088"/>
        <c:crosses val="autoZero"/>
        <c:auto val="1"/>
        <c:lblAlgn val="ctr"/>
        <c:lblOffset val="100"/>
        <c:noMultiLvlLbl val="0"/>
      </c:catAx>
      <c:valAx>
        <c:axId val="609914088"/>
        <c:scaling>
          <c:orientation val="minMax"/>
        </c:scaling>
        <c:delete val="0"/>
        <c:axPos val="l"/>
        <c:majorGridlines>
          <c:spPr>
            <a:ln w="6350" cap="flat" cmpd="sng" algn="ctr">
              <a:solidFill>
                <a:schemeClr val="bg1">
                  <a:lumMod val="85000"/>
                  <a:alpha val="33000"/>
                </a:schemeClr>
              </a:solidFill>
              <a:round/>
            </a:ln>
            <a:effectLst/>
          </c:spPr>
        </c:majorGridlines>
        <c:numFmt formatCode="_-[$$-409]* #,##0.00_ ;_-[$$-409]* \-#,##0.0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lumMod val="85000"/>
                  </a:schemeClr>
                </a:solidFill>
                <a:latin typeface="+mn-lt"/>
                <a:ea typeface="+mn-ea"/>
                <a:cs typeface="+mn-cs"/>
              </a:defRPr>
            </a:pPr>
            <a:endParaRPr lang="en-US"/>
          </a:p>
        </c:txPr>
        <c:crossAx val="646757896"/>
        <c:crosses val="autoZero"/>
        <c:crossBetween val="between"/>
      </c:valAx>
      <c:spPr>
        <a:noFill/>
        <a:ln>
          <a:noFill/>
        </a:ln>
        <a:effectLst>
          <a:outerShdw blurRad="152400" dist="317500" dir="5400000" sx="90000" sy="-19000" rotWithShape="0">
            <a:prstClr val="black">
              <a:alpha val="15000"/>
            </a:prstClr>
          </a:outerShdw>
        </a:effectLst>
      </c:spPr>
    </c:plotArea>
    <c:legend>
      <c:legendPos val="t"/>
      <c:layout>
        <c:manualLayout>
          <c:xMode val="edge"/>
          <c:yMode val="edge"/>
          <c:x val="4.2322748872077272E-2"/>
          <c:y val="0.21513428745935059"/>
          <c:w val="0.81949376425985987"/>
          <c:h val="0.131675663183611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[Electronics_Sales_Dashboard.xlsx]Pivot Tables!PivotTable16</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baseline="0">
                <a:solidFill>
                  <a:srgbClr val="FFC000"/>
                </a:solidFill>
                <a:effectLst/>
              </a:rPr>
              <a:t>Gender Distribution in Buying Intention</a:t>
            </a:r>
            <a:endParaRPr lang="en-US" sz="1600" b="1">
              <a:solidFill>
                <a:srgbClr val="FFC000"/>
              </a:solidFill>
            </a:endParaRPr>
          </a:p>
        </c:rich>
      </c:tx>
      <c:layout>
        <c:manualLayout>
          <c:xMode val="edge"/>
          <c:yMode val="edge"/>
          <c:x val="0.28265822784810124"/>
          <c:y val="3.31615998331334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lumMod val="50000"/>
            </a:schemeClr>
          </a:solidFill>
          <a:ln>
            <a:noFill/>
          </a:ln>
          <a:effectLst>
            <a:outerShdw blurRad="152400" dist="317500" dir="5400000" sx="90000" sy="-19000" rotWithShape="0">
              <a:prstClr val="black">
                <a:alpha val="1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68776371308018"/>
          <c:y val="0.17450011930326892"/>
          <c:w val="0.79832335843515745"/>
          <c:h val="0.54597641203940428"/>
        </c:manualLayout>
      </c:layout>
      <c:barChart>
        <c:barDir val="bar"/>
        <c:grouping val="clustered"/>
        <c:varyColors val="0"/>
        <c:ser>
          <c:idx val="0"/>
          <c:order val="0"/>
          <c:tx>
            <c:strRef>
              <c:f>'Pivot Tables'!$B$33:$B$34</c:f>
              <c:strCache>
                <c:ptCount val="1"/>
                <c:pt idx="0">
                  <c:v>Intent to Purchase</c:v>
                </c:pt>
              </c:strCache>
            </c:strRef>
          </c:tx>
          <c:spPr>
            <a:solidFill>
              <a:schemeClr val="accent2">
                <a:lumMod val="50000"/>
              </a:schemeClr>
            </a:solidFill>
            <a:ln>
              <a:noFill/>
            </a:ln>
            <a:effectLst>
              <a:outerShdw blurRad="152400" dist="317500" dir="5400000" sx="90000" sy="-19000" rotWithShape="0">
                <a:prstClr val="black">
                  <a:alpha val="15000"/>
                </a:prstClr>
              </a:outerShdw>
            </a:effectLst>
          </c:spPr>
          <c:invertIfNegative val="0"/>
          <c:cat>
            <c:strRef>
              <c:f>'Pivot Tables'!$A$35:$A$37</c:f>
              <c:strCache>
                <c:ptCount val="2"/>
                <c:pt idx="0">
                  <c:v>Female</c:v>
                </c:pt>
                <c:pt idx="1">
                  <c:v>Male</c:v>
                </c:pt>
              </c:strCache>
            </c:strRef>
          </c:cat>
          <c:val>
            <c:numRef>
              <c:f>'Pivot Tables'!$B$35:$B$37</c:f>
              <c:numCache>
                <c:formatCode>General</c:formatCode>
                <c:ptCount val="2"/>
                <c:pt idx="0">
                  <c:v>3719</c:v>
                </c:pt>
                <c:pt idx="1">
                  <c:v>1379</c:v>
                </c:pt>
              </c:numCache>
            </c:numRef>
          </c:val>
          <c:extLst>
            <c:ext xmlns:c16="http://schemas.microsoft.com/office/drawing/2014/chart" uri="{C3380CC4-5D6E-409C-BE32-E72D297353CC}">
              <c16:uniqueId val="{00000000-BAAF-4EBE-9BB6-55FFA545EAF5}"/>
            </c:ext>
          </c:extLst>
        </c:ser>
        <c:ser>
          <c:idx val="1"/>
          <c:order val="1"/>
          <c:tx>
            <c:strRef>
              <c:f>'Pivot Tables'!$C$33:$C$34</c:f>
              <c:strCache>
                <c:ptCount val="1"/>
                <c:pt idx="0">
                  <c:v>No Intent</c:v>
                </c:pt>
              </c:strCache>
            </c:strRef>
          </c:tx>
          <c:spPr>
            <a:solidFill>
              <a:schemeClr val="accent2"/>
            </a:solidFill>
            <a:ln>
              <a:noFill/>
            </a:ln>
            <a:effectLst>
              <a:outerShdw blurRad="50800" dist="38100" dir="5400000" algn="t" rotWithShape="0">
                <a:prstClr val="black">
                  <a:alpha val="40000"/>
                </a:prstClr>
              </a:outerShdw>
            </a:effectLst>
          </c:spPr>
          <c:invertIfNegative val="0"/>
          <c:cat>
            <c:strRef>
              <c:f>'Pivot Tables'!$A$35:$A$37</c:f>
              <c:strCache>
                <c:ptCount val="2"/>
                <c:pt idx="0">
                  <c:v>Female</c:v>
                </c:pt>
                <c:pt idx="1">
                  <c:v>Male</c:v>
                </c:pt>
              </c:strCache>
            </c:strRef>
          </c:cat>
          <c:val>
            <c:numRef>
              <c:f>'Pivot Tables'!$C$35:$C$37</c:f>
              <c:numCache>
                <c:formatCode>General</c:formatCode>
                <c:ptCount val="2"/>
                <c:pt idx="0">
                  <c:v>861</c:v>
                </c:pt>
                <c:pt idx="1">
                  <c:v>3041</c:v>
                </c:pt>
              </c:numCache>
            </c:numRef>
          </c:val>
          <c:extLst>
            <c:ext xmlns:c16="http://schemas.microsoft.com/office/drawing/2014/chart" uri="{C3380CC4-5D6E-409C-BE32-E72D297353CC}">
              <c16:uniqueId val="{0000000C-BAAF-4EBE-9BB6-55FFA545EAF5}"/>
            </c:ext>
          </c:extLst>
        </c:ser>
        <c:dLbls>
          <c:dLblPos val="outEnd"/>
          <c:showLegendKey val="0"/>
          <c:showVal val="0"/>
          <c:showCatName val="0"/>
          <c:showSerName val="0"/>
          <c:showPercent val="0"/>
          <c:showBubbleSize val="0"/>
        </c:dLbls>
        <c:gapWidth val="182"/>
        <c:axId val="426109312"/>
        <c:axId val="426112192"/>
      </c:barChart>
      <c:catAx>
        <c:axId val="426109312"/>
        <c:scaling>
          <c:orientation val="minMax"/>
        </c:scaling>
        <c:delete val="1"/>
        <c:axPos val="l"/>
        <c:numFmt formatCode="General" sourceLinked="1"/>
        <c:majorTickMark val="none"/>
        <c:minorTickMark val="none"/>
        <c:tickLblPos val="nextTo"/>
        <c:crossAx val="426112192"/>
        <c:crosses val="autoZero"/>
        <c:auto val="1"/>
        <c:lblAlgn val="ctr"/>
        <c:lblOffset val="100"/>
        <c:noMultiLvlLbl val="0"/>
      </c:catAx>
      <c:valAx>
        <c:axId val="426112192"/>
        <c:scaling>
          <c:orientation val="minMax"/>
        </c:scaling>
        <c:delete val="1"/>
        <c:axPos val="b"/>
        <c:majorGridlines>
          <c:spPr>
            <a:ln w="6350" cap="flat" cmpd="sng" algn="ctr">
              <a:solidFill>
                <a:schemeClr val="bg1">
                  <a:lumMod val="85000"/>
                  <a:alpha val="33000"/>
                </a:schemeClr>
              </a:solidFill>
              <a:round/>
            </a:ln>
            <a:effectLst/>
          </c:spPr>
        </c:majorGridlines>
        <c:numFmt formatCode="General" sourceLinked="1"/>
        <c:majorTickMark val="none"/>
        <c:minorTickMark val="none"/>
        <c:tickLblPos val="nextTo"/>
        <c:crossAx val="426109312"/>
        <c:crosses val="autoZero"/>
        <c:crossBetween val="between"/>
      </c:valAx>
      <c:dTable>
        <c:showHorzBorder val="1"/>
        <c:showVertBorder val="1"/>
        <c:showOutline val="1"/>
        <c:showKeys val="1"/>
        <c:spPr>
          <a:noFill/>
          <a:ln w="19050" cap="flat" cmpd="sng" algn="ctr">
            <a:solidFill>
              <a:schemeClr val="bg1">
                <a:lumMod val="85000"/>
                <a:alpha val="24000"/>
              </a:schemeClr>
            </a:solidFill>
            <a:round/>
          </a:ln>
          <a:effectLst/>
        </c:spPr>
        <c:txPr>
          <a:bodyPr rot="0" spcFirstLastPara="1" vertOverflow="ellipsis" vert="horz" wrap="square" anchor="ctr" anchorCtr="1"/>
          <a:lstStyle/>
          <a:p>
            <a:pPr rtl="0">
              <a:defRPr sz="1000" b="1" i="0" u="none" strike="noStrike" kern="1200" baseline="0">
                <a:solidFill>
                  <a:schemeClr val="bg1">
                    <a:lumMod val="85000"/>
                  </a:schemeClr>
                </a:solidFill>
                <a:latin typeface="+mn-lt"/>
                <a:ea typeface="+mn-ea"/>
                <a:cs typeface="+mn-cs"/>
              </a:defRPr>
            </a:pPr>
            <a:endParaRPr lang="en-US"/>
          </a:p>
        </c:txPr>
      </c:dTable>
      <c:spPr>
        <a:noFill/>
        <a:ln>
          <a:noFill/>
        </a:ln>
        <a:effectLst>
          <a:outerShdw blurRad="50800" dist="38100" dir="8100000" algn="tr"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7.xml"/><Relationship Id="rId18" Type="http://schemas.openxmlformats.org/officeDocument/2006/relationships/chart" Target="../charts/chart12.xml"/><Relationship Id="rId26" Type="http://schemas.openxmlformats.org/officeDocument/2006/relationships/image" Target="../media/image18.svg"/><Relationship Id="rId3" Type="http://schemas.openxmlformats.org/officeDocument/2006/relationships/hyperlink" Target="https://www.kaggle.com/datasets/rabieelkharoua/consumer-electronics-sales-dataset/data" TargetMode="External"/><Relationship Id="rId21" Type="http://schemas.openxmlformats.org/officeDocument/2006/relationships/image" Target="../media/image13.png"/><Relationship Id="rId34" Type="http://schemas.openxmlformats.org/officeDocument/2006/relationships/image" Target="../media/image26.svg"/><Relationship Id="rId7" Type="http://schemas.openxmlformats.org/officeDocument/2006/relationships/image" Target="../media/image6.svg"/><Relationship Id="rId12" Type="http://schemas.openxmlformats.org/officeDocument/2006/relationships/image" Target="../media/image10.svg"/><Relationship Id="rId17" Type="http://schemas.openxmlformats.org/officeDocument/2006/relationships/chart" Target="../charts/chart11.xml"/><Relationship Id="rId25" Type="http://schemas.openxmlformats.org/officeDocument/2006/relationships/image" Target="../media/image17.png"/><Relationship Id="rId33" Type="http://schemas.openxmlformats.org/officeDocument/2006/relationships/image" Target="../media/image25.png"/><Relationship Id="rId38" Type="http://schemas.openxmlformats.org/officeDocument/2006/relationships/image" Target="../media/image30.svg"/><Relationship Id="rId2" Type="http://schemas.openxmlformats.org/officeDocument/2006/relationships/image" Target="../media/image2.svg"/><Relationship Id="rId16" Type="http://schemas.openxmlformats.org/officeDocument/2006/relationships/chart" Target="../charts/chart10.xml"/><Relationship Id="rId20" Type="http://schemas.openxmlformats.org/officeDocument/2006/relationships/image" Target="../media/image12.svg"/><Relationship Id="rId29" Type="http://schemas.openxmlformats.org/officeDocument/2006/relationships/image" Target="../media/image21.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24" Type="http://schemas.openxmlformats.org/officeDocument/2006/relationships/image" Target="../media/image16.svg"/><Relationship Id="rId32" Type="http://schemas.openxmlformats.org/officeDocument/2006/relationships/image" Target="../media/image24.svg"/><Relationship Id="rId37" Type="http://schemas.openxmlformats.org/officeDocument/2006/relationships/image" Target="../media/image29.png"/><Relationship Id="rId5" Type="http://schemas.openxmlformats.org/officeDocument/2006/relationships/image" Target="../media/image4.svg"/><Relationship Id="rId15" Type="http://schemas.openxmlformats.org/officeDocument/2006/relationships/chart" Target="../charts/chart9.xml"/><Relationship Id="rId23" Type="http://schemas.openxmlformats.org/officeDocument/2006/relationships/image" Target="../media/image15.png"/><Relationship Id="rId28" Type="http://schemas.openxmlformats.org/officeDocument/2006/relationships/image" Target="../media/image20.svg"/><Relationship Id="rId36" Type="http://schemas.openxmlformats.org/officeDocument/2006/relationships/image" Target="../media/image28.svg"/><Relationship Id="rId10" Type="http://schemas.openxmlformats.org/officeDocument/2006/relationships/image" Target="../media/image8.svg"/><Relationship Id="rId19" Type="http://schemas.openxmlformats.org/officeDocument/2006/relationships/image" Target="../media/image11.png"/><Relationship Id="rId31" Type="http://schemas.openxmlformats.org/officeDocument/2006/relationships/image" Target="../media/image23.png"/><Relationship Id="rId4" Type="http://schemas.openxmlformats.org/officeDocument/2006/relationships/image" Target="../media/image3.png"/><Relationship Id="rId9" Type="http://schemas.openxmlformats.org/officeDocument/2006/relationships/image" Target="../media/image7.png"/><Relationship Id="rId14" Type="http://schemas.openxmlformats.org/officeDocument/2006/relationships/chart" Target="../charts/chart8.xml"/><Relationship Id="rId22" Type="http://schemas.openxmlformats.org/officeDocument/2006/relationships/image" Target="../media/image14.svg"/><Relationship Id="rId27" Type="http://schemas.openxmlformats.org/officeDocument/2006/relationships/image" Target="../media/image19.png"/><Relationship Id="rId30" Type="http://schemas.openxmlformats.org/officeDocument/2006/relationships/image" Target="../media/image22.svg"/><Relationship Id="rId35"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xdr:from>
      <xdr:col>4</xdr:col>
      <xdr:colOff>275167</xdr:colOff>
      <xdr:row>11</xdr:row>
      <xdr:rowOff>21167</xdr:rowOff>
    </xdr:from>
    <xdr:to>
      <xdr:col>6</xdr:col>
      <xdr:colOff>857249</xdr:colOff>
      <xdr:row>19</xdr:row>
      <xdr:rowOff>31750</xdr:rowOff>
    </xdr:to>
    <xdr:graphicFrame macro="">
      <xdr:nvGraphicFramePr>
        <xdr:cNvPr id="3" name="Chart 2">
          <a:extLst>
            <a:ext uri="{FF2B5EF4-FFF2-40B4-BE49-F238E27FC236}">
              <a16:creationId xmlns:a16="http://schemas.microsoft.com/office/drawing/2014/main" id="{D8596479-3342-E6A7-ED5C-37EDB5FF77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460374</xdr:colOff>
      <xdr:row>10</xdr:row>
      <xdr:rowOff>137584</xdr:rowOff>
    </xdr:from>
    <xdr:to>
      <xdr:col>7</xdr:col>
      <xdr:colOff>317500</xdr:colOff>
      <xdr:row>20</xdr:row>
      <xdr:rowOff>10584</xdr:rowOff>
    </xdr:to>
    <xdr:graphicFrame macro="">
      <xdr:nvGraphicFramePr>
        <xdr:cNvPr id="4" name="Chart 3">
          <a:extLst>
            <a:ext uri="{FF2B5EF4-FFF2-40B4-BE49-F238E27FC236}">
              <a16:creationId xmlns:a16="http://schemas.microsoft.com/office/drawing/2014/main" id="{8EFF9613-FA13-AC88-4915-64E754F485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142875</xdr:colOff>
      <xdr:row>21</xdr:row>
      <xdr:rowOff>116416</xdr:rowOff>
    </xdr:from>
    <xdr:to>
      <xdr:col>6</xdr:col>
      <xdr:colOff>42334</xdr:colOff>
      <xdr:row>30</xdr:row>
      <xdr:rowOff>116415</xdr:rowOff>
    </xdr:to>
    <xdr:graphicFrame macro="">
      <xdr:nvGraphicFramePr>
        <xdr:cNvPr id="5" name="Chart 4">
          <a:extLst>
            <a:ext uri="{FF2B5EF4-FFF2-40B4-BE49-F238E27FC236}">
              <a16:creationId xmlns:a16="http://schemas.microsoft.com/office/drawing/2014/main" id="{8D0AB1F8-F4EB-1996-8BB9-4BE4C0FB06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619125</xdr:colOff>
      <xdr:row>0</xdr:row>
      <xdr:rowOff>141816</xdr:rowOff>
    </xdr:from>
    <xdr:to>
      <xdr:col>8</xdr:col>
      <xdr:colOff>1608668</xdr:colOff>
      <xdr:row>11</xdr:row>
      <xdr:rowOff>10585</xdr:rowOff>
    </xdr:to>
    <xdr:graphicFrame macro="">
      <xdr:nvGraphicFramePr>
        <xdr:cNvPr id="6" name="Chart 5">
          <a:extLst>
            <a:ext uri="{FF2B5EF4-FFF2-40B4-BE49-F238E27FC236}">
              <a16:creationId xmlns:a16="http://schemas.microsoft.com/office/drawing/2014/main" id="{89E561F8-1EB7-4090-BF6C-21FC831C7F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127001</xdr:colOff>
      <xdr:row>30</xdr:row>
      <xdr:rowOff>105835</xdr:rowOff>
    </xdr:from>
    <xdr:to>
      <xdr:col>7</xdr:col>
      <xdr:colOff>952501</xdr:colOff>
      <xdr:row>42</xdr:row>
      <xdr:rowOff>52917</xdr:rowOff>
    </xdr:to>
    <xdr:graphicFrame macro="">
      <xdr:nvGraphicFramePr>
        <xdr:cNvPr id="7" name="Chart 6">
          <a:extLst>
            <a:ext uri="{FF2B5EF4-FFF2-40B4-BE49-F238E27FC236}">
              <a16:creationId xmlns:a16="http://schemas.microsoft.com/office/drawing/2014/main" id="{E423FE1C-726E-4756-A474-08075EAA9D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23</xdr:col>
      <xdr:colOff>95251</xdr:colOff>
      <xdr:row>0</xdr:row>
      <xdr:rowOff>81472</xdr:rowOff>
    </xdr:from>
    <xdr:to>
      <xdr:col>27</xdr:col>
      <xdr:colOff>228600</xdr:colOff>
      <xdr:row>42</xdr:row>
      <xdr:rowOff>114300</xdr:rowOff>
    </xdr:to>
    <xdr:sp macro="" textlink="">
      <xdr:nvSpPr>
        <xdr:cNvPr id="78" name="Rectangle: Rounded Corners 77">
          <a:extLst>
            <a:ext uri="{FF2B5EF4-FFF2-40B4-BE49-F238E27FC236}">
              <a16:creationId xmlns:a16="http://schemas.microsoft.com/office/drawing/2014/main" id="{36A69D05-84DE-4439-9A8A-B9E2BD3DE693}"/>
            </a:ext>
          </a:extLst>
        </xdr:cNvPr>
        <xdr:cNvSpPr/>
      </xdr:nvSpPr>
      <xdr:spPr>
        <a:xfrm>
          <a:off x="14116051" y="81472"/>
          <a:ext cx="2571749" cy="8033828"/>
        </a:xfrm>
        <a:prstGeom prst="roundRect">
          <a:avLst>
            <a:gd name="adj" fmla="val 2172"/>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127001</xdr:colOff>
      <xdr:row>0</xdr:row>
      <xdr:rowOff>63500</xdr:rowOff>
    </xdr:from>
    <xdr:to>
      <xdr:col>1</xdr:col>
      <xdr:colOff>595813</xdr:colOff>
      <xdr:row>42</xdr:row>
      <xdr:rowOff>114299</xdr:rowOff>
    </xdr:to>
    <xdr:sp macro="" textlink="">
      <xdr:nvSpPr>
        <xdr:cNvPr id="2" name="Rectangle: Rounded Corners 1">
          <a:extLst>
            <a:ext uri="{FF2B5EF4-FFF2-40B4-BE49-F238E27FC236}">
              <a16:creationId xmlns:a16="http://schemas.microsoft.com/office/drawing/2014/main" id="{160BD9BB-711F-8710-A0CF-BCA2D2D83551}"/>
            </a:ext>
          </a:extLst>
        </xdr:cNvPr>
        <xdr:cNvSpPr/>
      </xdr:nvSpPr>
      <xdr:spPr>
        <a:xfrm>
          <a:off x="127001" y="63500"/>
          <a:ext cx="1078412" cy="8051799"/>
        </a:xfrm>
        <a:prstGeom prst="roundRect">
          <a:avLst>
            <a:gd name="adj" fmla="val 2274"/>
          </a:avLst>
        </a:prstGeom>
        <a:solidFill>
          <a:srgbClr val="8497B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xdr:col>
      <xdr:colOff>59530</xdr:colOff>
      <xdr:row>0</xdr:row>
      <xdr:rowOff>80964</xdr:rowOff>
    </xdr:from>
    <xdr:to>
      <xdr:col>23</xdr:col>
      <xdr:colOff>19050</xdr:colOff>
      <xdr:row>3</xdr:row>
      <xdr:rowOff>139464</xdr:rowOff>
    </xdr:to>
    <xdr:sp macro="" textlink="">
      <xdr:nvSpPr>
        <xdr:cNvPr id="3" name="Rectangle: Rounded Corners 2">
          <a:extLst>
            <a:ext uri="{FF2B5EF4-FFF2-40B4-BE49-F238E27FC236}">
              <a16:creationId xmlns:a16="http://schemas.microsoft.com/office/drawing/2014/main" id="{1496361B-406B-4CFF-87AB-2A20F5928D52}"/>
            </a:ext>
          </a:extLst>
        </xdr:cNvPr>
        <xdr:cNvSpPr/>
      </xdr:nvSpPr>
      <xdr:spPr>
        <a:xfrm>
          <a:off x="1278730" y="80964"/>
          <a:ext cx="12761120" cy="630000"/>
        </a:xfrm>
        <a:prstGeom prst="roundRect">
          <a:avLst>
            <a:gd name="adj" fmla="val 8889"/>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xdr:col>
      <xdr:colOff>107156</xdr:colOff>
      <xdr:row>4</xdr:row>
      <xdr:rowOff>32034</xdr:rowOff>
    </xdr:from>
    <xdr:to>
      <xdr:col>5</xdr:col>
      <xdr:colOff>287112</xdr:colOff>
      <xdr:row>9</xdr:row>
      <xdr:rowOff>159534</xdr:rowOff>
    </xdr:to>
    <xdr:sp macro="" textlink="">
      <xdr:nvSpPr>
        <xdr:cNvPr id="5" name="Rectangle: Rounded Corners 4">
          <a:extLst>
            <a:ext uri="{FF2B5EF4-FFF2-40B4-BE49-F238E27FC236}">
              <a16:creationId xmlns:a16="http://schemas.microsoft.com/office/drawing/2014/main" id="{3A58474F-3879-427E-88B8-7BD1904CB1E7}"/>
            </a:ext>
          </a:extLst>
        </xdr:cNvPr>
        <xdr:cNvSpPr/>
      </xdr:nvSpPr>
      <xdr:spPr>
        <a:xfrm>
          <a:off x="1313656" y="794034"/>
          <a:ext cx="1989706" cy="1080000"/>
        </a:xfrm>
        <a:prstGeom prst="roundRect">
          <a:avLst>
            <a:gd name="adj" fmla="val 8889"/>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343078</xdr:colOff>
      <xdr:row>4</xdr:row>
      <xdr:rowOff>29765</xdr:rowOff>
    </xdr:from>
    <xdr:to>
      <xdr:col>8</xdr:col>
      <xdr:colOff>522114</xdr:colOff>
      <xdr:row>9</xdr:row>
      <xdr:rowOff>157265</xdr:rowOff>
    </xdr:to>
    <xdr:sp macro="" textlink="">
      <xdr:nvSpPr>
        <xdr:cNvPr id="6" name="Rectangle: Rounded Corners 5">
          <a:extLst>
            <a:ext uri="{FF2B5EF4-FFF2-40B4-BE49-F238E27FC236}">
              <a16:creationId xmlns:a16="http://schemas.microsoft.com/office/drawing/2014/main" id="{407A7656-CF9E-489C-8608-3C3B804656B5}"/>
            </a:ext>
          </a:extLst>
        </xdr:cNvPr>
        <xdr:cNvSpPr/>
      </xdr:nvSpPr>
      <xdr:spPr>
        <a:xfrm>
          <a:off x="3404685" y="791765"/>
          <a:ext cx="2016000" cy="1080000"/>
        </a:xfrm>
        <a:prstGeom prst="roundRect">
          <a:avLst>
            <a:gd name="adj" fmla="val 8889"/>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9</xdr:col>
      <xdr:colOff>21549</xdr:colOff>
      <xdr:row>4</xdr:row>
      <xdr:rowOff>43373</xdr:rowOff>
    </xdr:from>
    <xdr:to>
      <xdr:col>12</xdr:col>
      <xdr:colOff>200585</xdr:colOff>
      <xdr:row>9</xdr:row>
      <xdr:rowOff>170873</xdr:rowOff>
    </xdr:to>
    <xdr:sp macro="" textlink="">
      <xdr:nvSpPr>
        <xdr:cNvPr id="7" name="Rectangle: Rounded Corners 6">
          <a:extLst>
            <a:ext uri="{FF2B5EF4-FFF2-40B4-BE49-F238E27FC236}">
              <a16:creationId xmlns:a16="http://schemas.microsoft.com/office/drawing/2014/main" id="{57733602-5EB3-4508-A4BC-6D0520A8F582}"/>
            </a:ext>
          </a:extLst>
        </xdr:cNvPr>
        <xdr:cNvSpPr/>
      </xdr:nvSpPr>
      <xdr:spPr>
        <a:xfrm>
          <a:off x="5532442" y="805373"/>
          <a:ext cx="2016000" cy="1080000"/>
        </a:xfrm>
        <a:prstGeom prst="roundRect">
          <a:avLst>
            <a:gd name="adj" fmla="val 8889"/>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16</xdr:col>
      <xdr:colOff>12985</xdr:colOff>
      <xdr:row>4</xdr:row>
      <xdr:rowOff>56980</xdr:rowOff>
    </xdr:from>
    <xdr:to>
      <xdr:col>19</xdr:col>
      <xdr:colOff>192021</xdr:colOff>
      <xdr:row>9</xdr:row>
      <xdr:rowOff>184480</xdr:rowOff>
    </xdr:to>
    <xdr:sp macro="" textlink="">
      <xdr:nvSpPr>
        <xdr:cNvPr id="8" name="Rectangle: Rounded Corners 7">
          <a:extLst>
            <a:ext uri="{FF2B5EF4-FFF2-40B4-BE49-F238E27FC236}">
              <a16:creationId xmlns:a16="http://schemas.microsoft.com/office/drawing/2014/main" id="{3FC522FC-C312-4F74-92C6-CBE239C14A86}"/>
            </a:ext>
          </a:extLst>
        </xdr:cNvPr>
        <xdr:cNvSpPr/>
      </xdr:nvSpPr>
      <xdr:spPr>
        <a:xfrm>
          <a:off x="9810128" y="818980"/>
          <a:ext cx="2016000" cy="1080000"/>
        </a:xfrm>
        <a:prstGeom prst="roundRect">
          <a:avLst>
            <a:gd name="adj" fmla="val 8889"/>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xdr:col>
      <xdr:colOff>142875</xdr:colOff>
      <xdr:row>0</xdr:row>
      <xdr:rowOff>0</xdr:rowOff>
    </xdr:from>
    <xdr:to>
      <xdr:col>19</xdr:col>
      <xdr:colOff>238125</xdr:colOff>
      <xdr:row>4</xdr:row>
      <xdr:rowOff>95250</xdr:rowOff>
    </xdr:to>
    <xdr:sp macro="" textlink="">
      <xdr:nvSpPr>
        <xdr:cNvPr id="9" name="TextBox 8">
          <a:extLst>
            <a:ext uri="{FF2B5EF4-FFF2-40B4-BE49-F238E27FC236}">
              <a16:creationId xmlns:a16="http://schemas.microsoft.com/office/drawing/2014/main" id="{143BAE30-1C82-F8A0-4116-0F3D0BADEA1C}"/>
            </a:ext>
          </a:extLst>
        </xdr:cNvPr>
        <xdr:cNvSpPr txBox="1"/>
      </xdr:nvSpPr>
      <xdr:spPr>
        <a:xfrm>
          <a:off x="1349375" y="0"/>
          <a:ext cx="10350500" cy="857250"/>
        </a:xfrm>
        <a:prstGeom prst="rect">
          <a:avLst/>
        </a:prstGeom>
        <a:noFill/>
        <a:ln w="9525" cmpd="sng">
          <a:noFill/>
        </a:ln>
        <a:effectLst>
          <a:outerShdw blurRad="152400" dist="317500" dir="5400000" sx="90000" sy="-19000" rotWithShape="0">
            <a:prstClr val="black">
              <a:alpha val="15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rthographicFront"/>
            <a:lightRig rig="threePt" dir="t"/>
          </a:scene3d>
          <a:sp3d extrusionH="57150">
            <a:bevelT w="57150" h="38100" prst="artDeco"/>
          </a:sp3d>
        </a:bodyPr>
        <a:lstStyle/>
        <a:p>
          <a:pPr algn="l"/>
          <a:r>
            <a:rPr lang="en-US" sz="2800" b="1" i="0" cap="none" spc="0">
              <a:ln w="0">
                <a:noFill/>
              </a:ln>
              <a:solidFill>
                <a:srgbClr val="FFC000"/>
              </a:solidFill>
              <a:effectLst>
                <a:outerShdw blurRad="60007" dist="200025" dir="15000000" sy="30000" kx="-1800000" algn="bl" rotWithShape="0">
                  <a:prstClr val="black">
                    <a:alpha val="32000"/>
                  </a:prstClr>
                </a:outerShdw>
              </a:effectLst>
              <a:latin typeface="+mn-lt"/>
              <a:ea typeface="+mn-ea"/>
              <a:cs typeface="+mn-cs"/>
            </a:rPr>
            <a:t>Electronics Sales Performance &amp; Customer Insights Dashboard</a:t>
          </a:r>
          <a:endParaRPr lang="en-US" sz="2800" b="1" i="0" kern="1200" cap="none" spc="0">
            <a:ln w="0">
              <a:noFill/>
            </a:ln>
            <a:solidFill>
              <a:srgbClr val="FFC000"/>
            </a:solidFill>
            <a:effectLst>
              <a:outerShdw blurRad="60007" dist="200025" dir="15000000" sy="30000" kx="-1800000" algn="bl" rotWithShape="0">
                <a:prstClr val="black">
                  <a:alpha val="32000"/>
                </a:prstClr>
              </a:outerShdw>
            </a:effectLst>
          </a:endParaRPr>
        </a:p>
      </xdr:txBody>
    </xdr:sp>
    <xdr:clientData/>
  </xdr:twoCellAnchor>
  <xdr:twoCellAnchor>
    <xdr:from>
      <xdr:col>2</xdr:col>
      <xdr:colOff>320790</xdr:colOff>
      <xdr:row>6</xdr:row>
      <xdr:rowOff>18595</xdr:rowOff>
    </xdr:from>
    <xdr:to>
      <xdr:col>4</xdr:col>
      <xdr:colOff>430325</xdr:colOff>
      <xdr:row>8</xdr:row>
      <xdr:rowOff>185283</xdr:rowOff>
    </xdr:to>
    <xdr:sp macro="" textlink="KPIs!H22">
      <xdr:nvSpPr>
        <xdr:cNvPr id="11" name="TextBox 10">
          <a:extLst>
            <a:ext uri="{FF2B5EF4-FFF2-40B4-BE49-F238E27FC236}">
              <a16:creationId xmlns:a16="http://schemas.microsoft.com/office/drawing/2014/main" id="{B309D9BF-BA7E-4A43-9270-F250F9EA2216}"/>
            </a:ext>
          </a:extLst>
        </xdr:cNvPr>
        <xdr:cNvSpPr txBox="1"/>
      </xdr:nvSpPr>
      <xdr:spPr>
        <a:xfrm>
          <a:off x="1527290" y="1161595"/>
          <a:ext cx="1316035" cy="547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C08833F-6142-4F11-989C-5F31A6014175}" type="TxLink">
            <a:rPr lang="en-US" sz="2400" b="1" i="0" u="none" strike="noStrike" kern="1200">
              <a:solidFill>
                <a:schemeClr val="accent2">
                  <a:lumMod val="60000"/>
                  <a:lumOff val="40000"/>
                </a:schemeClr>
              </a:solidFill>
              <a:latin typeface="Calibri"/>
              <a:ea typeface="+mn-ea"/>
              <a:cs typeface="Calibri"/>
            </a:rPr>
            <a:pPr marL="0" indent="0" algn="l"/>
            <a:t>$13.75M</a:t>
          </a:fld>
          <a:endParaRPr lang="en-US" sz="2400" b="1" i="0" u="none" strike="noStrike" kern="1200">
            <a:solidFill>
              <a:schemeClr val="accent2">
                <a:lumMod val="60000"/>
                <a:lumOff val="40000"/>
              </a:schemeClr>
            </a:solidFill>
            <a:latin typeface="Calibri"/>
            <a:ea typeface="+mn-ea"/>
            <a:cs typeface="Calibri"/>
          </a:endParaRPr>
        </a:p>
      </xdr:txBody>
    </xdr:sp>
    <xdr:clientData/>
  </xdr:twoCellAnchor>
  <xdr:twoCellAnchor>
    <xdr:from>
      <xdr:col>15</xdr:col>
      <xdr:colOff>556648</xdr:colOff>
      <xdr:row>4</xdr:row>
      <xdr:rowOff>121784</xdr:rowOff>
    </xdr:from>
    <xdr:to>
      <xdr:col>19</xdr:col>
      <xdr:colOff>449491</xdr:colOff>
      <xdr:row>6</xdr:row>
      <xdr:rowOff>15875</xdr:rowOff>
    </xdr:to>
    <xdr:sp macro="" textlink="KPIs!D4">
      <xdr:nvSpPr>
        <xdr:cNvPr id="12" name="TextBox 11">
          <a:extLst>
            <a:ext uri="{FF2B5EF4-FFF2-40B4-BE49-F238E27FC236}">
              <a16:creationId xmlns:a16="http://schemas.microsoft.com/office/drawing/2014/main" id="{DFC1F9F9-4530-4A71-A540-7187716F08F7}"/>
            </a:ext>
          </a:extLst>
        </xdr:cNvPr>
        <xdr:cNvSpPr txBox="1"/>
      </xdr:nvSpPr>
      <xdr:spPr>
        <a:xfrm>
          <a:off x="9605398" y="883784"/>
          <a:ext cx="2305843" cy="275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800" b="1" i="0" u="none" strike="noStrike" kern="1200">
              <a:solidFill>
                <a:schemeClr val="bg1">
                  <a:lumMod val="95000"/>
                </a:schemeClr>
              </a:solidFill>
              <a:latin typeface="+mn-lt"/>
              <a:ea typeface="+mn-ea"/>
              <a:cs typeface="Calibri"/>
            </a:rPr>
            <a:t>Apple Sales Revenue</a:t>
          </a:r>
        </a:p>
      </xdr:txBody>
    </xdr:sp>
    <xdr:clientData/>
  </xdr:twoCellAnchor>
  <xdr:twoCellAnchor>
    <xdr:from>
      <xdr:col>16</xdr:col>
      <xdr:colOff>443026</xdr:colOff>
      <xdr:row>5</xdr:row>
      <xdr:rowOff>164931</xdr:rowOff>
    </xdr:from>
    <xdr:to>
      <xdr:col>18</xdr:col>
      <xdr:colOff>552563</xdr:colOff>
      <xdr:row>8</xdr:row>
      <xdr:rowOff>141119</xdr:rowOff>
    </xdr:to>
    <xdr:sp macro="" textlink="KPIs!B22">
      <xdr:nvSpPr>
        <xdr:cNvPr id="13" name="TextBox 12">
          <a:extLst>
            <a:ext uri="{FF2B5EF4-FFF2-40B4-BE49-F238E27FC236}">
              <a16:creationId xmlns:a16="http://schemas.microsoft.com/office/drawing/2014/main" id="{AF053A69-A862-4881-9EBF-5AC93E0C00E5}"/>
            </a:ext>
          </a:extLst>
        </xdr:cNvPr>
        <xdr:cNvSpPr txBox="1"/>
      </xdr:nvSpPr>
      <xdr:spPr>
        <a:xfrm>
          <a:off x="10095026" y="1117431"/>
          <a:ext cx="1316037" cy="547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A18E5B8-4731-494D-A503-9C12A16E0A27}" type="TxLink">
            <a:rPr lang="en-US" sz="2400" b="1" i="0" u="none" strike="noStrike" kern="1200">
              <a:solidFill>
                <a:schemeClr val="accent2">
                  <a:lumMod val="60000"/>
                  <a:lumOff val="40000"/>
                </a:schemeClr>
              </a:solidFill>
              <a:latin typeface="Calibri"/>
              <a:ea typeface="+mn-ea"/>
              <a:cs typeface="Calibri"/>
            </a:rPr>
            <a:pPr marL="0" indent="0" algn="l"/>
            <a:t>$2.64M</a:t>
          </a:fld>
          <a:endParaRPr lang="en-US" sz="2400" b="1" i="0" u="none" strike="noStrike" kern="1200">
            <a:solidFill>
              <a:schemeClr val="accent2">
                <a:lumMod val="60000"/>
                <a:lumOff val="40000"/>
              </a:schemeClr>
            </a:solidFill>
            <a:latin typeface="Calibri"/>
            <a:ea typeface="+mn-ea"/>
            <a:cs typeface="Calibri"/>
          </a:endParaRPr>
        </a:p>
      </xdr:txBody>
    </xdr:sp>
    <xdr:clientData/>
  </xdr:twoCellAnchor>
  <xdr:twoCellAnchor>
    <xdr:from>
      <xdr:col>5</xdr:col>
      <xdr:colOff>418078</xdr:colOff>
      <xdr:row>4</xdr:row>
      <xdr:rowOff>84193</xdr:rowOff>
    </xdr:from>
    <xdr:to>
      <xdr:col>9</xdr:col>
      <xdr:colOff>106589</xdr:colOff>
      <xdr:row>7</xdr:row>
      <xdr:rowOff>60381</xdr:rowOff>
    </xdr:to>
    <xdr:sp macro="" textlink="KPIs!D4">
      <xdr:nvSpPr>
        <xdr:cNvPr id="14" name="TextBox 13">
          <a:extLst>
            <a:ext uri="{FF2B5EF4-FFF2-40B4-BE49-F238E27FC236}">
              <a16:creationId xmlns:a16="http://schemas.microsoft.com/office/drawing/2014/main" id="{D3B43254-96EC-4626-9E22-33FA5D1F91EF}"/>
            </a:ext>
          </a:extLst>
        </xdr:cNvPr>
        <xdr:cNvSpPr txBox="1"/>
      </xdr:nvSpPr>
      <xdr:spPr>
        <a:xfrm>
          <a:off x="3434328" y="846193"/>
          <a:ext cx="2101511" cy="547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800" b="1" i="0" u="none" strike="noStrike" kern="1200">
              <a:solidFill>
                <a:schemeClr val="bg1">
                  <a:lumMod val="95000"/>
                </a:schemeClr>
              </a:solidFill>
              <a:latin typeface="+mn-lt"/>
              <a:ea typeface="+mn-ea"/>
              <a:cs typeface="Calibri"/>
            </a:rPr>
            <a:t>Hp Sales Revenue</a:t>
          </a:r>
        </a:p>
      </xdr:txBody>
    </xdr:sp>
    <xdr:clientData/>
  </xdr:twoCellAnchor>
  <xdr:twoCellAnchor>
    <xdr:from>
      <xdr:col>6</xdr:col>
      <xdr:colOff>145254</xdr:colOff>
      <xdr:row>6</xdr:row>
      <xdr:rowOff>46606</xdr:rowOff>
    </xdr:from>
    <xdr:to>
      <xdr:col>8</xdr:col>
      <xdr:colOff>301624</xdr:colOff>
      <xdr:row>8</xdr:row>
      <xdr:rowOff>156481</xdr:rowOff>
    </xdr:to>
    <xdr:sp macro="" textlink="KPIs!C22">
      <xdr:nvSpPr>
        <xdr:cNvPr id="15" name="TextBox 14">
          <a:extLst>
            <a:ext uri="{FF2B5EF4-FFF2-40B4-BE49-F238E27FC236}">
              <a16:creationId xmlns:a16="http://schemas.microsoft.com/office/drawing/2014/main" id="{7EC436FD-1F04-47B1-B2BA-4C72A578B6A6}"/>
            </a:ext>
          </a:extLst>
        </xdr:cNvPr>
        <xdr:cNvSpPr txBox="1"/>
      </xdr:nvSpPr>
      <xdr:spPr>
        <a:xfrm>
          <a:off x="3764754" y="1189606"/>
          <a:ext cx="1362870" cy="490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D6C9956-5283-413A-ADB1-4EE76CA2CAC5}" type="TxLink">
            <a:rPr lang="en-US" sz="2400" b="1" i="0" u="none" strike="noStrike" kern="1200">
              <a:solidFill>
                <a:schemeClr val="accent2">
                  <a:lumMod val="60000"/>
                  <a:lumOff val="40000"/>
                </a:schemeClr>
              </a:solidFill>
              <a:latin typeface="Calibri"/>
              <a:ea typeface="+mn-ea"/>
              <a:cs typeface="Calibri"/>
            </a:rPr>
            <a:pPr marL="0" indent="0" algn="l"/>
            <a:t>$2.8M</a:t>
          </a:fld>
          <a:endParaRPr lang="en-US" sz="2400" b="1" i="0" u="none" strike="noStrike" kern="1200">
            <a:solidFill>
              <a:schemeClr val="accent2">
                <a:lumMod val="60000"/>
                <a:lumOff val="40000"/>
              </a:schemeClr>
            </a:solidFill>
            <a:latin typeface="Calibri"/>
            <a:ea typeface="+mn-ea"/>
            <a:cs typeface="Calibri"/>
          </a:endParaRPr>
        </a:p>
      </xdr:txBody>
    </xdr:sp>
    <xdr:clientData/>
  </xdr:twoCellAnchor>
  <xdr:twoCellAnchor>
    <xdr:from>
      <xdr:col>8</xdr:col>
      <xdr:colOff>542129</xdr:colOff>
      <xdr:row>4</xdr:row>
      <xdr:rowOff>131819</xdr:rowOff>
    </xdr:from>
    <xdr:to>
      <xdr:col>13</xdr:col>
      <xdr:colOff>63500</xdr:colOff>
      <xdr:row>7</xdr:row>
      <xdr:rowOff>108007</xdr:rowOff>
    </xdr:to>
    <xdr:sp macro="" textlink="KPIs!D4">
      <xdr:nvSpPr>
        <xdr:cNvPr id="16" name="TextBox 15">
          <a:extLst>
            <a:ext uri="{FF2B5EF4-FFF2-40B4-BE49-F238E27FC236}">
              <a16:creationId xmlns:a16="http://schemas.microsoft.com/office/drawing/2014/main" id="{8C877023-9B0B-4FF1-97C8-595EA2EBCC8F}"/>
            </a:ext>
          </a:extLst>
        </xdr:cNvPr>
        <xdr:cNvSpPr txBox="1"/>
      </xdr:nvSpPr>
      <xdr:spPr>
        <a:xfrm>
          <a:off x="5368129" y="893819"/>
          <a:ext cx="2537621" cy="547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600" b="1" i="0" u="none" strike="noStrike" kern="1200">
              <a:solidFill>
                <a:schemeClr val="bg1">
                  <a:lumMod val="95000"/>
                </a:schemeClr>
              </a:solidFill>
              <a:latin typeface="+mn-lt"/>
              <a:ea typeface="+mn-ea"/>
              <a:cs typeface="Calibri"/>
            </a:rPr>
            <a:t>Samsung Sales Revenue</a:t>
          </a:r>
        </a:p>
      </xdr:txBody>
    </xdr:sp>
    <xdr:clientData/>
  </xdr:twoCellAnchor>
  <xdr:twoCellAnchor>
    <xdr:from>
      <xdr:col>9</xdr:col>
      <xdr:colOff>437694</xdr:colOff>
      <xdr:row>6</xdr:row>
      <xdr:rowOff>14857</xdr:rowOff>
    </xdr:from>
    <xdr:to>
      <xdr:col>11</xdr:col>
      <xdr:colOff>538159</xdr:colOff>
      <xdr:row>8</xdr:row>
      <xdr:rowOff>181545</xdr:rowOff>
    </xdr:to>
    <xdr:sp macro="" textlink="KPIs!E22">
      <xdr:nvSpPr>
        <xdr:cNvPr id="17" name="TextBox 16">
          <a:extLst>
            <a:ext uri="{FF2B5EF4-FFF2-40B4-BE49-F238E27FC236}">
              <a16:creationId xmlns:a16="http://schemas.microsoft.com/office/drawing/2014/main" id="{6FD52426-EEEF-4715-AD23-215B7504AB63}"/>
            </a:ext>
          </a:extLst>
        </xdr:cNvPr>
        <xdr:cNvSpPr txBox="1"/>
      </xdr:nvSpPr>
      <xdr:spPr>
        <a:xfrm>
          <a:off x="5866944" y="1157857"/>
          <a:ext cx="1306965" cy="547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1EFF63C-DC67-4145-A0B6-068402F544A4}" type="TxLink">
            <a:rPr lang="en-US" sz="2400" b="1" i="0" u="none" strike="noStrike" kern="1200">
              <a:solidFill>
                <a:schemeClr val="accent2">
                  <a:lumMod val="60000"/>
                  <a:lumOff val="40000"/>
                </a:schemeClr>
              </a:solidFill>
              <a:latin typeface="Calibri"/>
              <a:ea typeface="+mn-ea"/>
              <a:cs typeface="Calibri"/>
            </a:rPr>
            <a:pPr marL="0" indent="0" algn="l"/>
            <a:t>$2.91M</a:t>
          </a:fld>
          <a:endParaRPr lang="en-US" sz="2400" b="1" i="0" u="none" strike="noStrike" kern="1200">
            <a:solidFill>
              <a:schemeClr val="accent2">
                <a:lumMod val="60000"/>
                <a:lumOff val="40000"/>
              </a:schemeClr>
            </a:solidFill>
            <a:latin typeface="Calibri"/>
            <a:ea typeface="+mn-ea"/>
            <a:cs typeface="Calibri"/>
          </a:endParaRPr>
        </a:p>
      </xdr:txBody>
    </xdr:sp>
    <xdr:clientData/>
  </xdr:twoCellAnchor>
  <xdr:twoCellAnchor editAs="oneCell">
    <xdr:from>
      <xdr:col>0</xdr:col>
      <xdr:colOff>174625</xdr:colOff>
      <xdr:row>1</xdr:row>
      <xdr:rowOff>31750</xdr:rowOff>
    </xdr:from>
    <xdr:to>
      <xdr:col>1</xdr:col>
      <xdr:colOff>485775</xdr:colOff>
      <xdr:row>5</xdr:row>
      <xdr:rowOff>184150</xdr:rowOff>
    </xdr:to>
    <xdr:pic>
      <xdr:nvPicPr>
        <xdr:cNvPr id="37" name="Graphic 36" descr="Presentation with bar chart RTL">
          <a:extLst>
            <a:ext uri="{FF2B5EF4-FFF2-40B4-BE49-F238E27FC236}">
              <a16:creationId xmlns:a16="http://schemas.microsoft.com/office/drawing/2014/main" id="{7C718608-E9B1-2C1D-0751-08338DAA3E2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74625" y="222250"/>
          <a:ext cx="914400" cy="914400"/>
        </a:xfrm>
        <a:prstGeom prst="rect">
          <a:avLst/>
        </a:prstGeom>
      </xdr:spPr>
    </xdr:pic>
    <xdr:clientData/>
  </xdr:twoCellAnchor>
  <xdr:twoCellAnchor editAs="oneCell">
    <xdr:from>
      <xdr:col>0</xdr:col>
      <xdr:colOff>165875</xdr:colOff>
      <xdr:row>6</xdr:row>
      <xdr:rowOff>7125</xdr:rowOff>
    </xdr:from>
    <xdr:to>
      <xdr:col>1</xdr:col>
      <xdr:colOff>477025</xdr:colOff>
      <xdr:row>10</xdr:row>
      <xdr:rowOff>159525</xdr:rowOff>
    </xdr:to>
    <xdr:pic>
      <xdr:nvPicPr>
        <xdr:cNvPr id="39" name="Graphic 38" descr="Database">
          <a:hlinkClick xmlns:r="http://schemas.openxmlformats.org/officeDocument/2006/relationships" r:id="rId3"/>
          <a:extLst>
            <a:ext uri="{FF2B5EF4-FFF2-40B4-BE49-F238E27FC236}">
              <a16:creationId xmlns:a16="http://schemas.microsoft.com/office/drawing/2014/main" id="{624EA30C-3B3B-7EE3-3697-D50B8876249A}"/>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65875" y="1150125"/>
          <a:ext cx="914400" cy="914400"/>
        </a:xfrm>
        <a:prstGeom prst="rect">
          <a:avLst/>
        </a:prstGeom>
      </xdr:spPr>
    </xdr:pic>
    <xdr:clientData/>
  </xdr:twoCellAnchor>
  <xdr:twoCellAnchor>
    <xdr:from>
      <xdr:col>7</xdr:col>
      <xdr:colOff>0</xdr:colOff>
      <xdr:row>10</xdr:row>
      <xdr:rowOff>43372</xdr:rowOff>
    </xdr:from>
    <xdr:to>
      <xdr:col>16</xdr:col>
      <xdr:colOff>472679</xdr:colOff>
      <xdr:row>25</xdr:row>
      <xdr:rowOff>172356</xdr:rowOff>
    </xdr:to>
    <xdr:sp macro="" textlink="">
      <xdr:nvSpPr>
        <xdr:cNvPr id="46" name="Rectangle: Rounded Corners 45">
          <a:extLst>
            <a:ext uri="{FF2B5EF4-FFF2-40B4-BE49-F238E27FC236}">
              <a16:creationId xmlns:a16="http://schemas.microsoft.com/office/drawing/2014/main" id="{A4B333A5-8F82-4D5F-BC51-840BF33C9F38}"/>
            </a:ext>
          </a:extLst>
        </xdr:cNvPr>
        <xdr:cNvSpPr/>
      </xdr:nvSpPr>
      <xdr:spPr>
        <a:xfrm>
          <a:off x="4222750" y="1948372"/>
          <a:ext cx="5901929" cy="2986484"/>
        </a:xfrm>
        <a:prstGeom prst="roundRect">
          <a:avLst>
            <a:gd name="adj" fmla="val 2172"/>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xdr:col>
      <xdr:colOff>35491</xdr:colOff>
      <xdr:row>4</xdr:row>
      <xdr:rowOff>95024</xdr:rowOff>
    </xdr:from>
    <xdr:to>
      <xdr:col>5</xdr:col>
      <xdr:colOff>523875</xdr:colOff>
      <xdr:row>7</xdr:row>
      <xdr:rowOff>71212</xdr:rowOff>
    </xdr:to>
    <xdr:sp macro="" textlink="KPIs!D4">
      <xdr:nvSpPr>
        <xdr:cNvPr id="47" name="TextBox 46">
          <a:extLst>
            <a:ext uri="{FF2B5EF4-FFF2-40B4-BE49-F238E27FC236}">
              <a16:creationId xmlns:a16="http://schemas.microsoft.com/office/drawing/2014/main" id="{37D2030A-A8A8-401B-AB4A-E40F7800AA51}"/>
            </a:ext>
          </a:extLst>
        </xdr:cNvPr>
        <xdr:cNvSpPr txBox="1"/>
      </xdr:nvSpPr>
      <xdr:spPr>
        <a:xfrm>
          <a:off x="1241991" y="857024"/>
          <a:ext cx="2298134" cy="547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800" b="1" i="0" u="none" strike="noStrike" kern="1200">
              <a:solidFill>
                <a:schemeClr val="bg1">
                  <a:lumMod val="95000"/>
                </a:schemeClr>
              </a:solidFill>
              <a:latin typeface="+mn-lt"/>
              <a:ea typeface="+mn-ea"/>
              <a:cs typeface="Calibri"/>
            </a:rPr>
            <a:t>Totale Sales Revenue</a:t>
          </a:r>
        </a:p>
      </xdr:txBody>
    </xdr:sp>
    <xdr:clientData/>
  </xdr:twoCellAnchor>
  <xdr:twoCellAnchor>
    <xdr:from>
      <xdr:col>19</xdr:col>
      <xdr:colOff>295612</xdr:colOff>
      <xdr:row>4</xdr:row>
      <xdr:rowOff>37931</xdr:rowOff>
    </xdr:from>
    <xdr:to>
      <xdr:col>23</xdr:col>
      <xdr:colOff>19050</xdr:colOff>
      <xdr:row>9</xdr:row>
      <xdr:rowOff>165431</xdr:rowOff>
    </xdr:to>
    <xdr:sp macro="" textlink="">
      <xdr:nvSpPr>
        <xdr:cNvPr id="49" name="Rectangle: Rounded Corners 48">
          <a:extLst>
            <a:ext uri="{FF2B5EF4-FFF2-40B4-BE49-F238E27FC236}">
              <a16:creationId xmlns:a16="http://schemas.microsoft.com/office/drawing/2014/main" id="{D5074CF5-F9BA-4B82-B90E-F455DC369BBD}"/>
            </a:ext>
          </a:extLst>
        </xdr:cNvPr>
        <xdr:cNvSpPr/>
      </xdr:nvSpPr>
      <xdr:spPr>
        <a:xfrm>
          <a:off x="11878012" y="799931"/>
          <a:ext cx="2161838" cy="1080000"/>
        </a:xfrm>
        <a:prstGeom prst="roundRect">
          <a:avLst>
            <a:gd name="adj" fmla="val 8889"/>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12</xdr:col>
      <xdr:colOff>334114</xdr:colOff>
      <xdr:row>4</xdr:row>
      <xdr:rowOff>56980</xdr:rowOff>
    </xdr:from>
    <xdr:to>
      <xdr:col>15</xdr:col>
      <xdr:colOff>513150</xdr:colOff>
      <xdr:row>9</xdr:row>
      <xdr:rowOff>184480</xdr:rowOff>
    </xdr:to>
    <xdr:sp macro="" textlink="">
      <xdr:nvSpPr>
        <xdr:cNvPr id="50" name="Rectangle: Rounded Corners 49">
          <a:extLst>
            <a:ext uri="{FF2B5EF4-FFF2-40B4-BE49-F238E27FC236}">
              <a16:creationId xmlns:a16="http://schemas.microsoft.com/office/drawing/2014/main" id="{16DC7898-A5B6-300E-C440-A89CB4FF0AC5}"/>
            </a:ext>
          </a:extLst>
        </xdr:cNvPr>
        <xdr:cNvSpPr/>
      </xdr:nvSpPr>
      <xdr:spPr>
        <a:xfrm>
          <a:off x="7649314" y="818980"/>
          <a:ext cx="2007836" cy="1080000"/>
        </a:xfrm>
        <a:prstGeom prst="roundRect">
          <a:avLst>
            <a:gd name="adj" fmla="val 8889"/>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13</xdr:col>
      <xdr:colOff>56011</xdr:colOff>
      <xdr:row>5</xdr:row>
      <xdr:rowOff>175876</xdr:rowOff>
    </xdr:from>
    <xdr:to>
      <xdr:col>15</xdr:col>
      <xdr:colOff>156477</xdr:colOff>
      <xdr:row>8</xdr:row>
      <xdr:rowOff>152064</xdr:rowOff>
    </xdr:to>
    <xdr:sp macro="" textlink="KPIs!F22">
      <xdr:nvSpPr>
        <xdr:cNvPr id="19" name="TextBox 18">
          <a:extLst>
            <a:ext uri="{FF2B5EF4-FFF2-40B4-BE49-F238E27FC236}">
              <a16:creationId xmlns:a16="http://schemas.microsoft.com/office/drawing/2014/main" id="{126D3A14-B643-48DC-AC9C-C8C2B094BCBE}"/>
            </a:ext>
          </a:extLst>
        </xdr:cNvPr>
        <xdr:cNvSpPr txBox="1"/>
      </xdr:nvSpPr>
      <xdr:spPr>
        <a:xfrm>
          <a:off x="7898261" y="1128376"/>
          <a:ext cx="1306966" cy="547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BBF62B7-0653-4415-838F-0D9249F22A17}" type="TxLink">
            <a:rPr lang="en-US" sz="2400" b="1" i="0" u="none" strike="noStrike" kern="1200">
              <a:solidFill>
                <a:schemeClr val="accent2">
                  <a:lumMod val="60000"/>
                  <a:lumOff val="40000"/>
                </a:schemeClr>
              </a:solidFill>
              <a:latin typeface="Calibri"/>
              <a:ea typeface="+mn-ea"/>
              <a:cs typeface="Calibri"/>
            </a:rPr>
            <a:pPr marL="0" indent="0" algn="l"/>
            <a:t>$2.73M</a:t>
          </a:fld>
          <a:endParaRPr lang="en-US" sz="2400" b="1" i="0" u="none" strike="noStrike" kern="1200">
            <a:solidFill>
              <a:schemeClr val="accent2">
                <a:lumMod val="60000"/>
                <a:lumOff val="40000"/>
              </a:schemeClr>
            </a:solidFill>
            <a:latin typeface="Calibri"/>
            <a:ea typeface="+mn-ea"/>
            <a:cs typeface="Calibri"/>
          </a:endParaRPr>
        </a:p>
      </xdr:txBody>
    </xdr:sp>
    <xdr:clientData/>
  </xdr:twoCellAnchor>
  <xdr:twoCellAnchor>
    <xdr:from>
      <xdr:col>12</xdr:col>
      <xdr:colOff>308992</xdr:colOff>
      <xdr:row>4</xdr:row>
      <xdr:rowOff>98257</xdr:rowOff>
    </xdr:from>
    <xdr:to>
      <xdr:col>17</xdr:col>
      <xdr:colOff>127453</xdr:colOff>
      <xdr:row>7</xdr:row>
      <xdr:rowOff>74445</xdr:rowOff>
    </xdr:to>
    <xdr:sp macro="" textlink="KPIs!D4">
      <xdr:nvSpPr>
        <xdr:cNvPr id="48" name="TextBox 47">
          <a:extLst>
            <a:ext uri="{FF2B5EF4-FFF2-40B4-BE49-F238E27FC236}">
              <a16:creationId xmlns:a16="http://schemas.microsoft.com/office/drawing/2014/main" id="{C8A3EF20-2DF4-48A9-AD97-EA2D3C6C6E0A}"/>
            </a:ext>
          </a:extLst>
        </xdr:cNvPr>
        <xdr:cNvSpPr txBox="1"/>
      </xdr:nvSpPr>
      <xdr:spPr>
        <a:xfrm>
          <a:off x="7547992" y="860257"/>
          <a:ext cx="2834711" cy="547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800" b="1" i="0" u="none" strike="noStrike" kern="1200">
              <a:solidFill>
                <a:schemeClr val="bg1">
                  <a:lumMod val="95000"/>
                </a:schemeClr>
              </a:solidFill>
              <a:latin typeface="+mn-lt"/>
              <a:ea typeface="+mn-ea"/>
              <a:cs typeface="Calibri"/>
            </a:rPr>
            <a:t>Sony Sales Revenue</a:t>
          </a:r>
        </a:p>
      </xdr:txBody>
    </xdr:sp>
    <xdr:clientData/>
  </xdr:twoCellAnchor>
  <xdr:twoCellAnchor>
    <xdr:from>
      <xdr:col>20</xdr:col>
      <xdr:colOff>163054</xdr:colOff>
      <xdr:row>5</xdr:row>
      <xdr:rowOff>167258</xdr:rowOff>
    </xdr:from>
    <xdr:to>
      <xdr:col>22</xdr:col>
      <xdr:colOff>272591</xdr:colOff>
      <xdr:row>8</xdr:row>
      <xdr:rowOff>143446</xdr:rowOff>
    </xdr:to>
    <xdr:sp macro="" textlink="KPIs!D22">
      <xdr:nvSpPr>
        <xdr:cNvPr id="51" name="TextBox 50">
          <a:extLst>
            <a:ext uri="{FF2B5EF4-FFF2-40B4-BE49-F238E27FC236}">
              <a16:creationId xmlns:a16="http://schemas.microsoft.com/office/drawing/2014/main" id="{BE54A175-4E98-4B67-B544-05CCBC5F65E8}"/>
            </a:ext>
          </a:extLst>
        </xdr:cNvPr>
        <xdr:cNvSpPr txBox="1"/>
      </xdr:nvSpPr>
      <xdr:spPr>
        <a:xfrm>
          <a:off x="12228054" y="1119758"/>
          <a:ext cx="1316037" cy="547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EA59DCD-07EA-4569-A985-1BFB896B7631}" type="TxLink">
            <a:rPr lang="en-US" sz="2400" b="1" i="0" u="none" strike="noStrike" kern="1200">
              <a:solidFill>
                <a:schemeClr val="accent2">
                  <a:lumMod val="60000"/>
                  <a:lumOff val="40000"/>
                </a:schemeClr>
              </a:solidFill>
              <a:latin typeface="Calibri"/>
              <a:ea typeface="+mn-ea"/>
              <a:cs typeface="Calibri"/>
            </a:rPr>
            <a:pPr marL="0" indent="0" algn="l"/>
            <a:t>$2.66M</a:t>
          </a:fld>
          <a:endParaRPr lang="en-US" sz="2400" b="1" i="0" u="none" strike="noStrike" kern="1200">
            <a:solidFill>
              <a:schemeClr val="accent2">
                <a:lumMod val="60000"/>
                <a:lumOff val="40000"/>
              </a:schemeClr>
            </a:solidFill>
            <a:latin typeface="Calibri"/>
            <a:ea typeface="+mn-ea"/>
            <a:cs typeface="Calibri"/>
          </a:endParaRPr>
        </a:p>
      </xdr:txBody>
    </xdr:sp>
    <xdr:clientData/>
  </xdr:twoCellAnchor>
  <xdr:twoCellAnchor>
    <xdr:from>
      <xdr:col>19</xdr:col>
      <xdr:colOff>247760</xdr:colOff>
      <xdr:row>4</xdr:row>
      <xdr:rowOff>124564</xdr:rowOff>
    </xdr:from>
    <xdr:to>
      <xdr:col>24</xdr:col>
      <xdr:colOff>66221</xdr:colOff>
      <xdr:row>7</xdr:row>
      <xdr:rowOff>100752</xdr:rowOff>
    </xdr:to>
    <xdr:sp macro="" textlink="KPIs!D4">
      <xdr:nvSpPr>
        <xdr:cNvPr id="52" name="TextBox 51">
          <a:extLst>
            <a:ext uri="{FF2B5EF4-FFF2-40B4-BE49-F238E27FC236}">
              <a16:creationId xmlns:a16="http://schemas.microsoft.com/office/drawing/2014/main" id="{28E47AE1-386D-4D76-9C67-D4A6432DAC51}"/>
            </a:ext>
          </a:extLst>
        </xdr:cNvPr>
        <xdr:cNvSpPr txBox="1"/>
      </xdr:nvSpPr>
      <xdr:spPr>
        <a:xfrm>
          <a:off x="11709510" y="886564"/>
          <a:ext cx="2834711" cy="547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500" b="1" i="0" u="none" strike="noStrike" kern="1200">
              <a:solidFill>
                <a:schemeClr val="bg1">
                  <a:lumMod val="95000"/>
                </a:schemeClr>
              </a:solidFill>
              <a:latin typeface="+mn-lt"/>
              <a:ea typeface="+mn-ea"/>
              <a:cs typeface="Calibri"/>
            </a:rPr>
            <a:t>Other Brand Sales Revenue</a:t>
          </a:r>
        </a:p>
      </xdr:txBody>
    </xdr:sp>
    <xdr:clientData/>
  </xdr:twoCellAnchor>
  <xdr:twoCellAnchor>
    <xdr:from>
      <xdr:col>17</xdr:col>
      <xdr:colOff>523876</xdr:colOff>
      <xdr:row>1</xdr:row>
      <xdr:rowOff>57889</xdr:rowOff>
    </xdr:from>
    <xdr:to>
      <xdr:col>21</xdr:col>
      <xdr:colOff>206375</xdr:colOff>
      <xdr:row>3</xdr:row>
      <xdr:rowOff>79375</xdr:rowOff>
    </xdr:to>
    <xdr:sp macro="" textlink="KPIs!D4">
      <xdr:nvSpPr>
        <xdr:cNvPr id="53" name="TextBox 52">
          <a:extLst>
            <a:ext uri="{FF2B5EF4-FFF2-40B4-BE49-F238E27FC236}">
              <a16:creationId xmlns:a16="http://schemas.microsoft.com/office/drawing/2014/main" id="{A886E823-9EF3-4519-AD52-71C0F972354A}"/>
            </a:ext>
          </a:extLst>
        </xdr:cNvPr>
        <xdr:cNvSpPr txBox="1"/>
      </xdr:nvSpPr>
      <xdr:spPr>
        <a:xfrm>
          <a:off x="10779126" y="248389"/>
          <a:ext cx="2095499" cy="402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2000" b="1" i="0" u="none" strike="noStrike" kern="1200" baseline="0">
              <a:solidFill>
                <a:schemeClr val="bg1">
                  <a:lumMod val="95000"/>
                </a:schemeClr>
              </a:solidFill>
              <a:effectLst>
                <a:outerShdw blurRad="60007" dist="200025" dir="15000000" sy="30000" kx="-1800000" algn="bl" rotWithShape="0">
                  <a:prstClr val="black">
                    <a:alpha val="32000"/>
                  </a:prstClr>
                </a:outerShdw>
              </a:effectLst>
              <a:latin typeface="Calibri"/>
              <a:ea typeface="+mn-ea"/>
              <a:cs typeface="Calibri"/>
            </a:rPr>
            <a:t>Totale Of Product </a:t>
          </a:r>
        </a:p>
      </xdr:txBody>
    </xdr:sp>
    <xdr:clientData/>
  </xdr:twoCellAnchor>
  <xdr:twoCellAnchor>
    <xdr:from>
      <xdr:col>21</xdr:col>
      <xdr:colOff>107156</xdr:colOff>
      <xdr:row>0</xdr:row>
      <xdr:rowOff>144464</xdr:rowOff>
    </xdr:from>
    <xdr:to>
      <xdr:col>22</xdr:col>
      <xdr:colOff>549276</xdr:colOff>
      <xdr:row>3</xdr:row>
      <xdr:rowOff>120652</xdr:rowOff>
    </xdr:to>
    <xdr:sp macro="" textlink="KPIs!D4">
      <xdr:nvSpPr>
        <xdr:cNvPr id="54" name="TextBox 53">
          <a:extLst>
            <a:ext uri="{FF2B5EF4-FFF2-40B4-BE49-F238E27FC236}">
              <a16:creationId xmlns:a16="http://schemas.microsoft.com/office/drawing/2014/main" id="{8FAB9CAB-91C7-4FBE-9F64-1A09218816B0}"/>
            </a:ext>
          </a:extLst>
        </xdr:cNvPr>
        <xdr:cNvSpPr txBox="1"/>
      </xdr:nvSpPr>
      <xdr:spPr>
        <a:xfrm>
          <a:off x="12775406" y="144464"/>
          <a:ext cx="1045370" cy="547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37ADE40-7B54-4FCB-89A6-6D47580D476E}" type="TxLink">
            <a:rPr lang="en-US" sz="2400" b="1" i="0" u="none" strike="noStrike" kern="1200">
              <a:solidFill>
                <a:schemeClr val="accent2">
                  <a:lumMod val="60000"/>
                  <a:lumOff val="40000"/>
                </a:schemeClr>
              </a:solidFill>
              <a:latin typeface="Calibri"/>
              <a:ea typeface="+mn-ea"/>
              <a:cs typeface="Calibri"/>
            </a:rPr>
            <a:pPr marL="0" indent="0" algn="l"/>
            <a:t>9000</a:t>
          </a:fld>
          <a:endParaRPr lang="en-US" sz="2400" b="1" i="0" u="none" strike="noStrike" kern="1200">
            <a:solidFill>
              <a:schemeClr val="accent2">
                <a:lumMod val="60000"/>
                <a:lumOff val="40000"/>
              </a:schemeClr>
            </a:solidFill>
            <a:latin typeface="Calibri"/>
            <a:ea typeface="+mn-ea"/>
            <a:cs typeface="Calibri"/>
          </a:endParaRPr>
        </a:p>
      </xdr:txBody>
    </xdr:sp>
    <xdr:clientData/>
  </xdr:twoCellAnchor>
  <xdr:twoCellAnchor>
    <xdr:from>
      <xdr:col>2</xdr:col>
      <xdr:colOff>87317</xdr:colOff>
      <xdr:row>10</xdr:row>
      <xdr:rowOff>19050</xdr:rowOff>
    </xdr:from>
    <xdr:to>
      <xdr:col>6</xdr:col>
      <xdr:colOff>555625</xdr:colOff>
      <xdr:row>25</xdr:row>
      <xdr:rowOff>174625</xdr:rowOff>
    </xdr:to>
    <xdr:sp macro="" textlink="">
      <xdr:nvSpPr>
        <xdr:cNvPr id="57" name="Rectangle: Rounded Corners 56">
          <a:extLst>
            <a:ext uri="{FF2B5EF4-FFF2-40B4-BE49-F238E27FC236}">
              <a16:creationId xmlns:a16="http://schemas.microsoft.com/office/drawing/2014/main" id="{4FC466D2-2CF8-4B4E-B691-317A5C1F6D0C}"/>
            </a:ext>
          </a:extLst>
        </xdr:cNvPr>
        <xdr:cNvSpPr/>
      </xdr:nvSpPr>
      <xdr:spPr>
        <a:xfrm>
          <a:off x="1306517" y="1924050"/>
          <a:ext cx="2906708" cy="3013075"/>
        </a:xfrm>
        <a:prstGeom prst="roundRect">
          <a:avLst>
            <a:gd name="adj" fmla="val 5612"/>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2</xdr:col>
      <xdr:colOff>65844</xdr:colOff>
      <xdr:row>20</xdr:row>
      <xdr:rowOff>134898</xdr:rowOff>
    </xdr:from>
    <xdr:to>
      <xdr:col>3</xdr:col>
      <xdr:colOff>362594</xdr:colOff>
      <xdr:row>25</xdr:row>
      <xdr:rowOff>80061</xdr:rowOff>
    </xdr:to>
    <xdr:pic>
      <xdr:nvPicPr>
        <xdr:cNvPr id="33" name="Graphic 32" descr="Sad face with no fill">
          <a:extLst>
            <a:ext uri="{FF2B5EF4-FFF2-40B4-BE49-F238E27FC236}">
              <a16:creationId xmlns:a16="http://schemas.microsoft.com/office/drawing/2014/main" id="{7459FB67-410A-9D93-2661-2FEB82BCE4FD}"/>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272344" y="3944898"/>
          <a:ext cx="900000" cy="897663"/>
        </a:xfrm>
        <a:prstGeom prst="rect">
          <a:avLst/>
        </a:prstGeom>
      </xdr:spPr>
    </xdr:pic>
    <xdr:clientData/>
  </xdr:twoCellAnchor>
  <xdr:twoCellAnchor>
    <xdr:from>
      <xdr:col>3</xdr:col>
      <xdr:colOff>304685</xdr:colOff>
      <xdr:row>21</xdr:row>
      <xdr:rowOff>4817</xdr:rowOff>
    </xdr:from>
    <xdr:to>
      <xdr:col>6</xdr:col>
      <xdr:colOff>596446</xdr:colOff>
      <xdr:row>23</xdr:row>
      <xdr:rowOff>47624</xdr:rowOff>
    </xdr:to>
    <xdr:sp macro="" textlink="KPIs!D4">
      <xdr:nvSpPr>
        <xdr:cNvPr id="58" name="TextBox 57">
          <a:extLst>
            <a:ext uri="{FF2B5EF4-FFF2-40B4-BE49-F238E27FC236}">
              <a16:creationId xmlns:a16="http://schemas.microsoft.com/office/drawing/2014/main" id="{759E40EB-1813-42ED-B601-F6D88DC53987}"/>
            </a:ext>
          </a:extLst>
        </xdr:cNvPr>
        <xdr:cNvSpPr txBox="1"/>
      </xdr:nvSpPr>
      <xdr:spPr>
        <a:xfrm>
          <a:off x="2114435" y="4005317"/>
          <a:ext cx="2101511" cy="423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kern="1200">
              <a:solidFill>
                <a:schemeClr val="bg1">
                  <a:lumMod val="95000"/>
                </a:schemeClr>
              </a:solidFill>
            </a:rPr>
            <a:t>Unsatisfied</a:t>
          </a:r>
        </a:p>
      </xdr:txBody>
    </xdr:sp>
    <xdr:clientData/>
  </xdr:twoCellAnchor>
  <xdr:twoCellAnchor>
    <xdr:from>
      <xdr:col>3</xdr:col>
      <xdr:colOff>446536</xdr:colOff>
      <xdr:row>22</xdr:row>
      <xdr:rowOff>24383</xdr:rowOff>
    </xdr:from>
    <xdr:to>
      <xdr:col>5</xdr:col>
      <xdr:colOff>460375</xdr:colOff>
      <xdr:row>25</xdr:row>
      <xdr:rowOff>571</xdr:rowOff>
    </xdr:to>
    <xdr:sp macro="" textlink="KPIs!J7">
      <xdr:nvSpPr>
        <xdr:cNvPr id="59" name="TextBox 58">
          <a:extLst>
            <a:ext uri="{FF2B5EF4-FFF2-40B4-BE49-F238E27FC236}">
              <a16:creationId xmlns:a16="http://schemas.microsoft.com/office/drawing/2014/main" id="{24F3B1A1-B506-4C97-9956-2295DD860D41}"/>
            </a:ext>
          </a:extLst>
        </xdr:cNvPr>
        <xdr:cNvSpPr txBox="1"/>
      </xdr:nvSpPr>
      <xdr:spPr>
        <a:xfrm>
          <a:off x="2256286" y="4215383"/>
          <a:ext cx="1220339" cy="547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B4E4EEB-0642-4797-BEA6-1BB58458AC8D}" type="TxLink">
            <a:rPr lang="en-US" sz="2400" b="1" i="0" u="none" strike="noStrike" kern="1200">
              <a:solidFill>
                <a:schemeClr val="accent2">
                  <a:lumMod val="60000"/>
                  <a:lumOff val="40000"/>
                </a:schemeClr>
              </a:solidFill>
              <a:latin typeface="Calibri"/>
              <a:ea typeface="+mn-ea"/>
              <a:cs typeface="Calibri"/>
            </a:rPr>
            <a:pPr marL="0" indent="0" algn="l"/>
            <a:t>3589</a:t>
          </a:fld>
          <a:endParaRPr lang="en-US" sz="2400" b="1" i="0" u="none" strike="noStrike" kern="1200">
            <a:solidFill>
              <a:schemeClr val="accent2">
                <a:lumMod val="60000"/>
                <a:lumOff val="40000"/>
              </a:schemeClr>
            </a:solidFill>
            <a:latin typeface="Calibri"/>
            <a:ea typeface="+mn-ea"/>
            <a:cs typeface="Calibri"/>
          </a:endParaRPr>
        </a:p>
      </xdr:txBody>
    </xdr:sp>
    <xdr:clientData/>
  </xdr:twoCellAnchor>
  <xdr:twoCellAnchor>
    <xdr:from>
      <xdr:col>5</xdr:col>
      <xdr:colOff>134942</xdr:colOff>
      <xdr:row>20</xdr:row>
      <xdr:rowOff>59247</xdr:rowOff>
    </xdr:from>
    <xdr:to>
      <xdr:col>7</xdr:col>
      <xdr:colOff>8442</xdr:colOff>
      <xdr:row>25</xdr:row>
      <xdr:rowOff>186747</xdr:rowOff>
    </xdr:to>
    <xdr:graphicFrame macro="">
      <xdr:nvGraphicFramePr>
        <xdr:cNvPr id="60" name="Chart 59">
          <a:extLst>
            <a:ext uri="{FF2B5EF4-FFF2-40B4-BE49-F238E27FC236}">
              <a16:creationId xmlns:a16="http://schemas.microsoft.com/office/drawing/2014/main" id="{8B7BC3E1-8A22-436B-8D71-42A1DC0C0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xdr:col>
      <xdr:colOff>107684</xdr:colOff>
      <xdr:row>10</xdr:row>
      <xdr:rowOff>63499</xdr:rowOff>
    </xdr:from>
    <xdr:to>
      <xdr:col>3</xdr:col>
      <xdr:colOff>396876</xdr:colOff>
      <xdr:row>15</xdr:row>
      <xdr:rowOff>31750</xdr:rowOff>
    </xdr:to>
    <xdr:pic>
      <xdr:nvPicPr>
        <xdr:cNvPr id="29" name="Graphic 28" descr="Smiling face with no fill">
          <a:extLst>
            <a:ext uri="{FF2B5EF4-FFF2-40B4-BE49-F238E27FC236}">
              <a16:creationId xmlns:a16="http://schemas.microsoft.com/office/drawing/2014/main" id="{151A8360-7C62-59F4-6480-281F4F67B03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314184" y="1968499"/>
          <a:ext cx="892442" cy="920751"/>
        </a:xfrm>
        <a:prstGeom prst="rect">
          <a:avLst/>
        </a:prstGeom>
      </xdr:spPr>
    </xdr:pic>
    <xdr:clientData/>
  </xdr:twoCellAnchor>
  <xdr:twoCellAnchor editAs="oneCell">
    <xdr:from>
      <xdr:col>2</xdr:col>
      <xdr:colOff>43638</xdr:colOff>
      <xdr:row>15</xdr:row>
      <xdr:rowOff>126999</xdr:rowOff>
    </xdr:from>
    <xdr:to>
      <xdr:col>3</xdr:col>
      <xdr:colOff>397177</xdr:colOff>
      <xdr:row>20</xdr:row>
      <xdr:rowOff>96099</xdr:rowOff>
    </xdr:to>
    <xdr:pic>
      <xdr:nvPicPr>
        <xdr:cNvPr id="31" name="Graphic 30" descr="Neutral face with no fill">
          <a:extLst>
            <a:ext uri="{FF2B5EF4-FFF2-40B4-BE49-F238E27FC236}">
              <a16:creationId xmlns:a16="http://schemas.microsoft.com/office/drawing/2014/main" id="{21CA5A94-684E-0161-A66E-E852EF87920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250138" y="2984499"/>
          <a:ext cx="956789" cy="921600"/>
        </a:xfrm>
        <a:prstGeom prst="rect">
          <a:avLst/>
        </a:prstGeom>
      </xdr:spPr>
    </xdr:pic>
    <xdr:clientData/>
  </xdr:twoCellAnchor>
  <xdr:twoCellAnchor>
    <xdr:from>
      <xdr:col>3</xdr:col>
      <xdr:colOff>457085</xdr:colOff>
      <xdr:row>10</xdr:row>
      <xdr:rowOff>173092</xdr:rowOff>
    </xdr:from>
    <xdr:to>
      <xdr:col>7</xdr:col>
      <xdr:colOff>145596</xdr:colOff>
      <xdr:row>13</xdr:row>
      <xdr:rowOff>25399</xdr:rowOff>
    </xdr:to>
    <xdr:sp macro="" textlink="KPIs!D4">
      <xdr:nvSpPr>
        <xdr:cNvPr id="63" name="TextBox 62">
          <a:extLst>
            <a:ext uri="{FF2B5EF4-FFF2-40B4-BE49-F238E27FC236}">
              <a16:creationId xmlns:a16="http://schemas.microsoft.com/office/drawing/2014/main" id="{86B51B46-DDDC-43B2-AA61-2550FDF4F0FC}"/>
            </a:ext>
          </a:extLst>
        </xdr:cNvPr>
        <xdr:cNvSpPr txBox="1"/>
      </xdr:nvSpPr>
      <xdr:spPr>
        <a:xfrm>
          <a:off x="2266835" y="2078092"/>
          <a:ext cx="2101511" cy="423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kern="1200">
              <a:solidFill>
                <a:schemeClr val="bg1">
                  <a:lumMod val="95000"/>
                </a:schemeClr>
              </a:solidFill>
            </a:rPr>
            <a:t>Satisfied </a:t>
          </a:r>
        </a:p>
      </xdr:txBody>
    </xdr:sp>
    <xdr:clientData/>
  </xdr:twoCellAnchor>
  <xdr:twoCellAnchor>
    <xdr:from>
      <xdr:col>3</xdr:col>
      <xdr:colOff>418985</xdr:colOff>
      <xdr:row>15</xdr:row>
      <xdr:rowOff>182617</xdr:rowOff>
    </xdr:from>
    <xdr:to>
      <xdr:col>7</xdr:col>
      <xdr:colOff>107496</xdr:colOff>
      <xdr:row>18</xdr:row>
      <xdr:rowOff>34924</xdr:rowOff>
    </xdr:to>
    <xdr:sp macro="" textlink="KPIs!D4">
      <xdr:nvSpPr>
        <xdr:cNvPr id="64" name="TextBox 63">
          <a:extLst>
            <a:ext uri="{FF2B5EF4-FFF2-40B4-BE49-F238E27FC236}">
              <a16:creationId xmlns:a16="http://schemas.microsoft.com/office/drawing/2014/main" id="{5E0427CF-C8D4-437E-BF70-B1275974B4E6}"/>
            </a:ext>
          </a:extLst>
        </xdr:cNvPr>
        <xdr:cNvSpPr txBox="1"/>
      </xdr:nvSpPr>
      <xdr:spPr>
        <a:xfrm>
          <a:off x="2228735" y="3040117"/>
          <a:ext cx="2101511" cy="423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kern="1200">
              <a:solidFill>
                <a:schemeClr val="bg1">
                  <a:lumMod val="95000"/>
                </a:schemeClr>
              </a:solidFill>
            </a:rPr>
            <a:t>Neutral</a:t>
          </a:r>
        </a:p>
      </xdr:txBody>
    </xdr:sp>
    <xdr:clientData/>
  </xdr:twoCellAnchor>
  <xdr:twoCellAnchor>
    <xdr:from>
      <xdr:col>3</xdr:col>
      <xdr:colOff>408436</xdr:colOff>
      <xdr:row>12</xdr:row>
      <xdr:rowOff>49783</xdr:rowOff>
    </xdr:from>
    <xdr:to>
      <xdr:col>5</xdr:col>
      <xdr:colOff>422275</xdr:colOff>
      <xdr:row>15</xdr:row>
      <xdr:rowOff>25971</xdr:rowOff>
    </xdr:to>
    <xdr:sp macro="" textlink="KPIs!G7">
      <xdr:nvSpPr>
        <xdr:cNvPr id="65" name="TextBox 64">
          <a:extLst>
            <a:ext uri="{FF2B5EF4-FFF2-40B4-BE49-F238E27FC236}">
              <a16:creationId xmlns:a16="http://schemas.microsoft.com/office/drawing/2014/main" id="{AB326571-5572-4BFB-888E-C8B18ED38F58}"/>
            </a:ext>
          </a:extLst>
        </xdr:cNvPr>
        <xdr:cNvSpPr txBox="1"/>
      </xdr:nvSpPr>
      <xdr:spPr>
        <a:xfrm>
          <a:off x="2218186" y="2335783"/>
          <a:ext cx="1220339" cy="547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A1B6614-3DC9-411F-BFB9-3279C889293D}" type="TxLink">
            <a:rPr lang="en-US" sz="2400" b="1" i="0" u="none" strike="noStrike" kern="1200">
              <a:solidFill>
                <a:schemeClr val="accent2">
                  <a:lumMod val="60000"/>
                  <a:lumOff val="40000"/>
                </a:schemeClr>
              </a:solidFill>
              <a:latin typeface="Calibri"/>
              <a:ea typeface="+mn-ea"/>
              <a:cs typeface="Calibri"/>
            </a:rPr>
            <a:pPr marL="0" indent="0" algn="l"/>
            <a:t>3563</a:t>
          </a:fld>
          <a:endParaRPr lang="en-US" sz="2400" b="1" i="0" u="none" strike="noStrike" kern="1200">
            <a:solidFill>
              <a:schemeClr val="accent2">
                <a:lumMod val="60000"/>
                <a:lumOff val="40000"/>
              </a:schemeClr>
            </a:solidFill>
            <a:latin typeface="Calibri"/>
            <a:ea typeface="+mn-ea"/>
            <a:cs typeface="Calibri"/>
          </a:endParaRPr>
        </a:p>
      </xdr:txBody>
    </xdr:sp>
    <xdr:clientData/>
  </xdr:twoCellAnchor>
  <xdr:twoCellAnchor>
    <xdr:from>
      <xdr:col>3</xdr:col>
      <xdr:colOff>417961</xdr:colOff>
      <xdr:row>17</xdr:row>
      <xdr:rowOff>11683</xdr:rowOff>
    </xdr:from>
    <xdr:to>
      <xdr:col>5</xdr:col>
      <xdr:colOff>431800</xdr:colOff>
      <xdr:row>19</xdr:row>
      <xdr:rowOff>178371</xdr:rowOff>
    </xdr:to>
    <xdr:sp macro="" textlink="KPIs!D7">
      <xdr:nvSpPr>
        <xdr:cNvPr id="66" name="TextBox 65">
          <a:extLst>
            <a:ext uri="{FF2B5EF4-FFF2-40B4-BE49-F238E27FC236}">
              <a16:creationId xmlns:a16="http://schemas.microsoft.com/office/drawing/2014/main" id="{4ADE9F73-0291-4D4D-837F-8BEEC6156BBA}"/>
            </a:ext>
          </a:extLst>
        </xdr:cNvPr>
        <xdr:cNvSpPr txBox="1"/>
      </xdr:nvSpPr>
      <xdr:spPr>
        <a:xfrm>
          <a:off x="2227711" y="3250183"/>
          <a:ext cx="1220339" cy="547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2F9F567-AA9E-42EB-BFBC-8BFD58B2DDF1}" type="TxLink">
            <a:rPr lang="en-US" sz="2400" b="1" i="0" u="none" strike="noStrike" kern="1200">
              <a:solidFill>
                <a:schemeClr val="accent2">
                  <a:lumMod val="60000"/>
                  <a:lumOff val="40000"/>
                </a:schemeClr>
              </a:solidFill>
              <a:latin typeface="Calibri"/>
              <a:ea typeface="+mn-ea"/>
              <a:cs typeface="Calibri"/>
            </a:rPr>
            <a:pPr marL="0" indent="0" algn="l"/>
            <a:t>1848</a:t>
          </a:fld>
          <a:endParaRPr lang="en-US" sz="2400" b="1" i="0" u="none" strike="noStrike" kern="1200">
            <a:solidFill>
              <a:schemeClr val="accent2">
                <a:lumMod val="60000"/>
                <a:lumOff val="40000"/>
              </a:schemeClr>
            </a:solidFill>
            <a:latin typeface="Calibri"/>
            <a:ea typeface="+mn-ea"/>
            <a:cs typeface="Calibri"/>
          </a:endParaRPr>
        </a:p>
      </xdr:txBody>
    </xdr:sp>
    <xdr:clientData/>
  </xdr:twoCellAnchor>
  <xdr:twoCellAnchor>
    <xdr:from>
      <xdr:col>5</xdr:col>
      <xdr:colOff>111125</xdr:colOff>
      <xdr:row>15</xdr:row>
      <xdr:rowOff>21145</xdr:rowOff>
    </xdr:from>
    <xdr:to>
      <xdr:col>6</xdr:col>
      <xdr:colOff>587875</xdr:colOff>
      <xdr:row>20</xdr:row>
      <xdr:rowOff>148645</xdr:rowOff>
    </xdr:to>
    <xdr:graphicFrame macro="">
      <xdr:nvGraphicFramePr>
        <xdr:cNvPr id="67" name="Chart 66">
          <a:extLst>
            <a:ext uri="{FF2B5EF4-FFF2-40B4-BE49-F238E27FC236}">
              <a16:creationId xmlns:a16="http://schemas.microsoft.com/office/drawing/2014/main" id="{3874566F-F142-4661-8AB2-A721BD7EF5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127000</xdr:colOff>
      <xdr:row>10</xdr:row>
      <xdr:rowOff>63500</xdr:rowOff>
    </xdr:from>
    <xdr:to>
      <xdr:col>7</xdr:col>
      <xdr:colOff>500</xdr:colOff>
      <xdr:row>16</xdr:row>
      <xdr:rowOff>500</xdr:rowOff>
    </xdr:to>
    <xdr:graphicFrame macro="">
      <xdr:nvGraphicFramePr>
        <xdr:cNvPr id="68" name="Chart 67">
          <a:extLst>
            <a:ext uri="{FF2B5EF4-FFF2-40B4-BE49-F238E27FC236}">
              <a16:creationId xmlns:a16="http://schemas.microsoft.com/office/drawing/2014/main" id="{BF8E2C4A-6818-42FF-8E9C-B92280DF0B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297312</xdr:colOff>
      <xdr:row>21</xdr:row>
      <xdr:rowOff>79375</xdr:rowOff>
    </xdr:from>
    <xdr:to>
      <xdr:col>7</xdr:col>
      <xdr:colOff>111125</xdr:colOff>
      <xdr:row>24</xdr:row>
      <xdr:rowOff>95250</xdr:rowOff>
    </xdr:to>
    <xdr:sp macro="" textlink="KPIs!K7">
      <xdr:nvSpPr>
        <xdr:cNvPr id="69" name="TextBox 68">
          <a:extLst>
            <a:ext uri="{FF2B5EF4-FFF2-40B4-BE49-F238E27FC236}">
              <a16:creationId xmlns:a16="http://schemas.microsoft.com/office/drawing/2014/main" id="{63511D57-BB74-472D-A31A-1E7A1B8A926E}"/>
            </a:ext>
          </a:extLst>
        </xdr:cNvPr>
        <xdr:cNvSpPr txBox="1"/>
      </xdr:nvSpPr>
      <xdr:spPr>
        <a:xfrm>
          <a:off x="3313562" y="4079875"/>
          <a:ext cx="1020313" cy="587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3121772-905B-4933-9BD7-297C0FC22A75}" type="TxLink">
            <a:rPr lang="en-US" sz="1800" b="1" i="0" u="none" strike="noStrike" kern="1200">
              <a:solidFill>
                <a:schemeClr val="bg2"/>
              </a:solidFill>
              <a:latin typeface="Calibri"/>
              <a:ea typeface="+mn-ea"/>
              <a:cs typeface="Calibri"/>
            </a:rPr>
            <a:pPr marL="0" indent="0" algn="l"/>
            <a:t>39.9%</a:t>
          </a:fld>
          <a:endParaRPr lang="en-US" sz="1800" b="1" i="0" u="none" strike="noStrike" kern="1200">
            <a:solidFill>
              <a:schemeClr val="bg2"/>
            </a:solidFill>
            <a:latin typeface="Calibri"/>
            <a:ea typeface="+mn-ea"/>
            <a:cs typeface="Calibri"/>
          </a:endParaRPr>
        </a:p>
      </xdr:txBody>
    </xdr:sp>
    <xdr:clientData/>
  </xdr:twoCellAnchor>
  <xdr:twoCellAnchor>
    <xdr:from>
      <xdr:col>5</xdr:col>
      <xdr:colOff>290962</xdr:colOff>
      <xdr:row>11</xdr:row>
      <xdr:rowOff>88900</xdr:rowOff>
    </xdr:from>
    <xdr:to>
      <xdr:col>7</xdr:col>
      <xdr:colOff>104775</xdr:colOff>
      <xdr:row>14</xdr:row>
      <xdr:rowOff>104775</xdr:rowOff>
    </xdr:to>
    <xdr:sp macro="" textlink="KPIs!H7">
      <xdr:nvSpPr>
        <xdr:cNvPr id="70" name="TextBox 69">
          <a:extLst>
            <a:ext uri="{FF2B5EF4-FFF2-40B4-BE49-F238E27FC236}">
              <a16:creationId xmlns:a16="http://schemas.microsoft.com/office/drawing/2014/main" id="{DDD5B89B-9EDF-470D-AAE1-F2AF3A92FDD7}"/>
            </a:ext>
          </a:extLst>
        </xdr:cNvPr>
        <xdr:cNvSpPr txBox="1"/>
      </xdr:nvSpPr>
      <xdr:spPr>
        <a:xfrm>
          <a:off x="3307212" y="2184400"/>
          <a:ext cx="1020313" cy="587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1E6FE17-E489-4E3E-B8D3-16828B99C4BC}" type="TxLink">
            <a:rPr lang="en-US" sz="1800" b="1" i="0" u="none" strike="noStrike" kern="1200">
              <a:solidFill>
                <a:schemeClr val="bg2"/>
              </a:solidFill>
              <a:latin typeface="Calibri"/>
              <a:ea typeface="+mn-ea"/>
              <a:cs typeface="Calibri"/>
            </a:rPr>
            <a:pPr marL="0" indent="0" algn="l"/>
            <a:t>39.6%</a:t>
          </a:fld>
          <a:endParaRPr lang="en-US" sz="1800" b="1" i="0" u="none" strike="noStrike" kern="1200">
            <a:solidFill>
              <a:schemeClr val="bg2"/>
            </a:solidFill>
            <a:latin typeface="Calibri"/>
            <a:ea typeface="+mn-ea"/>
            <a:cs typeface="Calibri"/>
          </a:endParaRPr>
        </a:p>
      </xdr:txBody>
    </xdr:sp>
    <xdr:clientData/>
  </xdr:twoCellAnchor>
  <xdr:twoCellAnchor>
    <xdr:from>
      <xdr:col>5</xdr:col>
      <xdr:colOff>284612</xdr:colOff>
      <xdr:row>16</xdr:row>
      <xdr:rowOff>50800</xdr:rowOff>
    </xdr:from>
    <xdr:to>
      <xdr:col>7</xdr:col>
      <xdr:colOff>98425</xdr:colOff>
      <xdr:row>19</xdr:row>
      <xdr:rowOff>66675</xdr:rowOff>
    </xdr:to>
    <xdr:sp macro="" textlink="KPIs!E7">
      <xdr:nvSpPr>
        <xdr:cNvPr id="71" name="TextBox 70">
          <a:extLst>
            <a:ext uri="{FF2B5EF4-FFF2-40B4-BE49-F238E27FC236}">
              <a16:creationId xmlns:a16="http://schemas.microsoft.com/office/drawing/2014/main" id="{54E177FA-A9A1-48D9-B657-1590AC41C84D}"/>
            </a:ext>
          </a:extLst>
        </xdr:cNvPr>
        <xdr:cNvSpPr txBox="1"/>
      </xdr:nvSpPr>
      <xdr:spPr>
        <a:xfrm>
          <a:off x="3300862" y="3098800"/>
          <a:ext cx="1020313" cy="587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99A4C27-E945-4986-9C80-5CAFC6F271E1}" type="TxLink">
            <a:rPr lang="en-US" sz="1800" b="1" i="0" u="none" strike="noStrike" kern="1200">
              <a:solidFill>
                <a:schemeClr val="bg2"/>
              </a:solidFill>
              <a:latin typeface="Calibri"/>
              <a:ea typeface="+mn-ea"/>
              <a:cs typeface="Calibri"/>
            </a:rPr>
            <a:pPr marL="0" indent="0" algn="l"/>
            <a:t>20.5%</a:t>
          </a:fld>
          <a:endParaRPr lang="en-US" sz="1800" b="1" i="0" u="none" strike="noStrike" kern="1200">
            <a:solidFill>
              <a:schemeClr val="bg2"/>
            </a:solidFill>
            <a:latin typeface="Calibri"/>
            <a:ea typeface="+mn-ea"/>
            <a:cs typeface="Calibri"/>
          </a:endParaRPr>
        </a:p>
      </xdr:txBody>
    </xdr:sp>
    <xdr:clientData/>
  </xdr:twoCellAnchor>
  <xdr:twoCellAnchor>
    <xdr:from>
      <xdr:col>7</xdr:col>
      <xdr:colOff>114300</xdr:colOff>
      <xdr:row>9</xdr:row>
      <xdr:rowOff>146050</xdr:rowOff>
    </xdr:from>
    <xdr:to>
      <xdr:col>16</xdr:col>
      <xdr:colOff>542925</xdr:colOff>
      <xdr:row>26</xdr:row>
      <xdr:rowOff>82550</xdr:rowOff>
    </xdr:to>
    <xdr:graphicFrame macro="">
      <xdr:nvGraphicFramePr>
        <xdr:cNvPr id="74" name="Chart 73">
          <a:extLst>
            <a:ext uri="{FF2B5EF4-FFF2-40B4-BE49-F238E27FC236}">
              <a16:creationId xmlns:a16="http://schemas.microsoft.com/office/drawing/2014/main" id="{C261102A-D2D8-4629-BF0E-2A2F42D029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533401</xdr:colOff>
      <xdr:row>10</xdr:row>
      <xdr:rowOff>43372</xdr:rowOff>
    </xdr:from>
    <xdr:to>
      <xdr:col>23</xdr:col>
      <xdr:colOff>31751</xdr:colOff>
      <xdr:row>26</xdr:row>
      <xdr:rowOff>2097</xdr:rowOff>
    </xdr:to>
    <xdr:sp macro="" textlink="">
      <xdr:nvSpPr>
        <xdr:cNvPr id="76" name="Rectangle: Rounded Corners 75">
          <a:extLst>
            <a:ext uri="{FF2B5EF4-FFF2-40B4-BE49-F238E27FC236}">
              <a16:creationId xmlns:a16="http://schemas.microsoft.com/office/drawing/2014/main" id="{3162BBBC-8546-4A8C-BE65-D9974BE27BD0}"/>
            </a:ext>
          </a:extLst>
        </xdr:cNvPr>
        <xdr:cNvSpPr/>
      </xdr:nvSpPr>
      <xdr:spPr>
        <a:xfrm>
          <a:off x="10287001" y="1948372"/>
          <a:ext cx="3765550" cy="3006725"/>
        </a:xfrm>
        <a:prstGeom prst="roundRect">
          <a:avLst>
            <a:gd name="adj" fmla="val 1560"/>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16</xdr:col>
      <xdr:colOff>495299</xdr:colOff>
      <xdr:row>9</xdr:row>
      <xdr:rowOff>168275</xdr:rowOff>
    </xdr:from>
    <xdr:to>
      <xdr:col>23</xdr:col>
      <xdr:colOff>92074</xdr:colOff>
      <xdr:row>26</xdr:row>
      <xdr:rowOff>57150</xdr:rowOff>
    </xdr:to>
    <xdr:graphicFrame macro="">
      <xdr:nvGraphicFramePr>
        <xdr:cNvPr id="77" name="Chart 76">
          <a:extLst>
            <a:ext uri="{FF2B5EF4-FFF2-40B4-BE49-F238E27FC236}">
              <a16:creationId xmlns:a16="http://schemas.microsoft.com/office/drawing/2014/main" id="{4218BD34-CD09-47F2-A1F1-0AF532EE3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80166</xdr:colOff>
      <xdr:row>26</xdr:row>
      <xdr:rowOff>42466</xdr:rowOff>
    </xdr:from>
    <xdr:to>
      <xdr:col>12</xdr:col>
      <xdr:colOff>514349</xdr:colOff>
      <xdr:row>42</xdr:row>
      <xdr:rowOff>107950</xdr:rowOff>
    </xdr:to>
    <xdr:sp macro="" textlink="">
      <xdr:nvSpPr>
        <xdr:cNvPr id="10" name="Rectangle: Rounded Corners 9">
          <a:extLst>
            <a:ext uri="{FF2B5EF4-FFF2-40B4-BE49-F238E27FC236}">
              <a16:creationId xmlns:a16="http://schemas.microsoft.com/office/drawing/2014/main" id="{FE5ADE26-17B1-4657-A495-1B0D5BF31A1E}"/>
            </a:ext>
          </a:extLst>
        </xdr:cNvPr>
        <xdr:cNvSpPr/>
      </xdr:nvSpPr>
      <xdr:spPr>
        <a:xfrm>
          <a:off x="1299366" y="4995466"/>
          <a:ext cx="6530183" cy="3113484"/>
        </a:xfrm>
        <a:prstGeom prst="roundRect">
          <a:avLst>
            <a:gd name="adj" fmla="val 5361"/>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xdr:col>
      <xdr:colOff>114300</xdr:colOff>
      <xdr:row>26</xdr:row>
      <xdr:rowOff>19050</xdr:rowOff>
    </xdr:from>
    <xdr:to>
      <xdr:col>12</xdr:col>
      <xdr:colOff>419100</xdr:colOff>
      <xdr:row>41</xdr:row>
      <xdr:rowOff>152400</xdr:rowOff>
    </xdr:to>
    <xdr:graphicFrame macro="">
      <xdr:nvGraphicFramePr>
        <xdr:cNvPr id="4" name="Chart 3">
          <a:extLst>
            <a:ext uri="{FF2B5EF4-FFF2-40B4-BE49-F238E27FC236}">
              <a16:creationId xmlns:a16="http://schemas.microsoft.com/office/drawing/2014/main" id="{F5B44FAA-F6ED-4FB8-A3D7-2B18867D30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600867</xdr:colOff>
      <xdr:row>26</xdr:row>
      <xdr:rowOff>42466</xdr:rowOff>
    </xdr:from>
    <xdr:to>
      <xdr:col>23</xdr:col>
      <xdr:colOff>38100</xdr:colOff>
      <xdr:row>42</xdr:row>
      <xdr:rowOff>57150</xdr:rowOff>
    </xdr:to>
    <xdr:sp macro="" textlink="">
      <xdr:nvSpPr>
        <xdr:cNvPr id="20" name="Rectangle: Rounded Corners 19">
          <a:extLst>
            <a:ext uri="{FF2B5EF4-FFF2-40B4-BE49-F238E27FC236}">
              <a16:creationId xmlns:a16="http://schemas.microsoft.com/office/drawing/2014/main" id="{541ADAF5-E543-44DF-83E5-51BEC5B53FD2}"/>
            </a:ext>
          </a:extLst>
        </xdr:cNvPr>
        <xdr:cNvSpPr/>
      </xdr:nvSpPr>
      <xdr:spPr>
        <a:xfrm>
          <a:off x="7839867" y="4995466"/>
          <a:ext cx="6072983" cy="3062684"/>
        </a:xfrm>
        <a:prstGeom prst="roundRect">
          <a:avLst>
            <a:gd name="adj" fmla="val 5361"/>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13</xdr:col>
      <xdr:colOff>19050</xdr:colOff>
      <xdr:row>26</xdr:row>
      <xdr:rowOff>57150</xdr:rowOff>
    </xdr:from>
    <xdr:to>
      <xdr:col>22</xdr:col>
      <xdr:colOff>412750</xdr:colOff>
      <xdr:row>41</xdr:row>
      <xdr:rowOff>171450</xdr:rowOff>
    </xdr:to>
    <xdr:graphicFrame macro="">
      <xdr:nvGraphicFramePr>
        <xdr:cNvPr id="18" name="Chart 17">
          <a:extLst>
            <a:ext uri="{FF2B5EF4-FFF2-40B4-BE49-F238E27FC236}">
              <a16:creationId xmlns:a16="http://schemas.microsoft.com/office/drawing/2014/main" id="{81B3FC00-BD67-4C46-B3DF-2746008BA2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13</xdr:col>
      <xdr:colOff>581024</xdr:colOff>
      <xdr:row>35</xdr:row>
      <xdr:rowOff>38025</xdr:rowOff>
    </xdr:from>
    <xdr:to>
      <xdr:col>14</xdr:col>
      <xdr:colOff>587299</xdr:colOff>
      <xdr:row>38</xdr:row>
      <xdr:rowOff>69831</xdr:rowOff>
    </xdr:to>
    <xdr:pic>
      <xdr:nvPicPr>
        <xdr:cNvPr id="45" name="Graphic 44" descr="Woman">
          <a:extLst>
            <a:ext uri="{FF2B5EF4-FFF2-40B4-BE49-F238E27FC236}">
              <a16:creationId xmlns:a16="http://schemas.microsoft.com/office/drawing/2014/main" id="{04CDCB16-8BB3-213D-7202-17744C91417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8423274" y="6705525"/>
          <a:ext cx="609525" cy="603306"/>
        </a:xfrm>
        <a:prstGeom prst="rect">
          <a:avLst/>
        </a:prstGeom>
      </xdr:spPr>
    </xdr:pic>
    <xdr:clientData/>
  </xdr:twoCellAnchor>
  <xdr:twoCellAnchor editAs="oneCell">
    <xdr:from>
      <xdr:col>13</xdr:col>
      <xdr:colOff>554775</xdr:colOff>
      <xdr:row>29</xdr:row>
      <xdr:rowOff>88050</xdr:rowOff>
    </xdr:from>
    <xdr:to>
      <xdr:col>14</xdr:col>
      <xdr:colOff>560775</xdr:colOff>
      <xdr:row>32</xdr:row>
      <xdr:rowOff>123717</xdr:rowOff>
    </xdr:to>
    <xdr:pic>
      <xdr:nvPicPr>
        <xdr:cNvPr id="43" name="Graphic 42" descr="Man">
          <a:extLst>
            <a:ext uri="{FF2B5EF4-FFF2-40B4-BE49-F238E27FC236}">
              <a16:creationId xmlns:a16="http://schemas.microsoft.com/office/drawing/2014/main" id="{C528BB4A-3308-3145-F0FB-FC9F99347AF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8397025" y="5612550"/>
          <a:ext cx="609250" cy="607167"/>
        </a:xfrm>
        <a:prstGeom prst="rect">
          <a:avLst/>
        </a:prstGeom>
      </xdr:spPr>
    </xdr:pic>
    <xdr:clientData/>
  </xdr:twoCellAnchor>
  <xdr:twoCellAnchor editAs="oneCell">
    <xdr:from>
      <xdr:col>0</xdr:col>
      <xdr:colOff>95250</xdr:colOff>
      <xdr:row>21</xdr:row>
      <xdr:rowOff>133350</xdr:rowOff>
    </xdr:from>
    <xdr:to>
      <xdr:col>1</xdr:col>
      <xdr:colOff>400050</xdr:colOff>
      <xdr:row>26</xdr:row>
      <xdr:rowOff>95250</xdr:rowOff>
    </xdr:to>
    <xdr:pic>
      <xdr:nvPicPr>
        <xdr:cNvPr id="36" name="Graphic 35" descr="Watch">
          <a:extLst>
            <a:ext uri="{FF2B5EF4-FFF2-40B4-BE49-F238E27FC236}">
              <a16:creationId xmlns:a16="http://schemas.microsoft.com/office/drawing/2014/main" id="{203E7433-432F-0536-FF96-88F18D92AFB8}"/>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5250" y="4133850"/>
          <a:ext cx="914400" cy="914400"/>
        </a:xfrm>
        <a:prstGeom prst="rect">
          <a:avLst/>
        </a:prstGeom>
      </xdr:spPr>
    </xdr:pic>
    <xdr:clientData/>
  </xdr:twoCellAnchor>
  <xdr:twoCellAnchor editAs="oneCell">
    <xdr:from>
      <xdr:col>0</xdr:col>
      <xdr:colOff>147600</xdr:colOff>
      <xdr:row>16</xdr:row>
      <xdr:rowOff>33300</xdr:rowOff>
    </xdr:from>
    <xdr:to>
      <xdr:col>1</xdr:col>
      <xdr:colOff>452400</xdr:colOff>
      <xdr:row>20</xdr:row>
      <xdr:rowOff>185700</xdr:rowOff>
    </xdr:to>
    <xdr:pic>
      <xdr:nvPicPr>
        <xdr:cNvPr id="44" name="Graphic 43" descr="Computer">
          <a:extLst>
            <a:ext uri="{FF2B5EF4-FFF2-40B4-BE49-F238E27FC236}">
              <a16:creationId xmlns:a16="http://schemas.microsoft.com/office/drawing/2014/main" id="{9A99D97E-172D-36D5-1335-F7C9EFCF9713}"/>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47600" y="3081300"/>
          <a:ext cx="914400" cy="914400"/>
        </a:xfrm>
        <a:prstGeom prst="rect">
          <a:avLst/>
        </a:prstGeom>
      </xdr:spPr>
    </xdr:pic>
    <xdr:clientData/>
  </xdr:twoCellAnchor>
  <xdr:twoCellAnchor editAs="oneCell">
    <xdr:from>
      <xdr:col>0</xdr:col>
      <xdr:colOff>126150</xdr:colOff>
      <xdr:row>33</xdr:row>
      <xdr:rowOff>183300</xdr:rowOff>
    </xdr:from>
    <xdr:to>
      <xdr:col>1</xdr:col>
      <xdr:colOff>430950</xdr:colOff>
      <xdr:row>38</xdr:row>
      <xdr:rowOff>145200</xdr:rowOff>
    </xdr:to>
    <xdr:pic>
      <xdr:nvPicPr>
        <xdr:cNvPr id="56" name="Graphic 55" descr="Tablet">
          <a:extLst>
            <a:ext uri="{FF2B5EF4-FFF2-40B4-BE49-F238E27FC236}">
              <a16:creationId xmlns:a16="http://schemas.microsoft.com/office/drawing/2014/main" id="{70DE4900-4070-B601-B2F0-B5F964C2B70D}"/>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26150" y="6469800"/>
          <a:ext cx="914400" cy="914400"/>
        </a:xfrm>
        <a:prstGeom prst="rect">
          <a:avLst/>
        </a:prstGeom>
      </xdr:spPr>
    </xdr:pic>
    <xdr:clientData/>
  </xdr:twoCellAnchor>
  <xdr:twoCellAnchor editAs="oneCell">
    <xdr:from>
      <xdr:col>0</xdr:col>
      <xdr:colOff>123750</xdr:colOff>
      <xdr:row>28</xdr:row>
      <xdr:rowOff>47550</xdr:rowOff>
    </xdr:from>
    <xdr:to>
      <xdr:col>1</xdr:col>
      <xdr:colOff>428550</xdr:colOff>
      <xdr:row>33</xdr:row>
      <xdr:rowOff>9450</xdr:rowOff>
    </xdr:to>
    <xdr:pic>
      <xdr:nvPicPr>
        <xdr:cNvPr id="62" name="Graphic 61" descr="Smart Phone">
          <a:extLst>
            <a:ext uri="{FF2B5EF4-FFF2-40B4-BE49-F238E27FC236}">
              <a16:creationId xmlns:a16="http://schemas.microsoft.com/office/drawing/2014/main" id="{C8228710-BBBF-80F8-246E-04F9DFF7340F}"/>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23750" y="5381550"/>
          <a:ext cx="914400" cy="914400"/>
        </a:xfrm>
        <a:prstGeom prst="rect">
          <a:avLst/>
        </a:prstGeom>
      </xdr:spPr>
    </xdr:pic>
    <xdr:clientData/>
  </xdr:twoCellAnchor>
  <xdr:twoCellAnchor editAs="oneCell">
    <xdr:from>
      <xdr:col>0</xdr:col>
      <xdr:colOff>140400</xdr:colOff>
      <xdr:row>10</xdr:row>
      <xdr:rowOff>121350</xdr:rowOff>
    </xdr:from>
    <xdr:to>
      <xdr:col>1</xdr:col>
      <xdr:colOff>445200</xdr:colOff>
      <xdr:row>15</xdr:row>
      <xdr:rowOff>83250</xdr:rowOff>
    </xdr:to>
    <xdr:pic>
      <xdr:nvPicPr>
        <xdr:cNvPr id="73" name="Graphic 72" descr="Headphones">
          <a:extLst>
            <a:ext uri="{FF2B5EF4-FFF2-40B4-BE49-F238E27FC236}">
              <a16:creationId xmlns:a16="http://schemas.microsoft.com/office/drawing/2014/main" id="{271B1DE5-6749-3C35-A274-81A3E6CB629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40400" y="2026350"/>
          <a:ext cx="914400" cy="914400"/>
        </a:xfrm>
        <a:prstGeom prst="rect">
          <a:avLst/>
        </a:prstGeom>
      </xdr:spPr>
    </xdr:pic>
    <xdr:clientData/>
  </xdr:twoCellAnchor>
  <xdr:twoCellAnchor editAs="oneCell">
    <xdr:from>
      <xdr:col>23</xdr:col>
      <xdr:colOff>4725</xdr:colOff>
      <xdr:row>0</xdr:row>
      <xdr:rowOff>57150</xdr:rowOff>
    </xdr:from>
    <xdr:to>
      <xdr:col>24</xdr:col>
      <xdr:colOff>95250</xdr:colOff>
      <xdr:row>5</xdr:row>
      <xdr:rowOff>114300</xdr:rowOff>
    </xdr:to>
    <xdr:pic>
      <xdr:nvPicPr>
        <xdr:cNvPr id="41" name="Graphic 40" descr="Filter">
          <a:extLst>
            <a:ext uri="{FF2B5EF4-FFF2-40B4-BE49-F238E27FC236}">
              <a16:creationId xmlns:a16="http://schemas.microsoft.com/office/drawing/2014/main" id="{189A293A-4675-55AC-4D3F-DC34F85D7F88}"/>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14025525" y="57150"/>
          <a:ext cx="700125" cy="1009650"/>
        </a:xfrm>
        <a:prstGeom prst="rect">
          <a:avLst/>
        </a:prstGeom>
      </xdr:spPr>
    </xdr:pic>
    <xdr:clientData/>
  </xdr:twoCellAnchor>
  <xdr:twoCellAnchor editAs="oneCell">
    <xdr:from>
      <xdr:col>23</xdr:col>
      <xdr:colOff>234950</xdr:colOff>
      <xdr:row>6</xdr:row>
      <xdr:rowOff>31751</xdr:rowOff>
    </xdr:from>
    <xdr:to>
      <xdr:col>27</xdr:col>
      <xdr:colOff>177800</xdr:colOff>
      <xdr:row>11</xdr:row>
      <xdr:rowOff>12701</xdr:rowOff>
    </xdr:to>
    <mc:AlternateContent xmlns:mc="http://schemas.openxmlformats.org/markup-compatibility/2006">
      <mc:Choice xmlns:a14="http://schemas.microsoft.com/office/drawing/2010/main" Requires="a14">
        <xdr:graphicFrame macro="">
          <xdr:nvGraphicFramePr>
            <xdr:cNvPr id="22" name="CustomerGender">
              <a:extLst>
                <a:ext uri="{FF2B5EF4-FFF2-40B4-BE49-F238E27FC236}">
                  <a16:creationId xmlns:a16="http://schemas.microsoft.com/office/drawing/2014/main" id="{460845E9-BEF9-5BA9-0F5C-B2CE4CCE60F8}"/>
                </a:ext>
              </a:extLst>
            </xdr:cNvPr>
            <xdr:cNvGraphicFramePr/>
          </xdr:nvGraphicFramePr>
          <xdr:xfrm>
            <a:off x="0" y="0"/>
            <a:ext cx="0" cy="0"/>
          </xdr:xfrm>
          <a:graphic>
            <a:graphicData uri="http://schemas.microsoft.com/office/drawing/2010/slicer">
              <sle:slicer xmlns:sle="http://schemas.microsoft.com/office/drawing/2010/slicer" name="CustomerGender"/>
            </a:graphicData>
          </a:graphic>
        </xdr:graphicFrame>
      </mc:Choice>
      <mc:Fallback>
        <xdr:sp macro="" textlink="">
          <xdr:nvSpPr>
            <xdr:cNvPr id="0" name=""/>
            <xdr:cNvSpPr>
              <a:spLocks noTextEdit="1"/>
            </xdr:cNvSpPr>
          </xdr:nvSpPr>
          <xdr:spPr>
            <a:xfrm>
              <a:off x="14109700" y="1174751"/>
              <a:ext cx="2355850"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184150</xdr:colOff>
      <xdr:row>32</xdr:row>
      <xdr:rowOff>174626</xdr:rowOff>
    </xdr:from>
    <xdr:to>
      <xdr:col>27</xdr:col>
      <xdr:colOff>165100</xdr:colOff>
      <xdr:row>42</xdr:row>
      <xdr:rowOff>60325</xdr:rowOff>
    </xdr:to>
    <mc:AlternateContent xmlns:mc="http://schemas.openxmlformats.org/markup-compatibility/2006">
      <mc:Choice xmlns:a14="http://schemas.microsoft.com/office/drawing/2010/main" Requires="a14">
        <xdr:graphicFrame macro="">
          <xdr:nvGraphicFramePr>
            <xdr:cNvPr id="23" name="ProductCategory">
              <a:extLst>
                <a:ext uri="{FF2B5EF4-FFF2-40B4-BE49-F238E27FC236}">
                  <a16:creationId xmlns:a16="http://schemas.microsoft.com/office/drawing/2014/main" id="{A08803DE-61FE-41BB-5895-01378DBA552C}"/>
                </a:ext>
              </a:extLst>
            </xdr:cNvPr>
            <xdr:cNvGraphicFramePr/>
          </xdr:nvGraphicFramePr>
          <xdr:xfrm>
            <a:off x="0" y="0"/>
            <a:ext cx="0" cy="0"/>
          </xdr:xfrm>
          <a:graphic>
            <a:graphicData uri="http://schemas.microsoft.com/office/drawing/2010/slicer">
              <sle:slicer xmlns:sle="http://schemas.microsoft.com/office/drawing/2010/slicer" name="ProductCategory"/>
            </a:graphicData>
          </a:graphic>
        </xdr:graphicFrame>
      </mc:Choice>
      <mc:Fallback>
        <xdr:sp macro="" textlink="">
          <xdr:nvSpPr>
            <xdr:cNvPr id="0" name=""/>
            <xdr:cNvSpPr>
              <a:spLocks noTextEdit="1"/>
            </xdr:cNvSpPr>
          </xdr:nvSpPr>
          <xdr:spPr>
            <a:xfrm>
              <a:off x="14058900" y="6270626"/>
              <a:ext cx="2393950" cy="1790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133350</xdr:colOff>
      <xdr:row>0</xdr:row>
      <xdr:rowOff>114301</xdr:rowOff>
    </xdr:from>
    <xdr:to>
      <xdr:col>27</xdr:col>
      <xdr:colOff>133350</xdr:colOff>
      <xdr:row>5</xdr:row>
      <xdr:rowOff>95251</xdr:rowOff>
    </xdr:to>
    <mc:AlternateContent xmlns:mc="http://schemas.openxmlformats.org/markup-compatibility/2006">
      <mc:Choice xmlns:a14="http://schemas.microsoft.com/office/drawing/2010/main" Requires="a14">
        <xdr:graphicFrame macro="">
          <xdr:nvGraphicFramePr>
            <xdr:cNvPr id="28" name="Buying Intention">
              <a:extLst>
                <a:ext uri="{FF2B5EF4-FFF2-40B4-BE49-F238E27FC236}">
                  <a16:creationId xmlns:a16="http://schemas.microsoft.com/office/drawing/2014/main" id="{5481E54F-9F10-E33E-CC09-A0079B349D4C}"/>
                </a:ext>
              </a:extLst>
            </xdr:cNvPr>
            <xdr:cNvGraphicFramePr/>
          </xdr:nvGraphicFramePr>
          <xdr:xfrm>
            <a:off x="0" y="0"/>
            <a:ext cx="0" cy="0"/>
          </xdr:xfrm>
          <a:graphic>
            <a:graphicData uri="http://schemas.microsoft.com/office/drawing/2010/slicer">
              <sle:slicer xmlns:sle="http://schemas.microsoft.com/office/drawing/2010/slicer" name="Buying Intention"/>
            </a:graphicData>
          </a:graphic>
        </xdr:graphicFrame>
      </mc:Choice>
      <mc:Fallback>
        <xdr:sp macro="" textlink="">
          <xdr:nvSpPr>
            <xdr:cNvPr id="0" name=""/>
            <xdr:cNvSpPr>
              <a:spLocks noTextEdit="1"/>
            </xdr:cNvSpPr>
          </xdr:nvSpPr>
          <xdr:spPr>
            <a:xfrm>
              <a:off x="14611350" y="114301"/>
              <a:ext cx="1809750"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215900</xdr:colOff>
      <xdr:row>23</xdr:row>
      <xdr:rowOff>12700</xdr:rowOff>
    </xdr:from>
    <xdr:to>
      <xdr:col>27</xdr:col>
      <xdr:colOff>168275</xdr:colOff>
      <xdr:row>32</xdr:row>
      <xdr:rowOff>117475</xdr:rowOff>
    </xdr:to>
    <mc:AlternateContent xmlns:mc="http://schemas.openxmlformats.org/markup-compatibility/2006">
      <mc:Choice xmlns:a14="http://schemas.microsoft.com/office/drawing/2010/main" Requires="a14">
        <xdr:graphicFrame macro="">
          <xdr:nvGraphicFramePr>
            <xdr:cNvPr id="30" name="PurchaseFrequencyCategory">
              <a:extLst>
                <a:ext uri="{FF2B5EF4-FFF2-40B4-BE49-F238E27FC236}">
                  <a16:creationId xmlns:a16="http://schemas.microsoft.com/office/drawing/2014/main" id="{124F9001-18E3-2BDD-AF10-E7ABE889D90B}"/>
                </a:ext>
              </a:extLst>
            </xdr:cNvPr>
            <xdr:cNvGraphicFramePr/>
          </xdr:nvGraphicFramePr>
          <xdr:xfrm>
            <a:off x="0" y="0"/>
            <a:ext cx="0" cy="0"/>
          </xdr:xfrm>
          <a:graphic>
            <a:graphicData uri="http://schemas.microsoft.com/office/drawing/2010/slicer">
              <sle:slicer xmlns:sle="http://schemas.microsoft.com/office/drawing/2010/slicer" name="PurchaseFrequencyCategory"/>
            </a:graphicData>
          </a:graphic>
        </xdr:graphicFrame>
      </mc:Choice>
      <mc:Fallback>
        <xdr:sp macro="" textlink="">
          <xdr:nvSpPr>
            <xdr:cNvPr id="0" name=""/>
            <xdr:cNvSpPr>
              <a:spLocks noTextEdit="1"/>
            </xdr:cNvSpPr>
          </xdr:nvSpPr>
          <xdr:spPr>
            <a:xfrm>
              <a:off x="14090650" y="4394200"/>
              <a:ext cx="2365375" cy="1819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209550</xdr:colOff>
      <xdr:row>11</xdr:row>
      <xdr:rowOff>114300</xdr:rowOff>
    </xdr:from>
    <xdr:to>
      <xdr:col>27</xdr:col>
      <xdr:colOff>114300</xdr:colOff>
      <xdr:row>22</xdr:row>
      <xdr:rowOff>152399</xdr:rowOff>
    </xdr:to>
    <mc:AlternateContent xmlns:mc="http://schemas.openxmlformats.org/markup-compatibility/2006">
      <mc:Choice xmlns:a14="http://schemas.microsoft.com/office/drawing/2010/main" Requires="a14">
        <xdr:graphicFrame macro="">
          <xdr:nvGraphicFramePr>
            <xdr:cNvPr id="21" name="Age Brackets">
              <a:extLst>
                <a:ext uri="{FF2B5EF4-FFF2-40B4-BE49-F238E27FC236}">
                  <a16:creationId xmlns:a16="http://schemas.microsoft.com/office/drawing/2014/main" id="{3D1DD708-35F4-87FE-3669-C712777DF1B8}"/>
                </a:ext>
              </a:extLst>
            </xdr:cNvPr>
            <xdr:cNvGraphicFramePr/>
          </xdr:nvGraphicFramePr>
          <xdr:xfrm>
            <a:off x="0" y="0"/>
            <a:ext cx="0" cy="0"/>
          </xdr:xfrm>
          <a:graphic>
            <a:graphicData uri="http://schemas.microsoft.com/office/drawing/2010/slicer">
              <sle:slicer xmlns:sle="http://schemas.microsoft.com/office/drawing/2010/slicer" name="Age Brackets"/>
            </a:graphicData>
          </a:graphic>
        </xdr:graphicFrame>
      </mc:Choice>
      <mc:Fallback>
        <xdr:sp macro="" textlink="">
          <xdr:nvSpPr>
            <xdr:cNvPr id="0" name=""/>
            <xdr:cNvSpPr>
              <a:spLocks noTextEdit="1"/>
            </xdr:cNvSpPr>
          </xdr:nvSpPr>
          <xdr:spPr>
            <a:xfrm>
              <a:off x="14084300" y="2209800"/>
              <a:ext cx="2317750" cy="2133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285751</xdr:colOff>
      <xdr:row>10</xdr:row>
      <xdr:rowOff>170372</xdr:rowOff>
    </xdr:from>
    <xdr:to>
      <xdr:col>10</xdr:col>
      <xdr:colOff>158751</xdr:colOff>
      <xdr:row>13</xdr:row>
      <xdr:rowOff>70263</xdr:rowOff>
    </xdr:to>
    <xdr:pic>
      <xdr:nvPicPr>
        <xdr:cNvPr id="81" name="Graphic 80" descr="Woman">
          <a:extLst>
            <a:ext uri="{FF2B5EF4-FFF2-40B4-BE49-F238E27FC236}">
              <a16:creationId xmlns:a16="http://schemas.microsoft.com/office/drawing/2014/main" id="{B97DC36C-FFCA-4E2E-A7E2-2C70498457FB}"/>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5715001" y="2075372"/>
          <a:ext cx="476250" cy="471391"/>
        </a:xfrm>
        <a:prstGeom prst="rect">
          <a:avLst/>
        </a:prstGeom>
      </xdr:spPr>
    </xdr:pic>
    <xdr:clientData/>
  </xdr:twoCellAnchor>
  <xdr:twoCellAnchor editAs="oneCell">
    <xdr:from>
      <xdr:col>14</xdr:col>
      <xdr:colOff>158751</xdr:colOff>
      <xdr:row>10</xdr:row>
      <xdr:rowOff>170372</xdr:rowOff>
    </xdr:from>
    <xdr:to>
      <xdr:col>15</xdr:col>
      <xdr:colOff>32620</xdr:colOff>
      <xdr:row>13</xdr:row>
      <xdr:rowOff>74360</xdr:rowOff>
    </xdr:to>
    <xdr:pic>
      <xdr:nvPicPr>
        <xdr:cNvPr id="82" name="Graphic 81" descr="Man">
          <a:extLst>
            <a:ext uri="{FF2B5EF4-FFF2-40B4-BE49-F238E27FC236}">
              <a16:creationId xmlns:a16="http://schemas.microsoft.com/office/drawing/2014/main" id="{C6FE9100-7A56-497A-B07E-F1DD024E5F3D}"/>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8604251" y="2075372"/>
          <a:ext cx="477119" cy="475488"/>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0.3266</cdr:x>
      <cdr:y>0.055</cdr:y>
    </cdr:from>
    <cdr:to>
      <cdr:x>0.86807</cdr:x>
      <cdr:y>0.18848</cdr:y>
    </cdr:to>
    <cdr:sp macro="" textlink="">
      <cdr:nvSpPr>
        <cdr:cNvPr id="2" name="TextBox 74">
          <a:extLst xmlns:a="http://schemas.openxmlformats.org/drawingml/2006/main">
            <a:ext uri="{FF2B5EF4-FFF2-40B4-BE49-F238E27FC236}">
              <a16:creationId xmlns:a16="http://schemas.microsoft.com/office/drawing/2014/main" id="{FF183AC2-2D1F-408D-91CF-69B3AA2A4026}"/>
            </a:ext>
          </a:extLst>
        </cdr:cNvPr>
        <cdr:cNvSpPr txBox="1"/>
      </cdr:nvSpPr>
      <cdr:spPr>
        <a:xfrm xmlns:a="http://schemas.openxmlformats.org/drawingml/2006/main">
          <a:off x="1913208" y="174625"/>
          <a:ext cx="3171864" cy="42379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r>
            <a:rPr lang="en-US" sz="1600" b="1" kern="1200">
              <a:solidFill>
                <a:srgbClr val="FFC000"/>
              </a:solidFill>
            </a:rPr>
            <a:t>Customer Demographics </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media" refreshedDate="45677.524819328704" createdVersion="8" refreshedVersion="8" minRefreshableVersion="3" recordCount="9000" xr:uid="{90F92E5F-9C69-4558-8887-98D2DEBAF432}">
  <cacheSource type="worksheet">
    <worksheetSource name="consumer_electronics_sales_data"/>
  </cacheSource>
  <cacheFields count="13">
    <cacheField name="ProductID" numFmtId="0">
      <sharedItems containsSemiMixedTypes="0" containsString="0" containsNumber="1" containsInteger="1" minValue="5874" maxValue="14873" count="9000">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0"/>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sharedItems>
    </cacheField>
    <cacheField name="ProductCategory" numFmtId="0">
      <sharedItems count="5">
        <s v="Smartphones"/>
        <s v="Smart Watches"/>
        <s v="Tablets"/>
        <s v="Laptops"/>
        <s v="Headphones"/>
      </sharedItems>
    </cacheField>
    <cacheField name="ProductBrand" numFmtId="0">
      <sharedItems count="5">
        <s v="Other Brands"/>
        <s v="Samsung"/>
        <s v="Sony"/>
        <s v="HP"/>
        <s v="Apple"/>
      </sharedItems>
    </cacheField>
    <cacheField name="ProductPrice" numFmtId="166">
      <sharedItems containsSemiMixedTypes="0" containsString="0" containsNumber="1" minValue="100.376358288427" maxValue="2999.8522533999699" count="9000">
        <n v="312.94966810515302"/>
        <n v="980.38940431874505"/>
        <n v="2606.7182928356201"/>
        <n v="870.39545024965901"/>
        <n v="1798.9558746775999"/>
        <n v="373.148324786871"/>
        <n v="2330.0367752448101"/>
        <n v="780.10149384889201"/>
        <n v="2264.5615834054902"/>
        <n v="1001.62400582347"/>
        <n v="879.12236755294805"/>
        <n v="1563.8577316583101"/>
        <n v="1297.3669317328799"/>
        <n v="1756.8383091267799"/>
        <n v="2486.69328661906"/>
        <n v="1280.4560806972299"/>
        <n v="2388.4953951859702"/>
        <n v="420.77982149193298"/>
        <n v="1224.1746781069801"/>
        <n v="2441.43273705614"/>
        <n v="1073.0660159873901"/>
        <n v="2815.03173091912"/>
        <n v="206.667815406492"/>
        <n v="374.52638381129202"/>
        <n v="835.68474529129298"/>
        <n v="887.27204592583701"/>
        <n v="2158.44239478076"/>
        <n v="1581.9731763039099"/>
        <n v="2096.88884594608"/>
        <n v="2106.7327650499601"/>
        <n v="2697.2715099622101"/>
        <n v="1342.58338936358"/>
        <n v="2633.6990129680698"/>
        <n v="958.397616728093"/>
        <n v="2417.0329199644698"/>
        <n v="1678.2869837094199"/>
        <n v="2522.52802534482"/>
        <n v="1440.0111227950899"/>
        <n v="322.673341632053"/>
        <n v="688.26403033778195"/>
        <n v="947.05846316570296"/>
        <n v="2265.9182058535998"/>
        <n v="1951.9917502196099"/>
        <n v="2303.1165961307702"/>
        <n v="2618.4231571584801"/>
        <n v="660.13298319564205"/>
        <n v="1568.8234045157999"/>
        <n v="2164.4228769063402"/>
        <n v="364.19049763848"/>
        <n v="1513.5041070427001"/>
        <n v="1172.2483354005799"/>
        <n v="1012.10810591991"/>
        <n v="1283.70246529614"/>
        <n v="2828.7113726510202"/>
        <n v="202.46539779332599"/>
        <n v="551.494906484799"/>
        <n v="2674.5475999615601"/>
        <n v="803.58642839527602"/>
        <n v="2721.5786322786098"/>
        <n v="468.45468496830898"/>
        <n v="1836.6159587252801"/>
        <n v="1659.2460740435999"/>
        <n v="2093.9952113395798"/>
        <n v="585.783117888785"/>
        <n v="2724.6530347420498"/>
        <n v="1360.85255887517"/>
        <n v="2956.2331813512101"/>
        <n v="750.95708832335799"/>
        <n v="2130.78601023081"/>
        <n v="385.29802215306302"/>
        <n v="2865.45754245445"/>
        <n v="1975.5827551965001"/>
        <n v="2559.9720254629701"/>
        <n v="1613.4590505446199"/>
        <n v="1500.0301118248799"/>
        <n v="1969.6545621764601"/>
        <n v="262.153276701295"/>
        <n v="1797.29824677546"/>
        <n v="789.30748173827396"/>
        <n v="826.604785236579"/>
        <n v="2351.6274230016502"/>
        <n v="1227.80403122808"/>
        <n v="124.82728974505"/>
        <n v="1111.60836528155"/>
        <n v="2647.0215624063198"/>
        <n v="1351.2578291838599"/>
        <n v="233.674529771576"/>
        <n v="1191.19993749168"/>
        <n v="2487.8792930551199"/>
        <n v="1261.53515736809"/>
        <n v="109.289908075128"/>
        <n v="2506.1757549070999"/>
        <n v="2679.3341228366398"/>
        <n v="1237.4691845280599"/>
        <n v="2679.3034245803101"/>
        <n v="409.90010078609498"/>
        <n v="1505.00600631987"/>
        <n v="223.06840256621899"/>
        <n v="1374.36514178845"/>
        <n v="1505.9994349169599"/>
        <n v="1678.6376684541999"/>
        <n v="224.43034745262699"/>
        <n v="2509.9505692921998"/>
        <n v="1186.2486718027901"/>
        <n v="2866.7931990800698"/>
        <n v="2761.4293901815299"/>
        <n v="2335.03901056513"/>
        <n v="1531.73531527469"/>
        <n v="2315.5208476319999"/>
        <n v="2775.5515115457101"/>
        <n v="853.29889444908201"/>
        <n v="576.72471134783598"/>
        <n v="492.36298431923302"/>
        <n v="2403.9575533400598"/>
        <n v="2709.9467523392"/>
        <n v="1966.8083835418599"/>
        <n v="1950.15111234344"/>
        <n v="2765.73830539252"/>
        <n v="1929.6955318207699"/>
        <n v="2843.8195250460199"/>
        <n v="2315.6767355228999"/>
        <n v="1478.5295189680901"/>
        <n v="2432.46159912548"/>
        <n v="2584.5296482255899"/>
        <n v="1984.01578367345"/>
        <n v="1395.09311034446"/>
        <n v="2096.72143145881"/>
        <n v="2446.9218997818598"/>
        <n v="1479.7061095423801"/>
        <n v="2578.6241108513"/>
        <n v="565.03443410177294"/>
        <n v="1615.6047000199001"/>
        <n v="1375.77555203206"/>
        <n v="1704.3833056430301"/>
        <n v="2566.6971184307199"/>
        <n v="2574.2493744621302"/>
        <n v="1019.43743553979"/>
        <n v="1405.3517096508599"/>
        <n v="772.30636872822004"/>
        <n v="2723.0553681347101"/>
        <n v="383.81439363465302"/>
        <n v="1913.8773969026099"/>
        <n v="2782.6474891245698"/>
        <n v="466.83120320422699"/>
        <n v="1048.8250188239499"/>
        <n v="1806.05702215216"/>
        <n v="2865.18765900263"/>
        <n v="1481.5461999837501"/>
        <n v="233.26553190860099"/>
        <n v="2090.7988339079202"/>
        <n v="1468.9669599162701"/>
        <n v="731.43709417641105"/>
        <n v="2983.4942618293198"/>
        <n v="1997.91798882852"/>
        <n v="1206.7120470825"/>
        <n v="1752.15733820935"/>
        <n v="936.46591011329804"/>
        <n v="420.50198491131198"/>
        <n v="2291.5266503265998"/>
        <n v="2441.3913968901502"/>
        <n v="345.79494867147901"/>
        <n v="832.25688283641705"/>
        <n v="1667.94351375057"/>
        <n v="330.12003630302002"/>
        <n v="2884.8734423338301"/>
        <n v="162.87623923022599"/>
        <n v="1636.48967563008"/>
        <n v="1402.74449762121"/>
        <n v="1951.51840766651"/>
        <n v="1909.92069511967"/>
        <n v="351.38711565381499"/>
        <n v="1488.24539928695"/>
        <n v="1674.80737441167"/>
        <n v="782.23581433671598"/>
        <n v="400.46416508673599"/>
        <n v="1508.48455825987"/>
        <n v="906.06743034666704"/>
        <n v="510.14134185496602"/>
        <n v="2994.1742125666201"/>
        <n v="979.32998587198495"/>
        <n v="941.639126081477"/>
        <n v="139.04013446607499"/>
        <n v="785.56872694561696"/>
        <n v="1152.8754139299499"/>
        <n v="178.22928714724901"/>
        <n v="2971.8745353986001"/>
        <n v="2195.7516492435798"/>
        <n v="1222.9421230104899"/>
        <n v="2834.33636574503"/>
        <n v="2805.2999851081399"/>
        <n v="1993.7769194596599"/>
        <n v="2132.5570847212298"/>
        <n v="2150.7867102386199"/>
        <n v="2303.0514751896299"/>
        <n v="2573.5806713470201"/>
        <n v="1745.21601111164"/>
        <n v="2348.4476811506302"/>
        <n v="1663.56964642754"/>
        <n v="1861.0008021508299"/>
        <n v="1107.5641068472301"/>
        <n v="1825.6501063808901"/>
        <n v="1815.5627424331699"/>
        <n v="2423.39215991124"/>
        <n v="1782.2762993894501"/>
        <n v="1289.6172730143301"/>
        <n v="1210.30904608882"/>
        <n v="2652.6372495098499"/>
        <n v="1520.82163035642"/>
        <n v="2342.98926531697"/>
        <n v="1639.66920842779"/>
        <n v="2329.4052760661498"/>
        <n v="889.52370217818998"/>
        <n v="1852.9166018936301"/>
        <n v="1447.5304186686001"/>
        <n v="909.57102250891398"/>
        <n v="2723.02174425875"/>
        <n v="2939.85132985262"/>
        <n v="1232.2919512767801"/>
        <n v="206.04328427409001"/>
        <n v="878.58412710512403"/>
        <n v="682.75001987965697"/>
        <n v="1096.92995490522"/>
        <n v="2897.5463171219999"/>
        <n v="287.64174136547598"/>
        <n v="2950.6314737186399"/>
        <n v="1313.85256760313"/>
        <n v="2256.76514936796"/>
        <n v="1437.68682077672"/>
        <n v="1887.3864881556301"/>
        <n v="698.30985898455504"/>
        <n v="1854.03549402306"/>
        <n v="1909.24036010088"/>
        <n v="1315.8592891095"/>
        <n v="2737.20809694937"/>
        <n v="1060.3989315014001"/>
        <n v="150.12290980472801"/>
        <n v="2460.0253275789801"/>
        <n v="401.89878477030197"/>
        <n v="2760.1790397579698"/>
        <n v="643.52586871997698"/>
        <n v="2000.11216793779"/>
        <n v="893.72752416519404"/>
        <n v="1727.6870077825099"/>
        <n v="1958.0512066643801"/>
        <n v="2633.15246680686"/>
        <n v="2067.0631969138099"/>
        <n v="1722.1063320379701"/>
        <n v="1035.9558426552801"/>
        <n v="1216.60237944197"/>
        <n v="2078.3751507687098"/>
        <n v="2298.1672636926601"/>
        <n v="2170.2410946571399"/>
        <n v="2855.4022914700399"/>
        <n v="2033.83350110365"/>
        <n v="2442.8506018315802"/>
        <n v="1135.89736413793"/>
        <n v="1895.50184911202"/>
        <n v="1113.4862628226799"/>
        <n v="1596.91532170083"/>
        <n v="2190.2000996737402"/>
        <n v="2383.3168865376101"/>
        <n v="1606.61350327481"/>
        <n v="144.108919559165"/>
        <n v="894.96415203413505"/>
        <n v="743.11625397918306"/>
        <n v="2573.5312038552802"/>
        <n v="2056.1066767846401"/>
        <n v="1357.13080043479"/>
        <n v="1041.7442258855101"/>
        <n v="1263.2760528828601"/>
        <n v="1946.42668037408"/>
        <n v="2127.80092729953"/>
        <n v="752.95587200855505"/>
        <n v="1113.52145434773"/>
        <n v="1541.3802531353699"/>
        <n v="2691.3195749173701"/>
        <n v="305.24192320597598"/>
        <n v="2004.5072629270901"/>
        <n v="631.20605422502604"/>
        <n v="1668.0065950471701"/>
        <n v="306.08504436443701"/>
        <n v="2786.21899400347"/>
        <n v="2437.4960698161299"/>
        <n v="2285.89235431614"/>
        <n v="1908.8110170317"/>
        <n v="1872.51486723022"/>
        <n v="1909.1553791368201"/>
        <n v="2920.1438529688899"/>
        <n v="400.166738434639"/>
        <n v="2409.1071546058101"/>
        <n v="141.50328849197999"/>
        <n v="2729.6660387787301"/>
        <n v="2330.6991433732001"/>
        <n v="2250.6901185315301"/>
        <n v="864.70209273802698"/>
        <n v="1879.62799089749"/>
        <n v="503.13291670317199"/>
        <n v="2247.6993186312502"/>
        <n v="2719.2368895306499"/>
        <n v="1344.4896637162401"/>
        <n v="733.04437941750098"/>
        <n v="614.76036017517299"/>
        <n v="1759.93204889559"/>
        <n v="287.073233047602"/>
        <n v="2073.66383010657"/>
        <n v="1134.9222627812601"/>
        <n v="1506.7137537920401"/>
        <n v="466.39641180006498"/>
        <n v="1068.43737910647"/>
        <n v="558.99300148608995"/>
        <n v="1518.99577884268"/>
        <n v="2417.1205321652001"/>
        <n v="502.40240602816698"/>
        <n v="1377.90843359579"/>
        <n v="234.64925486350799"/>
        <n v="248.245900102734"/>
        <n v="616.51529341853495"/>
        <n v="2042.57061421092"/>
        <n v="1053.48569305448"/>
        <n v="2759.4439383078902"/>
        <n v="548.80760485703502"/>
        <n v="541.16084408967095"/>
        <n v="2631.2902062369499"/>
        <n v="954.320495937141"/>
        <n v="1747.43119728188"/>
        <n v="1947.5716926642201"/>
        <n v="1474.41393718429"/>
        <n v="2565.0068759904502"/>
        <n v="729.07744900977502"/>
        <n v="234.38461081838901"/>
        <n v="1828.5142039140901"/>
        <n v="147.865224904011"/>
        <n v="2698.6241308476101"/>
        <n v="2351.4153454801499"/>
        <n v="2428.6594354410099"/>
        <n v="1050.9366269067"/>
        <n v="856.30162415377299"/>
        <n v="1117.9322486257299"/>
        <n v="2359.8890694626798"/>
        <n v="1153.8597444627501"/>
        <n v="1526.13215807196"/>
        <n v="2434.6578021325199"/>
        <n v="2164.1356396925798"/>
        <n v="489.08455702974999"/>
        <n v="1396.3707649774301"/>
        <n v="1577.8594560958099"/>
        <n v="1369.2958726832501"/>
        <n v="957.98118068668396"/>
        <n v="909.12843961328099"/>
        <n v="1602.5361316830099"/>
        <n v="749.99711282695898"/>
        <n v="493.24028621312902"/>
        <n v="2181.19375302657"/>
        <n v="2964.48399997263"/>
        <n v="481.499423566715"/>
        <n v="392.85851852354898"/>
        <n v="1085.91685376026"/>
        <n v="2425.4921777162699"/>
        <n v="2315.04628799897"/>
        <n v="2704.6716776630001"/>
        <n v="742.42327739443897"/>
        <n v="1900.3592581713499"/>
        <n v="2559.7097201543802"/>
        <n v="2391.2962686451401"/>
        <n v="2056.1427447016099"/>
        <n v="2700.97425068538"/>
        <n v="2349.128303809"/>
        <n v="2329.2043746140498"/>
        <n v="1620.87075836031"/>
        <n v="146.64023576379199"/>
        <n v="2261.73792279795"/>
        <n v="2334.8808749629902"/>
        <n v="2969.9242547048698"/>
        <n v="1827.56564305044"/>
        <n v="905.07915594996302"/>
        <n v="737.42442110405602"/>
        <n v="1142.8860109806001"/>
        <n v="2283.1671201020699"/>
        <n v="1434.00210342884"/>
        <n v="1478.7443578894799"/>
        <n v="447.22027874388101"/>
        <n v="1092.3026710649599"/>
        <n v="1629.1434185963799"/>
        <n v="1765.1836883485901"/>
        <n v="785.13013950966103"/>
        <n v="2823.8297925383499"/>
        <n v="1983.5439325812499"/>
        <n v="235.08237388702901"/>
        <n v="2743.1499030002801"/>
        <n v="105.517296552365"/>
        <n v="700.48632314169504"/>
        <n v="1458.5318155140999"/>
        <n v="674.20472698246101"/>
        <n v="2576.7175081382702"/>
        <n v="2056.0212087959999"/>
        <n v="680.65573904518897"/>
        <n v="510.36311628537101"/>
        <n v="1887.82451942895"/>
        <n v="1767.83691304585"/>
        <n v="846.48805774962796"/>
        <n v="1097.9058937626701"/>
        <n v="2891.5088457963402"/>
        <n v="223.01261047818701"/>
        <n v="1825.67952457451"/>
        <n v="580.21029813406699"/>
        <n v="672.51255912621605"/>
        <n v="2171.74992787664"/>
        <n v="1826.04813075895"/>
        <n v="2443.5894459147198"/>
        <n v="461.67112861371299"/>
        <n v="2650.6259992827099"/>
        <n v="1375.3584086995199"/>
        <n v="1375.6410568112501"/>
        <n v="400.57068149185898"/>
        <n v="1249.2294691900599"/>
        <n v="1475.6595747727399"/>
        <n v="516.37706294571694"/>
        <n v="1605.29635657787"/>
        <n v="543.68029124498798"/>
        <n v="2258.6725396260699"/>
        <n v="1096.78947362863"/>
        <n v="2448.66251164092"/>
        <n v="2962.2539992184902"/>
        <n v="2834.60840938201"/>
        <n v="561.22550038433201"/>
        <n v="986.83487706041001"/>
        <n v="2367.8000017182799"/>
        <n v="1375.05564943784"/>
        <n v="2147.8261717534001"/>
        <n v="2336.6202026350702"/>
        <n v="1741.9541534636601"/>
        <n v="1018.74582507102"/>
        <n v="2645.1954963632102"/>
        <n v="508.72733926485199"/>
        <n v="110.267090611025"/>
        <n v="2102.3487230853202"/>
        <n v="1675.9165192293999"/>
        <n v="1764.80994601216"/>
        <n v="623.66230589131396"/>
        <n v="2486.6972751538201"/>
        <n v="2345.406958085"/>
        <n v="2667.1624224703801"/>
        <n v="1003.15927530516"/>
        <n v="248.861551746609"/>
        <n v="905.75134036319002"/>
        <n v="1054.6658826855601"/>
        <n v="699.820156340121"/>
        <n v="2371.53487095016"/>
        <n v="2763.59710337652"/>
        <n v="1112.8179705274199"/>
        <n v="158.71809420111799"/>
        <n v="969.22030658254403"/>
        <n v="2385.6468679751702"/>
        <n v="512.57112849036696"/>
        <n v="1218.1619217934499"/>
        <n v="564.08656742200901"/>
        <n v="321.00010327978703"/>
        <n v="2039.4556305332901"/>
        <n v="425.23566235938102"/>
        <n v="815.39481847670504"/>
        <n v="473.01640303476"/>
        <n v="932.88913992880202"/>
        <n v="1074.08771001627"/>
        <n v="2123.2038286263"/>
        <n v="374.69576700131603"/>
        <n v="1564.86732050602"/>
        <n v="1683.85340505145"/>
        <n v="1232.5014825769999"/>
        <n v="682.25568408025902"/>
        <n v="2297.7738788982701"/>
        <n v="2836.3146145310102"/>
        <n v="1880.1089743134601"/>
        <n v="2756.6367634998101"/>
        <n v="1773.7318907796"/>
        <n v="933.42705766316203"/>
        <n v="1226.5676186169401"/>
        <n v="746.91799132521805"/>
        <n v="1375.7642457826801"/>
        <n v="1106.31220846416"/>
        <n v="2876.33557378972"/>
        <n v="440.72404079337798"/>
        <n v="2086.2852888145899"/>
        <n v="1270.42015420291"/>
        <n v="2082.6125457301"/>
        <n v="427.11950008313897"/>
        <n v="662.65621648404601"/>
        <n v="2018.74708851737"/>
        <n v="1623.4082051084499"/>
        <n v="333.28482854473299"/>
        <n v="252.93448714688901"/>
        <n v="1804.6251233073201"/>
        <n v="2181.6019232942199"/>
        <n v="403.19450882040002"/>
        <n v="717.24949849010898"/>
        <n v="2637.46440398095"/>
        <n v="849.88711815046304"/>
        <n v="782.34480422094703"/>
        <n v="2026.5690557329999"/>
        <n v="2922.4180677366799"/>
        <n v="603.517930251439"/>
        <n v="817.54302827803303"/>
        <n v="556.43100348442601"/>
        <n v="525.58690196342195"/>
        <n v="2766.0066266610802"/>
        <n v="1187.57873615936"/>
        <n v="2070.3604523363101"/>
        <n v="1388.06429429695"/>
        <n v="2584.6556821592299"/>
        <n v="319.25149725866697"/>
        <n v="1768.2672870476099"/>
        <n v="2623.0108768011"/>
        <n v="1199.6961396025099"/>
        <n v="601.86211566293105"/>
        <n v="2051.8110742118402"/>
        <n v="1700.14909957696"/>
        <n v="2320.8860321433699"/>
        <n v="1473.5684758515199"/>
        <n v="419.296023122593"/>
        <n v="2053.0256458359499"/>
        <n v="443.71565995537702"/>
        <n v="1465.2419069468399"/>
        <n v="2129.93755863569"/>
        <n v="2124.3686120181901"/>
        <n v="2280.3740518198902"/>
        <n v="2128.8038950690302"/>
        <n v="1670.5456157348499"/>
        <n v="2068.3929122382101"/>
        <n v="2775.9168979475298"/>
        <n v="461.94586352919202"/>
        <n v="575.59145565099402"/>
        <n v="552.71538507649404"/>
        <n v="215.174914820022"/>
        <n v="491.16803689855902"/>
        <n v="524.51805447920594"/>
        <n v="2757.8996449096599"/>
        <n v="2799.3464389480901"/>
        <n v="1114.21498775336"/>
        <n v="1179.3182428524301"/>
        <n v="625.71178320011404"/>
        <n v="2486.70296420264"/>
        <n v="2868.8878082363699"/>
        <n v="755.04616470956898"/>
        <n v="2076.1723538179399"/>
        <n v="2122.3773512012499"/>
        <n v="982.14112347800506"/>
        <n v="779.414017037289"/>
        <n v="1656.4964204860701"/>
        <n v="880.84939927820096"/>
        <n v="541.83766689764798"/>
        <n v="2619.48680481671"/>
        <n v="2251.5787085233001"/>
        <n v="929.43037304209497"/>
        <n v="436.38683707797497"/>
        <n v="337.10441257729798"/>
        <n v="2313.3267695443401"/>
        <n v="827.50166428931004"/>
        <n v="1644.2563399646999"/>
        <n v="2684.62539985173"/>
        <n v="1709.57071123229"/>
        <n v="2341.7215380894299"/>
        <n v="637.14568013785902"/>
        <n v="1448.6685179394501"/>
        <n v="2972.6821548176999"/>
        <n v="1927.9105227072901"/>
        <n v="2993.2855431068801"/>
        <n v="147.722009117917"/>
        <n v="2886.6012868478401"/>
        <n v="1330.3815125434301"/>
        <n v="1004.7127213605399"/>
        <n v="475.95830397354899"/>
        <n v="136.278167313708"/>
        <n v="432.23116036065699"/>
        <n v="2693.5654816536799"/>
        <n v="2077.6915966684101"/>
        <n v="2549.6214872093601"/>
        <n v="1360.9954510249099"/>
        <n v="1602.6000907799901"/>
        <n v="2051.7761151561999"/>
        <n v="2576.653540881"/>
        <n v="818.09525724949401"/>
        <n v="2615.2136916283198"/>
        <n v="2220.4955277291901"/>
        <n v="2192.78301571362"/>
        <n v="2911.7043375808198"/>
        <n v="1303.3025802771101"/>
        <n v="2003.1868807871199"/>
        <n v="317.11977650744899"/>
        <n v="637.889618511614"/>
        <n v="2461.1129112151998"/>
        <n v="674.37379471346696"/>
        <n v="1911.34350279719"/>
        <n v="1474.93870324163"/>
        <n v="1763.5771140812799"/>
        <n v="696.70816313754597"/>
        <n v="838.80448291834796"/>
        <n v="452.79753720014702"/>
        <n v="770.71566429346501"/>
        <n v="1881.55690416885"/>
        <n v="494.22790156655202"/>
        <n v="1016.802166278"/>
        <n v="2238.4880059820998"/>
        <n v="1438.8199742838101"/>
        <n v="882.10064133936203"/>
        <n v="614.94824565620695"/>
        <n v="2666.1913047502899"/>
        <n v="552.82653374510903"/>
        <n v="594.41868355923702"/>
        <n v="1590.9820877375801"/>
        <n v="2447.1702103274902"/>
        <n v="436.75453881041"/>
        <n v="1009.24299384029"/>
        <n v="678.936972619985"/>
        <n v="1987.9950587706301"/>
        <n v="967.77364324586802"/>
        <n v="1576.61783494001"/>
        <n v="1110.6237135383999"/>
        <n v="2683.6053189898898"/>
        <n v="1773.2619306111801"/>
        <n v="2050.9372832027698"/>
        <n v="1636.4160689339799"/>
        <n v="2112.4186944487801"/>
        <n v="1805.64798310285"/>
        <n v="1619.7189913125301"/>
        <n v="1023.17354766407"/>
        <n v="2357.13568922372"/>
        <n v="1872.0052264799699"/>
        <n v="2856.24433572405"/>
        <n v="1518.7751280038301"/>
        <n v="2239.5363209492698"/>
        <n v="2809.6626649694499"/>
        <n v="317.94710944008699"/>
        <n v="1724.02259087632"/>
        <n v="2285.491004773"/>
        <n v="2653.1732909926"/>
        <n v="1598.36693106545"/>
        <n v="1469.1517626971399"/>
        <n v="674.22012801974995"/>
        <n v="523.53172392199599"/>
        <n v="1919.5825929253699"/>
        <n v="306.06380846251801"/>
        <n v="1575.32461591833"/>
        <n v="533.73209312525603"/>
        <n v="2584.7411181335601"/>
        <n v="1587.5038614278101"/>
        <n v="1024.4839401587401"/>
        <n v="1615.2632473788401"/>
        <n v="126.706775165461"/>
        <n v="167.88112019648699"/>
        <n v="2761.7885667119999"/>
        <n v="1653.18553193193"/>
        <n v="837.76268311309798"/>
        <n v="2151.24286760019"/>
        <n v="1789.3751077647701"/>
        <n v="2401.33893846296"/>
        <n v="121.06707289662801"/>
        <n v="622.21725485163597"/>
        <n v="2744.0409267457799"/>
        <n v="584.58439410577205"/>
        <n v="2420.1098523288101"/>
        <n v="1118.93185239219"/>
        <n v="903.58424176832705"/>
        <n v="2971.2218289807502"/>
        <n v="2772.1749655255999"/>
        <n v="973.26980923302801"/>
        <n v="692.57861048765096"/>
        <n v="123.40897045905299"/>
        <n v="2806.5863246844401"/>
        <n v="2406.9189849797099"/>
        <n v="2563.3065366287801"/>
        <n v="2264.53806171223"/>
        <n v="2934.3489192986499"/>
        <n v="1533.7395312973999"/>
        <n v="138.205741918565"/>
        <n v="1958.8801462041399"/>
        <n v="445.79189727831903"/>
        <n v="2443.11053572327"/>
        <n v="2493.6397003800498"/>
        <n v="1372.03631691492"/>
        <n v="1139.9962593169801"/>
        <n v="1650.1340640903099"/>
        <n v="1168.2232919451901"/>
        <n v="730.76637385007302"/>
        <n v="701.64286611390003"/>
        <n v="188.31378332381701"/>
        <n v="280.57564240720001"/>
        <n v="2384.6816796529301"/>
        <n v="621.98535070724597"/>
        <n v="1175.0254109068201"/>
        <n v="863.24398478675198"/>
        <n v="262.506159754419"/>
        <n v="1447.19536041537"/>
        <n v="1192.7587687765599"/>
        <n v="933.45935392036699"/>
        <n v="434.72998740963499"/>
        <n v="963.44274190708495"/>
        <n v="366.46998941409498"/>
        <n v="2334.5011112850498"/>
        <n v="2302.9228390533799"/>
        <n v="2329.3941360036602"/>
        <n v="603.04656388617695"/>
        <n v="742.43100687846697"/>
        <n v="1790.46720319473"/>
        <n v="1396.8844296063301"/>
        <n v="625.21360136776195"/>
        <n v="1643.37116368999"/>
        <n v="2117.09834389245"/>
        <n v="1199.62793970042"/>
        <n v="943.99542400997302"/>
        <n v="1994.0529800173199"/>
        <n v="1193.09022150844"/>
        <n v="2357.5880286932902"/>
        <n v="1149.4278051808101"/>
        <n v="1943.1080430717"/>
        <n v="546.90055395653906"/>
        <n v="2201.6291200720102"/>
        <n v="1845.2556530291099"/>
        <n v="2005.74184336642"/>
        <n v="2464.0101486072899"/>
        <n v="776.33046498271597"/>
        <n v="1159.0257226784199"/>
        <n v="1079.4278118754601"/>
        <n v="1428.94145836188"/>
        <n v="2195.66796832929"/>
        <n v="2040.85773312283"/>
        <n v="596.37197719422898"/>
        <n v="2115.9600484174898"/>
        <n v="495.211511580349"/>
        <n v="865.36889865644901"/>
        <n v="1746.8589009500599"/>
        <n v="417.80782376180201"/>
        <n v="878.66077712276001"/>
        <n v="2871.3899647980002"/>
        <n v="2014.1668384163299"/>
        <n v="1411.05426069802"/>
        <n v="1893.33248444384"/>
        <n v="814.78623937458997"/>
        <n v="1012.12381599512"/>
        <n v="2525.2275065792601"/>
        <n v="1669.74919915701"/>
        <n v="461.94931205407102"/>
        <n v="960.54003810464201"/>
        <n v="1130.8219028287999"/>
        <n v="2856.8960486829901"/>
        <n v="2575.5010909492898"/>
        <n v="2958.8344786223602"/>
        <n v="2896.3857021476101"/>
        <n v="657.05048517136902"/>
        <n v="2364.8940438907798"/>
        <n v="174.096120143023"/>
        <n v="1397.62390548249"/>
        <n v="2193.2423567217402"/>
        <n v="284.49605756733098"/>
        <n v="2162.9899281594498"/>
        <n v="2069.0874122832402"/>
        <n v="1912.48811252418"/>
        <n v="2527.9761060917799"/>
        <n v="2714.0631128332602"/>
        <n v="693.07212706596101"/>
        <n v="1372.3119247720799"/>
        <n v="1492.9971443837601"/>
        <n v="1430.23794082982"/>
        <n v="2914.9995860087802"/>
        <n v="1324.1998329924099"/>
        <n v="1794.64280074919"/>
        <n v="2237.7803844168602"/>
        <n v="1551.8322373077201"/>
        <n v="726.36153088196204"/>
        <n v="492.66744615650401"/>
        <n v="981.64040010651797"/>
        <n v="2103.0239946583902"/>
        <n v="1002.57874640946"/>
        <n v="984.65746265390305"/>
        <n v="2023.20285065855"/>
        <n v="1918.6086269982"/>
        <n v="2193.3264967754899"/>
        <n v="156.55395402394399"/>
        <n v="2686.2174246248301"/>
        <n v="572.863844647919"/>
        <n v="2728.85840731705"/>
        <n v="1588.77049115965"/>
        <n v="643.40939047127597"/>
        <n v="623.68370993624706"/>
        <n v="2903.0874426001601"/>
        <n v="2327.9188889370498"/>
        <n v="2193.8467260902898"/>
        <n v="1808.3025057823099"/>
        <n v="2835.8103196642901"/>
        <n v="2923.1665492870802"/>
        <n v="2802.6237721874299"/>
        <n v="2690.1723343150702"/>
        <n v="2204.03739247462"/>
        <n v="1368.83866985793"/>
        <n v="605.84155500499605"/>
        <n v="1942.9799238604401"/>
        <n v="1352.14096091854"/>
        <n v="348.19046506186299"/>
        <n v="1601.6051087233"/>
        <n v="1096.8117411987801"/>
        <n v="2655.4434145892301"/>
        <n v="2973.7268598852602"/>
        <n v="2380.4353384880801"/>
        <n v="636.89007311119701"/>
        <n v="777.76150682401703"/>
        <n v="134.01468489800601"/>
        <n v="428.99574352189302"/>
        <n v="821.69796835823797"/>
        <n v="193.54691606631999"/>
        <n v="2130.3631538755399"/>
        <n v="1682.0024262301399"/>
        <n v="825.75856757789802"/>
        <n v="2365.9051521770898"/>
        <n v="971.26579992374002"/>
        <n v="1422.7295752156599"/>
        <n v="785.60469820651099"/>
        <n v="1604.81554535639"/>
        <n v="1091.97424510734"/>
        <n v="1935.93225113873"/>
        <n v="1086.3880634429299"/>
        <n v="2553.9217306244"/>
        <n v="2429.66567767891"/>
        <n v="995.70259434078901"/>
        <n v="1180.65797725005"/>
        <n v="1437.59319217547"/>
        <n v="2082.2676195429899"/>
        <n v="2884.7567303922601"/>
        <n v="2899.55767011424"/>
        <n v="2744.7782475907502"/>
        <n v="710.56395567556899"/>
        <n v="2270.84435872327"/>
        <n v="160.66362772245"/>
        <n v="2001.3342239665601"/>
        <n v="2311.0302642314"/>
        <n v="1666.72761816759"/>
        <n v="1065.32237206532"/>
        <n v="732.90591465851003"/>
        <n v="2364.3864548906199"/>
        <n v="1839.5554895519099"/>
        <n v="1706.7588174186301"/>
        <n v="2163.2982078928999"/>
        <n v="1506.39506814639"/>
        <n v="1622.1778340247999"/>
        <n v="548.55471442503597"/>
        <n v="1731.6556101927999"/>
        <n v="904.38771207458501"/>
        <n v="177.43996158010401"/>
        <n v="1506.18057806463"/>
        <n v="2169.1592416611302"/>
        <n v="508.953685501726"/>
        <n v="1656.08107820994"/>
        <n v="2622.3436132926699"/>
        <n v="1670.2124378190299"/>
        <n v="2747.5125212844"/>
        <n v="2772.9837019517399"/>
        <n v="1652.6708826152801"/>
        <n v="259.93517500422797"/>
        <n v="948.316773856861"/>
        <n v="1672.4832695560599"/>
        <n v="2374.4431386524002"/>
        <n v="557.08456962838397"/>
        <n v="263.88147828201699"/>
        <n v="2445.80634493872"/>
        <n v="764.43971490965703"/>
        <n v="1017.5450759696801"/>
        <n v="767.890841765191"/>
        <n v="916.70785517366699"/>
        <n v="1903.3331132237099"/>
        <n v="1622.5912814982"/>
        <n v="1716.0237050298299"/>
        <n v="1940.4168652185199"/>
        <n v="2274.75599346329"/>
        <n v="1377.32229802549"/>
        <n v="1983.68194855103"/>
        <n v="1500.9745091049499"/>
        <n v="2766.4291955214599"/>
        <n v="1172.6404381329701"/>
        <n v="691.61419574277795"/>
        <n v="685.89001487182998"/>
        <n v="761.24502724147396"/>
        <n v="1784.57098090566"/>
        <n v="601.115348509304"/>
        <n v="674.72220900043499"/>
        <n v="1115.58263957242"/>
        <n v="1153.7824629295901"/>
        <n v="182.98789795860401"/>
        <n v="1423.51921884802"/>
        <n v="396.01824500176502"/>
        <n v="2894.15604959045"/>
        <n v="1544.9011424235"/>
        <n v="1141.8913131653501"/>
        <n v="1890.6570572083299"/>
        <n v="944.03950218436"/>
        <n v="518.38471366884801"/>
        <n v="1848.5234273701799"/>
        <n v="442.64415906175998"/>
        <n v="2765.8301127806199"/>
        <n v="2698.0424107634599"/>
        <n v="1250.06594984769"/>
        <n v="2894.80199186462"/>
        <n v="1340.7950743675101"/>
        <n v="1843.79176602661"/>
        <n v="1928.1491795130801"/>
        <n v="400.10792405377703"/>
        <n v="193.140969611777"/>
        <n v="1015.00081602615"/>
        <n v="1353.4048223441"/>
        <n v="1225.70753256071"/>
        <n v="621.99267506894796"/>
        <n v="1847.73256260728"/>
        <n v="2442.01314084671"/>
        <n v="2034.83813707132"/>
        <n v="2345.10229800869"/>
        <n v="849.61934715638597"/>
        <n v="2447.02645597111"/>
        <n v="2811.0586786983699"/>
        <n v="1504.3299992232901"/>
        <n v="1905.02546995898"/>
        <n v="299.24934457982903"/>
        <n v="2271.8127679481699"/>
        <n v="2261.26967722771"/>
        <n v="2873.8857446350198"/>
        <n v="2712.60626623604"/>
        <n v="2523.8827527304402"/>
        <n v="1376.96533886419"/>
        <n v="1640.2092137058401"/>
        <n v="405.80484426707301"/>
        <n v="2882.7346489894098"/>
        <n v="467.85649930013898"/>
        <n v="2991.7320098258401"/>
        <n v="2548.9883115132002"/>
        <n v="1047.47571420334"/>
        <n v="994.97943432947795"/>
        <n v="1647.23134634352"/>
        <n v="2591.1177590962002"/>
        <n v="579.866134145356"/>
        <n v="600.34463353881904"/>
        <n v="1408.7255593587799"/>
        <n v="673.54993305940695"/>
        <n v="2090.2348387254601"/>
        <n v="1581.0178904572999"/>
        <n v="826.99061715622599"/>
        <n v="1956.4847895427499"/>
        <n v="2706.6388270186299"/>
        <n v="2235.5812765608598"/>
        <n v="2201.91810898002"/>
        <n v="273.05326548108798"/>
        <n v="485.492668415011"/>
        <n v="144.07551765491999"/>
        <n v="626.96982564274299"/>
        <n v="739.95281550829395"/>
        <n v="484.79701543676498"/>
        <n v="2808.69411501279"/>
        <n v="2108.6824408316502"/>
        <n v="1720.51024950546"/>
        <n v="1582.8836218286201"/>
        <n v="1963.27836947522"/>
        <n v="658.79867825739905"/>
        <n v="2400.05701925531"/>
        <n v="212.20575205575199"/>
        <n v="937.61839224906703"/>
        <n v="1008.30555451885"/>
        <n v="1121.16419570121"/>
        <n v="743.54336227649503"/>
        <n v="2620.3611141002398"/>
        <n v="2992.0667093361199"/>
        <n v="2596.54787170297"/>
        <n v="931.64204976113297"/>
        <n v="2328.1462883623499"/>
        <n v="2956.40782040046"/>
        <n v="2047.9786215188601"/>
        <n v="332.290236382155"/>
        <n v="109.647009944347"/>
        <n v="2940.4138131956802"/>
        <n v="977.16808233816801"/>
        <n v="655.91317808321605"/>
        <n v="1905.5773354319899"/>
        <n v="789.83059715811999"/>
        <n v="1330.7107793258499"/>
        <n v="444.99132437679702"/>
        <n v="1504.0727823753"/>
        <n v="414.79155417714401"/>
        <n v="556.97261495128396"/>
        <n v="1602.6293585583601"/>
        <n v="406.91910033027199"/>
        <n v="2217.1238955962799"/>
        <n v="2084.2849003303299"/>
        <n v="391.986337321821"/>
        <n v="1925.4267980294801"/>
        <n v="2017.6032937330201"/>
        <n v="1224.27917694495"/>
        <n v="1841.4018984501399"/>
        <n v="802.38822856768002"/>
        <n v="1323.4234522924301"/>
        <n v="1475.83860057827"/>
        <n v="485.883050036528"/>
        <n v="2896.9217334469699"/>
        <n v="2906.2984465913401"/>
        <n v="2405.36875813083"/>
        <n v="2369.0001667418701"/>
        <n v="1931.8057930389"/>
        <n v="1022.71768329797"/>
        <n v="1963.86089263792"/>
        <n v="2654.6755295579601"/>
        <n v="956.23575619709595"/>
        <n v="2835.9122180357799"/>
        <n v="1243.1177611980399"/>
        <n v="1140.16654145492"/>
        <n v="671.34943977076296"/>
        <n v="1920.55476380447"/>
        <n v="1746.7528357475501"/>
        <n v="1831.363180755"/>
        <n v="1003.16202586958"/>
        <n v="653.335017880181"/>
        <n v="890.62807589507202"/>
        <n v="1373.82696902209"/>
        <n v="572.20792899597302"/>
        <n v="790.23715008648003"/>
        <n v="2391.0393025812"/>
        <n v="1021.58033746234"/>
        <n v="1710.5493951334299"/>
        <n v="2632.8212330695601"/>
        <n v="1376.9670174365499"/>
        <n v="1671.9200868266701"/>
        <n v="217.07329883213501"/>
        <n v="561.54676365140904"/>
        <n v="863.49058749148298"/>
        <n v="1172.36155032281"/>
        <n v="2657.1656676655102"/>
        <n v="683.66693217202805"/>
        <n v="796.55055302838798"/>
        <n v="989.82246666098501"/>
        <n v="1113.54331951568"/>
        <n v="1831.8205285255401"/>
        <n v="2825.0119348109001"/>
        <n v="2095.5643513806099"/>
        <n v="2891.0172883077998"/>
        <n v="710.90370134143404"/>
        <n v="1270.95386561787"/>
        <n v="1729.4028990674301"/>
        <n v="2362.8838214839502"/>
        <n v="109.734170517092"/>
        <n v="1738.2745818548201"/>
        <n v="2342.1926965491598"/>
        <n v="715.23553797169495"/>
        <n v="2280.0369446437699"/>
        <n v="1787.33889785102"/>
        <n v="207.69174556328801"/>
        <n v="588.08720987454399"/>
        <n v="1997.30052126039"/>
        <n v="645.95987340794295"/>
        <n v="2102.0862409374199"/>
        <n v="2213.0063826814098"/>
        <n v="1012.44646161841"/>
        <n v="1329.8506934571701"/>
        <n v="1577.5458031292001"/>
        <n v="1391.8003599292899"/>
        <n v="1986.63047116598"/>
        <n v="375.47201094847799"/>
        <n v="1947.3816095746399"/>
        <n v="1740.4649618362"/>
        <n v="313.16425150705197"/>
        <n v="1005.02070046892"/>
        <n v="1171.5407281933001"/>
        <n v="1874.15832292081"/>
        <n v="1349.1532558097599"/>
        <n v="2141.2216832829899"/>
        <n v="2618.6004709908102"/>
        <n v="865.53837958751205"/>
        <n v="1603.66402022323"/>
        <n v="1031.3288548851499"/>
        <n v="1747.58447270896"/>
        <n v="2516.3653561779602"/>
        <n v="2774.1460659014701"/>
        <n v="486.40158305171798"/>
        <n v="891.80312770351304"/>
        <n v="645.90762796349998"/>
        <n v="2488.09059457583"/>
        <n v="2610.4864905116201"/>
        <n v="1752.2361713441701"/>
        <n v="1480.9116991717699"/>
        <n v="969.13695249822899"/>
        <n v="261.76960175246501"/>
        <n v="2528.6268144938499"/>
        <n v="2801.6496930847702"/>
        <n v="204.11854952798399"/>
        <n v="877.24833986845101"/>
        <n v="648.06261953694502"/>
        <n v="663.46475770813004"/>
        <n v="1772.6139978450601"/>
        <n v="2860.60772959726"/>
        <n v="1519.10081562242"/>
        <n v="1048.67611089655"/>
        <n v="2887.6055642342299"/>
        <n v="1917.0429336181401"/>
        <n v="2318.6546687853602"/>
        <n v="2936.6961990554"/>
        <n v="736.90213192374904"/>
        <n v="944.66594322051401"/>
        <n v="2336.5566679099102"/>
        <n v="2114.91053532559"/>
        <n v="1691.29088897017"/>
        <n v="411.13910167718001"/>
        <n v="442.33082371194001"/>
        <n v="1647.6086905659199"/>
        <n v="972.91392673985899"/>
        <n v="666.07155779352399"/>
        <n v="1035.9943363646501"/>
        <n v="344.96498497228401"/>
        <n v="2417.2123052666302"/>
        <n v="1381.50620701803"/>
        <n v="2925.7773789315002"/>
        <n v="2858.1302485107199"/>
        <n v="180.106287168732"/>
        <n v="2253.9799974612502"/>
        <n v="2523.3602431249501"/>
        <n v="799.01489697317095"/>
        <n v="2018.31443798384"/>
        <n v="1229.79074732769"/>
        <n v="1559.8508481189001"/>
        <n v="1957.97184831702"/>
        <n v="2731.2996169272201"/>
        <n v="2134.5932735951501"/>
        <n v="1778.69607902855"/>
        <n v="793.26967377062704"/>
        <n v="1500.7897610394"/>
        <n v="761.13465535943203"/>
        <n v="439.78762680794802"/>
        <n v="558.19954716702296"/>
        <n v="260.30503607700399"/>
        <n v="469.13821897647603"/>
        <n v="1126.79237598491"/>
        <n v="531.94964501940103"/>
        <n v="799.91088735937797"/>
        <n v="2164.12832946357"/>
        <n v="700.74096565390698"/>
        <n v="1086.0163875927699"/>
        <n v="1842.3552855938201"/>
        <n v="585.30723952789594"/>
        <n v="479.37422937922997"/>
        <n v="312.799890244712"/>
        <n v="475.77575429657998"/>
        <n v="1439.72596982956"/>
        <n v="1172.30241062508"/>
        <n v="2183.0039004308101"/>
        <n v="2891.2771432824802"/>
        <n v="2101.6377426977301"/>
        <n v="749.44823776269197"/>
        <n v="1302.5533300371401"/>
        <n v="1028.4849251944399"/>
        <n v="270.12596018719103"/>
        <n v="1723.62641715731"/>
        <n v="2432.0464900694701"/>
        <n v="1192.1703275981499"/>
        <n v="1395.18681704404"/>
        <n v="1850.0094690168"/>
        <n v="1014.2476094699"/>
        <n v="2988.6253714041"/>
        <n v="244.46958701538699"/>
        <n v="2571.68275440563"/>
        <n v="2145.8722928584398"/>
        <n v="727.24347211453301"/>
        <n v="2982.5281166405498"/>
        <n v="616.82788202968402"/>
        <n v="1123.5789763591399"/>
        <n v="700.04428410611104"/>
        <n v="1523.7148194020399"/>
        <n v="2660.7688151548"/>
        <n v="840.01341625240502"/>
        <n v="400.01963666022198"/>
        <n v="2371.04985856854"/>
        <n v="2197.4891417674899"/>
        <n v="352.905071395037"/>
        <n v="980.05999873552605"/>
        <n v="1194.8745664895"/>
        <n v="2758.2380834678202"/>
        <n v="1916.0853419088501"/>
        <n v="1857.1330230041301"/>
        <n v="2104.7938958311101"/>
        <n v="1152.0178724027301"/>
        <n v="2705.19431268689"/>
        <n v="1949.1873716278899"/>
        <n v="104.97846775202299"/>
        <n v="1201.6258001071001"/>
        <n v="297.75098010091301"/>
        <n v="775.23423608451196"/>
        <n v="2136.3985634527098"/>
        <n v="1105.9752770586599"/>
        <n v="2821.4071258305698"/>
        <n v="2220.5202035327602"/>
        <n v="2779.45815272965"/>
        <n v="2171.4087915258801"/>
        <n v="2941.71281907505"/>
        <n v="354.64526475844201"/>
        <n v="882.27866917380402"/>
        <n v="525.70402308086602"/>
        <n v="2699.2964701702499"/>
        <n v="1426.6897373852701"/>
        <n v="991.02746451248299"/>
        <n v="2335.6397936070898"/>
        <n v="2706.3807756966598"/>
        <n v="229.17451008583299"/>
        <n v="2159.1077625610401"/>
        <n v="399.05896154815599"/>
        <n v="1339.72275180924"/>
        <n v="1995.4236361190799"/>
        <n v="1180.8006480275101"/>
        <n v="2344.0191637100602"/>
        <n v="1352.70836474818"/>
        <n v="1134.08982111457"/>
        <n v="982.816287549614"/>
        <n v="2616.1489068984702"/>
        <n v="2176.2287679955498"/>
        <n v="926.07931423091304"/>
        <n v="232.52884120075899"/>
        <n v="144.436581388527"/>
        <n v="2471.89757612931"/>
        <n v="2265.5291868770901"/>
        <n v="2259.89592168339"/>
        <n v="2673.6239302420399"/>
        <n v="1687.08691507501"/>
        <n v="1180.87858513785"/>
        <n v="2989.0343794853402"/>
        <n v="2050.4971676658201"/>
        <n v="2070.1746558411301"/>
        <n v="2015.66285974537"/>
        <n v="1400.4178983127599"/>
        <n v="2087.1015787224201"/>
        <n v="2012.89438115649"/>
        <n v="2575.74478155825"/>
        <n v="396.55873526860898"/>
        <n v="2298.9288739646399"/>
        <n v="812.07465278991799"/>
        <n v="730.23148751920201"/>
        <n v="145.73758254651099"/>
        <n v="658.05798332002598"/>
        <n v="599.42762950244696"/>
        <n v="727.68873737337401"/>
        <n v="1535.6197224514499"/>
        <n v="284.47114402206103"/>
        <n v="2845.50199071322"/>
        <n v="361.82909930435699"/>
        <n v="1919.40455440038"/>
        <n v="1772.8264821646201"/>
        <n v="1603.41959055197"/>
        <n v="2492.84419345592"/>
        <n v="1075.2343069112601"/>
        <n v="817.12196323542003"/>
        <n v="199.891738719372"/>
        <n v="482.15302397711201"/>
        <n v="1525.98923834836"/>
        <n v="692.89853099442996"/>
        <n v="1855.8802223313"/>
        <n v="1420.6507556367001"/>
        <n v="2023.8873342423101"/>
        <n v="1769.23865391406"/>
        <n v="2510.1415205961998"/>
        <n v="842.23619837503497"/>
        <n v="1264.2225957194"/>
        <n v="2527.2737574162502"/>
        <n v="1897.67450630341"/>
        <n v="2002.46880442617"/>
        <n v="1822.2962181692999"/>
        <n v="895.26292347863705"/>
        <n v="2036.52339926989"/>
        <n v="2568.1937082989102"/>
        <n v="2789.0415533656301"/>
        <n v="1008.13578692265"/>
        <n v="2331.30755080582"/>
        <n v="2477.14695461165"/>
        <n v="1180.2638693413101"/>
        <n v="1719.3453344406901"/>
        <n v="456.90856676907401"/>
        <n v="2794.3202313424299"/>
        <n v="1552.8059375498401"/>
        <n v="1790.8951561235699"/>
        <n v="131.52328190251001"/>
        <n v="2099.35750805506"/>
        <n v="1049.9821006006"/>
        <n v="1597.9475700947601"/>
        <n v="372.10106233336899"/>
        <n v="2017.9237032911501"/>
        <n v="197.83691940108"/>
        <n v="2423.6264586580101"/>
        <n v="960.72159730349199"/>
        <n v="2116.99419183089"/>
        <n v="790.65368221388803"/>
        <n v="2593.5902467998199"/>
        <n v="713.90028017996599"/>
        <n v="536.17644375419502"/>
        <n v="2198.3327203745998"/>
        <n v="1111.5970015457899"/>
        <n v="1522.26525382619"/>
        <n v="2374.4553905826901"/>
        <n v="261.44313357134303"/>
        <n v="1649.1196068373699"/>
        <n v="347.95252835624302"/>
        <n v="1042.4775171423501"/>
        <n v="866.13341426807904"/>
        <n v="1827.3224930026399"/>
        <n v="2444.4498344389699"/>
        <n v="1053.9640672108501"/>
        <n v="2870.8012008210098"/>
        <n v="1940.4546753754601"/>
        <n v="1910.6837435665"/>
        <n v="2450.0116075238402"/>
        <n v="2948.7720085522301"/>
        <n v="2160.9166819069701"/>
        <n v="982.00669318542896"/>
        <n v="309.05740674079999"/>
        <n v="2343.0768505578599"/>
        <n v="1492.3850036655799"/>
        <n v="664.00424708912203"/>
        <n v="430.21452621322902"/>
        <n v="2289.8381823893401"/>
        <n v="1126.10214333355"/>
        <n v="2218.41059374202"/>
        <n v="255.76619721550901"/>
        <n v="1214.10504144521"/>
        <n v="1403.48470439528"/>
        <n v="1833.79685022849"/>
        <n v="1420.4225963767301"/>
        <n v="915.37893759475401"/>
        <n v="1182.0504203471901"/>
        <n v="1260.68350378127"/>
        <n v="2159.83263750687"/>
        <n v="2538.8590803218699"/>
        <n v="1802.06545287791"/>
        <n v="343.40422905035899"/>
        <n v="2086.6351670858899"/>
        <n v="202.21256883027701"/>
        <n v="2957.9290307156002"/>
        <n v="1530.4959619006399"/>
        <n v="679.16171938071795"/>
        <n v="2776.61422584507"/>
        <n v="1717.3610176377099"/>
        <n v="1867.25207504273"/>
        <n v="915.16993335845302"/>
        <n v="1988.51887849431"/>
        <n v="2493.44762790292"/>
        <n v="386.31281773674402"/>
        <n v="1471.91001886205"/>
        <n v="328.03116440127502"/>
        <n v="2255.18552392007"/>
        <n v="1501.8382122491"/>
        <n v="1345.34279002368"/>
        <n v="1507.22032891187"/>
        <n v="2197.62868244624"/>
        <n v="162.73518461201701"/>
        <n v="1739.99119331718"/>
        <n v="2637.7362041717302"/>
        <n v="2659.8040026143499"/>
        <n v="1749.2612009217701"/>
        <n v="2006.92854559279"/>
        <n v="2708.4121709761998"/>
        <n v="176.98799946972301"/>
        <n v="1339.7455436237501"/>
        <n v="1869.7662785637899"/>
        <n v="621.982934815627"/>
        <n v="2035.0917966754701"/>
        <n v="773.97973504823699"/>
        <n v="2545.0103998929599"/>
        <n v="2377.93721680407"/>
        <n v="503.73094779271901"/>
        <n v="1078.1818834431299"/>
        <n v="1219.35215333202"/>
        <n v="2825.2409242162398"/>
        <n v="2538.2477406221501"/>
        <n v="1067.45883076635"/>
        <n v="732.64355026592"/>
        <n v="1592.7014021365501"/>
        <n v="2593.98686955634"/>
        <n v="1653.3142846685701"/>
        <n v="537.40326593570603"/>
        <n v="476.527898482377"/>
        <n v="1899.33150898484"/>
        <n v="2485.3229188382202"/>
        <n v="1330.2396925042001"/>
        <n v="313.66091585149599"/>
        <n v="2019.5718834802001"/>
        <n v="1981.09218913934"/>
        <n v="900.65607096904705"/>
        <n v="2107.25672405676"/>
        <n v="278.37117893194102"/>
        <n v="2239.8327358213501"/>
        <n v="225.32315671982801"/>
        <n v="324.80340063569298"/>
        <n v="2234.7412012221098"/>
        <n v="2825.2029492167298"/>
        <n v="2542.0324246486398"/>
        <n v="333.72496454338898"/>
        <n v="1759.5235365450501"/>
        <n v="956.65911907614395"/>
        <n v="103.784820267295"/>
        <n v="2276.0926636136201"/>
        <n v="688.77764884596399"/>
        <n v="2395.18136975171"/>
        <n v="2588.4985432348099"/>
        <n v="376.863911428797"/>
        <n v="716.57718037211998"/>
        <n v="1724.15001741285"/>
        <n v="1301.17961105176"/>
        <n v="2170.6937616954001"/>
        <n v="2690.05399476607"/>
        <n v="2169.1685415366401"/>
        <n v="2382.2309836322102"/>
        <n v="2576.7957673492501"/>
        <n v="2066.1442067909502"/>
        <n v="1674.8376781986599"/>
        <n v="2146.5956250477702"/>
        <n v="435.78319110691501"/>
        <n v="571.16214887720798"/>
        <n v="230.83582308975701"/>
        <n v="711.58770086852098"/>
        <n v="1890.93261000697"/>
        <n v="1431.4823141500101"/>
        <n v="654.39887683991401"/>
        <n v="421.32115685291399"/>
        <n v="2377.6666488113001"/>
        <n v="653.11296103317397"/>
        <n v="2280.4279657838701"/>
        <n v="2628.3635687924898"/>
        <n v="1459.7041355684701"/>
        <n v="1914.22797490264"/>
        <n v="1897.6759943802299"/>
        <n v="1369.9481510251701"/>
        <n v="916.90455683987295"/>
        <n v="126.15095516569301"/>
        <n v="494.73820634035002"/>
        <n v="1311.6404903011801"/>
        <n v="1802.12441952107"/>
        <n v="543.47116285867605"/>
        <n v="1190.965305249"/>
        <n v="355.72555665659797"/>
        <n v="2237.1627687473301"/>
        <n v="2469.0424709199801"/>
        <n v="1212.5067181628201"/>
        <n v="1830.1351993436101"/>
        <n v="1861.95739489432"/>
        <n v="1217.84202459125"/>
        <n v="2030.7236186279599"/>
        <n v="236.14949319700699"/>
        <n v="2121.1095014799998"/>
        <n v="145.46326295493299"/>
        <n v="493.244594241708"/>
        <n v="260.20489043446202"/>
        <n v="2509.4308493646099"/>
        <n v="316.45827995460002"/>
        <n v="402.45204489944399"/>
        <n v="2786.9137370049698"/>
        <n v="207.11873054701701"/>
        <n v="2135.3751151402098"/>
        <n v="2529.4400105593199"/>
        <n v="1620.19688710989"/>
        <n v="2683.6493184905698"/>
        <n v="2449.7088642751401"/>
        <n v="1979.83276227286"/>
        <n v="371.65052476668097"/>
        <n v="232.33611592308901"/>
        <n v="311.74175956447698"/>
        <n v="2029.9156512387999"/>
        <n v="871.81521594237097"/>
        <n v="713.75180820954904"/>
        <n v="641.58352711021598"/>
        <n v="1184.9903915002401"/>
        <n v="520.70592666323103"/>
        <n v="1608.7792844017599"/>
        <n v="1965.62506568903"/>
        <n v="1262.3446250700999"/>
        <n v="1325.3264417648099"/>
        <n v="990.89514963289002"/>
        <n v="1796.7384655370799"/>
        <n v="2597.3221772204902"/>
        <n v="2037.2899577640501"/>
        <n v="1291.18787614188"/>
        <n v="1817.7809406303199"/>
        <n v="591.16544530857004"/>
        <n v="559.82021593678303"/>
        <n v="1673.2192689681001"/>
        <n v="491.66589919889901"/>
        <n v="1904.5868693744501"/>
        <n v="916.70649752880399"/>
        <n v="1294.02722580195"/>
        <n v="454.02155225314999"/>
        <n v="1996.39526494445"/>
        <n v="1032.28864630667"/>
        <n v="1987.02906892178"/>
        <n v="2362.0469317668799"/>
        <n v="2869.7794317396001"/>
        <n v="2949.6902707491799"/>
        <n v="1596.04717329867"/>
        <n v="162.99791703907499"/>
        <n v="171.84082188078699"/>
        <n v="2407.6746258969501"/>
        <n v="1513.3097191131001"/>
        <n v="2721.39055833168"/>
        <n v="2019.42419054216"/>
        <n v="2061.8507624003701"/>
        <n v="587.29588533357503"/>
        <n v="116.99155215416801"/>
        <n v="187.67738964396699"/>
        <n v="1453.87799370582"/>
        <n v="511.68568359050499"/>
        <n v="462.44561547481197"/>
        <n v="1146.3861436761599"/>
        <n v="1050.57342164896"/>
        <n v="1691.8531495427401"/>
        <n v="2556.8703329302998"/>
        <n v="2103.4518875910599"/>
        <n v="2947.2182586343602"/>
        <n v="2702.8967517074602"/>
        <n v="2380.4479111803698"/>
        <n v="979.86568942314898"/>
        <n v="861.94161999713299"/>
        <n v="1350.0143051923701"/>
        <n v="1682.39207542592"/>
        <n v="2289.99680985433"/>
        <n v="446.47423916156703"/>
        <n v="1349.34073155959"/>
        <n v="215.73642596215799"/>
        <n v="1618.3562801056601"/>
        <n v="2118.0074068777099"/>
        <n v="2120.3055286333301"/>
        <n v="1047.05581067922"/>
        <n v="1022.91923430043"/>
        <n v="2053.2649691422598"/>
        <n v="2594.6453271721198"/>
        <n v="2316.1964759350099"/>
        <n v="1020.03028663649"/>
        <n v="781.97292472597496"/>
        <n v="2205.5879795563101"/>
        <n v="1475.14157441268"/>
        <n v="2119.3176384523199"/>
        <n v="1229.2573383700101"/>
        <n v="113.933160240665"/>
        <n v="1458.1013519151199"/>
        <n v="1548.5942483737799"/>
        <n v="1977.9076452055499"/>
        <n v="2115.0167897891602"/>
        <n v="2878.0780830610402"/>
        <n v="2765.0636017786601"/>
        <n v="213.99099965983501"/>
        <n v="827.53379310971695"/>
        <n v="1398.7809077734501"/>
        <n v="2066.4625779582502"/>
        <n v="611.10398308064498"/>
        <n v="616.05872542705299"/>
        <n v="2327.54816092385"/>
        <n v="1020.82107283834"/>
        <n v="948.37474269289498"/>
        <n v="154.44771275856399"/>
        <n v="2136.7828591357602"/>
        <n v="1585.71739931463"/>
        <n v="1056.0660592057"/>
        <n v="1949.39222788641"/>
        <n v="2013.5551971887501"/>
        <n v="2880.33256654261"/>
        <n v="2151.6970517930599"/>
        <n v="1678.5416363931299"/>
        <n v="581.344974626929"/>
        <n v="2890.8430654409499"/>
        <n v="885.03174524502504"/>
        <n v="905.98872106271006"/>
        <n v="718.64178857345996"/>
        <n v="2671.2920128372102"/>
        <n v="2551.0920037526898"/>
        <n v="811.50920492897001"/>
        <n v="154.33031191484301"/>
        <n v="1687.6694176342401"/>
        <n v="947.93006039477405"/>
        <n v="1009.1228016799"/>
        <n v="316.69547889991998"/>
        <n v="325.46371687927501"/>
        <n v="2421.53705942733"/>
        <n v="1145.01112012622"/>
        <n v="1366.37437737956"/>
        <n v="596.15635244145801"/>
        <n v="780.94688314884604"/>
        <n v="1091.16216569983"/>
        <n v="1217.50476685117"/>
        <n v="1025.4662083036601"/>
        <n v="509.880872790544"/>
        <n v="221.70702390613499"/>
        <n v="1731.4578792474699"/>
        <n v="635.07627649017002"/>
        <n v="599.68301917316103"/>
        <n v="2740.9569402185002"/>
        <n v="2332.09769184262"/>
        <n v="956.33796150649505"/>
        <n v="2764.9085479396499"/>
        <n v="840.79647217406705"/>
        <n v="1968.8748574159699"/>
        <n v="186.275256390858"/>
        <n v="199.00809263980699"/>
        <n v="1450.66450800434"/>
        <n v="700.97432089566405"/>
        <n v="2309.2138463575602"/>
        <n v="2209.3893742915102"/>
        <n v="232.90283012100201"/>
        <n v="1260.2719852866801"/>
        <n v="1538.57099269439"/>
        <n v="2598.7243659565602"/>
        <n v="675.270895462932"/>
        <n v="1228.6954618100899"/>
        <n v="178.21500196465999"/>
        <n v="2182.0072521014699"/>
        <n v="2027.0973844744999"/>
        <n v="352.421292524406"/>
        <n v="895.68914550239697"/>
        <n v="1948.0292843121599"/>
        <n v="1165.8928755134"/>
        <n v="2305.3360147616499"/>
        <n v="1180.62573438704"/>
        <n v="356.692456129954"/>
        <n v="2455.7740974732901"/>
        <n v="1448.07599600859"/>
        <n v="123.067426137136"/>
        <n v="739.05650109876899"/>
        <n v="1481.62479450721"/>
        <n v="994.07607758435904"/>
        <n v="393.00787365495898"/>
        <n v="1904.2640270808699"/>
        <n v="323.40161463710899"/>
        <n v="749.04693369401502"/>
        <n v="1638.56411968423"/>
        <n v="2147.2679294722302"/>
        <n v="1452.1674185049999"/>
        <n v="1144.84326107419"/>
        <n v="997.34202273488995"/>
        <n v="314.60911911081098"/>
        <n v="473.972986355194"/>
        <n v="2180.9884472139902"/>
        <n v="831.747357645222"/>
        <n v="2542.2347452527401"/>
        <n v="1182.6597931357301"/>
        <n v="504.60606496975601"/>
        <n v="576.45165502287898"/>
        <n v="1808.93327246639"/>
        <n v="2731.0805023499602"/>
        <n v="2984.3260120764298"/>
        <n v="1443.8321813139"/>
        <n v="533.93926782484505"/>
        <n v="2167.7968985009302"/>
        <n v="1447.3804255355101"/>
        <n v="886.41836191780305"/>
        <n v="1874.74165731624"/>
        <n v="815.621691538135"/>
        <n v="561.79344613549699"/>
        <n v="1930.8201582776801"/>
        <n v="512.91488173472703"/>
        <n v="2840.3183015582199"/>
        <n v="1523.5840087969"/>
        <n v="296.83005396226201"/>
        <n v="1710.4775694610801"/>
        <n v="2288.3812627155598"/>
        <n v="2765.2218804301801"/>
        <n v="2465.4281403887999"/>
        <n v="2355.2406415493401"/>
        <n v="591.35877890526001"/>
        <n v="562.11230337586699"/>
        <n v="2506.4540411439498"/>
        <n v="1446.8071906775499"/>
        <n v="2800.2444277526401"/>
        <n v="216.789503649133"/>
        <n v="415.21538972418"/>
        <n v="2830.8155734808902"/>
        <n v="765.10522590330595"/>
        <n v="131.794984149529"/>
        <n v="2256.6927107858901"/>
        <n v="2366.49872420265"/>
        <n v="213.18573306880401"/>
        <n v="599.31597954732695"/>
        <n v="964.49952763260706"/>
        <n v="2360.6097809395801"/>
        <n v="2316.1646812019799"/>
        <n v="1054.07367215718"/>
        <n v="2480.7668770366599"/>
        <n v="1269.3892969257399"/>
        <n v="850.58823066624905"/>
        <n v="1804.9399815890299"/>
        <n v="1030.9932559921999"/>
        <n v="957.14848520657495"/>
        <n v="814.98950502011598"/>
        <n v="2782.1165012547799"/>
        <n v="1214.1461454162099"/>
        <n v="173.45597935263399"/>
        <n v="1453.21781184461"/>
        <n v="2316.7510613624199"/>
        <n v="1333.61480969901"/>
        <n v="1662.32550202432"/>
        <n v="1162.4412728831001"/>
        <n v="1464.30919025611"/>
        <n v="2517.1958026212301"/>
        <n v="1903.1686883325699"/>
        <n v="1981.3229235589299"/>
        <n v="103.975869015226"/>
        <n v="2400.5395951189598"/>
        <n v="1612.85287043669"/>
        <n v="704.83634853479998"/>
        <n v="2308.9173877309099"/>
        <n v="1521.7907985950101"/>
        <n v="1760.6419473425101"/>
        <n v="246.87263472623499"/>
        <n v="250.67490098149199"/>
        <n v="2269.3114342312801"/>
        <n v="538.27928430944701"/>
        <n v="2090.9861572324098"/>
        <n v="2757.3573908671201"/>
        <n v="1934.2025734644401"/>
        <n v="2908.6683895842002"/>
        <n v="2313.5571337476399"/>
        <n v="2255.7734447787602"/>
        <n v="1764.0796741495101"/>
        <n v="1538.6646303162099"/>
        <n v="2235.8184602368901"/>
        <n v="672.58837359521999"/>
        <n v="2923.3745314642101"/>
        <n v="573.67029037929103"/>
        <n v="2971.43483522015"/>
        <n v="1921.43794844889"/>
        <n v="420.16979581684399"/>
        <n v="2625.2943464526802"/>
        <n v="1636.5039914792801"/>
        <n v="1693.62994407673"/>
        <n v="2007.7577885829201"/>
        <n v="2676.5430512437802"/>
        <n v="1946.1784074257901"/>
        <n v="1883.34666317591"/>
        <n v="2369.3358277421898"/>
        <n v="629.25896755969995"/>
        <n v="727.46501691727303"/>
        <n v="2727.0400320388399"/>
        <n v="452.17995056502002"/>
        <n v="355.27313659316002"/>
        <n v="1609.8405563298199"/>
        <n v="879.39444650288999"/>
        <n v="723.29508110296194"/>
        <n v="1268.93051717556"/>
        <n v="1062.8559384176001"/>
        <n v="2069.48007928168"/>
        <n v="1385.3367943113101"/>
        <n v="1841.9227585352501"/>
        <n v="1156.70770288933"/>
        <n v="2108.3754641227601"/>
        <n v="777.15034837271696"/>
        <n v="2202.2681457598301"/>
        <n v="1694.3502633906501"/>
        <n v="1717.3842130130399"/>
        <n v="675.953244429969"/>
        <n v="2342.0824609809902"/>
        <n v="2591.05508812281"/>
        <n v="1625.6630169400501"/>
        <n v="2710.8001885503199"/>
        <n v="884.44946999799402"/>
        <n v="1989.26012381345"/>
        <n v="346.85806260811802"/>
        <n v="1061.0852779613799"/>
        <n v="1718.6927052230401"/>
        <n v="2315.2051050372002"/>
        <n v="653.86669281848106"/>
        <n v="1026.6274703356301"/>
        <n v="498.12442425283803"/>
        <n v="2375.7827739746499"/>
        <n v="2364.9356039453601"/>
        <n v="2884.98474029309"/>
        <n v="286.46360754528899"/>
        <n v="457.36634437174303"/>
        <n v="2280.9779317043399"/>
        <n v="244.789628633473"/>
        <n v="935.43076843977406"/>
        <n v="1230.9921189940601"/>
        <n v="428.867279393172"/>
        <n v="943.86769070093703"/>
        <n v="2044.44152563123"/>
        <n v="1844.4840016635001"/>
        <n v="2941.86073343813"/>
        <n v="2973.0083057044599"/>
        <n v="1639.1340198559101"/>
        <n v="1418.6601585508299"/>
        <n v="1738.8773221438801"/>
        <n v="1719.00740710063"/>
        <n v="2232.3142377576701"/>
        <n v="557.40611499486602"/>
        <n v="213.90696753659401"/>
        <n v="762.36656182743502"/>
        <n v="650.38244696788695"/>
        <n v="474.62634070138199"/>
        <n v="981.05336621940296"/>
        <n v="1478.0452054904999"/>
        <n v="2082.4866485148"/>
        <n v="577.122535951077"/>
        <n v="1526.19551236999"/>
        <n v="2934.2136598402499"/>
        <n v="1048.22340019078"/>
        <n v="2909.3965535007701"/>
        <n v="1503.3843103455699"/>
        <n v="2267.2889062894101"/>
        <n v="1784.8563169101301"/>
        <n v="1998.1928123318801"/>
        <n v="630.25252270746398"/>
        <n v="1732.2118069204"/>
        <n v="1840.43244499351"/>
        <n v="2720.88531376421"/>
        <n v="2902.7899665622099"/>
        <n v="2248.2874558828298"/>
        <n v="2518.0563398731101"/>
        <n v="206.378402447356"/>
        <n v="1311.3666113904401"/>
        <n v="2204.8446791419201"/>
        <n v="2363.7320020768502"/>
        <n v="2684.2768349049802"/>
        <n v="590.06253359633195"/>
        <n v="2027.2951093183401"/>
        <n v="2296.4580018980701"/>
        <n v="2078.3721766487001"/>
        <n v="1458.8325361810701"/>
        <n v="334.13333368870099"/>
        <n v="642.14349029560003"/>
        <n v="2359.1840443879501"/>
        <n v="558.19411959955801"/>
        <n v="846.003393465974"/>
        <n v="1199.80219869396"/>
        <n v="2580.4331802622701"/>
        <n v="2398.2847847058201"/>
        <n v="1474.4401313658"/>
        <n v="2538.2868416329002"/>
        <n v="2680.5739000165499"/>
        <n v="511.78378879305097"/>
        <n v="2455.0019391487099"/>
        <n v="207.42800252335601"/>
        <n v="2389.6283812220299"/>
        <n v="139.24265168276099"/>
        <n v="666.44334941302202"/>
        <n v="1421.24423753816"/>
        <n v="972.11424118325795"/>
        <n v="2093.9809926062098"/>
        <n v="1561.75776555221"/>
        <n v="2846.3460174899601"/>
        <n v="1861.2050076508799"/>
        <n v="1640.2813278165099"/>
        <n v="1607.7116769531401"/>
        <n v="1329.2215245934401"/>
        <n v="2302.84637912465"/>
        <n v="160.01198994749899"/>
        <n v="1382.51711804159"/>
        <n v="1389.4093953399799"/>
        <n v="752.12201638239901"/>
        <n v="560.61690571761301"/>
        <n v="2331.74656708477"/>
        <n v="898.840311203954"/>
        <n v="749.41547138617898"/>
        <n v="2959.84819896719"/>
        <n v="2536.4933607306798"/>
        <n v="2439.2612138292402"/>
        <n v="728.76513728404097"/>
        <n v="698.96775019206302"/>
        <n v="482.801751519042"/>
        <n v="1729.1711955839201"/>
        <n v="1955.2677413364099"/>
        <n v="1839.6661753022699"/>
        <n v="1848.2514990240099"/>
        <n v="531.25972118506297"/>
        <n v="1740.4874017878799"/>
        <n v="2057.7597419444601"/>
        <n v="2694.0607011573302"/>
        <n v="885.15414557013696"/>
        <n v="972.00142757640106"/>
        <n v="1455.2628088454601"/>
        <n v="359.35760341343803"/>
        <n v="179.50053096386901"/>
        <n v="2326.31430943845"/>
        <n v="502.32394559615898"/>
        <n v="110.279864117767"/>
        <n v="710.40481412154804"/>
        <n v="639.28387095942105"/>
        <n v="2203.4081630165902"/>
        <n v="176.74747190002799"/>
        <n v="580.39848908738497"/>
        <n v="2665.7377910789501"/>
        <n v="2643.2761157909499"/>
        <n v="2912.7157978752998"/>
        <n v="2928.1529997818602"/>
        <n v="2429.6123084512001"/>
        <n v="1170.32833084392"/>
        <n v="629.19793392065196"/>
        <n v="586.20805767425202"/>
        <n v="212.47081922663199"/>
        <n v="871.642229948004"/>
        <n v="2080.6467807634599"/>
        <n v="2845.2441991103301"/>
        <n v="317.93058056559698"/>
        <n v="987.748668295117"/>
        <n v="2933.9409391315398"/>
        <n v="2114.1716356300499"/>
        <n v="832.74056526105596"/>
        <n v="1537.7012502195801"/>
        <n v="2754.07036019515"/>
        <n v="2944.3497190773001"/>
        <n v="1258.36560900621"/>
        <n v="2954.4560880920098"/>
        <n v="2672.7263269581899"/>
        <n v="1327.17617660067"/>
        <n v="2644.5010965229098"/>
        <n v="2164.8217850424799"/>
        <n v="2286.6580409923799"/>
        <n v="2163.44820262026"/>
        <n v="579.45464642430204"/>
        <n v="2226.4493718147901"/>
        <n v="164.28491065316601"/>
        <n v="635.75973036430196"/>
        <n v="1076.3529441917599"/>
        <n v="2201.0610364051199"/>
        <n v="1769.9736614308699"/>
        <n v="2891.15213677157"/>
        <n v="1401.5989182680501"/>
        <n v="2870.3513768682301"/>
        <n v="341.78388664687202"/>
        <n v="577.86950915639898"/>
        <n v="733.80696008473399"/>
        <n v="2809.8809589455"/>
        <n v="1535.09841594912"/>
        <n v="1093.81300826899"/>
        <n v="531.47751576939504"/>
        <n v="1384.9228940313899"/>
        <n v="2633.03688760566"/>
        <n v="454.02085102527298"/>
        <n v="1719.4252239490099"/>
        <n v="2284.3189509307399"/>
        <n v="1479.2787774307201"/>
        <n v="2587.2271660534302"/>
        <n v="1127.57072050543"/>
        <n v="2344.6668634849898"/>
        <n v="556.22265263232703"/>
        <n v="323.39577073527101"/>
        <n v="515.859066838437"/>
        <n v="437.08699216626002"/>
        <n v="2171.2361984529998"/>
        <n v="1091.43945280959"/>
        <n v="734.36323232355699"/>
        <n v="1736.80330481033"/>
        <n v="620.744865302986"/>
        <n v="2028.5582430468201"/>
        <n v="1471.2506917846699"/>
        <n v="1094.5365051026799"/>
        <n v="2384.2918394307098"/>
        <n v="1000.57497477331"/>
        <n v="1635.60380085052"/>
        <n v="226.80119949887199"/>
        <n v="797.48739518151001"/>
        <n v="1020.72540418481"/>
        <n v="1715.6857199234"/>
        <n v="1242.45556031303"/>
        <n v="719.34703694463099"/>
        <n v="2925.4238291383299"/>
        <n v="1011.14208005468"/>
        <n v="2680.9812970288199"/>
        <n v="2782.2190558827901"/>
        <n v="837.23009800615"/>
        <n v="1404.1629594318699"/>
        <n v="2410.6694201053501"/>
        <n v="2981.19765983874"/>
        <n v="2452.1750705047102"/>
        <n v="2398.1698634556401"/>
        <n v="1588.6934676099299"/>
        <n v="846.799708107588"/>
        <n v="1295.73332567643"/>
        <n v="2131.9632407274298"/>
        <n v="1251.6499058755701"/>
        <n v="2733.2737581598299"/>
        <n v="2643.8550986190298"/>
        <n v="1449.1795957356201"/>
        <n v="797.07951004257495"/>
        <n v="1444.0122298830499"/>
        <n v="1415.0016939110801"/>
        <n v="1819.6907545372001"/>
        <n v="694.51495912150097"/>
        <n v="957.29255670707698"/>
        <n v="387.09181920829701"/>
        <n v="1501.2778356947399"/>
        <n v="683.903810792537"/>
        <n v="2931.0834021741498"/>
        <n v="570.31765865653904"/>
        <n v="2865.4370226224401"/>
        <n v="2854.3091903365598"/>
        <n v="1482.32609904487"/>
        <n v="2722.7276960337199"/>
        <n v="1235.18569630718"/>
        <n v="2270.3992262234001"/>
        <n v="2499.5062200601301"/>
        <n v="2090.3624492690201"/>
        <n v="1840.5227369422601"/>
        <n v="2561.61355474539"/>
        <n v="1975.3079661449001"/>
        <n v="1191.62003416834"/>
        <n v="1432.6837877124699"/>
        <n v="1426.3832926513901"/>
        <n v="125.131740742053"/>
        <n v="1549.9469779608401"/>
        <n v="2862.3626352999099"/>
        <n v="2682.9674184446499"/>
        <n v="392.656198653145"/>
        <n v="466.88285834347198"/>
        <n v="2281.75282725017"/>
        <n v="802.99454259287199"/>
        <n v="1205.6888085135699"/>
        <n v="1843.2395958406901"/>
        <n v="2240.4930376730499"/>
        <n v="512.24846563677397"/>
        <n v="1927.1055634926599"/>
        <n v="299.36788810994699"/>
        <n v="2528.7240351945802"/>
        <n v="428.66534991333998"/>
        <n v="2860.7940229542901"/>
        <n v="792.93960035098598"/>
        <n v="2148.6349334486899"/>
        <n v="899.42836541182601"/>
        <n v="2769.4910573362299"/>
        <n v="176.95856740060299"/>
        <n v="2889.7200168034501"/>
        <n v="2048.0255175186198"/>
        <n v="2163.9246327168598"/>
        <n v="2283.4083459786598"/>
        <n v="1636.73524404299"/>
        <n v="980.20401134709402"/>
        <n v="2812.9501222609401"/>
        <n v="1452.60920721105"/>
        <n v="2995.1840716402398"/>
        <n v="801.69437262184999"/>
        <n v="1232.67565151597"/>
        <n v="2603.9436622001599"/>
        <n v="2308.4523152605698"/>
        <n v="2620.66480059586"/>
        <n v="1358.5104565151601"/>
        <n v="1512.18925463458"/>
        <n v="556.90129772249702"/>
        <n v="666.16658538491401"/>
        <n v="1270.2163951925099"/>
        <n v="1470.6529217585"/>
        <n v="460.95675367745702"/>
        <n v="2424.6161804982298"/>
        <n v="1517.3883217303801"/>
        <n v="2662.4123199834098"/>
        <n v="165.613793112357"/>
        <n v="1187.00795599353"/>
        <n v="186.41376375658101"/>
        <n v="2346.5524989134001"/>
        <n v="2178.3208632681999"/>
        <n v="247.403043978639"/>
        <n v="1882.5610679868601"/>
        <n v="2174.5389581570298"/>
        <n v="1466.59036075324"/>
        <n v="2044.3219631878301"/>
        <n v="999.09579070092798"/>
        <n v="1875.28977038318"/>
        <n v="2618.9426004131001"/>
        <n v="180.77730808896399"/>
        <n v="602.22090449534903"/>
        <n v="1414.78928613523"/>
        <n v="2410.0164675189399"/>
        <n v="2660.1178358137099"/>
        <n v="2571.8684975484998"/>
        <n v="1347.23310509672"/>
        <n v="2221.7348395442"/>
        <n v="244.511027218349"/>
        <n v="1785.3477839883601"/>
        <n v="2305.5371697383998"/>
        <n v="1451.59923846836"/>
        <n v="1340.08443020288"/>
        <n v="520.39952503949496"/>
        <n v="1208.4793140064901"/>
        <n v="1391.42216291977"/>
        <n v="821.31193712304105"/>
        <n v="1230.3734457200401"/>
        <n v="1171.3677335945299"/>
        <n v="1070.14547741929"/>
        <n v="712.04716830115501"/>
        <n v="781.88656450264398"/>
        <n v="2529.8805269823501"/>
        <n v="800.24833394917096"/>
        <n v="2497.7167869493401"/>
        <n v="2849.5680419590599"/>
        <n v="2011.1183371096699"/>
        <n v="260.50942167948301"/>
        <n v="104.23841005214599"/>
        <n v="2960.1173843463898"/>
        <n v="1188.49557426824"/>
        <n v="2067.0262420741601"/>
        <n v="2566.3473268430498"/>
        <n v="2187.1067177631198"/>
        <n v="654.76348391524505"/>
        <n v="1796.32457327511"/>
        <n v="161.50169769902999"/>
        <n v="2670.9745838915601"/>
        <n v="356.412066679117"/>
        <n v="1989.5097383191301"/>
        <n v="2503.1762021740101"/>
        <n v="1818.6329984492399"/>
        <n v="2599.9700628872502"/>
        <n v="2675.7577631038198"/>
        <n v="1035.7096656998101"/>
        <n v="2318.4523518682799"/>
        <n v="1365.3377367064199"/>
        <n v="2748.9825378782298"/>
        <n v="1119.0857759467499"/>
        <n v="1450.8281060693901"/>
        <n v="634.88045311832298"/>
        <n v="2749.0608344432699"/>
        <n v="1210.8639951427001"/>
        <n v="1319.2637111122599"/>
        <n v="1235.73898725001"/>
        <n v="2627.2251988473599"/>
        <n v="1028.6594304285099"/>
        <n v="1310.20366953384"/>
        <n v="1379.9153450276599"/>
        <n v="894.30338848623296"/>
        <n v="1202.05585601701"/>
        <n v="2031.53123818426"/>
        <n v="933.49289390012905"/>
        <n v="2394.1614550321501"/>
        <n v="2545.7796969133501"/>
        <n v="874.38298842378504"/>
        <n v="1693.35463286762"/>
        <n v="1975.8714396953201"/>
        <n v="705.47456779465301"/>
        <n v="760.41625996089704"/>
        <n v="1753.7362284467499"/>
        <n v="1504.34721280745"/>
        <n v="2586.8873751246501"/>
        <n v="844.93518627394997"/>
        <n v="1509.4329408333399"/>
        <n v="907.68651479429604"/>
        <n v="2033.31103374943"/>
        <n v="434.33100513328799"/>
        <n v="2396.8145333665502"/>
        <n v="1061.8551308925801"/>
        <n v="1255.53188343997"/>
        <n v="2045.87068829589"/>
        <n v="769.64712484493396"/>
        <n v="166.834685421259"/>
        <n v="1985.17951804739"/>
        <n v="2213.7484838379301"/>
        <n v="994.15052346250104"/>
        <n v="2583.5373331846699"/>
        <n v="1530.3550238937401"/>
        <n v="1896.49739724504"/>
        <n v="850.66389012737"/>
        <n v="847.78822173814001"/>
        <n v="2162.9771540939901"/>
        <n v="457.69276268980002"/>
        <n v="791.03491474781197"/>
        <n v="1727.73851805412"/>
        <n v="2136.5808267468601"/>
        <n v="2451.6767061127698"/>
        <n v="2616.6913695825201"/>
        <n v="645.61507113214202"/>
        <n v="1373.16053547555"/>
        <n v="1153.4002420653101"/>
        <n v="1599.63510192327"/>
        <n v="1278.08126078848"/>
        <n v="172.29441224216501"/>
        <n v="894.86870415650105"/>
        <n v="2360.29510892901"/>
        <n v="475.391283429314"/>
        <n v="960.897920921636"/>
        <n v="1233.3854231339899"/>
        <n v="1402.1677165157801"/>
        <n v="2654.5275051393101"/>
        <n v="2345.7974989956601"/>
        <n v="2590.9831292542099"/>
        <n v="2725.7986654787701"/>
        <n v="554.37941290972799"/>
        <n v="508.838328655944"/>
        <n v="2607.09957561704"/>
        <n v="512.45440326438302"/>
        <n v="2033.49046276746"/>
        <n v="566.61556919998895"/>
        <n v="682.63444902980598"/>
        <n v="449.23700096970498"/>
        <n v="1030.82008965001"/>
        <n v="495.90918669472399"/>
        <n v="2056.7242210956501"/>
        <n v="699.48120752008401"/>
        <n v="782.14513899742599"/>
        <n v="2354.9598977217502"/>
        <n v="1951.7889101903299"/>
        <n v="2928.9542693427402"/>
        <n v="1273.7253544627699"/>
        <n v="2076.7650229655301"/>
        <n v="192.21948239106601"/>
        <n v="160.417471228414"/>
        <n v="2939.0572227614498"/>
        <n v="630.72918730724405"/>
        <n v="2254.2037811763998"/>
        <n v="1156.9825041837901"/>
        <n v="407.09717208744399"/>
        <n v="918.25268706475504"/>
        <n v="449.183161439983"/>
        <n v="2054.1937426837599"/>
        <n v="2972.5309049535899"/>
        <n v="2218.9307776758901"/>
        <n v="636.64317392117096"/>
        <n v="505.10872517299703"/>
        <n v="134.09212869961701"/>
        <n v="1554.18260548633"/>
        <n v="2761.0980862060801"/>
        <n v="1809.6205425821299"/>
        <n v="1350.0697711826299"/>
        <n v="433.65189026035802"/>
        <n v="2162.21636891343"/>
        <n v="377.17557926387002"/>
        <n v="350.78677004096198"/>
        <n v="2339.67611077844"/>
        <n v="2075.6100830332498"/>
        <n v="1696.15386193466"/>
        <n v="2541.0892354068401"/>
        <n v="2877.6461952608602"/>
        <n v="397.14208678013398"/>
        <n v="1515.9082269620901"/>
        <n v="1657.6093256224001"/>
        <n v="1535.1373903922699"/>
        <n v="1167.2928471769001"/>
        <n v="649.94931725193703"/>
        <n v="942.44372806598005"/>
        <n v="1068.9130272919699"/>
        <n v="2081.8733579069499"/>
        <n v="2083.48615829861"/>
        <n v="2057.2394430117101"/>
        <n v="1837.34633023329"/>
        <n v="1419.23152203264"/>
        <n v="265.50803127741699"/>
        <n v="2267.9356457479798"/>
        <n v="693.18080209973402"/>
        <n v="1020.7774723525999"/>
        <n v="226.78738929161901"/>
        <n v="1447.0196758781001"/>
        <n v="2215.1391646394"/>
        <n v="1989.67997016042"/>
        <n v="335.39973318635703"/>
        <n v="2419.0676714337701"/>
        <n v="1403.6666708236601"/>
        <n v="1405.8985522627099"/>
        <n v="1438.20191970625"/>
        <n v="2175.7226463563402"/>
        <n v="1436.5981232655499"/>
        <n v="974.49241362295902"/>
        <n v="1090.4394151685899"/>
        <n v="2886.3359367538701"/>
        <n v="1900.39039849551"/>
        <n v="2149.3407189531399"/>
        <n v="1818.7794392886101"/>
        <n v="1650.2190681674799"/>
        <n v="902.14890921677295"/>
        <n v="1628.44619360204"/>
        <n v="2168.13240534443"/>
        <n v="534.12401957000498"/>
        <n v="1056.9051013656001"/>
        <n v="2822.5303658880898"/>
        <n v="1346.1344474192399"/>
        <n v="398.60519849109897"/>
        <n v="1763.14949725169"/>
        <n v="2238.3404694037099"/>
        <n v="1676.62724873395"/>
        <n v="2468.2450085845999"/>
        <n v="2155.69164226373"/>
        <n v="2310.2192161387002"/>
        <n v="2680.8762753488199"/>
        <n v="1835.2344215286"/>
        <n v="1182.6823643836599"/>
        <n v="1989.83880652434"/>
        <n v="2016.42181849446"/>
        <n v="2738.2992768885401"/>
        <n v="707.20845844460405"/>
        <n v="1269.90843772823"/>
        <n v="595.30777274434604"/>
        <n v="2336.40768155366"/>
        <n v="2435.8816540804301"/>
        <n v="550.90800801532998"/>
        <n v="2154.0820157715002"/>
        <n v="1589.90894924949"/>
        <n v="111.421195311829"/>
        <n v="285.88205231323502"/>
        <n v="602.87880747030999"/>
        <n v="2175.7713598916998"/>
        <n v="2599.2217418175501"/>
        <n v="2300.9846806361602"/>
        <n v="760.76899655123702"/>
        <n v="2303.2816636686098"/>
        <n v="1512.7394358281299"/>
        <n v="876.77606319814504"/>
        <n v="977.48304504203099"/>
        <n v="631.68527502676397"/>
        <n v="1810.21660187772"/>
        <n v="708.42354138795201"/>
        <n v="2404.11689707301"/>
        <n v="526.20102906130705"/>
        <n v="1629.1220316542499"/>
        <n v="2114.8938613238101"/>
        <n v="1618.39964791547"/>
        <n v="1318.0983210663601"/>
        <n v="763.42441833619705"/>
        <n v="701.48982040545195"/>
        <n v="819.24350666778003"/>
        <n v="1042.1551714696"/>
        <n v="2364.4561448445902"/>
        <n v="1540.76767214397"/>
        <n v="2865.2527023768498"/>
        <n v="2933.4830417728499"/>
        <n v="1207.66773306347"/>
        <n v="1343.1785521137299"/>
        <n v="2625.67846174033"/>
        <n v="2194.7439384106101"/>
        <n v="461.556294243823"/>
        <n v="364.10497765537099"/>
        <n v="1342.20428969921"/>
        <n v="504.64123016086302"/>
        <n v="2970.0391334821002"/>
        <n v="2518.4577673940098"/>
        <n v="1165.8483055786601"/>
        <n v="268.41544846602397"/>
        <n v="753.07479695349298"/>
        <n v="1107.81654434752"/>
        <n v="333.41927036551101"/>
        <n v="1820.84332648541"/>
        <n v="2029.86761766941"/>
        <n v="2263.7562222915699"/>
        <n v="705.08944103829799"/>
        <n v="274.71186726808298"/>
        <n v="881.77720599809402"/>
        <n v="444.42659420657202"/>
        <n v="2385.7349288037899"/>
        <n v="1236.3764205375001"/>
        <n v="950.981757220644"/>
        <n v="953.06463206623096"/>
        <n v="1729.79290381994"/>
        <n v="277.581848004074"/>
        <n v="2488.3510000656202"/>
        <n v="2381.6980224639901"/>
        <n v="587.25727287298901"/>
        <n v="2640.8374659543501"/>
        <n v="1570.7914313501601"/>
        <n v="2612.9386818912299"/>
        <n v="2481.79846075664"/>
        <n v="2326.8364190508801"/>
        <n v="1503.78204529402"/>
        <n v="2797.4096920593902"/>
        <n v="765.56650363786798"/>
        <n v="603.53253121073601"/>
        <n v="634.55744504458801"/>
        <n v="327.22449726695999"/>
        <n v="868.92632337089799"/>
        <n v="2001.2387152762501"/>
        <n v="1292.8880267982599"/>
        <n v="2927.1890839726598"/>
        <n v="2543.5704280776999"/>
        <n v="2887.1451251838798"/>
        <n v="949.02300206114796"/>
        <n v="2585.2271713396699"/>
        <n v="2635.60716098682"/>
        <n v="1998.6211537248701"/>
        <n v="1865.5892846356001"/>
        <n v="1665.8925738036501"/>
        <n v="2619.9298693783098"/>
        <n v="2585.3360227488001"/>
        <n v="398.55665184208999"/>
        <n v="1721.31363352583"/>
        <n v="393.82787542497903"/>
        <n v="1073.6070707830299"/>
        <n v="319.39825635794"/>
        <n v="1648.8308887941801"/>
        <n v="389.81528695818099"/>
        <n v="1903.0347701953399"/>
        <n v="2163.1222759482998"/>
        <n v="853.74610333277599"/>
        <n v="1800.9799009538999"/>
        <n v="767.37355830508295"/>
        <n v="2789.4415163741701"/>
        <n v="2970.7317552833101"/>
        <n v="320.77146227923703"/>
        <n v="1482.0200350584801"/>
        <n v="1654.10560185749"/>
        <n v="2434.2154527662101"/>
        <n v="310.05983651269298"/>
        <n v="2903.27939140751"/>
        <n v="2126.59342003951"/>
        <n v="2692.5118791976101"/>
        <n v="323.53093439563997"/>
        <n v="2426.4867631031502"/>
        <n v="458.46625800910601"/>
        <n v="181.215814095284"/>
        <n v="922.62272926343496"/>
        <n v="2050.6122939114898"/>
        <n v="2780.0910033257901"/>
        <n v="1405.2585167397699"/>
        <n v="1658.1004663213901"/>
        <n v="1537.3957374358399"/>
        <n v="169.30452048361499"/>
        <n v="883.918623670334"/>
        <n v="2488.89595499302"/>
        <n v="1729.4395097448401"/>
        <n v="2628.1298528993202"/>
        <n v="2968.6316460313101"/>
        <n v="1815.21651946315"/>
        <n v="1140.39813620566"/>
        <n v="245.173344998251"/>
        <n v="2971.7775341690499"/>
        <n v="1713.5096883240701"/>
        <n v="1378.63405012372"/>
        <n v="2765.5716012471198"/>
        <n v="118.100478170714"/>
        <n v="2840.8074386793201"/>
        <n v="532.22614296524796"/>
        <n v="765.04986834521799"/>
        <n v="2681.24122007609"/>
        <n v="888.99146702525297"/>
        <n v="243.98132336918101"/>
        <n v="1173.1549721889"/>
        <n v="888.61628816929397"/>
        <n v="570.41046090093403"/>
        <n v="2967.85982526005"/>
        <n v="914.48756106785697"/>
        <n v="2186.20001072899"/>
        <n v="2495.7291633202999"/>
        <n v="213.60465788036299"/>
        <n v="1769.86352123904"/>
        <n v="2434.14884543468"/>
        <n v="103.87627823751301"/>
        <n v="2080.6051414133599"/>
        <n v="2769.4932467437002"/>
        <n v="2872.9312065976101"/>
        <n v="131.44574655448301"/>
        <n v="2569.0043267310598"/>
        <n v="2007.0458115931399"/>
        <n v="307.15412547956703"/>
        <n v="1564.11564073979"/>
        <n v="1358.1069708421001"/>
        <n v="1319.2228344095099"/>
        <n v="867.60899681887497"/>
        <n v="1189.7671776441"/>
        <n v="308.39949338870201"/>
        <n v="466.17150597320801"/>
        <n v="1648.6144127161499"/>
        <n v="1954.73448884411"/>
        <n v="1961.0026296722101"/>
        <n v="188.00951758947801"/>
        <n v="257.521986659243"/>
        <n v="2545.5949712984602"/>
        <n v="940.52285229882204"/>
        <n v="2492.8001156281598"/>
        <n v="107.221886450741"/>
        <n v="308.100755872479"/>
        <n v="483.13173430070401"/>
        <n v="642.14737472567697"/>
        <n v="1788.2213324781401"/>
        <n v="1527.9412247417399"/>
        <n v="348.100553707291"/>
        <n v="2423.5962840607799"/>
        <n v="962.59874630682702"/>
        <n v="2850.8953342773402"/>
        <n v="2364.9059076539002"/>
        <n v="1956.7215174287501"/>
        <n v="466.58683845860901"/>
        <n v="401.55216468738098"/>
        <n v="403.80234575833401"/>
        <n v="653.59887299277"/>
        <n v="2651.6461757471302"/>
        <n v="1181.3537990350701"/>
        <n v="1318.1939995467801"/>
        <n v="2134.7919175189299"/>
        <n v="1155.4399555524501"/>
        <n v="1461.59070811827"/>
        <n v="2547.77985427261"/>
        <n v="1174.4831797453701"/>
        <n v="1904.7478752030099"/>
        <n v="2861.4168120417498"/>
        <n v="2899.4915289038399"/>
        <n v="391.29894441841401"/>
        <n v="2519.30987609154"/>
        <n v="705.35423919043103"/>
        <n v="2043.0484206915501"/>
        <n v="664.76028288753002"/>
        <n v="1366.6174026107999"/>
        <n v="2721.3279437864599"/>
        <n v="1139.8371777150801"/>
        <n v="1829.2593953704099"/>
        <n v="1718.3581210556699"/>
        <n v="2714.6552809022201"/>
        <n v="933.98774614577997"/>
        <n v="2904.2092014303698"/>
        <n v="1353.75952844774"/>
        <n v="696.69283353927403"/>
        <n v="1480.4548953450601"/>
        <n v="840.17076007778599"/>
        <n v="2152.7185150512501"/>
        <n v="872.74434408836305"/>
        <n v="692.903015672263"/>
        <n v="2202.0092195454399"/>
        <n v="2291.1274945875198"/>
        <n v="1082.88391473606"/>
        <n v="1754.3799334917701"/>
        <n v="613.34258476532796"/>
        <n v="863.15997896447004"/>
        <n v="199.43100542168"/>
        <n v="1697.4036618257601"/>
        <n v="105.33866349151501"/>
        <n v="665.34967654111006"/>
        <n v="2767.5623640700301"/>
        <n v="203.069586611207"/>
        <n v="753.15757046753799"/>
        <n v="2950.3404334967599"/>
        <n v="2539.1406444477898"/>
        <n v="726.36904189300606"/>
        <n v="2008.93576091053"/>
        <n v="2628.0511735803898"/>
        <n v="744.44828262643102"/>
        <n v="435.58785156167602"/>
        <n v="682.537486271528"/>
        <n v="680.09223761471799"/>
        <n v="2819.9168912487899"/>
        <n v="2982.4448142434699"/>
        <n v="2810.0169674717899"/>
        <n v="231.42307445346"/>
        <n v="1995.11471520129"/>
        <n v="2753.48772204856"/>
        <n v="2837.6126057146298"/>
        <n v="668.90980358654394"/>
        <n v="940.88418312653198"/>
        <n v="528.53904363621496"/>
        <n v="2499.9893952625398"/>
        <n v="817.95270427852495"/>
        <n v="902.21513783900195"/>
        <n v="2502.4130109293701"/>
        <n v="1784.76047873366"/>
        <n v="2476.1685580913399"/>
        <n v="1950.1360939987601"/>
        <n v="1459.23603531665"/>
        <n v="1435.3066374039799"/>
        <n v="1323.9188574188399"/>
        <n v="1858.1767606411499"/>
        <n v="2409.1582222605698"/>
        <n v="2734.2067047628302"/>
        <n v="1206.41745847738"/>
        <n v="585.50850914882199"/>
        <n v="617.31749014079696"/>
        <n v="2098.0566201299998"/>
        <n v="1399.95783614575"/>
        <n v="1026.9513915944101"/>
        <n v="2847.24356504454"/>
        <n v="863.37973140002896"/>
        <n v="551.69678589277305"/>
        <n v="2758.8474054226499"/>
        <n v="1732.75385090228"/>
        <n v="2121.06906564569"/>
        <n v="1862.72653579898"/>
        <n v="1075.0978768974101"/>
        <n v="566.90253303295106"/>
        <n v="1718.4275155349901"/>
        <n v="1019.85800127041"/>
        <n v="1722.49368120341"/>
        <n v="2226.1523114960501"/>
        <n v="2178.0007695737299"/>
        <n v="2173.6346308023499"/>
        <n v="2133.4466485668099"/>
        <n v="2421.3461667193801"/>
        <n v="1789.9792176364999"/>
        <n v="1164.4629100208799"/>
        <n v="1160.66284151427"/>
        <n v="830.01111722002997"/>
        <n v="1361.1011884278"/>
        <n v="2157.9458131307501"/>
        <n v="1402.5458319861"/>
        <n v="2596.4710606623999"/>
        <n v="698.94403240111103"/>
        <n v="148.10641286323499"/>
        <n v="1005.60373439368"/>
        <n v="2244.3235559413902"/>
        <n v="1813.26203984516"/>
        <n v="100.77485834844801"/>
        <n v="193.572557438068"/>
        <n v="359.50345335964801"/>
        <n v="147.66520266936701"/>
        <n v="1924.60455422565"/>
        <n v="2149.8227153990101"/>
        <n v="1418.8770593540401"/>
        <n v="2760.28173692583"/>
        <n v="1396.10392084461"/>
        <n v="1843.6976925358499"/>
        <n v="2760.1384380493"/>
        <n v="512.61507003362897"/>
        <n v="1345.12612458584"/>
        <n v="1062.0008078989899"/>
        <n v="2959.45191339843"/>
        <n v="2852.2887956785098"/>
        <n v="2971.93595405"/>
        <n v="2125.15481720652"/>
        <n v="2019.4392319418801"/>
        <n v="104.147635190906"/>
        <n v="2919.8198241934001"/>
        <n v="2168.44249296412"/>
        <n v="2553.8541767255501"/>
        <n v="977.429517089358"/>
        <n v="1851.57514847325"/>
        <n v="2754.5964471518701"/>
        <n v="811.89361746527698"/>
        <n v="1738.5147886142499"/>
        <n v="2657.7954947848302"/>
        <n v="2882.1510599498602"/>
        <n v="821.18030338397705"/>
        <n v="1010.70961631649"/>
        <n v="1396.4075259978299"/>
        <n v="625.28429711150602"/>
        <n v="2719.5158326662299"/>
        <n v="1011.87618257868"/>
        <n v="1693.8584437382401"/>
        <n v="142.518645049783"/>
        <n v="769.90179086787805"/>
        <n v="2420.0860230575099"/>
        <n v="658.71398432202704"/>
        <n v="1036.70509283774"/>
        <n v="265.83880531729397"/>
        <n v="1833.7045343145701"/>
        <n v="2772.9093517735801"/>
        <n v="1952.4864483945601"/>
        <n v="1250.1939743737501"/>
        <n v="320.30429473436999"/>
        <n v="289.11082162864898"/>
        <n v="988.88588205942199"/>
        <n v="335.54041319937397"/>
        <n v="2265.7755560695"/>
        <n v="1094.5521931563701"/>
        <n v="1817.5894151162299"/>
        <n v="2366.0689098098001"/>
        <n v="282.88064333296302"/>
        <n v="381.90573796142002"/>
        <n v="1599.4768832257801"/>
        <n v="744.88599825817505"/>
        <n v="1300.1885054341201"/>
        <n v="1157.63356935365"/>
        <n v="2059.8794001329702"/>
        <n v="695.03904388544299"/>
        <n v="1161.63178280232"/>
        <n v="2944.7722543937298"/>
        <n v="2943.6397000691099"/>
        <n v="2933.9457954640102"/>
        <n v="1246.2205052783099"/>
        <n v="223.509929354702"/>
        <n v="433.36526046637198"/>
        <n v="2824.62259074543"/>
        <n v="1200.4940599462"/>
        <n v="1561.4593665194"/>
        <n v="1330.2129317071201"/>
        <n v="1276.1966773747099"/>
        <n v="2871.6503967385102"/>
        <n v="254.92928660110101"/>
        <n v="2979.5458275126998"/>
        <n v="2287.3783465648999"/>
        <n v="431.74337594728399"/>
        <n v="279.97944864894203"/>
        <n v="1670.8086482175499"/>
        <n v="516.23446552275902"/>
        <n v="2117.5721521897699"/>
        <n v="2179.2557109291602"/>
        <n v="2846.9933892952299"/>
        <n v="2242.50502830095"/>
        <n v="1978.9129275246901"/>
        <n v="1601.6793090449601"/>
        <n v="2541.85451936248"/>
        <n v="2802.3429332908099"/>
        <n v="1827.21820668224"/>
        <n v="1952.9706990145801"/>
        <n v="995.46204273558806"/>
        <n v="2288.3111562160502"/>
        <n v="553.47293276867003"/>
        <n v="982.54386227765303"/>
        <n v="1755.2378644728601"/>
        <n v="1143.35715300986"/>
        <n v="2461.9933302018198"/>
        <n v="1777.4783014623099"/>
        <n v="1952.9539903157699"/>
        <n v="845.29332685482996"/>
        <n v="2605.2946477850301"/>
        <n v="2233.7239003309301"/>
        <n v="343.83832118091198"/>
        <n v="212.03949076254199"/>
        <n v="2919.4764871873999"/>
        <n v="249.92930227713501"/>
        <n v="1372.3471575293299"/>
        <n v="2273.2631654634301"/>
        <n v="210.953082433296"/>
        <n v="1242.91898930149"/>
        <n v="521.55282296845803"/>
        <n v="866.38820061073704"/>
        <n v="2516.0523180955502"/>
        <n v="1010.49179932185"/>
        <n v="883.37039341703201"/>
        <n v="897.38251474888204"/>
        <n v="2086.5791605763002"/>
        <n v="2420.75612455793"/>
        <n v="980.39507616122103"/>
        <n v="1697.4852460990301"/>
        <n v="364.77822084023501"/>
        <n v="2847.4386470006102"/>
        <n v="2275.9663677529302"/>
        <n v="2056.2828138088598"/>
        <n v="646.85524818452802"/>
        <n v="2164.5795812255901"/>
        <n v="1475.55060490151"/>
        <n v="1381.0355614318501"/>
        <n v="1414.3278927896699"/>
        <n v="1973.2746030189201"/>
        <n v="215.72432569396599"/>
        <n v="781.19751628157201"/>
        <n v="1742.2804829516599"/>
        <n v="2957.7805675772001"/>
        <n v="1846.79810922254"/>
        <n v="1290.43851673167"/>
        <n v="609.31838114678999"/>
        <n v="1213.6655269697701"/>
        <n v="695.95112835313603"/>
        <n v="1115.5533524535299"/>
        <n v="1003.4443123462599"/>
        <n v="2959.5496177640198"/>
        <n v="1779.67279816668"/>
        <n v="2375.5654008644301"/>
        <n v="825.30610598913904"/>
        <n v="2364.9739436497598"/>
        <n v="2064.2425501655698"/>
        <n v="1618.16079525277"/>
        <n v="2149.2208876005602"/>
        <n v="539.38053565218399"/>
        <n v="519.74867990625"/>
        <n v="2339.4049111414201"/>
        <n v="1923.3566598355201"/>
        <n v="228.87263143552499"/>
        <n v="1094.4795163491599"/>
        <n v="2793.51797818565"/>
        <n v="614.12541475084595"/>
        <n v="2082.2746718492599"/>
        <n v="1339.8132815956999"/>
        <n v="1155.70957752756"/>
        <n v="932.03977544513396"/>
        <n v="2738.2317885571902"/>
        <n v="859.01358493719999"/>
        <n v="2379.30399725607"/>
        <n v="1119.7477192318499"/>
        <n v="2579.9579550704202"/>
        <n v="116.62374793287"/>
        <n v="2874.79758914176"/>
        <n v="1322.1950022629901"/>
        <n v="1994.9255295929499"/>
        <n v="1333.7824394890399"/>
        <n v="2874.0107599868602"/>
        <n v="1399.6878287357599"/>
        <n v="999.29557338364202"/>
        <n v="600.03563575528699"/>
        <n v="1256.9762193778599"/>
        <n v="1083.9069147128801"/>
        <n v="1540.2891190115799"/>
        <n v="2061.3595488249398"/>
        <n v="2701.41340608469"/>
        <n v="2341.03360023708"/>
        <n v="1921.24318141975"/>
        <n v="2870.9764834594698"/>
        <n v="1238.4372211357399"/>
        <n v="402.80754307818898"/>
        <n v="2263.4608171222499"/>
        <n v="640.46563983757903"/>
        <n v="2822.1347200895202"/>
        <n v="2630.3308952371099"/>
        <n v="322.41401435971602"/>
        <n v="1724.6993176947501"/>
        <n v="1263.5188388971801"/>
        <n v="2737.6609666004401"/>
        <n v="2782.9046319321801"/>
        <n v="1852.6876606733399"/>
        <n v="1475.0061879135001"/>
        <n v="2512.3119792789198"/>
        <n v="144.22188021966099"/>
        <n v="2322.6568352139102"/>
        <n v="1691.7967690190301"/>
        <n v="533.99139894959296"/>
        <n v="1070.90753789223"/>
        <n v="109.45897996746299"/>
        <n v="1978.0703511501499"/>
        <n v="1433.65184329919"/>
        <n v="1704.2790706242199"/>
        <n v="1992.6302182726999"/>
        <n v="1630.8299174010201"/>
        <n v="2599.8423274509801"/>
        <n v="2654.3499499038398"/>
        <n v="2511.6340664314098"/>
        <n v="2218.3410738424"/>
        <n v="1347.4692914893001"/>
        <n v="1582.58838270449"/>
        <n v="540.55777212389603"/>
        <n v="740.11522270791397"/>
        <n v="1297.82238275034"/>
        <n v="2324.9764072197499"/>
        <n v="1285.1571358157701"/>
        <n v="351.12121817503203"/>
        <n v="869.09715070275399"/>
        <n v="2834.9699915525798"/>
        <n v="885.69834253048896"/>
        <n v="2895.5712707141902"/>
        <n v="519.78394386658897"/>
        <n v="1865.3476351147499"/>
        <n v="819.94874840373996"/>
        <n v="841.72807107892299"/>
        <n v="525.32833307530495"/>
        <n v="1015.29952126674"/>
        <n v="2297.3283016318601"/>
        <n v="996.55067923912702"/>
        <n v="2082.0474709865798"/>
        <n v="1863.43258495801"/>
        <n v="1075.6232649774499"/>
        <n v="2055.7839464704298"/>
        <n v="575.23716617565003"/>
        <n v="2794.6690879993098"/>
        <n v="209.15252779589099"/>
        <n v="1965.76430982952"/>
        <n v="233.801686326327"/>
        <n v="1455.0730191669199"/>
        <n v="2359.7274314920101"/>
        <n v="648.69837499522998"/>
        <n v="2161.0041731732299"/>
        <n v="493.815131050003"/>
        <n v="1896.4810941411499"/>
        <n v="1574.2249100793099"/>
        <n v="2684.1592155266399"/>
        <n v="378.52527968325802"/>
        <n v="1640.1311093075999"/>
        <n v="1197.46987316223"/>
        <n v="791.373706640975"/>
        <n v="2248.75925432244"/>
        <n v="1090.52321688589"/>
        <n v="2234.9870440723398"/>
        <n v="1089.8195687534501"/>
        <n v="1786.5174383743899"/>
        <n v="747.42302905702502"/>
        <n v="1962.5691840680299"/>
        <n v="1190.93947539639"/>
        <n v="995.506530882275"/>
        <n v="2460.2788602012502"/>
        <n v="1153.09789267059"/>
        <n v="2079.8792159438099"/>
        <n v="1633.7476098145601"/>
        <n v="563.11006531930298"/>
        <n v="421.898567398534"/>
        <n v="1242.27284126222"/>
        <n v="1144.2051525290301"/>
        <n v="1995.79441548606"/>
        <n v="808.22403180677497"/>
        <n v="1869.49857510231"/>
        <n v="2506.4842023118299"/>
        <n v="175.844230531184"/>
        <n v="2569.2792608278201"/>
        <n v="513.91991509701404"/>
        <n v="466.59491109941899"/>
        <n v="2434.81928485655"/>
        <n v="2692.4356527187902"/>
        <n v="2959.9133371129601"/>
        <n v="1961.9384799290699"/>
        <n v="2382.7525374849702"/>
        <n v="2967.7927074757099"/>
        <n v="253.24984715612999"/>
        <n v="1359.9127421461999"/>
        <n v="153.45942872138701"/>
        <n v="1351.9216578861201"/>
        <n v="2417.5302866797902"/>
        <n v="2358.2961901697099"/>
        <n v="1154.7956440530299"/>
        <n v="2447.2874610880699"/>
        <n v="646.93561528800399"/>
        <n v="1940.7824429909699"/>
        <n v="2198.4403817467401"/>
        <n v="2580.1745898179302"/>
        <n v="2316.7312455492802"/>
        <n v="2426.9698503527902"/>
        <n v="890.45106185124996"/>
        <n v="1063.5845873973999"/>
        <n v="811.58836007370803"/>
        <n v="1992.6109060890899"/>
        <n v="1688.8217601020999"/>
        <n v="404.90851188370698"/>
        <n v="765.15012679010101"/>
        <n v="323.06743187853698"/>
        <n v="1722.7938420907401"/>
        <n v="569.45453322767798"/>
        <n v="1197.7366274082201"/>
        <n v="383.18655361798602"/>
        <n v="2427.0475400540599"/>
        <n v="950.14847138650305"/>
        <n v="400.71085101418402"/>
        <n v="1702.9880762508301"/>
        <n v="1798.00352863637"/>
        <n v="892.28736968822705"/>
        <n v="2693.0502174393901"/>
        <n v="1265.69867030457"/>
        <n v="595.54451907491102"/>
        <n v="704.04049109895504"/>
        <n v="1368.7160996294399"/>
        <n v="384.22037520195101"/>
        <n v="1969.62651555505"/>
        <n v="2159.3664686664401"/>
        <n v="2076.9393605846499"/>
        <n v="221.41766052177499"/>
        <n v="2331.0105424360399"/>
        <n v="266.14501298032098"/>
        <n v="2447.2291521746502"/>
        <n v="2258.4425225063401"/>
        <n v="104.977108317708"/>
        <n v="2882.6766377656099"/>
        <n v="689.26855475401896"/>
        <n v="2004.7666694586201"/>
        <n v="2682.2116361748099"/>
        <n v="1014.4493011754799"/>
        <n v="1488.35911643753"/>
        <n v="1801.4905893622799"/>
        <n v="2918.05360629507"/>
        <n v="672.66796246617605"/>
        <n v="2741.72191391672"/>
        <n v="2688.7424103900898"/>
        <n v="1584.8824796476599"/>
        <n v="1539.0374940142999"/>
        <n v="2728.1823755833402"/>
        <n v="2831.0686495222899"/>
        <n v="1063.96497636547"/>
        <n v="231.71895632114499"/>
        <n v="2673.93125990516"/>
        <n v="1878.2489471111601"/>
        <n v="176.126847388427"/>
        <n v="2086.7770900206601"/>
        <n v="2608.1039391254899"/>
        <n v="1050.0214611461599"/>
        <n v="2029.8663012976299"/>
        <n v="185.58207762229401"/>
        <n v="1565.4518486197301"/>
        <n v="1867.43292441977"/>
        <n v="468.57372721094902"/>
        <n v="1328.78472236431"/>
        <n v="1700.2541538573"/>
        <n v="1615.3180681060901"/>
        <n v="1723.90689732231"/>
        <n v="2835.3431319403999"/>
        <n v="2790.1944280597399"/>
        <n v="2595.2403245075702"/>
        <n v="1062.63132530079"/>
        <n v="1348.8081360946601"/>
        <n v="2603.4639420533099"/>
        <n v="1631.5439946973299"/>
        <n v="1322.2547373489599"/>
        <n v="395.62298435583199"/>
        <n v="2130.04230016774"/>
        <n v="2875.0983857850001"/>
        <n v="2444.0905528814101"/>
        <n v="2462.5261938584099"/>
        <n v="1278.9297029090501"/>
        <n v="1248.63806023454"/>
        <n v="1460.21767596878"/>
        <n v="906.55134068105997"/>
        <n v="1021.53913970637"/>
        <n v="2904.5613169180801"/>
        <n v="181.19693643793201"/>
        <n v="1208.64046926777"/>
        <n v="275.07506082724501"/>
        <n v="126.942789038271"/>
        <n v="2091.6807392258102"/>
        <n v="1353.7387621724999"/>
        <n v="566.92811503079804"/>
        <n v="1541.71693714103"/>
        <n v="1954.8764624882201"/>
        <n v="1591.63975330981"/>
        <n v="905.15469638679599"/>
        <n v="791.43833297584501"/>
        <n v="658.43984973992201"/>
        <n v="1667.26314779789"/>
        <n v="2181.0496612523598"/>
        <n v="2488.7847013798701"/>
        <n v="2525.26726921613"/>
        <n v="1899.9203542279199"/>
        <n v="414.56271389544003"/>
        <n v="1759.47745771067"/>
        <n v="814.07281440470797"/>
        <n v="1375.4326178203401"/>
        <n v="176.048618654682"/>
        <n v="1215.3466114728401"/>
        <n v="155.740930548872"/>
        <n v="1807.6808488393899"/>
        <n v="806.01262858593395"/>
        <n v="513.12483293857701"/>
        <n v="1390.7472528394101"/>
        <n v="2856.0813419542601"/>
        <n v="412.75232230161703"/>
        <n v="553.85840874428402"/>
        <n v="471.58529510579399"/>
        <n v="812.67458154616702"/>
        <n v="2213.4125352666501"/>
        <n v="2876.65674500164"/>
        <n v="518.34824634837298"/>
        <n v="2103.00982364324"/>
        <n v="2924.0458705609799"/>
        <n v="2383.43955991339"/>
        <n v="864.816757277286"/>
        <n v="1760.8124229963501"/>
        <n v="451.12179359767202"/>
        <n v="1589.64723378024"/>
        <n v="318.56665668962899"/>
        <n v="1300.88352272257"/>
        <n v="1436.7840800414499"/>
        <n v="2599.9421609223"/>
        <n v="2025.1620173607801"/>
        <n v="1810.49798764911"/>
        <n v="1771.16958826258"/>
        <n v="2626.7705253221202"/>
        <n v="2347.1046082056801"/>
        <n v="2588.9657338953398"/>
        <n v="2657.62721790666"/>
        <n v="2038.33406444559"/>
        <n v="233.569317600706"/>
        <n v="2421.8972810121099"/>
        <n v="2741.7629399677699"/>
        <n v="2617.56453572602"/>
        <n v="769.89576130770104"/>
        <n v="2056.6687877245299"/>
        <n v="979.62485231828998"/>
        <n v="1507.2549163363201"/>
        <n v="132.993361287493"/>
        <n v="547.48286388058102"/>
        <n v="2075.9213900427098"/>
        <n v="1348.1050838783001"/>
        <n v="1075.47898308957"/>
        <n v="389.56595876312298"/>
        <n v="2434.5207524543398"/>
        <n v="2698.99261024313"/>
        <n v="2173.5372523293399"/>
        <n v="2125.6409116691698"/>
        <n v="913.78136094798595"/>
        <n v="2758.49392917159"/>
        <n v="788.22479811246797"/>
        <n v="2358.6325785387799"/>
        <n v="1202.4310932394999"/>
        <n v="1744.4096826648899"/>
        <n v="2917.1843510874601"/>
        <n v="1491.3520722615599"/>
        <n v="2196.35864585948"/>
        <n v="2532.5047564543802"/>
        <n v="1266.0902969400499"/>
        <n v="1075.3029961800501"/>
        <n v="533.14317147880399"/>
        <n v="557.401844010226"/>
        <n v="1428.9730625874199"/>
        <n v="1562.6723354313799"/>
        <n v="1065.4102794005801"/>
        <n v="2804.3163927421701"/>
        <n v="2366.6048013360401"/>
        <n v="381.77554746020002"/>
        <n v="834.98387011553598"/>
        <n v="2078.44987618611"/>
        <n v="2904.48305810692"/>
        <n v="2653.2025156186701"/>
        <n v="276.012392463536"/>
        <n v="2887.3497150405401"/>
        <n v="484.34246001562099"/>
        <n v="207.948684112211"/>
        <n v="1838.8571217191"/>
        <n v="2549.1315977265399"/>
        <n v="1285.9022193856199"/>
        <n v="1942.68927091662"/>
        <n v="2528.1552032869399"/>
        <n v="2741.1480024242901"/>
        <n v="2160.3291217910801"/>
        <n v="268.89814689326198"/>
        <n v="1452.41203307311"/>
        <n v="770.18806607495696"/>
        <n v="2731.9325831901101"/>
        <n v="794.69760010219295"/>
        <n v="2971.6974592902902"/>
        <n v="1945.1122334269201"/>
        <n v="1739.6868306296899"/>
        <n v="382.76228140547698"/>
        <n v="2516.1573728446501"/>
        <n v="528.09604506327798"/>
        <n v="1903.42489299114"/>
        <n v="500.45851759547099"/>
        <n v="1458.08206993674"/>
        <n v="2688.62159950571"/>
        <n v="1226.6144095045699"/>
        <n v="841.75427533777804"/>
        <n v="814.66696276508401"/>
        <n v="1248.1849628491"/>
        <n v="121.848080339973"/>
        <n v="2559.4561084625302"/>
        <n v="1206.3866650121299"/>
        <n v="1224.7616163903001"/>
        <n v="2485.5683509286901"/>
        <n v="1758.6212550923599"/>
        <n v="2960.64465499066"/>
        <n v="289.414018873484"/>
        <n v="800.081519908117"/>
        <n v="1779.6797075136701"/>
        <n v="2712.4900261396201"/>
        <n v="1409.2935400568399"/>
        <n v="147.82077757107399"/>
        <n v="1950.6863233095"/>
        <n v="850.60316733746799"/>
        <n v="1262.1312216664301"/>
        <n v="1429.7297259301099"/>
        <n v="1072.88069264095"/>
        <n v="532.90918664957496"/>
        <n v="519.75811712158895"/>
        <n v="519.99115788831398"/>
        <n v="859.912275994938"/>
        <n v="1536.5927926383699"/>
        <n v="925.27212061614102"/>
        <n v="2166.9046487638102"/>
        <n v="125.83756884680599"/>
        <n v="438.46517938551801"/>
        <n v="2846.5945814891702"/>
        <n v="2386.4512940774098"/>
        <n v="1380.44554287254"/>
        <n v="1087.7323236388199"/>
        <n v="290.09319230800401"/>
        <n v="1273.2453636748401"/>
        <n v="1628.9489067627801"/>
        <n v="2966.9449961044402"/>
        <n v="1580.0522699466101"/>
        <n v="2829.8143342573799"/>
        <n v="2268.65735136798"/>
        <n v="1475.25958490475"/>
        <n v="1385.7336833286099"/>
        <n v="463.06410200257699"/>
        <n v="2846.0468482870001"/>
        <n v="1436.10772598977"/>
        <n v="1783.1268919972899"/>
        <n v="289.84335196104502"/>
        <n v="1594.9800915816199"/>
        <n v="2147.3374340771402"/>
        <n v="431.03831266367098"/>
        <n v="1401.90439987379"/>
        <n v="2716.75973076838"/>
        <n v="1273.11252896722"/>
        <n v="699.42897003464202"/>
        <n v="2818.8452989246198"/>
        <n v="1130.2158719480401"/>
        <n v="1649.6802988040299"/>
        <n v="2614.7502906531699"/>
        <n v="2267.14072448564"/>
        <n v="1439.3938167384099"/>
        <n v="1796.0626211260401"/>
        <n v="2550.0268591838999"/>
        <n v="2361.7850230712602"/>
        <n v="1236.9686499852801"/>
        <n v="391.27804295597701"/>
        <n v="1531.85385551065"/>
        <n v="2048.74049364751"/>
        <n v="633.12690619921796"/>
        <n v="1819.48288509909"/>
        <n v="896.50511184068603"/>
        <n v="1178.7689688595899"/>
        <n v="2631.6984540856001"/>
        <n v="1963.8620842788"/>
        <n v="649.88936951518599"/>
        <n v="1661.3234678435899"/>
        <n v="228.59207853574199"/>
        <n v="1906.32189760553"/>
        <n v="2255.71922070146"/>
        <n v="1874.41366695591"/>
        <n v="111.33577154304299"/>
        <n v="1981.39957899653"/>
        <n v="1523.9412335459699"/>
        <n v="509.29360506601398"/>
        <n v="801.81588591491595"/>
        <n v="351.28629301543998"/>
        <n v="2239.42336807524"/>
        <n v="1532.8634144190801"/>
        <n v="573.37763098764594"/>
        <n v="1559.6472675088201"/>
        <n v="609.79412960238801"/>
        <n v="604.41110920126096"/>
        <n v="847.40376207206702"/>
        <n v="2090.0035328670001"/>
        <n v="2655.89289117727"/>
        <n v="2641.2965954977999"/>
        <n v="507.66285373424199"/>
        <n v="1739.69197458442"/>
        <n v="1604.88072380365"/>
        <n v="2519.7314484365702"/>
        <n v="1372.6591585159399"/>
        <n v="2710.8421085795899"/>
        <n v="440.85158954464299"/>
        <n v="210.54372673922899"/>
        <n v="1135.2270640203601"/>
        <n v="2843.6417629429802"/>
        <n v="1234.12853837024"/>
        <n v="1176.8014333250501"/>
        <n v="1167.9514443815499"/>
        <n v="1517.75702187308"/>
        <n v="493.40251830552103"/>
        <n v="2505.1673453533699"/>
        <n v="1615.11729911725"/>
        <n v="174.91500520772601"/>
        <n v="2448.50070327819"/>
        <n v="2538.8173230604398"/>
        <n v="619.68680414227595"/>
        <n v="624.64484469049796"/>
        <n v="2597.4616948825501"/>
        <n v="2212.49785396276"/>
        <n v="1307.47593452248"/>
        <n v="2631.5210277272899"/>
        <n v="2726.0325958655199"/>
        <n v="2986.60183643951"/>
        <n v="1843.0951656843999"/>
        <n v="2410.6379304730799"/>
        <n v="191.70210008894"/>
        <n v="2460.7008069327899"/>
        <n v="1126.9448241497701"/>
        <n v="2916.1259808382902"/>
        <n v="2402.05550370111"/>
        <n v="1536.3921667884299"/>
        <n v="2077.77844888544"/>
        <n v="1804.4142665020599"/>
        <n v="511.603158529214"/>
        <n v="2115.9472077053601"/>
        <n v="2300.68081448047"/>
        <n v="2258.46593817347"/>
        <n v="2220.2284035666999"/>
        <n v="1803.9055654194799"/>
        <n v="2944.93517895386"/>
        <n v="2238.6241437262502"/>
        <n v="2584.2781303019801"/>
        <n v="1558.63575496662"/>
        <n v="2102.83612053871"/>
        <n v="2321.8801959533898"/>
        <n v="698.35469397269605"/>
        <n v="2870.0200544533"/>
        <n v="2683.3449902112502"/>
        <n v="1007.06142128198"/>
        <n v="2651.83244206165"/>
        <n v="1798.4682954826201"/>
        <n v="1984.84989894098"/>
        <n v="2230.8968088054498"/>
        <n v="1339.15014057191"/>
        <n v="833.76038396536103"/>
        <n v="2817.2506985976102"/>
        <n v="941.57880387795103"/>
        <n v="402.89992123680298"/>
        <n v="2274.0957705955402"/>
        <n v="319.53375206252099"/>
        <n v="1737.37300208379"/>
        <n v="948.81406626396199"/>
        <n v="1571.4475160877"/>
        <n v="1374.8628640997599"/>
        <n v="1929.95935209496"/>
        <n v="2644.7446661356598"/>
        <n v="2760.4868680917698"/>
        <n v="531.61034750453496"/>
        <n v="2934.87144901293"/>
        <n v="2097.8459063053801"/>
        <n v="1688.64797512937"/>
        <n v="569.16533472477897"/>
        <n v="493.95230540844102"/>
        <n v="909.72046738920699"/>
        <n v="1835.5356354170599"/>
        <n v="1680.5487331003901"/>
        <n v="2012.8882916520099"/>
        <n v="2485.0833026138998"/>
        <n v="1057.2202878329699"/>
        <n v="2588.8594439030699"/>
        <n v="616.78313472243406"/>
        <n v="1762.49595367861"/>
        <n v="2364.95790631314"/>
        <n v="1455.8239096812599"/>
        <n v="1096.8333116490301"/>
        <n v="780.80793528801496"/>
        <n v="1659.00729757147"/>
        <n v="1995.0203753260701"/>
        <n v="285.39607515359199"/>
        <n v="1478.72548628151"/>
        <n v="1530.18678237315"/>
        <n v="640.17968109060905"/>
        <n v="664.27939526131399"/>
        <n v="643.56335898465898"/>
        <n v="507.26584809901601"/>
        <n v="2895.0584501616499"/>
        <n v="553.89151557439197"/>
        <n v="2626.955079931"/>
        <n v="1829.53864516723"/>
        <n v="2427.3514928116601"/>
        <n v="1846.88527274679"/>
        <n v="1572.8911659466301"/>
        <n v="1681.2190799052801"/>
        <n v="1882.36033949128"/>
        <n v="729.56970111020405"/>
        <n v="1399.51744195989"/>
        <n v="2961.73965620544"/>
        <n v="104.32364476338699"/>
        <n v="2387.1983724116699"/>
        <n v="141.51268488848601"/>
        <n v="1149.43766789957"/>
        <n v="1313.4819853676199"/>
        <n v="2204.5457964544498"/>
        <n v="1561.2068691557899"/>
        <n v="2357.7701374837202"/>
        <n v="805.322044348943"/>
        <n v="1793.31039549561"/>
        <n v="898.41444905915603"/>
        <n v="314.11562341813902"/>
        <n v="258.91324809156902"/>
        <n v="2503.4349268370102"/>
        <n v="1080.7282096985"/>
        <n v="907.58947972574595"/>
        <n v="519.74290971743903"/>
        <n v="1098.8299173324299"/>
        <n v="536.58946777251197"/>
        <n v="104.97210576146099"/>
        <n v="2720.30384282871"/>
        <n v="669.043423128266"/>
        <n v="1786.92843671181"/>
        <n v="870.40605935864198"/>
        <n v="2291.9279634179402"/>
        <n v="2215.2986921787401"/>
        <n v="477.72576940054302"/>
        <n v="1507.1586783560899"/>
        <n v="2803.8483947917898"/>
        <n v="1835.7414424066401"/>
        <n v="981.17248905701194"/>
        <n v="1801.8915491815301"/>
        <n v="2410.5592053519699"/>
        <n v="2886.7685471517998"/>
        <n v="1174.60167465053"/>
        <n v="1572.8340676385501"/>
        <n v="213.50974369209899"/>
        <n v="1741.8547563905499"/>
        <n v="106.184995964452"/>
        <n v="2053.05824289256"/>
        <n v="2237.3915131326698"/>
        <n v="1325.52243165195"/>
        <n v="667.36678199154096"/>
        <n v="1342.71561374256"/>
        <n v="2724.9331734614898"/>
        <n v="300.91969533106101"/>
        <n v="2116.5415488213898"/>
        <n v="1035.1122319533699"/>
        <n v="880.17495478626802"/>
        <n v="686.70424348359597"/>
        <n v="363.516971963564"/>
        <n v="355.30095473905601"/>
        <n v="473.48920941893698"/>
        <n v="1705.3713747018501"/>
        <n v="223.12506755695699"/>
        <n v="2473.9568046917102"/>
        <n v="1252.38414434425"/>
        <n v="1867.5708015287601"/>
        <n v="2991.1021095297101"/>
        <n v="1789.5498353298799"/>
        <n v="1067.46973544812"/>
        <n v="2820.0852284511798"/>
        <n v="746.58988843111899"/>
        <n v="1823.63987014537"/>
        <n v="560.18595105050099"/>
        <n v="207.24242428149401"/>
        <n v="572.12637889085397"/>
        <n v="892.63617493151503"/>
        <n v="1131.49345015321"/>
        <n v="2287.2114076932198"/>
        <n v="2419.07588539786"/>
        <n v="2368.5101715293099"/>
        <n v="726.045785494955"/>
        <n v="2841.6193431664001"/>
        <n v="1071.4606359117299"/>
        <n v="1810.2648731659599"/>
        <n v="1423.08629127531"/>
        <n v="589.198513584843"/>
        <n v="911.97324695798"/>
        <n v="1272.6513498919701"/>
        <n v="110.12536017268199"/>
        <n v="1998.3924483191099"/>
        <n v="460.11130355982903"/>
        <n v="2454.7594438661999"/>
        <n v="149.65202209113201"/>
        <n v="2007.3506228062499"/>
        <n v="1099.03806517352"/>
        <n v="1860.93725797661"/>
        <n v="1563.1733534453999"/>
        <n v="318.03644781019102"/>
        <n v="938.508250107251"/>
        <n v="133.366217417249"/>
        <n v="2961.5413060753199"/>
        <n v="1073.66025202674"/>
        <n v="1298.4929348460701"/>
        <n v="958.209254929145"/>
        <n v="1225.8950593192001"/>
        <n v="1970.3175024801201"/>
        <n v="1082.47315913945"/>
        <n v="1547.6901762443499"/>
        <n v="1189.0483640960899"/>
        <n v="2322.7031306920098"/>
        <n v="1673.07623281416"/>
        <n v="345.80551663130899"/>
        <n v="2319.3803447226601"/>
        <n v="676.55032259440998"/>
        <n v="1865.20216166162"/>
        <n v="1603.7096973191799"/>
        <n v="419.46680290166199"/>
        <n v="1627.7703593690601"/>
        <n v="2390.0815346238001"/>
        <n v="1160.5167490127899"/>
        <n v="626.56179975597104"/>
        <n v="2381.84849122792"/>
        <n v="1820.7340263587"/>
        <n v="2641.5050507585802"/>
        <n v="1583.81481878713"/>
        <n v="311.036699718313"/>
        <n v="2912.6688430044801"/>
        <n v="2344.4332315512702"/>
        <n v="767.70692455825201"/>
        <n v="2730.65339791015"/>
        <n v="1134.7806470922501"/>
        <n v="1268.41253352789"/>
        <n v="1532.9597199184"/>
        <n v="336.05116944717798"/>
        <n v="2390.8203656452001"/>
        <n v="2777.90679257072"/>
        <n v="163.61600535583901"/>
        <n v="585.22549787752098"/>
        <n v="792.59374100219202"/>
        <n v="142.86426127100799"/>
        <n v="667.82471885554196"/>
        <n v="756.97647409554497"/>
        <n v="2141.52355739823"/>
        <n v="980.90137364202803"/>
        <n v="1216.9751273229699"/>
        <n v="434.00954158945098"/>
        <n v="308.48748339084699"/>
        <n v="451.03615579921899"/>
        <n v="1485.0836869207601"/>
        <n v="951.03936527023495"/>
        <n v="665.34989859636801"/>
        <n v="2549.9774982639301"/>
        <n v="261.77957796671899"/>
        <n v="644.63067532711796"/>
        <n v="1037.62785282913"/>
        <n v="695.022430558054"/>
        <n v="2559.5738063414001"/>
        <n v="623.041480950763"/>
        <n v="1504.91357442352"/>
        <n v="504.67623042851301"/>
        <n v="1538.4805756503399"/>
        <n v="2463.6615661567598"/>
        <n v="454.49822532553702"/>
        <n v="1857.1800347030901"/>
        <n v="157.09976444028501"/>
        <n v="615.76260414426497"/>
        <n v="2524.3530572657401"/>
        <n v="2940.2858218004499"/>
        <n v="2333.5600740649702"/>
        <n v="1761.2367912849199"/>
        <n v="365.12747923450598"/>
        <n v="2699.5602786709201"/>
        <n v="433.71052707469198"/>
        <n v="2145.57609753925"/>
        <n v="1717.16926548333"/>
        <n v="1590.51440410537"/>
        <n v="1379.31338582686"/>
        <n v="637.59999493469002"/>
        <n v="732.08312110120801"/>
        <n v="1595.8204800585199"/>
        <n v="1161.2389995779699"/>
        <n v="827.54084546223999"/>
        <n v="2305.7172132352898"/>
        <n v="897.91330408770398"/>
        <n v="980.25027015389503"/>
        <n v="2281.25321735737"/>
        <n v="1325.8661135207101"/>
        <n v="729.47792031935296"/>
        <n v="1932.8023301324699"/>
        <n v="964.38128094776698"/>
        <n v="1143.0579704536401"/>
        <n v="1574.44070724123"/>
        <n v="443.16105087851901"/>
        <n v="1442.26046869985"/>
        <n v="619.61440589483504"/>
        <n v="1668.6634489189501"/>
        <n v="2177.3485060072899"/>
        <n v="2639.1719658791499"/>
        <n v="2650.4258871560401"/>
        <n v="2029.8011938472901"/>
        <n v="1484.2122767323899"/>
        <n v="1517.4035215491899"/>
        <n v="852.31906553032297"/>
        <n v="2394.8675745200799"/>
        <n v="1189.60053682795"/>
        <n v="1202.36522916998"/>
        <n v="2460.1052948941301"/>
        <n v="1878.3508099400301"/>
        <n v="2698.2271040945998"/>
        <n v="2512.3178075436699"/>
        <n v="1878.14251812215"/>
        <n v="904.46834821476898"/>
        <n v="1152.2452863764399"/>
        <n v="1577.1910016271499"/>
        <n v="1949.52327622801"/>
        <n v="1248.51196487945"/>
        <n v="923.81247384986204"/>
        <n v="1925.0840558518901"/>
        <n v="1483.5887401273501"/>
        <n v="1942.1748614657099"/>
        <n v="1988.3233566542301"/>
        <n v="1718.10466312842"/>
        <n v="267.30341148763398"/>
        <n v="1657.2032542167201"/>
        <n v="1118.5851142813201"/>
        <n v="2845.6671169862302"/>
        <n v="2255.41680022536"/>
        <n v="110.388687020977"/>
        <n v="1257.1918880923499"/>
        <n v="535.15742007455299"/>
        <n v="952.19923095094998"/>
        <n v="1285.1346230015499"/>
        <n v="811.85533551312506"/>
        <n v="533.69211964648798"/>
        <n v="611.20731780324502"/>
        <n v="1523.20127439467"/>
        <n v="2861.6645828240498"/>
        <n v="2299.59039363886"/>
        <n v="2910.7037198653202"/>
        <n v="2404.2142740035201"/>
        <n v="2641.7595836079099"/>
        <n v="2359.6033943663601"/>
        <n v="1929.56999894762"/>
        <n v="2229.8143561771599"/>
        <n v="1109.9881274490299"/>
        <n v="2238.0416361713301"/>
        <n v="829.464727269229"/>
        <n v="618.00787897737303"/>
        <n v="1510.7194020998299"/>
        <n v="669.28710425386305"/>
        <n v="2824.1394818891899"/>
        <n v="693.34377033396197"/>
        <n v="451.11580721481101"/>
        <n v="2742.20749610036"/>
        <n v="2944.41890563269"/>
        <n v="835.96796431061898"/>
        <n v="2888.3211482735901"/>
        <n v="595.73618698947098"/>
        <n v="2893.0443008416501"/>
        <n v="1660.3329241343799"/>
        <n v="738.95092648002299"/>
        <n v="1488.7169665383601"/>
        <n v="625.15437451599496"/>
        <n v="1402.6346719031001"/>
        <n v="1396.77055228211"/>
        <n v="523.36218664644502"/>
        <n v="1716.3655600807899"/>
        <n v="367.47671168872"/>
        <n v="1925.81073695293"/>
        <n v="286.99574982310298"/>
        <n v="526.08727524503001"/>
        <n v="1326.4017407537699"/>
        <n v="246.93540302502399"/>
        <n v="844.91052133933897"/>
        <n v="1321.8779979501001"/>
        <n v="2976.7233435418402"/>
        <n v="2171.0671812638702"/>
        <n v="989.445705526099"/>
        <n v="546.24385103253803"/>
        <n v="1364.3625919431199"/>
        <n v="324.18156048777001"/>
        <n v="2923.5004457744799"/>
        <n v="230.06076401340499"/>
        <n v="328.17310392712398"/>
        <n v="2764.43139035993"/>
        <n v="141.096205008357"/>
        <n v="1045.52852475808"/>
        <n v="1188.81300542904"/>
        <n v="2788.1126439248801"/>
        <n v="722.94221214161496"/>
        <n v="696.09047184202996"/>
        <n v="2648.3648974175699"/>
        <n v="1714.03464271384"/>
        <n v="2930.8398827839301"/>
        <n v="486.388674813394"/>
        <n v="1103.40551929035"/>
        <n v="296.68916185254602"/>
        <n v="2894.7672635410399"/>
        <n v="2096.0535674079802"/>
        <n v="2428.0444486127299"/>
        <n v="536.13380305296198"/>
        <n v="263.02149232108098"/>
        <n v="2615.6645841126801"/>
        <n v="1258.62050132338"/>
        <n v="1116.2194115960201"/>
        <n v="962.61744801540397"/>
        <n v="695.433829567629"/>
        <n v="1053.6469742500999"/>
        <n v="2517.39814617919"/>
        <n v="2805.1755035833698"/>
        <n v="1151.4682605143901"/>
        <n v="115.78708139653099"/>
        <n v="133.12526945514799"/>
        <n v="1013.95597858435"/>
        <n v="778.19216331270104"/>
        <n v="986.25503867806594"/>
        <n v="920.36514571318901"/>
        <n v="815.40456384138702"/>
        <n v="2336.72121899577"/>
        <n v="914.09233827676405"/>
        <n v="916.96210240236701"/>
        <n v="880.12497925903494"/>
        <n v="1660.3928190210099"/>
        <n v="2336.37317836905"/>
        <n v="693.86222453422101"/>
        <n v="564.21563483745399"/>
        <n v="431.31913742065399"/>
        <n v="2257.1712025935599"/>
        <n v="971.49343841015502"/>
        <n v="911.87091749910201"/>
        <n v="1394.46007203257"/>
        <n v="1033.92634051296"/>
        <n v="1605.2823039769601"/>
        <n v="2258.9615774704698"/>
        <n v="1577.3891412287801"/>
        <n v="2528.3482900099598"/>
        <n v="945.35198585693001"/>
        <n v="1886.3911548896101"/>
        <n v="985.70457009850497"/>
        <n v="1487.12459015696"/>
        <n v="2914.8481215830998"/>
        <n v="747.08538437893401"/>
        <n v="2657.01771099386"/>
        <n v="2120.5764385089601"/>
        <n v="1895.4133568378099"/>
        <n v="694.19715170361303"/>
        <n v="2148.7543375621999"/>
        <n v="2545.5616321548"/>
        <n v="1118.26389309243"/>
        <n v="787.74821818632302"/>
        <n v="576.32925376943297"/>
        <n v="820.934360234873"/>
        <n v="1022.6125207181"/>
        <n v="907.62516515213304"/>
        <n v="1498.7465578686899"/>
        <n v="865.25160475223197"/>
        <n v="420.42981531616903"/>
        <n v="688.12469459485101"/>
        <n v="2817.3493783782901"/>
        <n v="1341.88780945548"/>
        <n v="2045.6426320396499"/>
        <n v="2773.9190456258302"/>
        <n v="1179.02519557352"/>
        <n v="2854.3961323428398"/>
        <n v="1527.5310055141599"/>
        <n v="839.19950615601897"/>
        <n v="2324.6833266899298"/>
        <n v="1622.6932318889701"/>
        <n v="2742.0799198448299"/>
        <n v="172.45356342530999"/>
        <n v="2080.7853131807701"/>
        <n v="883.46389843898203"/>
        <n v="2805.8100888578601"/>
        <n v="2165.4133792719999"/>
        <n v="715.49422364038503"/>
        <n v="1530.4555174344"/>
        <n v="2359.1041717881299"/>
        <n v="2757.26675385008"/>
        <n v="115.68135206289"/>
        <n v="2594.9271451015802"/>
        <n v="1721.2142242822299"/>
        <n v="1177.2911183655999"/>
        <n v="597.34037072544299"/>
        <n v="636.47004622068005"/>
        <n v="182.35109745711699"/>
        <n v="2195.14122215514"/>
        <n v="1131.6319056279999"/>
        <n v="2143.7113779206002"/>
        <n v="1316.1989320007201"/>
        <n v="1907.93844088524"/>
        <n v="2091.67331863859"/>
        <n v="1592.9844753791001"/>
        <n v="879.87687697505305"/>
        <n v="2689.5544554408798"/>
        <n v="2294.2073593406099"/>
        <n v="190.976297360655"/>
        <n v="1261.60633031977"/>
        <n v="2856.8341331298202"/>
        <n v="2628.9938788272202"/>
        <n v="967.52962647388597"/>
        <n v="1717.2034010293301"/>
        <n v="785.90495674014505"/>
        <n v="1412.7265804439101"/>
        <n v="1527.56037595105"/>
        <n v="212.628409943907"/>
        <n v="1148.26782085329"/>
        <n v="1634.95453624211"/>
        <n v="2280.2030394339299"/>
        <n v="763.86040315484104"/>
        <n v="2046.7077714468301"/>
        <n v="1728.7609811080499"/>
        <n v="1326.45601608537"/>
        <n v="1770.23644444302"/>
        <n v="1586.6055019974899"/>
        <n v="2257.2269849281201"/>
        <n v="871.88019921430498"/>
        <n v="857.43527334483304"/>
        <n v="2053.2524896578502"/>
        <n v="2833.2160165626401"/>
        <n v="2096.72238991736"/>
        <n v="2270.4482294673699"/>
        <n v="873.97793380772896"/>
        <n v="2843.7208300664201"/>
        <n v="2340.6586592951498"/>
        <n v="2303.1133132370801"/>
        <n v="1047.1782163374501"/>
        <n v="1434.4882360113399"/>
        <n v="1580.0874664993"/>
        <n v="1572.6149912921801"/>
        <n v="1873.45890183349"/>
        <n v="366.53623856218798"/>
        <n v="2286.3822490481798"/>
        <n v="2524.9355928987802"/>
        <n v="1009.91950013786"/>
        <n v="1025.93495642369"/>
        <n v="818.61504500901901"/>
        <n v="285.52367190546403"/>
        <n v="2281.42094411579"/>
        <n v="2818.6585819366601"/>
        <n v="2733.3184093812501"/>
        <n v="1745.9665682464799"/>
        <n v="1193.9713448718401"/>
        <n v="1662.5477046323001"/>
        <n v="1417.1778066577001"/>
        <n v="814.51517791974402"/>
        <n v="1704.1791434252"/>
        <n v="997.21871756700602"/>
        <n v="2121.77915872522"/>
        <n v="1423.45469406137"/>
        <n v="958.76321523935599"/>
        <n v="692.82800093391097"/>
        <n v="1493.87855146231"/>
        <n v="1534.0062634723699"/>
        <n v="799.10404853759496"/>
        <n v="1448.50936235416"/>
        <n v="1100.2489891432299"/>
        <n v="1631.08008567242"/>
        <n v="380.16960857191498"/>
        <n v="338.69029146657101"/>
        <n v="2773.3953028412602"/>
        <n v="2928.46413984535"/>
        <n v="969.83430039718303"/>
        <n v="867.77811951160299"/>
        <n v="823.58917120975798"/>
        <n v="449.907746439775"/>
        <n v="2067.3076340938401"/>
        <n v="1586.96845801478"/>
        <n v="751.756837370173"/>
        <n v="450.63436765439099"/>
        <n v="232.471463271407"/>
        <n v="1806.26951308308"/>
        <n v="2914.01705931577"/>
        <n v="808.179853131855"/>
        <n v="329.93281279293302"/>
        <n v="105.465409090414"/>
        <n v="1755.90657343013"/>
        <n v="695.83218119867695"/>
        <n v="419.59364616804697"/>
        <n v="2358.15432080042"/>
        <n v="2507.8247397733999"/>
        <n v="1095.6775465963401"/>
        <n v="1157.0769832291101"/>
        <n v="1979.4391346421401"/>
        <n v="553.25785962562497"/>
        <n v="2849.60158737241"/>
        <n v="1083.0944893605999"/>
        <n v="2666.4873292430202"/>
        <n v="2091.9538134139102"/>
        <n v="461.92671709614899"/>
        <n v="2830.01507446089"/>
        <n v="266.41837310919601"/>
        <n v="1639.2161969286999"/>
        <n v="822.56675157358995"/>
        <n v="728.23271823274899"/>
        <n v="1827.79839192231"/>
        <n v="2668.8068127725801"/>
        <n v="310.73909099015202"/>
        <n v="259.62497328804398"/>
        <n v="2926.6319302771099"/>
        <n v="886.34662439505098"/>
        <n v="1378.98006973777"/>
        <n v="2501.0970903484799"/>
        <n v="2753.1439109983398"/>
        <n v="323.121224178972"/>
        <n v="2055.4327521038199"/>
        <n v="2349.4790090192901"/>
        <n v="2335.5223046180799"/>
        <n v="2746.7337121844998"/>
        <n v="513.88426315264201"/>
        <n v="2151.5016402626202"/>
        <n v="1977.4363643556301"/>
        <n v="1337.8811546971201"/>
        <n v="446.75643901746702"/>
        <n v="997.41106883206203"/>
        <n v="1658.99973732288"/>
        <n v="2123.2929773552301"/>
        <n v="2541.4448226780701"/>
        <n v="1930.1503538373199"/>
        <n v="1619.4491228260999"/>
        <n v="1613.3476208619099"/>
        <n v="2893.3084359990498"/>
        <n v="1245.0503337857101"/>
        <n v="135.50752367588899"/>
        <n v="614.87357703903297"/>
        <n v="1261.2375220041999"/>
        <n v="2768.11573258103"/>
        <n v="1600.3174548679001"/>
        <n v="469.74400175488302"/>
        <n v="1535.45987287453"/>
        <n v="1987.0380535438201"/>
        <n v="198.82990941054399"/>
        <n v="1818.24821488368"/>
        <n v="177.96763439973199"/>
        <n v="1783.3016676668001"/>
        <n v="308.67843846575602"/>
        <n v="837.88897152742095"/>
        <n v="1706.0386430161"/>
        <n v="1331.5243707287"/>
        <n v="1740.3239117986"/>
        <n v="473.52124077373998"/>
        <n v="267.24208560415002"/>
        <n v="529.58320758312402"/>
        <n v="651.82677341785404"/>
        <n v="2857.2457463565001"/>
        <n v="708.76785222337196"/>
        <n v="1107.7385813936701"/>
        <n v="1929.7652737553201"/>
        <n v="1626.97979241338"/>
        <n v="937.280793671889"/>
        <n v="1876.4102263212999"/>
        <n v="1998.0291807976901"/>
        <n v="2229.2630254292499"/>
        <n v="1386.85362511466"/>
        <n v="2115.0976590830501"/>
        <n v="1737.03723615325"/>
        <n v="2989.8657557945598"/>
        <n v="2938.9565805320799"/>
        <n v="2164.2984988808498"/>
        <n v="2771.95260889771"/>
        <n v="1279.08410946096"/>
        <n v="902.65852878790997"/>
        <n v="916.31540771590096"/>
        <n v="2128.5187721053899"/>
        <n v="2379.9556468937999"/>
        <n v="1160.7921869413201"/>
        <n v="793.024997545735"/>
        <n v="475.73132977136498"/>
        <n v="1256.60869246167"/>
        <n v="149.954104745336"/>
        <n v="1000.07814787841"/>
        <n v="2681.6315340915598"/>
        <n v="2277.3248493563201"/>
        <n v="533.16201385441104"/>
        <n v="1831.3723385032999"/>
        <n v="2331.7197888426999"/>
        <n v="1554.5192064235"/>
        <n v="2287.5699729016701"/>
        <n v="2073.4429352206998"/>
        <n v="2839.7294525974798"/>
        <n v="1283.5793963715701"/>
        <n v="1067.4965711488601"/>
        <n v="1023.49648751555"/>
        <n v="655.97588906704402"/>
        <n v="217.75579268643199"/>
        <n v="1040.7793164636801"/>
        <n v="2329.9629018035598"/>
        <n v="988.07686397960595"/>
        <n v="375.95619519257201"/>
        <n v="555.61294106625598"/>
        <n v="1945.38893355562"/>
        <n v="2075.57894616366"/>
        <n v="2920.6561844302701"/>
        <n v="218.14708017921799"/>
        <n v="654.46397995713096"/>
        <n v="1896.8464736604601"/>
        <n v="1184.7754630816401"/>
        <n v="774.46570569936"/>
        <n v="1778.12938669609"/>
        <n v="1792.49891282351"/>
        <n v="1261.4085674641799"/>
        <n v="1224.9102080264199"/>
        <n v="2381.2375220571798"/>
        <n v="894.31290406891299"/>
        <n v="1130.59956803969"/>
        <n v="246.03790942896001"/>
        <n v="1047.7208007792599"/>
        <n v="2433.2423325004802"/>
        <n v="1721.7252339634199"/>
        <n v="827.93483758017101"/>
        <n v="1001.42538232982"/>
        <n v="2271.8176642557901"/>
        <n v="1997.14324517571"/>
        <n v="1164.43826672196"/>
        <n v="1229.3580567329"/>
        <n v="2669.4171714050099"/>
        <n v="1541.6571348130999"/>
        <n v="1633.2262326148"/>
        <n v="1446.57822587791"/>
        <n v="143.23895341139001"/>
        <n v="1231.7280461164"/>
        <n v="962.19850925164599"/>
        <n v="725.61832683911996"/>
        <n v="1933.46520811199"/>
        <n v="1422.96076146007"/>
        <n v="2534.9232988700001"/>
        <n v="2188.0272771210498"/>
        <n v="2186.6765206397699"/>
        <n v="2102.2115854537501"/>
        <n v="106.099882847868"/>
        <n v="1908.50305238192"/>
        <n v="439.53136285311399"/>
        <n v="840.85299629709505"/>
        <n v="304.87115235161201"/>
        <n v="278.82335457988398"/>
        <n v="867.09863949842099"/>
        <n v="2353.81805425117"/>
        <n v="801.12450430206502"/>
        <n v="756.08756309406897"/>
        <n v="268.86866572689098"/>
        <n v="353.86198785079699"/>
        <n v="2144.0393084891898"/>
        <n v="947.08302145735604"/>
        <n v="426.78130781780601"/>
        <n v="1595.0933460203"/>
        <n v="2862.2627650353202"/>
        <n v="1472.85476614553"/>
        <n v="2971.3090959800802"/>
        <n v="2124.4095754150098"/>
        <n v="1350.8978837019199"/>
        <n v="2114.1544688363501"/>
        <n v="1114.8821542723001"/>
        <n v="438.03886971378802"/>
        <n v="2052.1730269948398"/>
        <n v="1855.2898845081299"/>
        <n v="1802.4579767028599"/>
        <n v="2145.8764715142402"/>
        <n v="2789.8103210494701"/>
        <n v="2314.2016574029299"/>
        <n v="534.02629605055699"/>
        <n v="715.97183067660001"/>
        <n v="2668.1233595585099"/>
        <n v="624.13916128869403"/>
        <n v="1691.95717240318"/>
        <n v="100.376358288427"/>
        <n v="1545.47112344283"/>
        <n v="2519.0766894692401"/>
        <n v="723.54148625186599"/>
        <n v="1255.88478036934"/>
        <n v="1161.2739622484901"/>
        <n v="1368.03802489704"/>
        <n v="1162.0867105392599"/>
        <n v="368.59464508865301"/>
        <n v="1596.41651659946"/>
        <n v="1357.79051194866"/>
        <n v="617.93748545191499"/>
        <n v="1328.7990019941701"/>
        <n v="1075.3784859376001"/>
        <n v="2598.73435424323"/>
        <n v="2920.9694319661598"/>
        <n v="2189.3433744246299"/>
        <n v="2361.2242117626101"/>
        <n v="1383.21498873988"/>
        <n v="774.03146330020797"/>
        <n v="1236.60569769985"/>
        <n v="2625.7221503790001"/>
        <n v="1293.8259674727999"/>
        <n v="1654.2567616813801"/>
        <n v="2441.8123133608701"/>
        <n v="1567.80159171934"/>
        <n v="711.03838689745101"/>
        <n v="177.20041657833599"/>
        <n v="785.52508791674302"/>
        <n v="2985.27058233762"/>
        <n v="1679.43085520728"/>
        <n v="264.33130794233199"/>
        <n v="437.60529874974401"/>
        <n v="956.42475600275998"/>
        <n v="689.44924142769503"/>
        <n v="2977.5979204021401"/>
        <n v="802.47229446061795"/>
        <n v="207.45306748305001"/>
        <n v="1704.79088517884"/>
        <n v="2192.62764004054"/>
        <n v="2373.77577628577"/>
        <n v="2089.9724021623902"/>
        <n v="608.85670143859204"/>
        <n v="2770.1151127887501"/>
        <n v="1138.3081174839199"/>
        <n v="1138.40231343648"/>
        <n v="828.10893285635996"/>
        <n v="1206.0312354666301"/>
        <n v="2727.80542324213"/>
        <n v="2210.0375426659198"/>
        <n v="966.48580084707896"/>
        <n v="1803.94937104838"/>
        <n v="974.49140390575997"/>
        <n v="1781.1106085516101"/>
        <n v="610.80292718979797"/>
        <n v="844.11428722652295"/>
        <n v="2688.1390952482502"/>
        <n v="2155.69458793792"/>
        <n v="243.436748455074"/>
        <n v="2428.7574158674802"/>
        <n v="1661.7401489495601"/>
        <n v="2190.8756570036298"/>
        <n v="2349.00386805072"/>
        <n v="1824.48337966806"/>
        <n v="2759.8169081916799"/>
        <n v="2391.91049219041"/>
        <n v="893.32275064621194"/>
        <n v="1695.3713177797999"/>
        <n v="2301.87027770141"/>
        <n v="761.42222098883997"/>
        <n v="299.08627829984499"/>
        <n v="2560.0041667526302"/>
        <n v="1209.1514380113799"/>
        <n v="1382.1757203321599"/>
        <n v="270.41397461728701"/>
        <n v="184.30026801439001"/>
        <n v="841.25335296992296"/>
        <n v="1672.7089841929501"/>
        <n v="2382.2682750307799"/>
        <n v="255.001678095778"/>
        <n v="1122.5645064128701"/>
        <n v="2236.3212761480199"/>
        <n v="201.54877924245801"/>
        <n v="800.50830220002501"/>
        <n v="952.99747900440696"/>
        <n v="968.66185764018405"/>
        <n v="2528.29474646993"/>
        <n v="2324.6103104283202"/>
        <n v="2407.0611522143699"/>
        <n v="2243.6435240165702"/>
        <n v="1262.04354412218"/>
        <n v="417.41420326231201"/>
        <n v="2942.0191413682701"/>
        <n v="1083.87738865956"/>
        <n v="1546.5797850608601"/>
        <n v="2921.1667939082399"/>
        <n v="1070.3502536896301"/>
        <n v="2674.4491887552799"/>
        <n v="2321.6189760156099"/>
        <n v="1174.70042913153"/>
        <n v="2125.1612814380101"/>
        <n v="2973.2874884461398"/>
        <n v="538.64632935930194"/>
        <n v="1115.7187343928499"/>
        <n v="1545.5919016527"/>
        <n v="1137.51436471536"/>
        <n v="1576.7950378251201"/>
        <n v="1681.65848431721"/>
        <n v="2109.7696450529502"/>
        <n v="1726.4154633739599"/>
        <n v="2558.5858601147002"/>
        <n v="1063.3494621099701"/>
        <n v="1266.72246864198"/>
        <n v="2515.46064052974"/>
        <n v="2101.0567234300802"/>
        <n v="2329.5849418115799"/>
        <n v="2544.9075869887301"/>
        <n v="501.897107523123"/>
        <n v="2559.89824621344"/>
        <n v="1349.4273968862001"/>
        <n v="496.00881701896901"/>
        <n v="984.22985282582397"/>
        <n v="810.60106296687502"/>
        <n v="1306.3690575281901"/>
        <n v="1764.8953394436001"/>
        <n v="2063.9717686229401"/>
        <n v="2507.9405643578898"/>
        <n v="2093.6384545769502"/>
        <n v="145.25254864645001"/>
        <n v="1627.4125960175199"/>
        <n v="1876.40478700668"/>
        <n v="116.27518512386099"/>
        <n v="2341.7444002717398"/>
        <n v="310.931628456581"/>
        <n v="1132.9857714493401"/>
        <n v="1392.5249756554399"/>
        <n v="1356.7644809399301"/>
        <n v="1760.34304922258"/>
        <n v="2575.3647187809802"/>
        <n v="419.91223600724601"/>
        <n v="1553.8349414163499"/>
        <n v="1819.7192618422901"/>
        <n v="255.92462528150301"/>
        <n v="201.650969138617"/>
        <n v="1370.2155546657"/>
        <n v="2876.9654610604398"/>
        <n v="713.43936876286"/>
        <n v="2720.0381762669299"/>
        <n v="584.33068062347797"/>
        <n v="1367.92289853274"/>
        <n v="507.50886858943301"/>
        <n v="672.16457104892504"/>
        <n v="1197.68885458657"/>
        <n v="1096.7697110987699"/>
        <n v="2709.8918539464198"/>
        <n v="135.797297208206"/>
        <n v="285.58517622905703"/>
        <n v="2148.2337661071001"/>
        <n v="2498.3698949387299"/>
        <n v="432.08152862524997"/>
        <n v="2479.3409894052302"/>
        <n v="1030.1507298455999"/>
        <n v="1107.89452254464"/>
        <n v="2553.7325867540899"/>
        <n v="2705.3594470882199"/>
        <n v="1518.2064829220801"/>
        <n v="1552.4010747212601"/>
        <n v="1913.1320661109801"/>
        <n v="1485.60967937904"/>
        <n v="1806.60249642895"/>
        <n v="1193.8640964051699"/>
        <n v="2023.05891286577"/>
        <n v="2902.97671818563"/>
        <n v="800.303934671913"/>
        <n v="2883.2761159398901"/>
        <n v="1265.5286993428899"/>
        <n v="2156.4171601054099"/>
        <n v="2086.14361537474"/>
        <n v="340.7291713226"/>
        <n v="2723.8840505314301"/>
        <n v="2193.9303514735402"/>
        <n v="2767.9218532800201"/>
        <n v="917.25168756824905"/>
        <n v="1674.29933147426"/>
        <n v="1438.7466069003101"/>
        <n v="2752.0721730099099"/>
        <n v="1863.6495185046399"/>
        <n v="314.17026511925502"/>
        <n v="2471.9641821054502"/>
        <n v="2334.2140747651201"/>
        <n v="1114.9631577276"/>
        <n v="2721.1997339806999"/>
        <n v="2881.9663684573302"/>
        <n v="708.14118096183199"/>
        <n v="527.41939639913903"/>
        <n v="932.908051975641"/>
        <n v="891.60553325309195"/>
        <n v="202.26804396481401"/>
        <n v="971.60267939812695"/>
        <n v="2390.0378165020402"/>
        <n v="458.22598843519802"/>
        <n v="2856.3703033934398"/>
        <n v="1586.0268386058101"/>
        <n v="1534.68374188084"/>
        <n v="1379.5160771711101"/>
        <n v="456.15498602654202"/>
        <n v="1768.7022596295101"/>
        <n v="2273.3439051871801"/>
        <n v="2061.9578471165701"/>
        <n v="948.23086991340995"/>
        <n v="1795.7925490744799"/>
        <n v="1338.34107539397"/>
        <n v="1102.75581347095"/>
        <n v="2685.42645027854"/>
        <n v="1482.23082621251"/>
        <n v="1505.4858109951299"/>
        <n v="681.42985605475906"/>
        <n v="580.13983094930495"/>
        <n v="441.557170623518"/>
        <n v="222.44143252284599"/>
        <n v="1831.0160664751299"/>
        <n v="2759.1523841531198"/>
        <n v="304.38203221988601"/>
        <n v="1219.80087095267"/>
        <n v="874.67868087374802"/>
        <n v="2460.5059900483998"/>
        <n v="1779.3005727924999"/>
        <n v="1706.64976729707"/>
        <n v="2262.72813861245"/>
        <n v="1271.4813628039201"/>
        <n v="574.865350593583"/>
        <n v="2959.10073176165"/>
        <n v="895.700366513787"/>
        <n v="2926.5054979094798"/>
        <n v="741.40482873568203"/>
        <n v="2648.9397556781601"/>
        <n v="1586.8250187405999"/>
        <n v="826.37394364105398"/>
        <n v="548.29687294954203"/>
        <n v="287.72236620197401"/>
        <n v="2569.8676541448799"/>
        <n v="663.27861577787303"/>
        <n v="2638.3651515718698"/>
        <n v="338.24148542043599"/>
        <n v="381.36220968345799"/>
        <n v="2337.6869508463001"/>
        <n v="2211.5414105498398"/>
        <n v="2404.6975491232902"/>
        <n v="1118.48171083188"/>
        <n v="315.90498722711499"/>
        <n v="1236.8970666882799"/>
        <n v="2608.2534766089302"/>
        <n v="358.91345127888701"/>
        <n v="581.05978215182199"/>
        <n v="1049.05840656086"/>
        <n v="847.17225954052799"/>
        <n v="1716.82638895793"/>
        <n v="2628.9861127589002"/>
        <n v="1297.4465021413801"/>
        <n v="2930.6671370275299"/>
        <n v="2842.79740433594"/>
        <n v="843.68174848912702"/>
        <n v="2445.17701558828"/>
        <n v="943.33438059679099"/>
        <n v="363.381535745355"/>
        <n v="1803.1529028576899"/>
        <n v="2190.45283211063"/>
        <n v="2349.01520256597"/>
        <n v="136.52503502487201"/>
        <n v="1287.9351362146101"/>
        <n v="606.552922375104"/>
        <n v="1623.2929135991899"/>
        <n v="1832.3387109355201"/>
        <n v="2536.22856028968"/>
        <n v="1044.2293998221601"/>
        <n v="1053.7714928513301"/>
        <n v="254.57210601471499"/>
        <n v="1251.16199802808"/>
        <n v="256.88877082874899"/>
        <n v="1314.9340057550201"/>
        <n v="941.02282636716802"/>
        <n v="807.82106490730098"/>
        <n v="2611.9766702880302"/>
        <n v="1738.3054279761"/>
        <n v="550.38840271946299"/>
        <n v="619.62680008351902"/>
        <n v="2904.1926195595302"/>
        <n v="2730.0036245217102"/>
        <n v="1529.71863514765"/>
        <n v="1224.3727398312501"/>
        <n v="950.02137503351003"/>
        <n v="372.16493838692799"/>
        <n v="809.18619674103104"/>
        <n v="2410.0714781024099"/>
        <n v="2160.8367291588802"/>
        <n v="1176.7500269535401"/>
        <n v="2342.61411905867"/>
        <n v="2923.6730641129702"/>
        <n v="776.05758969701503"/>
        <n v="1880.10538174168"/>
        <n v="2328.2964292061201"/>
        <n v="1051.74142916237"/>
        <n v="1202.0409935291"/>
        <n v="2533.7848363777298"/>
        <n v="2061.1579970211401"/>
        <n v="1419.6337919599"/>
        <n v="1699.57487278446"/>
        <n v="2365.7797044848098"/>
        <n v="2790.2143857888"/>
        <n v="1720.3149292836499"/>
        <n v="1249.1860278506599"/>
        <n v="1585.59679775256"/>
        <n v="2051.5045452671502"/>
        <n v="1901.4052374682601"/>
        <n v="1032.9010675309"/>
        <n v="430.08412919775299"/>
        <n v="1240.36988935418"/>
        <n v="2252.0460786252202"/>
        <n v="1655.71146730192"/>
        <n v="2122.70227612491"/>
        <n v="1387.6201125338"/>
        <n v="1269.37773101773"/>
        <n v="941.48054019002404"/>
        <n v="2121.5863640520101"/>
        <n v="1798.87845694728"/>
        <n v="711.31044598269705"/>
        <n v="1161.41816232524"/>
        <n v="2732.1618739660098"/>
        <n v="1648.8795388134599"/>
        <n v="1790.55570658581"/>
        <n v="1057.8291714567499"/>
        <n v="1240.0861950138301"/>
        <n v="1215.5481472169299"/>
        <n v="1580.2501593833099"/>
        <n v="1683.47266982067"/>
        <n v="2261.4740822310901"/>
        <n v="1305.8138867469199"/>
        <n v="714.77096656993501"/>
        <n v="1161.72904095545"/>
        <n v="2434.0167289320798"/>
        <n v="1977.36288988968"/>
        <n v="2488.9009949033398"/>
        <n v="1764.1850738299499"/>
        <n v="368.275008243738"/>
        <n v="1954.77774217398"/>
        <n v="1625.4718247973799"/>
        <n v="2313.9841177903299"/>
        <n v="772.25731837289402"/>
        <n v="374.02057636179597"/>
        <n v="1838.3950013869601"/>
        <n v="878.17071063813603"/>
        <n v="1552.237286392"/>
        <n v="2416.5830985969801"/>
        <n v="2014.20758306171"/>
        <n v="1876.8732164816399"/>
        <n v="280.15881071878101"/>
        <n v="2852.8569118010601"/>
        <n v="2172.7690298697498"/>
        <n v="2337.9470576731801"/>
        <n v="2808.4485414139299"/>
        <n v="1279.8359191792899"/>
        <n v="172.147150714795"/>
        <n v="1612.79395845556"/>
        <n v="965.50926708699001"/>
        <n v="1534.8998884053799"/>
        <n v="2890.4161416419702"/>
        <n v="2067.6348978585202"/>
        <n v="1629.0651763487001"/>
        <n v="898.03134528615601"/>
        <n v="2102.78588413232"/>
        <n v="1181.52051772804"/>
        <n v="872.86093825721105"/>
        <n v="1458.5294344537699"/>
        <n v="2573.4286336097598"/>
        <n v="666.06701162775505"/>
        <n v="1814.76658898288"/>
        <n v="1833.81315944739"/>
        <n v="1835.8567576425501"/>
        <n v="2202.9326779144799"/>
        <n v="843.07829080011595"/>
        <n v="2330.6542948197098"/>
        <n v="1458.5986570801399"/>
        <n v="954.32826079219603"/>
        <n v="1560.5042467395201"/>
        <n v="132.84322263528199"/>
        <n v="1743.5155792299199"/>
        <n v="1600.88957349682"/>
        <n v="2072.37272627741"/>
        <n v="781.27091664085594"/>
        <n v="207.30193662487201"/>
        <n v="2180.4686361448198"/>
        <n v="2214.6430869464298"/>
        <n v="2314.9898718025302"/>
        <n v="389.51231286391697"/>
        <n v="202.94301467978701"/>
        <n v="2259.8815242806099"/>
        <n v="1748.35119389392"/>
        <n v="288.87403266842801"/>
        <n v="2453.2673603318199"/>
        <n v="685.76610142074196"/>
        <n v="356.92106970159699"/>
        <n v="767.76511266592604"/>
        <n v="1942.67357164908"/>
        <n v="787.21222780627397"/>
        <n v="365.93155134087198"/>
        <n v="229.749754286718"/>
        <n v="540.53513332902105"/>
        <n v="1668.95299265883"/>
        <n v="2187.0303604487099"/>
        <n v="1002.54175800028"/>
        <n v="2197.2281716164798"/>
        <n v="2907.3984363177101"/>
        <n v="1002.68768230488"/>
        <n v="878.15592293110001"/>
        <n v="214.826623427897"/>
        <n v="2209.3138073421601"/>
        <n v="1112.7302729246601"/>
        <n v="1030.8237162847399"/>
        <n v="1386.0237426963699"/>
        <n v="1539.9096849372199"/>
        <n v="1350.7175281642101"/>
        <n v="1854.7489542512601"/>
        <n v="1890.3241726307399"/>
        <n v="1318.4102817642899"/>
        <n v="2349.62525149667"/>
        <n v="1943.0404124501399"/>
        <n v="323.29169465054599"/>
        <n v="1066.4340755339001"/>
        <n v="137.8112031245"/>
        <n v="1666.0584584313001"/>
        <n v="1065.05065004945"/>
        <n v="793.19078442743796"/>
        <n v="1106.0762707061799"/>
        <n v="2156.6441889040002"/>
        <n v="2388.05692165042"/>
        <n v="1846.7129732396299"/>
        <n v="288.515687271986"/>
        <n v="1902.5891695612099"/>
        <n v="645.224158010461"/>
        <n v="1429.5546807534699"/>
        <n v="826.30969465467899"/>
        <n v="491.63007975660997"/>
        <n v="1102.8040706556401"/>
        <n v="2152.1662414505699"/>
        <n v="2063.8488267059201"/>
        <n v="1606.0501652671601"/>
        <n v="1263.02600152984"/>
        <n v="1155.7258637889599"/>
        <n v="1170.0655073902501"/>
        <n v="2397.2987010773199"/>
        <n v="952.59959337853797"/>
        <n v="1637.8617308140099"/>
        <n v="641.17392397002595"/>
        <n v="1134.9576744078399"/>
        <n v="2153.92863383236"/>
        <n v="2404.7859148245702"/>
        <n v="803.40010217475697"/>
        <n v="2377.4794243056299"/>
        <n v="1970.74802924152"/>
        <n v="803.76893686891196"/>
        <n v="2858.5263128433298"/>
        <n v="709.38510675781799"/>
        <n v="1636.2895529733401"/>
        <n v="251.02080523959199"/>
        <n v="2354.4599589304898"/>
        <n v="371.47348567069997"/>
        <n v="987.10939335902901"/>
        <n v="2710.0362007262102"/>
        <n v="579.99845372217897"/>
        <n v="300.13004142070901"/>
        <n v="323.20970013683302"/>
        <n v="2294.2757924256498"/>
        <n v="214.567471916003"/>
        <n v="2289.9876327884799"/>
        <n v="1896.6453372019801"/>
        <n v="332.51129972220099"/>
        <n v="2944.4437831996402"/>
        <n v="2448.8739046575702"/>
        <n v="1494.7965077132001"/>
        <n v="385.21118029015901"/>
        <n v="2690.90169143102"/>
        <n v="514.816676291004"/>
        <n v="1305.5741958557401"/>
        <n v="2528.17334216893"/>
        <n v="667.15614510296302"/>
        <n v="2212.8910076136299"/>
        <n v="1025.90254369643"/>
        <n v="1238.9052201173399"/>
        <n v="1280.04875661601"/>
        <n v="796.24489804584903"/>
        <n v="1368.67123161323"/>
        <n v="2576.00144391919"/>
        <n v="2606.4934986020198"/>
        <n v="1214.3016365917299"/>
        <n v="366.87428830762002"/>
        <n v="1056.77239235819"/>
        <n v="182.801059206015"/>
        <n v="2492.9215417426099"/>
        <n v="1821.8467333122701"/>
        <n v="786.11862245632699"/>
        <n v="2721.6699786404802"/>
        <n v="2392.4758478962299"/>
        <n v="1127.6986260619101"/>
        <n v="2407.3993324062499"/>
        <n v="283.37181666928302"/>
        <n v="2305.0961567557001"/>
        <n v="941.57902737388304"/>
        <n v="1784.0612083344499"/>
        <n v="1352.7428355202801"/>
        <n v="981.679955841837"/>
        <n v="2866.0907487699101"/>
        <n v="1124.3056111062299"/>
        <n v="1124.2784798039499"/>
        <n v="2068.45809206902"/>
        <n v="1601.86525444055"/>
        <n v="2308.6163629216398"/>
        <n v="840.34079853338903"/>
        <n v="2553.4868151428"/>
        <n v="568.23944107928605"/>
        <n v="112.127026284921"/>
        <n v="986.77475855533396"/>
        <n v="246.58297298199199"/>
        <n v="1390.39539820299"/>
        <n v="632.95252002076404"/>
        <n v="2548.5015263226101"/>
        <n v="1398.96889250299"/>
        <n v="1214.9408054307501"/>
        <n v="2296.3425463507801"/>
        <n v="2047.95504705024"/>
        <n v="659.34438627093004"/>
        <n v="1998.1007182728599"/>
        <n v="1691.1271240429"/>
        <n v="490.01357300123402"/>
        <n v="2580.5201243295901"/>
        <n v="1201.6123597942201"/>
        <n v="2854.4355161021199"/>
        <n v="1270.82500183861"/>
        <n v="2972.69579653235"/>
        <n v="1735.0622212747301"/>
        <n v="924.89027836310095"/>
        <n v="2934.1496833452502"/>
        <n v="1770.57204604358"/>
        <n v="2819.38306400598"/>
        <n v="1111.94634632819"/>
        <n v="1803.9217948851699"/>
        <n v="1354.0310356377599"/>
        <n v="1330.22758438611"/>
        <n v="2450.3767312744899"/>
        <n v="409.69830109467"/>
        <n v="806.24143706147095"/>
        <n v="292.82804425286002"/>
        <n v="1120.9183122634099"/>
        <n v="2558.4505747974099"/>
        <n v="1174.9467024957301"/>
        <n v="2935.65707087491"/>
        <n v="2662.0627233816799"/>
        <n v="819.04513679920296"/>
        <n v="205.73018213759701"/>
        <n v="2924.91904169078"/>
        <n v="749.82160250271704"/>
        <n v="2882.1089323511601"/>
        <n v="1493.51927079802"/>
        <n v="1319.1966179378901"/>
        <n v="502.82996877902502"/>
        <n v="2423.6398816553101"/>
        <n v="2231.8295805139301"/>
        <n v="2338.1717020445599"/>
        <n v="1145.34540205289"/>
        <n v="904.93592043660101"/>
        <n v="2999.8522533999699"/>
        <n v="439.065151033576"/>
        <n v="2011.42472904742"/>
        <n v="259.97789696958102"/>
        <n v="1923.9983683924299"/>
        <n v="1269.1451128226399"/>
        <n v="562.32449411557104"/>
        <n v="1532.4681844897"/>
        <n v="686.38496748862406"/>
        <n v="2858.3918144764598"/>
        <n v="844.15734506050399"/>
        <n v="421.13126631329402"/>
        <n v="2755.3158401916198"/>
        <n v="1862.9186273497501"/>
        <n v="651.63272800678101"/>
        <n v="1436.5264981714399"/>
        <n v="830.19109791319795"/>
        <n v="2113.2484894311701"/>
        <n v="679.492614709446"/>
        <n v="2411.0876169449598"/>
        <n v="1084.57779520499"/>
        <n v="2307.4024234839799"/>
        <n v="351.43483979336497"/>
        <n v="1772.2221650830199"/>
        <n v="478.61449766457002"/>
        <n v="798.44493870942699"/>
        <n v="1089.2486367537599"/>
        <n v="250.411509985615"/>
        <n v="645.11869799783403"/>
        <n v="1752.4853658531899"/>
        <n v="1078.81239083491"/>
        <n v="604.35069173974398"/>
        <n v="2002.9076629819499"/>
        <n v="1098.4708018701699"/>
        <n v="300.39621573245603"/>
        <n v="1805.7439383088599"/>
        <n v="1697.13675402325"/>
        <n v="297.25248110147999"/>
        <n v="1283.8744613143899"/>
        <n v="424.34742019524202"/>
        <n v="1758.7343196726999"/>
        <n v="1454.31618952127"/>
        <n v="960.392976619808"/>
        <n v="1436.91982346587"/>
        <n v="2287.37268039418"/>
        <n v="123.079973238504"/>
        <n v="283.07407563088799"/>
        <n v="2575.3749513531402"/>
        <n v="1172.8808030023999"/>
        <n v="284.24489299221699"/>
        <n v="1028.7668319404299"/>
        <n v="2352.9897511406898"/>
        <n v="1117.1505709410701"/>
        <n v="198.121828976259"/>
        <n v="220.051514646225"/>
        <n v="1965.6356386564"/>
        <n v="1801.1741542162399"/>
        <n v="212.92889723735399"/>
        <n v="2266.84194140209"/>
        <n v="621.80325913505101"/>
        <n v="123.673069496495"/>
        <n v="1711.92700332292"/>
        <n v="2381.47567477037"/>
        <n v="2547.8021541338298"/>
        <n v="1759.14125969728"/>
        <n v="2530.4388198165698"/>
        <n v="1964.4959561114699"/>
        <n v="2803.4185805485599"/>
        <n v="237.46044480884501"/>
        <n v="1140.1251766724599"/>
        <n v="516.94639648247301"/>
        <n v="1389.6774755532999"/>
        <n v="712.07769422414901"/>
        <n v="193.75306473857401"/>
        <n v="2236.42794620524"/>
        <n v="2730.7602266091699"/>
        <n v="2439.6052693063698"/>
        <n v="2447.7149084146999"/>
        <n v="1588.15041941206"/>
        <n v="164.76081814950999"/>
        <n v="2152.35790909048"/>
        <n v="1651.1113396399401"/>
        <n v="2978.5630537236302"/>
        <n v="526.50866655762195"/>
        <n v="2884.7870991820701"/>
        <n v="1235.04608666178"/>
        <n v="931.24281463627096"/>
        <n v="1303.58692652732"/>
        <n v="2011.6104043839"/>
        <n v="2149.70227767181"/>
        <n v="2682.0111043382099"/>
        <n v="2772.9884978186401"/>
        <n v="395.61830544835999"/>
        <n v="873.91399638336497"/>
        <n v="593.698774348028"/>
        <n v="2803.9461727686398"/>
        <n v="1436.1455674536801"/>
        <n v="348.05434939249102"/>
        <n v="2674.0570796624202"/>
        <n v="2475.9833672805198"/>
        <n v="139.544893871395"/>
        <n v="1791.48706905259"/>
        <n v="2177.2350493455401"/>
        <n v="2223.3838223544599"/>
        <n v="1745.9808423949801"/>
        <n v="2992.8598471384698"/>
        <n v="2164.9903246874901"/>
        <n v="400.28494822608099"/>
        <n v="2664.98642727588"/>
        <n v="155.616570120387"/>
        <n v="659.98094483812702"/>
        <n v="2815.9448899610302"/>
        <n v="142.64716327452399"/>
        <n v="901.96853169769201"/>
        <n v="858.03768501497802"/>
        <n v="1261.2838896117901"/>
        <n v="2029.4666055072701"/>
        <n v="2465.5963998959"/>
        <n v="1542.9558240681999"/>
        <n v="526.25702904740103"/>
        <n v="383.240090031931"/>
        <n v="1412.7378742697699"/>
        <n v="776.38514320129195"/>
        <n v="643.19177221608402"/>
        <n v="2137.03923921562"/>
        <n v="2812.8804719227001"/>
        <n v="1941.6379165958899"/>
        <n v="2315.9120533066898"/>
        <n v="2294.1514319564799"/>
        <n v="1353.36951095002"/>
        <n v="1417.15131981797"/>
        <n v="1818.8094498303501"/>
        <n v="1441.39896781069"/>
        <n v="661.14148650964"/>
        <n v="753.69284067602302"/>
        <n v="2905.9212221712"/>
        <n v="516.21262070086198"/>
        <n v="1878.17168088063"/>
        <n v="981.30655854882605"/>
        <n v="1805.69462611218"/>
        <n v="1172.2820788138099"/>
        <n v="541.50561166892396"/>
        <n v="169.103842875233"/>
        <n v="2021.4098386984899"/>
        <n v="2648.9439412297602"/>
        <n v="1795.54627096698"/>
        <n v="2482.2549780382601"/>
        <n v="1284.96061144644"/>
        <n v="1914.8750969976099"/>
        <n v="1561.06987259471"/>
        <n v="1601.7904587857399"/>
        <n v="154.11630760247999"/>
        <n v="776.47189676004302"/>
        <n v="892.50606415631603"/>
        <n v="224.777930507338"/>
        <n v="1316.09660012373"/>
        <n v="2507.5246873327501"/>
        <n v="1279.0314888665"/>
        <n v="1652.3808388463101"/>
        <n v="276.37085662888097"/>
        <n v="1310.64828519459"/>
        <n v="2260.4663428397298"/>
        <n v="1048.63766424151"/>
        <n v="273.70355708733098"/>
        <n v="570.28202078625804"/>
        <n v="1006.19957220936"/>
        <n v="1808.74919930907"/>
        <n v="693.46599696372596"/>
        <n v="389.30438799852402"/>
        <n v="1244.04227010472"/>
        <n v="898.42843524903606"/>
        <n v="885.93432816235099"/>
        <n v="2322.5733809726798"/>
        <n v="2871.5591869920499"/>
        <n v="968.75611835453196"/>
        <n v="2053.7692177666499"/>
        <n v="2765.3870718357398"/>
        <n v="693.56728491255001"/>
        <n v="2756.9699026487101"/>
        <n v="476.06426633628701"/>
        <n v="1667.0874870970199"/>
        <n v="709.51188002591198"/>
        <n v="1020.34891537967"/>
        <n v="1986.6235888733199"/>
        <n v="705.23685071484397"/>
        <n v="2697.13527438142"/>
        <n v="1554.65152597112"/>
        <n v="2711.4852055944698"/>
        <n v="2671.6495057131401"/>
        <n v="1169.4675954079501"/>
        <n v="669.03185846013298"/>
        <n v="411.28696352416398"/>
        <n v="2623.4352361001202"/>
        <n v="2244.6914114840301"/>
        <n v="2359.3194346734299"/>
        <n v="1776.84712139371"/>
        <n v="1714.27174131842"/>
        <n v="237.16032438718301"/>
        <n v="1723.5062496826999"/>
        <n v="2962.7514418648502"/>
        <n v="301.99591273096098"/>
        <n v="2179.6019901809"/>
        <n v="2281.8940442056401"/>
        <n v="122.172401011609"/>
        <n v="2967.710055306"/>
        <n v="2449.7479028959301"/>
        <n v="235.22043268289201"/>
        <n v="2093.0433546071499"/>
        <n v="1139.4692854257701"/>
        <n v="2236.6921687547801"/>
        <n v="1853.1917194075199"/>
        <n v="1186.98321931184"/>
        <n v="786.30906069345394"/>
        <n v="975.88717545562599"/>
        <n v="2680.12334053932"/>
        <n v="2106.6771129059198"/>
        <n v="2597.3787572681499"/>
        <n v="2274.6385913978602"/>
        <n v="2398.0141718678501"/>
        <n v="1678.1833628325701"/>
        <n v="2648.2890249418701"/>
        <n v="2613.4410145848001"/>
        <n v="2986.5099957382099"/>
        <n v="205.74268752894301"/>
        <n v="107.504400903814"/>
        <n v="783.64178996223097"/>
        <n v="347.25627125580098"/>
        <n v="1502.0065340383001"/>
        <n v="1209.3245957169599"/>
        <n v="2218.8165824376001"/>
        <n v="1789.14940185512"/>
        <n v="715.84032784210797"/>
        <n v="850.48004405275003"/>
        <n v="969.30003370298698"/>
        <n v="1208.48319172423"/>
        <n v="550.24532110082703"/>
        <n v="1221.35690764126"/>
        <n v="1125.4627937402799"/>
        <n v="290.78407628536797"/>
        <n v="2642.3209196926"/>
        <n v="120.421466087163"/>
        <n v="979.35053988555501"/>
        <n v="2375.99513754083"/>
        <n v="798.60914092514599"/>
        <n v="1122.94868519794"/>
        <n v="145.12401731266101"/>
        <n v="2237.89027733492"/>
        <n v="667.61369682628595"/>
        <n v="1564.18502315977"/>
        <n v="2422.3320679445801"/>
        <n v="461.43158970313601"/>
        <n v="1611.52216380654"/>
        <n v="981.43646469774205"/>
        <n v="1630.3587260157601"/>
        <n v="1981.7388095881099"/>
        <n v="1119.4645333404601"/>
        <n v="2360.8627375440301"/>
        <n v="966.78447639942794"/>
        <n v="985.84864348896701"/>
        <n v="269.114817751435"/>
        <n v="2410.0960765651598"/>
        <n v="897.27675711298002"/>
        <n v="244.23248901313301"/>
        <n v="1384.61614163017"/>
        <n v="347.82933898121399"/>
        <n v="1311.90146388521"/>
        <n v="981.42184148671595"/>
        <n v="1870.19812736927"/>
        <n v="1223.83000407333"/>
        <n v="2976.4294588344701"/>
        <n v="2232.9113985655199"/>
        <n v="1912.2818314659401"/>
        <n v="2580.66523088452"/>
        <n v="2279.4694436977802"/>
        <n v="2634.99798647237"/>
        <n v="625.96690955947304"/>
        <n v="883.33609121710901"/>
        <n v="1271.6505591892501"/>
        <n v="1353.95711158525"/>
        <n v="2673.7879255001699"/>
        <n v="233.659162153263"/>
        <n v="1925.7109738117299"/>
        <n v="1487.6122751110299"/>
        <n v="1480.73392525892"/>
        <n v="1352.2120193844601"/>
        <n v="1424.0052507882101"/>
        <n v="475.736566706389"/>
        <n v="1766.73178881537"/>
        <n v="2019.4481003293599"/>
        <n v="1878.10991218192"/>
        <n v="2219.58211926494"/>
        <n v="1339.3757954217799"/>
        <n v="2207.3808874531001"/>
        <n v="2906.4239953198799"/>
        <n v="156.02363384746499"/>
        <n v="334.28270237210103"/>
        <n v="2329.5795907798502"/>
        <n v="1982.0458800408501"/>
        <n v="1724.7129139334399"/>
        <n v="2604.4917736428501"/>
        <n v="2526.1862731002102"/>
        <n v="1995.05759204674"/>
        <n v="2547.6166540827799"/>
        <n v="1560.84375267051"/>
        <n v="239.33291829226101"/>
        <n v="1315.5653438525301"/>
        <n v="2708.1079752553201"/>
        <n v="1607.3681842834001"/>
        <n v="2675.33034483044"/>
        <n v="2841.5730023026199"/>
        <n v="642.10686387552903"/>
        <n v="545.43793081239698"/>
        <n v="2634.3772368453901"/>
        <n v="1053.1619713340799"/>
        <n v="905.12253869906795"/>
        <n v="2978.6182660505601"/>
        <n v="2841.2417654559899"/>
        <n v="707.93848898659303"/>
        <n v="2143.86840430027"/>
        <n v="1153.22524231483"/>
        <n v="1216.3041718101199"/>
        <n v="1574.28239757337"/>
        <n v="2262.1534968516398"/>
        <n v="2996.6962796920998"/>
        <n v="414.42047864699299"/>
        <n v="1412.21852302394"/>
        <n v="1914.8530915185399"/>
        <n v="1392.28594391306"/>
        <n v="901.13269160130596"/>
        <n v="2718.1136222640198"/>
        <n v="1504.00912294062"/>
        <n v="1500.5681815196899"/>
        <n v="1334.7011547172101"/>
        <n v="1164.0431404687899"/>
        <n v="1891.9287376023599"/>
        <n v="557.71214291947399"/>
        <n v="759.78651645104503"/>
        <n v="321.16687357516298"/>
        <n v="185.576791819899"/>
        <n v="1591.8974147045301"/>
        <n v="2390.2363797857302"/>
        <n v="2190.2685723878599"/>
        <n v="2243.9576578976798"/>
        <n v="984.26441696085897"/>
        <n v="2853.4608315691198"/>
        <n v="1585.1691289078501"/>
        <n v="1922.3280623028199"/>
        <n v="1576.8005558837599"/>
        <n v="1830.64510342065"/>
        <n v="540.80344963065295"/>
        <n v="2999.5205617286101"/>
        <n v="1257.0489733962399"/>
        <n v="2749.9251741601101"/>
        <n v="2521.2908576212099"/>
        <n v="2645.4902774981902"/>
        <n v="2760.8072493719901"/>
        <n v="1127.69965177824"/>
        <n v="2350.5017301180401"/>
        <n v="1491.2611738082301"/>
        <n v="2757.8867396463002"/>
        <n v="914.27937630008"/>
        <n v="517.97006744520797"/>
        <n v="2544.42576560622"/>
        <n v="1641.2336058697899"/>
        <n v="573.27079579053395"/>
        <n v="2940.6377115687201"/>
        <n v="1580.2595546800801"/>
        <n v="1895.6955872743999"/>
        <n v="479.27719634820801"/>
        <n v="2766.66947584543"/>
        <n v="657.39703001064595"/>
        <n v="2345.7898522656301"/>
        <n v="407.11463147908103"/>
        <n v="2913.8519039023399"/>
        <n v="812.33940756373102"/>
        <n v="301.17488195633001"/>
        <n v="2949.5092266901902"/>
        <n v="261.16186146554003"/>
        <n v="1531.42219728897"/>
        <n v="2450.6325509404901"/>
        <n v="2586.5793506506102"/>
        <n v="155.43958842914901"/>
        <n v="1097.7244758455699"/>
        <n v="2957.2495663298901"/>
        <n v="673.82362329536602"/>
        <n v="2753.2207827972002"/>
        <n v="621.31823104470595"/>
        <n v="1381.6541129714101"/>
        <n v="2377.6630982663501"/>
        <n v="1040.28690125656"/>
        <n v="1085.1624780520799"/>
        <n v="2707.1604437124502"/>
        <n v="2959.7595097569601"/>
        <n v="2205.7490219598699"/>
        <n v="608.99879066205403"/>
        <n v="2118.99468181784"/>
        <n v="1392.22860648293"/>
        <n v="2759.7586687293401"/>
        <n v="746.25948146634801"/>
        <n v="1291.44823619933"/>
        <n v="2270.1243566271201"/>
        <n v="728.24597366808496"/>
        <n v="480.13836878265801"/>
        <n v="1152.2856590623001"/>
        <n v="1419.76856238446"/>
        <n v="2069.6837469918901"/>
        <n v="556.27288051913797"/>
        <n v="627.055541777288"/>
        <n v="1805.2557198772699"/>
        <n v="1639.2046548164101"/>
        <n v="2796.7456421110201"/>
        <n v="1868.80388121752"/>
        <n v="1189.1250061652299"/>
        <n v="1580.51402651388"/>
        <n v="714.51242470244699"/>
        <n v="1240.1401725703299"/>
        <n v="1812.90848285829"/>
        <n v="1717.23998800446"/>
        <n v="1143.8690647046201"/>
        <n v="2982.86616058244"/>
        <n v="2956.12140458265"/>
        <n v="2525.5754938106402"/>
        <n v="2780.4127248838599"/>
        <n v="2122.3471864088901"/>
        <n v="1439.69901945013"/>
        <n v="1091.49188167592"/>
        <n v="697.46814391523799"/>
        <n v="945.88624349197505"/>
        <n v="1303.0956361005501"/>
        <n v="1443.10108888329"/>
        <n v="747.60318229685504"/>
        <n v="1786.0871180812701"/>
        <n v="1868.34137297794"/>
        <n v="246.045751256339"/>
        <n v="845.39166561265904"/>
        <n v="2505.05822032683"/>
        <n v="2916.43197700781"/>
        <n v="1559.4885384025899"/>
        <n v="2110.7617588520102"/>
        <n v="333.72661552061498"/>
        <n v="1979.4262150560501"/>
        <n v="2410.98556553359"/>
        <n v="483.706008318351"/>
        <n v="820.42533989798005"/>
        <n v="1142.81199460369"/>
        <n v="1269.07660249171"/>
        <n v="1507.0907052514599"/>
        <n v="2955.0926394553398"/>
        <n v="2451.1423403775302"/>
        <n v="2998.3167644167802"/>
        <n v="1386.40352207309"/>
        <n v="2607.0641347712099"/>
        <n v="2610.5538823567599"/>
        <n v="2149.3719906012502"/>
        <n v="2444.1376423817001"/>
        <n v="2138.5279766930898"/>
        <n v="2250.2825234112202"/>
        <n v="1197.9879646962099"/>
        <n v="1041.10192898628"/>
        <n v="2965.1806962406299"/>
        <n v="2120.51321209053"/>
        <n v="524.70342792362999"/>
        <n v="349.29217406251502"/>
        <n v="2796.7454842327902"/>
        <n v="1873.9876984576699"/>
        <n v="806.35520859593396"/>
        <n v="2815.4275683210499"/>
        <n v="1285.09387431698"/>
        <n v="2137.4928328533802"/>
        <n v="1037.96052223473"/>
        <n v="580.24132681577998"/>
        <n v="964.16677470505795"/>
        <n v="435.16396560564499"/>
        <n v="910.84819523709496"/>
        <n v="2341.8937654553001"/>
        <n v="2640.87146283119"/>
        <n v="978.46228376174099"/>
        <n v="2203.5223387883898"/>
        <n v="433.81174671885799"/>
        <n v="2971.48590878798"/>
        <n v="2264.0977899503"/>
        <n v="1777.4579986317001"/>
        <n v="643.74542059436396"/>
        <n v="2855.35861002923"/>
        <n v="112.359124627643"/>
        <n v="2506.83214390684"/>
        <n v="2411.3822594790399"/>
        <n v="1997.7698043809901"/>
        <n v="759.35079821496504"/>
        <n v="418.16992145012"/>
        <n v="1983.9746673136499"/>
        <n v="1896.74336265079"/>
        <n v="1519.28059597881"/>
        <n v="1380.2735745684699"/>
        <n v="554.64374503118802"/>
        <n v="1881.0026985965001"/>
        <n v="2287.4105481391598"/>
        <n v="1911.91469294277"/>
        <n v="1744.72560393716"/>
        <n v="2689.1145356475299"/>
        <n v="2531.26541042602"/>
        <n v="801.25882798408804"/>
        <n v="1136.8610929547101"/>
        <n v="1445.82209708904"/>
        <n v="655.20031358192205"/>
        <n v="433.651585962583"/>
        <n v="1742.6171862811"/>
        <n v="2017.9276079057499"/>
        <n v="1844.9284224620301"/>
        <n v="387.41284404968502"/>
        <n v="1445.67052246258"/>
        <n v="2639.9705141272502"/>
        <n v="754.57075466531001"/>
        <n v="1107.24695818685"/>
        <n v="1486.98044329801"/>
        <n v="1519.16231456947"/>
        <n v="684.94579790476098"/>
        <n v="1607.15334346037"/>
        <n v="1202.48040870417"/>
        <n v="2304.1965223279999"/>
        <n v="501.72609713898402"/>
        <n v="2452.7630911462102"/>
        <n v="2636.26154048843"/>
        <n v="751.37727170197695"/>
        <n v="1407.5151377642901"/>
        <n v="2742.5489618588699"/>
        <n v="106.07320105783199"/>
        <n v="1694.2496801591301"/>
        <n v="2167.69420397984"/>
        <n v="2896.7976510817598"/>
        <n v="1524.29179658981"/>
        <n v="2312.5512174627602"/>
        <n v="1097.8954335972601"/>
        <n v="1788.87422028388"/>
        <n v="305.81625452021302"/>
        <n v="2647.6281101725399"/>
        <n v="2843.7118850849702"/>
        <n v="973.46565278191895"/>
        <n v="281.91255280913998"/>
        <n v="1392.14808336382"/>
        <n v="2268.8946364109602"/>
        <n v="2742.0253987678202"/>
        <n v="628.31436790093198"/>
        <n v="2415.1217568875099"/>
        <n v="2907.52281794179"/>
        <n v="886.23789763369302"/>
        <n v="2440.59805255128"/>
        <n v="2381.4297673083302"/>
        <n v="1147.2086554120999"/>
        <n v="1283.7301007603201"/>
        <n v="1823.2051406257001"/>
        <n v="1411.16757306409"/>
        <n v="1417.7274018349899"/>
        <n v="2458.2035098096198"/>
        <n v="2209.7012191560898"/>
        <n v="2082.7042780862698"/>
        <n v="158.85547878018099"/>
        <n v="1863.68161243345"/>
        <n v="2252.6533070168002"/>
        <n v="1221.60661672027"/>
        <n v="2980.6180010612402"/>
        <n v="1505.04102012267"/>
        <n v="1309.0991965599901"/>
        <n v="1334.6311431464801"/>
        <n v="2014.79794769758"/>
        <n v="361.21612507768299"/>
        <n v="2382.6857810423598"/>
        <n v="1050.30328109168"/>
        <n v="1312.6982813680199"/>
        <n v="851.33582340921703"/>
        <n v="2212.7451059425998"/>
        <n v="2574.3400350665702"/>
        <n v="2334.9366913095701"/>
        <n v="1920.3570356053301"/>
        <n v="535.65645617672897"/>
        <n v="1693.1302113358599"/>
        <n v="2932.4606572961302"/>
        <n v="2275.8559972559601"/>
        <n v="2722.5160958175502"/>
        <n v="829.50004588596801"/>
        <n v="1003.29603905557"/>
        <n v="1790.3824891936199"/>
        <n v="166.760650232329"/>
        <n v="299.327336599077"/>
        <n v="2486.8694060790099"/>
        <n v="1334.2843326879299"/>
        <n v="2650.3515592496701"/>
        <n v="2746.4738827996598"/>
        <n v="2652.5269993526099"/>
        <n v="1601.92512094466"/>
        <n v="2951.6057827065601"/>
        <n v="1125.9915782149401"/>
        <n v="898.58260976209897"/>
        <n v="1447.2245719371599"/>
        <n v="509.64637086789202"/>
        <n v="261.93504660433302"/>
        <n v="208.82957333041401"/>
        <n v="1077.0095279275399"/>
        <n v="2489.9698013778898"/>
        <n v="2225.5388611772501"/>
        <n v="1909.6301055849201"/>
        <n v="1154.1106508530099"/>
        <n v="1303.1595575695901"/>
        <n v="1407.20454045152"/>
        <n v="741.28366804817404"/>
        <n v="546.19637156680199"/>
        <n v="1666.3628584328201"/>
        <n v="974.23147903767995"/>
        <n v="350.27952996849899"/>
        <n v="2664.27203407359"/>
        <n v="1114.4465764757899"/>
        <n v="271.17690576521602"/>
        <n v="443.33994704493102"/>
        <n v="1056.0593573343999"/>
        <n v="2504.03427980079"/>
        <n v="1908.2920541383601"/>
        <n v="2624.92452141992"/>
        <n v="235.445183855713"/>
        <n v="1256.1128716117"/>
        <n v="1913.83201441137"/>
        <n v="434.70151141834998"/>
        <n v="964.17716403299903"/>
        <n v="991.19854056142503"/>
        <n v="706.30572042785195"/>
        <n v="138.091077397801"/>
        <n v="719.48182115470695"/>
        <n v="2892.18030052023"/>
        <n v="1371.4398601865601"/>
        <n v="2625.6982133953402"/>
        <n v="1818.9897457199199"/>
        <n v="406.76034167948001"/>
        <n v="1360.62588202496"/>
        <n v="2271.8191743492398"/>
        <n v="1587.83224728455"/>
        <n v="2473.0138145609399"/>
        <n v="2141.3394991999598"/>
        <n v="236.220248365494"/>
        <n v="715.239936636572"/>
        <n v="2968.4006087523699"/>
        <n v="1945.57162159463"/>
        <n v="342.662446402321"/>
        <n v="2641.9110608352198"/>
        <n v="735.09753550311598"/>
        <n v="884.28034882799898"/>
        <n v="2891.9712101832301"/>
        <n v="2147.51186245693"/>
        <n v="654.19528988846901"/>
        <n v="1261.49889584721"/>
        <n v="2891.58866277988"/>
        <n v="1525.4141876091201"/>
        <n v="1418.6850032162999"/>
        <n v="2782.1670641218302"/>
        <n v="1167.0669226448899"/>
        <n v="2823.75735389793"/>
        <n v="2953.25346342696"/>
        <n v="1453.1151610059501"/>
        <n v="519.95598689025599"/>
        <n v="1476.8329520623599"/>
        <n v="2565.8345199382402"/>
        <n v="990.27076002933904"/>
        <n v="258.84039828462898"/>
        <n v="2943.4147744685902"/>
        <n v="759.21843790514197"/>
        <n v="104.417176422219"/>
        <n v="1578.7113662666"/>
        <n v="135.76013584141799"/>
        <n v="336.16924683579498"/>
        <n v="937.67091500940603"/>
        <n v="2326.7372748746502"/>
        <n v="1030.0188502518899"/>
        <n v="778.25011171045799"/>
        <n v="1309.6070041739999"/>
        <n v="2289.9932283190801"/>
        <n v="615.28559595301101"/>
        <n v="989.87002100890902"/>
        <n v="2141.7783142610701"/>
        <n v="2611.8521624740001"/>
        <n v="2985.4145815223701"/>
        <n v="710.28694803075598"/>
        <n v="826.60066022274896"/>
        <n v="2443.3252552569002"/>
        <n v="2608.6032522692699"/>
        <n v="1736.1697624379301"/>
        <n v="2458.15294912848"/>
        <n v="1429.8861538946601"/>
        <n v="1081.27887504113"/>
        <n v="448.82594740587501"/>
        <n v="2778.2834501407101"/>
        <n v="442.72507386332501"/>
        <n v="2417.11413886835"/>
        <n v="2096.8921062803602"/>
        <n v="378.61632078899203"/>
        <n v="319.62251242043999"/>
        <n v="2023.37876799435"/>
        <n v="667.75839342026302"/>
        <n v="2408.9807149907301"/>
        <n v="1532.5746665183201"/>
        <n v="1458.3396476508101"/>
        <n v="643.17501287393702"/>
        <n v="1289.2339722013801"/>
        <n v="1749.1777821442599"/>
        <n v="469.63578572697202"/>
        <n v="2237.76478882527"/>
        <n v="474.08381599174902"/>
        <n v="2541.5029771981599"/>
        <n v="2402.4471181427002"/>
        <n v="2675.1981323821401"/>
        <n v="154.40988054529001"/>
        <n v="1941.5023972561701"/>
        <n v="2375.1497709598698"/>
        <n v="1171.2659514225099"/>
        <n v="2906.6477820719201"/>
        <n v="287.14210673842001"/>
        <n v="1698.0485278108999"/>
        <n v="2645.5919081249099"/>
        <n v="952.13475231329505"/>
        <n v="1373.35800358694"/>
        <n v="2904.6989980430899"/>
        <n v="2047.69429440504"/>
        <n v="2136.4292006033302"/>
        <n v="1053.01457860442"/>
        <n v="1986.3857079401"/>
        <n v="1778.2913454760501"/>
        <n v="767.56854942124505"/>
        <n v="767.86711123382304"/>
        <n v="539.25550246466605"/>
        <n v="2986.3626220725901"/>
        <n v="318.06583296046699"/>
        <n v="2641.8343167927101"/>
        <n v="1165.62105848435"/>
        <n v="776.45670416302096"/>
        <n v="331.57779526551701"/>
        <n v="2002.0087793494999"/>
        <n v="1209.7561187751201"/>
        <n v="1902.49867367603"/>
        <n v="405.093543355355"/>
        <n v="1009.35533709753"/>
        <n v="934.74945486043498"/>
        <n v="2434.9358803564901"/>
        <n v="900.19079847663102"/>
        <n v="1994.3415569265901"/>
        <n v="496.68190056031898"/>
        <n v="1864.26103423412"/>
        <n v="2973.9878505107899"/>
        <n v="1131.28774533609"/>
        <n v="464.12867469220498"/>
        <n v="2309.1750108698802"/>
        <n v="2405.1006962745"/>
        <n v="1092.13163595016"/>
        <n v="2366.9885292801901"/>
        <n v="384.63185659292799"/>
        <n v="535.13511697677995"/>
        <n v="1853.7670033847901"/>
        <n v="2896.1981762488299"/>
        <n v="393.08467829711299"/>
        <n v="650.19016754433198"/>
        <n v="1055.3518602797301"/>
        <n v="2829.3865728678002"/>
        <n v="282.78851663862798"/>
        <n v="597.40418145550802"/>
        <n v="433.00789014905399"/>
        <n v="928.14619456258197"/>
        <n v="2961.10233980781"/>
        <n v="1552.4017666166101"/>
        <n v="2389.70389799025"/>
        <n v="1047.5180611666001"/>
        <n v="1785.29790388744"/>
        <n v="2128.72823142787"/>
        <n v="2798.2837444483598"/>
        <n v="1963.04472482203"/>
        <n v="123.483521969072"/>
        <n v="1969.7950243432499"/>
        <n v="548.04282891599905"/>
        <n v="1617.1092929409599"/>
        <n v="1312.2061844258501"/>
        <n v="765.59269752216096"/>
        <n v="2008.6414753691799"/>
        <n v="719.04466408907399"/>
        <n v="516.71079609826904"/>
        <n v="2962.1673542042699"/>
        <n v="1292.45274364958"/>
        <n v="604.84567673056199"/>
        <n v="2576.8580417451899"/>
        <n v="1288.9076727347301"/>
        <n v="106.472982785151"/>
        <n v="2044.8008580005901"/>
        <n v="627.61312602895998"/>
        <n v="2062.0452629235801"/>
        <n v="1587.8847248070299"/>
        <n v="2744.4231980893601"/>
        <n v="2609.7760663526201"/>
        <n v="2932.0969757406301"/>
        <n v="1471.2964175781999"/>
        <n v="732.79125925039102"/>
        <n v="1179.7708106945599"/>
        <n v="1353.8298589291301"/>
        <n v="809.10146704030001"/>
        <n v="1446.4417167427"/>
        <n v="2262.0668053355098"/>
        <n v="2582.6476914608802"/>
        <n v="327.26237794251398"/>
        <n v="1269.7441991753899"/>
        <n v="118.80068576334099"/>
        <n v="834.84702902239098"/>
        <n v="2500.7928024396401"/>
        <n v="552.22774698755495"/>
        <n v="956.90672489953101"/>
        <n v="2962.00616001551"/>
        <n v="322.98989517162101"/>
        <n v="207.39156035232801"/>
        <n v="2191.3452714468999"/>
        <n v="189.76804958716701"/>
        <n v="2837.5754717422701"/>
        <n v="1123.9823568126601"/>
        <n v="2615.8398683886498"/>
        <n v="1679.24657740469"/>
        <n v="445.32283675395001"/>
        <n v="1170.1888598763801"/>
        <n v="1824.00102483158"/>
        <n v="1615.9734137523401"/>
        <n v="720.26069465148601"/>
        <n v="1308.9006027147"/>
        <n v="1018.13565962719"/>
        <n v="2674.5466021831298"/>
        <n v="867.56246292410594"/>
        <n v="1830.5220122765299"/>
        <n v="200.950229161902"/>
        <n v="373.81105134774998"/>
        <n v="1834.9778297947801"/>
        <n v="2159.0513948284802"/>
        <n v="2349.7009602718899"/>
        <n v="576.70430903512704"/>
        <n v="1768.0007055557001"/>
        <n v="470.78391640196799"/>
        <n v="2001.3454127596101"/>
        <n v="1185.38713909749"/>
        <n v="2553.9844799430698"/>
        <n v="2345.0594490743902"/>
        <n v="696.91134093236599"/>
        <n v="2685.3089753106101"/>
        <n v="2609.6931176717399"/>
        <n v="1347.8765123496801"/>
        <n v="1753.78603878339"/>
        <n v="134.15405782645399"/>
        <n v="385.96994148815202"/>
        <n v="1436.2783672063199"/>
        <n v="1203.8329163162"/>
        <n v="285.41768271688301"/>
        <n v="2105.5147505393702"/>
        <n v="1994.0435464682801"/>
        <n v="1996.92250386726"/>
        <n v="1380.09152803607"/>
        <n v="2941.1288607770898"/>
        <n v="2944.98409857456"/>
        <n v="2873.21914566134"/>
        <n v="2109.3365238257602"/>
        <n v="784.18174536340905"/>
        <n v="2085.6837682092601"/>
        <n v="1163.2424498126099"/>
        <n v="137.85580803531099"/>
        <n v="2308.2840423589701"/>
        <n v="1274.59157340771"/>
        <n v="2077.4903099160501"/>
        <n v="1243.9372025662001"/>
        <n v="132.90209564815501"/>
        <n v="2504.7808044134799"/>
        <n v="1211.06844517998"/>
        <n v="2160.5337716549202"/>
        <n v="2584.5455625313102"/>
        <n v="454.53864927826299"/>
        <n v="2006.7874045016699"/>
        <n v="1697.57840694129"/>
        <n v="754.39620807587198"/>
        <n v="1778.4482244937401"/>
        <n v="613.50616161712901"/>
        <n v="2468.0356113544499"/>
        <n v="2563.2555983254802"/>
        <n v="595.62186203655097"/>
        <n v="2207.4968345428902"/>
        <n v="2396.3022007986801"/>
        <n v="2727.73235819622"/>
        <n v="1340.2091458873001"/>
        <n v="2896.0578548293302"/>
        <n v="924.67603697067898"/>
        <n v="1301.4569206727799"/>
        <n v="1065.2500238218599"/>
        <n v="2062.9610349157301"/>
        <n v="2816.2645994865102"/>
        <n v="530.57799860770899"/>
        <n v="2202.63576456602"/>
        <n v="2437.8393275102299"/>
        <n v="2041.9791353785699"/>
        <n v="1869.20182650641"/>
        <n v="2680.20613475151"/>
        <n v="2455.9538120615598"/>
        <n v="2343.9669065635999"/>
        <n v="1462.3922570734401"/>
        <n v="2555.0041102058499"/>
        <n v="1054.97766953479"/>
        <n v="1693.21976452274"/>
        <n v="722.68607942690198"/>
        <n v="1174.7325230246099"/>
        <n v="2770.1090043466702"/>
        <n v="1361.36879532997"/>
        <n v="644.522652347546"/>
        <n v="592.69447079608904"/>
        <n v="2614.9612054854601"/>
        <n v="1531.6926414234199"/>
        <n v="1697.75310667081"/>
        <n v="1742.3010042429801"/>
        <n v="2953.2661671411802"/>
        <n v="2027.8328874838201"/>
        <n v="2184.7007629120899"/>
        <n v="2500.6868758761998"/>
        <n v="2921.8258846962199"/>
        <n v="1860.04117803841"/>
        <n v="2673.5247074212598"/>
        <n v="1047.9177347113"/>
        <n v="364.986101388794"/>
        <n v="1452.51265340236"/>
        <n v="1338.7767467405699"/>
        <n v="273.37580497588402"/>
        <n v="2336.0996511181302"/>
        <n v="2272.93519738331"/>
        <n v="517.13348420515297"/>
        <n v="1220.4745357413899"/>
        <n v="1004.44898041046"/>
        <n v="286.31224186076099"/>
        <n v="2662.4980325523602"/>
        <n v="388.051884289025"/>
        <n v="489.56092888973899"/>
        <n v="761.589200462181"/>
        <n v="2557.9289131768601"/>
        <n v="886.10982229223498"/>
        <n v="1483.5294329184601"/>
        <n v="2683.36050459839"/>
        <n v="2197.02757670441"/>
        <n v="1080.1042263674001"/>
        <n v="917.36196099347296"/>
        <n v="2735.2963797235798"/>
        <n v="2750.8080814463201"/>
        <n v="2758.8965165639202"/>
        <n v="2018.3981207274001"/>
        <n v="2468.6258131657801"/>
        <n v="1820.26868541407"/>
        <n v="1665.6977501199999"/>
        <n v="684.77098215983403"/>
        <n v="1881.21114297697"/>
        <n v="1817.1249488876799"/>
        <n v="2505.1933048341798"/>
        <n v="975.86542479113803"/>
        <n v="1567.08308514297"/>
        <n v="978.53497449713302"/>
        <n v="204.13512265623399"/>
        <n v="1804.9695952241"/>
        <n v="295.15342212509898"/>
        <n v="301.379151775823"/>
        <n v="166.69654793289101"/>
        <n v="2687.71705247408"/>
        <n v="2636.4303448380101"/>
        <n v="341.49375903218697"/>
        <n v="1000.00897607204"/>
        <n v="865.41399827371504"/>
        <n v="1117.6281710631799"/>
        <n v="2754.1671042124499"/>
        <n v="2350.0067876203302"/>
        <n v="2152.1767852323401"/>
        <n v="897.758005529049"/>
        <n v="545.05402486170101"/>
        <n v="340.53242613626799"/>
        <n v="1453.99629951208"/>
        <n v="213.742054793573"/>
        <n v="343.07806654685101"/>
        <n v="146.306553746183"/>
        <n v="490.74583060265002"/>
        <n v="690.98378636427697"/>
        <n v="2689.9337024193501"/>
        <n v="1861.01515263434"/>
        <n v="1003.45429559133"/>
        <n v="1828.80445833316"/>
        <n v="2821.4585346982099"/>
        <n v="2871.04675809521"/>
        <n v="675.22905475143796"/>
        <n v="454.115288130588"/>
        <n v="1173.13419418576"/>
        <n v="2552.51992399759"/>
        <n v="2408.6117836602498"/>
        <n v="235.76394686382201"/>
        <n v="2159.71998494952"/>
        <n v="1479.19653159367"/>
        <n v="1685.1635266677599"/>
        <n v="367.81858729695199"/>
        <n v="2614.0898617822199"/>
        <n v="2756.59824967236"/>
        <n v="1179.1099857939"/>
        <n v="2591.5455220142198"/>
        <n v="270.709017310165"/>
        <n v="2015.7310659149"/>
        <n v="499.425217016266"/>
        <n v="595.64296504305003"/>
        <n v="2500.1609507612402"/>
        <n v="1367.0531916582199"/>
        <n v="1987.5277210208101"/>
        <n v="310.22747310200299"/>
        <n v="308.17285635281797"/>
        <n v="997.31459070797598"/>
        <n v="1602.76364827407"/>
        <n v="418.47817294447799"/>
        <n v="206.201983727499"/>
        <n v="482.52112461547301"/>
        <n v="1065.4793433100101"/>
        <n v="769.966236481941"/>
        <n v="1062.7674349127401"/>
        <n v="2317.7104590075601"/>
        <n v="2705.1170695471701"/>
        <n v="2229.30050324077"/>
        <n v="2230.1232340391198"/>
        <n v="1688.31928030315"/>
        <n v="2405.1922711299098"/>
        <n v="754.14638924774795"/>
        <n v="2322.34764804005"/>
        <n v="2546.1720402946598"/>
        <n v="939.05772033624305"/>
        <n v="2659.8112254080502"/>
        <n v="2536.0047815673302"/>
        <n v="2420.9640465396101"/>
        <n v="2575.5793677775901"/>
        <n v="1354.92775438181"/>
        <n v="2748.2354692221502"/>
        <n v="1041.0130159007899"/>
        <n v="1769.7268441521901"/>
        <n v="1314.2881626348101"/>
        <n v="1217.7377827044099"/>
        <n v="2490.90388072933"/>
        <n v="2404.1894254293902"/>
        <n v="2462.7350034728802"/>
        <n v="555.31759255391501"/>
        <n v="226.36736135412801"/>
        <n v="2461.49289450062"/>
        <n v="699.26584908247798"/>
        <n v="1026.9049290471501"/>
        <n v="2678.8460607326601"/>
        <n v="1495.5749216675399"/>
        <n v="458.33264415530999"/>
        <n v="1365.6838942326499"/>
        <n v="481.83786886853602"/>
        <n v="968.86310020134704"/>
        <n v="1114.3233841655799"/>
        <n v="2189.4009727064299"/>
        <n v="1955.8325411549999"/>
        <n v="1786.56418850867"/>
        <n v="784.39018129771296"/>
        <n v="1908.01851834734"/>
        <n v="722.01352315419797"/>
        <n v="1763.1283155496899"/>
        <n v="179.18153652040499"/>
        <n v="205.59748342683699"/>
        <n v="1698.6965802418499"/>
        <n v="224.32114173733399"/>
        <n v="520.61942385298403"/>
        <n v="426.35380742285997"/>
        <n v="2865.7118127938802"/>
        <n v="261.32296545176303"/>
        <n v="279.613442539934"/>
        <n v="886.22447225058499"/>
        <n v="147.04166806539399"/>
        <n v="288.98031854603403"/>
        <n v="2415.8288328654598"/>
        <n v="2109.9608956618699"/>
        <n v="2376.6009923769898"/>
        <n v="1014.7250885926099"/>
        <n v="2274.9787918608199"/>
        <n v="1629.45536387316"/>
        <n v="2228.0987436186001"/>
        <n v="1447.6585609096601"/>
        <n v="803.48282258353902"/>
        <n v="1615.66605353042"/>
        <n v="1547.5399973551901"/>
        <n v="132.147178082181"/>
        <n v="340.76284081409801"/>
        <n v="2146.7255715166598"/>
        <n v="663.69186221786401"/>
        <n v="2573.78599390317"/>
        <n v="2989.4288683468299"/>
        <n v="252.80426037778099"/>
        <n v="2298.2108944789902"/>
        <n v="1709.3658266595801"/>
        <n v="1195.3505747228501"/>
        <n v="1190.55331825028"/>
        <n v="497.51779891399201"/>
        <n v="835.46380705483796"/>
        <n v="178.63107003586799"/>
        <n v="2100.0449378130102"/>
        <n v="1307.2188443432201"/>
        <n v="1357.2638563820001"/>
        <n v="2571.9806613349701"/>
        <n v="2457.02330140607"/>
        <n v="322.31879805827202"/>
        <n v="2454.6608635088401"/>
        <n v="2208.49512561847"/>
        <n v="1151.16082279649"/>
        <n v="1795.47972742092"/>
        <n v="251.870792465172"/>
        <n v="2952.54641462359"/>
        <n v="2513.7752545016001"/>
        <n v="1862.6833521876199"/>
        <n v="1546.3004838706299"/>
        <n v="312.02649300418398"/>
        <n v="1477.2977159997499"/>
        <n v="1856.25979060344"/>
        <n v="2046.4274181232199"/>
        <n v="2323.4644396715098"/>
        <n v="190.40915120077199"/>
        <n v="432.691394247056"/>
        <n v="279.12000138689899"/>
        <n v="531.19260485208201"/>
        <n v="324.74966109680201"/>
        <n v="1571.0506823836499"/>
        <n v="2269.3936928562598"/>
        <n v="226.07847918632001"/>
        <n v="653.83923975880703"/>
        <n v="449.712412698496"/>
        <n v="1406.1622528297801"/>
        <n v="1057.2129459405701"/>
        <n v="1743.46162142503"/>
        <n v="2279.6656690100299"/>
        <n v="1722.7172938012"/>
        <n v="535.123037440291"/>
        <n v="700.55302030261396"/>
        <n v="1576.1050180530001"/>
        <n v="2869.3572540075702"/>
        <n v="2733.8211674078102"/>
        <n v="533.65466014324295"/>
        <n v="744.05965506569805"/>
        <n v="129.965859267382"/>
        <n v="1425.67630272202"/>
        <n v="483.534604748503"/>
        <n v="1720.57461115349"/>
        <n v="240.16058087398301"/>
        <n v="477.24772209967398"/>
        <n v="2010.0627906424199"/>
        <n v="1669.33201670067"/>
        <n v="943.69583063123503"/>
        <n v="484.91086737360502"/>
        <n v="455.31668727798598"/>
        <n v="272.17168541006998"/>
        <n v="1323.56514829143"/>
        <n v="2061.56073255205"/>
        <n v="1280.5319981121099"/>
        <n v="2313.7245214398199"/>
        <n v="1795.4223068112201"/>
        <n v="1306.0555460723101"/>
        <n v="2929.8132012748001"/>
        <n v="1007.02855473984"/>
        <n v="133.788345372127"/>
        <n v="1953.3720706868"/>
        <n v="955.47308663414901"/>
        <n v="2858.8490660921798"/>
        <n v="1399.14554607228"/>
        <n v="2675.2375692434698"/>
        <n v="1534.1801883691101"/>
        <n v="879.81509201901497"/>
        <n v="837.06698598816297"/>
        <n v="1457.56490295205"/>
        <n v="1922.26657824667"/>
        <n v="1973.66095764601"/>
        <n v="1936.1177624408799"/>
        <n v="504.99071458325"/>
        <n v="1046.1166077557"/>
        <n v="2743.18999085312"/>
        <n v="1052.7804248893899"/>
        <n v="2117.7947202825899"/>
        <n v="2710.8305169759901"/>
        <n v="486.22107663529601"/>
        <n v="1055.2541469192299"/>
        <n v="528.12957565739805"/>
        <n v="1155.1931790635699"/>
        <n v="1345.34537618791"/>
        <n v="2799.3690685234701"/>
        <n v="992.39653757098904"/>
        <n v="1110.9858421486599"/>
        <n v="1580.9449268292699"/>
        <n v="2336.1724186593301"/>
        <n v="589.14509143043006"/>
        <n v="2397.3285149418002"/>
        <n v="871.51968321906304"/>
        <n v="2343.1649638727399"/>
        <n v="1474.59778349728"/>
        <n v="345.06641722681701"/>
        <n v="2921.30274381137"/>
        <n v="1506.0944126854399"/>
        <n v="218.280916348197"/>
        <n v="1960.0693367004301"/>
        <n v="2185.9035107181298"/>
        <n v="1201.97242218837"/>
        <n v="2667.5889969473301"/>
        <n v="554.32428206027203"/>
        <n v="1453.5090687927"/>
        <n v="157.40842223891801"/>
        <n v="674.99429509794197"/>
        <n v="1443.62883566958"/>
        <n v="1633.7981092095299"/>
        <n v="1617.25730307003"/>
        <n v="947.72221564247195"/>
        <n v="2530.5617915251801"/>
        <n v="1499.54091941351"/>
        <n v="1516.97095622037"/>
        <n v="2303.0893967573702"/>
        <n v="1946.7201887985"/>
        <n v="461.172160185059"/>
        <n v="1303.4251418081799"/>
        <n v="2465.8112720112199"/>
        <n v="2356.03460231798"/>
        <n v="1047.41794185819"/>
        <n v="1958.4786238280701"/>
        <n v="2984.8299864133301"/>
        <n v="2377.0754521366198"/>
        <n v="1639.5416675245799"/>
        <n v="1747.47185534145"/>
        <n v="1436.0156766052"/>
        <n v="1305.3949971320901"/>
        <n v="2729.7897250493502"/>
        <n v="2955.3698573390002"/>
        <n v="2837.45151886962"/>
        <n v="2826.04623816611"/>
        <n v="2058.5128367827301"/>
        <n v="2249.0345936983199"/>
        <n v="650.48550155635803"/>
        <n v="1327.7719060921099"/>
        <n v="2861.0310416359098"/>
        <n v="2724.52674753573"/>
        <n v="591.08481190885595"/>
        <n v="738.87125570375099"/>
        <n v="2271.5359979035902"/>
        <n v="1448.2313772064899"/>
        <n v="455.59749912903999"/>
        <n v="2530.0656791134702"/>
        <n v="455.43974353224502"/>
        <n v="1256.5034520152799"/>
        <n v="2762.4964642558198"/>
        <n v="1866.85753613781"/>
        <n v="1000.21214424679"/>
        <n v="630.24935514547701"/>
        <n v="1466.62341249309"/>
        <n v="856.16118107518696"/>
        <n v="2197.8616770580702"/>
        <n v="814.05646237270298"/>
        <n v="1703.98403294778"/>
        <n v="1939.4638979852"/>
        <n v="812.60067566830105"/>
        <n v="1699.8461714193099"/>
        <n v="829.31154854584395"/>
        <n v="1092.43100652783"/>
        <n v="2490.9525975059601"/>
        <n v="1844.04881524656"/>
        <n v="1705.1075647989501"/>
        <n v="2905.94717566811"/>
        <n v="2466.5350020405599"/>
        <n v="1540.38111970113"/>
        <n v="2787.38468131122"/>
        <n v="1341.9298206697899"/>
        <n v="1070.2415896130799"/>
        <n v="502.65228423123898"/>
        <n v="2700.4387114491301"/>
        <n v="2937.47991280306"/>
        <n v="2314.6663671493202"/>
        <n v="359.41471648039999"/>
        <n v="1833.07055585843"/>
        <n v="476.00754618111699"/>
        <n v="2676.7803638474102"/>
        <n v="618.141398521925"/>
        <n v="1139.99402783702"/>
        <n v="119.971971891698"/>
        <n v="2178.1445386118598"/>
        <n v="535.32775426248702"/>
        <n v="1397.2867140077699"/>
        <n v="742.33465290762399"/>
        <n v="2141.2082240449199"/>
        <n v="2745.0734725747102"/>
        <n v="2040.2613430347501"/>
        <n v="1496.4914390429899"/>
        <n v="1770.7425002922"/>
        <n v="2082.72795794895"/>
        <n v="1678.33129946791"/>
        <n v="161.371163674972"/>
        <n v="2638.6096486507099"/>
        <n v="1945.4418882632399"/>
        <n v="2506.5812913678201"/>
        <n v="961.85068453663905"/>
        <n v="1058.8194985512901"/>
        <n v="2021.35345756367"/>
        <n v="1538.07463078195"/>
        <n v="1403.3651977928801"/>
        <n v="1221.17922122138"/>
        <n v="1049.2929732970399"/>
        <n v="864.97432060826895"/>
        <n v="2422.3610124253601"/>
        <n v="1998.5151614024401"/>
        <n v="377.91244118215599"/>
        <n v="1128.0023738290099"/>
        <n v="1767.8243651750099"/>
        <n v="554.453797421741"/>
        <n v="662.52320034253296"/>
        <n v="1373.1150541291199"/>
        <n v="1656.6507608981201"/>
        <n v="651.98631024722204"/>
        <n v="331.46300500173101"/>
        <n v="2710.7159718153098"/>
        <n v="1401.9211362697299"/>
        <n v="1814.19885837841"/>
        <n v="2710.9294475434899"/>
        <n v="1417.59835932187"/>
        <n v="335.460994923653"/>
        <n v="2895.9516771291201"/>
        <n v="1070.7852974925099"/>
        <n v="825.49149760848195"/>
        <n v="2083.2218163726402"/>
        <n v="1410.81440069112"/>
        <n v="1065.0288444488299"/>
        <n v="2918.2035349726102"/>
        <n v="2726.6302811471"/>
        <n v="2273.8871730910701"/>
        <n v="2337.26291535473"/>
        <n v="2395.96559290813"/>
        <n v="1347.5139012919999"/>
        <n v="2231.6439080281302"/>
        <n v="675.00708695482899"/>
        <n v="371.50513998110398"/>
        <n v="1819.43114576073"/>
        <n v="1818.0697783803"/>
        <n v="1000.85393526384"/>
        <n v="1973.52859698717"/>
        <n v="1524.1952101347199"/>
        <n v="1823.9375437486101"/>
        <n v="1019.50817407394"/>
        <n v="1630.7968073663701"/>
        <n v="222.41148014005901"/>
        <n v="2742.4171938396598"/>
        <n v="1486.1024120821701"/>
        <n v="1819.0507526086101"/>
        <n v="334.37414124508803"/>
        <n v="1067.3636432840799"/>
        <n v="2911.8621658451002"/>
        <n v="2403.948039071"/>
        <n v="1860.95265506449"/>
        <n v="562.159617968362"/>
        <n v="1218.97118352141"/>
        <n v="2709.6550566091"/>
        <n v="1165.4593351091301"/>
        <n v="177.73085874476899"/>
        <n v="753.009275214745"/>
        <n v="2991.1644113956199"/>
        <n v="2406.3849982516399"/>
        <n v="1209.6693341688399"/>
        <n v="334.30450359279598"/>
        <n v="729.92891855339803"/>
        <n v="2588.1185745276098"/>
        <n v="1895.8225204042701"/>
        <n v="837.275441140353"/>
        <n v="1666.0845883852201"/>
        <n v="1570.3218988564199"/>
        <n v="2311.0364119343699"/>
        <n v="902.10181421236803"/>
        <n v="1921.1448441042701"/>
        <n v="2558.98291143907"/>
        <n v="1460.52908235277"/>
        <n v="2168.7842761633001"/>
        <n v="2564.8829040412902"/>
        <n v="1765.3577535732099"/>
        <n v="808.00212766076095"/>
        <n v="393.64381086743401"/>
        <n v="1669.8823545242501"/>
        <n v="1051.62721449129"/>
        <n v="2386.9675084879"/>
        <n v="1781.16475595867"/>
        <n v="141.35446000761999"/>
        <n v="654.56431733978695"/>
        <n v="2195.45810490542"/>
        <n v="2304.2245482257999"/>
        <n v="1953.30334821978"/>
        <n v="168.22688000160099"/>
        <n v="464.93310202859197"/>
        <n v="294.546190299241"/>
        <n v="2164.1442511639498"/>
        <n v="2895.7604809617401"/>
        <n v="1358.07766164282"/>
        <n v="1817.0407814233599"/>
        <n v="1141.5342322679501"/>
        <n v="2211.4977144109098"/>
        <n v="1334.88488953821"/>
        <n v="2008.15774593674"/>
        <n v="903.203286130332"/>
        <n v="1664.8593743465799"/>
        <n v="1201.61124440716"/>
        <n v="568.79233999841404"/>
        <n v="1769.32999560382"/>
        <n v="2181.8207802656898"/>
        <n v="1835.6788308677999"/>
        <n v="2543.1433476316902"/>
        <n v="1649.9888509627399"/>
        <n v="1800.9055487661701"/>
        <n v="2665.8662900460099"/>
        <n v="1651.9661173746399"/>
        <n v="494.04382634382301"/>
        <n v="2310.9916327128999"/>
        <n v="885.27431858836701"/>
        <n v="1233.5032376387001"/>
        <n v="618.22767475241596"/>
        <n v="2760.0133006462702"/>
        <n v="1169.73691287049"/>
        <n v="491.30435568937003"/>
        <n v="2413.9776725679499"/>
        <n v="1900.55218648447"/>
        <n v="216.02910881238299"/>
        <n v="1726.23715228489"/>
        <n v="274.27679635529699"/>
        <n v="1358.22904326967"/>
        <n v="2154.66930412683"/>
        <n v="1265.2154471968799"/>
        <n v="2656.45699029257"/>
        <n v="2503.30757597712"/>
        <n v="494.70165122882202"/>
        <n v="2253.25863483185"/>
        <n v="526.63914114941304"/>
        <n v="2234.9171078648001"/>
        <n v="2130.39348189975"/>
        <n v="1997.5945544185199"/>
        <n v="1398.2103274052599"/>
        <n v="947.18635902087601"/>
        <n v="2743.50720134313"/>
        <n v="1367.49192436103"/>
        <n v="2428.78178609936"/>
        <n v="1367.66935774495"/>
        <n v="2610.89655642765"/>
        <n v="553.21711582595697"/>
        <n v="577.28458471320198"/>
        <n v="1666.13346344047"/>
        <n v="1133.5818623287601"/>
        <n v="1033.13518628308"/>
        <n v="1608.7063133993699"/>
        <n v="287.47349715772498"/>
        <n v="1577.0859865791001"/>
        <n v="2325.9465474303802"/>
        <n v="294.69908467138902"/>
        <n v="896.54034004645803"/>
        <n v="1855.85806553618"/>
        <n v="644.29567738973799"/>
        <n v="159.41693820524699"/>
        <n v="2960.7549131772498"/>
        <n v="2936.9762244101298"/>
        <n v="1791.07062308842"/>
        <n v="1154.7909019287199"/>
        <n v="227.184257243785"/>
        <n v="2056.8886505052001"/>
        <n v="101.906739916635"/>
        <n v="704.01283345331296"/>
        <n v="845.38914531079695"/>
        <n v="959.79577872193295"/>
        <n v="599.42614121303802"/>
        <n v="942.572425807233"/>
        <n v="185.44100348316499"/>
        <n v="1042.65596369734"/>
        <n v="2250.8164414316002"/>
        <n v="2764.5017815117999"/>
        <n v="2695.9928761353599"/>
        <n v="2140.2928052791499"/>
        <n v="282.03054777139801"/>
        <n v="1467.3853096385501"/>
        <n v="2915.5584500887298"/>
        <n v="2340.4187914397598"/>
        <n v="1278.09648704754"/>
        <n v="417.25621692818402"/>
        <n v="1149.4255297033101"/>
        <n v="2223.9559778798098"/>
        <n v="314.93402744778098"/>
        <n v="1169.29110201149"/>
        <n v="1337.0513727766499"/>
        <n v="1822.3673687590201"/>
        <n v="747.27110590041502"/>
        <n v="259.41075592397902"/>
        <n v="699.56031901363599"/>
        <n v="2468.2184097673999"/>
        <n v="1934.2253485011499"/>
        <n v="2882.1415375699798"/>
        <n v="384.78586375853001"/>
        <n v="236.86683125146999"/>
        <n v="578.91619647063999"/>
        <n v="1128.41582821616"/>
        <n v="1198.8479704322699"/>
        <n v="1028.7123513983199"/>
        <n v="1659.2903368428599"/>
        <n v="1456.84298108335"/>
        <n v="2062.0506594374101"/>
        <n v="814.32890728682503"/>
        <n v="2901.3918393272902"/>
        <n v="592.21437643977902"/>
        <n v="1080.6553082696"/>
        <n v="645.99062592143298"/>
        <n v="507.76573735516899"/>
        <n v="837.79966032746904"/>
        <n v="1934.2592160475799"/>
        <n v="1647.9854550688699"/>
        <n v="1426.95737949871"/>
        <n v="867.32020876664706"/>
        <n v="2761.9756987485498"/>
        <n v="2549.9089177067899"/>
        <n v="1361.9343310071699"/>
        <n v="2628.4584029112998"/>
        <n v="1042.51729636187"/>
        <n v="1946.5564724451499"/>
        <n v="1366.5500451784701"/>
        <n v="1788.74728710674"/>
        <n v="2554.9127135929798"/>
        <n v="2083.2078667912701"/>
        <n v="1327.5531055517899"/>
        <n v="807.97823935576696"/>
        <n v="102.13423174972699"/>
        <n v="384.44638853904098"/>
        <n v="1755.89121788292"/>
        <n v="488.74447265757601"/>
        <n v="2228.9045205247699"/>
        <n v="2302.3407995851899"/>
        <n v="1708.5384830661601"/>
        <n v="1204.7449203216199"/>
        <n v="761.69662448572603"/>
        <n v="2028.00178347676"/>
        <n v="708.23166466772295"/>
        <n v="834.047821421241"/>
        <n v="1391.1566979648101"/>
        <n v="249.67778171734099"/>
        <n v="1794.5071293348999"/>
        <n v="2342.5880035346099"/>
        <n v="1031.40063427412"/>
        <n v="2250.94862631348"/>
        <n v="626.67885527010105"/>
        <n v="1363.5648548362999"/>
        <n v="2898.8668585188898"/>
        <n v="2446.0472645092"/>
        <n v="1413.0226143515899"/>
        <n v="1215.6472546033999"/>
        <n v="2409.7923070625502"/>
        <n v="1962.82818044808"/>
        <n v="2256.7618519009402"/>
        <n v="1752.4412548315499"/>
        <n v="1274.82993580532"/>
        <n v="1844.7650947718"/>
        <n v="2726.7891088059"/>
        <n v="2143.4045401518001"/>
        <n v="1056.1704283760801"/>
        <n v="552.64631315541806"/>
        <n v="2987.5943310677198"/>
        <n v="2434.50614570367"/>
        <n v="2897.7040416207901"/>
        <n v="955.96931695602404"/>
        <n v="2753.241150931"/>
        <n v="1400.50421344748"/>
        <n v="416.76077126485899"/>
        <n v="1211.7042923937499"/>
        <n v="1038.1365957006999"/>
        <n v="1905.7789083789201"/>
        <n v="932.87947172446104"/>
        <n v="993.19847556467505"/>
        <n v="311.92736947053902"/>
        <n v="1468.8101570072299"/>
        <n v="462.32788239265898"/>
        <n v="2425.7672844640301"/>
        <n v="2220.9944893940101"/>
        <n v="1089.7349107406501"/>
        <n v="2004.2146042745801"/>
        <n v="2558.79777923652"/>
        <n v="630.28803533990595"/>
        <n v="2347.70954835469"/>
        <n v="934.08587624619497"/>
        <n v="253.933680760268"/>
        <n v="622.58624962367696"/>
        <n v="1233.6550689773201"/>
        <n v="1279.73330866488"/>
        <n v="2629.4023029980999"/>
        <n v="2768.70681411736"/>
        <n v="1474.4987622511301"/>
        <n v="700.18698052755201"/>
        <n v="1538.9818154924201"/>
        <n v="310.43932269224098"/>
        <n v="2446.3430647475302"/>
        <n v="275.62350003191"/>
        <n v="1840.8261216508499"/>
        <n v="1764.27174762197"/>
        <n v="341.50289492437201"/>
        <n v="231.36664978066699"/>
        <n v="711.46021720944896"/>
        <n v="2518.9436543752499"/>
        <n v="1605.0457626647401"/>
        <n v="214.12173168146199"/>
        <n v="1665.63288164665"/>
        <n v="589.66802507087004"/>
        <n v="1206.50012499781"/>
        <n v="1597.0146903821999"/>
        <n v="549.50491416969396"/>
        <n v="906.69866004754601"/>
        <n v="1233.9223482643699"/>
        <n v="2132.8324988098602"/>
        <n v="1768.3167589003201"/>
        <n v="2477.8710969405201"/>
        <n v="2015.83767927029"/>
        <n v="334.71307952992203"/>
        <n v="891.70137741034205"/>
        <n v="2632.16367792764"/>
        <n v="1246.22242337948"/>
        <n v="2203.4332244533198"/>
        <n v="859.51483552317598"/>
        <n v="530.07721325263299"/>
        <n v="2501.4487903126801"/>
        <n v="2125.59344954062"/>
        <n v="260.69992710629299"/>
        <n v="2291.1998334292798"/>
        <n v="1992.8182921665"/>
        <n v="1878.2310441064101"/>
        <n v="1037.71250845912"/>
        <n v="1484.77710921537"/>
        <n v="778.57825723399401"/>
        <n v="1803.9158267139301"/>
        <n v="639.21532366462202"/>
        <n v="990.41981346922898"/>
        <n v="1745.9417148790101"/>
        <n v="667.29053407154595"/>
        <n v="1987.46318294603"/>
        <n v="1824.4178014193601"/>
        <n v="1842.90797300178"/>
        <n v="2399.4877993008299"/>
        <n v="2990.5542403376198"/>
        <n v="1483.14970727023"/>
        <n v="395.92032002825499"/>
        <n v="772.53151680802296"/>
        <n v="371.11802912757202"/>
        <n v="621.62329087258502"/>
        <n v="1567.4104537948599"/>
        <n v="1456.52585425397"/>
        <n v="1135.33806698338"/>
        <n v="167.000705061535"/>
        <n v="788.52383468090704"/>
        <n v="2951.5902569482801"/>
        <n v="1857.64833515342"/>
        <n v="2676.4280854128101"/>
        <n v="2717.4259366003798"/>
        <n v="2007.1367873945701"/>
        <n v="945.65702744751195"/>
        <n v="1563.99032741272"/>
        <n v="1339.77074684846"/>
        <n v="371.31620648017798"/>
        <n v="2924.42447893289"/>
        <n v="2592.79330206638"/>
        <n v="891.20271298242301"/>
        <n v="711.49971183760397"/>
        <n v="1074.59661669656"/>
        <n v="646.90697922428399"/>
        <n v="2296.6759341929901"/>
        <n v="2333.5785345747699"/>
        <n v="2933.7279593460798"/>
        <n v="2509.2908085444801"/>
        <n v="2341.6887150627799"/>
        <n v="1954.77683310372"/>
        <n v="375.338746036668"/>
        <n v="1799.65774408621"/>
        <n v="325.916776026636"/>
        <n v="1796.3412453952501"/>
        <n v="317.33657735975299"/>
        <n v="981.74622960170404"/>
        <n v="1342.0368062509599"/>
        <n v="1822.32975775716"/>
        <n v="1757.4812892090699"/>
        <n v="433.66795128823901"/>
        <n v="2431.47880001872"/>
        <n v="597.70752240739898"/>
        <n v="2233.7027195432902"/>
        <n v="1080.54554370247"/>
        <n v="1522.0119585854"/>
        <n v="2331.7096786044399"/>
        <n v="803.42307535027203"/>
        <n v="1402.7720466512501"/>
        <n v="1501.5406909823"/>
        <n v="108.94343634830101"/>
        <n v="2832.0787713315799"/>
        <n v="1579.7465948619699"/>
        <n v="2947.5467869220101"/>
        <n v="1924.14911576533"/>
        <n v="2809.9707095141898"/>
        <n v="1381.46716839127"/>
        <n v="2893.8481149331801"/>
        <n v="1188.2587360221801"/>
        <n v="2701.33663725001"/>
        <n v="2774.6056857929598"/>
        <n v="2331.2669026984699"/>
        <n v="1064.2458004192699"/>
        <n v="743.57223851085098"/>
        <n v="1739.50653404118"/>
        <n v="2553.9556611814"/>
        <n v="1063.9276716752599"/>
        <n v="108.897675064073"/>
        <n v="1247.15650516914"/>
        <n v="1500.77693469104"/>
        <n v="1191.46220615013"/>
        <n v="700.21919180603004"/>
        <n v="1659.0337475917399"/>
        <n v="2179.9067595484898"/>
        <n v="2475.12701456165"/>
        <n v="1589.2288538443299"/>
        <n v="1914.66884610847"/>
        <n v="602.37212885879001"/>
        <n v="1723.6978241643401"/>
        <n v="987.49137943708297"/>
        <n v="429.37388583065399"/>
        <n v="1442.48481971969"/>
        <n v="1632.8889313995201"/>
        <n v="444.70392536520399"/>
        <n v="2138.5890154184199"/>
        <n v="1847.8944873825899"/>
        <n v="2325.2562400690799"/>
        <n v="2023.8939008662401"/>
        <n v="2394.98124296476"/>
        <n v="794.84770764115899"/>
        <n v="1404.8732057939401"/>
        <n v="1276.8033533119201"/>
        <n v="472.24961817271998"/>
        <n v="2104.4974395890499"/>
        <n v="2777.9024863436698"/>
        <n v="1463.77708942965"/>
        <n v="705.51128948250005"/>
        <n v="639.17729747867395"/>
        <n v="2038.62865764188"/>
        <n v="1409.19306641548"/>
        <n v="1053.73624341238"/>
        <n v="246.14983023890699"/>
        <n v="2210.12964977001"/>
        <n v="319.80495868787602"/>
        <n v="473.88877881224698"/>
        <n v="1552.52867970846"/>
        <n v="1274.1473752510999"/>
        <n v="2183.9891328725098"/>
        <n v="459.02390523148802"/>
        <n v="234.379263927762"/>
        <n v="661.10062604265897"/>
        <n v="2408.3671180670299"/>
        <n v="1240.3817615979499"/>
        <n v="2672.0524607461298"/>
        <n v="2510.7643181971498"/>
        <n v="2623.6294825426899"/>
        <n v="320.49603315783997"/>
        <n v="2612.6635134518101"/>
        <n v="1863.8247820838601"/>
        <n v="957.54774730458803"/>
        <n v="1148.23628789794"/>
        <n v="1638.09886985198"/>
        <n v="1119.4522977498"/>
        <n v="310.16166097866699"/>
        <n v="177.17400657829799"/>
        <n v="2891.12402856069"/>
        <n v="2051.9049609164099"/>
        <n v="656.40513777317801"/>
        <n v="1609.77897099237"/>
        <n v="1616.87301570876"/>
        <n v="2370.3627371672001"/>
        <n v="1789.9398806100901"/>
        <n v="1188.0237043637601"/>
        <n v="1805.44664371866"/>
        <n v="655.13202562405399"/>
        <n v="1750.13361148888"/>
        <n v="986.24037305416596"/>
        <n v="859.78302493968704"/>
        <n v="626.82433912146996"/>
        <n v="2693.3395934299001"/>
        <n v="1716.6397379078801"/>
        <n v="1356.7607681577499"/>
        <n v="486.11689787671298"/>
        <n v="2506.2783566945"/>
        <n v="2672.5046063784298"/>
        <n v="1158.3834508253599"/>
        <n v="146.44200010288699"/>
        <n v="1901.3288940591201"/>
        <n v="387.92881770838198"/>
        <n v="383.51373330134197"/>
        <n v="2917.80588679933"/>
        <n v="2606.8195558750299"/>
        <n v="192.38345565172901"/>
        <n v="951.15073478670899"/>
        <n v="119.018370445017"/>
        <n v="1065.08733055014"/>
        <n v="839.81996665725001"/>
        <n v="301.50867101270399"/>
        <n v="2828.2735189525001"/>
        <n v="1707.0678678500999"/>
        <n v="2148.2898124827998"/>
        <n v="1520.98131889614"/>
        <n v="1732.9977873488899"/>
        <n v="2083.37249273528"/>
        <n v="862.04845934547905"/>
        <n v="1334.99358575985"/>
        <n v="836.483918544929"/>
        <n v="2471.37226251832"/>
        <n v="249.06030905475001"/>
        <n v="1739.1025183955301"/>
        <n v="112.655418601859"/>
        <n v="602.66172588783297"/>
        <n v="2298.3807883586801"/>
        <n v="2579.6584757474502"/>
        <n v="1251.04134755359"/>
        <n v="1858.54884328038"/>
        <n v="2084.1450082553702"/>
        <n v="1540.7401248779399"/>
        <n v="1490.7087456112399"/>
        <n v="984.03106887764295"/>
        <n v="550.82977894159001"/>
        <n v="317.63881213189097"/>
        <n v="1558.83771921117"/>
        <n v="513.06324665161401"/>
        <n v="2635.0317774690898"/>
        <n v="1312.3060168125501"/>
        <n v="752.25493603606606"/>
        <n v="1818.4032629974299"/>
        <n v="1365.63882265453"/>
        <n v="1262.2711556455899"/>
        <n v="1500.7090561571299"/>
        <n v="1549.8727653698199"/>
        <n v="2627.79191838833"/>
        <n v="2699.7368955504999"/>
        <n v="709.50011404021996"/>
        <n v="467.84910660715002"/>
        <n v="412.21191673312802"/>
        <n v="2825.5276256936199"/>
        <n v="1506.63372819705"/>
        <n v="1234.1200726566799"/>
        <n v="646.89297598924895"/>
        <n v="224.073727841824"/>
        <n v="1702.5024082596699"/>
        <n v="1269.88049121781"/>
        <n v="2408.93114254081"/>
        <n v="2322.7537379158198"/>
        <n v="2911.8014791399501"/>
        <n v="1194.8744993539301"/>
        <n v="2601.4001882280099"/>
        <n v="2013.8842467192201"/>
        <n v="1457.72387373829"/>
        <n v="255.42413647263899"/>
        <n v="1275.6888444185099"/>
        <n v="2328.7141254165199"/>
        <n v="2455.1261748690299"/>
        <n v="1819.7603617408499"/>
        <n v="1387.60467068557"/>
        <n v="1843.64061342185"/>
        <n v="1998.71352862658"/>
        <n v="2326.8699596121301"/>
        <n v="860.21800589073598"/>
        <n v="2310.7726815728602"/>
        <n v="2583.6058313583299"/>
        <n v="1405.3516283899801"/>
        <n v="1821.8392544134699"/>
        <n v="163.125713457676"/>
        <n v="1086.00580117595"/>
        <n v="2807.68449099706"/>
        <n v="1511.26951174026"/>
        <n v="148.445739843957"/>
        <n v="933.76447572965901"/>
        <n v="2894.3769851324701"/>
        <n v="2131.6740429233"/>
        <n v="1147.0735498705501"/>
        <n v="2859.7027744812899"/>
        <n v="2390.0869891749899"/>
        <n v="2639.1329162472698"/>
        <n v="268.23738542887401"/>
        <n v="1241.51866036662"/>
        <n v="927.6609384871"/>
        <n v="1730.82056780528"/>
        <n v="606.95812047228901"/>
        <n v="141.684142900523"/>
        <n v="1123.9050312156901"/>
        <n v="2289.6231958567801"/>
        <n v="1155.61606599625"/>
        <n v="2419.3229898210102"/>
        <n v="1770.50631104636"/>
        <n v="2362.4826974430798"/>
        <n v="1832.58465789611"/>
        <n v="1387.78241944143"/>
        <n v="790.28228176614505"/>
        <n v="1301.141146036"/>
        <n v="2245.4471833092898"/>
        <n v="2651.4883456887301"/>
        <n v="2750.0263661966201"/>
        <n v="1860.47546598285"/>
        <n v="185.108207547154"/>
        <n v="202.620365647656"/>
        <n v="248.41682062700201"/>
        <n v="1188.4475885627701"/>
        <n v="2219.6150619537998"/>
        <n v="277.29767367459101"/>
        <n v="1214.2027763952101"/>
        <n v="2141.56100609449"/>
        <n v="2728.60334603824"/>
        <n v="797.83016677448597"/>
        <n v="183.13949575569501"/>
        <n v="414.606336530014"/>
        <n v="1428.5490741533599"/>
        <n v="2629.5656537292698"/>
        <n v="2429.4613557008001"/>
        <n v="471.311319087458"/>
        <n v="1406.56418544286"/>
        <n v="2625.57986382217"/>
        <n v="2966.6380543698901"/>
        <n v="1482.74872637662"/>
        <n v="798.82389693066602"/>
        <n v="973.89313419100199"/>
        <n v="1297.9493900441"/>
        <n v="2665.8489830199701"/>
        <n v="2347.7645399879402"/>
        <n v="1343.22108401064"/>
        <n v="2611.4652819005601"/>
        <n v="611.83853961295199"/>
        <n v="1927.19541286821"/>
        <n v="1584.9963362854101"/>
        <n v="2193.6348435349901"/>
        <n v="2706.85200375569"/>
        <n v="1020.08580909095"/>
        <n v="1265.84310726474"/>
        <n v="1833.2526901687299"/>
        <n v="2366.0718368120001"/>
        <n v="2061.2003262681601"/>
        <n v="1832.3828272385699"/>
        <n v="448.66669759163602"/>
        <n v="2538.71036590736"/>
        <n v="2235.5027574578398"/>
        <n v="1250.3883367031699"/>
        <n v="2380.4044629835898"/>
        <n v="2124.13788912469"/>
        <n v="801.10942414032695"/>
        <n v="1638.7171472898301"/>
        <n v="2688.9446018912599"/>
        <n v="2646.8807095574098"/>
        <n v="2939.8562933949402"/>
        <n v="2852.1070543629198"/>
        <n v="2240.64481155257"/>
        <n v="311.663226973939"/>
        <n v="215.71941191016299"/>
        <n v="475.592834113322"/>
        <n v="2076.8376834768401"/>
        <n v="168.600164156445"/>
        <n v="732.62115114252401"/>
        <n v="2743.7225981849201"/>
        <n v="2270.27345216701"/>
        <n v="876.05073840921796"/>
        <n v="1646.0528240849401"/>
        <n v="390.66552570933197"/>
        <n v="1611.4399332740199"/>
        <n v="864.35766136896098"/>
        <n v="818.34711849303596"/>
        <n v="237.37390439102001"/>
        <n v="986.62373403439506"/>
        <n v="372.04795977346402"/>
        <n v="2403.4327908345399"/>
        <n v="886.61029889248505"/>
        <n v="1330.86932578919"/>
        <n v="1725.73187154074"/>
        <n v="1902.85594013738"/>
        <n v="726.81453169594204"/>
        <n v="1386.9392462773201"/>
        <n v="2044.56011611238"/>
        <n v="597.96081852070404"/>
        <n v="1268.98337751603"/>
        <n v="2398.5812431643899"/>
        <n v="1582.59782524399"/>
        <n v="2167.3995667783402"/>
        <n v="238.11873363649499"/>
        <n v="2657.2425106471801"/>
        <n v="582.03189782209597"/>
        <n v="1137.3404099939901"/>
        <n v="1409.3531047686599"/>
        <n v="1067.54434999915"/>
        <n v="2590.18363923689"/>
        <n v="807.36091163980302"/>
        <n v="2776.95260413505"/>
        <n v="2232.8042789045298"/>
        <n v="1797.6293633677999"/>
        <n v="1447.06932242218"/>
        <n v="1027.9663071738501"/>
        <n v="2092.52837164218"/>
        <n v="2641.7526514613801"/>
        <n v="2639.7582918541102"/>
        <n v="1069.4130970001499"/>
        <n v="1859.76313497397"/>
        <n v="2614.10114438651"/>
        <n v="1114.26616744845"/>
        <n v="1197.27563791283"/>
        <n v="219.15220200671499"/>
        <n v="1938.3797287589"/>
        <n v="344.12377364117901"/>
        <n v="1048.12002794097"/>
        <n v="2553.8814633143602"/>
        <n v="597.058417224403"/>
        <n v="2798.94430444504"/>
        <n v="935.19609177570396"/>
        <n v="745.61030144895699"/>
        <n v="829.66631871095899"/>
        <n v="1196.5381416581999"/>
        <n v="108.071830463648"/>
        <n v="2601.19598420996"/>
        <n v="2698.9844152135101"/>
        <n v="1509.5188208203899"/>
        <n v="1893.95479024928"/>
        <n v="1485.2550799580499"/>
        <n v="2295.0458400904699"/>
        <n v="916.10819232087795"/>
        <n v="2489.08430861535"/>
        <n v="153.35799596737201"/>
        <n v="2719.0186713693101"/>
        <n v="2548.3021638773998"/>
        <n v="679.34213014649799"/>
        <n v="1772.03454930824"/>
        <n v="1303.59463247348"/>
        <n v="1040.01956775704"/>
        <n v="371.74736696447798"/>
        <n v="2671.7291393711098"/>
        <n v="2519.0405705754001"/>
        <n v="247.90788561083301"/>
        <n v="255.471915248036"/>
        <n v="1567.3792305776101"/>
        <n v="2337.0824888778202"/>
        <n v="1065.9916956403699"/>
        <n v="617.68877825153902"/>
        <n v="403.40662705871398"/>
        <n v="589.75914867519498"/>
        <n v="1516.0215642913199"/>
        <n v="1902.5038642312099"/>
        <n v="2654.8744150936"/>
        <n v="800.46946930645402"/>
        <n v="876.66796334378898"/>
        <n v="2795.5353799312602"/>
        <n v="2461.06771342099"/>
        <n v="2684.13905141344"/>
        <n v="375.23667070208302"/>
        <n v="2010.5167166287199"/>
        <n v="2126.7810018674299"/>
        <n v="474.74694902849097"/>
        <n v="133.31507707924101"/>
        <n v="1354.33717194563"/>
        <n v="2158.0777131037898"/>
        <n v="2441.63840015089"/>
        <n v="110.11525000754401"/>
        <n v="292.64947940678599"/>
        <n v="1259.01219407133"/>
        <n v="128.337630308211"/>
        <n v="911.95274733379597"/>
        <n v="1893.0960122869101"/>
        <n v="941.950397098552"/>
        <n v="2343.0814341338501"/>
        <n v="1089.83204629795"/>
        <n v="2910.3885854373202"/>
        <n v="2841.7940728349799"/>
        <n v="1994.0176647636599"/>
        <n v="324.41693276883097"/>
        <n v="216.80673684062899"/>
        <n v="1807.5240557823399"/>
        <n v="240.70968260679899"/>
        <n v="187.81351363090499"/>
        <n v="1751.1950976897299"/>
        <n v="1461.90816033582"/>
        <n v="1650.63687728325"/>
        <n v="2609.1546693548198"/>
        <n v="2871.7434746694298"/>
        <n v="1814.8895431646099"/>
        <n v="2240.5624933231802"/>
        <n v="2381.7728987086198"/>
        <n v="673.92608578676004"/>
        <n v="178.61784024182001"/>
        <n v="836.118800772756"/>
        <n v="1120.5924170337601"/>
        <n v="411.15707919089198"/>
        <n v="1771.0765074497899"/>
        <n v="2084.0792006668798"/>
        <n v="1436.3637263907101"/>
        <n v="1899.09720406459"/>
        <n v="2083.0316197628499"/>
        <n v="235.04710448062599"/>
        <n v="1154.62467426846"/>
        <n v="2310.0166750333301"/>
        <n v="197.66296452071401"/>
        <n v="1177.9366472462"/>
        <n v="820.55987702377502"/>
        <n v="2453.6394909866799"/>
        <n v="2355.3049646435002"/>
        <n v="427.29247676390497"/>
        <n v="1326.46942653618"/>
        <n v="407.656909705413"/>
        <n v="500.28411498820202"/>
        <n v="1702.7531150776099"/>
        <n v="2658.8073283692102"/>
        <n v="259.131348443165"/>
        <n v="2409.9523427733802"/>
        <n v="1363.04191182508"/>
        <n v="1250.37075028302"/>
        <n v="756.89697197371504"/>
        <n v="1230.4203070439"/>
        <n v="1720.23175161118"/>
        <n v="2345.2931983343801"/>
        <n v="1461.2348524731999"/>
        <n v="1530.8179900524501"/>
        <n v="2050.0440544666299"/>
        <n v="553.83135845494098"/>
        <n v="1946.1634267550701"/>
        <n v="1387.4089276488601"/>
        <n v="583.043474169604"/>
        <n v="1309.1429839410901"/>
        <n v="2542.0121054024598"/>
        <n v="2824.8206205075098"/>
        <n v="2258.6513350650898"/>
        <n v="653.94763112053602"/>
        <n v="980.02866568828699"/>
        <n v="1958.7043450711899"/>
        <n v="2892.2654456088999"/>
        <n v="701.03827089123104"/>
        <n v="526.18372160863498"/>
        <n v="2750.07929181693"/>
        <n v="578.92629462396599"/>
        <n v="398.90789826268599"/>
        <n v="656.70823519508394"/>
        <n v="2450.5454860780501"/>
        <n v="979.92799110572696"/>
        <n v="1232.4144942036501"/>
        <n v="2139.82522294419"/>
        <n v="967.72849973413997"/>
        <n v="1286.1200383687501"/>
        <n v="940.95421259843295"/>
        <n v="108.056280203882"/>
        <n v="1983.03608390518"/>
        <n v="2397.0879476045702"/>
        <n v="766.30350936244599"/>
        <n v="488.63304352680399"/>
        <n v="1700.6340122525701"/>
        <n v="2501.9214001857899"/>
        <n v="418.86717321759301"/>
        <n v="2251.8370740191499"/>
        <n v="772.84323451101898"/>
        <n v="1642.5365618195201"/>
        <n v="826.85297314674199"/>
        <n v="2756.3671388478301"/>
        <n v="195.28031584376501"/>
        <n v="1115.5136954406501"/>
        <n v="1151.47637871538"/>
        <n v="2429.2529515357301"/>
        <n v="2695.0446501444399"/>
        <n v="1089.9867742399499"/>
        <n v="2741.51391650099"/>
        <n v="1876.7284508283699"/>
        <n v="1989.5109851500599"/>
        <n v="1623.06472243743"/>
        <n v="826.70862376203502"/>
        <n v="1079.8751237849301"/>
        <n v="829.63256081245697"/>
        <n v="1045.32814037963"/>
        <n v="362.32369517501201"/>
        <n v="2306.5244628513801"/>
        <n v="1236.90780864828"/>
        <n v="2012.5062223406301"/>
        <n v="922.48363872093205"/>
        <n v="526.59342215465199"/>
        <n v="1154.8732187446601"/>
        <n v="1297.13915428066"/>
        <n v="1575.17998835709"/>
        <n v="755.84611985581"/>
        <n v="1176.29168890294"/>
        <n v="1405.5943190104499"/>
        <n v="1338.1772014923899"/>
        <n v="1440.77563432241"/>
        <n v="609.82763711523603"/>
        <n v="1904.77690966922"/>
        <n v="840.31587214752903"/>
        <n v="380.96141291104499"/>
        <n v="344.62010129171603"/>
        <n v="2797.0473740360699"/>
        <n v="2033.85995655243"/>
        <n v="1834.25642631857"/>
        <n v="1333.1620350206199"/>
        <n v="1126.43940509144"/>
        <n v="2127.32943550445"/>
        <n v="1049.3550344314499"/>
        <n v="725.47399571038795"/>
        <n v="291.68745740712501"/>
        <n v="1988.8353925205199"/>
        <n v="2291.9088890630601"/>
        <n v="2441.3601463252999"/>
        <n v="2486.5213804588102"/>
        <n v="678.81298876058395"/>
        <n v="745.75106807856503"/>
        <n v="2126.55421127195"/>
        <n v="2802.80636326999"/>
        <n v="2597.4597823876902"/>
        <n v="1510.7927009825"/>
        <n v="965.74572516686499"/>
        <n v="2210.7879089005501"/>
        <n v="1885.2487178669501"/>
        <n v="648.80543736974698"/>
        <n v="2020.01017091112"/>
        <n v="621.18132035201404"/>
        <n v="1398.5882613164199"/>
        <n v="1851.13790926204"/>
        <n v="1996.75906526533"/>
        <n v="1701.5781133640701"/>
        <n v="917.84084353999799"/>
        <n v="2142.13315434179"/>
        <n v="2094.9990803896499"/>
        <n v="2950.1319457756099"/>
        <n v="2581.9912569006201"/>
        <n v="2769.6154550829001"/>
        <n v="1986.27001794802"/>
        <n v="2738.6976357153399"/>
        <n v="1390.8758645604501"/>
        <n v="2724.6681012936701"/>
        <n v="2239.9785789177899"/>
        <n v="2480.0600309138999"/>
        <n v="848.874822934706"/>
        <n v="1309.63925223719"/>
        <n v="311.84965793736097"/>
        <n v="1625.97415535852"/>
        <n v="2623.41095703778"/>
        <n v="344.43592396603299"/>
        <n v="2387.5017066301998"/>
        <n v="238.39532448071901"/>
        <n v="875.95806149728196"/>
        <n v="1333.1867791275299"/>
        <n v="2368.02455579354"/>
        <n v="624.20819210896798"/>
        <n v="1051.2488626290501"/>
        <n v="2967.7673993705198"/>
        <n v="2636.9558693242402"/>
        <n v="2536.1035401209601"/>
        <n v="868.88423592085303"/>
        <n v="1910.0778424636001"/>
        <n v="2876.3990956493499"/>
        <n v="701.62790146117402"/>
        <n v="805.84175974717903"/>
        <n v="418.66569897042598"/>
        <n v="1846.59493824377"/>
        <n v="1133.42441171064"/>
        <n v="1288.89917672769"/>
        <n v="2492.6517151851899"/>
        <n v="1743.52834584019"/>
        <n v="2816.86476059904"/>
        <n v="892.28813163559505"/>
        <n v="300.93464847778301"/>
        <n v="1761.3935679778499"/>
        <n v="2144.4565709038002"/>
        <n v="382.41158389499299"/>
        <n v="621.57406379825397"/>
        <n v="1396.7185135314401"/>
        <n v="1966.5614242127299"/>
        <n v="481.575382775234"/>
        <n v="637.42206150605602"/>
        <n v="2728.8026106832699"/>
        <n v="267.583802676169"/>
        <n v="1559.28602657134"/>
        <n v="2669.1858943341899"/>
        <n v="424.423656148254"/>
        <n v="1441.24661125993"/>
        <n v="2305.84586154928"/>
        <n v="2958.3398646670698"/>
        <n v="994.16962587608703"/>
        <n v="334.01934549067198"/>
        <n v="1736.1194824540401"/>
        <n v="1248.5449902810601"/>
        <n v="415.30141275922102"/>
        <n v="359.71065482840601"/>
        <n v="1002.5428652435201"/>
        <n v="1119.2075015267601"/>
        <n v="2189.3551261715602"/>
        <n v="795.31909420631803"/>
        <n v="2914.7508356021499"/>
        <n v="807.64652014459602"/>
        <n v="786.38185137400399"/>
        <n v="671.31032433028997"/>
        <n v="2815.5070024143301"/>
        <n v="2012.64891230238"/>
        <n v="2625.2543264419"/>
        <n v="754.95078027848899"/>
        <n v="169.54806640520101"/>
        <n v="1472.19521195626"/>
        <n v="389.16210614548697"/>
        <n v="1842.74578238103"/>
        <n v="113.085955799761"/>
        <n v="958.22039430054394"/>
        <n v="169.20745811655999"/>
        <n v="2880.32605006936"/>
        <n v="2770.0982261552099"/>
        <n v="2299.29981148756"/>
        <n v="1764.6264925121"/>
        <n v="2273.7055969848898"/>
        <n v="2701.4472054671401"/>
        <n v="2209.3441975597498"/>
        <n v="2449.9140868289301"/>
        <n v="649.25161627811201"/>
        <n v="1418.1271290012401"/>
        <n v="1041.88674387634"/>
        <n v="2020.5977883836599"/>
        <n v="2510.7951244030201"/>
        <n v="2336.54952613152"/>
        <n v="497.50961082862301"/>
        <n v="2049.4253220270798"/>
        <n v="1448.04995463204"/>
        <n v="2213.7936694570299"/>
        <n v="1077.7423154339399"/>
        <n v="392.37095396276101"/>
        <n v="2652.82175141367"/>
        <n v="1542.3615143489901"/>
        <n v="1915.2347113667599"/>
        <n v="782.13865702146802"/>
        <n v="1598.0234743538699"/>
        <n v="1604.26738429036"/>
        <n v="123.27861790522699"/>
        <n v="2447.5970942102299"/>
        <n v="888.44212456993898"/>
        <n v="2747.1672318491501"/>
        <n v="1135.8251734985499"/>
        <n v="1719.27830920209"/>
        <n v="678.27179593249195"/>
        <n v="2107.3168034596802"/>
        <n v="1628.76326682083"/>
        <n v="2006.27552830018"/>
        <n v="671.75698535124195"/>
        <n v="1901.40335633365"/>
        <n v="395.10389327124199"/>
        <n v="2060.1086358909401"/>
        <n v="1975.1181584421499"/>
        <n v="1640.8712509015299"/>
        <n v="2635.0144133198901"/>
        <n v="2495.1726937662602"/>
        <n v="2950.3714180018901"/>
        <n v="2294.66644889283"/>
        <n v="1467.37085116103"/>
        <n v="227.49882710823101"/>
        <n v="2274.0745679349898"/>
        <n v="2540.9381934745602"/>
        <n v="2593.4486489429401"/>
        <n v="1037.67831635328"/>
        <n v="2359.1360998520499"/>
        <n v="2239.67445831348"/>
        <n v="1892.01783665479"/>
        <n v="1736.6753364596"/>
        <n v="2379.0390694566199"/>
        <n v="1368.4478461640499"/>
        <n v="1767.88902820114"/>
        <n v="1553.1608972752001"/>
        <n v="631.98304452438197"/>
        <n v="1050.03099751014"/>
        <n v="1091.0337220275101"/>
        <n v="2810.9825947742402"/>
        <n v="1732.7477063296999"/>
        <n v="907.27366987683001"/>
        <n v="1387.1271235761501"/>
        <n v="358.13287720071799"/>
        <n v="143.05773144806199"/>
        <n v="1599.5788577174201"/>
        <n v="2340.8669575463"/>
        <n v="1418.3180743810401"/>
        <n v="1040.53413166103"/>
        <n v="1081.02441968775"/>
        <n v="1496.1532373882101"/>
        <n v="158.396342001763"/>
        <n v="2482.6330737933999"/>
        <n v="422.1164102788"/>
        <n v="300.50753820912502"/>
        <n v="709.44424714569902"/>
        <n v="1759.4053448561699"/>
        <n v="2109.7605683655902"/>
        <n v="2024.4535403247601"/>
        <n v="669.08560197013401"/>
        <n v="2945.7032744238199"/>
        <n v="1410.0712660679301"/>
        <n v="858.40021499399495"/>
        <n v="2533.1478992654602"/>
        <n v="1204.2088774808899"/>
        <n v="1483.2357514058699"/>
        <n v="2029.77954227894"/>
        <n v="256.07487484242199"/>
        <n v="1858.8496479251701"/>
        <n v="148.182035110291"/>
        <n v="2819.6096561690101"/>
        <n v="2258.4650988236999"/>
        <n v="1453.7986012346501"/>
        <n v="1685.2689805958901"/>
        <n v="150.53772810087901"/>
        <n v="536.88577880283799"/>
        <n v="2069.4774481837399"/>
        <n v="263.14033431423701"/>
        <n v="1996.19469249179"/>
        <n v="1195.5473965081501"/>
        <n v="1272.3560728063801"/>
        <n v="791.81250909384596"/>
        <n v="178.29235245982099"/>
        <n v="2140.5988594334399"/>
        <n v="1132.9887445455199"/>
        <n v="1882.36415149854"/>
        <n v="584.72024324051097"/>
        <n v="972.94490945118196"/>
        <n v="252.012738676146"/>
        <n v="159.39470989823201"/>
        <n v="476.44926056888499"/>
        <n v="839.53900723172796"/>
        <n v="1615.48381258211"/>
        <n v="2858.0301568097202"/>
        <n v="2532.7177524205099"/>
        <n v="2593.2194611202399"/>
        <n v="1043.9857684813101"/>
        <n v="2458.0906398371499"/>
        <n v="2332.7058185351102"/>
        <n v="1344.6549703973001"/>
        <n v="508.97745161416702"/>
        <n v="1963.80064416301"/>
        <n v="1814.34066930787"/>
        <n v="1247.8038227796701"/>
        <n v="2832.07303416996"/>
        <n v="2492.88745367516"/>
        <n v="1863.2635465266301"/>
        <n v="823.35568423866903"/>
        <n v="815.50045507631603"/>
        <n v="1650.8789404308"/>
        <n v="855.87874930911596"/>
        <n v="636.65585322872096"/>
        <n v="1940.9283962817501"/>
        <n v="2462.9726502880599"/>
        <n v="1888.8048191307701"/>
        <n v="2543.61314471887"/>
        <n v="2736.5010345569299"/>
        <n v="656.29604401744098"/>
        <n v="1678.8810835731899"/>
        <n v="2969.6568516503098"/>
        <n v="261.710802833976"/>
        <n v="1424.97442845553"/>
        <n v="1405.1777386921301"/>
        <n v="266.071157109105"/>
        <n v="1008.25107109694"/>
        <n v="1884.7588518171401"/>
        <n v="612.94258633793197"/>
        <n v="608.55026988595398"/>
        <n v="2696.2179390101501"/>
        <n v="2972.5943780061598"/>
        <n v="1765.1657999035201"/>
        <n v="2560.34755736123"/>
        <n v="496.84609260520699"/>
        <n v="2809.93330273121"/>
        <n v="2369.54039754205"/>
        <n v="788.87747509011297"/>
        <n v="2586.2034999635498"/>
        <n v="2018.0781493122399"/>
        <n v="1843.9010060524499"/>
        <n v="2024.33590855018"/>
        <n v="942.52015934650296"/>
        <n v="2317.3261533086402"/>
        <n v="1977.0423590775499"/>
        <n v="2247.62160162602"/>
        <n v="490.59212137264302"/>
        <n v="769.86228169983303"/>
        <n v="2175.5623009955798"/>
        <n v="586.47043886080598"/>
        <n v="989.50972032265497"/>
        <n v="1026.24150247083"/>
        <n v="1157.3238774822401"/>
        <n v="2155.4058576015"/>
        <n v="123.29792677977299"/>
        <n v="2095.26257110284"/>
        <n v="2084.4189124654099"/>
        <n v="2853.6742327738202"/>
        <n v="520.82323523728803"/>
        <n v="2405.91559550081"/>
        <n v="2128.9274356433002"/>
        <n v="2030.6359611210901"/>
        <n v="119.613463329254"/>
        <n v="1899.44511240872"/>
        <n v="2004.24921501322"/>
        <n v="1325.3127009933901"/>
        <n v="2972.0420838986802"/>
        <n v="455.620039435531"/>
        <n v="1018.99576957898"/>
        <n v="357.86350367287798"/>
        <n v="2753.5183440006899"/>
        <n v="559.912182838729"/>
        <n v="2105.4099915946499"/>
        <n v="1383.43204655565"/>
        <n v="773.05296153202505"/>
        <n v="1948.08330927063"/>
        <n v="826.659650147722"/>
        <n v="2685.04673546814"/>
        <n v="1224.2584745537499"/>
        <n v="488.89401064198802"/>
        <n v="935.59929431720604"/>
        <n v="2109.0287996700099"/>
        <n v="1081.43405082921"/>
        <n v="2094.4615742696701"/>
        <n v="328.25980008766999"/>
        <n v="1425.72473801859"/>
        <n v="2285.1283337167001"/>
        <n v="1024.87604687932"/>
        <n v="1712.84035999252"/>
        <n v="1656.7204315521001"/>
        <n v="909.02383336519904"/>
        <n v="1132.19247660407"/>
        <n v="2146.6471540457101"/>
        <n v="565.46668098647399"/>
        <n v="1412.65764567064"/>
        <n v="691.77353671581795"/>
        <n v="606.53084503048899"/>
        <n v="1717.21621188111"/>
        <n v="1410.6541916190299"/>
        <n v="1508.3380412743099"/>
        <n v="1097.92704507864"/>
        <n v="1785.62115576523"/>
        <n v="1720.8291660914299"/>
        <n v="729.56549465380101"/>
        <n v="2142.9242050774601"/>
        <n v="989.41162701568999"/>
        <n v="1361.8904617906501"/>
        <n v="1434.3837093377199"/>
        <n v="1093.0871632072999"/>
        <n v="156.72996564214"/>
        <n v="2342.5771588724101"/>
        <n v="1500.78404370764"/>
        <n v="481.32939296543702"/>
        <n v="1263.36522325292"/>
        <n v="2147.9220347571299"/>
        <n v="1582.78250044741"/>
        <n v="396.30580035769901"/>
        <n v="791.73474899252903"/>
        <n v="235.20611098586301"/>
        <n v="618.61797450695303"/>
        <n v="958.77891376073001"/>
        <n v="2403.0149256208902"/>
        <n v="153.36274672573799"/>
        <n v="2562.11762969041"/>
        <n v="974.90558577247202"/>
        <n v="1761.30508575619"/>
        <n v="1047.34697945005"/>
        <n v="2077.5812746199699"/>
        <n v="1018.00326989134"/>
        <n v="2085.9836387041701"/>
        <n v="2118.56678128148"/>
        <n v="1941.1776649839401"/>
        <n v="1844.6808287623801"/>
        <n v="186.58176561662501"/>
        <n v="1761.9485983029101"/>
        <n v="422.91775090642801"/>
        <n v="1558.89321841478"/>
        <n v="956.54516596559904"/>
        <n v="1370.19838419711"/>
        <n v="181.84471696221701"/>
        <n v="1211.1082808497999"/>
        <n v="2505.1840430613902"/>
        <n v="124.77360736290299"/>
        <n v="1317.2712614653601"/>
        <n v="1663.7737746155599"/>
        <n v="1750.85937386408"/>
        <n v="2948.3391797692602"/>
        <n v="1967.08219159193"/>
        <n v="507.45108919353999"/>
        <n v="2825.48126407056"/>
        <n v="238.64315292029099"/>
        <n v="1376.7311906126399"/>
        <n v="2167.4643946313399"/>
        <n v="1518.9239241360699"/>
        <n v="2146.1328290966098"/>
        <n v="644.64632053796697"/>
        <n v="1613.0971954203301"/>
        <n v="2848.5129361744998"/>
        <n v="643.66585352319998"/>
        <n v="2033.2347631329801"/>
        <n v="2843.3569383955901"/>
        <n v="1220.0315382185299"/>
        <n v="1623.6745552783"/>
        <n v="2729.5866983770702"/>
        <n v="919.63169669694696"/>
        <n v="2646.4775552753999"/>
        <n v="312.90382348781799"/>
        <n v="541.28427299322402"/>
        <n v="1468.6691364067899"/>
        <n v="2404.6619206195801"/>
        <n v="1591.6897030923899"/>
        <n v="1443.64463221245"/>
        <n v="1062.68502921912"/>
        <n v="2895.4419228496099"/>
        <n v="200.45258400708801"/>
        <n v="672.51109564069895"/>
        <n v="2449.72769242402"/>
        <n v="149.155992884151"/>
        <n v="2877.0236132917198"/>
        <n v="2127.2809372820302"/>
        <n v="2181.7746369063202"/>
        <n v="564.63744159852604"/>
        <n v="2156.3537568325901"/>
        <n v="2493.82380842154"/>
        <n v="2151.51555218765"/>
        <n v="1982.5524782971499"/>
        <n v="2930.3212509791401"/>
        <n v="917.97914997316798"/>
        <n v="1078.36752407427"/>
        <n v="2218.2947465442599"/>
        <n v="1812.79066060593"/>
        <n v="1839.8046773512101"/>
        <n v="1681.8117756962099"/>
        <n v="2582.66837379249"/>
        <n v="844.80755314143505"/>
        <n v="730.18412723262202"/>
        <n v="2830.68259406159"/>
        <n v="2680.0145142810302"/>
        <n v="1047.0205799348701"/>
        <n v="1888.47193177599"/>
        <n v="2985.84037029606"/>
        <n v="2808.56313887533"/>
        <n v="318.40007053847"/>
        <n v="2527.7306269891401"/>
        <n v="1503.82180500445"/>
        <n v="2300.0929663971801"/>
        <n v="1846.2429144653699"/>
        <n v="2486.6819957111702"/>
        <n v="510.37036014649198"/>
        <n v="225.54987944853599"/>
        <n v="1097.13393644952"/>
        <n v="2998.1297716859599"/>
        <n v="1218.4371076861"/>
        <n v="2695.6005062427598"/>
        <n v="2629.1569843677898"/>
        <n v="482.09210986640801"/>
        <n v="1523.2247085389799"/>
        <n v="1499.94299122297"/>
        <n v="435.46188939493697"/>
        <n v="2141.8585066800601"/>
        <n v="2661.0117584510799"/>
        <n v="1759.9255690961299"/>
        <n v="1933.4648203823499"/>
        <n v="2270.6907504537298"/>
        <n v="881.76580698654095"/>
        <n v="255.13286234752599"/>
        <n v="2201.0921981441802"/>
        <n v="2760.45005036672"/>
        <n v="1747.11048205315"/>
        <n v="404.02057304419998"/>
        <n v="1816.6549256754899"/>
        <n v="608.67270773021596"/>
        <n v="405.57956656433902"/>
        <n v="2922.8670655968799"/>
        <n v="1298.3863360038999"/>
        <n v="2027.49657090255"/>
        <n v="2506.1100421865499"/>
        <n v="961.23563523963696"/>
        <n v="1254.9535561273401"/>
        <n v="2954.0567557698701"/>
        <n v="1332.8961468016601"/>
        <n v="941.34309492164505"/>
        <n v="2213.5087744582402"/>
        <n v="1224.2451586055699"/>
        <n v="1916.9646361955399"/>
        <n v="1432.09541699285"/>
        <n v="1049.4788663581301"/>
        <n v="1274.09376161659"/>
        <n v="249.86805899516"/>
        <n v="273.885780152"/>
        <n v="234.948033606553"/>
        <n v="2978.1657806196699"/>
        <n v="1141.6625656205099"/>
        <n v="2845.3616158831901"/>
        <n v="1461.0938083884901"/>
        <n v="433.86042950296502"/>
        <n v="2855.9129789961999"/>
        <n v="1078.5412093373"/>
        <n v="1498.87467672618"/>
        <n v="1746.4726485927099"/>
        <n v="2464.47552066554"/>
        <n v="1126.01120224547"/>
        <n v="392.73765294313603"/>
        <n v="700.58392973170805"/>
        <n v="2077.37205252272"/>
        <n v="2276.9014140089198"/>
        <n v="2752.1099956470598"/>
        <n v="353.38990868179701"/>
        <n v="340.22596214391501"/>
        <n v="1169.3796387256"/>
        <n v="569.37977711635904"/>
        <n v="2866.20744043794"/>
        <n v="498.39989865215"/>
        <n v="969.82640302040295"/>
        <n v="715.47741340057496"/>
        <n v="1074.13343093905"/>
        <n v="2980.3949073202002"/>
        <n v="1137.9898398017699"/>
        <n v="1701.18113833694"/>
        <n v="2157.37204669427"/>
        <n v="2509.6740851674999"/>
        <n v="1490.6822177691599"/>
        <n v="180.920108283442"/>
        <n v="2517.5517425452199"/>
        <n v="1112.6609146089399"/>
        <n v="1241.35632109268"/>
        <n v="2432.6184161937099"/>
        <n v="2394.21565737132"/>
        <n v="1689.47233883426"/>
        <n v="2379.4780204940998"/>
        <n v="2720.7271082716102"/>
        <n v="990.52011091248198"/>
        <n v="2499.09351328818"/>
        <n v="1287.05153739561"/>
        <n v="2284.8234548611399"/>
        <n v="2102.3342958767298"/>
        <n v="2240.7377917580302"/>
        <n v="566.80105616831997"/>
        <n v="1062.2746199129799"/>
        <n v="1497.48621159292"/>
        <n v="2160.5492790296298"/>
        <n v="2852.2794915447798"/>
        <n v="989.59725928039097"/>
        <n v="2885.39227241253"/>
        <n v="821.720816464172"/>
        <n v="103.781373565802"/>
        <n v="1397.16121209621"/>
        <n v="723.972167119956"/>
        <n v="576.10240391731804"/>
        <n v="2104.8568382301501"/>
        <n v="2523.4280766857701"/>
        <n v="1904.12703413701"/>
        <n v="2207.5543861111901"/>
        <n v="2171.82802219112"/>
        <n v="1412.8363233094899"/>
        <n v="1030.2689177638499"/>
        <n v="1578.64115832328"/>
        <n v="2201.5537642869399"/>
        <n v="1538.9643417281"/>
        <n v="2108.7640532671098"/>
        <n v="2922.6238658460102"/>
        <n v="129.04345112440399"/>
        <n v="2424.7484455163199"/>
        <n v="1129.29563232994"/>
        <n v="1145.74860283975"/>
        <n v="1284.7095584664801"/>
        <n v="944.36439242630001"/>
        <n v="1970.7190781863401"/>
        <n v="728.42417906073103"/>
        <n v="2518.2028223960101"/>
        <n v="727.57823072005101"/>
        <n v="2269.1062146900999"/>
        <n v="793.204014775725"/>
        <n v="935.379655373584"/>
        <n v="2992.44287107026"/>
        <n v="899.98510796536698"/>
        <n v="381.56928641815"/>
        <n v="2636.3365549565301"/>
        <n v="1167.56674188324"/>
        <n v="1447.8292786755501"/>
        <n v="1301.0225336905901"/>
        <n v="2348.0484791066301"/>
        <n v="1823.0188468952999"/>
        <n v="1372.4052594321299"/>
        <n v="547.05416778689903"/>
        <n v="2589.8667037969299"/>
        <n v="2581.7564479346502"/>
        <n v="198.51277918197701"/>
        <n v="1941.94530198187"/>
        <n v="1958.60036527854"/>
        <n v="1425.5314066128201"/>
        <n v="2401.2452566347501"/>
        <n v="2681.17136220872"/>
        <n v="1869.4804065237399"/>
        <n v="318.07823382594103"/>
        <n v="1751.8019402088701"/>
        <n v="803.49907165354296"/>
        <n v="772.67210438541599"/>
        <n v="342.684321341653"/>
        <n v="2097.7672032281898"/>
        <n v="1032.4554504560799"/>
        <n v="995.541462941041"/>
        <n v="2025.1489558686101"/>
        <n v="2046.4049072196899"/>
        <n v="2321.0337592893702"/>
        <n v="1295.8880111491201"/>
        <n v="697.21210408880597"/>
        <n v="1437.7575178049699"/>
        <n v="1427.57207525697"/>
        <n v="2724.2609527854302"/>
        <n v="2299.5930781647899"/>
        <n v="2313.0443502268399"/>
        <n v="2192.1865442379799"/>
        <n v="374.71488053837697"/>
        <n v="496.34981219649302"/>
        <n v="2035.13883216662"/>
        <n v="1861.79572108344"/>
        <n v="234.62468479408599"/>
        <n v="841.69712307207305"/>
        <n v="794.24065178671401"/>
        <n v="2845.4087385402099"/>
        <n v="258.49515436236601"/>
        <n v="1861.13392581979"/>
        <n v="2655.9116078962402"/>
        <n v="2209.8795602366799"/>
        <n v="2285.1832133837402"/>
        <n v="2388.2880555903998"/>
        <n v="735.32427917796497"/>
        <n v="1257.89026270555"/>
        <n v="2583.7376934572499"/>
        <n v="1983.5873144987099"/>
        <n v="1242.8744282176399"/>
        <n v="1334.9614064150001"/>
        <n v="1317.2124201328299"/>
        <n v="1632.3807374402199"/>
        <n v="1454.4020093199299"/>
        <n v="371.97303198454102"/>
        <n v="2212.4635785473201"/>
        <n v="459.008985130903"/>
        <n v="1423.40290295051"/>
        <n v="953.17968138322999"/>
        <n v="2156.5280410564901"/>
        <n v="2820.0826190053099"/>
        <n v="2837.80305108005"/>
        <n v="789.26976122045903"/>
        <n v="2883.2946385533"/>
        <n v="2802.3913958449398"/>
        <n v="2605.0581929384002"/>
        <n v="1237.86873766186"/>
        <n v="389.12216853946802"/>
        <n v="816.79831698749001"/>
        <n v="820.05585897497201"/>
        <n v="2289.0466203167198"/>
        <n v="1399.4870448725501"/>
        <n v="2839.5399024644098"/>
        <n v="2997.8612764315099"/>
        <n v="2755.6396318759798"/>
        <n v="2268.1186001138499"/>
        <n v="1150.03583817401"/>
        <n v="1194.8676097560699"/>
        <n v="2095.2428972656098"/>
        <n v="2122.1977679685401"/>
        <n v="1966.8648049119599"/>
        <n v="2809.3275757609099"/>
        <n v="1855.0432452933301"/>
        <n v="334.179833444086"/>
        <n v="2604.8937545067301"/>
        <n v="1352.7700297389599"/>
        <n v="2308.6252450208999"/>
        <n v="162.803618565395"/>
        <n v="1175.5891488795401"/>
        <n v="2180.2604100567701"/>
        <n v="449.90312640214302"/>
        <n v="2397.07018833338"/>
        <n v="1909.53895351035"/>
        <n v="1754.8952654126199"/>
        <n v="482.91180128272498"/>
        <n v="2533.9796201302202"/>
        <n v="237.23749832224101"/>
        <n v="2874.5544064047299"/>
        <n v="1670.0589311730801"/>
        <n v="2252.21867421769"/>
        <n v="222.073004929082"/>
        <n v="1594.0288431714901"/>
        <n v="2624.7487115341701"/>
        <n v="2941.6952880459799"/>
        <n v="237.813870548571"/>
        <n v="2079.8458469360698"/>
        <n v="2777.6921779751401"/>
        <n v="667.09293726069905"/>
        <n v="728.43172830462197"/>
        <n v="2803.0849967826798"/>
        <n v="1913.93084315537"/>
        <n v="167.05581957421401"/>
        <n v="110.906155382834"/>
        <n v="325.31958403933498"/>
        <n v="604.99364501859895"/>
        <n v="2953.4206149813699"/>
        <n v="1108.63439965097"/>
        <n v="639.29195685486002"/>
        <n v="1215.00366037344"/>
        <n v="706.53371167862804"/>
        <n v="748.541350393166"/>
        <n v="2331.47388041044"/>
        <n v="1174.15784342349"/>
        <n v="2555.3175404301401"/>
        <n v="1907.0075969864399"/>
        <n v="2395.6425004418202"/>
        <n v="596.35735875948899"/>
        <n v="2286.9127997596702"/>
        <n v="989.46829184365197"/>
        <n v="1128.1715595057599"/>
        <n v="2815.9667011410902"/>
        <n v="2124.9733788055501"/>
        <n v="2649.2966718304301"/>
        <n v="477.653519722429"/>
        <n v="2002.33622180609"/>
        <n v="2665.75955928348"/>
        <n v="2349.3322681212098"/>
        <n v="1747.84992887052"/>
        <n v="1794.91345875255"/>
        <n v="2201.4059270818002"/>
        <n v="1287.7955593587801"/>
        <n v="2636.8543350599102"/>
        <n v="1807.5461260393399"/>
        <n v="511.67313238111802"/>
        <n v="239.49671037464"/>
        <n v="159.62223456670699"/>
        <n v="734.02006651413899"/>
        <n v="2807.6515056811299"/>
        <n v="2876.7980210704"/>
        <n v="2637.3399807260798"/>
        <n v="1018.07833327601"/>
        <n v="2501.5374115356299"/>
        <n v="2138.6254968554499"/>
        <n v="2579.0838239903801"/>
        <n v="1948.8895971785801"/>
        <n v="313.60639560444599"/>
        <n v="2883.3370502645098"/>
        <n v="1521.19915806629"/>
        <n v="736.13622708599496"/>
        <n v="2819.2468571928898"/>
        <n v="1740.04844533347"/>
        <n v="1630.4560608061599"/>
        <n v="2917.0775783967701"/>
        <n v="1028.5621809950401"/>
        <n v="1297.42823817969"/>
        <n v="1621.12369139783"/>
        <n v="1930.85925198789"/>
        <n v="1191.4042140853601"/>
        <n v="2829.5015705476899"/>
        <n v="694.65843850081706"/>
        <n v="666.10384441601298"/>
        <n v="1412.4689366815401"/>
        <n v="1947.63228454062"/>
        <n v="2226.8110525963698"/>
        <n v="545.66820758004997"/>
        <n v="1185.51949190047"/>
        <n v="2096.2865243234901"/>
        <n v="2871.51256469186"/>
        <n v="326.261950234457"/>
        <n v="2792.73725145462"/>
        <n v="239.215687704045"/>
        <n v="1013.28288839145"/>
        <n v="1579.3359734181599"/>
        <n v="1209.69371256622"/>
        <n v="2379.6188793997298"/>
        <n v="2112.5603048171802"/>
        <n v="964.42505553183196"/>
        <n v="1657.94536997402"/>
        <n v="2265.41220592013"/>
        <n v="996.16840677058201"/>
        <n v="363.13298627750203"/>
        <n v="2568.7337190140702"/>
        <n v="1882.75064590795"/>
        <n v="2503.9646610611999"/>
        <n v="1907.8177598924699"/>
        <n v="2692.43752911199"/>
        <n v="2840.7132555201601"/>
        <n v="1820.3128961694299"/>
        <n v="2925.1220759849002"/>
        <n v="2345.3321768575902"/>
        <n v="920.10004833770995"/>
        <n v="1531.0843854959301"/>
        <n v="724.20496503681898"/>
        <n v="2220.7146341464099"/>
        <n v="2303.30319200538"/>
        <n v="1269.69080277801"/>
        <n v="1136.9709222198701"/>
        <n v="1478.0250808744099"/>
        <n v="1338.7641302345501"/>
        <n v="568.40534809049905"/>
        <n v="2999.4561634484799"/>
        <n v="2030.4387635933799"/>
        <n v="535.53214009858596"/>
        <n v="325.935803734378"/>
        <n v="738.79154020387898"/>
        <n v="138.74026914841099"/>
        <n v="1598.9300776269399"/>
        <n v="1547.87795935028"/>
        <n v="610.61298459129705"/>
        <n v="1885.82547696814"/>
        <n v="2300.20752441897"/>
        <n v="2306.3121468201798"/>
        <n v="1675.88862290258"/>
        <n v="2301.1107267833399"/>
        <n v="1512.0572859751701"/>
        <n v="2212.1142612378098"/>
        <n v="2958.0089303659602"/>
        <n v="2152.07557949702"/>
        <n v="2031.4745944066699"/>
        <n v="1209.5008606706899"/>
        <n v="2250.2667360309201"/>
        <n v="2891.23796870247"/>
        <n v="382.78208421261502"/>
        <n v="536.77500056341296"/>
        <n v="2752.4577676652402"/>
        <n v="1429.6555971820201"/>
        <n v="2241.3545587048602"/>
        <n v="1805.6997391217899"/>
        <n v="2910.8115658217998"/>
        <n v="2174.8335329098099"/>
        <n v="2101.3332184361402"/>
        <n v="295.10021769990601"/>
        <n v="523.80087562133099"/>
        <n v="983.626502256668"/>
        <n v="1831.48551977426"/>
        <n v="1176.61711083666"/>
        <n v="2332.37260447157"/>
        <n v="2307.3496952074001"/>
        <n v="2692.27175684036"/>
        <n v="431.13288832352998"/>
        <n v="2646.3765973535101"/>
        <n v="1646.7933791016901"/>
        <n v="2743.72264919994"/>
        <n v="457.99096576529001"/>
        <n v="427.72277015632898"/>
        <n v="1767.8081206826901"/>
        <n v="2246.7399139489498"/>
        <n v="2376.3240802465498"/>
        <n v="779.30703811951298"/>
        <n v="731.64213507447096"/>
        <n v="1841.1925656425301"/>
        <n v="855.30526232759098"/>
        <n v="658.37245183326797"/>
        <n v="268.05938589764298"/>
        <n v="1918.6448273723099"/>
        <n v="1250.74644623415"/>
        <n v="1169.19010570612"/>
        <n v="2097.1774997097"/>
        <n v="465.91092449597102"/>
        <n v="1248.83824353048"/>
        <n v="2620.5049974540302"/>
        <n v="2633.9223250764599"/>
        <n v="2274.8350658311601"/>
        <n v="1792.43926858136"/>
        <n v="2805.2086040536501"/>
        <n v="2574.6910951006298"/>
        <n v="2934.0836159178102"/>
        <n v="1663.5262373805299"/>
        <n v="948.95708265827"/>
        <n v="2016.8245117194399"/>
        <n v="1167.1441364679599"/>
        <n v="1534.4966441433201"/>
        <n v="584.47605040496603"/>
        <n v="1944.64519542218"/>
        <n v="2452.8622294494999"/>
        <n v="1086.2149680837399"/>
        <n v="1749.32642204593"/>
        <n v="2663.45415622476"/>
        <n v="1687.2946865925301"/>
        <n v="591.06173280567896"/>
        <n v="1841.0094309374299"/>
        <n v="1009.31084312838"/>
        <n v="2161.0958368276301"/>
        <n v="2035.8858595316999"/>
        <n v="2233.3497765464699"/>
        <n v="117.254003154516"/>
        <n v="1641.39320010032"/>
        <n v="1226.59336977573"/>
        <n v="2307.0029692093999"/>
        <n v="2492.3507232772599"/>
        <n v="1635.3264953794201"/>
        <n v="2106.4022554121598"/>
        <n v="2474.7322263293199"/>
        <n v="1636.9602257147001"/>
        <n v="2355.4666150463499"/>
        <n v="1693.4568472814501"/>
        <n v="1543.87714538205"/>
        <n v="1948.15696679504"/>
        <n v="1559.4375049160101"/>
        <n v="2295.3733087237001"/>
        <n v="2806.2589624934399"/>
        <n v="375.12320252795399"/>
        <n v="1569.8168509802399"/>
        <n v="881.54505981612795"/>
        <n v="640.25723347631401"/>
        <n v="1326.2966562909301"/>
        <n v="1096.31108820539"/>
        <n v="1617.6550129782199"/>
        <n v="182.13059056829999"/>
        <n v="1666.1118724108501"/>
        <n v="1120.4542533700601"/>
        <n v="2809.8377225568202"/>
        <n v="907.36906506398998"/>
        <n v="2188.2127816704501"/>
        <n v="2328.9506914581698"/>
        <n v="476.469211883713"/>
        <n v="2644.0704164194599"/>
        <n v="1451.3672812356201"/>
        <n v="1521.80086907333"/>
        <n v="746.21404764093802"/>
        <n v="694.14616512840098"/>
        <n v="564.75355733336596"/>
        <n v="1749.53612333918"/>
        <n v="1576.73634177648"/>
        <n v="2575.6252035186999"/>
        <n v="1674.7599988644599"/>
        <n v="1302.39768072589"/>
        <n v="2920.76197670385"/>
        <n v="2707.5991422444299"/>
        <n v="2705.9824285889299"/>
        <n v="1581.41507240549"/>
        <n v="2686.4396801274202"/>
        <n v="1231.50888444305"/>
        <n v="489.345694726369"/>
        <n v="1165.57010611334"/>
        <n v="2889.11882718878"/>
        <n v="1395.0466389472001"/>
        <n v="2457.8360904586102"/>
        <n v="2636.7304889366001"/>
        <n v="1185.45907001208"/>
        <n v="1102.07021496892"/>
        <n v="197.227010289563"/>
        <n v="2771.9125986980098"/>
        <n v="1248.15358644293"/>
        <n v="596.07778681203399"/>
        <n v="1989.42686544351"/>
        <n v="2271.56565977018"/>
        <n v="2582.3597962089698"/>
        <n v="445.94870676772803"/>
        <n v="1672.43632765966"/>
        <n v="2052.5750566300198"/>
        <n v="1804.06040893667"/>
        <n v="1587.1672225151599"/>
        <n v="1613.9554205450199"/>
        <n v="1657.48423742251"/>
        <n v="2823.9333288442699"/>
        <n v="973.07222868391602"/>
        <n v="2968.7633490091098"/>
        <n v="632.24229729285003"/>
        <n v="1428.9843239392401"/>
        <n v="2636.6877225109401"/>
        <n v="1434.5438530404999"/>
        <n v="2612.8350015163401"/>
        <n v="1361.0457095962299"/>
        <n v="2834.7508343193899"/>
        <n v="2044.0351063608"/>
        <n v="2935.46993353467"/>
        <n v="2871.9553453142498"/>
        <n v="327.92894064128899"/>
        <n v="1615.39856411965"/>
        <n v="289.56818672261699"/>
        <n v="797.32619683326095"/>
        <n v="1214.01960345712"/>
        <n v="625.61969010074495"/>
        <n v="1826.4923685061101"/>
        <n v="2313.4608813822801"/>
        <n v="2375.2039754571201"/>
        <n v="671.68837353370805"/>
        <n v="2313.5064510850698"/>
        <n v="2952.2761610313401"/>
        <n v="2909.20322659252"/>
        <n v="1196.1582332903799"/>
        <n v="2117.3673793694402"/>
        <n v="513.98071802937704"/>
        <n v="549.05146724694305"/>
        <n v="847.87138166761997"/>
        <n v="1147.0679319819101"/>
        <n v="2268.1878457460898"/>
        <n v="2869.7271652398999"/>
        <n v="1159.2380724355901"/>
        <n v="574.92975864838502"/>
        <n v="884.22761359594494"/>
        <n v="106.239794066369"/>
        <n v="334.90625187231097"/>
        <n v="555.67951270564902"/>
        <n v="2078.3709727836899"/>
        <n v="228.47402081508901"/>
        <n v="1666.12746888074"/>
        <n v="434.01677391901501"/>
        <n v="2334.1434177828601"/>
        <n v="779.54791950243896"/>
        <n v="2089.9004778099302"/>
        <n v="1672.26841489856"/>
        <n v="1755.2985903594099"/>
        <n v="2676.92024964147"/>
        <n v="2349.7783986941899"/>
        <n v="475.48414882965801"/>
        <n v="2806.3920855249498"/>
        <n v="2091.0398161881199"/>
        <n v="2207.3678188235299"/>
        <n v="1988.9169591812799"/>
        <n v="1483.56343806738"/>
        <n v="2595.0297695598902"/>
        <n v="1107.3751564965601"/>
        <n v="2176.5132642961198"/>
        <n v="2251.1643739484098"/>
        <n v="1208.6634271298999"/>
        <n v="1711.20205216873"/>
        <n v="2860.7857534991599"/>
        <n v="1702.2747574825501"/>
        <n v="710.15129779995505"/>
        <n v="115.14065004954401"/>
        <n v="2244.0358547957098"/>
        <n v="2066.7033959580499"/>
        <n v="401.23626561963999"/>
        <n v="1381.41527073221"/>
        <n v="555.04263051060695"/>
        <n v="474.35689495063502"/>
        <n v="125.670010338124"/>
        <n v="1193.8581896149101"/>
        <n v="452.52560984927698"/>
        <n v="2363.2875062151302"/>
        <n v="511.76836965928601"/>
        <n v="353.39465080045198"/>
        <n v="2272.5542073041802"/>
        <n v="1477.6528066157"/>
        <n v="2671.7423124924699"/>
        <n v="123.56385530366499"/>
        <n v="2050.3962875306102"/>
        <n v="902.67150320114899"/>
        <n v="2125.2359938126901"/>
        <n v="590.354559847014"/>
        <n v="443.17491407910597"/>
        <n v="1798.58052162699"/>
        <n v="1793.5380797723001"/>
        <n v="1600.57600351009"/>
        <n v="107.338242099013"/>
        <n v="1505.9970945013199"/>
        <n v="885.89879878806096"/>
        <n v="1012.63369484617"/>
        <n v="440.292175788284"/>
        <n v="1146.3189931060101"/>
        <n v="484.90899522146202"/>
        <n v="117.368144186267"/>
        <n v="1986.0328923734401"/>
        <n v="1965.3016982215199"/>
        <n v="1389.73883695366"/>
        <n v="1125.51223272372"/>
        <n v="2880.58170980761"/>
        <n v="2077.58879851745"/>
        <n v="373.21587111634199"/>
        <n v="2639.2484182917301"/>
        <n v="2429.8539398160201"/>
        <n v="603.27294147949397"/>
        <n v="278.86168338055103"/>
        <n v="2513.60505647025"/>
        <n v="2764.0687124610599"/>
        <n v="1623.2195444111601"/>
        <n v="533.43296040184896"/>
        <n v="2953.88870132497"/>
        <n v="1577.3852011389399"/>
        <n v="1289.38843019661"/>
        <n v="746.81796471074097"/>
        <n v="1805.7891987886001"/>
        <n v="1266.8821671569101"/>
        <n v="321.694269725916"/>
        <n v="853.59685845778904"/>
        <n v="2959.9481119291199"/>
        <n v="2065.28967326375"/>
        <n v="2679.6245330290699"/>
        <n v="2788.6969160233102"/>
        <n v="2243.2942283631101"/>
        <n v="2525.64860120803"/>
        <n v="2408.8959078789298"/>
        <n v="282.11011508912202"/>
        <n v="2702.7793777732199"/>
        <n v="411.882621641387"/>
        <n v="1749.60735904751"/>
        <n v="192.890688865275"/>
        <n v="1445.8689545693401"/>
        <n v="2126.1640811574798"/>
        <n v="322.38377804506598"/>
        <n v="1331.2663387822899"/>
        <n v="952.14840198187699"/>
        <n v="908.969365372526"/>
        <n v="2212.0132274328898"/>
        <n v="399.59191416438699"/>
        <n v="1253.5337960505401"/>
        <n v="781.90398872058904"/>
        <n v="634.34473374463596"/>
        <n v="2371.6604996515398"/>
        <n v="2077.63089743517"/>
        <n v="443.04338746646602"/>
        <n v="396.45043649535398"/>
        <n v="390.54894859335502"/>
        <n v="2908.96862787494"/>
        <n v="1558.3086896290499"/>
        <n v="2011.4994969184499"/>
        <n v="2035.44516713291"/>
        <n v="2136.3409889807399"/>
        <n v="779.15076329184797"/>
        <n v="2434.2421225328098"/>
        <n v="945.18216747575696"/>
        <n v="1102.99865939079"/>
        <n v="251.455721912098"/>
        <n v="2343.2597824489399"/>
        <n v="340.51795442882798"/>
        <n v="1449.5092557903999"/>
        <n v="953.34755881080605"/>
        <n v="1702.38955633961"/>
        <n v="1834.4095854772299"/>
        <n v="1231.33631843282"/>
        <n v="1959.60710840563"/>
        <n v="2513.1137347180302"/>
        <n v="1360.96149701318"/>
        <n v="2779.8708686216301"/>
        <n v="2239.0582879571798"/>
        <n v="963.57022796660397"/>
        <n v="2054.7498062476202"/>
        <n v="382.78389185388198"/>
        <n v="1580.78435196583"/>
        <n v="2153.2493705012098"/>
        <n v="2937.7363230619299"/>
        <n v="1448.90231179699"/>
        <n v="503.70173184894401"/>
        <n v="358.90601856569901"/>
        <n v="649.99619087914004"/>
        <n v="2328.7379405769698"/>
        <n v="929.28239895022"/>
        <n v="249.657439024464"/>
        <n v="1557.60530161938"/>
        <n v="1496.3043037825701"/>
        <n v="1488.8873886993999"/>
        <n v="904.75399561103097"/>
        <n v="1273.09821651631"/>
        <n v="2209.5403448413299"/>
        <n v="1937.8204788959199"/>
        <n v="2066.2584568908201"/>
        <n v="1328.2720991460999"/>
        <n v="1031.2653157807999"/>
        <n v="932.56834893972803"/>
        <n v="1361.7819887568201"/>
        <n v="1839.7139021312701"/>
        <n v="2801.03169839059"/>
        <n v="962.61366878705905"/>
        <n v="1476.6179872437101"/>
        <n v="560.79079157609203"/>
        <n v="2350.7237787573999"/>
        <n v="1372.6596150642599"/>
        <n v="594.18921737172695"/>
        <n v="393.32057251422299"/>
        <n v="2754.2622506275002"/>
        <n v="715.28965744073002"/>
        <n v="2129.0256130805001"/>
        <n v="906.75694125492305"/>
        <n v="2751.4764400068898"/>
        <n v="530.08278452278205"/>
        <n v="1548.7068897793499"/>
        <n v="270.51471665407701"/>
        <n v="2768.6522475609499"/>
        <n v="1312.88235974536"/>
        <n v="2220.5560919487698"/>
        <n v="1637.36551181866"/>
        <n v="608.34707183007197"/>
        <n v="1802.17058325421"/>
        <n v="2290.6408944341902"/>
        <n v="1962.01253538589"/>
        <n v="2389.8994364526302"/>
        <n v="105.120213876333"/>
        <n v="2927.8371351143801"/>
        <n v="1913.34058006182"/>
        <n v="724.95446615113997"/>
        <n v="720.14629839677002"/>
        <n v="2941.2221225580101"/>
        <n v="1466.4632794709901"/>
        <n v="1523.2393371085"/>
        <n v="2759.4318183437299"/>
        <n v="1518.07331041574"/>
        <n v="2263.93400608303"/>
        <n v="319.085956814121"/>
        <n v="1450.84271764091"/>
        <n v="1648.02720876885"/>
        <n v="2743.5252903877499"/>
        <n v="2568.4685268449798"/>
        <n v="2834.2673048041502"/>
        <n v="1243.7970460855299"/>
        <n v="2130.0295546494499"/>
        <n v="446.11543446613302"/>
        <n v="2411.7049878838702"/>
        <n v="2186.8132568701699"/>
        <n v="1125.66056265678"/>
        <n v="1749.8463534462601"/>
        <n v="2358.1279663220798"/>
        <n v="653.29052465302198"/>
        <n v="1300.8279821178101"/>
        <n v="2515.5847954650699"/>
        <n v="444.50307288400398"/>
        <n v="1814.39708589887"/>
        <n v="961.92618092939597"/>
        <n v="843.10650582344397"/>
        <n v="213.565958237487"/>
        <n v="1707.71987017534"/>
        <n v="1568.4765093783799"/>
        <n v="2709.17861106997"/>
        <n v="1734.1041065321499"/>
        <n v="2793.29358600662"/>
        <n v="1769.4086836521101"/>
        <n v="1694.45423415461"/>
        <n v="190.590947516314"/>
        <n v="974.11572722491098"/>
        <n v="2343.2232083773201"/>
        <n v="1597.7517439773701"/>
        <n v="177.38210177317401"/>
        <n v="1044.22292578517"/>
        <n v="152.18284936548901"/>
        <n v="134.240654654694"/>
        <n v="1172.074354269"/>
        <n v="2130.1455722402802"/>
        <n v="1598.24814030947"/>
        <n v="2629.0704802680202"/>
        <n v="1324.1983391644501"/>
        <n v="2212.82246868624"/>
        <n v="2168.2548851603401"/>
        <n v="397.387277278103"/>
        <n v="773.89524308499097"/>
        <n v="1890.04830540184"/>
        <n v="1941.1897913668799"/>
        <n v="1999.5045333538901"/>
        <n v="1892.0588017053601"/>
        <n v="2422.1394181321598"/>
        <n v="2654.76940098573"/>
        <n v="2826.2820469737298"/>
        <n v="1228.2694906633801"/>
        <n v="2808.1463462465999"/>
        <n v="1017.73553046021"/>
        <n v="1546.4700187378701"/>
        <n v="2004.9710340285901"/>
        <n v="1974.6155998883801"/>
        <n v="1263.45590608829"/>
        <n v="1317.83922392047"/>
        <n v="1407.90586898017"/>
        <n v="1795.93127360874"/>
        <n v="293.54541921963602"/>
        <n v="108.352831357124"/>
        <n v="637.21059089808"/>
        <n v="2844.2147707870499"/>
        <n v="1655.6389016677499"/>
        <n v="1726.39270433506"/>
        <n v="2012.2295343275"/>
        <n v="1151.42579551415"/>
        <n v="2668.6360083786899"/>
        <n v="2935.83665948407"/>
        <n v="2257.1877919868498"/>
        <n v="843.37425669573997"/>
        <n v="1614.4133403420201"/>
        <n v="1496.66038060599"/>
        <n v="2977.0394551976401"/>
        <n v="2703.0585627026499"/>
        <n v="2965.4318677783799"/>
        <n v="1414.93876775429"/>
        <n v="2883.9917490969901"/>
        <n v="2279.04458408545"/>
        <n v="1580.1794765654599"/>
        <n v="1573.7065860282701"/>
        <n v="2162.94894745785"/>
        <n v="716.69880977289802"/>
        <n v="241.510670315167"/>
        <n v="1830.2873093164201"/>
        <n v="1671.4817465537401"/>
        <n v="1488.4890725612199"/>
        <n v="2851.4594986920602"/>
        <n v="1618.07133256874"/>
        <n v="965.46557700683502"/>
        <n v="367.46653399208401"/>
        <n v="2705.4995738819698"/>
        <n v="2883.1180897321001"/>
        <n v="2890.5899124088201"/>
        <n v="892.66735609657997"/>
        <n v="2156.78746230861"/>
        <n v="2886.67370224774"/>
        <n v="2402.1068420636102"/>
        <n v="158.386631529406"/>
        <n v="2944.4449988736201"/>
        <n v="2192.6030281563999"/>
        <n v="938.06280183090303"/>
        <n v="1533.8300448934899"/>
        <n v="1915.0653519284001"/>
        <n v="2801.6368117697698"/>
        <n v="2450.9738527068898"/>
        <n v="997.62123929923405"/>
        <n v="1810.0228662964801"/>
        <n v="1789.7684374851499"/>
        <n v="682.38003792963298"/>
        <n v="2611.71679587992"/>
        <n v="1421.1822091659801"/>
        <n v="1467.69063963657"/>
        <n v="998.00088134241798"/>
        <n v="190.91922534335501"/>
        <n v="1370.2506705881201"/>
        <n v="337.97731314069301"/>
        <n v="1177.9064821618001"/>
        <n v="108.07299161969701"/>
        <n v="1928.0627503640601"/>
        <n v="436.01442325980702"/>
        <n v="2419.90838402913"/>
        <n v="1539.7234099345301"/>
        <n v="925.62637971358595"/>
        <n v="657.88291021243106"/>
        <n v="2922.4982232086099"/>
        <n v="2808.0769004142699"/>
        <n v="1323.64152221473"/>
        <n v="2628.07629031943"/>
        <n v="1237.9617421217199"/>
        <n v="1743.7049339079099"/>
        <n v="726.77639711940003"/>
        <n v="2392.52771617698"/>
        <n v="1492.47468396813"/>
        <n v="2850.4867205938899"/>
        <n v="202.098472604233"/>
        <n v="2049.10269908908"/>
        <n v="592.72937228692103"/>
        <n v="101.908644838237"/>
        <n v="838.287163728883"/>
        <n v="2950.2659704965599"/>
        <n v="1213.1189110529101"/>
        <n v="1186.9737347707201"/>
        <n v="133.10731855203801"/>
        <n v="2102.6037768609399"/>
        <n v="2901.92916654188"/>
        <n v="2693.6167915412302"/>
        <n v="251.71091344398999"/>
        <n v="2226.2877316457002"/>
        <n v="1247.3898049556301"/>
        <n v="237.18165857366699"/>
        <n v="203.58680806292799"/>
        <n v="2033.4897142033101"/>
        <n v="2245.6090308439502"/>
        <n v="1151.2235406147099"/>
        <n v="118.72999438821201"/>
        <n v="401.17025933719702"/>
        <n v="2888.3342081025999"/>
        <n v="595.67732310902204"/>
        <n v="2708.2929440514499"/>
        <n v="518.67711649380101"/>
        <n v="2155.0396327189901"/>
        <n v="1497.7873806028099"/>
        <n v="2303.1873798161701"/>
        <n v="975.60980046843599"/>
        <n v="2202.4228557671599"/>
        <n v="1753.98456711375"/>
        <n v="2473.7617352464899"/>
        <n v="1956.07729644031"/>
        <n v="793.93078455329601"/>
        <n v="2313.6534533969798"/>
        <n v="347.16301665580897"/>
        <n v="2882.2849103592098"/>
        <n v="2626.0965232989702"/>
        <n v="1744.9151348438199"/>
        <n v="2086.90794804506"/>
        <n v="990.92850283795701"/>
        <n v="1950.4837369730201"/>
        <n v="1048.53523360639"/>
        <n v="2309.8220981988602"/>
        <n v="106.590104469633"/>
        <n v="721.87867794620297"/>
        <n v="1687.14319153307"/>
        <n v="966.77232264095903"/>
        <n v="2234.1711331408701"/>
        <n v="1562.56266123265"/>
        <n v="765.57752573621099"/>
        <n v="943.37604395160201"/>
        <n v="104.41653280715499"/>
        <n v="2024.0040917762401"/>
        <n v="1445.81145007296"/>
        <n v="2108.8502653453302"/>
        <n v="1007.88474033403"/>
        <n v="2214.6071433290799"/>
        <n v="2402.3321852459098"/>
        <n v="2703.8726658414298"/>
        <n v="1149.1872492944799"/>
        <n v="2877.1455141776"/>
        <n v="2943.9315456797299"/>
        <n v="2797.3951079312601"/>
        <n v="2809.13435120658"/>
        <n v="441.77683336426401"/>
        <n v="2976.3239332673402"/>
        <n v="540.30827840425104"/>
        <n v="2646.2839695632802"/>
        <n v="2247.11787443413"/>
        <n v="2298.4810642748798"/>
        <n v="933.73112968887403"/>
        <n v="2342.8980266796302"/>
        <n v="1823.0349820286201"/>
        <n v="291.99554358436598"/>
        <n v="2443.6481009791901"/>
        <n v="1547.6772219432801"/>
        <n v="1425.0947305305799"/>
        <n v="930.26092048363"/>
        <n v="2585.20010604959"/>
        <n v="2202.5965479086399"/>
        <n v="1556.5399196855799"/>
        <n v="2417.68267745509"/>
        <n v="437.20662316528399"/>
        <n v="2294.24348570334"/>
        <n v="766.49540905765696"/>
        <n v="1051.6562102524299"/>
        <n v="944.74665997070701"/>
        <n v="781.47094421337101"/>
        <n v="119.015790840882"/>
        <n v="1011.03974191202"/>
        <n v="1955.5776859323701"/>
        <n v="1073.1264417398299"/>
        <n v="2524.5207545231801"/>
        <n v="184.05702687117599"/>
        <n v="1262.61155416415"/>
        <n v="803.94765254824495"/>
        <n v="2695.7414813145501"/>
        <n v="1240.0136142676799"/>
        <n v="2039.91337661131"/>
        <n v="160.57220884033001"/>
        <n v="542.46462833581904"/>
        <n v="2795.99009595295"/>
        <n v="551.64288699869405"/>
        <n v="2526.79802930198"/>
        <n v="706.854917813886"/>
        <n v="1618.45596845769"/>
        <n v="2214.62287123134"/>
        <n v="103.07735484758"/>
        <n v="2460.9476704373701"/>
        <n v="1081.19698511354"/>
        <n v="1150.08515950116"/>
        <n v="1884.3584770273101"/>
        <n v="1784.05804048715"/>
        <n v="1797.05250688192"/>
        <n v="249.51414736404399"/>
        <n v="2256.8712727952502"/>
        <n v="973.54593053392603"/>
        <n v="2476.8461059596798"/>
        <n v="2557.5429197356998"/>
        <n v="1208.97727999992"/>
        <n v="781.79856993786802"/>
        <n v="1820.9429092297801"/>
        <n v="924.66432262174703"/>
        <n v="1682.53247149358"/>
        <n v="2373.1859755433002"/>
        <n v="1465.31512736687"/>
        <n v="1317.03379874505"/>
        <n v="417.16420974840099"/>
        <n v="1034.1796954041399"/>
        <n v="1811.3266550052099"/>
        <n v="989.77847549608305"/>
        <n v="551.12083875123596"/>
        <n v="978.18129078732795"/>
        <n v="1211.0967027398699"/>
        <n v="1391.9202050803401"/>
        <n v="2495.6595895229598"/>
        <n v="2286.9573273029901"/>
        <n v="1192.1217911825499"/>
        <n v="1269.7758841704599"/>
        <n v="1753.9162163882099"/>
        <n v="1204.60685349358"/>
        <n v="2213.0368847118498"/>
        <n v="2077.0902543909401"/>
        <n v="2258.1318469601001"/>
        <n v="1044.06099107874"/>
        <n v="2238.0624150722101"/>
        <n v="1733.46069532206"/>
        <n v="1735.5999612927601"/>
        <n v="995.76622465680703"/>
        <n v="2572.8717739899898"/>
        <n v="1046.5330927232999"/>
        <n v="2333.1614630597101"/>
        <n v="1859.8035214648401"/>
        <n v="1972.59993826198"/>
        <n v="1055.8565043056001"/>
        <n v="1948.39610065181"/>
        <n v="2936.1798547871499"/>
        <n v="272.67619278071601"/>
        <n v="2124.1666415415998"/>
        <n v="1623.87522057655"/>
        <n v="1322.1326659095701"/>
        <n v="1959.31585828383"/>
        <n v="2748.8244921599398"/>
        <n v="1494.2463308465601"/>
        <n v="350.11935827620499"/>
        <n v="2659.9023511269002"/>
        <n v="726.10280481177006"/>
        <n v="1852.9281228617599"/>
        <n v="1480.8606215038301"/>
        <n v="1327.1130611583401"/>
        <n v="1848.64886255382"/>
        <n v="2810.7615120287501"/>
        <n v="2469.1909675287702"/>
        <n v="2750.39885274073"/>
        <n v="1218.67023690117"/>
        <n v="372.26326362850102"/>
        <n v="2929.2571664461698"/>
        <n v="851.33966056300096"/>
        <n v="940.52715502736805"/>
        <n v="1696.4752142624"/>
        <n v="1922.51896070879"/>
        <n v="1781.0949975481899"/>
        <n v="2697.2169700996801"/>
        <n v="1697.3058991633"/>
        <n v="2576.3633856620399"/>
        <n v="514.23144677126402"/>
        <n v="536.06676191161705"/>
        <n v="2815.7175690915201"/>
        <n v="864.87207476377205"/>
        <n v="460.05618977605798"/>
        <n v="192.405709711903"/>
        <n v="1334.2717133462099"/>
        <n v="1206.11067592995"/>
        <n v="1792.38621190189"/>
        <n v="2608.96212312333"/>
        <n v="2956.5554439607999"/>
        <n v="1321.6437026004201"/>
        <n v="1466.21651225919"/>
        <n v="2438.3951796312199"/>
        <n v="2309.1330134691698"/>
        <n v="1673.1123784420899"/>
        <n v="2601.59479549561"/>
        <n v="2923.0475594465402"/>
        <n v="768.54233706545995"/>
        <n v="2185.2697187052199"/>
        <n v="2618.7506500816598"/>
        <n v="305.24606151219098"/>
        <n v="2320.08281507739"/>
        <n v="2478.0647779564001"/>
        <n v="521.11220999339696"/>
        <n v="2649.5164966917901"/>
        <n v="2543.00662579552"/>
        <n v="1149.72946164103"/>
        <n v="2100.9763409498601"/>
        <n v="1777.0251589591801"/>
        <n v="2909.2664693840002"/>
        <n v="721.27277293508405"/>
        <n v="1115.6439833029101"/>
        <n v="527.54378870873302"/>
        <n v="1391.4834053490299"/>
        <n v="295.443686090369"/>
        <n v="540.62966068082301"/>
        <n v="2206.2940179237698"/>
        <n v="1273.34427618415"/>
        <n v="882.64323289378103"/>
        <n v="2753.0055264005"/>
        <n v="834.91622839889499"/>
        <n v="1471.5490136272599"/>
        <n v="1656.43744266404"/>
        <n v="191.26927599232999"/>
        <n v="2241.9739994165302"/>
        <n v="452.547006179726"/>
        <n v="1648.48496821462"/>
        <n v="394.51515661275198"/>
        <n v="811.88777099353899"/>
        <n v="2104.0407017032398"/>
        <n v="1065.9612199221799"/>
        <n v="1989.52702618538"/>
        <n v="1978.4866157107699"/>
        <n v="1683.6493161631499"/>
        <n v="1582.87981234314"/>
        <n v="2284.6772362601901"/>
        <n v="1443.7491726906301"/>
        <n v="702.29463586305906"/>
        <n v="2136.02429666852"/>
        <n v="730.32299113435295"/>
        <n v="2552.3588290306898"/>
        <n v="2614.3755752799898"/>
        <n v="1352.6329564018099"/>
        <n v="1159.87170528672"/>
        <n v="250.09160653569299"/>
        <n v="792.85481187704602"/>
        <n v="1147.6666164634701"/>
        <n v="2167.3180798144499"/>
        <n v="1320.12929228295"/>
        <n v="1838.41965367838"/>
        <n v="1225.5456670793899"/>
        <n v="1586.7647931183801"/>
        <n v="349.69658585799101"/>
        <n v="338.19440689055602"/>
        <n v="1161.1487883474599"/>
        <n v="1480.80995673299"/>
        <n v="1859.0638751756401"/>
        <n v="1060.2924631399301"/>
        <n v="288.62907931996699"/>
        <n v="699.07582398652096"/>
        <n v="2015.3357990208799"/>
        <n v="1173.64249258057"/>
        <n v="2977.7586688882802"/>
        <n v="2928.4205158274599"/>
        <n v="2401.88985343782"/>
        <n v="1801.1948392495799"/>
        <n v="2822.9765191933998"/>
        <n v="2132.2017981233398"/>
        <n v="2008.13555318713"/>
        <n v="2784.2592006434802"/>
        <n v="835.219435727666"/>
        <n v="1828.01055390796"/>
        <n v="2704.66237949794"/>
        <n v="274.03483765446902"/>
        <n v="364.54707072133499"/>
        <n v="1477.3340628163"/>
        <n v="1560.22248541165"/>
        <n v="1249.0279301038599"/>
        <n v="2379.6542620438099"/>
        <n v="1145.7171243963801"/>
        <n v="896.31105105027905"/>
        <n v="1089.7936532894901"/>
        <n v="2102.4416161064901"/>
        <n v="1285.1180774459999"/>
        <n v="617.40428350603702"/>
        <n v="771.48636896594599"/>
        <n v="2991.9467262153598"/>
        <n v="661.38985650767995"/>
        <n v="2660.01365872833"/>
        <n v="427.53369466708699"/>
        <n v="2717.9544866536899"/>
        <n v="1966.18616236449"/>
        <n v="761.38675974323701"/>
        <n v="2670.9817548041701"/>
        <n v="1198.9449756060101"/>
        <n v="168.087945877734"/>
        <n v="1939.8508683345499"/>
        <n v="627.72798118704702"/>
        <n v="2761.7382502035398"/>
        <n v="1186.4790083923499"/>
        <n v="2505.0379131059299"/>
        <n v="1963.9354917133901"/>
        <n v="1201.2212414344001"/>
        <n v="499.92483579622302"/>
        <n v="1424.91364031223"/>
        <n v="1102.74160815198"/>
        <n v="1832.8232211314501"/>
        <n v="1537.9042702987799"/>
        <n v="670.58203293503698"/>
        <n v="1194.2227662596499"/>
        <n v="2321.6060959605502"/>
        <n v="2882.7815032871799"/>
        <n v="667.65644105369404"/>
        <n v="1486.8051608019"/>
        <n v="2450.9189651664101"/>
        <n v="2020.94839498689"/>
        <n v="2573.1449556787402"/>
        <n v="1781.2675847576299"/>
        <n v="520.61943919528505"/>
        <n v="1180.70553207029"/>
        <n v="1849.2178504809899"/>
        <n v="2613.4870430095102"/>
        <n v="2727.81032381666"/>
        <n v="534.99211193600104"/>
        <n v="1245.48461895423"/>
        <n v="2802.47159148012"/>
        <n v="2247.79717653945"/>
        <n v="192.754249932145"/>
        <n v="625.832500040627"/>
        <n v="452.49037741675397"/>
        <n v="2869.0595276701902"/>
        <n v="2079.53179056518"/>
        <n v="2259.8314854188202"/>
        <n v="2902.7043656688102"/>
        <n v="1409.28442203601"/>
        <n v="312.41482375940802"/>
        <n v="1296.7966234719399"/>
        <n v="198.961120663976"/>
        <n v="1180.8001828870299"/>
        <n v="304.79792314396002"/>
        <n v="1966.33869289887"/>
        <n v="2770.2839704400099"/>
        <n v="2864.0031263128299"/>
        <n v="720.64808206969803"/>
        <n v="2823.3423486422798"/>
        <n v="1283.5408553842101"/>
        <n v="2552.2590524965999"/>
        <n v="441.78480478352202"/>
        <n v="2923.8289274096001"/>
        <n v="2582.4883671846901"/>
        <n v="2323.7240610972499"/>
        <n v="103.698527376119"/>
        <n v="1065.6326124965501"/>
        <n v="1675.7198936198399"/>
        <n v="1020.16518513046"/>
        <n v="1648.1933607953699"/>
        <n v="1502.5881196952801"/>
        <n v="1733.29814186218"/>
        <n v="570.24414227722104"/>
        <n v="1437.6196515383101"/>
        <n v="1242.92679008647"/>
        <n v="1607.3611900168401"/>
        <n v="1734.9139028334901"/>
        <n v="1204.49025269501"/>
        <n v="1281.83529809731"/>
        <n v="1713.9330055104799"/>
        <n v="870.14882167590099"/>
        <n v="2478.1040561383102"/>
        <n v="616.01296185965498"/>
        <n v="1505.5970122957699"/>
        <n v="2349.7946304500001"/>
        <n v="2795.46231717616"/>
        <n v="1194.4888104284901"/>
        <n v="2316.7276143822501"/>
        <n v="2255.0897883736502"/>
        <n v="311.16356069104597"/>
        <n v="2837.1080037080701"/>
        <n v="2658.4608300432301"/>
        <n v="1686.9740499571401"/>
        <n v="536.89695635103806"/>
        <n v="2068.01756103154"/>
        <n v="1583.6746258957101"/>
        <n v="452.81878595432102"/>
        <n v="1868.26468663383"/>
        <n v="1316.7470424979001"/>
        <n v="1480.18572884728"/>
        <n v="2731.8121706597899"/>
        <n v="790.50039118485404"/>
        <n v="1852.27074334638"/>
        <n v="2311.73561477265"/>
        <n v="995.96525234395403"/>
        <n v="1592.70682561538"/>
        <n v="1354.41140475363"/>
        <n v="2434.7469667944601"/>
        <n v="2606.7937725327001"/>
        <n v="1562.52347401418"/>
        <n v="1063.4663188427101"/>
        <n v="2606.2225095733202"/>
        <n v="1316.8675555542"/>
        <n v="1781.2313267889001"/>
        <n v="736.19478612451599"/>
        <n v="2275.4587511589302"/>
        <n v="2437.3490018101102"/>
        <n v="2469.0841169414998"/>
        <n v="323.74658935265199"/>
        <n v="2473.9242771981899"/>
        <n v="1880.2791223693901"/>
        <n v="1247.9807282992299"/>
        <n v="974.02437080905304"/>
        <n v="2471.7401205456199"/>
        <n v="1285.84018558406"/>
        <n v="264.08620742213401"/>
        <n v="2673.8268010895199"/>
        <n v="264.48564012037701"/>
        <n v="137.00057466985299"/>
        <n v="2189.0536561204999"/>
        <n v="898.15532697542506"/>
        <n v="2520.0140942057601"/>
        <n v="2391.1720693861498"/>
        <n v="2183.3236384850002"/>
        <n v="1403.6834808676999"/>
        <n v="2214.1659227980799"/>
        <n v="1958.5201142164699"/>
        <n v="544.19950340115099"/>
        <n v="438.47151239279401"/>
        <n v="2541.2221870459998"/>
        <n v="1539.66224388259"/>
        <n v="2335.7605876263701"/>
        <n v="438.388553481099"/>
        <n v="476.63349085265298"/>
        <n v="1972.5915152985799"/>
        <n v="436.09169737420802"/>
        <n v="1908.9145239306499"/>
        <n v="656.533486226077"/>
        <n v="2938.1142176060298"/>
        <n v="2922.3260485611399"/>
        <n v="2107.3479281660002"/>
        <n v="2471.3675825682899"/>
        <n v="852.00887289301102"/>
        <n v="233.25507320421599"/>
        <n v="2682.70835317306"/>
        <n v="619.07979670229304"/>
        <n v="955.37969610848199"/>
        <n v="491.214157817245"/>
        <n v="2903.0935428574398"/>
        <n v="2843.1126396285699"/>
        <n v="2672.5862129796301"/>
        <n v="2431.88224054696"/>
        <n v="2061.5245943557202"/>
        <n v="1000.46742645106"/>
        <n v="2159.0276254514001"/>
        <n v="2251.68098483225"/>
        <n v="483.10951692702298"/>
        <n v="892.66649194921797"/>
        <n v="855.95788157319498"/>
        <n v="2681.82050182079"/>
        <n v="879.92904794713195"/>
        <n v="489.19234719735499"/>
        <n v="469.32492717359798"/>
        <n v="1170.8312804591701"/>
        <n v="2086.37105091474"/>
        <n v="2369.4279106035301"/>
        <n v="1465.07627138778"/>
        <n v="2514.7922979217701"/>
        <n v="1579.9178010143301"/>
        <n v="1349.3689281341699"/>
        <n v="2246.8049847000898"/>
        <n v="1015.47456651524"/>
        <n v="2831.3682604457299"/>
        <n v="384.78589402157502"/>
        <n v="1661.46589450184"/>
        <n v="1457.4430534240701"/>
        <n v="959.27929404331201"/>
        <n v="2030.33467059345"/>
        <n v="1293.0086561179201"/>
        <n v="199.79832888209901"/>
        <n v="1175.59856889716"/>
        <n v="2431.9293430523398"/>
        <n v="2164.2546733951999"/>
        <n v="532.60776594591698"/>
        <n v="2528.5049805583599"/>
        <n v="1665.80170657505"/>
        <n v="2407.6853269841999"/>
        <n v="963.55390788759303"/>
        <n v="2635.3766779642701"/>
        <n v="1716.87601944163"/>
        <n v="1911.259751889"/>
        <n v="1307.66874378333"/>
        <n v="1416.3663116753501"/>
        <n v="952.60471328408698"/>
        <n v="1491.3117084487101"/>
        <n v="1982.78533212143"/>
        <n v="1494.5076337497301"/>
        <n v="1704.8261078959999"/>
        <n v="469.91614744940102"/>
        <n v="234.51287020954501"/>
        <n v="174.1587753277"/>
        <n v="110.142700927276"/>
        <n v="2483.1071024809698"/>
        <n v="2088.8898553325698"/>
        <n v="2869.3254278408599"/>
        <n v="2602.5790120348602"/>
        <n v="2290.4987495731498"/>
        <n v="2129.2404217933699"/>
        <n v="399.67007893828998"/>
        <n v="419.94168571170701"/>
        <n v="823.912653023394"/>
        <n v="759.83865285192405"/>
        <n v="1943.5028531749001"/>
        <n v="1675.88348940982"/>
        <n v="1396.2894410133999"/>
        <n v="1837.9678305888499"/>
        <n v="2076.0274411412001"/>
        <n v="2019.2783372935701"/>
        <n v="2713.5224200992002"/>
        <n v="729.62371320358"/>
        <n v="1971.5856454627999"/>
        <n v="2132.6884797093699"/>
        <n v="838.43707089692805"/>
        <n v="1823.0686894407499"/>
        <n v="743.44245523717802"/>
        <n v="2735.24956342207"/>
        <n v="1629.8905811796101"/>
        <n v="2461.7263494619401"/>
        <n v="1586.3904601680699"/>
        <n v="464.21119228343201"/>
        <n v="1933.1803582668699"/>
        <n v="776.93156783184895"/>
        <n v="1931.85388179041"/>
        <n v="888.94248944916205"/>
        <n v="1397.9419458667001"/>
        <n v="434.81137508766199"/>
        <n v="938.00572585695204"/>
        <n v="2645.4663157820901"/>
        <n v="546.65352411847198"/>
        <n v="1218.9897184346701"/>
        <n v="2071.8471973073902"/>
        <n v="221.285233688841"/>
        <n v="570.82979372875798"/>
        <n v="2579.8792883189099"/>
        <n v="1325.39956634997"/>
        <n v="1031.8922195191999"/>
        <n v="430.11882747930099"/>
        <n v="2610.3922128991699"/>
        <n v="1799.5184677421501"/>
        <n v="1916.22692783193"/>
        <n v="2094.82020843596"/>
        <n v="2708.3901572235"/>
        <n v="1563.0511731734"/>
        <n v="2985.22020854316"/>
        <n v="789.40974253946399"/>
        <n v="2575.1960789603399"/>
        <n v="1724.2056407098"/>
        <n v="1070.8406873720501"/>
        <n v="2526.8755716580599"/>
        <n v="187.89116756115601"/>
        <n v="1070.80843568515"/>
        <n v="1830.3580103895499"/>
        <n v="2662.2571534356198"/>
        <n v="150.31355306613699"/>
        <n v="972.22459778388895"/>
        <n v="786.46597166862705"/>
        <n v="2841.0107745728301"/>
        <n v="2328.74857937657"/>
        <n v="1754.3279768790101"/>
        <n v="1856.10192719012"/>
        <n v="1517.0253877652001"/>
        <n v="408.83877358508801"/>
        <n v="1628.46618913781"/>
        <n v="184.52029322792899"/>
        <n v="1529.88136161936"/>
        <n v="461.26432145838697"/>
        <n v="1028.79935836135"/>
        <n v="2799.5430632688299"/>
        <n v="820.96525333860905"/>
        <n v="1332.8025240945301"/>
        <n v="1280.39641544967"/>
        <n v="1154.50805335833"/>
        <n v="2324.4781324952201"/>
        <n v="1275.4305041876601"/>
        <n v="2061.8430992700301"/>
        <n v="2923.5472040169002"/>
        <n v="2650.25248383801"/>
        <n v="2520.7797493183798"/>
        <n v="2991.9950713361"/>
        <n v="2303.08809397813"/>
        <n v="2576.8740331960698"/>
        <n v="746.71122296411602"/>
        <n v="1036.8774542619699"/>
        <n v="668.05816373591801"/>
        <n v="2842.5244507224502"/>
        <n v="1379.80776133568"/>
        <n v="669.16005764007696"/>
        <n v="1624.8194856479499"/>
        <n v="168.37134869404301"/>
        <n v="2297.68936704815"/>
        <n v="760.85612756952003"/>
        <n v="127.686815694057"/>
        <n v="2579.1296076552098"/>
        <n v="2905.4558487711101"/>
        <n v="1611.50467465732"/>
        <n v="749.41269867766903"/>
        <n v="1396.82513717242"/>
        <n v="1555.5677985571399"/>
        <n v="2462.59856045068"/>
        <n v="2184.3326014096301"/>
        <n v="1969.7866969609099"/>
        <n v="2859.1533222857602"/>
        <n v="1063.9737706835899"/>
        <n v="1564.36389430127"/>
        <n v="2366.6033120912098"/>
        <n v="1416.1202130838701"/>
        <n v="2410.8717809300101"/>
        <n v="2645.9676195894299"/>
        <n v="2720.54163622652"/>
        <n v="286.861208613011"/>
        <n v="1578.8058061536201"/>
        <n v="969.47788938150597"/>
        <n v="1852.47565318426"/>
        <n v="1473.16621063053"/>
        <n v="1748.2210194199899"/>
        <n v="2016.97301301726"/>
        <n v="1485.0710819798801"/>
        <n v="1855.74542071153"/>
        <n v="171.61334988410499"/>
        <n v="2143.8113987730699"/>
        <n v="2530.64989895279"/>
        <n v="2422.8053805805698"/>
        <n v="2120.1144146268998"/>
        <n v="1923.5427187872599"/>
        <n v="786.55403597484803"/>
        <n v="284.25853114538103"/>
        <n v="2843.8620431095601"/>
        <n v="2681.7462537944202"/>
        <n v="902.37733093226905"/>
        <n v="1499.45340825588"/>
        <n v="1392.70815498923"/>
        <n v="1206.14988397397"/>
        <n v="1830.4872433825401"/>
        <n v="1952.5043166662099"/>
        <n v="173.70061669068701"/>
        <n v="1433.61761534425"/>
        <n v="356.36702735528002"/>
        <n v="2908.92074823036"/>
        <n v="1116.2093738251101"/>
        <n v="2383.7634191540301"/>
        <n v="1546.8898149945601"/>
        <n v="2688.2392778769699"/>
        <n v="1977.65309285332"/>
        <n v="1391.2070508358199"/>
        <n v="2287.2605189575802"/>
        <n v="2003.5009894468001"/>
        <n v="574.81210456564497"/>
        <n v="2476.6167473342498"/>
        <n v="2543.4003705228802"/>
        <n v="2907.2813271401501"/>
        <n v="2652.8631654391102"/>
        <n v="1596.1603120321699"/>
        <n v="1301.03910743906"/>
        <n v="947.24013496575799"/>
        <n v="424.15091201714"/>
        <n v="2579.3481613548001"/>
        <n v="175.761207033918"/>
        <n v="2091.5326465938201"/>
        <n v="947.87709996793205"/>
        <n v="2438.65005039677"/>
        <n v="1374.7666401827601"/>
        <n v="1566.42738409362"/>
        <n v="1878.47708840986"/>
        <n v="2230.8136525753198"/>
        <n v="433.46021786252402"/>
        <n v="1151.87308337226"/>
        <n v="1630.88716261319"/>
        <n v="2397.7392703597102"/>
        <n v="2325.1684224967498"/>
        <n v="231.61743058824501"/>
        <n v="233.99297428915199"/>
        <n v="930.40299502657797"/>
        <n v="1552.6067186540199"/>
        <n v="1656.9468778957801"/>
        <n v="534.78619794668396"/>
        <n v="860.15232687114894"/>
        <n v="1844.6842594350601"/>
        <n v="586.457758809447"/>
        <n v="2349.0151134489302"/>
        <n v="1737.4208016401701"/>
        <n v="925.92137620241999"/>
        <n v="1378.8958364875"/>
        <n v="1854.14234692941"/>
        <n v="2445.33844522147"/>
        <n v="1868.16378851831"/>
        <n v="1639.8875104880599"/>
        <n v="1898.33130774352"/>
        <n v="2815.5448085524499"/>
        <n v="104.127000025463"/>
        <n v="2563.05596005189"/>
        <n v="2867.41961180113"/>
        <n v="844.96749002763295"/>
        <n v="2505.6663688116"/>
        <n v="1943.8253977607401"/>
        <n v="129.26855053925399"/>
        <n v="1122.97062484924"/>
        <n v="1454.5125127199301"/>
        <n v="998.46581188644404"/>
        <n v="1793.1859663545499"/>
        <n v="1950.2635308153001"/>
        <n v="2917.0703951309602"/>
        <n v="454.19063846364202"/>
        <n v="887.78083427649301"/>
        <n v="2975.2632662820101"/>
        <n v="415.41127913464101"/>
        <n v="1262.00371275569"/>
        <n v="1746.5996052707501"/>
        <n v="2708.8973694391798"/>
        <n v="2919.4488141721999"/>
        <n v="204.72182263955699"/>
        <n v="2115.8369851167399"/>
        <n v="2657.0610679513102"/>
        <n v="1578.35197893547"/>
        <n v="868.412715963756"/>
        <n v="815.33866745598095"/>
        <n v="2781.1651946522802"/>
        <n v="2219.1297453664001"/>
        <n v="1748.2057808040099"/>
        <n v="2895.3760735032502"/>
        <n v="1560.7266576520301"/>
        <n v="935.10517478381905"/>
        <n v="1886.2356532353399"/>
        <n v="2268.49654759026"/>
        <n v="2926.7925362995702"/>
        <n v="2603.1418987197699"/>
        <n v="111.362549783646"/>
        <n v="1727.01842202894"/>
        <n v="1828.0561589854101"/>
        <n v="1814.86202294961"/>
        <n v="1986.10371365741"/>
        <n v="2265.5786041800502"/>
        <n v="2123.4454791999501"/>
        <n v="2810.94337510888"/>
        <n v="2375.6772567154198"/>
        <n v="1960.1621676662301"/>
        <n v="1419.31848215731"/>
        <n v="1644.70790462175"/>
        <n v="2075.2225167394299"/>
        <n v="2543.2429364315199"/>
        <n v="2124.9618401677399"/>
        <n v="855.31778142193605"/>
        <n v="2842.5660666589602"/>
        <n v="2230.8568844193601"/>
        <n v="1586.89710488891"/>
        <n v="2803.9264882296502"/>
        <n v="2121.3486232856399"/>
        <n v="1104.7312343294"/>
        <n v="644.73418358431798"/>
        <n v="1003.25861103596"/>
        <n v="2180.3535436770098"/>
        <n v="939.55652684326003"/>
        <n v="1605.3188919928"/>
        <n v="1129.13105094158"/>
        <n v="2801.0397392037999"/>
        <n v="1023.67476298683"/>
        <n v="2492.1886862073902"/>
        <n v="1954.67986925626"/>
        <n v="720.84572897443104"/>
        <n v="105.815748824609"/>
        <n v="199.887541610689"/>
        <n v="260.03919898868497"/>
        <n v="2232.7924815737001"/>
        <n v="961.86286925355"/>
        <n v="2987.55829878042"/>
        <n v="2588.3903331694501"/>
        <n v="1627.8929258215701"/>
        <n v="1589.8975882994"/>
        <n v="2080.66754462172"/>
        <n v="1915.5569996000499"/>
        <n v="2531.1853040543001"/>
        <n v="2134.0614934005398"/>
        <n v="923.02629891977995"/>
        <n v="489.82696940479798"/>
        <n v="422.48005245239602"/>
        <n v="2440.0373389614701"/>
        <n v="320.505782085823"/>
        <n v="1420.48851357581"/>
        <n v="171.03006945726599"/>
        <n v="1413.26493145787"/>
        <n v="1698.9746913502099"/>
        <n v="1173.04243730996"/>
        <n v="797.76917460489801"/>
        <n v="2622.3161276286701"/>
        <n v="961.61026968349199"/>
        <n v="789.57794676358003"/>
        <n v="739.31966709846495"/>
        <n v="970.97753455002601"/>
        <n v="697.27252059925104"/>
        <n v="432.80904873178702"/>
        <n v="473.96938773536698"/>
        <n v="2712.0357563401999"/>
        <n v="263.09862316343498"/>
        <n v="2993.0738377162002"/>
        <n v="2754.7971962872898"/>
        <n v="2256.7030344078798"/>
        <n v="1422.16044981958"/>
        <n v="2382.6888233434302"/>
        <n v="2629.11516444176"/>
        <n v="2325.8484699842402"/>
        <n v="947.31015246412903"/>
        <n v="1649.8636820306001"/>
        <n v="1804.7570229149301"/>
        <n v="1737.6078258995101"/>
        <n v="360.534438755655"/>
        <n v="1266.21596761915"/>
        <n v="2717.8168752701999"/>
        <n v="151.08448341979101"/>
        <n v="1441.0497536256701"/>
        <n v="2727.8516119276701"/>
        <n v="1420.9705053939499"/>
        <n v="1707.1193401595999"/>
        <n v="1243.9386312143899"/>
        <n v="768.43895741774895"/>
        <n v="1719.2356212342299"/>
        <n v="876.55934379854295"/>
        <n v="1663.8343247304299"/>
        <n v="1221.7858759446401"/>
        <n v="1134.7053234899699"/>
        <n v="2638.2938403411099"/>
        <n v="2943.27274160773"/>
        <n v="2289.0405869473302"/>
        <n v="2526.7903664404698"/>
        <n v="748.20990288391295"/>
        <n v="847.09788933827895"/>
        <n v="547.67889996112694"/>
        <n v="2493.6167445880101"/>
        <n v="1210.2682554676201"/>
        <n v="2215.6709736890498"/>
        <n v="524.11570565944203"/>
        <n v="2865.5002354704702"/>
        <n v="1199.7606532556199"/>
        <n v="2908.39908579045"/>
        <n v="432.78554719075402"/>
        <n v="2141.6071098887901"/>
        <n v="2357.6670631162401"/>
        <n v="296.136212296184"/>
        <n v="492.493793037675"/>
        <n v="1702.4851343867099"/>
        <n v="568.19694486367905"/>
        <n v="2563.2309728850601"/>
        <n v="1494.1466342610399"/>
        <n v="1987.7031725784"/>
        <n v="813.02458850898904"/>
        <n v="170.49143182156899"/>
        <n v="1203.5816218253899"/>
        <n v="2069.6701187042599"/>
        <n v="1674.7477785431399"/>
        <n v="802.51808176570296"/>
        <n v="2865.97690085983"/>
        <n v="385.45456454366098"/>
        <n v="2859.2172615330201"/>
        <n v="2827.2704789549198"/>
        <n v="1861.1646736883099"/>
        <n v="2965.7393366869001"/>
        <n v="2075.8366061452898"/>
        <n v="883.57708817589298"/>
        <n v="396.85129951711798"/>
        <n v="2044.6958604894501"/>
        <n v="1393.1846722968"/>
        <n v="1366.89594716752"/>
        <n v="1685.3017917698101"/>
        <n v="2744.8546846721101"/>
        <n v="2278.42616184601"/>
        <n v="2503.4369334675398"/>
        <n v="1543.89919584264"/>
        <n v="971.32398640503698"/>
        <n v="2964.1018989231202"/>
        <n v="2848.3834428754899"/>
        <n v="2874.8416195458799"/>
        <n v="1327.3881459054901"/>
        <n v="2255.3733243984402"/>
        <n v="226.64361287932499"/>
        <n v="168.35930268457699"/>
        <n v="423.05233416830998"/>
        <n v="1850.0989209691299"/>
        <n v="1055.6067964461499"/>
        <n v="955.17708159906101"/>
        <n v="2297.7721997161998"/>
        <n v="1063.8519740371801"/>
        <n v="2065.0503021709501"/>
        <n v="1003.09403121679"/>
        <n v="1560.14652967554"/>
        <n v="2130.99673330318"/>
        <n v="2879.7066735087301"/>
        <n v="1516.8749520240001"/>
        <n v="407.32249648698303"/>
        <n v="2092.3547196311802"/>
        <n v="645.51020482879096"/>
        <n v="818.16116254967005"/>
        <n v="2508.3353876009601"/>
        <n v="940.46711029502296"/>
        <n v="291.14870545475998"/>
        <n v="1950.0523939250299"/>
        <n v="1230.56694960301"/>
        <n v="1422.1769324024101"/>
        <n v="745.27538368635805"/>
        <n v="2783.0748372098101"/>
        <n v="110.383385006833"/>
        <n v="1757.8104582127901"/>
        <n v="2691.7608731343098"/>
        <n v="600.53595319478995"/>
        <n v="473.17266129052899"/>
        <n v="391.41204845064198"/>
        <n v="1769.92293347956"/>
        <n v="1322.28249730314"/>
        <n v="396.55153648281299"/>
        <n v="110.195954026553"/>
        <n v="404.23962282549098"/>
        <n v="1949.2156891310699"/>
        <n v="1775.08680586577"/>
        <n v="984.78302391895295"/>
        <n v="1056.9204331593501"/>
        <n v="312.945265436726"/>
        <n v="641.50118429976999"/>
        <n v="2741.4953654579899"/>
        <n v="262.841240521023"/>
        <n v="998.16093357614602"/>
        <n v="676.94141499861996"/>
        <n v="915.35785750037201"/>
        <n v="736.77701905180402"/>
        <n v="2298.7564514180699"/>
        <n v="1476.3663784799101"/>
        <n v="2158.7639584038102"/>
        <n v="2046.26806649578"/>
        <n v="654.56499148972398"/>
        <n v="1211.8975183924199"/>
        <n v="1737.4266811582399"/>
        <n v="2188.9210183097998"/>
        <n v="1581.2313590466199"/>
        <n v="1734.92049051195"/>
        <n v="1295.58967472479"/>
        <n v="2189.6895065322601"/>
        <n v="1273.03849207649"/>
        <n v="330.67741005558901"/>
        <n v="1168.7078623193299"/>
        <n v="1677.2726063851501"/>
        <n v="266.87158636042699"/>
        <n v="1641.25842269084"/>
        <n v="1374.2212452357201"/>
        <n v="2763.7825207334899"/>
        <n v="922.57568115031404"/>
        <n v="1858.27173025458"/>
        <n v="1701.21435281408"/>
        <n v="2325.4774900718899"/>
        <n v="2030.51377414743"/>
        <n v="1933.37366862454"/>
        <n v="2464.53964961667"/>
        <n v="2393.0569032630001"/>
        <n v="1345.63737355901"/>
        <n v="1103.45595592973"/>
        <n v="1479.9903514678999"/>
        <n v="867.06827753478694"/>
        <n v="1424.2863186321199"/>
        <n v="933.71596532062904"/>
        <n v="2686.4936614261401"/>
        <n v="867.56321360888705"/>
        <n v="1252.50083198883"/>
        <n v="2407.41564304962"/>
        <n v="2309.0710682162198"/>
        <n v="1998.9751126046201"/>
        <n v="2868.6341046089701"/>
        <n v="1152.0445215719401"/>
        <n v="2623.2028163782602"/>
        <n v="469.957795089108"/>
        <n v="2103.84999795351"/>
        <n v="2009.3783415621599"/>
        <n v="172.670550486807"/>
        <n v="1985.3618414606999"/>
        <n v="820.029605654384"/>
        <n v="1568.5104596287699"/>
        <n v="1520.24974175537"/>
        <n v="223.090730276123"/>
        <n v="672.31763339662598"/>
        <n v="611.32145360157904"/>
        <n v="2953.32740023111"/>
        <n v="103.761976481955"/>
        <n v="1657.6659586732401"/>
        <n v="1041.1491625492799"/>
        <n v="1485.6943109915401"/>
        <n v="2887.36959713433"/>
        <n v="1490.45396390518"/>
        <n v="2315.5830874605499"/>
      </sharedItems>
    </cacheField>
    <cacheField name="CustomerAge" numFmtId="0">
      <sharedItems containsSemiMixedTypes="0" containsString="0" containsNumber="1" containsInteger="1" minValue="18" maxValue="69"/>
    </cacheField>
    <cacheField name="Age Brackets" numFmtId="0">
      <sharedItems count="6">
        <s v="Adolescent"/>
        <s v="Adult"/>
        <s v="Senior"/>
        <s v="Mature Adult"/>
        <s v="Young Adult"/>
        <s v="Middle aged"/>
      </sharedItems>
    </cacheField>
    <cacheField name="CustomerGender" numFmtId="0">
      <sharedItems count="2">
        <s v="Male"/>
        <s v="Female"/>
      </sharedItems>
    </cacheField>
    <cacheField name="PurchaseFrequency" numFmtId="0">
      <sharedItems containsSemiMixedTypes="0" containsString="0" containsNumber="1" containsInteger="1" minValue="1" maxValue="19"/>
    </cacheField>
    <cacheField name="PurchaseFrequencyCategory" numFmtId="0">
      <sharedItems count="5">
        <s v="Occasional Buyer"/>
        <s v="Frequent Buyer"/>
        <s v="Rare Buyer"/>
        <s v="Very Frequent Buyer"/>
        <s v="Regular Buyer"/>
      </sharedItems>
    </cacheField>
    <cacheField name="CustomerSatisfaction" numFmtId="0">
      <sharedItems containsSemiMixedTypes="0" containsString="0" containsNumber="1" containsInteger="1" minValue="1" maxValue="5"/>
    </cacheField>
    <cacheField name="CustomerSatisfactionLevel" numFmtId="0">
      <sharedItems count="3">
        <s v="Unsatisfied"/>
        <s v="Satisfied"/>
        <s v="Neutral"/>
      </sharedItems>
    </cacheField>
    <cacheField name="PurchaseIntent" numFmtId="0">
      <sharedItems containsSemiMixedTypes="0" containsString="0" containsNumber="1" containsInteger="1" minValue="0" maxValue="1" count="2">
        <n v="0"/>
        <n v="1"/>
      </sharedItems>
    </cacheField>
    <cacheField name="Buying Intention" numFmtId="0">
      <sharedItems count="2">
        <s v="No Intent"/>
        <s v="Intent to Purchase"/>
      </sharedItems>
    </cacheField>
  </cacheFields>
  <extLst>
    <ext xmlns:x14="http://schemas.microsoft.com/office/spreadsheetml/2009/9/main" uri="{725AE2AE-9491-48be-B2B4-4EB974FC3084}">
      <x14:pivotCacheDefinition pivotCacheId="20373040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00">
  <r>
    <x v="0"/>
    <x v="0"/>
    <x v="0"/>
    <x v="0"/>
    <n v="18"/>
    <x v="0"/>
    <x v="0"/>
    <n v="2"/>
    <x v="0"/>
    <n v="1"/>
    <x v="0"/>
    <x v="0"/>
    <x v="0"/>
  </r>
  <r>
    <x v="1"/>
    <x v="1"/>
    <x v="1"/>
    <x v="1"/>
    <n v="35"/>
    <x v="1"/>
    <x v="1"/>
    <n v="7"/>
    <x v="1"/>
    <n v="2"/>
    <x v="0"/>
    <x v="1"/>
    <x v="1"/>
  </r>
  <r>
    <x v="2"/>
    <x v="2"/>
    <x v="1"/>
    <x v="2"/>
    <n v="63"/>
    <x v="2"/>
    <x v="0"/>
    <n v="1"/>
    <x v="2"/>
    <n v="5"/>
    <x v="1"/>
    <x v="1"/>
    <x v="1"/>
  </r>
  <r>
    <x v="3"/>
    <x v="0"/>
    <x v="1"/>
    <x v="3"/>
    <n v="63"/>
    <x v="2"/>
    <x v="1"/>
    <n v="10"/>
    <x v="1"/>
    <n v="3"/>
    <x v="2"/>
    <x v="1"/>
    <x v="1"/>
  </r>
  <r>
    <x v="4"/>
    <x v="2"/>
    <x v="2"/>
    <x v="4"/>
    <n v="57"/>
    <x v="3"/>
    <x v="0"/>
    <n v="17"/>
    <x v="3"/>
    <n v="3"/>
    <x v="2"/>
    <x v="0"/>
    <x v="0"/>
  </r>
  <r>
    <x v="5"/>
    <x v="0"/>
    <x v="1"/>
    <x v="5"/>
    <n v="37"/>
    <x v="1"/>
    <x v="1"/>
    <n v="8"/>
    <x v="1"/>
    <n v="1"/>
    <x v="0"/>
    <x v="1"/>
    <x v="1"/>
  </r>
  <r>
    <x v="6"/>
    <x v="0"/>
    <x v="1"/>
    <x v="6"/>
    <n v="26"/>
    <x v="4"/>
    <x v="1"/>
    <n v="5"/>
    <x v="4"/>
    <n v="5"/>
    <x v="1"/>
    <x v="1"/>
    <x v="1"/>
  </r>
  <r>
    <x v="7"/>
    <x v="0"/>
    <x v="3"/>
    <x v="7"/>
    <n v="35"/>
    <x v="1"/>
    <x v="0"/>
    <n v="12"/>
    <x v="1"/>
    <n v="5"/>
    <x v="1"/>
    <x v="1"/>
    <x v="1"/>
  </r>
  <r>
    <x v="8"/>
    <x v="3"/>
    <x v="0"/>
    <x v="8"/>
    <n v="19"/>
    <x v="0"/>
    <x v="1"/>
    <n v="3"/>
    <x v="0"/>
    <n v="4"/>
    <x v="1"/>
    <x v="1"/>
    <x v="1"/>
  </r>
  <r>
    <x v="9"/>
    <x v="3"/>
    <x v="3"/>
    <x v="9"/>
    <n v="66"/>
    <x v="2"/>
    <x v="1"/>
    <n v="8"/>
    <x v="1"/>
    <n v="4"/>
    <x v="1"/>
    <x v="1"/>
    <x v="1"/>
  </r>
  <r>
    <x v="10"/>
    <x v="0"/>
    <x v="0"/>
    <x v="10"/>
    <n v="20"/>
    <x v="4"/>
    <x v="1"/>
    <n v="1"/>
    <x v="2"/>
    <n v="3"/>
    <x v="2"/>
    <x v="0"/>
    <x v="0"/>
  </r>
  <r>
    <x v="11"/>
    <x v="3"/>
    <x v="4"/>
    <x v="11"/>
    <n v="38"/>
    <x v="1"/>
    <x v="1"/>
    <n v="14"/>
    <x v="3"/>
    <n v="2"/>
    <x v="0"/>
    <x v="1"/>
    <x v="1"/>
  </r>
  <r>
    <x v="12"/>
    <x v="2"/>
    <x v="1"/>
    <x v="12"/>
    <n v="48"/>
    <x v="5"/>
    <x v="0"/>
    <n v="1"/>
    <x v="2"/>
    <n v="3"/>
    <x v="2"/>
    <x v="0"/>
    <x v="0"/>
  </r>
  <r>
    <x v="13"/>
    <x v="4"/>
    <x v="2"/>
    <x v="13"/>
    <n v="62"/>
    <x v="2"/>
    <x v="0"/>
    <n v="2"/>
    <x v="0"/>
    <n v="5"/>
    <x v="1"/>
    <x v="1"/>
    <x v="1"/>
  </r>
  <r>
    <x v="14"/>
    <x v="4"/>
    <x v="4"/>
    <x v="14"/>
    <n v="54"/>
    <x v="3"/>
    <x v="0"/>
    <n v="12"/>
    <x v="1"/>
    <n v="4"/>
    <x v="1"/>
    <x v="1"/>
    <x v="1"/>
  </r>
  <r>
    <x v="15"/>
    <x v="2"/>
    <x v="3"/>
    <x v="15"/>
    <n v="33"/>
    <x v="1"/>
    <x v="0"/>
    <n v="1"/>
    <x v="2"/>
    <n v="2"/>
    <x v="0"/>
    <x v="0"/>
    <x v="0"/>
  </r>
  <r>
    <x v="16"/>
    <x v="2"/>
    <x v="1"/>
    <x v="16"/>
    <n v="29"/>
    <x v="4"/>
    <x v="1"/>
    <n v="3"/>
    <x v="0"/>
    <n v="4"/>
    <x v="1"/>
    <x v="1"/>
    <x v="1"/>
  </r>
  <r>
    <x v="17"/>
    <x v="0"/>
    <x v="4"/>
    <x v="17"/>
    <n v="26"/>
    <x v="4"/>
    <x v="0"/>
    <n v="16"/>
    <x v="3"/>
    <n v="1"/>
    <x v="0"/>
    <x v="0"/>
    <x v="0"/>
  </r>
  <r>
    <x v="18"/>
    <x v="2"/>
    <x v="4"/>
    <x v="18"/>
    <n v="28"/>
    <x v="4"/>
    <x v="0"/>
    <n v="4"/>
    <x v="4"/>
    <n v="5"/>
    <x v="1"/>
    <x v="0"/>
    <x v="0"/>
  </r>
  <r>
    <x v="19"/>
    <x v="1"/>
    <x v="1"/>
    <x v="19"/>
    <n v="43"/>
    <x v="5"/>
    <x v="0"/>
    <n v="5"/>
    <x v="4"/>
    <n v="5"/>
    <x v="1"/>
    <x v="1"/>
    <x v="1"/>
  </r>
  <r>
    <x v="20"/>
    <x v="0"/>
    <x v="0"/>
    <x v="20"/>
    <n v="58"/>
    <x v="3"/>
    <x v="0"/>
    <n v="4"/>
    <x v="4"/>
    <n v="3"/>
    <x v="2"/>
    <x v="0"/>
    <x v="0"/>
  </r>
  <r>
    <x v="21"/>
    <x v="4"/>
    <x v="3"/>
    <x v="21"/>
    <n v="34"/>
    <x v="1"/>
    <x v="0"/>
    <n v="12"/>
    <x v="1"/>
    <n v="2"/>
    <x v="0"/>
    <x v="0"/>
    <x v="0"/>
  </r>
  <r>
    <x v="22"/>
    <x v="3"/>
    <x v="3"/>
    <x v="22"/>
    <n v="65"/>
    <x v="2"/>
    <x v="0"/>
    <n v="18"/>
    <x v="3"/>
    <n v="4"/>
    <x v="1"/>
    <x v="1"/>
    <x v="1"/>
  </r>
  <r>
    <x v="23"/>
    <x v="4"/>
    <x v="3"/>
    <x v="23"/>
    <n v="67"/>
    <x v="2"/>
    <x v="1"/>
    <n v="7"/>
    <x v="1"/>
    <n v="5"/>
    <x v="1"/>
    <x v="1"/>
    <x v="1"/>
  </r>
  <r>
    <x v="24"/>
    <x v="4"/>
    <x v="0"/>
    <x v="24"/>
    <n v="23"/>
    <x v="4"/>
    <x v="0"/>
    <n v="17"/>
    <x v="3"/>
    <n v="2"/>
    <x v="0"/>
    <x v="0"/>
    <x v="0"/>
  </r>
  <r>
    <x v="25"/>
    <x v="3"/>
    <x v="3"/>
    <x v="25"/>
    <n v="61"/>
    <x v="2"/>
    <x v="1"/>
    <n v="10"/>
    <x v="1"/>
    <n v="1"/>
    <x v="0"/>
    <x v="1"/>
    <x v="1"/>
  </r>
  <r>
    <x v="26"/>
    <x v="2"/>
    <x v="1"/>
    <x v="26"/>
    <n v="58"/>
    <x v="3"/>
    <x v="1"/>
    <n v="12"/>
    <x v="1"/>
    <n v="4"/>
    <x v="1"/>
    <x v="1"/>
    <x v="1"/>
  </r>
  <r>
    <x v="27"/>
    <x v="0"/>
    <x v="4"/>
    <x v="27"/>
    <n v="64"/>
    <x v="2"/>
    <x v="0"/>
    <n v="5"/>
    <x v="4"/>
    <n v="5"/>
    <x v="1"/>
    <x v="1"/>
    <x v="1"/>
  </r>
  <r>
    <x v="28"/>
    <x v="1"/>
    <x v="3"/>
    <x v="28"/>
    <n v="37"/>
    <x v="1"/>
    <x v="0"/>
    <n v="18"/>
    <x v="3"/>
    <n v="1"/>
    <x v="0"/>
    <x v="0"/>
    <x v="0"/>
  </r>
  <r>
    <x v="29"/>
    <x v="4"/>
    <x v="4"/>
    <x v="29"/>
    <n v="55"/>
    <x v="3"/>
    <x v="0"/>
    <n v="15"/>
    <x v="3"/>
    <n v="5"/>
    <x v="1"/>
    <x v="1"/>
    <x v="1"/>
  </r>
  <r>
    <x v="30"/>
    <x v="0"/>
    <x v="0"/>
    <x v="30"/>
    <n v="56"/>
    <x v="3"/>
    <x v="1"/>
    <n v="10"/>
    <x v="1"/>
    <n v="2"/>
    <x v="0"/>
    <x v="1"/>
    <x v="1"/>
  </r>
  <r>
    <x v="31"/>
    <x v="2"/>
    <x v="3"/>
    <x v="31"/>
    <n v="28"/>
    <x v="4"/>
    <x v="1"/>
    <n v="17"/>
    <x v="3"/>
    <n v="4"/>
    <x v="1"/>
    <x v="1"/>
    <x v="1"/>
  </r>
  <r>
    <x v="32"/>
    <x v="2"/>
    <x v="0"/>
    <x v="32"/>
    <n v="42"/>
    <x v="5"/>
    <x v="0"/>
    <n v="2"/>
    <x v="0"/>
    <n v="2"/>
    <x v="0"/>
    <x v="0"/>
    <x v="0"/>
  </r>
  <r>
    <x v="33"/>
    <x v="0"/>
    <x v="4"/>
    <x v="33"/>
    <n v="57"/>
    <x v="3"/>
    <x v="1"/>
    <n v="2"/>
    <x v="0"/>
    <n v="2"/>
    <x v="0"/>
    <x v="1"/>
    <x v="1"/>
  </r>
  <r>
    <x v="34"/>
    <x v="0"/>
    <x v="4"/>
    <x v="34"/>
    <n v="39"/>
    <x v="1"/>
    <x v="1"/>
    <n v="9"/>
    <x v="1"/>
    <n v="4"/>
    <x v="1"/>
    <x v="1"/>
    <x v="1"/>
  </r>
  <r>
    <x v="35"/>
    <x v="0"/>
    <x v="3"/>
    <x v="35"/>
    <n v="50"/>
    <x v="3"/>
    <x v="0"/>
    <n v="14"/>
    <x v="3"/>
    <n v="5"/>
    <x v="1"/>
    <x v="1"/>
    <x v="1"/>
  </r>
  <r>
    <x v="36"/>
    <x v="4"/>
    <x v="0"/>
    <x v="36"/>
    <n v="52"/>
    <x v="3"/>
    <x v="1"/>
    <n v="14"/>
    <x v="3"/>
    <n v="5"/>
    <x v="1"/>
    <x v="1"/>
    <x v="1"/>
  </r>
  <r>
    <x v="37"/>
    <x v="2"/>
    <x v="0"/>
    <x v="37"/>
    <n v="50"/>
    <x v="3"/>
    <x v="1"/>
    <n v="1"/>
    <x v="2"/>
    <n v="2"/>
    <x v="0"/>
    <x v="1"/>
    <x v="1"/>
  </r>
  <r>
    <x v="38"/>
    <x v="3"/>
    <x v="1"/>
    <x v="38"/>
    <n v="40"/>
    <x v="5"/>
    <x v="0"/>
    <n v="7"/>
    <x v="1"/>
    <n v="3"/>
    <x v="2"/>
    <x v="0"/>
    <x v="0"/>
  </r>
  <r>
    <x v="39"/>
    <x v="1"/>
    <x v="1"/>
    <x v="39"/>
    <n v="41"/>
    <x v="5"/>
    <x v="0"/>
    <n v="10"/>
    <x v="1"/>
    <n v="2"/>
    <x v="0"/>
    <x v="0"/>
    <x v="0"/>
  </r>
  <r>
    <x v="40"/>
    <x v="1"/>
    <x v="3"/>
    <x v="40"/>
    <n v="29"/>
    <x v="4"/>
    <x v="1"/>
    <n v="18"/>
    <x v="3"/>
    <n v="2"/>
    <x v="0"/>
    <x v="0"/>
    <x v="0"/>
  </r>
  <r>
    <x v="41"/>
    <x v="1"/>
    <x v="3"/>
    <x v="41"/>
    <n v="65"/>
    <x v="2"/>
    <x v="1"/>
    <n v="19"/>
    <x v="3"/>
    <n v="2"/>
    <x v="0"/>
    <x v="1"/>
    <x v="1"/>
  </r>
  <r>
    <x v="42"/>
    <x v="2"/>
    <x v="0"/>
    <x v="42"/>
    <n v="30"/>
    <x v="1"/>
    <x v="1"/>
    <n v="2"/>
    <x v="0"/>
    <n v="1"/>
    <x v="0"/>
    <x v="0"/>
    <x v="0"/>
  </r>
  <r>
    <x v="43"/>
    <x v="4"/>
    <x v="3"/>
    <x v="43"/>
    <n v="47"/>
    <x v="5"/>
    <x v="1"/>
    <n v="4"/>
    <x v="4"/>
    <n v="3"/>
    <x v="2"/>
    <x v="1"/>
    <x v="1"/>
  </r>
  <r>
    <x v="44"/>
    <x v="1"/>
    <x v="4"/>
    <x v="44"/>
    <n v="60"/>
    <x v="2"/>
    <x v="1"/>
    <n v="18"/>
    <x v="3"/>
    <n v="5"/>
    <x v="1"/>
    <x v="1"/>
    <x v="1"/>
  </r>
  <r>
    <x v="45"/>
    <x v="0"/>
    <x v="1"/>
    <x v="45"/>
    <n v="29"/>
    <x v="4"/>
    <x v="1"/>
    <n v="9"/>
    <x v="1"/>
    <n v="1"/>
    <x v="0"/>
    <x v="0"/>
    <x v="0"/>
  </r>
  <r>
    <x v="46"/>
    <x v="2"/>
    <x v="2"/>
    <x v="46"/>
    <n v="41"/>
    <x v="5"/>
    <x v="1"/>
    <n v="17"/>
    <x v="3"/>
    <n v="3"/>
    <x v="2"/>
    <x v="1"/>
    <x v="1"/>
  </r>
  <r>
    <x v="47"/>
    <x v="3"/>
    <x v="1"/>
    <x v="47"/>
    <n v="21"/>
    <x v="4"/>
    <x v="0"/>
    <n v="16"/>
    <x v="3"/>
    <n v="3"/>
    <x v="2"/>
    <x v="0"/>
    <x v="0"/>
  </r>
  <r>
    <x v="48"/>
    <x v="1"/>
    <x v="2"/>
    <x v="48"/>
    <n v="33"/>
    <x v="1"/>
    <x v="1"/>
    <n v="17"/>
    <x v="3"/>
    <n v="4"/>
    <x v="1"/>
    <x v="1"/>
    <x v="1"/>
  </r>
  <r>
    <x v="49"/>
    <x v="0"/>
    <x v="4"/>
    <x v="49"/>
    <n v="49"/>
    <x v="5"/>
    <x v="1"/>
    <n v="1"/>
    <x v="2"/>
    <n v="5"/>
    <x v="1"/>
    <x v="1"/>
    <x v="1"/>
  </r>
  <r>
    <x v="50"/>
    <x v="3"/>
    <x v="1"/>
    <x v="50"/>
    <n v="57"/>
    <x v="3"/>
    <x v="0"/>
    <n v="9"/>
    <x v="1"/>
    <n v="2"/>
    <x v="0"/>
    <x v="0"/>
    <x v="0"/>
  </r>
  <r>
    <x v="51"/>
    <x v="2"/>
    <x v="0"/>
    <x v="51"/>
    <n v="26"/>
    <x v="4"/>
    <x v="0"/>
    <n v="18"/>
    <x v="3"/>
    <n v="5"/>
    <x v="1"/>
    <x v="0"/>
    <x v="0"/>
  </r>
  <r>
    <x v="52"/>
    <x v="1"/>
    <x v="2"/>
    <x v="52"/>
    <n v="21"/>
    <x v="4"/>
    <x v="1"/>
    <n v="4"/>
    <x v="4"/>
    <n v="4"/>
    <x v="1"/>
    <x v="1"/>
    <x v="1"/>
  </r>
  <r>
    <x v="53"/>
    <x v="0"/>
    <x v="3"/>
    <x v="53"/>
    <n v="19"/>
    <x v="0"/>
    <x v="1"/>
    <n v="12"/>
    <x v="1"/>
    <n v="2"/>
    <x v="0"/>
    <x v="0"/>
    <x v="0"/>
  </r>
  <r>
    <x v="54"/>
    <x v="0"/>
    <x v="3"/>
    <x v="54"/>
    <n v="18"/>
    <x v="0"/>
    <x v="0"/>
    <n v="1"/>
    <x v="2"/>
    <n v="5"/>
    <x v="1"/>
    <x v="0"/>
    <x v="0"/>
  </r>
  <r>
    <x v="55"/>
    <x v="1"/>
    <x v="1"/>
    <x v="55"/>
    <n v="27"/>
    <x v="4"/>
    <x v="1"/>
    <n v="5"/>
    <x v="4"/>
    <n v="4"/>
    <x v="1"/>
    <x v="1"/>
    <x v="1"/>
  </r>
  <r>
    <x v="56"/>
    <x v="1"/>
    <x v="1"/>
    <x v="56"/>
    <n v="51"/>
    <x v="3"/>
    <x v="0"/>
    <n v="19"/>
    <x v="3"/>
    <n v="2"/>
    <x v="0"/>
    <x v="0"/>
    <x v="0"/>
  </r>
  <r>
    <x v="57"/>
    <x v="3"/>
    <x v="0"/>
    <x v="57"/>
    <n v="25"/>
    <x v="4"/>
    <x v="0"/>
    <n v="6"/>
    <x v="4"/>
    <n v="5"/>
    <x v="1"/>
    <x v="0"/>
    <x v="0"/>
  </r>
  <r>
    <x v="58"/>
    <x v="2"/>
    <x v="2"/>
    <x v="58"/>
    <n v="25"/>
    <x v="4"/>
    <x v="1"/>
    <n v="15"/>
    <x v="3"/>
    <n v="3"/>
    <x v="2"/>
    <x v="0"/>
    <x v="0"/>
  </r>
  <r>
    <x v="59"/>
    <x v="2"/>
    <x v="4"/>
    <x v="59"/>
    <n v="69"/>
    <x v="2"/>
    <x v="0"/>
    <n v="2"/>
    <x v="0"/>
    <n v="3"/>
    <x v="2"/>
    <x v="0"/>
    <x v="0"/>
  </r>
  <r>
    <x v="60"/>
    <x v="4"/>
    <x v="0"/>
    <x v="60"/>
    <n v="67"/>
    <x v="2"/>
    <x v="0"/>
    <n v="10"/>
    <x v="1"/>
    <n v="2"/>
    <x v="0"/>
    <x v="0"/>
    <x v="0"/>
  </r>
  <r>
    <x v="61"/>
    <x v="1"/>
    <x v="2"/>
    <x v="61"/>
    <n v="44"/>
    <x v="5"/>
    <x v="1"/>
    <n v="17"/>
    <x v="3"/>
    <n v="5"/>
    <x v="1"/>
    <x v="1"/>
    <x v="1"/>
  </r>
  <r>
    <x v="62"/>
    <x v="2"/>
    <x v="0"/>
    <x v="62"/>
    <n v="69"/>
    <x v="2"/>
    <x v="0"/>
    <n v="11"/>
    <x v="1"/>
    <n v="3"/>
    <x v="2"/>
    <x v="0"/>
    <x v="0"/>
  </r>
  <r>
    <x v="63"/>
    <x v="3"/>
    <x v="4"/>
    <x v="63"/>
    <n v="33"/>
    <x v="1"/>
    <x v="1"/>
    <n v="11"/>
    <x v="1"/>
    <n v="4"/>
    <x v="1"/>
    <x v="1"/>
    <x v="1"/>
  </r>
  <r>
    <x v="64"/>
    <x v="0"/>
    <x v="0"/>
    <x v="64"/>
    <n v="67"/>
    <x v="2"/>
    <x v="0"/>
    <n v="3"/>
    <x v="0"/>
    <n v="1"/>
    <x v="0"/>
    <x v="0"/>
    <x v="0"/>
  </r>
  <r>
    <x v="65"/>
    <x v="1"/>
    <x v="4"/>
    <x v="65"/>
    <n v="37"/>
    <x v="1"/>
    <x v="0"/>
    <n v="17"/>
    <x v="3"/>
    <n v="5"/>
    <x v="1"/>
    <x v="1"/>
    <x v="1"/>
  </r>
  <r>
    <x v="66"/>
    <x v="0"/>
    <x v="3"/>
    <x v="66"/>
    <n v="24"/>
    <x v="4"/>
    <x v="0"/>
    <n v="9"/>
    <x v="1"/>
    <n v="5"/>
    <x v="1"/>
    <x v="0"/>
    <x v="0"/>
  </r>
  <r>
    <x v="67"/>
    <x v="2"/>
    <x v="4"/>
    <x v="67"/>
    <n v="23"/>
    <x v="4"/>
    <x v="0"/>
    <n v="17"/>
    <x v="3"/>
    <n v="5"/>
    <x v="1"/>
    <x v="0"/>
    <x v="0"/>
  </r>
  <r>
    <x v="68"/>
    <x v="1"/>
    <x v="0"/>
    <x v="68"/>
    <n v="28"/>
    <x v="4"/>
    <x v="0"/>
    <n v="19"/>
    <x v="3"/>
    <n v="2"/>
    <x v="0"/>
    <x v="0"/>
    <x v="0"/>
  </r>
  <r>
    <x v="69"/>
    <x v="1"/>
    <x v="2"/>
    <x v="69"/>
    <n v="22"/>
    <x v="4"/>
    <x v="1"/>
    <n v="7"/>
    <x v="1"/>
    <n v="4"/>
    <x v="1"/>
    <x v="1"/>
    <x v="1"/>
  </r>
  <r>
    <x v="70"/>
    <x v="1"/>
    <x v="2"/>
    <x v="70"/>
    <n v="61"/>
    <x v="2"/>
    <x v="0"/>
    <n v="19"/>
    <x v="3"/>
    <n v="5"/>
    <x v="1"/>
    <x v="1"/>
    <x v="1"/>
  </r>
  <r>
    <x v="71"/>
    <x v="1"/>
    <x v="1"/>
    <x v="71"/>
    <n v="19"/>
    <x v="0"/>
    <x v="1"/>
    <n v="4"/>
    <x v="4"/>
    <n v="1"/>
    <x v="0"/>
    <x v="0"/>
    <x v="0"/>
  </r>
  <r>
    <x v="72"/>
    <x v="4"/>
    <x v="3"/>
    <x v="72"/>
    <n v="67"/>
    <x v="2"/>
    <x v="1"/>
    <n v="16"/>
    <x v="3"/>
    <n v="5"/>
    <x v="1"/>
    <x v="1"/>
    <x v="1"/>
  </r>
  <r>
    <x v="73"/>
    <x v="1"/>
    <x v="0"/>
    <x v="73"/>
    <n v="25"/>
    <x v="4"/>
    <x v="1"/>
    <n v="2"/>
    <x v="0"/>
    <n v="2"/>
    <x v="0"/>
    <x v="0"/>
    <x v="0"/>
  </r>
  <r>
    <x v="74"/>
    <x v="2"/>
    <x v="1"/>
    <x v="74"/>
    <n v="62"/>
    <x v="2"/>
    <x v="0"/>
    <n v="3"/>
    <x v="0"/>
    <n v="3"/>
    <x v="2"/>
    <x v="0"/>
    <x v="0"/>
  </r>
  <r>
    <x v="75"/>
    <x v="0"/>
    <x v="0"/>
    <x v="75"/>
    <n v="35"/>
    <x v="1"/>
    <x v="0"/>
    <n v="10"/>
    <x v="1"/>
    <n v="1"/>
    <x v="0"/>
    <x v="0"/>
    <x v="0"/>
  </r>
  <r>
    <x v="76"/>
    <x v="2"/>
    <x v="0"/>
    <x v="76"/>
    <n v="41"/>
    <x v="5"/>
    <x v="1"/>
    <n v="18"/>
    <x v="3"/>
    <n v="4"/>
    <x v="1"/>
    <x v="1"/>
    <x v="1"/>
  </r>
  <r>
    <x v="77"/>
    <x v="2"/>
    <x v="0"/>
    <x v="77"/>
    <n v="33"/>
    <x v="1"/>
    <x v="0"/>
    <n v="1"/>
    <x v="2"/>
    <n v="4"/>
    <x v="1"/>
    <x v="1"/>
    <x v="1"/>
  </r>
  <r>
    <x v="78"/>
    <x v="0"/>
    <x v="2"/>
    <x v="78"/>
    <n v="42"/>
    <x v="5"/>
    <x v="1"/>
    <n v="16"/>
    <x v="3"/>
    <n v="4"/>
    <x v="1"/>
    <x v="1"/>
    <x v="1"/>
  </r>
  <r>
    <x v="79"/>
    <x v="0"/>
    <x v="4"/>
    <x v="79"/>
    <n v="26"/>
    <x v="4"/>
    <x v="0"/>
    <n v="14"/>
    <x v="3"/>
    <n v="5"/>
    <x v="1"/>
    <x v="0"/>
    <x v="0"/>
  </r>
  <r>
    <x v="80"/>
    <x v="4"/>
    <x v="4"/>
    <x v="80"/>
    <n v="53"/>
    <x v="3"/>
    <x v="0"/>
    <n v="12"/>
    <x v="1"/>
    <n v="4"/>
    <x v="1"/>
    <x v="1"/>
    <x v="1"/>
  </r>
  <r>
    <x v="81"/>
    <x v="1"/>
    <x v="2"/>
    <x v="81"/>
    <n v="51"/>
    <x v="3"/>
    <x v="0"/>
    <n v="18"/>
    <x v="3"/>
    <n v="1"/>
    <x v="0"/>
    <x v="0"/>
    <x v="0"/>
  </r>
  <r>
    <x v="82"/>
    <x v="1"/>
    <x v="2"/>
    <x v="82"/>
    <n v="68"/>
    <x v="2"/>
    <x v="1"/>
    <n v="3"/>
    <x v="0"/>
    <n v="3"/>
    <x v="2"/>
    <x v="1"/>
    <x v="1"/>
  </r>
  <r>
    <x v="83"/>
    <x v="2"/>
    <x v="3"/>
    <x v="83"/>
    <n v="53"/>
    <x v="3"/>
    <x v="0"/>
    <n v="6"/>
    <x v="4"/>
    <n v="3"/>
    <x v="2"/>
    <x v="0"/>
    <x v="0"/>
  </r>
  <r>
    <x v="84"/>
    <x v="0"/>
    <x v="1"/>
    <x v="84"/>
    <n v="60"/>
    <x v="2"/>
    <x v="0"/>
    <n v="5"/>
    <x v="4"/>
    <n v="2"/>
    <x v="0"/>
    <x v="0"/>
    <x v="0"/>
  </r>
  <r>
    <x v="85"/>
    <x v="2"/>
    <x v="2"/>
    <x v="85"/>
    <n v="67"/>
    <x v="2"/>
    <x v="1"/>
    <n v="13"/>
    <x v="3"/>
    <n v="1"/>
    <x v="0"/>
    <x v="1"/>
    <x v="1"/>
  </r>
  <r>
    <x v="86"/>
    <x v="3"/>
    <x v="4"/>
    <x v="86"/>
    <n v="69"/>
    <x v="2"/>
    <x v="0"/>
    <n v="7"/>
    <x v="1"/>
    <n v="1"/>
    <x v="0"/>
    <x v="0"/>
    <x v="0"/>
  </r>
  <r>
    <x v="87"/>
    <x v="2"/>
    <x v="4"/>
    <x v="87"/>
    <n v="68"/>
    <x v="2"/>
    <x v="0"/>
    <n v="11"/>
    <x v="1"/>
    <n v="5"/>
    <x v="1"/>
    <x v="1"/>
    <x v="1"/>
  </r>
  <r>
    <x v="88"/>
    <x v="4"/>
    <x v="1"/>
    <x v="88"/>
    <n v="57"/>
    <x v="3"/>
    <x v="1"/>
    <n v="17"/>
    <x v="3"/>
    <n v="2"/>
    <x v="0"/>
    <x v="1"/>
    <x v="1"/>
  </r>
  <r>
    <x v="89"/>
    <x v="4"/>
    <x v="2"/>
    <x v="89"/>
    <n v="65"/>
    <x v="2"/>
    <x v="1"/>
    <n v="10"/>
    <x v="1"/>
    <n v="5"/>
    <x v="1"/>
    <x v="1"/>
    <x v="1"/>
  </r>
  <r>
    <x v="90"/>
    <x v="3"/>
    <x v="4"/>
    <x v="90"/>
    <n v="37"/>
    <x v="1"/>
    <x v="1"/>
    <n v="14"/>
    <x v="3"/>
    <n v="4"/>
    <x v="1"/>
    <x v="1"/>
    <x v="1"/>
  </r>
  <r>
    <x v="91"/>
    <x v="4"/>
    <x v="1"/>
    <x v="91"/>
    <n v="55"/>
    <x v="3"/>
    <x v="1"/>
    <n v="15"/>
    <x v="3"/>
    <n v="4"/>
    <x v="1"/>
    <x v="1"/>
    <x v="1"/>
  </r>
  <r>
    <x v="92"/>
    <x v="1"/>
    <x v="1"/>
    <x v="92"/>
    <n v="64"/>
    <x v="2"/>
    <x v="0"/>
    <n v="13"/>
    <x v="3"/>
    <n v="1"/>
    <x v="0"/>
    <x v="0"/>
    <x v="0"/>
  </r>
  <r>
    <x v="93"/>
    <x v="2"/>
    <x v="3"/>
    <x v="93"/>
    <n v="48"/>
    <x v="5"/>
    <x v="0"/>
    <n v="3"/>
    <x v="0"/>
    <n v="2"/>
    <x v="0"/>
    <x v="0"/>
    <x v="0"/>
  </r>
  <r>
    <x v="94"/>
    <x v="1"/>
    <x v="3"/>
    <x v="94"/>
    <n v="25"/>
    <x v="4"/>
    <x v="1"/>
    <n v="14"/>
    <x v="3"/>
    <n v="4"/>
    <x v="1"/>
    <x v="1"/>
    <x v="1"/>
  </r>
  <r>
    <x v="95"/>
    <x v="0"/>
    <x v="4"/>
    <x v="95"/>
    <n v="46"/>
    <x v="5"/>
    <x v="0"/>
    <n v="19"/>
    <x v="3"/>
    <n v="1"/>
    <x v="0"/>
    <x v="0"/>
    <x v="0"/>
  </r>
  <r>
    <x v="96"/>
    <x v="4"/>
    <x v="4"/>
    <x v="96"/>
    <n v="27"/>
    <x v="4"/>
    <x v="1"/>
    <n v="14"/>
    <x v="3"/>
    <n v="2"/>
    <x v="0"/>
    <x v="0"/>
    <x v="0"/>
  </r>
  <r>
    <x v="97"/>
    <x v="1"/>
    <x v="2"/>
    <x v="97"/>
    <n v="55"/>
    <x v="3"/>
    <x v="0"/>
    <n v="13"/>
    <x v="3"/>
    <n v="5"/>
    <x v="1"/>
    <x v="1"/>
    <x v="1"/>
  </r>
  <r>
    <x v="98"/>
    <x v="1"/>
    <x v="4"/>
    <x v="98"/>
    <n v="48"/>
    <x v="5"/>
    <x v="1"/>
    <n v="11"/>
    <x v="1"/>
    <n v="4"/>
    <x v="1"/>
    <x v="1"/>
    <x v="1"/>
  </r>
  <r>
    <x v="99"/>
    <x v="4"/>
    <x v="1"/>
    <x v="99"/>
    <n v="53"/>
    <x v="3"/>
    <x v="1"/>
    <n v="12"/>
    <x v="1"/>
    <n v="3"/>
    <x v="2"/>
    <x v="1"/>
    <x v="1"/>
  </r>
  <r>
    <x v="100"/>
    <x v="4"/>
    <x v="0"/>
    <x v="100"/>
    <n v="30"/>
    <x v="1"/>
    <x v="1"/>
    <n v="16"/>
    <x v="3"/>
    <n v="3"/>
    <x v="2"/>
    <x v="0"/>
    <x v="0"/>
  </r>
  <r>
    <x v="101"/>
    <x v="4"/>
    <x v="0"/>
    <x v="101"/>
    <n v="51"/>
    <x v="3"/>
    <x v="0"/>
    <n v="13"/>
    <x v="3"/>
    <n v="2"/>
    <x v="0"/>
    <x v="0"/>
    <x v="0"/>
  </r>
  <r>
    <x v="102"/>
    <x v="4"/>
    <x v="1"/>
    <x v="102"/>
    <n v="50"/>
    <x v="3"/>
    <x v="0"/>
    <n v="18"/>
    <x v="3"/>
    <n v="3"/>
    <x v="2"/>
    <x v="0"/>
    <x v="0"/>
  </r>
  <r>
    <x v="103"/>
    <x v="3"/>
    <x v="1"/>
    <x v="103"/>
    <n v="47"/>
    <x v="5"/>
    <x v="1"/>
    <n v="5"/>
    <x v="4"/>
    <n v="5"/>
    <x v="1"/>
    <x v="1"/>
    <x v="1"/>
  </r>
  <r>
    <x v="104"/>
    <x v="1"/>
    <x v="4"/>
    <x v="104"/>
    <n v="69"/>
    <x v="2"/>
    <x v="1"/>
    <n v="3"/>
    <x v="0"/>
    <n v="2"/>
    <x v="0"/>
    <x v="1"/>
    <x v="1"/>
  </r>
  <r>
    <x v="105"/>
    <x v="4"/>
    <x v="3"/>
    <x v="105"/>
    <n v="45"/>
    <x v="5"/>
    <x v="0"/>
    <n v="11"/>
    <x v="1"/>
    <n v="4"/>
    <x v="1"/>
    <x v="1"/>
    <x v="1"/>
  </r>
  <r>
    <x v="106"/>
    <x v="3"/>
    <x v="3"/>
    <x v="106"/>
    <n v="53"/>
    <x v="3"/>
    <x v="0"/>
    <n v="1"/>
    <x v="2"/>
    <n v="3"/>
    <x v="2"/>
    <x v="0"/>
    <x v="0"/>
  </r>
  <r>
    <x v="107"/>
    <x v="1"/>
    <x v="2"/>
    <x v="107"/>
    <n v="64"/>
    <x v="2"/>
    <x v="1"/>
    <n v="9"/>
    <x v="1"/>
    <n v="3"/>
    <x v="2"/>
    <x v="1"/>
    <x v="1"/>
  </r>
  <r>
    <x v="108"/>
    <x v="3"/>
    <x v="0"/>
    <x v="108"/>
    <n v="25"/>
    <x v="4"/>
    <x v="0"/>
    <n v="12"/>
    <x v="1"/>
    <n v="2"/>
    <x v="0"/>
    <x v="0"/>
    <x v="0"/>
  </r>
  <r>
    <x v="109"/>
    <x v="2"/>
    <x v="0"/>
    <x v="109"/>
    <n v="56"/>
    <x v="3"/>
    <x v="1"/>
    <n v="15"/>
    <x v="3"/>
    <n v="4"/>
    <x v="1"/>
    <x v="1"/>
    <x v="1"/>
  </r>
  <r>
    <x v="110"/>
    <x v="4"/>
    <x v="3"/>
    <x v="110"/>
    <n v="58"/>
    <x v="3"/>
    <x v="1"/>
    <n v="18"/>
    <x v="3"/>
    <n v="5"/>
    <x v="1"/>
    <x v="1"/>
    <x v="1"/>
  </r>
  <r>
    <x v="111"/>
    <x v="3"/>
    <x v="2"/>
    <x v="111"/>
    <n v="28"/>
    <x v="4"/>
    <x v="1"/>
    <n v="5"/>
    <x v="4"/>
    <n v="5"/>
    <x v="1"/>
    <x v="1"/>
    <x v="1"/>
  </r>
  <r>
    <x v="112"/>
    <x v="4"/>
    <x v="0"/>
    <x v="112"/>
    <n v="42"/>
    <x v="5"/>
    <x v="1"/>
    <n v="17"/>
    <x v="3"/>
    <n v="4"/>
    <x v="1"/>
    <x v="1"/>
    <x v="1"/>
  </r>
  <r>
    <x v="113"/>
    <x v="1"/>
    <x v="0"/>
    <x v="113"/>
    <n v="65"/>
    <x v="2"/>
    <x v="0"/>
    <n v="4"/>
    <x v="4"/>
    <n v="2"/>
    <x v="0"/>
    <x v="0"/>
    <x v="0"/>
  </r>
  <r>
    <x v="114"/>
    <x v="0"/>
    <x v="2"/>
    <x v="114"/>
    <n v="63"/>
    <x v="2"/>
    <x v="0"/>
    <n v="17"/>
    <x v="3"/>
    <n v="4"/>
    <x v="1"/>
    <x v="1"/>
    <x v="1"/>
  </r>
  <r>
    <x v="115"/>
    <x v="4"/>
    <x v="1"/>
    <x v="115"/>
    <n v="45"/>
    <x v="5"/>
    <x v="0"/>
    <n v="15"/>
    <x v="3"/>
    <n v="1"/>
    <x v="0"/>
    <x v="0"/>
    <x v="0"/>
  </r>
  <r>
    <x v="116"/>
    <x v="3"/>
    <x v="2"/>
    <x v="116"/>
    <n v="30"/>
    <x v="1"/>
    <x v="0"/>
    <n v="19"/>
    <x v="3"/>
    <n v="2"/>
    <x v="0"/>
    <x v="0"/>
    <x v="0"/>
  </r>
  <r>
    <x v="117"/>
    <x v="1"/>
    <x v="4"/>
    <x v="117"/>
    <n v="56"/>
    <x v="3"/>
    <x v="1"/>
    <n v="8"/>
    <x v="1"/>
    <n v="2"/>
    <x v="0"/>
    <x v="1"/>
    <x v="1"/>
  </r>
  <r>
    <x v="118"/>
    <x v="2"/>
    <x v="3"/>
    <x v="118"/>
    <n v="25"/>
    <x v="4"/>
    <x v="0"/>
    <n v="4"/>
    <x v="4"/>
    <n v="5"/>
    <x v="1"/>
    <x v="0"/>
    <x v="0"/>
  </r>
  <r>
    <x v="119"/>
    <x v="3"/>
    <x v="2"/>
    <x v="119"/>
    <n v="25"/>
    <x v="4"/>
    <x v="0"/>
    <n v="19"/>
    <x v="3"/>
    <n v="5"/>
    <x v="1"/>
    <x v="0"/>
    <x v="0"/>
  </r>
  <r>
    <x v="120"/>
    <x v="4"/>
    <x v="2"/>
    <x v="120"/>
    <n v="21"/>
    <x v="4"/>
    <x v="1"/>
    <n v="16"/>
    <x v="3"/>
    <n v="3"/>
    <x v="2"/>
    <x v="0"/>
    <x v="0"/>
  </r>
  <r>
    <x v="121"/>
    <x v="3"/>
    <x v="0"/>
    <x v="121"/>
    <n v="45"/>
    <x v="5"/>
    <x v="0"/>
    <n v="18"/>
    <x v="3"/>
    <n v="3"/>
    <x v="2"/>
    <x v="0"/>
    <x v="0"/>
  </r>
  <r>
    <x v="122"/>
    <x v="2"/>
    <x v="4"/>
    <x v="122"/>
    <n v="53"/>
    <x v="3"/>
    <x v="1"/>
    <n v="13"/>
    <x v="3"/>
    <n v="1"/>
    <x v="0"/>
    <x v="1"/>
    <x v="1"/>
  </r>
  <r>
    <x v="123"/>
    <x v="3"/>
    <x v="0"/>
    <x v="123"/>
    <n v="38"/>
    <x v="1"/>
    <x v="0"/>
    <n v="9"/>
    <x v="1"/>
    <n v="1"/>
    <x v="0"/>
    <x v="0"/>
    <x v="0"/>
  </r>
  <r>
    <x v="124"/>
    <x v="3"/>
    <x v="3"/>
    <x v="124"/>
    <n v="67"/>
    <x v="2"/>
    <x v="1"/>
    <n v="14"/>
    <x v="3"/>
    <n v="3"/>
    <x v="2"/>
    <x v="1"/>
    <x v="1"/>
  </r>
  <r>
    <x v="125"/>
    <x v="0"/>
    <x v="3"/>
    <x v="125"/>
    <n v="31"/>
    <x v="1"/>
    <x v="0"/>
    <n v="4"/>
    <x v="4"/>
    <n v="4"/>
    <x v="1"/>
    <x v="1"/>
    <x v="1"/>
  </r>
  <r>
    <x v="126"/>
    <x v="4"/>
    <x v="2"/>
    <x v="126"/>
    <n v="46"/>
    <x v="5"/>
    <x v="0"/>
    <n v="14"/>
    <x v="3"/>
    <n v="3"/>
    <x v="2"/>
    <x v="0"/>
    <x v="0"/>
  </r>
  <r>
    <x v="127"/>
    <x v="2"/>
    <x v="3"/>
    <x v="127"/>
    <n v="46"/>
    <x v="5"/>
    <x v="0"/>
    <n v="7"/>
    <x v="1"/>
    <n v="4"/>
    <x v="1"/>
    <x v="1"/>
    <x v="1"/>
  </r>
  <r>
    <x v="128"/>
    <x v="0"/>
    <x v="3"/>
    <x v="128"/>
    <n v="38"/>
    <x v="1"/>
    <x v="1"/>
    <n v="6"/>
    <x v="4"/>
    <n v="5"/>
    <x v="1"/>
    <x v="1"/>
    <x v="1"/>
  </r>
  <r>
    <x v="129"/>
    <x v="1"/>
    <x v="2"/>
    <x v="129"/>
    <n v="56"/>
    <x v="3"/>
    <x v="0"/>
    <n v="16"/>
    <x v="3"/>
    <n v="1"/>
    <x v="0"/>
    <x v="0"/>
    <x v="0"/>
  </r>
  <r>
    <x v="130"/>
    <x v="3"/>
    <x v="4"/>
    <x v="130"/>
    <n v="20"/>
    <x v="4"/>
    <x v="0"/>
    <n v="7"/>
    <x v="1"/>
    <n v="3"/>
    <x v="2"/>
    <x v="0"/>
    <x v="0"/>
  </r>
  <r>
    <x v="131"/>
    <x v="3"/>
    <x v="2"/>
    <x v="131"/>
    <n v="19"/>
    <x v="0"/>
    <x v="1"/>
    <n v="12"/>
    <x v="1"/>
    <n v="2"/>
    <x v="0"/>
    <x v="0"/>
    <x v="0"/>
  </r>
  <r>
    <x v="132"/>
    <x v="0"/>
    <x v="4"/>
    <x v="132"/>
    <n v="33"/>
    <x v="1"/>
    <x v="1"/>
    <n v="7"/>
    <x v="1"/>
    <n v="3"/>
    <x v="2"/>
    <x v="1"/>
    <x v="1"/>
  </r>
  <r>
    <x v="133"/>
    <x v="0"/>
    <x v="2"/>
    <x v="133"/>
    <n v="47"/>
    <x v="5"/>
    <x v="0"/>
    <n v="8"/>
    <x v="1"/>
    <n v="3"/>
    <x v="2"/>
    <x v="0"/>
    <x v="0"/>
  </r>
  <r>
    <x v="134"/>
    <x v="4"/>
    <x v="1"/>
    <x v="134"/>
    <n v="21"/>
    <x v="4"/>
    <x v="1"/>
    <n v="2"/>
    <x v="0"/>
    <n v="3"/>
    <x v="2"/>
    <x v="0"/>
    <x v="0"/>
  </r>
  <r>
    <x v="135"/>
    <x v="0"/>
    <x v="0"/>
    <x v="135"/>
    <n v="60"/>
    <x v="2"/>
    <x v="1"/>
    <n v="8"/>
    <x v="1"/>
    <n v="5"/>
    <x v="1"/>
    <x v="1"/>
    <x v="1"/>
  </r>
  <r>
    <x v="136"/>
    <x v="4"/>
    <x v="1"/>
    <x v="136"/>
    <n v="28"/>
    <x v="4"/>
    <x v="1"/>
    <n v="6"/>
    <x v="4"/>
    <n v="3"/>
    <x v="2"/>
    <x v="0"/>
    <x v="0"/>
  </r>
  <r>
    <x v="137"/>
    <x v="1"/>
    <x v="1"/>
    <x v="137"/>
    <n v="28"/>
    <x v="4"/>
    <x v="0"/>
    <n v="10"/>
    <x v="1"/>
    <n v="2"/>
    <x v="0"/>
    <x v="0"/>
    <x v="0"/>
  </r>
  <r>
    <x v="138"/>
    <x v="2"/>
    <x v="2"/>
    <x v="138"/>
    <n v="18"/>
    <x v="0"/>
    <x v="1"/>
    <n v="11"/>
    <x v="1"/>
    <n v="2"/>
    <x v="0"/>
    <x v="0"/>
    <x v="0"/>
  </r>
  <r>
    <x v="139"/>
    <x v="0"/>
    <x v="1"/>
    <x v="139"/>
    <n v="48"/>
    <x v="5"/>
    <x v="0"/>
    <n v="17"/>
    <x v="3"/>
    <n v="1"/>
    <x v="0"/>
    <x v="0"/>
    <x v="0"/>
  </r>
  <r>
    <x v="140"/>
    <x v="2"/>
    <x v="2"/>
    <x v="140"/>
    <n v="60"/>
    <x v="2"/>
    <x v="1"/>
    <n v="10"/>
    <x v="1"/>
    <n v="3"/>
    <x v="2"/>
    <x v="1"/>
    <x v="1"/>
  </r>
  <r>
    <x v="141"/>
    <x v="4"/>
    <x v="0"/>
    <x v="141"/>
    <n v="27"/>
    <x v="4"/>
    <x v="0"/>
    <n v="11"/>
    <x v="1"/>
    <n v="2"/>
    <x v="0"/>
    <x v="0"/>
    <x v="0"/>
  </r>
  <r>
    <x v="142"/>
    <x v="1"/>
    <x v="1"/>
    <x v="142"/>
    <n v="32"/>
    <x v="1"/>
    <x v="0"/>
    <n v="19"/>
    <x v="3"/>
    <n v="5"/>
    <x v="1"/>
    <x v="1"/>
    <x v="1"/>
  </r>
  <r>
    <x v="143"/>
    <x v="0"/>
    <x v="0"/>
    <x v="143"/>
    <n v="42"/>
    <x v="5"/>
    <x v="1"/>
    <n v="18"/>
    <x v="3"/>
    <n v="4"/>
    <x v="1"/>
    <x v="1"/>
    <x v="1"/>
  </r>
  <r>
    <x v="144"/>
    <x v="0"/>
    <x v="3"/>
    <x v="144"/>
    <n v="51"/>
    <x v="3"/>
    <x v="0"/>
    <n v="3"/>
    <x v="0"/>
    <n v="5"/>
    <x v="1"/>
    <x v="1"/>
    <x v="1"/>
  </r>
  <r>
    <x v="145"/>
    <x v="1"/>
    <x v="1"/>
    <x v="145"/>
    <n v="49"/>
    <x v="5"/>
    <x v="0"/>
    <n v="8"/>
    <x v="1"/>
    <n v="2"/>
    <x v="0"/>
    <x v="0"/>
    <x v="0"/>
  </r>
  <r>
    <x v="146"/>
    <x v="2"/>
    <x v="0"/>
    <x v="146"/>
    <n v="65"/>
    <x v="2"/>
    <x v="1"/>
    <n v="7"/>
    <x v="1"/>
    <n v="5"/>
    <x v="1"/>
    <x v="1"/>
    <x v="1"/>
  </r>
  <r>
    <x v="147"/>
    <x v="0"/>
    <x v="0"/>
    <x v="147"/>
    <n v="42"/>
    <x v="5"/>
    <x v="0"/>
    <n v="18"/>
    <x v="3"/>
    <n v="4"/>
    <x v="1"/>
    <x v="1"/>
    <x v="1"/>
  </r>
  <r>
    <x v="148"/>
    <x v="1"/>
    <x v="4"/>
    <x v="148"/>
    <n v="36"/>
    <x v="1"/>
    <x v="1"/>
    <n v="11"/>
    <x v="1"/>
    <n v="2"/>
    <x v="0"/>
    <x v="1"/>
    <x v="1"/>
  </r>
  <r>
    <x v="149"/>
    <x v="0"/>
    <x v="3"/>
    <x v="149"/>
    <n v="66"/>
    <x v="2"/>
    <x v="1"/>
    <n v="18"/>
    <x v="3"/>
    <n v="5"/>
    <x v="1"/>
    <x v="1"/>
    <x v="1"/>
  </r>
  <r>
    <x v="150"/>
    <x v="3"/>
    <x v="3"/>
    <x v="150"/>
    <n v="33"/>
    <x v="1"/>
    <x v="0"/>
    <n v="14"/>
    <x v="3"/>
    <n v="1"/>
    <x v="0"/>
    <x v="0"/>
    <x v="0"/>
  </r>
  <r>
    <x v="151"/>
    <x v="4"/>
    <x v="3"/>
    <x v="151"/>
    <n v="19"/>
    <x v="0"/>
    <x v="1"/>
    <n v="19"/>
    <x v="3"/>
    <n v="3"/>
    <x v="2"/>
    <x v="0"/>
    <x v="0"/>
  </r>
  <r>
    <x v="152"/>
    <x v="3"/>
    <x v="2"/>
    <x v="152"/>
    <n v="41"/>
    <x v="5"/>
    <x v="0"/>
    <n v="11"/>
    <x v="1"/>
    <n v="2"/>
    <x v="0"/>
    <x v="0"/>
    <x v="0"/>
  </r>
  <r>
    <x v="153"/>
    <x v="0"/>
    <x v="1"/>
    <x v="153"/>
    <n v="38"/>
    <x v="1"/>
    <x v="0"/>
    <n v="10"/>
    <x v="1"/>
    <n v="4"/>
    <x v="1"/>
    <x v="1"/>
    <x v="1"/>
  </r>
  <r>
    <x v="154"/>
    <x v="0"/>
    <x v="2"/>
    <x v="154"/>
    <n v="20"/>
    <x v="4"/>
    <x v="0"/>
    <n v="1"/>
    <x v="2"/>
    <n v="1"/>
    <x v="0"/>
    <x v="0"/>
    <x v="0"/>
  </r>
  <r>
    <x v="155"/>
    <x v="3"/>
    <x v="4"/>
    <x v="155"/>
    <n v="51"/>
    <x v="3"/>
    <x v="1"/>
    <n v="6"/>
    <x v="4"/>
    <n v="3"/>
    <x v="2"/>
    <x v="1"/>
    <x v="1"/>
  </r>
  <r>
    <x v="156"/>
    <x v="0"/>
    <x v="1"/>
    <x v="156"/>
    <n v="58"/>
    <x v="3"/>
    <x v="0"/>
    <n v="10"/>
    <x v="1"/>
    <n v="4"/>
    <x v="1"/>
    <x v="1"/>
    <x v="1"/>
  </r>
  <r>
    <x v="157"/>
    <x v="1"/>
    <x v="2"/>
    <x v="157"/>
    <n v="60"/>
    <x v="2"/>
    <x v="0"/>
    <n v="13"/>
    <x v="3"/>
    <n v="5"/>
    <x v="1"/>
    <x v="1"/>
    <x v="1"/>
  </r>
  <r>
    <x v="158"/>
    <x v="0"/>
    <x v="4"/>
    <x v="158"/>
    <n v="66"/>
    <x v="2"/>
    <x v="1"/>
    <n v="17"/>
    <x v="3"/>
    <n v="1"/>
    <x v="0"/>
    <x v="1"/>
    <x v="1"/>
  </r>
  <r>
    <x v="159"/>
    <x v="1"/>
    <x v="3"/>
    <x v="159"/>
    <n v="59"/>
    <x v="3"/>
    <x v="0"/>
    <n v="1"/>
    <x v="2"/>
    <n v="4"/>
    <x v="1"/>
    <x v="1"/>
    <x v="1"/>
  </r>
  <r>
    <x v="160"/>
    <x v="2"/>
    <x v="2"/>
    <x v="160"/>
    <n v="23"/>
    <x v="4"/>
    <x v="1"/>
    <n v="8"/>
    <x v="1"/>
    <n v="4"/>
    <x v="1"/>
    <x v="1"/>
    <x v="1"/>
  </r>
  <r>
    <x v="161"/>
    <x v="4"/>
    <x v="0"/>
    <x v="161"/>
    <n v="55"/>
    <x v="3"/>
    <x v="1"/>
    <n v="7"/>
    <x v="1"/>
    <n v="3"/>
    <x v="2"/>
    <x v="1"/>
    <x v="1"/>
  </r>
  <r>
    <x v="162"/>
    <x v="2"/>
    <x v="3"/>
    <x v="162"/>
    <n v="18"/>
    <x v="0"/>
    <x v="1"/>
    <n v="19"/>
    <x v="3"/>
    <n v="5"/>
    <x v="1"/>
    <x v="1"/>
    <x v="1"/>
  </r>
  <r>
    <x v="163"/>
    <x v="3"/>
    <x v="3"/>
    <x v="163"/>
    <n v="47"/>
    <x v="5"/>
    <x v="1"/>
    <n v="8"/>
    <x v="1"/>
    <n v="1"/>
    <x v="0"/>
    <x v="1"/>
    <x v="1"/>
  </r>
  <r>
    <x v="164"/>
    <x v="1"/>
    <x v="4"/>
    <x v="164"/>
    <n v="50"/>
    <x v="3"/>
    <x v="0"/>
    <n v="11"/>
    <x v="1"/>
    <n v="5"/>
    <x v="1"/>
    <x v="1"/>
    <x v="1"/>
  </r>
  <r>
    <x v="165"/>
    <x v="1"/>
    <x v="0"/>
    <x v="165"/>
    <n v="40"/>
    <x v="5"/>
    <x v="1"/>
    <n v="8"/>
    <x v="1"/>
    <n v="5"/>
    <x v="1"/>
    <x v="1"/>
    <x v="1"/>
  </r>
  <r>
    <x v="166"/>
    <x v="4"/>
    <x v="3"/>
    <x v="166"/>
    <n v="42"/>
    <x v="5"/>
    <x v="0"/>
    <n v="19"/>
    <x v="3"/>
    <n v="4"/>
    <x v="1"/>
    <x v="1"/>
    <x v="1"/>
  </r>
  <r>
    <x v="167"/>
    <x v="4"/>
    <x v="1"/>
    <x v="167"/>
    <n v="57"/>
    <x v="3"/>
    <x v="0"/>
    <n v="8"/>
    <x v="1"/>
    <n v="4"/>
    <x v="1"/>
    <x v="1"/>
    <x v="1"/>
  </r>
  <r>
    <x v="168"/>
    <x v="2"/>
    <x v="3"/>
    <x v="168"/>
    <n v="21"/>
    <x v="4"/>
    <x v="1"/>
    <n v="10"/>
    <x v="1"/>
    <n v="3"/>
    <x v="2"/>
    <x v="0"/>
    <x v="0"/>
  </r>
  <r>
    <x v="169"/>
    <x v="0"/>
    <x v="3"/>
    <x v="169"/>
    <n v="26"/>
    <x v="4"/>
    <x v="1"/>
    <n v="18"/>
    <x v="3"/>
    <n v="3"/>
    <x v="2"/>
    <x v="0"/>
    <x v="0"/>
  </r>
  <r>
    <x v="170"/>
    <x v="0"/>
    <x v="3"/>
    <x v="170"/>
    <n v="69"/>
    <x v="2"/>
    <x v="0"/>
    <n v="8"/>
    <x v="1"/>
    <n v="1"/>
    <x v="0"/>
    <x v="0"/>
    <x v="0"/>
  </r>
  <r>
    <x v="171"/>
    <x v="4"/>
    <x v="2"/>
    <x v="171"/>
    <n v="56"/>
    <x v="3"/>
    <x v="1"/>
    <n v="3"/>
    <x v="0"/>
    <n v="1"/>
    <x v="0"/>
    <x v="1"/>
    <x v="1"/>
  </r>
  <r>
    <x v="172"/>
    <x v="0"/>
    <x v="4"/>
    <x v="172"/>
    <n v="45"/>
    <x v="5"/>
    <x v="1"/>
    <n v="7"/>
    <x v="1"/>
    <n v="1"/>
    <x v="0"/>
    <x v="1"/>
    <x v="1"/>
  </r>
  <r>
    <x v="173"/>
    <x v="1"/>
    <x v="0"/>
    <x v="173"/>
    <n v="39"/>
    <x v="1"/>
    <x v="1"/>
    <n v="4"/>
    <x v="4"/>
    <n v="3"/>
    <x v="2"/>
    <x v="1"/>
    <x v="1"/>
  </r>
  <r>
    <x v="174"/>
    <x v="4"/>
    <x v="4"/>
    <x v="174"/>
    <n v="42"/>
    <x v="5"/>
    <x v="1"/>
    <n v="19"/>
    <x v="3"/>
    <n v="2"/>
    <x v="0"/>
    <x v="1"/>
    <x v="1"/>
  </r>
  <r>
    <x v="175"/>
    <x v="4"/>
    <x v="2"/>
    <x v="175"/>
    <n v="50"/>
    <x v="3"/>
    <x v="0"/>
    <n v="5"/>
    <x v="4"/>
    <n v="3"/>
    <x v="2"/>
    <x v="0"/>
    <x v="0"/>
  </r>
  <r>
    <x v="176"/>
    <x v="4"/>
    <x v="0"/>
    <x v="176"/>
    <n v="67"/>
    <x v="2"/>
    <x v="0"/>
    <n v="2"/>
    <x v="0"/>
    <n v="2"/>
    <x v="0"/>
    <x v="0"/>
    <x v="0"/>
  </r>
  <r>
    <x v="177"/>
    <x v="4"/>
    <x v="4"/>
    <x v="177"/>
    <n v="21"/>
    <x v="4"/>
    <x v="1"/>
    <n v="13"/>
    <x v="3"/>
    <n v="1"/>
    <x v="0"/>
    <x v="0"/>
    <x v="0"/>
  </r>
  <r>
    <x v="178"/>
    <x v="4"/>
    <x v="1"/>
    <x v="178"/>
    <n v="22"/>
    <x v="4"/>
    <x v="1"/>
    <n v="4"/>
    <x v="4"/>
    <n v="3"/>
    <x v="2"/>
    <x v="0"/>
    <x v="0"/>
  </r>
  <r>
    <x v="179"/>
    <x v="2"/>
    <x v="0"/>
    <x v="179"/>
    <n v="58"/>
    <x v="3"/>
    <x v="0"/>
    <n v="5"/>
    <x v="4"/>
    <n v="3"/>
    <x v="2"/>
    <x v="0"/>
    <x v="0"/>
  </r>
  <r>
    <x v="180"/>
    <x v="3"/>
    <x v="3"/>
    <x v="180"/>
    <n v="34"/>
    <x v="1"/>
    <x v="0"/>
    <n v="3"/>
    <x v="0"/>
    <n v="5"/>
    <x v="1"/>
    <x v="1"/>
    <x v="1"/>
  </r>
  <r>
    <x v="181"/>
    <x v="3"/>
    <x v="4"/>
    <x v="181"/>
    <n v="38"/>
    <x v="1"/>
    <x v="1"/>
    <n v="4"/>
    <x v="4"/>
    <n v="1"/>
    <x v="0"/>
    <x v="1"/>
    <x v="1"/>
  </r>
  <r>
    <x v="182"/>
    <x v="1"/>
    <x v="3"/>
    <x v="182"/>
    <n v="25"/>
    <x v="4"/>
    <x v="0"/>
    <n v="15"/>
    <x v="3"/>
    <n v="4"/>
    <x v="1"/>
    <x v="0"/>
    <x v="0"/>
  </r>
  <r>
    <x v="183"/>
    <x v="0"/>
    <x v="1"/>
    <x v="183"/>
    <n v="30"/>
    <x v="1"/>
    <x v="0"/>
    <n v="12"/>
    <x v="1"/>
    <n v="1"/>
    <x v="0"/>
    <x v="0"/>
    <x v="0"/>
  </r>
  <r>
    <x v="184"/>
    <x v="0"/>
    <x v="2"/>
    <x v="184"/>
    <n v="25"/>
    <x v="4"/>
    <x v="0"/>
    <n v="15"/>
    <x v="3"/>
    <n v="4"/>
    <x v="1"/>
    <x v="0"/>
    <x v="0"/>
  </r>
  <r>
    <x v="185"/>
    <x v="3"/>
    <x v="1"/>
    <x v="185"/>
    <n v="27"/>
    <x v="4"/>
    <x v="1"/>
    <n v="15"/>
    <x v="3"/>
    <n v="3"/>
    <x v="2"/>
    <x v="0"/>
    <x v="0"/>
  </r>
  <r>
    <x v="186"/>
    <x v="3"/>
    <x v="1"/>
    <x v="186"/>
    <n v="42"/>
    <x v="5"/>
    <x v="1"/>
    <n v="3"/>
    <x v="0"/>
    <n v="3"/>
    <x v="2"/>
    <x v="1"/>
    <x v="1"/>
  </r>
  <r>
    <x v="187"/>
    <x v="1"/>
    <x v="3"/>
    <x v="187"/>
    <n v="47"/>
    <x v="5"/>
    <x v="0"/>
    <n v="17"/>
    <x v="3"/>
    <n v="3"/>
    <x v="2"/>
    <x v="0"/>
    <x v="0"/>
  </r>
  <r>
    <x v="188"/>
    <x v="2"/>
    <x v="1"/>
    <x v="188"/>
    <n v="20"/>
    <x v="4"/>
    <x v="0"/>
    <n v="19"/>
    <x v="3"/>
    <n v="2"/>
    <x v="0"/>
    <x v="0"/>
    <x v="0"/>
  </r>
  <r>
    <x v="189"/>
    <x v="3"/>
    <x v="3"/>
    <x v="189"/>
    <n v="26"/>
    <x v="4"/>
    <x v="0"/>
    <n v="4"/>
    <x v="4"/>
    <n v="5"/>
    <x v="1"/>
    <x v="0"/>
    <x v="0"/>
  </r>
  <r>
    <x v="190"/>
    <x v="2"/>
    <x v="3"/>
    <x v="190"/>
    <n v="51"/>
    <x v="3"/>
    <x v="0"/>
    <n v="5"/>
    <x v="4"/>
    <n v="1"/>
    <x v="0"/>
    <x v="0"/>
    <x v="0"/>
  </r>
  <r>
    <x v="191"/>
    <x v="4"/>
    <x v="1"/>
    <x v="191"/>
    <n v="48"/>
    <x v="5"/>
    <x v="1"/>
    <n v="10"/>
    <x v="1"/>
    <n v="3"/>
    <x v="2"/>
    <x v="1"/>
    <x v="1"/>
  </r>
  <r>
    <x v="192"/>
    <x v="1"/>
    <x v="3"/>
    <x v="192"/>
    <n v="68"/>
    <x v="2"/>
    <x v="0"/>
    <n v="1"/>
    <x v="2"/>
    <n v="3"/>
    <x v="2"/>
    <x v="0"/>
    <x v="0"/>
  </r>
  <r>
    <x v="193"/>
    <x v="4"/>
    <x v="3"/>
    <x v="193"/>
    <n v="52"/>
    <x v="3"/>
    <x v="0"/>
    <n v="18"/>
    <x v="3"/>
    <n v="4"/>
    <x v="1"/>
    <x v="1"/>
    <x v="1"/>
  </r>
  <r>
    <x v="194"/>
    <x v="4"/>
    <x v="2"/>
    <x v="194"/>
    <n v="47"/>
    <x v="5"/>
    <x v="1"/>
    <n v="12"/>
    <x v="1"/>
    <n v="2"/>
    <x v="0"/>
    <x v="1"/>
    <x v="1"/>
  </r>
  <r>
    <x v="195"/>
    <x v="0"/>
    <x v="2"/>
    <x v="195"/>
    <n v="61"/>
    <x v="2"/>
    <x v="0"/>
    <n v="7"/>
    <x v="1"/>
    <n v="4"/>
    <x v="1"/>
    <x v="1"/>
    <x v="1"/>
  </r>
  <r>
    <x v="196"/>
    <x v="1"/>
    <x v="0"/>
    <x v="196"/>
    <n v="57"/>
    <x v="3"/>
    <x v="1"/>
    <n v="12"/>
    <x v="1"/>
    <n v="4"/>
    <x v="1"/>
    <x v="1"/>
    <x v="1"/>
  </r>
  <r>
    <x v="197"/>
    <x v="1"/>
    <x v="2"/>
    <x v="197"/>
    <n v="23"/>
    <x v="4"/>
    <x v="0"/>
    <n v="1"/>
    <x v="2"/>
    <n v="4"/>
    <x v="1"/>
    <x v="0"/>
    <x v="0"/>
  </r>
  <r>
    <x v="198"/>
    <x v="3"/>
    <x v="4"/>
    <x v="198"/>
    <n v="58"/>
    <x v="3"/>
    <x v="1"/>
    <n v="12"/>
    <x v="1"/>
    <n v="3"/>
    <x v="2"/>
    <x v="1"/>
    <x v="1"/>
  </r>
  <r>
    <x v="199"/>
    <x v="4"/>
    <x v="2"/>
    <x v="199"/>
    <n v="24"/>
    <x v="4"/>
    <x v="1"/>
    <n v="5"/>
    <x v="4"/>
    <n v="1"/>
    <x v="0"/>
    <x v="0"/>
    <x v="0"/>
  </r>
  <r>
    <x v="200"/>
    <x v="2"/>
    <x v="2"/>
    <x v="200"/>
    <n v="54"/>
    <x v="3"/>
    <x v="1"/>
    <n v="10"/>
    <x v="1"/>
    <n v="5"/>
    <x v="1"/>
    <x v="1"/>
    <x v="1"/>
  </r>
  <r>
    <x v="201"/>
    <x v="2"/>
    <x v="0"/>
    <x v="201"/>
    <n v="19"/>
    <x v="0"/>
    <x v="0"/>
    <n v="19"/>
    <x v="3"/>
    <n v="5"/>
    <x v="1"/>
    <x v="0"/>
    <x v="0"/>
  </r>
  <r>
    <x v="202"/>
    <x v="2"/>
    <x v="0"/>
    <x v="202"/>
    <n v="48"/>
    <x v="5"/>
    <x v="1"/>
    <n v="13"/>
    <x v="3"/>
    <n v="3"/>
    <x v="2"/>
    <x v="1"/>
    <x v="1"/>
  </r>
  <r>
    <x v="203"/>
    <x v="3"/>
    <x v="1"/>
    <x v="203"/>
    <n v="62"/>
    <x v="2"/>
    <x v="0"/>
    <n v="6"/>
    <x v="4"/>
    <n v="3"/>
    <x v="2"/>
    <x v="0"/>
    <x v="0"/>
  </r>
  <r>
    <x v="204"/>
    <x v="4"/>
    <x v="2"/>
    <x v="204"/>
    <n v="57"/>
    <x v="3"/>
    <x v="0"/>
    <n v="3"/>
    <x v="0"/>
    <n v="1"/>
    <x v="0"/>
    <x v="0"/>
    <x v="0"/>
  </r>
  <r>
    <x v="205"/>
    <x v="1"/>
    <x v="2"/>
    <x v="205"/>
    <n v="50"/>
    <x v="3"/>
    <x v="1"/>
    <n v="7"/>
    <x v="1"/>
    <n v="3"/>
    <x v="2"/>
    <x v="1"/>
    <x v="1"/>
  </r>
  <r>
    <x v="206"/>
    <x v="0"/>
    <x v="2"/>
    <x v="206"/>
    <n v="18"/>
    <x v="0"/>
    <x v="1"/>
    <n v="13"/>
    <x v="3"/>
    <n v="5"/>
    <x v="1"/>
    <x v="1"/>
    <x v="1"/>
  </r>
  <r>
    <x v="207"/>
    <x v="3"/>
    <x v="3"/>
    <x v="207"/>
    <n v="19"/>
    <x v="0"/>
    <x v="1"/>
    <n v="3"/>
    <x v="0"/>
    <n v="3"/>
    <x v="2"/>
    <x v="0"/>
    <x v="0"/>
  </r>
  <r>
    <x v="208"/>
    <x v="3"/>
    <x v="4"/>
    <x v="208"/>
    <n v="23"/>
    <x v="4"/>
    <x v="0"/>
    <n v="1"/>
    <x v="2"/>
    <n v="1"/>
    <x v="0"/>
    <x v="0"/>
    <x v="0"/>
  </r>
  <r>
    <x v="209"/>
    <x v="4"/>
    <x v="4"/>
    <x v="209"/>
    <n v="54"/>
    <x v="3"/>
    <x v="1"/>
    <n v="19"/>
    <x v="3"/>
    <n v="3"/>
    <x v="2"/>
    <x v="1"/>
    <x v="1"/>
  </r>
  <r>
    <x v="210"/>
    <x v="3"/>
    <x v="3"/>
    <x v="210"/>
    <n v="40"/>
    <x v="5"/>
    <x v="1"/>
    <n v="3"/>
    <x v="0"/>
    <n v="1"/>
    <x v="0"/>
    <x v="1"/>
    <x v="1"/>
  </r>
  <r>
    <x v="211"/>
    <x v="2"/>
    <x v="3"/>
    <x v="211"/>
    <n v="51"/>
    <x v="3"/>
    <x v="1"/>
    <n v="2"/>
    <x v="0"/>
    <n v="3"/>
    <x v="2"/>
    <x v="1"/>
    <x v="1"/>
  </r>
  <r>
    <x v="212"/>
    <x v="4"/>
    <x v="0"/>
    <x v="212"/>
    <n v="28"/>
    <x v="4"/>
    <x v="0"/>
    <n v="7"/>
    <x v="1"/>
    <n v="4"/>
    <x v="1"/>
    <x v="0"/>
    <x v="0"/>
  </r>
  <r>
    <x v="213"/>
    <x v="2"/>
    <x v="0"/>
    <x v="213"/>
    <n v="54"/>
    <x v="3"/>
    <x v="0"/>
    <n v="3"/>
    <x v="0"/>
    <n v="2"/>
    <x v="0"/>
    <x v="0"/>
    <x v="0"/>
  </r>
  <r>
    <x v="214"/>
    <x v="3"/>
    <x v="3"/>
    <x v="214"/>
    <n v="25"/>
    <x v="4"/>
    <x v="0"/>
    <n v="16"/>
    <x v="3"/>
    <n v="5"/>
    <x v="1"/>
    <x v="0"/>
    <x v="0"/>
  </r>
  <r>
    <x v="215"/>
    <x v="4"/>
    <x v="2"/>
    <x v="215"/>
    <n v="50"/>
    <x v="3"/>
    <x v="0"/>
    <n v="10"/>
    <x v="1"/>
    <n v="4"/>
    <x v="1"/>
    <x v="1"/>
    <x v="1"/>
  </r>
  <r>
    <x v="216"/>
    <x v="4"/>
    <x v="4"/>
    <x v="216"/>
    <n v="39"/>
    <x v="1"/>
    <x v="1"/>
    <n v="12"/>
    <x v="1"/>
    <n v="3"/>
    <x v="2"/>
    <x v="1"/>
    <x v="1"/>
  </r>
  <r>
    <x v="217"/>
    <x v="2"/>
    <x v="3"/>
    <x v="217"/>
    <n v="44"/>
    <x v="5"/>
    <x v="0"/>
    <n v="14"/>
    <x v="3"/>
    <n v="1"/>
    <x v="0"/>
    <x v="0"/>
    <x v="0"/>
  </r>
  <r>
    <x v="218"/>
    <x v="3"/>
    <x v="1"/>
    <x v="218"/>
    <n v="52"/>
    <x v="3"/>
    <x v="1"/>
    <n v="16"/>
    <x v="3"/>
    <n v="5"/>
    <x v="1"/>
    <x v="1"/>
    <x v="1"/>
  </r>
  <r>
    <x v="219"/>
    <x v="1"/>
    <x v="1"/>
    <x v="219"/>
    <n v="31"/>
    <x v="1"/>
    <x v="0"/>
    <n v="17"/>
    <x v="3"/>
    <n v="3"/>
    <x v="2"/>
    <x v="0"/>
    <x v="0"/>
  </r>
  <r>
    <x v="220"/>
    <x v="4"/>
    <x v="0"/>
    <x v="220"/>
    <n v="52"/>
    <x v="3"/>
    <x v="0"/>
    <n v="11"/>
    <x v="1"/>
    <n v="1"/>
    <x v="0"/>
    <x v="0"/>
    <x v="0"/>
  </r>
  <r>
    <x v="221"/>
    <x v="4"/>
    <x v="0"/>
    <x v="221"/>
    <n v="39"/>
    <x v="1"/>
    <x v="0"/>
    <n v="13"/>
    <x v="3"/>
    <n v="1"/>
    <x v="0"/>
    <x v="0"/>
    <x v="0"/>
  </r>
  <r>
    <x v="222"/>
    <x v="4"/>
    <x v="1"/>
    <x v="222"/>
    <n v="62"/>
    <x v="2"/>
    <x v="0"/>
    <n v="9"/>
    <x v="1"/>
    <n v="1"/>
    <x v="0"/>
    <x v="0"/>
    <x v="0"/>
  </r>
  <r>
    <x v="223"/>
    <x v="4"/>
    <x v="2"/>
    <x v="223"/>
    <n v="42"/>
    <x v="5"/>
    <x v="0"/>
    <n v="2"/>
    <x v="0"/>
    <n v="2"/>
    <x v="0"/>
    <x v="0"/>
    <x v="0"/>
  </r>
  <r>
    <x v="224"/>
    <x v="1"/>
    <x v="3"/>
    <x v="224"/>
    <n v="48"/>
    <x v="5"/>
    <x v="0"/>
    <n v="1"/>
    <x v="2"/>
    <n v="5"/>
    <x v="1"/>
    <x v="1"/>
    <x v="1"/>
  </r>
  <r>
    <x v="225"/>
    <x v="4"/>
    <x v="4"/>
    <x v="225"/>
    <n v="53"/>
    <x v="3"/>
    <x v="1"/>
    <n v="8"/>
    <x v="1"/>
    <n v="3"/>
    <x v="2"/>
    <x v="1"/>
    <x v="1"/>
  </r>
  <r>
    <x v="226"/>
    <x v="2"/>
    <x v="3"/>
    <x v="226"/>
    <n v="53"/>
    <x v="3"/>
    <x v="1"/>
    <n v="3"/>
    <x v="0"/>
    <n v="4"/>
    <x v="1"/>
    <x v="1"/>
    <x v="1"/>
  </r>
  <r>
    <x v="227"/>
    <x v="0"/>
    <x v="3"/>
    <x v="227"/>
    <n v="69"/>
    <x v="2"/>
    <x v="1"/>
    <n v="5"/>
    <x v="4"/>
    <n v="3"/>
    <x v="2"/>
    <x v="1"/>
    <x v="1"/>
  </r>
  <r>
    <x v="228"/>
    <x v="2"/>
    <x v="4"/>
    <x v="228"/>
    <n v="50"/>
    <x v="3"/>
    <x v="1"/>
    <n v="9"/>
    <x v="1"/>
    <n v="3"/>
    <x v="2"/>
    <x v="1"/>
    <x v="1"/>
  </r>
  <r>
    <x v="229"/>
    <x v="3"/>
    <x v="0"/>
    <x v="229"/>
    <n v="45"/>
    <x v="5"/>
    <x v="1"/>
    <n v="4"/>
    <x v="4"/>
    <n v="4"/>
    <x v="1"/>
    <x v="1"/>
    <x v="1"/>
  </r>
  <r>
    <x v="230"/>
    <x v="4"/>
    <x v="4"/>
    <x v="230"/>
    <n v="35"/>
    <x v="1"/>
    <x v="0"/>
    <n v="6"/>
    <x v="4"/>
    <n v="2"/>
    <x v="0"/>
    <x v="0"/>
    <x v="0"/>
  </r>
  <r>
    <x v="231"/>
    <x v="2"/>
    <x v="2"/>
    <x v="231"/>
    <n v="31"/>
    <x v="1"/>
    <x v="0"/>
    <n v="16"/>
    <x v="3"/>
    <n v="1"/>
    <x v="0"/>
    <x v="0"/>
    <x v="0"/>
  </r>
  <r>
    <x v="232"/>
    <x v="1"/>
    <x v="0"/>
    <x v="232"/>
    <n v="52"/>
    <x v="3"/>
    <x v="0"/>
    <n v="9"/>
    <x v="1"/>
    <n v="1"/>
    <x v="0"/>
    <x v="0"/>
    <x v="0"/>
  </r>
  <r>
    <x v="233"/>
    <x v="0"/>
    <x v="1"/>
    <x v="233"/>
    <n v="40"/>
    <x v="5"/>
    <x v="0"/>
    <n v="6"/>
    <x v="4"/>
    <n v="2"/>
    <x v="0"/>
    <x v="0"/>
    <x v="0"/>
  </r>
  <r>
    <x v="234"/>
    <x v="4"/>
    <x v="3"/>
    <x v="234"/>
    <n v="23"/>
    <x v="4"/>
    <x v="1"/>
    <n v="15"/>
    <x v="3"/>
    <n v="5"/>
    <x v="1"/>
    <x v="1"/>
    <x v="1"/>
  </r>
  <r>
    <x v="235"/>
    <x v="1"/>
    <x v="2"/>
    <x v="235"/>
    <n v="23"/>
    <x v="4"/>
    <x v="1"/>
    <n v="10"/>
    <x v="1"/>
    <n v="3"/>
    <x v="2"/>
    <x v="0"/>
    <x v="0"/>
  </r>
  <r>
    <x v="236"/>
    <x v="0"/>
    <x v="3"/>
    <x v="236"/>
    <n v="46"/>
    <x v="5"/>
    <x v="1"/>
    <n v="13"/>
    <x v="3"/>
    <n v="1"/>
    <x v="0"/>
    <x v="1"/>
    <x v="1"/>
  </r>
  <r>
    <x v="237"/>
    <x v="4"/>
    <x v="4"/>
    <x v="237"/>
    <n v="40"/>
    <x v="5"/>
    <x v="0"/>
    <n v="14"/>
    <x v="3"/>
    <n v="1"/>
    <x v="0"/>
    <x v="0"/>
    <x v="0"/>
  </r>
  <r>
    <x v="238"/>
    <x v="2"/>
    <x v="4"/>
    <x v="238"/>
    <n v="61"/>
    <x v="2"/>
    <x v="0"/>
    <n v="8"/>
    <x v="1"/>
    <n v="3"/>
    <x v="2"/>
    <x v="0"/>
    <x v="0"/>
  </r>
  <r>
    <x v="239"/>
    <x v="1"/>
    <x v="0"/>
    <x v="239"/>
    <n v="47"/>
    <x v="5"/>
    <x v="0"/>
    <n v="17"/>
    <x v="3"/>
    <n v="1"/>
    <x v="0"/>
    <x v="0"/>
    <x v="0"/>
  </r>
  <r>
    <x v="240"/>
    <x v="4"/>
    <x v="1"/>
    <x v="240"/>
    <n v="58"/>
    <x v="3"/>
    <x v="0"/>
    <n v="16"/>
    <x v="3"/>
    <n v="5"/>
    <x v="1"/>
    <x v="1"/>
    <x v="1"/>
  </r>
  <r>
    <x v="241"/>
    <x v="0"/>
    <x v="1"/>
    <x v="241"/>
    <n v="41"/>
    <x v="5"/>
    <x v="1"/>
    <n v="2"/>
    <x v="0"/>
    <n v="1"/>
    <x v="0"/>
    <x v="1"/>
    <x v="1"/>
  </r>
  <r>
    <x v="242"/>
    <x v="0"/>
    <x v="2"/>
    <x v="242"/>
    <n v="53"/>
    <x v="3"/>
    <x v="1"/>
    <n v="15"/>
    <x v="3"/>
    <n v="4"/>
    <x v="1"/>
    <x v="1"/>
    <x v="1"/>
  </r>
  <r>
    <x v="243"/>
    <x v="0"/>
    <x v="3"/>
    <x v="243"/>
    <n v="69"/>
    <x v="2"/>
    <x v="0"/>
    <n v="13"/>
    <x v="3"/>
    <n v="2"/>
    <x v="0"/>
    <x v="0"/>
    <x v="0"/>
  </r>
  <r>
    <x v="244"/>
    <x v="1"/>
    <x v="0"/>
    <x v="244"/>
    <n v="59"/>
    <x v="3"/>
    <x v="1"/>
    <n v="15"/>
    <x v="3"/>
    <n v="1"/>
    <x v="0"/>
    <x v="1"/>
    <x v="1"/>
  </r>
  <r>
    <x v="245"/>
    <x v="2"/>
    <x v="0"/>
    <x v="245"/>
    <n v="27"/>
    <x v="4"/>
    <x v="0"/>
    <n v="7"/>
    <x v="1"/>
    <n v="5"/>
    <x v="1"/>
    <x v="0"/>
    <x v="0"/>
  </r>
  <r>
    <x v="246"/>
    <x v="0"/>
    <x v="2"/>
    <x v="246"/>
    <n v="34"/>
    <x v="1"/>
    <x v="1"/>
    <n v="17"/>
    <x v="3"/>
    <n v="2"/>
    <x v="0"/>
    <x v="1"/>
    <x v="1"/>
  </r>
  <r>
    <x v="247"/>
    <x v="0"/>
    <x v="2"/>
    <x v="247"/>
    <n v="57"/>
    <x v="3"/>
    <x v="0"/>
    <n v="4"/>
    <x v="4"/>
    <n v="1"/>
    <x v="0"/>
    <x v="0"/>
    <x v="0"/>
  </r>
  <r>
    <x v="248"/>
    <x v="0"/>
    <x v="4"/>
    <x v="248"/>
    <n v="58"/>
    <x v="3"/>
    <x v="1"/>
    <n v="16"/>
    <x v="3"/>
    <n v="3"/>
    <x v="2"/>
    <x v="1"/>
    <x v="1"/>
  </r>
  <r>
    <x v="249"/>
    <x v="0"/>
    <x v="2"/>
    <x v="249"/>
    <n v="33"/>
    <x v="1"/>
    <x v="1"/>
    <n v="7"/>
    <x v="1"/>
    <n v="1"/>
    <x v="0"/>
    <x v="1"/>
    <x v="1"/>
  </r>
  <r>
    <x v="250"/>
    <x v="3"/>
    <x v="3"/>
    <x v="250"/>
    <n v="43"/>
    <x v="5"/>
    <x v="0"/>
    <n v="10"/>
    <x v="1"/>
    <n v="5"/>
    <x v="1"/>
    <x v="1"/>
    <x v="1"/>
  </r>
  <r>
    <x v="251"/>
    <x v="4"/>
    <x v="2"/>
    <x v="251"/>
    <n v="39"/>
    <x v="1"/>
    <x v="1"/>
    <n v="15"/>
    <x v="3"/>
    <n v="5"/>
    <x v="1"/>
    <x v="1"/>
    <x v="1"/>
  </r>
  <r>
    <x v="252"/>
    <x v="0"/>
    <x v="3"/>
    <x v="252"/>
    <n v="52"/>
    <x v="3"/>
    <x v="0"/>
    <n v="1"/>
    <x v="2"/>
    <n v="1"/>
    <x v="0"/>
    <x v="0"/>
    <x v="0"/>
  </r>
  <r>
    <x v="253"/>
    <x v="1"/>
    <x v="2"/>
    <x v="253"/>
    <n v="55"/>
    <x v="3"/>
    <x v="1"/>
    <n v="3"/>
    <x v="0"/>
    <n v="1"/>
    <x v="0"/>
    <x v="1"/>
    <x v="1"/>
  </r>
  <r>
    <x v="254"/>
    <x v="0"/>
    <x v="0"/>
    <x v="254"/>
    <n v="63"/>
    <x v="2"/>
    <x v="1"/>
    <n v="18"/>
    <x v="3"/>
    <n v="5"/>
    <x v="1"/>
    <x v="1"/>
    <x v="1"/>
  </r>
  <r>
    <x v="255"/>
    <x v="4"/>
    <x v="2"/>
    <x v="255"/>
    <n v="43"/>
    <x v="5"/>
    <x v="1"/>
    <n v="14"/>
    <x v="3"/>
    <n v="3"/>
    <x v="2"/>
    <x v="1"/>
    <x v="1"/>
  </r>
  <r>
    <x v="256"/>
    <x v="0"/>
    <x v="2"/>
    <x v="256"/>
    <n v="52"/>
    <x v="3"/>
    <x v="0"/>
    <n v="19"/>
    <x v="3"/>
    <n v="4"/>
    <x v="1"/>
    <x v="1"/>
    <x v="1"/>
  </r>
  <r>
    <x v="257"/>
    <x v="0"/>
    <x v="3"/>
    <x v="257"/>
    <n v="33"/>
    <x v="1"/>
    <x v="0"/>
    <n v="13"/>
    <x v="3"/>
    <n v="1"/>
    <x v="0"/>
    <x v="0"/>
    <x v="0"/>
  </r>
  <r>
    <x v="258"/>
    <x v="1"/>
    <x v="2"/>
    <x v="258"/>
    <n v="60"/>
    <x v="2"/>
    <x v="0"/>
    <n v="7"/>
    <x v="1"/>
    <n v="4"/>
    <x v="1"/>
    <x v="1"/>
    <x v="1"/>
  </r>
  <r>
    <x v="259"/>
    <x v="3"/>
    <x v="3"/>
    <x v="259"/>
    <n v="31"/>
    <x v="1"/>
    <x v="1"/>
    <n v="18"/>
    <x v="3"/>
    <n v="4"/>
    <x v="1"/>
    <x v="1"/>
    <x v="1"/>
  </r>
  <r>
    <x v="260"/>
    <x v="4"/>
    <x v="1"/>
    <x v="260"/>
    <n v="50"/>
    <x v="3"/>
    <x v="1"/>
    <n v="18"/>
    <x v="3"/>
    <n v="1"/>
    <x v="0"/>
    <x v="1"/>
    <x v="1"/>
  </r>
  <r>
    <x v="261"/>
    <x v="0"/>
    <x v="2"/>
    <x v="261"/>
    <n v="25"/>
    <x v="4"/>
    <x v="0"/>
    <n v="1"/>
    <x v="2"/>
    <n v="2"/>
    <x v="0"/>
    <x v="0"/>
    <x v="0"/>
  </r>
  <r>
    <x v="262"/>
    <x v="4"/>
    <x v="4"/>
    <x v="262"/>
    <n v="38"/>
    <x v="1"/>
    <x v="0"/>
    <n v="9"/>
    <x v="1"/>
    <n v="2"/>
    <x v="0"/>
    <x v="0"/>
    <x v="0"/>
  </r>
  <r>
    <x v="263"/>
    <x v="4"/>
    <x v="0"/>
    <x v="263"/>
    <n v="18"/>
    <x v="0"/>
    <x v="0"/>
    <n v="7"/>
    <x v="1"/>
    <n v="2"/>
    <x v="0"/>
    <x v="0"/>
    <x v="0"/>
  </r>
  <r>
    <x v="264"/>
    <x v="0"/>
    <x v="0"/>
    <x v="264"/>
    <n v="49"/>
    <x v="5"/>
    <x v="0"/>
    <n v="18"/>
    <x v="3"/>
    <n v="2"/>
    <x v="0"/>
    <x v="0"/>
    <x v="0"/>
  </r>
  <r>
    <x v="265"/>
    <x v="4"/>
    <x v="1"/>
    <x v="265"/>
    <n v="31"/>
    <x v="1"/>
    <x v="0"/>
    <n v="15"/>
    <x v="3"/>
    <n v="3"/>
    <x v="2"/>
    <x v="0"/>
    <x v="0"/>
  </r>
  <r>
    <x v="266"/>
    <x v="0"/>
    <x v="2"/>
    <x v="266"/>
    <n v="50"/>
    <x v="3"/>
    <x v="1"/>
    <n v="16"/>
    <x v="3"/>
    <n v="1"/>
    <x v="0"/>
    <x v="1"/>
    <x v="1"/>
  </r>
  <r>
    <x v="267"/>
    <x v="3"/>
    <x v="0"/>
    <x v="267"/>
    <n v="31"/>
    <x v="1"/>
    <x v="1"/>
    <n v="16"/>
    <x v="3"/>
    <n v="4"/>
    <x v="1"/>
    <x v="1"/>
    <x v="1"/>
  </r>
  <r>
    <x v="268"/>
    <x v="0"/>
    <x v="2"/>
    <x v="268"/>
    <n v="67"/>
    <x v="2"/>
    <x v="0"/>
    <n v="15"/>
    <x v="3"/>
    <n v="5"/>
    <x v="1"/>
    <x v="1"/>
    <x v="1"/>
  </r>
  <r>
    <x v="269"/>
    <x v="4"/>
    <x v="4"/>
    <x v="269"/>
    <n v="21"/>
    <x v="4"/>
    <x v="1"/>
    <n v="16"/>
    <x v="3"/>
    <n v="1"/>
    <x v="0"/>
    <x v="0"/>
    <x v="0"/>
  </r>
  <r>
    <x v="270"/>
    <x v="1"/>
    <x v="4"/>
    <x v="270"/>
    <n v="68"/>
    <x v="2"/>
    <x v="1"/>
    <n v="15"/>
    <x v="3"/>
    <n v="5"/>
    <x v="1"/>
    <x v="1"/>
    <x v="1"/>
  </r>
  <r>
    <x v="271"/>
    <x v="4"/>
    <x v="4"/>
    <x v="271"/>
    <n v="58"/>
    <x v="3"/>
    <x v="1"/>
    <n v="5"/>
    <x v="4"/>
    <n v="2"/>
    <x v="0"/>
    <x v="1"/>
    <x v="1"/>
  </r>
  <r>
    <x v="272"/>
    <x v="3"/>
    <x v="2"/>
    <x v="272"/>
    <n v="61"/>
    <x v="2"/>
    <x v="1"/>
    <n v="2"/>
    <x v="0"/>
    <n v="3"/>
    <x v="2"/>
    <x v="1"/>
    <x v="1"/>
  </r>
  <r>
    <x v="273"/>
    <x v="2"/>
    <x v="0"/>
    <x v="273"/>
    <n v="36"/>
    <x v="1"/>
    <x v="1"/>
    <n v="6"/>
    <x v="4"/>
    <n v="4"/>
    <x v="1"/>
    <x v="1"/>
    <x v="1"/>
  </r>
  <r>
    <x v="274"/>
    <x v="2"/>
    <x v="1"/>
    <x v="274"/>
    <n v="41"/>
    <x v="5"/>
    <x v="1"/>
    <n v="2"/>
    <x v="0"/>
    <n v="3"/>
    <x v="2"/>
    <x v="1"/>
    <x v="1"/>
  </r>
  <r>
    <x v="275"/>
    <x v="3"/>
    <x v="3"/>
    <x v="275"/>
    <n v="56"/>
    <x v="3"/>
    <x v="0"/>
    <n v="11"/>
    <x v="1"/>
    <n v="4"/>
    <x v="1"/>
    <x v="1"/>
    <x v="1"/>
  </r>
  <r>
    <x v="276"/>
    <x v="2"/>
    <x v="1"/>
    <x v="276"/>
    <n v="18"/>
    <x v="0"/>
    <x v="0"/>
    <n v="16"/>
    <x v="3"/>
    <n v="4"/>
    <x v="1"/>
    <x v="0"/>
    <x v="0"/>
  </r>
  <r>
    <x v="277"/>
    <x v="2"/>
    <x v="1"/>
    <x v="277"/>
    <n v="52"/>
    <x v="3"/>
    <x v="0"/>
    <n v="2"/>
    <x v="0"/>
    <n v="2"/>
    <x v="0"/>
    <x v="0"/>
    <x v="0"/>
  </r>
  <r>
    <x v="278"/>
    <x v="3"/>
    <x v="1"/>
    <x v="278"/>
    <n v="58"/>
    <x v="3"/>
    <x v="1"/>
    <n v="6"/>
    <x v="4"/>
    <n v="3"/>
    <x v="2"/>
    <x v="1"/>
    <x v="1"/>
  </r>
  <r>
    <x v="279"/>
    <x v="4"/>
    <x v="1"/>
    <x v="279"/>
    <n v="33"/>
    <x v="1"/>
    <x v="1"/>
    <n v="7"/>
    <x v="1"/>
    <n v="4"/>
    <x v="1"/>
    <x v="1"/>
    <x v="1"/>
  </r>
  <r>
    <x v="280"/>
    <x v="3"/>
    <x v="3"/>
    <x v="280"/>
    <n v="47"/>
    <x v="5"/>
    <x v="0"/>
    <n v="14"/>
    <x v="3"/>
    <n v="4"/>
    <x v="1"/>
    <x v="1"/>
    <x v="1"/>
  </r>
  <r>
    <x v="281"/>
    <x v="0"/>
    <x v="4"/>
    <x v="281"/>
    <n v="38"/>
    <x v="1"/>
    <x v="0"/>
    <n v="7"/>
    <x v="1"/>
    <n v="2"/>
    <x v="0"/>
    <x v="0"/>
    <x v="0"/>
  </r>
  <r>
    <x v="282"/>
    <x v="0"/>
    <x v="2"/>
    <x v="282"/>
    <n v="18"/>
    <x v="0"/>
    <x v="1"/>
    <n v="11"/>
    <x v="1"/>
    <n v="1"/>
    <x v="0"/>
    <x v="0"/>
    <x v="0"/>
  </r>
  <r>
    <x v="283"/>
    <x v="0"/>
    <x v="0"/>
    <x v="283"/>
    <n v="58"/>
    <x v="3"/>
    <x v="1"/>
    <n v="14"/>
    <x v="3"/>
    <n v="1"/>
    <x v="0"/>
    <x v="1"/>
    <x v="1"/>
  </r>
  <r>
    <x v="284"/>
    <x v="0"/>
    <x v="2"/>
    <x v="284"/>
    <n v="18"/>
    <x v="0"/>
    <x v="1"/>
    <n v="5"/>
    <x v="4"/>
    <n v="5"/>
    <x v="1"/>
    <x v="1"/>
    <x v="1"/>
  </r>
  <r>
    <x v="285"/>
    <x v="1"/>
    <x v="2"/>
    <x v="285"/>
    <n v="22"/>
    <x v="4"/>
    <x v="0"/>
    <n v="16"/>
    <x v="3"/>
    <n v="1"/>
    <x v="0"/>
    <x v="0"/>
    <x v="0"/>
  </r>
  <r>
    <x v="286"/>
    <x v="1"/>
    <x v="3"/>
    <x v="286"/>
    <n v="40"/>
    <x v="5"/>
    <x v="0"/>
    <n v="11"/>
    <x v="1"/>
    <n v="5"/>
    <x v="1"/>
    <x v="1"/>
    <x v="1"/>
  </r>
  <r>
    <x v="287"/>
    <x v="2"/>
    <x v="4"/>
    <x v="287"/>
    <n v="35"/>
    <x v="1"/>
    <x v="0"/>
    <n v="14"/>
    <x v="3"/>
    <n v="3"/>
    <x v="2"/>
    <x v="0"/>
    <x v="0"/>
  </r>
  <r>
    <x v="288"/>
    <x v="4"/>
    <x v="0"/>
    <x v="288"/>
    <n v="19"/>
    <x v="0"/>
    <x v="0"/>
    <n v="7"/>
    <x v="1"/>
    <n v="2"/>
    <x v="0"/>
    <x v="0"/>
    <x v="0"/>
  </r>
  <r>
    <x v="289"/>
    <x v="1"/>
    <x v="3"/>
    <x v="289"/>
    <n v="29"/>
    <x v="4"/>
    <x v="1"/>
    <n v="2"/>
    <x v="0"/>
    <n v="3"/>
    <x v="2"/>
    <x v="0"/>
    <x v="0"/>
  </r>
  <r>
    <x v="290"/>
    <x v="4"/>
    <x v="1"/>
    <x v="290"/>
    <n v="18"/>
    <x v="0"/>
    <x v="1"/>
    <n v="13"/>
    <x v="3"/>
    <n v="1"/>
    <x v="0"/>
    <x v="0"/>
    <x v="0"/>
  </r>
  <r>
    <x v="291"/>
    <x v="4"/>
    <x v="4"/>
    <x v="291"/>
    <n v="36"/>
    <x v="1"/>
    <x v="1"/>
    <n v="2"/>
    <x v="0"/>
    <n v="3"/>
    <x v="2"/>
    <x v="1"/>
    <x v="1"/>
  </r>
  <r>
    <x v="292"/>
    <x v="4"/>
    <x v="2"/>
    <x v="292"/>
    <n v="45"/>
    <x v="5"/>
    <x v="1"/>
    <n v="6"/>
    <x v="4"/>
    <n v="3"/>
    <x v="2"/>
    <x v="1"/>
    <x v="1"/>
  </r>
  <r>
    <x v="293"/>
    <x v="4"/>
    <x v="3"/>
    <x v="293"/>
    <n v="18"/>
    <x v="0"/>
    <x v="0"/>
    <n v="19"/>
    <x v="3"/>
    <n v="4"/>
    <x v="1"/>
    <x v="0"/>
    <x v="0"/>
  </r>
  <r>
    <x v="294"/>
    <x v="0"/>
    <x v="3"/>
    <x v="294"/>
    <n v="59"/>
    <x v="3"/>
    <x v="1"/>
    <n v="15"/>
    <x v="3"/>
    <n v="3"/>
    <x v="2"/>
    <x v="1"/>
    <x v="1"/>
  </r>
  <r>
    <x v="295"/>
    <x v="0"/>
    <x v="3"/>
    <x v="295"/>
    <n v="54"/>
    <x v="3"/>
    <x v="0"/>
    <n v="15"/>
    <x v="3"/>
    <n v="4"/>
    <x v="1"/>
    <x v="1"/>
    <x v="1"/>
  </r>
  <r>
    <x v="296"/>
    <x v="3"/>
    <x v="4"/>
    <x v="296"/>
    <n v="61"/>
    <x v="2"/>
    <x v="1"/>
    <n v="2"/>
    <x v="0"/>
    <n v="2"/>
    <x v="0"/>
    <x v="1"/>
    <x v="1"/>
  </r>
  <r>
    <x v="297"/>
    <x v="3"/>
    <x v="2"/>
    <x v="297"/>
    <n v="31"/>
    <x v="1"/>
    <x v="0"/>
    <n v="14"/>
    <x v="3"/>
    <n v="2"/>
    <x v="0"/>
    <x v="0"/>
    <x v="0"/>
  </r>
  <r>
    <x v="298"/>
    <x v="2"/>
    <x v="1"/>
    <x v="298"/>
    <n v="36"/>
    <x v="1"/>
    <x v="1"/>
    <n v="3"/>
    <x v="0"/>
    <n v="5"/>
    <x v="1"/>
    <x v="1"/>
    <x v="1"/>
  </r>
  <r>
    <x v="299"/>
    <x v="4"/>
    <x v="0"/>
    <x v="299"/>
    <n v="64"/>
    <x v="2"/>
    <x v="1"/>
    <n v="10"/>
    <x v="1"/>
    <n v="3"/>
    <x v="2"/>
    <x v="1"/>
    <x v="1"/>
  </r>
  <r>
    <x v="300"/>
    <x v="0"/>
    <x v="1"/>
    <x v="300"/>
    <n v="44"/>
    <x v="5"/>
    <x v="1"/>
    <n v="13"/>
    <x v="3"/>
    <n v="4"/>
    <x v="1"/>
    <x v="1"/>
    <x v="1"/>
  </r>
  <r>
    <x v="301"/>
    <x v="1"/>
    <x v="0"/>
    <x v="301"/>
    <n v="57"/>
    <x v="3"/>
    <x v="1"/>
    <n v="19"/>
    <x v="3"/>
    <n v="2"/>
    <x v="0"/>
    <x v="1"/>
    <x v="1"/>
  </r>
  <r>
    <x v="302"/>
    <x v="1"/>
    <x v="1"/>
    <x v="302"/>
    <n v="33"/>
    <x v="1"/>
    <x v="1"/>
    <n v="14"/>
    <x v="3"/>
    <n v="3"/>
    <x v="2"/>
    <x v="1"/>
    <x v="1"/>
  </r>
  <r>
    <x v="303"/>
    <x v="4"/>
    <x v="3"/>
    <x v="303"/>
    <n v="19"/>
    <x v="0"/>
    <x v="0"/>
    <n v="3"/>
    <x v="0"/>
    <n v="1"/>
    <x v="0"/>
    <x v="0"/>
    <x v="0"/>
  </r>
  <r>
    <x v="304"/>
    <x v="3"/>
    <x v="3"/>
    <x v="304"/>
    <n v="68"/>
    <x v="2"/>
    <x v="0"/>
    <n v="6"/>
    <x v="4"/>
    <n v="4"/>
    <x v="1"/>
    <x v="1"/>
    <x v="1"/>
  </r>
  <r>
    <x v="305"/>
    <x v="4"/>
    <x v="4"/>
    <x v="305"/>
    <n v="20"/>
    <x v="4"/>
    <x v="1"/>
    <n v="14"/>
    <x v="3"/>
    <n v="2"/>
    <x v="0"/>
    <x v="0"/>
    <x v="0"/>
  </r>
  <r>
    <x v="306"/>
    <x v="4"/>
    <x v="3"/>
    <x v="306"/>
    <n v="63"/>
    <x v="2"/>
    <x v="1"/>
    <n v="19"/>
    <x v="3"/>
    <n v="4"/>
    <x v="1"/>
    <x v="1"/>
    <x v="1"/>
  </r>
  <r>
    <x v="307"/>
    <x v="4"/>
    <x v="2"/>
    <x v="307"/>
    <n v="30"/>
    <x v="1"/>
    <x v="0"/>
    <n v="9"/>
    <x v="1"/>
    <n v="4"/>
    <x v="1"/>
    <x v="0"/>
    <x v="0"/>
  </r>
  <r>
    <x v="308"/>
    <x v="1"/>
    <x v="4"/>
    <x v="308"/>
    <n v="21"/>
    <x v="4"/>
    <x v="0"/>
    <n v="17"/>
    <x v="3"/>
    <n v="3"/>
    <x v="2"/>
    <x v="0"/>
    <x v="0"/>
  </r>
  <r>
    <x v="309"/>
    <x v="1"/>
    <x v="0"/>
    <x v="309"/>
    <n v="24"/>
    <x v="4"/>
    <x v="1"/>
    <n v="6"/>
    <x v="4"/>
    <n v="3"/>
    <x v="2"/>
    <x v="0"/>
    <x v="0"/>
  </r>
  <r>
    <x v="310"/>
    <x v="1"/>
    <x v="3"/>
    <x v="310"/>
    <n v="69"/>
    <x v="2"/>
    <x v="0"/>
    <n v="9"/>
    <x v="1"/>
    <n v="1"/>
    <x v="0"/>
    <x v="0"/>
    <x v="0"/>
  </r>
  <r>
    <x v="311"/>
    <x v="3"/>
    <x v="0"/>
    <x v="311"/>
    <n v="31"/>
    <x v="1"/>
    <x v="0"/>
    <n v="8"/>
    <x v="1"/>
    <n v="1"/>
    <x v="0"/>
    <x v="0"/>
    <x v="0"/>
  </r>
  <r>
    <x v="312"/>
    <x v="3"/>
    <x v="1"/>
    <x v="312"/>
    <n v="49"/>
    <x v="5"/>
    <x v="0"/>
    <n v="13"/>
    <x v="3"/>
    <n v="4"/>
    <x v="1"/>
    <x v="1"/>
    <x v="1"/>
  </r>
  <r>
    <x v="313"/>
    <x v="1"/>
    <x v="3"/>
    <x v="313"/>
    <n v="48"/>
    <x v="5"/>
    <x v="1"/>
    <n v="2"/>
    <x v="0"/>
    <n v="2"/>
    <x v="0"/>
    <x v="1"/>
    <x v="1"/>
  </r>
  <r>
    <x v="314"/>
    <x v="3"/>
    <x v="3"/>
    <x v="314"/>
    <n v="45"/>
    <x v="5"/>
    <x v="0"/>
    <n v="16"/>
    <x v="3"/>
    <n v="2"/>
    <x v="0"/>
    <x v="0"/>
    <x v="0"/>
  </r>
  <r>
    <x v="315"/>
    <x v="4"/>
    <x v="2"/>
    <x v="315"/>
    <n v="21"/>
    <x v="4"/>
    <x v="1"/>
    <n v="5"/>
    <x v="4"/>
    <n v="3"/>
    <x v="2"/>
    <x v="0"/>
    <x v="0"/>
  </r>
  <r>
    <x v="316"/>
    <x v="3"/>
    <x v="4"/>
    <x v="316"/>
    <n v="24"/>
    <x v="4"/>
    <x v="1"/>
    <n v="2"/>
    <x v="0"/>
    <n v="1"/>
    <x v="0"/>
    <x v="0"/>
    <x v="0"/>
  </r>
  <r>
    <x v="317"/>
    <x v="4"/>
    <x v="1"/>
    <x v="317"/>
    <n v="59"/>
    <x v="3"/>
    <x v="0"/>
    <n v="17"/>
    <x v="3"/>
    <n v="2"/>
    <x v="0"/>
    <x v="0"/>
    <x v="0"/>
  </r>
  <r>
    <x v="318"/>
    <x v="4"/>
    <x v="4"/>
    <x v="318"/>
    <n v="54"/>
    <x v="3"/>
    <x v="0"/>
    <n v="17"/>
    <x v="3"/>
    <n v="3"/>
    <x v="2"/>
    <x v="0"/>
    <x v="0"/>
  </r>
  <r>
    <x v="319"/>
    <x v="3"/>
    <x v="1"/>
    <x v="319"/>
    <n v="54"/>
    <x v="3"/>
    <x v="1"/>
    <n v="13"/>
    <x v="3"/>
    <n v="4"/>
    <x v="1"/>
    <x v="1"/>
    <x v="1"/>
  </r>
  <r>
    <x v="320"/>
    <x v="4"/>
    <x v="4"/>
    <x v="320"/>
    <n v="21"/>
    <x v="4"/>
    <x v="1"/>
    <n v="1"/>
    <x v="2"/>
    <n v="1"/>
    <x v="0"/>
    <x v="0"/>
    <x v="0"/>
  </r>
  <r>
    <x v="321"/>
    <x v="2"/>
    <x v="4"/>
    <x v="321"/>
    <n v="65"/>
    <x v="2"/>
    <x v="1"/>
    <n v="13"/>
    <x v="3"/>
    <n v="1"/>
    <x v="0"/>
    <x v="1"/>
    <x v="1"/>
  </r>
  <r>
    <x v="322"/>
    <x v="2"/>
    <x v="4"/>
    <x v="322"/>
    <n v="29"/>
    <x v="4"/>
    <x v="0"/>
    <n v="7"/>
    <x v="1"/>
    <n v="3"/>
    <x v="2"/>
    <x v="0"/>
    <x v="0"/>
  </r>
  <r>
    <x v="323"/>
    <x v="3"/>
    <x v="0"/>
    <x v="323"/>
    <n v="28"/>
    <x v="4"/>
    <x v="1"/>
    <n v="16"/>
    <x v="3"/>
    <n v="1"/>
    <x v="0"/>
    <x v="0"/>
    <x v="0"/>
  </r>
  <r>
    <x v="324"/>
    <x v="3"/>
    <x v="3"/>
    <x v="324"/>
    <n v="32"/>
    <x v="1"/>
    <x v="0"/>
    <n v="12"/>
    <x v="1"/>
    <n v="4"/>
    <x v="1"/>
    <x v="1"/>
    <x v="1"/>
  </r>
  <r>
    <x v="325"/>
    <x v="2"/>
    <x v="4"/>
    <x v="325"/>
    <n v="34"/>
    <x v="1"/>
    <x v="1"/>
    <n v="4"/>
    <x v="4"/>
    <n v="2"/>
    <x v="0"/>
    <x v="1"/>
    <x v="1"/>
  </r>
  <r>
    <x v="326"/>
    <x v="3"/>
    <x v="4"/>
    <x v="326"/>
    <n v="37"/>
    <x v="1"/>
    <x v="1"/>
    <n v="1"/>
    <x v="2"/>
    <n v="3"/>
    <x v="2"/>
    <x v="1"/>
    <x v="1"/>
  </r>
  <r>
    <x v="327"/>
    <x v="3"/>
    <x v="2"/>
    <x v="327"/>
    <n v="44"/>
    <x v="5"/>
    <x v="1"/>
    <n v="15"/>
    <x v="3"/>
    <n v="5"/>
    <x v="1"/>
    <x v="1"/>
    <x v="1"/>
  </r>
  <r>
    <x v="328"/>
    <x v="0"/>
    <x v="3"/>
    <x v="328"/>
    <n v="37"/>
    <x v="1"/>
    <x v="1"/>
    <n v="11"/>
    <x v="1"/>
    <n v="4"/>
    <x v="1"/>
    <x v="1"/>
    <x v="1"/>
  </r>
  <r>
    <x v="329"/>
    <x v="1"/>
    <x v="4"/>
    <x v="329"/>
    <n v="32"/>
    <x v="1"/>
    <x v="1"/>
    <n v="5"/>
    <x v="4"/>
    <n v="2"/>
    <x v="0"/>
    <x v="1"/>
    <x v="1"/>
  </r>
  <r>
    <x v="330"/>
    <x v="3"/>
    <x v="0"/>
    <x v="330"/>
    <n v="20"/>
    <x v="4"/>
    <x v="1"/>
    <n v="15"/>
    <x v="3"/>
    <n v="3"/>
    <x v="2"/>
    <x v="0"/>
    <x v="0"/>
  </r>
  <r>
    <x v="331"/>
    <x v="1"/>
    <x v="1"/>
    <x v="331"/>
    <n v="57"/>
    <x v="3"/>
    <x v="1"/>
    <n v="15"/>
    <x v="3"/>
    <n v="3"/>
    <x v="2"/>
    <x v="1"/>
    <x v="1"/>
  </r>
  <r>
    <x v="332"/>
    <x v="1"/>
    <x v="4"/>
    <x v="332"/>
    <n v="51"/>
    <x v="3"/>
    <x v="1"/>
    <n v="3"/>
    <x v="0"/>
    <n v="1"/>
    <x v="0"/>
    <x v="1"/>
    <x v="1"/>
  </r>
  <r>
    <x v="333"/>
    <x v="3"/>
    <x v="0"/>
    <x v="333"/>
    <n v="28"/>
    <x v="4"/>
    <x v="0"/>
    <n v="1"/>
    <x v="2"/>
    <n v="4"/>
    <x v="1"/>
    <x v="0"/>
    <x v="0"/>
  </r>
  <r>
    <x v="334"/>
    <x v="1"/>
    <x v="4"/>
    <x v="334"/>
    <n v="43"/>
    <x v="5"/>
    <x v="1"/>
    <n v="9"/>
    <x v="1"/>
    <n v="5"/>
    <x v="1"/>
    <x v="1"/>
    <x v="1"/>
  </r>
  <r>
    <x v="335"/>
    <x v="0"/>
    <x v="2"/>
    <x v="335"/>
    <n v="56"/>
    <x v="3"/>
    <x v="0"/>
    <n v="2"/>
    <x v="0"/>
    <n v="1"/>
    <x v="0"/>
    <x v="0"/>
    <x v="0"/>
  </r>
  <r>
    <x v="336"/>
    <x v="2"/>
    <x v="2"/>
    <x v="336"/>
    <n v="18"/>
    <x v="0"/>
    <x v="0"/>
    <n v="7"/>
    <x v="1"/>
    <n v="3"/>
    <x v="2"/>
    <x v="0"/>
    <x v="0"/>
  </r>
  <r>
    <x v="337"/>
    <x v="0"/>
    <x v="2"/>
    <x v="337"/>
    <n v="43"/>
    <x v="5"/>
    <x v="1"/>
    <n v="14"/>
    <x v="3"/>
    <n v="2"/>
    <x v="0"/>
    <x v="1"/>
    <x v="1"/>
  </r>
  <r>
    <x v="338"/>
    <x v="4"/>
    <x v="2"/>
    <x v="338"/>
    <n v="28"/>
    <x v="4"/>
    <x v="1"/>
    <n v="3"/>
    <x v="0"/>
    <n v="2"/>
    <x v="0"/>
    <x v="0"/>
    <x v="0"/>
  </r>
  <r>
    <x v="339"/>
    <x v="3"/>
    <x v="1"/>
    <x v="339"/>
    <n v="64"/>
    <x v="2"/>
    <x v="1"/>
    <n v="6"/>
    <x v="4"/>
    <n v="1"/>
    <x v="0"/>
    <x v="1"/>
    <x v="1"/>
  </r>
  <r>
    <x v="340"/>
    <x v="0"/>
    <x v="2"/>
    <x v="340"/>
    <n v="67"/>
    <x v="2"/>
    <x v="1"/>
    <n v="1"/>
    <x v="2"/>
    <n v="5"/>
    <x v="1"/>
    <x v="1"/>
    <x v="1"/>
  </r>
  <r>
    <x v="341"/>
    <x v="4"/>
    <x v="0"/>
    <x v="341"/>
    <n v="54"/>
    <x v="3"/>
    <x v="0"/>
    <n v="11"/>
    <x v="1"/>
    <n v="3"/>
    <x v="2"/>
    <x v="0"/>
    <x v="0"/>
  </r>
  <r>
    <x v="342"/>
    <x v="0"/>
    <x v="0"/>
    <x v="342"/>
    <n v="63"/>
    <x v="2"/>
    <x v="1"/>
    <n v="2"/>
    <x v="0"/>
    <n v="1"/>
    <x v="0"/>
    <x v="1"/>
    <x v="1"/>
  </r>
  <r>
    <x v="343"/>
    <x v="1"/>
    <x v="4"/>
    <x v="343"/>
    <n v="33"/>
    <x v="1"/>
    <x v="0"/>
    <n v="8"/>
    <x v="1"/>
    <n v="3"/>
    <x v="2"/>
    <x v="0"/>
    <x v="0"/>
  </r>
  <r>
    <x v="344"/>
    <x v="4"/>
    <x v="0"/>
    <x v="344"/>
    <n v="68"/>
    <x v="2"/>
    <x v="0"/>
    <n v="18"/>
    <x v="3"/>
    <n v="3"/>
    <x v="2"/>
    <x v="0"/>
    <x v="0"/>
  </r>
  <r>
    <x v="345"/>
    <x v="0"/>
    <x v="3"/>
    <x v="345"/>
    <n v="25"/>
    <x v="4"/>
    <x v="1"/>
    <n v="7"/>
    <x v="1"/>
    <n v="2"/>
    <x v="0"/>
    <x v="0"/>
    <x v="0"/>
  </r>
  <r>
    <x v="346"/>
    <x v="2"/>
    <x v="1"/>
    <x v="346"/>
    <n v="19"/>
    <x v="0"/>
    <x v="0"/>
    <n v="11"/>
    <x v="1"/>
    <n v="2"/>
    <x v="0"/>
    <x v="0"/>
    <x v="0"/>
  </r>
  <r>
    <x v="347"/>
    <x v="4"/>
    <x v="1"/>
    <x v="347"/>
    <n v="52"/>
    <x v="3"/>
    <x v="1"/>
    <n v="18"/>
    <x v="3"/>
    <n v="4"/>
    <x v="1"/>
    <x v="1"/>
    <x v="1"/>
  </r>
  <r>
    <x v="348"/>
    <x v="2"/>
    <x v="1"/>
    <x v="348"/>
    <n v="20"/>
    <x v="4"/>
    <x v="1"/>
    <n v="6"/>
    <x v="4"/>
    <n v="2"/>
    <x v="0"/>
    <x v="0"/>
    <x v="0"/>
  </r>
  <r>
    <x v="349"/>
    <x v="3"/>
    <x v="3"/>
    <x v="349"/>
    <n v="48"/>
    <x v="5"/>
    <x v="1"/>
    <n v="13"/>
    <x v="3"/>
    <n v="2"/>
    <x v="0"/>
    <x v="1"/>
    <x v="1"/>
  </r>
  <r>
    <x v="350"/>
    <x v="3"/>
    <x v="4"/>
    <x v="350"/>
    <n v="59"/>
    <x v="3"/>
    <x v="0"/>
    <n v="1"/>
    <x v="2"/>
    <n v="4"/>
    <x v="1"/>
    <x v="1"/>
    <x v="1"/>
  </r>
  <r>
    <x v="351"/>
    <x v="0"/>
    <x v="0"/>
    <x v="351"/>
    <n v="68"/>
    <x v="2"/>
    <x v="1"/>
    <n v="9"/>
    <x v="1"/>
    <n v="4"/>
    <x v="1"/>
    <x v="1"/>
    <x v="1"/>
  </r>
  <r>
    <x v="352"/>
    <x v="4"/>
    <x v="2"/>
    <x v="352"/>
    <n v="38"/>
    <x v="1"/>
    <x v="1"/>
    <n v="11"/>
    <x v="1"/>
    <n v="5"/>
    <x v="1"/>
    <x v="1"/>
    <x v="1"/>
  </r>
  <r>
    <x v="353"/>
    <x v="4"/>
    <x v="0"/>
    <x v="353"/>
    <n v="64"/>
    <x v="2"/>
    <x v="0"/>
    <n v="15"/>
    <x v="3"/>
    <n v="2"/>
    <x v="0"/>
    <x v="0"/>
    <x v="0"/>
  </r>
  <r>
    <x v="354"/>
    <x v="1"/>
    <x v="1"/>
    <x v="354"/>
    <n v="64"/>
    <x v="2"/>
    <x v="0"/>
    <n v="6"/>
    <x v="4"/>
    <n v="3"/>
    <x v="2"/>
    <x v="0"/>
    <x v="0"/>
  </r>
  <r>
    <x v="355"/>
    <x v="3"/>
    <x v="1"/>
    <x v="355"/>
    <n v="35"/>
    <x v="1"/>
    <x v="1"/>
    <n v="16"/>
    <x v="3"/>
    <n v="1"/>
    <x v="0"/>
    <x v="1"/>
    <x v="1"/>
  </r>
  <r>
    <x v="356"/>
    <x v="4"/>
    <x v="4"/>
    <x v="356"/>
    <n v="60"/>
    <x v="2"/>
    <x v="1"/>
    <n v="14"/>
    <x v="3"/>
    <n v="4"/>
    <x v="1"/>
    <x v="1"/>
    <x v="1"/>
  </r>
  <r>
    <x v="357"/>
    <x v="3"/>
    <x v="4"/>
    <x v="357"/>
    <n v="23"/>
    <x v="4"/>
    <x v="1"/>
    <n v="1"/>
    <x v="2"/>
    <n v="1"/>
    <x v="0"/>
    <x v="0"/>
    <x v="0"/>
  </r>
  <r>
    <x v="358"/>
    <x v="1"/>
    <x v="2"/>
    <x v="358"/>
    <n v="43"/>
    <x v="5"/>
    <x v="0"/>
    <n v="6"/>
    <x v="4"/>
    <n v="5"/>
    <x v="1"/>
    <x v="1"/>
    <x v="1"/>
  </r>
  <r>
    <x v="359"/>
    <x v="2"/>
    <x v="3"/>
    <x v="359"/>
    <n v="55"/>
    <x v="3"/>
    <x v="1"/>
    <n v="12"/>
    <x v="1"/>
    <n v="2"/>
    <x v="0"/>
    <x v="1"/>
    <x v="1"/>
  </r>
  <r>
    <x v="360"/>
    <x v="3"/>
    <x v="0"/>
    <x v="360"/>
    <n v="31"/>
    <x v="1"/>
    <x v="1"/>
    <n v="18"/>
    <x v="3"/>
    <n v="3"/>
    <x v="2"/>
    <x v="1"/>
    <x v="1"/>
  </r>
  <r>
    <x v="361"/>
    <x v="1"/>
    <x v="2"/>
    <x v="361"/>
    <n v="60"/>
    <x v="2"/>
    <x v="0"/>
    <n v="1"/>
    <x v="2"/>
    <n v="3"/>
    <x v="2"/>
    <x v="0"/>
    <x v="0"/>
  </r>
  <r>
    <x v="362"/>
    <x v="4"/>
    <x v="1"/>
    <x v="362"/>
    <n v="56"/>
    <x v="3"/>
    <x v="1"/>
    <n v="7"/>
    <x v="1"/>
    <n v="2"/>
    <x v="0"/>
    <x v="1"/>
    <x v="1"/>
  </r>
  <r>
    <x v="363"/>
    <x v="1"/>
    <x v="0"/>
    <x v="363"/>
    <n v="41"/>
    <x v="5"/>
    <x v="0"/>
    <n v="5"/>
    <x v="4"/>
    <n v="4"/>
    <x v="1"/>
    <x v="1"/>
    <x v="1"/>
  </r>
  <r>
    <x v="364"/>
    <x v="3"/>
    <x v="2"/>
    <x v="364"/>
    <n v="62"/>
    <x v="2"/>
    <x v="1"/>
    <n v="17"/>
    <x v="3"/>
    <n v="3"/>
    <x v="2"/>
    <x v="1"/>
    <x v="1"/>
  </r>
  <r>
    <x v="365"/>
    <x v="1"/>
    <x v="3"/>
    <x v="365"/>
    <n v="32"/>
    <x v="1"/>
    <x v="1"/>
    <n v="7"/>
    <x v="1"/>
    <n v="2"/>
    <x v="0"/>
    <x v="1"/>
    <x v="1"/>
  </r>
  <r>
    <x v="366"/>
    <x v="1"/>
    <x v="1"/>
    <x v="366"/>
    <n v="57"/>
    <x v="3"/>
    <x v="0"/>
    <n v="8"/>
    <x v="1"/>
    <n v="2"/>
    <x v="0"/>
    <x v="0"/>
    <x v="0"/>
  </r>
  <r>
    <x v="367"/>
    <x v="0"/>
    <x v="0"/>
    <x v="367"/>
    <n v="62"/>
    <x v="2"/>
    <x v="0"/>
    <n v="19"/>
    <x v="3"/>
    <n v="2"/>
    <x v="0"/>
    <x v="0"/>
    <x v="0"/>
  </r>
  <r>
    <x v="368"/>
    <x v="2"/>
    <x v="0"/>
    <x v="368"/>
    <n v="33"/>
    <x v="1"/>
    <x v="0"/>
    <n v="1"/>
    <x v="2"/>
    <n v="1"/>
    <x v="0"/>
    <x v="0"/>
    <x v="0"/>
  </r>
  <r>
    <x v="369"/>
    <x v="4"/>
    <x v="0"/>
    <x v="369"/>
    <n v="66"/>
    <x v="2"/>
    <x v="0"/>
    <n v="15"/>
    <x v="3"/>
    <n v="3"/>
    <x v="2"/>
    <x v="0"/>
    <x v="0"/>
  </r>
  <r>
    <x v="370"/>
    <x v="0"/>
    <x v="2"/>
    <x v="370"/>
    <n v="58"/>
    <x v="3"/>
    <x v="1"/>
    <n v="4"/>
    <x v="4"/>
    <n v="5"/>
    <x v="1"/>
    <x v="1"/>
    <x v="1"/>
  </r>
  <r>
    <x v="371"/>
    <x v="3"/>
    <x v="4"/>
    <x v="371"/>
    <n v="32"/>
    <x v="1"/>
    <x v="0"/>
    <n v="4"/>
    <x v="4"/>
    <n v="2"/>
    <x v="0"/>
    <x v="0"/>
    <x v="0"/>
  </r>
  <r>
    <x v="372"/>
    <x v="1"/>
    <x v="2"/>
    <x v="372"/>
    <n v="67"/>
    <x v="2"/>
    <x v="1"/>
    <n v="7"/>
    <x v="1"/>
    <n v="2"/>
    <x v="0"/>
    <x v="1"/>
    <x v="1"/>
  </r>
  <r>
    <x v="373"/>
    <x v="4"/>
    <x v="0"/>
    <x v="373"/>
    <n v="39"/>
    <x v="1"/>
    <x v="1"/>
    <n v="17"/>
    <x v="3"/>
    <n v="1"/>
    <x v="0"/>
    <x v="1"/>
    <x v="1"/>
  </r>
  <r>
    <x v="374"/>
    <x v="2"/>
    <x v="0"/>
    <x v="374"/>
    <n v="23"/>
    <x v="4"/>
    <x v="1"/>
    <n v="13"/>
    <x v="3"/>
    <n v="4"/>
    <x v="1"/>
    <x v="1"/>
    <x v="1"/>
  </r>
  <r>
    <x v="375"/>
    <x v="1"/>
    <x v="0"/>
    <x v="375"/>
    <n v="38"/>
    <x v="1"/>
    <x v="1"/>
    <n v="15"/>
    <x v="3"/>
    <n v="1"/>
    <x v="0"/>
    <x v="1"/>
    <x v="1"/>
  </r>
  <r>
    <x v="376"/>
    <x v="2"/>
    <x v="2"/>
    <x v="376"/>
    <n v="38"/>
    <x v="1"/>
    <x v="0"/>
    <n v="16"/>
    <x v="3"/>
    <n v="3"/>
    <x v="2"/>
    <x v="0"/>
    <x v="0"/>
  </r>
  <r>
    <x v="377"/>
    <x v="0"/>
    <x v="3"/>
    <x v="377"/>
    <n v="23"/>
    <x v="4"/>
    <x v="1"/>
    <n v="5"/>
    <x v="4"/>
    <n v="1"/>
    <x v="0"/>
    <x v="0"/>
    <x v="0"/>
  </r>
  <r>
    <x v="378"/>
    <x v="4"/>
    <x v="3"/>
    <x v="378"/>
    <n v="23"/>
    <x v="4"/>
    <x v="0"/>
    <n v="9"/>
    <x v="1"/>
    <n v="5"/>
    <x v="1"/>
    <x v="0"/>
    <x v="0"/>
  </r>
  <r>
    <x v="379"/>
    <x v="0"/>
    <x v="0"/>
    <x v="379"/>
    <n v="22"/>
    <x v="4"/>
    <x v="1"/>
    <n v="9"/>
    <x v="1"/>
    <n v="1"/>
    <x v="0"/>
    <x v="0"/>
    <x v="0"/>
  </r>
  <r>
    <x v="380"/>
    <x v="2"/>
    <x v="4"/>
    <x v="380"/>
    <n v="47"/>
    <x v="5"/>
    <x v="1"/>
    <n v="5"/>
    <x v="4"/>
    <n v="4"/>
    <x v="1"/>
    <x v="1"/>
    <x v="1"/>
  </r>
  <r>
    <x v="381"/>
    <x v="2"/>
    <x v="3"/>
    <x v="381"/>
    <n v="43"/>
    <x v="5"/>
    <x v="0"/>
    <n v="3"/>
    <x v="0"/>
    <n v="2"/>
    <x v="0"/>
    <x v="0"/>
    <x v="0"/>
  </r>
  <r>
    <x v="382"/>
    <x v="1"/>
    <x v="0"/>
    <x v="382"/>
    <n v="25"/>
    <x v="4"/>
    <x v="1"/>
    <n v="4"/>
    <x v="4"/>
    <n v="2"/>
    <x v="0"/>
    <x v="0"/>
    <x v="0"/>
  </r>
  <r>
    <x v="383"/>
    <x v="4"/>
    <x v="1"/>
    <x v="383"/>
    <n v="63"/>
    <x v="2"/>
    <x v="1"/>
    <n v="8"/>
    <x v="1"/>
    <n v="1"/>
    <x v="0"/>
    <x v="1"/>
    <x v="1"/>
  </r>
  <r>
    <x v="384"/>
    <x v="2"/>
    <x v="0"/>
    <x v="384"/>
    <n v="54"/>
    <x v="3"/>
    <x v="0"/>
    <n v="12"/>
    <x v="1"/>
    <n v="5"/>
    <x v="1"/>
    <x v="1"/>
    <x v="1"/>
  </r>
  <r>
    <x v="385"/>
    <x v="4"/>
    <x v="4"/>
    <x v="385"/>
    <n v="29"/>
    <x v="4"/>
    <x v="0"/>
    <n v="19"/>
    <x v="3"/>
    <n v="1"/>
    <x v="0"/>
    <x v="0"/>
    <x v="0"/>
  </r>
  <r>
    <x v="386"/>
    <x v="1"/>
    <x v="1"/>
    <x v="386"/>
    <n v="21"/>
    <x v="4"/>
    <x v="1"/>
    <n v="6"/>
    <x v="4"/>
    <n v="1"/>
    <x v="0"/>
    <x v="0"/>
    <x v="0"/>
  </r>
  <r>
    <x v="387"/>
    <x v="0"/>
    <x v="4"/>
    <x v="387"/>
    <n v="51"/>
    <x v="3"/>
    <x v="0"/>
    <n v="3"/>
    <x v="0"/>
    <n v="5"/>
    <x v="1"/>
    <x v="1"/>
    <x v="1"/>
  </r>
  <r>
    <x v="388"/>
    <x v="1"/>
    <x v="4"/>
    <x v="388"/>
    <n v="52"/>
    <x v="3"/>
    <x v="0"/>
    <n v="6"/>
    <x v="4"/>
    <n v="3"/>
    <x v="2"/>
    <x v="0"/>
    <x v="0"/>
  </r>
  <r>
    <x v="389"/>
    <x v="0"/>
    <x v="0"/>
    <x v="389"/>
    <n v="31"/>
    <x v="1"/>
    <x v="0"/>
    <n v="16"/>
    <x v="3"/>
    <n v="4"/>
    <x v="1"/>
    <x v="1"/>
    <x v="1"/>
  </r>
  <r>
    <x v="390"/>
    <x v="0"/>
    <x v="3"/>
    <x v="390"/>
    <n v="59"/>
    <x v="3"/>
    <x v="0"/>
    <n v="9"/>
    <x v="1"/>
    <n v="5"/>
    <x v="1"/>
    <x v="1"/>
    <x v="1"/>
  </r>
  <r>
    <x v="391"/>
    <x v="2"/>
    <x v="1"/>
    <x v="391"/>
    <n v="40"/>
    <x v="5"/>
    <x v="0"/>
    <n v="17"/>
    <x v="3"/>
    <n v="1"/>
    <x v="0"/>
    <x v="0"/>
    <x v="0"/>
  </r>
  <r>
    <x v="392"/>
    <x v="2"/>
    <x v="4"/>
    <x v="392"/>
    <n v="40"/>
    <x v="5"/>
    <x v="0"/>
    <n v="13"/>
    <x v="3"/>
    <n v="3"/>
    <x v="2"/>
    <x v="0"/>
    <x v="0"/>
  </r>
  <r>
    <x v="393"/>
    <x v="0"/>
    <x v="0"/>
    <x v="393"/>
    <n v="58"/>
    <x v="3"/>
    <x v="1"/>
    <n v="18"/>
    <x v="3"/>
    <n v="5"/>
    <x v="1"/>
    <x v="1"/>
    <x v="1"/>
  </r>
  <r>
    <x v="394"/>
    <x v="1"/>
    <x v="3"/>
    <x v="394"/>
    <n v="50"/>
    <x v="3"/>
    <x v="1"/>
    <n v="5"/>
    <x v="4"/>
    <n v="1"/>
    <x v="0"/>
    <x v="1"/>
    <x v="1"/>
  </r>
  <r>
    <x v="395"/>
    <x v="3"/>
    <x v="4"/>
    <x v="395"/>
    <n v="43"/>
    <x v="5"/>
    <x v="0"/>
    <n v="1"/>
    <x v="2"/>
    <n v="5"/>
    <x v="1"/>
    <x v="1"/>
    <x v="1"/>
  </r>
  <r>
    <x v="396"/>
    <x v="0"/>
    <x v="1"/>
    <x v="396"/>
    <n v="62"/>
    <x v="2"/>
    <x v="0"/>
    <n v="6"/>
    <x v="4"/>
    <n v="1"/>
    <x v="0"/>
    <x v="0"/>
    <x v="0"/>
  </r>
  <r>
    <x v="397"/>
    <x v="1"/>
    <x v="4"/>
    <x v="397"/>
    <n v="42"/>
    <x v="5"/>
    <x v="1"/>
    <n v="6"/>
    <x v="4"/>
    <n v="3"/>
    <x v="2"/>
    <x v="1"/>
    <x v="1"/>
  </r>
  <r>
    <x v="398"/>
    <x v="3"/>
    <x v="4"/>
    <x v="398"/>
    <n v="38"/>
    <x v="1"/>
    <x v="0"/>
    <n v="7"/>
    <x v="1"/>
    <n v="3"/>
    <x v="2"/>
    <x v="0"/>
    <x v="0"/>
  </r>
  <r>
    <x v="399"/>
    <x v="2"/>
    <x v="0"/>
    <x v="399"/>
    <n v="52"/>
    <x v="3"/>
    <x v="0"/>
    <n v="3"/>
    <x v="0"/>
    <n v="4"/>
    <x v="1"/>
    <x v="1"/>
    <x v="1"/>
  </r>
  <r>
    <x v="400"/>
    <x v="4"/>
    <x v="2"/>
    <x v="400"/>
    <n v="49"/>
    <x v="5"/>
    <x v="0"/>
    <n v="7"/>
    <x v="1"/>
    <n v="3"/>
    <x v="2"/>
    <x v="0"/>
    <x v="0"/>
  </r>
  <r>
    <x v="401"/>
    <x v="4"/>
    <x v="3"/>
    <x v="401"/>
    <n v="50"/>
    <x v="3"/>
    <x v="0"/>
    <n v="2"/>
    <x v="0"/>
    <n v="5"/>
    <x v="1"/>
    <x v="1"/>
    <x v="1"/>
  </r>
  <r>
    <x v="402"/>
    <x v="2"/>
    <x v="1"/>
    <x v="402"/>
    <n v="24"/>
    <x v="4"/>
    <x v="0"/>
    <n v="18"/>
    <x v="3"/>
    <n v="3"/>
    <x v="2"/>
    <x v="0"/>
    <x v="0"/>
  </r>
  <r>
    <x v="403"/>
    <x v="1"/>
    <x v="2"/>
    <x v="403"/>
    <n v="59"/>
    <x v="3"/>
    <x v="1"/>
    <n v="13"/>
    <x v="3"/>
    <n v="1"/>
    <x v="0"/>
    <x v="1"/>
    <x v="1"/>
  </r>
  <r>
    <x v="404"/>
    <x v="2"/>
    <x v="0"/>
    <x v="404"/>
    <n v="61"/>
    <x v="2"/>
    <x v="1"/>
    <n v="5"/>
    <x v="4"/>
    <n v="4"/>
    <x v="1"/>
    <x v="1"/>
    <x v="1"/>
  </r>
  <r>
    <x v="405"/>
    <x v="3"/>
    <x v="0"/>
    <x v="405"/>
    <n v="61"/>
    <x v="2"/>
    <x v="0"/>
    <n v="16"/>
    <x v="3"/>
    <n v="5"/>
    <x v="1"/>
    <x v="1"/>
    <x v="1"/>
  </r>
  <r>
    <x v="406"/>
    <x v="0"/>
    <x v="2"/>
    <x v="406"/>
    <n v="28"/>
    <x v="4"/>
    <x v="0"/>
    <n v="3"/>
    <x v="0"/>
    <n v="5"/>
    <x v="1"/>
    <x v="0"/>
    <x v="0"/>
  </r>
  <r>
    <x v="407"/>
    <x v="2"/>
    <x v="4"/>
    <x v="407"/>
    <n v="41"/>
    <x v="5"/>
    <x v="1"/>
    <n v="4"/>
    <x v="4"/>
    <n v="2"/>
    <x v="0"/>
    <x v="1"/>
    <x v="1"/>
  </r>
  <r>
    <x v="408"/>
    <x v="0"/>
    <x v="3"/>
    <x v="408"/>
    <n v="49"/>
    <x v="5"/>
    <x v="1"/>
    <n v="3"/>
    <x v="0"/>
    <n v="1"/>
    <x v="0"/>
    <x v="1"/>
    <x v="1"/>
  </r>
  <r>
    <x v="409"/>
    <x v="4"/>
    <x v="0"/>
    <x v="409"/>
    <n v="59"/>
    <x v="3"/>
    <x v="1"/>
    <n v="18"/>
    <x v="3"/>
    <n v="3"/>
    <x v="2"/>
    <x v="1"/>
    <x v="1"/>
  </r>
  <r>
    <x v="410"/>
    <x v="2"/>
    <x v="0"/>
    <x v="410"/>
    <n v="25"/>
    <x v="4"/>
    <x v="0"/>
    <n v="9"/>
    <x v="1"/>
    <n v="4"/>
    <x v="1"/>
    <x v="0"/>
    <x v="0"/>
  </r>
  <r>
    <x v="411"/>
    <x v="1"/>
    <x v="3"/>
    <x v="411"/>
    <n v="54"/>
    <x v="3"/>
    <x v="0"/>
    <n v="10"/>
    <x v="1"/>
    <n v="2"/>
    <x v="0"/>
    <x v="0"/>
    <x v="0"/>
  </r>
  <r>
    <x v="412"/>
    <x v="1"/>
    <x v="1"/>
    <x v="412"/>
    <n v="53"/>
    <x v="3"/>
    <x v="1"/>
    <n v="14"/>
    <x v="3"/>
    <n v="2"/>
    <x v="0"/>
    <x v="1"/>
    <x v="1"/>
  </r>
  <r>
    <x v="413"/>
    <x v="4"/>
    <x v="2"/>
    <x v="413"/>
    <n v="28"/>
    <x v="4"/>
    <x v="0"/>
    <n v="17"/>
    <x v="3"/>
    <n v="3"/>
    <x v="2"/>
    <x v="0"/>
    <x v="0"/>
  </r>
  <r>
    <x v="414"/>
    <x v="1"/>
    <x v="0"/>
    <x v="414"/>
    <n v="66"/>
    <x v="2"/>
    <x v="0"/>
    <n v="10"/>
    <x v="1"/>
    <n v="3"/>
    <x v="2"/>
    <x v="0"/>
    <x v="0"/>
  </r>
  <r>
    <x v="415"/>
    <x v="4"/>
    <x v="3"/>
    <x v="415"/>
    <n v="57"/>
    <x v="3"/>
    <x v="1"/>
    <n v="19"/>
    <x v="3"/>
    <n v="5"/>
    <x v="1"/>
    <x v="1"/>
    <x v="1"/>
  </r>
  <r>
    <x v="416"/>
    <x v="1"/>
    <x v="2"/>
    <x v="416"/>
    <n v="64"/>
    <x v="2"/>
    <x v="1"/>
    <n v="5"/>
    <x v="4"/>
    <n v="5"/>
    <x v="1"/>
    <x v="1"/>
    <x v="1"/>
  </r>
  <r>
    <x v="417"/>
    <x v="3"/>
    <x v="1"/>
    <x v="417"/>
    <n v="45"/>
    <x v="5"/>
    <x v="0"/>
    <n v="9"/>
    <x v="1"/>
    <n v="1"/>
    <x v="0"/>
    <x v="0"/>
    <x v="0"/>
  </r>
  <r>
    <x v="418"/>
    <x v="3"/>
    <x v="3"/>
    <x v="418"/>
    <n v="40"/>
    <x v="5"/>
    <x v="1"/>
    <n v="12"/>
    <x v="1"/>
    <n v="2"/>
    <x v="0"/>
    <x v="1"/>
    <x v="1"/>
  </r>
  <r>
    <x v="419"/>
    <x v="1"/>
    <x v="1"/>
    <x v="419"/>
    <n v="57"/>
    <x v="3"/>
    <x v="1"/>
    <n v="15"/>
    <x v="3"/>
    <n v="3"/>
    <x v="2"/>
    <x v="1"/>
    <x v="1"/>
  </r>
  <r>
    <x v="420"/>
    <x v="1"/>
    <x v="3"/>
    <x v="420"/>
    <n v="58"/>
    <x v="3"/>
    <x v="1"/>
    <n v="13"/>
    <x v="3"/>
    <n v="4"/>
    <x v="1"/>
    <x v="1"/>
    <x v="1"/>
  </r>
  <r>
    <x v="421"/>
    <x v="0"/>
    <x v="4"/>
    <x v="421"/>
    <n v="68"/>
    <x v="2"/>
    <x v="0"/>
    <n v="1"/>
    <x v="2"/>
    <n v="1"/>
    <x v="0"/>
    <x v="0"/>
    <x v="0"/>
  </r>
  <r>
    <x v="422"/>
    <x v="0"/>
    <x v="4"/>
    <x v="422"/>
    <n v="30"/>
    <x v="1"/>
    <x v="1"/>
    <n v="5"/>
    <x v="4"/>
    <n v="5"/>
    <x v="1"/>
    <x v="1"/>
    <x v="1"/>
  </r>
  <r>
    <x v="423"/>
    <x v="2"/>
    <x v="0"/>
    <x v="423"/>
    <n v="65"/>
    <x v="2"/>
    <x v="1"/>
    <n v="5"/>
    <x v="4"/>
    <n v="4"/>
    <x v="1"/>
    <x v="1"/>
    <x v="1"/>
  </r>
  <r>
    <x v="424"/>
    <x v="0"/>
    <x v="3"/>
    <x v="424"/>
    <n v="23"/>
    <x v="4"/>
    <x v="0"/>
    <n v="8"/>
    <x v="1"/>
    <n v="3"/>
    <x v="2"/>
    <x v="0"/>
    <x v="0"/>
  </r>
  <r>
    <x v="425"/>
    <x v="3"/>
    <x v="0"/>
    <x v="425"/>
    <n v="29"/>
    <x v="4"/>
    <x v="1"/>
    <n v="7"/>
    <x v="1"/>
    <n v="1"/>
    <x v="0"/>
    <x v="0"/>
    <x v="0"/>
  </r>
  <r>
    <x v="426"/>
    <x v="4"/>
    <x v="4"/>
    <x v="426"/>
    <n v="65"/>
    <x v="2"/>
    <x v="0"/>
    <n v="15"/>
    <x v="3"/>
    <n v="5"/>
    <x v="1"/>
    <x v="1"/>
    <x v="1"/>
  </r>
  <r>
    <x v="427"/>
    <x v="3"/>
    <x v="4"/>
    <x v="427"/>
    <n v="44"/>
    <x v="5"/>
    <x v="1"/>
    <n v="3"/>
    <x v="0"/>
    <n v="1"/>
    <x v="0"/>
    <x v="1"/>
    <x v="1"/>
  </r>
  <r>
    <x v="428"/>
    <x v="1"/>
    <x v="3"/>
    <x v="428"/>
    <n v="37"/>
    <x v="1"/>
    <x v="0"/>
    <n v="3"/>
    <x v="0"/>
    <n v="1"/>
    <x v="0"/>
    <x v="0"/>
    <x v="0"/>
  </r>
  <r>
    <x v="429"/>
    <x v="4"/>
    <x v="1"/>
    <x v="429"/>
    <n v="69"/>
    <x v="2"/>
    <x v="1"/>
    <n v="11"/>
    <x v="1"/>
    <n v="3"/>
    <x v="2"/>
    <x v="1"/>
    <x v="1"/>
  </r>
  <r>
    <x v="430"/>
    <x v="0"/>
    <x v="3"/>
    <x v="430"/>
    <n v="33"/>
    <x v="1"/>
    <x v="1"/>
    <n v="11"/>
    <x v="1"/>
    <n v="4"/>
    <x v="1"/>
    <x v="1"/>
    <x v="1"/>
  </r>
  <r>
    <x v="431"/>
    <x v="2"/>
    <x v="3"/>
    <x v="431"/>
    <n v="55"/>
    <x v="3"/>
    <x v="1"/>
    <n v="5"/>
    <x v="4"/>
    <n v="5"/>
    <x v="1"/>
    <x v="1"/>
    <x v="1"/>
  </r>
  <r>
    <x v="432"/>
    <x v="2"/>
    <x v="2"/>
    <x v="432"/>
    <n v="25"/>
    <x v="4"/>
    <x v="1"/>
    <n v="7"/>
    <x v="1"/>
    <n v="2"/>
    <x v="0"/>
    <x v="0"/>
    <x v="0"/>
  </r>
  <r>
    <x v="433"/>
    <x v="2"/>
    <x v="0"/>
    <x v="433"/>
    <n v="46"/>
    <x v="5"/>
    <x v="1"/>
    <n v="2"/>
    <x v="0"/>
    <n v="4"/>
    <x v="1"/>
    <x v="1"/>
    <x v="1"/>
  </r>
  <r>
    <x v="434"/>
    <x v="1"/>
    <x v="3"/>
    <x v="434"/>
    <n v="46"/>
    <x v="5"/>
    <x v="1"/>
    <n v="1"/>
    <x v="2"/>
    <n v="3"/>
    <x v="2"/>
    <x v="1"/>
    <x v="1"/>
  </r>
  <r>
    <x v="435"/>
    <x v="4"/>
    <x v="2"/>
    <x v="435"/>
    <n v="68"/>
    <x v="2"/>
    <x v="0"/>
    <n v="2"/>
    <x v="0"/>
    <n v="3"/>
    <x v="2"/>
    <x v="0"/>
    <x v="0"/>
  </r>
  <r>
    <x v="436"/>
    <x v="1"/>
    <x v="0"/>
    <x v="436"/>
    <n v="42"/>
    <x v="5"/>
    <x v="0"/>
    <n v="16"/>
    <x v="3"/>
    <n v="1"/>
    <x v="0"/>
    <x v="0"/>
    <x v="0"/>
  </r>
  <r>
    <x v="437"/>
    <x v="2"/>
    <x v="1"/>
    <x v="437"/>
    <n v="28"/>
    <x v="4"/>
    <x v="1"/>
    <n v="7"/>
    <x v="1"/>
    <n v="4"/>
    <x v="1"/>
    <x v="1"/>
    <x v="1"/>
  </r>
  <r>
    <x v="438"/>
    <x v="2"/>
    <x v="4"/>
    <x v="438"/>
    <n v="27"/>
    <x v="4"/>
    <x v="1"/>
    <n v="16"/>
    <x v="3"/>
    <n v="5"/>
    <x v="1"/>
    <x v="1"/>
    <x v="1"/>
  </r>
  <r>
    <x v="439"/>
    <x v="3"/>
    <x v="4"/>
    <x v="439"/>
    <n v="34"/>
    <x v="1"/>
    <x v="1"/>
    <n v="10"/>
    <x v="1"/>
    <n v="3"/>
    <x v="2"/>
    <x v="1"/>
    <x v="1"/>
  </r>
  <r>
    <x v="440"/>
    <x v="0"/>
    <x v="4"/>
    <x v="440"/>
    <n v="36"/>
    <x v="1"/>
    <x v="0"/>
    <n v="17"/>
    <x v="3"/>
    <n v="3"/>
    <x v="2"/>
    <x v="0"/>
    <x v="0"/>
  </r>
  <r>
    <x v="441"/>
    <x v="1"/>
    <x v="3"/>
    <x v="441"/>
    <n v="27"/>
    <x v="4"/>
    <x v="0"/>
    <n v="15"/>
    <x v="3"/>
    <n v="4"/>
    <x v="1"/>
    <x v="0"/>
    <x v="0"/>
  </r>
  <r>
    <x v="442"/>
    <x v="4"/>
    <x v="0"/>
    <x v="442"/>
    <n v="27"/>
    <x v="4"/>
    <x v="0"/>
    <n v="9"/>
    <x v="1"/>
    <n v="5"/>
    <x v="1"/>
    <x v="0"/>
    <x v="0"/>
  </r>
  <r>
    <x v="443"/>
    <x v="0"/>
    <x v="0"/>
    <x v="443"/>
    <n v="52"/>
    <x v="3"/>
    <x v="0"/>
    <n v="9"/>
    <x v="1"/>
    <n v="3"/>
    <x v="2"/>
    <x v="0"/>
    <x v="0"/>
  </r>
  <r>
    <x v="444"/>
    <x v="4"/>
    <x v="2"/>
    <x v="444"/>
    <n v="53"/>
    <x v="3"/>
    <x v="1"/>
    <n v="13"/>
    <x v="3"/>
    <n v="2"/>
    <x v="0"/>
    <x v="1"/>
    <x v="1"/>
  </r>
  <r>
    <x v="445"/>
    <x v="4"/>
    <x v="0"/>
    <x v="445"/>
    <n v="40"/>
    <x v="5"/>
    <x v="0"/>
    <n v="16"/>
    <x v="3"/>
    <n v="5"/>
    <x v="1"/>
    <x v="1"/>
    <x v="1"/>
  </r>
  <r>
    <x v="446"/>
    <x v="3"/>
    <x v="3"/>
    <x v="446"/>
    <n v="53"/>
    <x v="3"/>
    <x v="1"/>
    <n v="18"/>
    <x v="3"/>
    <n v="4"/>
    <x v="1"/>
    <x v="1"/>
    <x v="1"/>
  </r>
  <r>
    <x v="447"/>
    <x v="2"/>
    <x v="4"/>
    <x v="447"/>
    <n v="36"/>
    <x v="1"/>
    <x v="1"/>
    <n v="10"/>
    <x v="1"/>
    <n v="1"/>
    <x v="0"/>
    <x v="1"/>
    <x v="1"/>
  </r>
  <r>
    <x v="448"/>
    <x v="2"/>
    <x v="4"/>
    <x v="448"/>
    <n v="41"/>
    <x v="5"/>
    <x v="1"/>
    <n v="18"/>
    <x v="3"/>
    <n v="2"/>
    <x v="0"/>
    <x v="1"/>
    <x v="1"/>
  </r>
  <r>
    <x v="449"/>
    <x v="1"/>
    <x v="0"/>
    <x v="449"/>
    <n v="68"/>
    <x v="2"/>
    <x v="1"/>
    <n v="17"/>
    <x v="3"/>
    <n v="2"/>
    <x v="0"/>
    <x v="1"/>
    <x v="1"/>
  </r>
  <r>
    <x v="450"/>
    <x v="1"/>
    <x v="1"/>
    <x v="450"/>
    <n v="61"/>
    <x v="2"/>
    <x v="1"/>
    <n v="6"/>
    <x v="4"/>
    <n v="2"/>
    <x v="0"/>
    <x v="1"/>
    <x v="1"/>
  </r>
  <r>
    <x v="451"/>
    <x v="1"/>
    <x v="2"/>
    <x v="451"/>
    <n v="42"/>
    <x v="5"/>
    <x v="0"/>
    <n v="6"/>
    <x v="4"/>
    <n v="3"/>
    <x v="2"/>
    <x v="0"/>
    <x v="0"/>
  </r>
  <r>
    <x v="452"/>
    <x v="1"/>
    <x v="1"/>
    <x v="452"/>
    <n v="51"/>
    <x v="3"/>
    <x v="1"/>
    <n v="6"/>
    <x v="4"/>
    <n v="3"/>
    <x v="2"/>
    <x v="1"/>
    <x v="1"/>
  </r>
  <r>
    <x v="453"/>
    <x v="4"/>
    <x v="2"/>
    <x v="453"/>
    <n v="18"/>
    <x v="0"/>
    <x v="0"/>
    <n v="16"/>
    <x v="3"/>
    <n v="1"/>
    <x v="0"/>
    <x v="0"/>
    <x v="0"/>
  </r>
  <r>
    <x v="454"/>
    <x v="0"/>
    <x v="4"/>
    <x v="454"/>
    <n v="43"/>
    <x v="5"/>
    <x v="0"/>
    <n v="19"/>
    <x v="3"/>
    <n v="2"/>
    <x v="0"/>
    <x v="0"/>
    <x v="0"/>
  </r>
  <r>
    <x v="455"/>
    <x v="1"/>
    <x v="2"/>
    <x v="455"/>
    <n v="36"/>
    <x v="1"/>
    <x v="0"/>
    <n v="8"/>
    <x v="1"/>
    <n v="3"/>
    <x v="2"/>
    <x v="0"/>
    <x v="0"/>
  </r>
  <r>
    <x v="456"/>
    <x v="0"/>
    <x v="4"/>
    <x v="456"/>
    <n v="42"/>
    <x v="5"/>
    <x v="1"/>
    <n v="2"/>
    <x v="0"/>
    <n v="4"/>
    <x v="1"/>
    <x v="1"/>
    <x v="1"/>
  </r>
  <r>
    <x v="457"/>
    <x v="3"/>
    <x v="1"/>
    <x v="457"/>
    <n v="63"/>
    <x v="2"/>
    <x v="0"/>
    <n v="5"/>
    <x v="4"/>
    <n v="3"/>
    <x v="2"/>
    <x v="0"/>
    <x v="0"/>
  </r>
  <r>
    <x v="458"/>
    <x v="3"/>
    <x v="0"/>
    <x v="458"/>
    <n v="31"/>
    <x v="1"/>
    <x v="0"/>
    <n v="7"/>
    <x v="1"/>
    <n v="4"/>
    <x v="1"/>
    <x v="1"/>
    <x v="1"/>
  </r>
  <r>
    <x v="459"/>
    <x v="0"/>
    <x v="0"/>
    <x v="459"/>
    <n v="68"/>
    <x v="2"/>
    <x v="1"/>
    <n v="2"/>
    <x v="0"/>
    <n v="5"/>
    <x v="1"/>
    <x v="1"/>
    <x v="1"/>
  </r>
  <r>
    <x v="460"/>
    <x v="2"/>
    <x v="0"/>
    <x v="460"/>
    <n v="57"/>
    <x v="3"/>
    <x v="1"/>
    <n v="9"/>
    <x v="1"/>
    <n v="1"/>
    <x v="0"/>
    <x v="1"/>
    <x v="1"/>
  </r>
  <r>
    <x v="461"/>
    <x v="3"/>
    <x v="0"/>
    <x v="461"/>
    <n v="38"/>
    <x v="1"/>
    <x v="1"/>
    <n v="4"/>
    <x v="4"/>
    <n v="4"/>
    <x v="1"/>
    <x v="1"/>
    <x v="1"/>
  </r>
  <r>
    <x v="462"/>
    <x v="0"/>
    <x v="1"/>
    <x v="462"/>
    <n v="63"/>
    <x v="2"/>
    <x v="1"/>
    <n v="16"/>
    <x v="3"/>
    <n v="5"/>
    <x v="1"/>
    <x v="1"/>
    <x v="1"/>
  </r>
  <r>
    <x v="463"/>
    <x v="2"/>
    <x v="3"/>
    <x v="463"/>
    <n v="33"/>
    <x v="1"/>
    <x v="1"/>
    <n v="1"/>
    <x v="2"/>
    <n v="4"/>
    <x v="1"/>
    <x v="1"/>
    <x v="1"/>
  </r>
  <r>
    <x v="464"/>
    <x v="2"/>
    <x v="1"/>
    <x v="464"/>
    <n v="22"/>
    <x v="4"/>
    <x v="0"/>
    <n v="7"/>
    <x v="1"/>
    <n v="1"/>
    <x v="0"/>
    <x v="0"/>
    <x v="0"/>
  </r>
  <r>
    <x v="465"/>
    <x v="2"/>
    <x v="1"/>
    <x v="465"/>
    <n v="36"/>
    <x v="1"/>
    <x v="0"/>
    <n v="5"/>
    <x v="4"/>
    <n v="1"/>
    <x v="0"/>
    <x v="0"/>
    <x v="0"/>
  </r>
  <r>
    <x v="466"/>
    <x v="0"/>
    <x v="3"/>
    <x v="466"/>
    <n v="26"/>
    <x v="4"/>
    <x v="0"/>
    <n v="10"/>
    <x v="1"/>
    <n v="3"/>
    <x v="2"/>
    <x v="0"/>
    <x v="0"/>
  </r>
  <r>
    <x v="467"/>
    <x v="1"/>
    <x v="0"/>
    <x v="467"/>
    <n v="46"/>
    <x v="5"/>
    <x v="1"/>
    <n v="11"/>
    <x v="1"/>
    <n v="2"/>
    <x v="0"/>
    <x v="1"/>
    <x v="1"/>
  </r>
  <r>
    <x v="468"/>
    <x v="2"/>
    <x v="1"/>
    <x v="468"/>
    <n v="42"/>
    <x v="5"/>
    <x v="0"/>
    <n v="6"/>
    <x v="4"/>
    <n v="2"/>
    <x v="0"/>
    <x v="0"/>
    <x v="0"/>
  </r>
  <r>
    <x v="469"/>
    <x v="1"/>
    <x v="3"/>
    <x v="469"/>
    <n v="26"/>
    <x v="4"/>
    <x v="1"/>
    <n v="5"/>
    <x v="4"/>
    <n v="2"/>
    <x v="0"/>
    <x v="0"/>
    <x v="0"/>
  </r>
  <r>
    <x v="470"/>
    <x v="3"/>
    <x v="1"/>
    <x v="470"/>
    <n v="20"/>
    <x v="4"/>
    <x v="0"/>
    <n v="2"/>
    <x v="0"/>
    <n v="1"/>
    <x v="0"/>
    <x v="0"/>
    <x v="0"/>
  </r>
  <r>
    <x v="471"/>
    <x v="3"/>
    <x v="2"/>
    <x v="471"/>
    <n v="50"/>
    <x v="3"/>
    <x v="0"/>
    <n v="17"/>
    <x v="3"/>
    <n v="2"/>
    <x v="0"/>
    <x v="0"/>
    <x v="0"/>
  </r>
  <r>
    <x v="472"/>
    <x v="2"/>
    <x v="1"/>
    <x v="472"/>
    <n v="40"/>
    <x v="5"/>
    <x v="0"/>
    <n v="13"/>
    <x v="3"/>
    <n v="5"/>
    <x v="1"/>
    <x v="1"/>
    <x v="1"/>
  </r>
  <r>
    <x v="473"/>
    <x v="4"/>
    <x v="0"/>
    <x v="473"/>
    <n v="48"/>
    <x v="5"/>
    <x v="0"/>
    <n v="14"/>
    <x v="3"/>
    <n v="1"/>
    <x v="0"/>
    <x v="0"/>
    <x v="0"/>
  </r>
  <r>
    <x v="474"/>
    <x v="2"/>
    <x v="3"/>
    <x v="474"/>
    <n v="60"/>
    <x v="2"/>
    <x v="0"/>
    <n v="1"/>
    <x v="2"/>
    <n v="5"/>
    <x v="1"/>
    <x v="1"/>
    <x v="1"/>
  </r>
  <r>
    <x v="475"/>
    <x v="0"/>
    <x v="4"/>
    <x v="475"/>
    <n v="46"/>
    <x v="5"/>
    <x v="1"/>
    <n v="2"/>
    <x v="0"/>
    <n v="4"/>
    <x v="1"/>
    <x v="1"/>
    <x v="1"/>
  </r>
  <r>
    <x v="476"/>
    <x v="0"/>
    <x v="1"/>
    <x v="476"/>
    <n v="43"/>
    <x v="5"/>
    <x v="1"/>
    <n v="9"/>
    <x v="1"/>
    <n v="3"/>
    <x v="2"/>
    <x v="1"/>
    <x v="1"/>
  </r>
  <r>
    <x v="477"/>
    <x v="3"/>
    <x v="4"/>
    <x v="477"/>
    <n v="29"/>
    <x v="4"/>
    <x v="0"/>
    <n v="14"/>
    <x v="3"/>
    <n v="5"/>
    <x v="1"/>
    <x v="0"/>
    <x v="0"/>
  </r>
  <r>
    <x v="478"/>
    <x v="3"/>
    <x v="2"/>
    <x v="478"/>
    <n v="39"/>
    <x v="1"/>
    <x v="1"/>
    <n v="8"/>
    <x v="1"/>
    <n v="2"/>
    <x v="0"/>
    <x v="1"/>
    <x v="1"/>
  </r>
  <r>
    <x v="479"/>
    <x v="0"/>
    <x v="2"/>
    <x v="479"/>
    <n v="69"/>
    <x v="2"/>
    <x v="1"/>
    <n v="17"/>
    <x v="3"/>
    <n v="3"/>
    <x v="2"/>
    <x v="1"/>
    <x v="1"/>
  </r>
  <r>
    <x v="480"/>
    <x v="4"/>
    <x v="2"/>
    <x v="480"/>
    <n v="48"/>
    <x v="5"/>
    <x v="1"/>
    <n v="7"/>
    <x v="1"/>
    <n v="5"/>
    <x v="1"/>
    <x v="1"/>
    <x v="1"/>
  </r>
  <r>
    <x v="481"/>
    <x v="1"/>
    <x v="2"/>
    <x v="481"/>
    <n v="62"/>
    <x v="2"/>
    <x v="1"/>
    <n v="2"/>
    <x v="0"/>
    <n v="2"/>
    <x v="0"/>
    <x v="1"/>
    <x v="1"/>
  </r>
  <r>
    <x v="482"/>
    <x v="0"/>
    <x v="1"/>
    <x v="482"/>
    <n v="37"/>
    <x v="1"/>
    <x v="0"/>
    <n v="18"/>
    <x v="3"/>
    <n v="4"/>
    <x v="1"/>
    <x v="1"/>
    <x v="1"/>
  </r>
  <r>
    <x v="483"/>
    <x v="3"/>
    <x v="1"/>
    <x v="483"/>
    <n v="23"/>
    <x v="4"/>
    <x v="0"/>
    <n v="8"/>
    <x v="1"/>
    <n v="2"/>
    <x v="0"/>
    <x v="0"/>
    <x v="0"/>
  </r>
  <r>
    <x v="484"/>
    <x v="3"/>
    <x v="2"/>
    <x v="484"/>
    <n v="62"/>
    <x v="2"/>
    <x v="1"/>
    <n v="17"/>
    <x v="3"/>
    <n v="4"/>
    <x v="1"/>
    <x v="1"/>
    <x v="1"/>
  </r>
  <r>
    <x v="485"/>
    <x v="1"/>
    <x v="1"/>
    <x v="485"/>
    <n v="52"/>
    <x v="3"/>
    <x v="1"/>
    <n v="13"/>
    <x v="3"/>
    <n v="1"/>
    <x v="0"/>
    <x v="1"/>
    <x v="1"/>
  </r>
  <r>
    <x v="486"/>
    <x v="1"/>
    <x v="0"/>
    <x v="486"/>
    <n v="45"/>
    <x v="5"/>
    <x v="1"/>
    <n v="5"/>
    <x v="4"/>
    <n v="3"/>
    <x v="2"/>
    <x v="1"/>
    <x v="1"/>
  </r>
  <r>
    <x v="487"/>
    <x v="2"/>
    <x v="2"/>
    <x v="487"/>
    <n v="18"/>
    <x v="0"/>
    <x v="0"/>
    <n v="4"/>
    <x v="4"/>
    <n v="3"/>
    <x v="2"/>
    <x v="0"/>
    <x v="0"/>
  </r>
  <r>
    <x v="488"/>
    <x v="2"/>
    <x v="2"/>
    <x v="488"/>
    <n v="26"/>
    <x v="4"/>
    <x v="0"/>
    <n v="14"/>
    <x v="3"/>
    <n v="5"/>
    <x v="1"/>
    <x v="0"/>
    <x v="0"/>
  </r>
  <r>
    <x v="489"/>
    <x v="3"/>
    <x v="1"/>
    <x v="489"/>
    <n v="56"/>
    <x v="3"/>
    <x v="1"/>
    <n v="5"/>
    <x v="4"/>
    <n v="5"/>
    <x v="1"/>
    <x v="1"/>
    <x v="1"/>
  </r>
  <r>
    <x v="490"/>
    <x v="1"/>
    <x v="2"/>
    <x v="490"/>
    <n v="43"/>
    <x v="5"/>
    <x v="0"/>
    <n v="16"/>
    <x v="3"/>
    <n v="3"/>
    <x v="2"/>
    <x v="0"/>
    <x v="0"/>
  </r>
  <r>
    <x v="491"/>
    <x v="4"/>
    <x v="3"/>
    <x v="491"/>
    <n v="62"/>
    <x v="2"/>
    <x v="0"/>
    <n v="13"/>
    <x v="3"/>
    <n v="4"/>
    <x v="1"/>
    <x v="1"/>
    <x v="1"/>
  </r>
  <r>
    <x v="492"/>
    <x v="1"/>
    <x v="0"/>
    <x v="492"/>
    <n v="52"/>
    <x v="3"/>
    <x v="1"/>
    <n v="17"/>
    <x v="3"/>
    <n v="5"/>
    <x v="1"/>
    <x v="1"/>
    <x v="1"/>
  </r>
  <r>
    <x v="493"/>
    <x v="0"/>
    <x v="4"/>
    <x v="493"/>
    <n v="25"/>
    <x v="4"/>
    <x v="0"/>
    <n v="16"/>
    <x v="3"/>
    <n v="1"/>
    <x v="0"/>
    <x v="0"/>
    <x v="0"/>
  </r>
  <r>
    <x v="494"/>
    <x v="1"/>
    <x v="4"/>
    <x v="494"/>
    <n v="68"/>
    <x v="2"/>
    <x v="0"/>
    <n v="19"/>
    <x v="3"/>
    <n v="2"/>
    <x v="0"/>
    <x v="0"/>
    <x v="0"/>
  </r>
  <r>
    <x v="495"/>
    <x v="4"/>
    <x v="2"/>
    <x v="495"/>
    <n v="31"/>
    <x v="1"/>
    <x v="1"/>
    <n v="11"/>
    <x v="1"/>
    <n v="2"/>
    <x v="0"/>
    <x v="1"/>
    <x v="1"/>
  </r>
  <r>
    <x v="496"/>
    <x v="0"/>
    <x v="1"/>
    <x v="496"/>
    <n v="54"/>
    <x v="3"/>
    <x v="0"/>
    <n v="7"/>
    <x v="1"/>
    <n v="2"/>
    <x v="0"/>
    <x v="0"/>
    <x v="0"/>
  </r>
  <r>
    <x v="497"/>
    <x v="2"/>
    <x v="1"/>
    <x v="497"/>
    <n v="31"/>
    <x v="1"/>
    <x v="0"/>
    <n v="1"/>
    <x v="2"/>
    <n v="2"/>
    <x v="0"/>
    <x v="0"/>
    <x v="0"/>
  </r>
  <r>
    <x v="498"/>
    <x v="0"/>
    <x v="3"/>
    <x v="498"/>
    <n v="57"/>
    <x v="3"/>
    <x v="1"/>
    <n v="8"/>
    <x v="1"/>
    <n v="3"/>
    <x v="2"/>
    <x v="1"/>
    <x v="1"/>
  </r>
  <r>
    <x v="499"/>
    <x v="3"/>
    <x v="4"/>
    <x v="499"/>
    <n v="40"/>
    <x v="5"/>
    <x v="0"/>
    <n v="3"/>
    <x v="0"/>
    <n v="4"/>
    <x v="1"/>
    <x v="1"/>
    <x v="1"/>
  </r>
  <r>
    <x v="500"/>
    <x v="3"/>
    <x v="1"/>
    <x v="500"/>
    <n v="40"/>
    <x v="5"/>
    <x v="0"/>
    <n v="2"/>
    <x v="0"/>
    <n v="4"/>
    <x v="1"/>
    <x v="1"/>
    <x v="1"/>
  </r>
  <r>
    <x v="501"/>
    <x v="4"/>
    <x v="3"/>
    <x v="501"/>
    <n v="23"/>
    <x v="4"/>
    <x v="1"/>
    <n v="5"/>
    <x v="4"/>
    <n v="4"/>
    <x v="1"/>
    <x v="1"/>
    <x v="1"/>
  </r>
  <r>
    <x v="502"/>
    <x v="1"/>
    <x v="1"/>
    <x v="502"/>
    <n v="24"/>
    <x v="4"/>
    <x v="0"/>
    <n v="1"/>
    <x v="2"/>
    <n v="3"/>
    <x v="2"/>
    <x v="0"/>
    <x v="0"/>
  </r>
  <r>
    <x v="503"/>
    <x v="3"/>
    <x v="2"/>
    <x v="503"/>
    <n v="43"/>
    <x v="5"/>
    <x v="0"/>
    <n v="3"/>
    <x v="0"/>
    <n v="3"/>
    <x v="2"/>
    <x v="0"/>
    <x v="0"/>
  </r>
  <r>
    <x v="504"/>
    <x v="0"/>
    <x v="4"/>
    <x v="504"/>
    <n v="41"/>
    <x v="5"/>
    <x v="1"/>
    <n v="10"/>
    <x v="1"/>
    <n v="1"/>
    <x v="0"/>
    <x v="1"/>
    <x v="1"/>
  </r>
  <r>
    <x v="505"/>
    <x v="4"/>
    <x v="1"/>
    <x v="505"/>
    <n v="49"/>
    <x v="5"/>
    <x v="0"/>
    <n v="13"/>
    <x v="3"/>
    <n v="5"/>
    <x v="1"/>
    <x v="1"/>
    <x v="1"/>
  </r>
  <r>
    <x v="506"/>
    <x v="4"/>
    <x v="4"/>
    <x v="506"/>
    <n v="63"/>
    <x v="2"/>
    <x v="0"/>
    <n v="16"/>
    <x v="3"/>
    <n v="3"/>
    <x v="2"/>
    <x v="0"/>
    <x v="0"/>
  </r>
  <r>
    <x v="507"/>
    <x v="0"/>
    <x v="0"/>
    <x v="507"/>
    <n v="21"/>
    <x v="4"/>
    <x v="1"/>
    <n v="18"/>
    <x v="3"/>
    <n v="1"/>
    <x v="0"/>
    <x v="0"/>
    <x v="0"/>
  </r>
  <r>
    <x v="508"/>
    <x v="4"/>
    <x v="3"/>
    <x v="508"/>
    <n v="33"/>
    <x v="1"/>
    <x v="1"/>
    <n v="7"/>
    <x v="1"/>
    <n v="2"/>
    <x v="0"/>
    <x v="1"/>
    <x v="1"/>
  </r>
  <r>
    <x v="509"/>
    <x v="4"/>
    <x v="2"/>
    <x v="509"/>
    <n v="61"/>
    <x v="2"/>
    <x v="1"/>
    <n v="1"/>
    <x v="2"/>
    <n v="3"/>
    <x v="2"/>
    <x v="1"/>
    <x v="1"/>
  </r>
  <r>
    <x v="510"/>
    <x v="1"/>
    <x v="2"/>
    <x v="510"/>
    <n v="29"/>
    <x v="4"/>
    <x v="0"/>
    <n v="9"/>
    <x v="1"/>
    <n v="1"/>
    <x v="0"/>
    <x v="0"/>
    <x v="0"/>
  </r>
  <r>
    <x v="511"/>
    <x v="2"/>
    <x v="3"/>
    <x v="511"/>
    <n v="65"/>
    <x v="2"/>
    <x v="1"/>
    <n v="14"/>
    <x v="3"/>
    <n v="2"/>
    <x v="0"/>
    <x v="1"/>
    <x v="1"/>
  </r>
  <r>
    <x v="512"/>
    <x v="4"/>
    <x v="0"/>
    <x v="512"/>
    <n v="35"/>
    <x v="1"/>
    <x v="1"/>
    <n v="6"/>
    <x v="4"/>
    <n v="2"/>
    <x v="0"/>
    <x v="1"/>
    <x v="1"/>
  </r>
  <r>
    <x v="513"/>
    <x v="2"/>
    <x v="4"/>
    <x v="513"/>
    <n v="56"/>
    <x v="3"/>
    <x v="1"/>
    <n v="11"/>
    <x v="1"/>
    <n v="4"/>
    <x v="1"/>
    <x v="1"/>
    <x v="1"/>
  </r>
  <r>
    <x v="514"/>
    <x v="2"/>
    <x v="1"/>
    <x v="514"/>
    <n v="40"/>
    <x v="5"/>
    <x v="1"/>
    <n v="14"/>
    <x v="3"/>
    <n v="4"/>
    <x v="1"/>
    <x v="1"/>
    <x v="1"/>
  </r>
  <r>
    <x v="515"/>
    <x v="3"/>
    <x v="4"/>
    <x v="515"/>
    <n v="41"/>
    <x v="5"/>
    <x v="1"/>
    <n v="9"/>
    <x v="1"/>
    <n v="1"/>
    <x v="0"/>
    <x v="1"/>
    <x v="1"/>
  </r>
  <r>
    <x v="516"/>
    <x v="4"/>
    <x v="1"/>
    <x v="516"/>
    <n v="61"/>
    <x v="2"/>
    <x v="1"/>
    <n v="13"/>
    <x v="3"/>
    <n v="4"/>
    <x v="1"/>
    <x v="1"/>
    <x v="1"/>
  </r>
  <r>
    <x v="517"/>
    <x v="3"/>
    <x v="0"/>
    <x v="517"/>
    <n v="66"/>
    <x v="2"/>
    <x v="0"/>
    <n v="6"/>
    <x v="4"/>
    <n v="4"/>
    <x v="1"/>
    <x v="1"/>
    <x v="1"/>
  </r>
  <r>
    <x v="518"/>
    <x v="2"/>
    <x v="2"/>
    <x v="518"/>
    <n v="29"/>
    <x v="4"/>
    <x v="0"/>
    <n v="17"/>
    <x v="3"/>
    <n v="2"/>
    <x v="0"/>
    <x v="0"/>
    <x v="0"/>
  </r>
  <r>
    <x v="519"/>
    <x v="2"/>
    <x v="2"/>
    <x v="519"/>
    <n v="23"/>
    <x v="4"/>
    <x v="0"/>
    <n v="2"/>
    <x v="0"/>
    <n v="2"/>
    <x v="0"/>
    <x v="0"/>
    <x v="0"/>
  </r>
  <r>
    <x v="520"/>
    <x v="0"/>
    <x v="2"/>
    <x v="520"/>
    <n v="43"/>
    <x v="5"/>
    <x v="1"/>
    <n v="8"/>
    <x v="1"/>
    <n v="4"/>
    <x v="1"/>
    <x v="1"/>
    <x v="1"/>
  </r>
  <r>
    <x v="521"/>
    <x v="2"/>
    <x v="2"/>
    <x v="521"/>
    <n v="48"/>
    <x v="5"/>
    <x v="1"/>
    <n v="6"/>
    <x v="4"/>
    <n v="2"/>
    <x v="0"/>
    <x v="1"/>
    <x v="1"/>
  </r>
  <r>
    <x v="522"/>
    <x v="0"/>
    <x v="0"/>
    <x v="522"/>
    <n v="54"/>
    <x v="3"/>
    <x v="0"/>
    <n v="10"/>
    <x v="1"/>
    <n v="1"/>
    <x v="0"/>
    <x v="0"/>
    <x v="0"/>
  </r>
  <r>
    <x v="523"/>
    <x v="0"/>
    <x v="1"/>
    <x v="523"/>
    <n v="25"/>
    <x v="4"/>
    <x v="1"/>
    <n v="18"/>
    <x v="3"/>
    <n v="4"/>
    <x v="1"/>
    <x v="1"/>
    <x v="1"/>
  </r>
  <r>
    <x v="524"/>
    <x v="2"/>
    <x v="0"/>
    <x v="524"/>
    <n v="55"/>
    <x v="3"/>
    <x v="0"/>
    <n v="1"/>
    <x v="2"/>
    <n v="4"/>
    <x v="1"/>
    <x v="1"/>
    <x v="1"/>
  </r>
  <r>
    <x v="525"/>
    <x v="2"/>
    <x v="1"/>
    <x v="525"/>
    <n v="41"/>
    <x v="5"/>
    <x v="1"/>
    <n v="10"/>
    <x v="1"/>
    <n v="3"/>
    <x v="2"/>
    <x v="1"/>
    <x v="1"/>
  </r>
  <r>
    <x v="526"/>
    <x v="4"/>
    <x v="2"/>
    <x v="526"/>
    <n v="44"/>
    <x v="5"/>
    <x v="1"/>
    <n v="19"/>
    <x v="3"/>
    <n v="2"/>
    <x v="0"/>
    <x v="1"/>
    <x v="1"/>
  </r>
  <r>
    <x v="527"/>
    <x v="2"/>
    <x v="4"/>
    <x v="527"/>
    <n v="38"/>
    <x v="1"/>
    <x v="1"/>
    <n v="4"/>
    <x v="4"/>
    <n v="2"/>
    <x v="0"/>
    <x v="1"/>
    <x v="1"/>
  </r>
  <r>
    <x v="528"/>
    <x v="0"/>
    <x v="1"/>
    <x v="528"/>
    <n v="27"/>
    <x v="4"/>
    <x v="1"/>
    <n v="10"/>
    <x v="1"/>
    <n v="1"/>
    <x v="0"/>
    <x v="0"/>
    <x v="0"/>
  </r>
  <r>
    <x v="529"/>
    <x v="2"/>
    <x v="3"/>
    <x v="529"/>
    <n v="60"/>
    <x v="2"/>
    <x v="0"/>
    <n v="9"/>
    <x v="1"/>
    <n v="5"/>
    <x v="1"/>
    <x v="1"/>
    <x v="1"/>
  </r>
  <r>
    <x v="530"/>
    <x v="2"/>
    <x v="1"/>
    <x v="530"/>
    <n v="47"/>
    <x v="5"/>
    <x v="1"/>
    <n v="8"/>
    <x v="1"/>
    <n v="2"/>
    <x v="0"/>
    <x v="1"/>
    <x v="1"/>
  </r>
  <r>
    <x v="531"/>
    <x v="1"/>
    <x v="2"/>
    <x v="531"/>
    <n v="69"/>
    <x v="2"/>
    <x v="0"/>
    <n v="19"/>
    <x v="3"/>
    <n v="2"/>
    <x v="0"/>
    <x v="0"/>
    <x v="0"/>
  </r>
  <r>
    <x v="532"/>
    <x v="0"/>
    <x v="1"/>
    <x v="532"/>
    <n v="32"/>
    <x v="1"/>
    <x v="1"/>
    <n v="5"/>
    <x v="4"/>
    <n v="4"/>
    <x v="1"/>
    <x v="1"/>
    <x v="1"/>
  </r>
  <r>
    <x v="533"/>
    <x v="3"/>
    <x v="1"/>
    <x v="533"/>
    <n v="31"/>
    <x v="1"/>
    <x v="1"/>
    <n v="5"/>
    <x v="4"/>
    <n v="1"/>
    <x v="0"/>
    <x v="1"/>
    <x v="1"/>
  </r>
  <r>
    <x v="534"/>
    <x v="4"/>
    <x v="0"/>
    <x v="534"/>
    <n v="64"/>
    <x v="2"/>
    <x v="1"/>
    <n v="15"/>
    <x v="3"/>
    <n v="3"/>
    <x v="2"/>
    <x v="1"/>
    <x v="1"/>
  </r>
  <r>
    <x v="535"/>
    <x v="1"/>
    <x v="2"/>
    <x v="535"/>
    <n v="56"/>
    <x v="3"/>
    <x v="0"/>
    <n v="13"/>
    <x v="3"/>
    <n v="2"/>
    <x v="0"/>
    <x v="0"/>
    <x v="0"/>
  </r>
  <r>
    <x v="536"/>
    <x v="4"/>
    <x v="3"/>
    <x v="536"/>
    <n v="49"/>
    <x v="5"/>
    <x v="1"/>
    <n v="18"/>
    <x v="3"/>
    <n v="4"/>
    <x v="1"/>
    <x v="1"/>
    <x v="1"/>
  </r>
  <r>
    <x v="537"/>
    <x v="0"/>
    <x v="1"/>
    <x v="537"/>
    <n v="66"/>
    <x v="2"/>
    <x v="0"/>
    <n v="19"/>
    <x v="3"/>
    <n v="5"/>
    <x v="1"/>
    <x v="1"/>
    <x v="1"/>
  </r>
  <r>
    <x v="538"/>
    <x v="4"/>
    <x v="1"/>
    <x v="538"/>
    <n v="69"/>
    <x v="2"/>
    <x v="1"/>
    <n v="3"/>
    <x v="0"/>
    <n v="3"/>
    <x v="2"/>
    <x v="1"/>
    <x v="1"/>
  </r>
  <r>
    <x v="539"/>
    <x v="0"/>
    <x v="2"/>
    <x v="539"/>
    <n v="23"/>
    <x v="4"/>
    <x v="1"/>
    <n v="13"/>
    <x v="3"/>
    <n v="4"/>
    <x v="1"/>
    <x v="1"/>
    <x v="1"/>
  </r>
  <r>
    <x v="540"/>
    <x v="3"/>
    <x v="1"/>
    <x v="540"/>
    <n v="21"/>
    <x v="4"/>
    <x v="1"/>
    <n v="4"/>
    <x v="4"/>
    <n v="1"/>
    <x v="0"/>
    <x v="0"/>
    <x v="0"/>
  </r>
  <r>
    <x v="541"/>
    <x v="3"/>
    <x v="2"/>
    <x v="541"/>
    <n v="27"/>
    <x v="4"/>
    <x v="1"/>
    <n v="2"/>
    <x v="0"/>
    <n v="3"/>
    <x v="2"/>
    <x v="0"/>
    <x v="0"/>
  </r>
  <r>
    <x v="542"/>
    <x v="1"/>
    <x v="0"/>
    <x v="542"/>
    <n v="20"/>
    <x v="4"/>
    <x v="0"/>
    <n v="12"/>
    <x v="1"/>
    <n v="1"/>
    <x v="0"/>
    <x v="0"/>
    <x v="0"/>
  </r>
  <r>
    <x v="543"/>
    <x v="4"/>
    <x v="4"/>
    <x v="543"/>
    <n v="20"/>
    <x v="4"/>
    <x v="0"/>
    <n v="6"/>
    <x v="4"/>
    <n v="3"/>
    <x v="2"/>
    <x v="0"/>
    <x v="0"/>
  </r>
  <r>
    <x v="544"/>
    <x v="1"/>
    <x v="1"/>
    <x v="544"/>
    <n v="61"/>
    <x v="2"/>
    <x v="0"/>
    <n v="17"/>
    <x v="3"/>
    <n v="3"/>
    <x v="2"/>
    <x v="0"/>
    <x v="0"/>
  </r>
  <r>
    <x v="545"/>
    <x v="4"/>
    <x v="0"/>
    <x v="545"/>
    <n v="23"/>
    <x v="4"/>
    <x v="1"/>
    <n v="5"/>
    <x v="4"/>
    <n v="1"/>
    <x v="0"/>
    <x v="0"/>
    <x v="0"/>
  </r>
  <r>
    <x v="546"/>
    <x v="3"/>
    <x v="3"/>
    <x v="546"/>
    <n v="41"/>
    <x v="5"/>
    <x v="1"/>
    <n v="11"/>
    <x v="1"/>
    <n v="4"/>
    <x v="1"/>
    <x v="1"/>
    <x v="1"/>
  </r>
  <r>
    <x v="547"/>
    <x v="3"/>
    <x v="1"/>
    <x v="547"/>
    <n v="23"/>
    <x v="4"/>
    <x v="0"/>
    <n v="15"/>
    <x v="3"/>
    <n v="4"/>
    <x v="1"/>
    <x v="0"/>
    <x v="0"/>
  </r>
  <r>
    <x v="548"/>
    <x v="2"/>
    <x v="2"/>
    <x v="548"/>
    <n v="63"/>
    <x v="2"/>
    <x v="0"/>
    <n v="19"/>
    <x v="3"/>
    <n v="2"/>
    <x v="0"/>
    <x v="0"/>
    <x v="0"/>
  </r>
  <r>
    <x v="549"/>
    <x v="2"/>
    <x v="4"/>
    <x v="549"/>
    <n v="69"/>
    <x v="2"/>
    <x v="0"/>
    <n v="4"/>
    <x v="4"/>
    <n v="1"/>
    <x v="0"/>
    <x v="0"/>
    <x v="0"/>
  </r>
  <r>
    <x v="550"/>
    <x v="0"/>
    <x v="1"/>
    <x v="550"/>
    <n v="32"/>
    <x v="1"/>
    <x v="1"/>
    <n v="8"/>
    <x v="1"/>
    <n v="3"/>
    <x v="2"/>
    <x v="1"/>
    <x v="1"/>
  </r>
  <r>
    <x v="551"/>
    <x v="1"/>
    <x v="4"/>
    <x v="551"/>
    <n v="43"/>
    <x v="5"/>
    <x v="1"/>
    <n v="8"/>
    <x v="1"/>
    <n v="2"/>
    <x v="0"/>
    <x v="1"/>
    <x v="1"/>
  </r>
  <r>
    <x v="552"/>
    <x v="1"/>
    <x v="4"/>
    <x v="552"/>
    <n v="24"/>
    <x v="4"/>
    <x v="1"/>
    <n v="17"/>
    <x v="3"/>
    <n v="2"/>
    <x v="0"/>
    <x v="0"/>
    <x v="0"/>
  </r>
  <r>
    <x v="553"/>
    <x v="0"/>
    <x v="3"/>
    <x v="553"/>
    <n v="29"/>
    <x v="4"/>
    <x v="0"/>
    <n v="8"/>
    <x v="1"/>
    <n v="1"/>
    <x v="0"/>
    <x v="0"/>
    <x v="0"/>
  </r>
  <r>
    <x v="554"/>
    <x v="1"/>
    <x v="2"/>
    <x v="554"/>
    <n v="28"/>
    <x v="4"/>
    <x v="1"/>
    <n v="19"/>
    <x v="3"/>
    <n v="3"/>
    <x v="2"/>
    <x v="0"/>
    <x v="0"/>
  </r>
  <r>
    <x v="555"/>
    <x v="3"/>
    <x v="2"/>
    <x v="555"/>
    <n v="51"/>
    <x v="3"/>
    <x v="0"/>
    <n v="1"/>
    <x v="2"/>
    <n v="4"/>
    <x v="1"/>
    <x v="1"/>
    <x v="1"/>
  </r>
  <r>
    <x v="556"/>
    <x v="1"/>
    <x v="0"/>
    <x v="556"/>
    <n v="60"/>
    <x v="2"/>
    <x v="0"/>
    <n v="8"/>
    <x v="1"/>
    <n v="4"/>
    <x v="1"/>
    <x v="1"/>
    <x v="1"/>
  </r>
  <r>
    <x v="557"/>
    <x v="2"/>
    <x v="2"/>
    <x v="557"/>
    <n v="66"/>
    <x v="2"/>
    <x v="1"/>
    <n v="7"/>
    <x v="1"/>
    <n v="3"/>
    <x v="2"/>
    <x v="1"/>
    <x v="1"/>
  </r>
  <r>
    <x v="558"/>
    <x v="3"/>
    <x v="4"/>
    <x v="558"/>
    <n v="40"/>
    <x v="5"/>
    <x v="0"/>
    <n v="5"/>
    <x v="4"/>
    <n v="3"/>
    <x v="2"/>
    <x v="0"/>
    <x v="0"/>
  </r>
  <r>
    <x v="559"/>
    <x v="3"/>
    <x v="0"/>
    <x v="559"/>
    <n v="18"/>
    <x v="0"/>
    <x v="1"/>
    <n v="16"/>
    <x v="3"/>
    <n v="3"/>
    <x v="2"/>
    <x v="0"/>
    <x v="0"/>
  </r>
  <r>
    <x v="560"/>
    <x v="0"/>
    <x v="4"/>
    <x v="560"/>
    <n v="34"/>
    <x v="1"/>
    <x v="0"/>
    <n v="18"/>
    <x v="3"/>
    <n v="2"/>
    <x v="0"/>
    <x v="0"/>
    <x v="0"/>
  </r>
  <r>
    <x v="561"/>
    <x v="4"/>
    <x v="4"/>
    <x v="561"/>
    <n v="29"/>
    <x v="4"/>
    <x v="1"/>
    <n v="12"/>
    <x v="1"/>
    <n v="3"/>
    <x v="2"/>
    <x v="0"/>
    <x v="0"/>
  </r>
  <r>
    <x v="562"/>
    <x v="4"/>
    <x v="2"/>
    <x v="562"/>
    <n v="28"/>
    <x v="4"/>
    <x v="0"/>
    <n v="8"/>
    <x v="1"/>
    <n v="2"/>
    <x v="0"/>
    <x v="0"/>
    <x v="0"/>
  </r>
  <r>
    <x v="563"/>
    <x v="0"/>
    <x v="2"/>
    <x v="563"/>
    <n v="67"/>
    <x v="2"/>
    <x v="1"/>
    <n v="6"/>
    <x v="4"/>
    <n v="3"/>
    <x v="2"/>
    <x v="1"/>
    <x v="1"/>
  </r>
  <r>
    <x v="564"/>
    <x v="1"/>
    <x v="3"/>
    <x v="564"/>
    <n v="55"/>
    <x v="3"/>
    <x v="0"/>
    <n v="18"/>
    <x v="3"/>
    <n v="5"/>
    <x v="1"/>
    <x v="1"/>
    <x v="1"/>
  </r>
  <r>
    <x v="565"/>
    <x v="3"/>
    <x v="0"/>
    <x v="565"/>
    <n v="24"/>
    <x v="4"/>
    <x v="0"/>
    <n v="10"/>
    <x v="1"/>
    <n v="5"/>
    <x v="1"/>
    <x v="0"/>
    <x v="0"/>
  </r>
  <r>
    <x v="566"/>
    <x v="1"/>
    <x v="3"/>
    <x v="566"/>
    <n v="43"/>
    <x v="5"/>
    <x v="1"/>
    <n v="7"/>
    <x v="1"/>
    <n v="5"/>
    <x v="1"/>
    <x v="1"/>
    <x v="1"/>
  </r>
  <r>
    <x v="567"/>
    <x v="4"/>
    <x v="3"/>
    <x v="567"/>
    <n v="45"/>
    <x v="5"/>
    <x v="0"/>
    <n v="19"/>
    <x v="3"/>
    <n v="4"/>
    <x v="1"/>
    <x v="1"/>
    <x v="1"/>
  </r>
  <r>
    <x v="568"/>
    <x v="2"/>
    <x v="0"/>
    <x v="568"/>
    <n v="54"/>
    <x v="3"/>
    <x v="0"/>
    <n v="7"/>
    <x v="1"/>
    <n v="1"/>
    <x v="0"/>
    <x v="0"/>
    <x v="0"/>
  </r>
  <r>
    <x v="569"/>
    <x v="0"/>
    <x v="3"/>
    <x v="569"/>
    <n v="45"/>
    <x v="5"/>
    <x v="0"/>
    <n v="5"/>
    <x v="4"/>
    <n v="5"/>
    <x v="1"/>
    <x v="1"/>
    <x v="1"/>
  </r>
  <r>
    <x v="570"/>
    <x v="3"/>
    <x v="2"/>
    <x v="570"/>
    <n v="57"/>
    <x v="3"/>
    <x v="1"/>
    <n v="5"/>
    <x v="4"/>
    <n v="2"/>
    <x v="0"/>
    <x v="1"/>
    <x v="1"/>
  </r>
  <r>
    <x v="571"/>
    <x v="1"/>
    <x v="0"/>
    <x v="571"/>
    <n v="54"/>
    <x v="3"/>
    <x v="1"/>
    <n v="17"/>
    <x v="3"/>
    <n v="2"/>
    <x v="0"/>
    <x v="1"/>
    <x v="1"/>
  </r>
  <r>
    <x v="572"/>
    <x v="2"/>
    <x v="1"/>
    <x v="572"/>
    <n v="21"/>
    <x v="4"/>
    <x v="1"/>
    <n v="10"/>
    <x v="1"/>
    <n v="1"/>
    <x v="0"/>
    <x v="0"/>
    <x v="0"/>
  </r>
  <r>
    <x v="573"/>
    <x v="3"/>
    <x v="4"/>
    <x v="573"/>
    <n v="68"/>
    <x v="2"/>
    <x v="0"/>
    <n v="19"/>
    <x v="3"/>
    <n v="5"/>
    <x v="1"/>
    <x v="1"/>
    <x v="1"/>
  </r>
  <r>
    <x v="574"/>
    <x v="4"/>
    <x v="2"/>
    <x v="574"/>
    <n v="43"/>
    <x v="5"/>
    <x v="0"/>
    <n v="2"/>
    <x v="0"/>
    <n v="4"/>
    <x v="1"/>
    <x v="1"/>
    <x v="1"/>
  </r>
  <r>
    <x v="575"/>
    <x v="1"/>
    <x v="4"/>
    <x v="575"/>
    <n v="25"/>
    <x v="4"/>
    <x v="0"/>
    <n v="11"/>
    <x v="1"/>
    <n v="4"/>
    <x v="1"/>
    <x v="0"/>
    <x v="0"/>
  </r>
  <r>
    <x v="576"/>
    <x v="2"/>
    <x v="3"/>
    <x v="576"/>
    <n v="53"/>
    <x v="3"/>
    <x v="0"/>
    <n v="13"/>
    <x v="3"/>
    <n v="3"/>
    <x v="2"/>
    <x v="0"/>
    <x v="0"/>
  </r>
  <r>
    <x v="577"/>
    <x v="0"/>
    <x v="4"/>
    <x v="577"/>
    <n v="67"/>
    <x v="2"/>
    <x v="1"/>
    <n v="6"/>
    <x v="4"/>
    <n v="4"/>
    <x v="1"/>
    <x v="1"/>
    <x v="1"/>
  </r>
  <r>
    <x v="578"/>
    <x v="0"/>
    <x v="4"/>
    <x v="578"/>
    <n v="63"/>
    <x v="2"/>
    <x v="1"/>
    <n v="11"/>
    <x v="1"/>
    <n v="5"/>
    <x v="1"/>
    <x v="1"/>
    <x v="1"/>
  </r>
  <r>
    <x v="579"/>
    <x v="0"/>
    <x v="4"/>
    <x v="579"/>
    <n v="43"/>
    <x v="5"/>
    <x v="0"/>
    <n v="11"/>
    <x v="1"/>
    <n v="1"/>
    <x v="0"/>
    <x v="0"/>
    <x v="0"/>
  </r>
  <r>
    <x v="580"/>
    <x v="3"/>
    <x v="1"/>
    <x v="580"/>
    <n v="43"/>
    <x v="5"/>
    <x v="0"/>
    <n v="5"/>
    <x v="4"/>
    <n v="2"/>
    <x v="0"/>
    <x v="0"/>
    <x v="0"/>
  </r>
  <r>
    <x v="581"/>
    <x v="0"/>
    <x v="4"/>
    <x v="581"/>
    <n v="32"/>
    <x v="1"/>
    <x v="0"/>
    <n v="9"/>
    <x v="1"/>
    <n v="1"/>
    <x v="0"/>
    <x v="0"/>
    <x v="0"/>
  </r>
  <r>
    <x v="582"/>
    <x v="4"/>
    <x v="4"/>
    <x v="582"/>
    <n v="33"/>
    <x v="1"/>
    <x v="1"/>
    <n v="11"/>
    <x v="1"/>
    <n v="4"/>
    <x v="1"/>
    <x v="1"/>
    <x v="1"/>
  </r>
  <r>
    <x v="583"/>
    <x v="2"/>
    <x v="2"/>
    <x v="583"/>
    <n v="60"/>
    <x v="2"/>
    <x v="1"/>
    <n v="2"/>
    <x v="0"/>
    <n v="2"/>
    <x v="0"/>
    <x v="1"/>
    <x v="1"/>
  </r>
  <r>
    <x v="584"/>
    <x v="3"/>
    <x v="0"/>
    <x v="584"/>
    <n v="22"/>
    <x v="4"/>
    <x v="1"/>
    <n v="4"/>
    <x v="4"/>
    <n v="4"/>
    <x v="1"/>
    <x v="1"/>
    <x v="1"/>
  </r>
  <r>
    <x v="585"/>
    <x v="0"/>
    <x v="1"/>
    <x v="585"/>
    <n v="69"/>
    <x v="2"/>
    <x v="0"/>
    <n v="15"/>
    <x v="3"/>
    <n v="1"/>
    <x v="0"/>
    <x v="0"/>
    <x v="0"/>
  </r>
  <r>
    <x v="586"/>
    <x v="3"/>
    <x v="3"/>
    <x v="586"/>
    <n v="50"/>
    <x v="3"/>
    <x v="1"/>
    <n v="8"/>
    <x v="1"/>
    <n v="1"/>
    <x v="0"/>
    <x v="1"/>
    <x v="1"/>
  </r>
  <r>
    <x v="587"/>
    <x v="1"/>
    <x v="4"/>
    <x v="587"/>
    <n v="18"/>
    <x v="0"/>
    <x v="1"/>
    <n v="16"/>
    <x v="3"/>
    <n v="5"/>
    <x v="1"/>
    <x v="1"/>
    <x v="1"/>
  </r>
  <r>
    <x v="588"/>
    <x v="4"/>
    <x v="1"/>
    <x v="588"/>
    <n v="35"/>
    <x v="1"/>
    <x v="1"/>
    <n v="17"/>
    <x v="3"/>
    <n v="3"/>
    <x v="2"/>
    <x v="1"/>
    <x v="1"/>
  </r>
  <r>
    <x v="589"/>
    <x v="0"/>
    <x v="3"/>
    <x v="589"/>
    <n v="53"/>
    <x v="3"/>
    <x v="1"/>
    <n v="4"/>
    <x v="4"/>
    <n v="2"/>
    <x v="0"/>
    <x v="1"/>
    <x v="1"/>
  </r>
  <r>
    <x v="590"/>
    <x v="0"/>
    <x v="0"/>
    <x v="590"/>
    <n v="25"/>
    <x v="4"/>
    <x v="0"/>
    <n v="19"/>
    <x v="3"/>
    <n v="4"/>
    <x v="1"/>
    <x v="0"/>
    <x v="0"/>
  </r>
  <r>
    <x v="591"/>
    <x v="4"/>
    <x v="3"/>
    <x v="591"/>
    <n v="36"/>
    <x v="1"/>
    <x v="0"/>
    <n v="1"/>
    <x v="2"/>
    <n v="4"/>
    <x v="1"/>
    <x v="1"/>
    <x v="1"/>
  </r>
  <r>
    <x v="592"/>
    <x v="2"/>
    <x v="3"/>
    <x v="592"/>
    <n v="65"/>
    <x v="2"/>
    <x v="1"/>
    <n v="10"/>
    <x v="1"/>
    <n v="4"/>
    <x v="1"/>
    <x v="1"/>
    <x v="1"/>
  </r>
  <r>
    <x v="593"/>
    <x v="1"/>
    <x v="1"/>
    <x v="593"/>
    <n v="69"/>
    <x v="2"/>
    <x v="1"/>
    <n v="12"/>
    <x v="1"/>
    <n v="5"/>
    <x v="1"/>
    <x v="1"/>
    <x v="1"/>
  </r>
  <r>
    <x v="594"/>
    <x v="1"/>
    <x v="0"/>
    <x v="594"/>
    <n v="61"/>
    <x v="2"/>
    <x v="1"/>
    <n v="2"/>
    <x v="0"/>
    <n v="3"/>
    <x v="2"/>
    <x v="1"/>
    <x v="1"/>
  </r>
  <r>
    <x v="595"/>
    <x v="0"/>
    <x v="0"/>
    <x v="595"/>
    <n v="68"/>
    <x v="2"/>
    <x v="1"/>
    <n v="18"/>
    <x v="3"/>
    <n v="2"/>
    <x v="0"/>
    <x v="1"/>
    <x v="1"/>
  </r>
  <r>
    <x v="596"/>
    <x v="3"/>
    <x v="3"/>
    <x v="596"/>
    <n v="31"/>
    <x v="1"/>
    <x v="0"/>
    <n v="3"/>
    <x v="0"/>
    <n v="5"/>
    <x v="1"/>
    <x v="1"/>
    <x v="1"/>
  </r>
  <r>
    <x v="597"/>
    <x v="1"/>
    <x v="1"/>
    <x v="597"/>
    <n v="50"/>
    <x v="3"/>
    <x v="1"/>
    <n v="1"/>
    <x v="2"/>
    <n v="3"/>
    <x v="2"/>
    <x v="1"/>
    <x v="1"/>
  </r>
  <r>
    <x v="598"/>
    <x v="3"/>
    <x v="3"/>
    <x v="598"/>
    <n v="62"/>
    <x v="2"/>
    <x v="0"/>
    <n v="1"/>
    <x v="2"/>
    <n v="1"/>
    <x v="0"/>
    <x v="0"/>
    <x v="0"/>
  </r>
  <r>
    <x v="599"/>
    <x v="4"/>
    <x v="4"/>
    <x v="599"/>
    <n v="37"/>
    <x v="1"/>
    <x v="1"/>
    <n v="4"/>
    <x v="4"/>
    <n v="2"/>
    <x v="0"/>
    <x v="1"/>
    <x v="1"/>
  </r>
  <r>
    <x v="600"/>
    <x v="3"/>
    <x v="0"/>
    <x v="600"/>
    <n v="51"/>
    <x v="3"/>
    <x v="1"/>
    <n v="6"/>
    <x v="4"/>
    <n v="3"/>
    <x v="2"/>
    <x v="1"/>
    <x v="1"/>
  </r>
  <r>
    <x v="601"/>
    <x v="3"/>
    <x v="1"/>
    <x v="601"/>
    <n v="21"/>
    <x v="4"/>
    <x v="1"/>
    <n v="11"/>
    <x v="1"/>
    <n v="3"/>
    <x v="2"/>
    <x v="0"/>
    <x v="0"/>
  </r>
  <r>
    <x v="602"/>
    <x v="4"/>
    <x v="0"/>
    <x v="602"/>
    <n v="51"/>
    <x v="3"/>
    <x v="1"/>
    <n v="16"/>
    <x v="3"/>
    <n v="3"/>
    <x v="2"/>
    <x v="1"/>
    <x v="1"/>
  </r>
  <r>
    <x v="603"/>
    <x v="3"/>
    <x v="2"/>
    <x v="603"/>
    <n v="38"/>
    <x v="1"/>
    <x v="0"/>
    <n v="10"/>
    <x v="1"/>
    <n v="1"/>
    <x v="0"/>
    <x v="0"/>
    <x v="0"/>
  </r>
  <r>
    <x v="604"/>
    <x v="4"/>
    <x v="1"/>
    <x v="604"/>
    <n v="38"/>
    <x v="1"/>
    <x v="0"/>
    <n v="18"/>
    <x v="3"/>
    <n v="4"/>
    <x v="1"/>
    <x v="1"/>
    <x v="1"/>
  </r>
  <r>
    <x v="605"/>
    <x v="2"/>
    <x v="1"/>
    <x v="605"/>
    <n v="49"/>
    <x v="5"/>
    <x v="1"/>
    <n v="5"/>
    <x v="4"/>
    <n v="4"/>
    <x v="1"/>
    <x v="1"/>
    <x v="1"/>
  </r>
  <r>
    <x v="606"/>
    <x v="4"/>
    <x v="3"/>
    <x v="606"/>
    <n v="49"/>
    <x v="5"/>
    <x v="1"/>
    <n v="14"/>
    <x v="3"/>
    <n v="3"/>
    <x v="2"/>
    <x v="1"/>
    <x v="1"/>
  </r>
  <r>
    <x v="607"/>
    <x v="3"/>
    <x v="2"/>
    <x v="607"/>
    <n v="38"/>
    <x v="1"/>
    <x v="1"/>
    <n v="11"/>
    <x v="1"/>
    <n v="4"/>
    <x v="1"/>
    <x v="1"/>
    <x v="1"/>
  </r>
  <r>
    <x v="608"/>
    <x v="3"/>
    <x v="2"/>
    <x v="608"/>
    <n v="45"/>
    <x v="5"/>
    <x v="0"/>
    <n v="4"/>
    <x v="4"/>
    <n v="4"/>
    <x v="1"/>
    <x v="1"/>
    <x v="1"/>
  </r>
  <r>
    <x v="609"/>
    <x v="1"/>
    <x v="2"/>
    <x v="609"/>
    <n v="64"/>
    <x v="2"/>
    <x v="0"/>
    <n v="5"/>
    <x v="4"/>
    <n v="1"/>
    <x v="0"/>
    <x v="0"/>
    <x v="0"/>
  </r>
  <r>
    <x v="610"/>
    <x v="3"/>
    <x v="0"/>
    <x v="610"/>
    <n v="56"/>
    <x v="3"/>
    <x v="1"/>
    <n v="12"/>
    <x v="1"/>
    <n v="4"/>
    <x v="1"/>
    <x v="1"/>
    <x v="1"/>
  </r>
  <r>
    <x v="611"/>
    <x v="1"/>
    <x v="1"/>
    <x v="611"/>
    <n v="20"/>
    <x v="4"/>
    <x v="0"/>
    <n v="10"/>
    <x v="1"/>
    <n v="3"/>
    <x v="2"/>
    <x v="0"/>
    <x v="0"/>
  </r>
  <r>
    <x v="612"/>
    <x v="0"/>
    <x v="1"/>
    <x v="612"/>
    <n v="19"/>
    <x v="0"/>
    <x v="0"/>
    <n v="12"/>
    <x v="1"/>
    <n v="2"/>
    <x v="0"/>
    <x v="0"/>
    <x v="0"/>
  </r>
  <r>
    <x v="613"/>
    <x v="0"/>
    <x v="3"/>
    <x v="613"/>
    <n v="21"/>
    <x v="4"/>
    <x v="0"/>
    <n v="1"/>
    <x v="2"/>
    <n v="1"/>
    <x v="0"/>
    <x v="0"/>
    <x v="0"/>
  </r>
  <r>
    <x v="614"/>
    <x v="3"/>
    <x v="2"/>
    <x v="614"/>
    <n v="66"/>
    <x v="2"/>
    <x v="0"/>
    <n v="18"/>
    <x v="3"/>
    <n v="3"/>
    <x v="2"/>
    <x v="0"/>
    <x v="0"/>
  </r>
  <r>
    <x v="615"/>
    <x v="1"/>
    <x v="1"/>
    <x v="615"/>
    <n v="46"/>
    <x v="5"/>
    <x v="1"/>
    <n v="4"/>
    <x v="4"/>
    <n v="5"/>
    <x v="1"/>
    <x v="1"/>
    <x v="1"/>
  </r>
  <r>
    <x v="616"/>
    <x v="0"/>
    <x v="1"/>
    <x v="616"/>
    <n v="61"/>
    <x v="2"/>
    <x v="0"/>
    <n v="2"/>
    <x v="0"/>
    <n v="2"/>
    <x v="0"/>
    <x v="0"/>
    <x v="0"/>
  </r>
  <r>
    <x v="617"/>
    <x v="3"/>
    <x v="2"/>
    <x v="617"/>
    <n v="26"/>
    <x v="4"/>
    <x v="1"/>
    <n v="4"/>
    <x v="4"/>
    <n v="4"/>
    <x v="1"/>
    <x v="1"/>
    <x v="1"/>
  </r>
  <r>
    <x v="618"/>
    <x v="0"/>
    <x v="0"/>
    <x v="618"/>
    <n v="65"/>
    <x v="2"/>
    <x v="1"/>
    <n v="4"/>
    <x v="4"/>
    <n v="2"/>
    <x v="0"/>
    <x v="1"/>
    <x v="1"/>
  </r>
  <r>
    <x v="619"/>
    <x v="2"/>
    <x v="0"/>
    <x v="619"/>
    <n v="58"/>
    <x v="3"/>
    <x v="0"/>
    <n v="15"/>
    <x v="3"/>
    <n v="5"/>
    <x v="1"/>
    <x v="1"/>
    <x v="1"/>
  </r>
  <r>
    <x v="620"/>
    <x v="0"/>
    <x v="3"/>
    <x v="620"/>
    <n v="61"/>
    <x v="2"/>
    <x v="0"/>
    <n v="2"/>
    <x v="0"/>
    <n v="5"/>
    <x v="1"/>
    <x v="1"/>
    <x v="1"/>
  </r>
  <r>
    <x v="621"/>
    <x v="3"/>
    <x v="2"/>
    <x v="621"/>
    <n v="38"/>
    <x v="1"/>
    <x v="0"/>
    <n v="8"/>
    <x v="1"/>
    <n v="4"/>
    <x v="1"/>
    <x v="1"/>
    <x v="1"/>
  </r>
  <r>
    <x v="622"/>
    <x v="4"/>
    <x v="1"/>
    <x v="622"/>
    <n v="55"/>
    <x v="3"/>
    <x v="1"/>
    <n v="12"/>
    <x v="1"/>
    <n v="5"/>
    <x v="1"/>
    <x v="1"/>
    <x v="1"/>
  </r>
  <r>
    <x v="623"/>
    <x v="2"/>
    <x v="4"/>
    <x v="623"/>
    <n v="50"/>
    <x v="3"/>
    <x v="0"/>
    <n v="13"/>
    <x v="3"/>
    <n v="3"/>
    <x v="2"/>
    <x v="0"/>
    <x v="0"/>
  </r>
  <r>
    <x v="624"/>
    <x v="0"/>
    <x v="1"/>
    <x v="624"/>
    <n v="29"/>
    <x v="4"/>
    <x v="1"/>
    <n v="10"/>
    <x v="1"/>
    <n v="2"/>
    <x v="0"/>
    <x v="0"/>
    <x v="0"/>
  </r>
  <r>
    <x v="625"/>
    <x v="4"/>
    <x v="3"/>
    <x v="625"/>
    <n v="56"/>
    <x v="3"/>
    <x v="1"/>
    <n v="8"/>
    <x v="1"/>
    <n v="3"/>
    <x v="2"/>
    <x v="1"/>
    <x v="1"/>
  </r>
  <r>
    <x v="626"/>
    <x v="0"/>
    <x v="3"/>
    <x v="626"/>
    <n v="33"/>
    <x v="1"/>
    <x v="0"/>
    <n v="10"/>
    <x v="1"/>
    <n v="3"/>
    <x v="2"/>
    <x v="0"/>
    <x v="0"/>
  </r>
  <r>
    <x v="627"/>
    <x v="1"/>
    <x v="0"/>
    <x v="627"/>
    <n v="54"/>
    <x v="3"/>
    <x v="0"/>
    <n v="3"/>
    <x v="0"/>
    <n v="1"/>
    <x v="0"/>
    <x v="0"/>
    <x v="0"/>
  </r>
  <r>
    <x v="628"/>
    <x v="1"/>
    <x v="2"/>
    <x v="628"/>
    <n v="54"/>
    <x v="3"/>
    <x v="1"/>
    <n v="10"/>
    <x v="1"/>
    <n v="5"/>
    <x v="1"/>
    <x v="1"/>
    <x v="1"/>
  </r>
  <r>
    <x v="629"/>
    <x v="4"/>
    <x v="2"/>
    <x v="629"/>
    <n v="30"/>
    <x v="1"/>
    <x v="0"/>
    <n v="8"/>
    <x v="1"/>
    <n v="4"/>
    <x v="1"/>
    <x v="0"/>
    <x v="0"/>
  </r>
  <r>
    <x v="630"/>
    <x v="0"/>
    <x v="4"/>
    <x v="630"/>
    <n v="27"/>
    <x v="4"/>
    <x v="1"/>
    <n v="7"/>
    <x v="1"/>
    <n v="3"/>
    <x v="2"/>
    <x v="0"/>
    <x v="0"/>
  </r>
  <r>
    <x v="631"/>
    <x v="2"/>
    <x v="2"/>
    <x v="631"/>
    <n v="69"/>
    <x v="2"/>
    <x v="1"/>
    <n v="17"/>
    <x v="3"/>
    <n v="1"/>
    <x v="0"/>
    <x v="1"/>
    <x v="1"/>
  </r>
  <r>
    <x v="632"/>
    <x v="4"/>
    <x v="2"/>
    <x v="632"/>
    <n v="33"/>
    <x v="1"/>
    <x v="0"/>
    <n v="15"/>
    <x v="3"/>
    <n v="3"/>
    <x v="2"/>
    <x v="0"/>
    <x v="0"/>
  </r>
  <r>
    <x v="633"/>
    <x v="3"/>
    <x v="3"/>
    <x v="633"/>
    <n v="30"/>
    <x v="1"/>
    <x v="0"/>
    <n v="5"/>
    <x v="4"/>
    <n v="1"/>
    <x v="0"/>
    <x v="0"/>
    <x v="0"/>
  </r>
  <r>
    <x v="634"/>
    <x v="0"/>
    <x v="1"/>
    <x v="634"/>
    <n v="63"/>
    <x v="2"/>
    <x v="0"/>
    <n v="6"/>
    <x v="4"/>
    <n v="5"/>
    <x v="1"/>
    <x v="1"/>
    <x v="1"/>
  </r>
  <r>
    <x v="635"/>
    <x v="3"/>
    <x v="2"/>
    <x v="635"/>
    <n v="26"/>
    <x v="4"/>
    <x v="0"/>
    <n v="8"/>
    <x v="1"/>
    <n v="3"/>
    <x v="2"/>
    <x v="0"/>
    <x v="0"/>
  </r>
  <r>
    <x v="636"/>
    <x v="3"/>
    <x v="4"/>
    <x v="636"/>
    <n v="49"/>
    <x v="5"/>
    <x v="1"/>
    <n v="4"/>
    <x v="4"/>
    <n v="1"/>
    <x v="0"/>
    <x v="1"/>
    <x v="1"/>
  </r>
  <r>
    <x v="637"/>
    <x v="3"/>
    <x v="4"/>
    <x v="637"/>
    <n v="24"/>
    <x v="4"/>
    <x v="1"/>
    <n v="2"/>
    <x v="0"/>
    <n v="4"/>
    <x v="1"/>
    <x v="1"/>
    <x v="1"/>
  </r>
  <r>
    <x v="638"/>
    <x v="3"/>
    <x v="2"/>
    <x v="638"/>
    <n v="65"/>
    <x v="2"/>
    <x v="1"/>
    <n v="14"/>
    <x v="3"/>
    <n v="5"/>
    <x v="1"/>
    <x v="1"/>
    <x v="1"/>
  </r>
  <r>
    <x v="639"/>
    <x v="3"/>
    <x v="1"/>
    <x v="639"/>
    <n v="49"/>
    <x v="5"/>
    <x v="0"/>
    <n v="5"/>
    <x v="4"/>
    <n v="4"/>
    <x v="1"/>
    <x v="1"/>
    <x v="1"/>
  </r>
  <r>
    <x v="640"/>
    <x v="2"/>
    <x v="4"/>
    <x v="640"/>
    <n v="40"/>
    <x v="5"/>
    <x v="0"/>
    <n v="7"/>
    <x v="1"/>
    <n v="3"/>
    <x v="2"/>
    <x v="0"/>
    <x v="0"/>
  </r>
  <r>
    <x v="641"/>
    <x v="3"/>
    <x v="1"/>
    <x v="641"/>
    <n v="51"/>
    <x v="3"/>
    <x v="1"/>
    <n v="1"/>
    <x v="2"/>
    <n v="2"/>
    <x v="0"/>
    <x v="1"/>
    <x v="1"/>
  </r>
  <r>
    <x v="642"/>
    <x v="3"/>
    <x v="3"/>
    <x v="642"/>
    <n v="63"/>
    <x v="2"/>
    <x v="0"/>
    <n v="19"/>
    <x v="3"/>
    <n v="1"/>
    <x v="0"/>
    <x v="0"/>
    <x v="0"/>
  </r>
  <r>
    <x v="643"/>
    <x v="3"/>
    <x v="0"/>
    <x v="643"/>
    <n v="42"/>
    <x v="5"/>
    <x v="0"/>
    <n v="10"/>
    <x v="1"/>
    <n v="2"/>
    <x v="0"/>
    <x v="0"/>
    <x v="0"/>
  </r>
  <r>
    <x v="644"/>
    <x v="4"/>
    <x v="4"/>
    <x v="644"/>
    <n v="33"/>
    <x v="1"/>
    <x v="1"/>
    <n v="1"/>
    <x v="2"/>
    <n v="1"/>
    <x v="0"/>
    <x v="1"/>
    <x v="1"/>
  </r>
  <r>
    <x v="645"/>
    <x v="3"/>
    <x v="1"/>
    <x v="645"/>
    <n v="63"/>
    <x v="2"/>
    <x v="1"/>
    <n v="8"/>
    <x v="1"/>
    <n v="5"/>
    <x v="1"/>
    <x v="1"/>
    <x v="1"/>
  </r>
  <r>
    <x v="646"/>
    <x v="3"/>
    <x v="3"/>
    <x v="646"/>
    <n v="45"/>
    <x v="5"/>
    <x v="0"/>
    <n v="8"/>
    <x v="1"/>
    <n v="5"/>
    <x v="1"/>
    <x v="1"/>
    <x v="1"/>
  </r>
  <r>
    <x v="647"/>
    <x v="3"/>
    <x v="4"/>
    <x v="647"/>
    <n v="45"/>
    <x v="5"/>
    <x v="0"/>
    <n v="7"/>
    <x v="1"/>
    <n v="4"/>
    <x v="1"/>
    <x v="1"/>
    <x v="1"/>
  </r>
  <r>
    <x v="648"/>
    <x v="0"/>
    <x v="2"/>
    <x v="648"/>
    <n v="26"/>
    <x v="4"/>
    <x v="1"/>
    <n v="7"/>
    <x v="1"/>
    <n v="5"/>
    <x v="1"/>
    <x v="1"/>
    <x v="1"/>
  </r>
  <r>
    <x v="649"/>
    <x v="4"/>
    <x v="3"/>
    <x v="649"/>
    <n v="31"/>
    <x v="1"/>
    <x v="1"/>
    <n v="14"/>
    <x v="3"/>
    <n v="1"/>
    <x v="0"/>
    <x v="1"/>
    <x v="1"/>
  </r>
  <r>
    <x v="650"/>
    <x v="3"/>
    <x v="0"/>
    <x v="650"/>
    <n v="44"/>
    <x v="5"/>
    <x v="0"/>
    <n v="16"/>
    <x v="3"/>
    <n v="5"/>
    <x v="1"/>
    <x v="1"/>
    <x v="1"/>
  </r>
  <r>
    <x v="651"/>
    <x v="3"/>
    <x v="1"/>
    <x v="651"/>
    <n v="41"/>
    <x v="5"/>
    <x v="0"/>
    <n v="12"/>
    <x v="1"/>
    <n v="4"/>
    <x v="1"/>
    <x v="1"/>
    <x v="1"/>
  </r>
  <r>
    <x v="652"/>
    <x v="1"/>
    <x v="0"/>
    <x v="652"/>
    <n v="54"/>
    <x v="3"/>
    <x v="1"/>
    <n v="18"/>
    <x v="3"/>
    <n v="4"/>
    <x v="1"/>
    <x v="1"/>
    <x v="1"/>
  </r>
  <r>
    <x v="653"/>
    <x v="2"/>
    <x v="3"/>
    <x v="653"/>
    <n v="51"/>
    <x v="3"/>
    <x v="1"/>
    <n v="9"/>
    <x v="1"/>
    <n v="2"/>
    <x v="0"/>
    <x v="1"/>
    <x v="1"/>
  </r>
  <r>
    <x v="654"/>
    <x v="3"/>
    <x v="0"/>
    <x v="654"/>
    <n v="58"/>
    <x v="3"/>
    <x v="0"/>
    <n v="11"/>
    <x v="1"/>
    <n v="1"/>
    <x v="0"/>
    <x v="0"/>
    <x v="0"/>
  </r>
  <r>
    <x v="655"/>
    <x v="4"/>
    <x v="0"/>
    <x v="655"/>
    <n v="45"/>
    <x v="5"/>
    <x v="1"/>
    <n v="2"/>
    <x v="0"/>
    <n v="1"/>
    <x v="0"/>
    <x v="1"/>
    <x v="1"/>
  </r>
  <r>
    <x v="656"/>
    <x v="0"/>
    <x v="3"/>
    <x v="656"/>
    <n v="33"/>
    <x v="1"/>
    <x v="0"/>
    <n v="19"/>
    <x v="3"/>
    <n v="1"/>
    <x v="0"/>
    <x v="0"/>
    <x v="0"/>
  </r>
  <r>
    <x v="657"/>
    <x v="3"/>
    <x v="0"/>
    <x v="657"/>
    <n v="21"/>
    <x v="4"/>
    <x v="0"/>
    <n v="16"/>
    <x v="3"/>
    <n v="4"/>
    <x v="1"/>
    <x v="0"/>
    <x v="0"/>
  </r>
  <r>
    <x v="658"/>
    <x v="0"/>
    <x v="2"/>
    <x v="658"/>
    <n v="18"/>
    <x v="0"/>
    <x v="0"/>
    <n v="8"/>
    <x v="1"/>
    <n v="5"/>
    <x v="1"/>
    <x v="0"/>
    <x v="0"/>
  </r>
  <r>
    <x v="659"/>
    <x v="0"/>
    <x v="2"/>
    <x v="659"/>
    <n v="61"/>
    <x v="2"/>
    <x v="1"/>
    <n v="4"/>
    <x v="4"/>
    <n v="5"/>
    <x v="1"/>
    <x v="1"/>
    <x v="1"/>
  </r>
  <r>
    <x v="660"/>
    <x v="1"/>
    <x v="1"/>
    <x v="660"/>
    <n v="68"/>
    <x v="2"/>
    <x v="0"/>
    <n v="8"/>
    <x v="1"/>
    <n v="2"/>
    <x v="0"/>
    <x v="0"/>
    <x v="0"/>
  </r>
  <r>
    <x v="661"/>
    <x v="0"/>
    <x v="4"/>
    <x v="661"/>
    <n v="34"/>
    <x v="1"/>
    <x v="1"/>
    <n v="19"/>
    <x v="3"/>
    <n v="5"/>
    <x v="1"/>
    <x v="1"/>
    <x v="1"/>
  </r>
  <r>
    <x v="662"/>
    <x v="1"/>
    <x v="2"/>
    <x v="662"/>
    <n v="37"/>
    <x v="1"/>
    <x v="0"/>
    <n v="15"/>
    <x v="3"/>
    <n v="3"/>
    <x v="2"/>
    <x v="0"/>
    <x v="0"/>
  </r>
  <r>
    <x v="663"/>
    <x v="4"/>
    <x v="1"/>
    <x v="663"/>
    <n v="31"/>
    <x v="1"/>
    <x v="1"/>
    <n v="15"/>
    <x v="3"/>
    <n v="5"/>
    <x v="1"/>
    <x v="1"/>
    <x v="1"/>
  </r>
  <r>
    <x v="664"/>
    <x v="0"/>
    <x v="2"/>
    <x v="664"/>
    <n v="38"/>
    <x v="1"/>
    <x v="1"/>
    <n v="4"/>
    <x v="4"/>
    <n v="1"/>
    <x v="0"/>
    <x v="1"/>
    <x v="1"/>
  </r>
  <r>
    <x v="665"/>
    <x v="2"/>
    <x v="4"/>
    <x v="665"/>
    <n v="29"/>
    <x v="4"/>
    <x v="1"/>
    <n v="8"/>
    <x v="1"/>
    <n v="2"/>
    <x v="0"/>
    <x v="0"/>
    <x v="0"/>
  </r>
  <r>
    <x v="666"/>
    <x v="3"/>
    <x v="0"/>
    <x v="666"/>
    <n v="63"/>
    <x v="2"/>
    <x v="0"/>
    <n v="1"/>
    <x v="2"/>
    <n v="5"/>
    <x v="1"/>
    <x v="1"/>
    <x v="1"/>
  </r>
  <r>
    <x v="667"/>
    <x v="2"/>
    <x v="3"/>
    <x v="667"/>
    <n v="20"/>
    <x v="4"/>
    <x v="1"/>
    <n v="3"/>
    <x v="0"/>
    <n v="2"/>
    <x v="0"/>
    <x v="0"/>
    <x v="0"/>
  </r>
  <r>
    <x v="668"/>
    <x v="0"/>
    <x v="2"/>
    <x v="668"/>
    <n v="43"/>
    <x v="5"/>
    <x v="1"/>
    <n v="11"/>
    <x v="1"/>
    <n v="1"/>
    <x v="0"/>
    <x v="1"/>
    <x v="1"/>
  </r>
  <r>
    <x v="669"/>
    <x v="0"/>
    <x v="2"/>
    <x v="669"/>
    <n v="39"/>
    <x v="1"/>
    <x v="1"/>
    <n v="1"/>
    <x v="2"/>
    <n v="1"/>
    <x v="0"/>
    <x v="1"/>
    <x v="1"/>
  </r>
  <r>
    <x v="670"/>
    <x v="3"/>
    <x v="0"/>
    <x v="670"/>
    <n v="35"/>
    <x v="1"/>
    <x v="1"/>
    <n v="16"/>
    <x v="3"/>
    <n v="2"/>
    <x v="0"/>
    <x v="1"/>
    <x v="1"/>
  </r>
  <r>
    <x v="671"/>
    <x v="4"/>
    <x v="2"/>
    <x v="671"/>
    <n v="60"/>
    <x v="2"/>
    <x v="0"/>
    <n v="10"/>
    <x v="1"/>
    <n v="5"/>
    <x v="1"/>
    <x v="1"/>
    <x v="1"/>
  </r>
  <r>
    <x v="672"/>
    <x v="4"/>
    <x v="1"/>
    <x v="672"/>
    <n v="62"/>
    <x v="2"/>
    <x v="0"/>
    <n v="16"/>
    <x v="3"/>
    <n v="1"/>
    <x v="0"/>
    <x v="0"/>
    <x v="0"/>
  </r>
  <r>
    <x v="673"/>
    <x v="0"/>
    <x v="3"/>
    <x v="673"/>
    <n v="23"/>
    <x v="4"/>
    <x v="0"/>
    <n v="3"/>
    <x v="0"/>
    <n v="3"/>
    <x v="2"/>
    <x v="0"/>
    <x v="0"/>
  </r>
  <r>
    <x v="674"/>
    <x v="2"/>
    <x v="1"/>
    <x v="674"/>
    <n v="62"/>
    <x v="2"/>
    <x v="0"/>
    <n v="3"/>
    <x v="0"/>
    <n v="2"/>
    <x v="0"/>
    <x v="0"/>
    <x v="0"/>
  </r>
  <r>
    <x v="675"/>
    <x v="4"/>
    <x v="4"/>
    <x v="675"/>
    <n v="47"/>
    <x v="5"/>
    <x v="1"/>
    <n v="11"/>
    <x v="1"/>
    <n v="5"/>
    <x v="1"/>
    <x v="1"/>
    <x v="1"/>
  </r>
  <r>
    <x v="676"/>
    <x v="0"/>
    <x v="3"/>
    <x v="676"/>
    <n v="37"/>
    <x v="1"/>
    <x v="0"/>
    <n v="12"/>
    <x v="1"/>
    <n v="5"/>
    <x v="1"/>
    <x v="1"/>
    <x v="1"/>
  </r>
  <r>
    <x v="677"/>
    <x v="1"/>
    <x v="3"/>
    <x v="677"/>
    <n v="48"/>
    <x v="5"/>
    <x v="1"/>
    <n v="10"/>
    <x v="1"/>
    <n v="3"/>
    <x v="2"/>
    <x v="1"/>
    <x v="1"/>
  </r>
  <r>
    <x v="678"/>
    <x v="0"/>
    <x v="0"/>
    <x v="678"/>
    <n v="54"/>
    <x v="3"/>
    <x v="0"/>
    <n v="10"/>
    <x v="1"/>
    <n v="4"/>
    <x v="1"/>
    <x v="1"/>
    <x v="1"/>
  </r>
  <r>
    <x v="679"/>
    <x v="2"/>
    <x v="4"/>
    <x v="679"/>
    <n v="41"/>
    <x v="5"/>
    <x v="0"/>
    <n v="4"/>
    <x v="4"/>
    <n v="3"/>
    <x v="2"/>
    <x v="0"/>
    <x v="0"/>
  </r>
  <r>
    <x v="680"/>
    <x v="1"/>
    <x v="4"/>
    <x v="680"/>
    <n v="67"/>
    <x v="2"/>
    <x v="1"/>
    <n v="19"/>
    <x v="3"/>
    <n v="4"/>
    <x v="1"/>
    <x v="1"/>
    <x v="1"/>
  </r>
  <r>
    <x v="681"/>
    <x v="2"/>
    <x v="4"/>
    <x v="681"/>
    <n v="23"/>
    <x v="4"/>
    <x v="0"/>
    <n v="8"/>
    <x v="1"/>
    <n v="3"/>
    <x v="2"/>
    <x v="0"/>
    <x v="0"/>
  </r>
  <r>
    <x v="682"/>
    <x v="0"/>
    <x v="0"/>
    <x v="682"/>
    <n v="69"/>
    <x v="2"/>
    <x v="0"/>
    <n v="3"/>
    <x v="0"/>
    <n v="2"/>
    <x v="0"/>
    <x v="0"/>
    <x v="0"/>
  </r>
  <r>
    <x v="683"/>
    <x v="0"/>
    <x v="2"/>
    <x v="683"/>
    <n v="18"/>
    <x v="0"/>
    <x v="1"/>
    <n v="19"/>
    <x v="3"/>
    <n v="4"/>
    <x v="1"/>
    <x v="1"/>
    <x v="1"/>
  </r>
  <r>
    <x v="684"/>
    <x v="2"/>
    <x v="4"/>
    <x v="684"/>
    <n v="37"/>
    <x v="1"/>
    <x v="1"/>
    <n v="4"/>
    <x v="4"/>
    <n v="1"/>
    <x v="0"/>
    <x v="1"/>
    <x v="1"/>
  </r>
  <r>
    <x v="685"/>
    <x v="0"/>
    <x v="0"/>
    <x v="685"/>
    <n v="27"/>
    <x v="4"/>
    <x v="0"/>
    <n v="6"/>
    <x v="4"/>
    <n v="2"/>
    <x v="0"/>
    <x v="0"/>
    <x v="0"/>
  </r>
  <r>
    <x v="686"/>
    <x v="3"/>
    <x v="1"/>
    <x v="686"/>
    <n v="43"/>
    <x v="5"/>
    <x v="1"/>
    <n v="18"/>
    <x v="3"/>
    <n v="3"/>
    <x v="2"/>
    <x v="1"/>
    <x v="1"/>
  </r>
  <r>
    <x v="687"/>
    <x v="4"/>
    <x v="1"/>
    <x v="687"/>
    <n v="29"/>
    <x v="4"/>
    <x v="0"/>
    <n v="14"/>
    <x v="3"/>
    <n v="2"/>
    <x v="0"/>
    <x v="0"/>
    <x v="0"/>
  </r>
  <r>
    <x v="688"/>
    <x v="1"/>
    <x v="0"/>
    <x v="688"/>
    <n v="60"/>
    <x v="2"/>
    <x v="0"/>
    <n v="4"/>
    <x v="4"/>
    <n v="2"/>
    <x v="0"/>
    <x v="0"/>
    <x v="0"/>
  </r>
  <r>
    <x v="689"/>
    <x v="1"/>
    <x v="2"/>
    <x v="689"/>
    <n v="52"/>
    <x v="3"/>
    <x v="0"/>
    <n v="13"/>
    <x v="3"/>
    <n v="4"/>
    <x v="1"/>
    <x v="1"/>
    <x v="1"/>
  </r>
  <r>
    <x v="690"/>
    <x v="1"/>
    <x v="1"/>
    <x v="690"/>
    <n v="33"/>
    <x v="1"/>
    <x v="1"/>
    <n v="10"/>
    <x v="1"/>
    <n v="5"/>
    <x v="1"/>
    <x v="1"/>
    <x v="1"/>
  </r>
  <r>
    <x v="691"/>
    <x v="4"/>
    <x v="4"/>
    <x v="691"/>
    <n v="65"/>
    <x v="2"/>
    <x v="0"/>
    <n v="11"/>
    <x v="1"/>
    <n v="3"/>
    <x v="2"/>
    <x v="0"/>
    <x v="0"/>
  </r>
  <r>
    <x v="692"/>
    <x v="4"/>
    <x v="2"/>
    <x v="692"/>
    <n v="21"/>
    <x v="4"/>
    <x v="1"/>
    <n v="7"/>
    <x v="1"/>
    <n v="3"/>
    <x v="2"/>
    <x v="0"/>
    <x v="0"/>
  </r>
  <r>
    <x v="693"/>
    <x v="4"/>
    <x v="4"/>
    <x v="693"/>
    <n v="63"/>
    <x v="2"/>
    <x v="0"/>
    <n v="14"/>
    <x v="3"/>
    <n v="5"/>
    <x v="1"/>
    <x v="1"/>
    <x v="1"/>
  </r>
  <r>
    <x v="694"/>
    <x v="1"/>
    <x v="2"/>
    <x v="694"/>
    <n v="50"/>
    <x v="3"/>
    <x v="1"/>
    <n v="4"/>
    <x v="4"/>
    <n v="5"/>
    <x v="1"/>
    <x v="1"/>
    <x v="1"/>
  </r>
  <r>
    <x v="695"/>
    <x v="4"/>
    <x v="2"/>
    <x v="695"/>
    <n v="21"/>
    <x v="4"/>
    <x v="1"/>
    <n v="7"/>
    <x v="1"/>
    <n v="4"/>
    <x v="1"/>
    <x v="1"/>
    <x v="1"/>
  </r>
  <r>
    <x v="696"/>
    <x v="3"/>
    <x v="2"/>
    <x v="696"/>
    <n v="48"/>
    <x v="5"/>
    <x v="0"/>
    <n v="6"/>
    <x v="4"/>
    <n v="2"/>
    <x v="0"/>
    <x v="0"/>
    <x v="0"/>
  </r>
  <r>
    <x v="697"/>
    <x v="2"/>
    <x v="2"/>
    <x v="697"/>
    <n v="18"/>
    <x v="0"/>
    <x v="0"/>
    <n v="6"/>
    <x v="4"/>
    <n v="2"/>
    <x v="0"/>
    <x v="0"/>
    <x v="0"/>
  </r>
  <r>
    <x v="698"/>
    <x v="4"/>
    <x v="4"/>
    <x v="698"/>
    <n v="34"/>
    <x v="1"/>
    <x v="0"/>
    <n v="3"/>
    <x v="0"/>
    <n v="1"/>
    <x v="0"/>
    <x v="0"/>
    <x v="0"/>
  </r>
  <r>
    <x v="699"/>
    <x v="2"/>
    <x v="3"/>
    <x v="699"/>
    <n v="51"/>
    <x v="3"/>
    <x v="0"/>
    <n v="4"/>
    <x v="4"/>
    <n v="2"/>
    <x v="0"/>
    <x v="0"/>
    <x v="0"/>
  </r>
  <r>
    <x v="700"/>
    <x v="3"/>
    <x v="4"/>
    <x v="700"/>
    <n v="32"/>
    <x v="1"/>
    <x v="1"/>
    <n v="7"/>
    <x v="1"/>
    <n v="4"/>
    <x v="1"/>
    <x v="1"/>
    <x v="1"/>
  </r>
  <r>
    <x v="701"/>
    <x v="3"/>
    <x v="4"/>
    <x v="701"/>
    <n v="69"/>
    <x v="2"/>
    <x v="0"/>
    <n v="1"/>
    <x v="2"/>
    <n v="5"/>
    <x v="1"/>
    <x v="1"/>
    <x v="1"/>
  </r>
  <r>
    <x v="702"/>
    <x v="0"/>
    <x v="4"/>
    <x v="702"/>
    <n v="65"/>
    <x v="2"/>
    <x v="0"/>
    <n v="14"/>
    <x v="3"/>
    <n v="5"/>
    <x v="1"/>
    <x v="1"/>
    <x v="1"/>
  </r>
  <r>
    <x v="703"/>
    <x v="2"/>
    <x v="1"/>
    <x v="703"/>
    <n v="51"/>
    <x v="3"/>
    <x v="0"/>
    <n v="10"/>
    <x v="1"/>
    <n v="5"/>
    <x v="1"/>
    <x v="1"/>
    <x v="1"/>
  </r>
  <r>
    <x v="704"/>
    <x v="0"/>
    <x v="2"/>
    <x v="704"/>
    <n v="43"/>
    <x v="5"/>
    <x v="0"/>
    <n v="12"/>
    <x v="1"/>
    <n v="3"/>
    <x v="2"/>
    <x v="0"/>
    <x v="0"/>
  </r>
  <r>
    <x v="705"/>
    <x v="4"/>
    <x v="0"/>
    <x v="705"/>
    <n v="56"/>
    <x v="3"/>
    <x v="1"/>
    <n v="1"/>
    <x v="2"/>
    <n v="2"/>
    <x v="0"/>
    <x v="1"/>
    <x v="1"/>
  </r>
  <r>
    <x v="706"/>
    <x v="1"/>
    <x v="0"/>
    <x v="706"/>
    <n v="67"/>
    <x v="2"/>
    <x v="1"/>
    <n v="2"/>
    <x v="0"/>
    <n v="1"/>
    <x v="0"/>
    <x v="1"/>
    <x v="1"/>
  </r>
  <r>
    <x v="707"/>
    <x v="3"/>
    <x v="4"/>
    <x v="707"/>
    <n v="23"/>
    <x v="4"/>
    <x v="1"/>
    <n v="17"/>
    <x v="3"/>
    <n v="5"/>
    <x v="1"/>
    <x v="1"/>
    <x v="1"/>
  </r>
  <r>
    <x v="708"/>
    <x v="4"/>
    <x v="1"/>
    <x v="708"/>
    <n v="63"/>
    <x v="2"/>
    <x v="1"/>
    <n v="12"/>
    <x v="1"/>
    <n v="3"/>
    <x v="2"/>
    <x v="1"/>
    <x v="1"/>
  </r>
  <r>
    <x v="709"/>
    <x v="3"/>
    <x v="3"/>
    <x v="709"/>
    <n v="22"/>
    <x v="4"/>
    <x v="0"/>
    <n v="10"/>
    <x v="1"/>
    <n v="3"/>
    <x v="2"/>
    <x v="0"/>
    <x v="0"/>
  </r>
  <r>
    <x v="710"/>
    <x v="3"/>
    <x v="0"/>
    <x v="710"/>
    <n v="60"/>
    <x v="2"/>
    <x v="0"/>
    <n v="3"/>
    <x v="0"/>
    <n v="3"/>
    <x v="2"/>
    <x v="0"/>
    <x v="0"/>
  </r>
  <r>
    <x v="711"/>
    <x v="2"/>
    <x v="1"/>
    <x v="711"/>
    <n v="60"/>
    <x v="2"/>
    <x v="0"/>
    <n v="13"/>
    <x v="3"/>
    <n v="2"/>
    <x v="0"/>
    <x v="0"/>
    <x v="0"/>
  </r>
  <r>
    <x v="712"/>
    <x v="1"/>
    <x v="0"/>
    <x v="712"/>
    <n v="26"/>
    <x v="4"/>
    <x v="0"/>
    <n v="2"/>
    <x v="0"/>
    <n v="2"/>
    <x v="0"/>
    <x v="0"/>
    <x v="0"/>
  </r>
  <r>
    <x v="713"/>
    <x v="4"/>
    <x v="0"/>
    <x v="713"/>
    <n v="51"/>
    <x v="3"/>
    <x v="0"/>
    <n v="6"/>
    <x v="4"/>
    <n v="5"/>
    <x v="1"/>
    <x v="1"/>
    <x v="1"/>
  </r>
  <r>
    <x v="714"/>
    <x v="1"/>
    <x v="1"/>
    <x v="714"/>
    <n v="48"/>
    <x v="5"/>
    <x v="1"/>
    <n v="19"/>
    <x v="3"/>
    <n v="4"/>
    <x v="1"/>
    <x v="1"/>
    <x v="1"/>
  </r>
  <r>
    <x v="715"/>
    <x v="0"/>
    <x v="1"/>
    <x v="715"/>
    <n v="63"/>
    <x v="2"/>
    <x v="1"/>
    <n v="8"/>
    <x v="1"/>
    <n v="4"/>
    <x v="1"/>
    <x v="1"/>
    <x v="1"/>
  </r>
  <r>
    <x v="716"/>
    <x v="2"/>
    <x v="2"/>
    <x v="716"/>
    <n v="66"/>
    <x v="2"/>
    <x v="0"/>
    <n v="16"/>
    <x v="3"/>
    <n v="4"/>
    <x v="1"/>
    <x v="1"/>
    <x v="1"/>
  </r>
  <r>
    <x v="717"/>
    <x v="1"/>
    <x v="3"/>
    <x v="717"/>
    <n v="64"/>
    <x v="2"/>
    <x v="1"/>
    <n v="7"/>
    <x v="1"/>
    <n v="5"/>
    <x v="1"/>
    <x v="1"/>
    <x v="1"/>
  </r>
  <r>
    <x v="718"/>
    <x v="1"/>
    <x v="1"/>
    <x v="718"/>
    <n v="43"/>
    <x v="5"/>
    <x v="1"/>
    <n v="19"/>
    <x v="3"/>
    <n v="3"/>
    <x v="2"/>
    <x v="1"/>
    <x v="1"/>
  </r>
  <r>
    <x v="719"/>
    <x v="3"/>
    <x v="2"/>
    <x v="719"/>
    <n v="50"/>
    <x v="3"/>
    <x v="0"/>
    <n v="8"/>
    <x v="1"/>
    <n v="4"/>
    <x v="1"/>
    <x v="1"/>
    <x v="1"/>
  </r>
  <r>
    <x v="720"/>
    <x v="3"/>
    <x v="0"/>
    <x v="720"/>
    <n v="64"/>
    <x v="2"/>
    <x v="0"/>
    <n v="13"/>
    <x v="3"/>
    <n v="2"/>
    <x v="0"/>
    <x v="0"/>
    <x v="0"/>
  </r>
  <r>
    <x v="721"/>
    <x v="0"/>
    <x v="3"/>
    <x v="721"/>
    <n v="42"/>
    <x v="5"/>
    <x v="1"/>
    <n v="9"/>
    <x v="1"/>
    <n v="2"/>
    <x v="0"/>
    <x v="1"/>
    <x v="1"/>
  </r>
  <r>
    <x v="722"/>
    <x v="2"/>
    <x v="2"/>
    <x v="722"/>
    <n v="39"/>
    <x v="1"/>
    <x v="1"/>
    <n v="4"/>
    <x v="4"/>
    <n v="4"/>
    <x v="1"/>
    <x v="1"/>
    <x v="1"/>
  </r>
  <r>
    <x v="723"/>
    <x v="2"/>
    <x v="4"/>
    <x v="723"/>
    <n v="20"/>
    <x v="4"/>
    <x v="0"/>
    <n v="17"/>
    <x v="3"/>
    <n v="4"/>
    <x v="1"/>
    <x v="0"/>
    <x v="0"/>
  </r>
  <r>
    <x v="724"/>
    <x v="0"/>
    <x v="1"/>
    <x v="724"/>
    <n v="63"/>
    <x v="2"/>
    <x v="0"/>
    <n v="8"/>
    <x v="1"/>
    <n v="1"/>
    <x v="0"/>
    <x v="0"/>
    <x v="0"/>
  </r>
  <r>
    <x v="725"/>
    <x v="3"/>
    <x v="2"/>
    <x v="725"/>
    <n v="31"/>
    <x v="1"/>
    <x v="1"/>
    <n v="14"/>
    <x v="3"/>
    <n v="5"/>
    <x v="1"/>
    <x v="1"/>
    <x v="1"/>
  </r>
  <r>
    <x v="726"/>
    <x v="0"/>
    <x v="4"/>
    <x v="726"/>
    <n v="37"/>
    <x v="1"/>
    <x v="0"/>
    <n v="8"/>
    <x v="1"/>
    <n v="1"/>
    <x v="0"/>
    <x v="0"/>
    <x v="0"/>
  </r>
  <r>
    <x v="727"/>
    <x v="1"/>
    <x v="0"/>
    <x v="727"/>
    <n v="44"/>
    <x v="5"/>
    <x v="1"/>
    <n v="7"/>
    <x v="1"/>
    <n v="1"/>
    <x v="0"/>
    <x v="1"/>
    <x v="1"/>
  </r>
  <r>
    <x v="728"/>
    <x v="2"/>
    <x v="2"/>
    <x v="728"/>
    <n v="59"/>
    <x v="3"/>
    <x v="0"/>
    <n v="1"/>
    <x v="2"/>
    <n v="5"/>
    <x v="1"/>
    <x v="1"/>
    <x v="1"/>
  </r>
  <r>
    <x v="729"/>
    <x v="1"/>
    <x v="3"/>
    <x v="729"/>
    <n v="47"/>
    <x v="5"/>
    <x v="0"/>
    <n v="8"/>
    <x v="1"/>
    <n v="4"/>
    <x v="1"/>
    <x v="1"/>
    <x v="1"/>
  </r>
  <r>
    <x v="730"/>
    <x v="4"/>
    <x v="3"/>
    <x v="730"/>
    <n v="35"/>
    <x v="1"/>
    <x v="1"/>
    <n v="12"/>
    <x v="1"/>
    <n v="1"/>
    <x v="0"/>
    <x v="1"/>
    <x v="1"/>
  </r>
  <r>
    <x v="731"/>
    <x v="4"/>
    <x v="1"/>
    <x v="731"/>
    <n v="63"/>
    <x v="2"/>
    <x v="0"/>
    <n v="5"/>
    <x v="4"/>
    <n v="3"/>
    <x v="2"/>
    <x v="0"/>
    <x v="0"/>
  </r>
  <r>
    <x v="732"/>
    <x v="0"/>
    <x v="1"/>
    <x v="732"/>
    <n v="27"/>
    <x v="4"/>
    <x v="1"/>
    <n v="13"/>
    <x v="3"/>
    <n v="3"/>
    <x v="2"/>
    <x v="0"/>
    <x v="0"/>
  </r>
  <r>
    <x v="733"/>
    <x v="1"/>
    <x v="2"/>
    <x v="733"/>
    <n v="26"/>
    <x v="4"/>
    <x v="1"/>
    <n v="3"/>
    <x v="0"/>
    <n v="3"/>
    <x v="2"/>
    <x v="0"/>
    <x v="0"/>
  </r>
  <r>
    <x v="734"/>
    <x v="1"/>
    <x v="2"/>
    <x v="734"/>
    <n v="37"/>
    <x v="1"/>
    <x v="1"/>
    <n v="4"/>
    <x v="4"/>
    <n v="1"/>
    <x v="0"/>
    <x v="1"/>
    <x v="1"/>
  </r>
  <r>
    <x v="735"/>
    <x v="3"/>
    <x v="0"/>
    <x v="735"/>
    <n v="65"/>
    <x v="2"/>
    <x v="0"/>
    <n v="12"/>
    <x v="1"/>
    <n v="2"/>
    <x v="0"/>
    <x v="0"/>
    <x v="0"/>
  </r>
  <r>
    <x v="736"/>
    <x v="2"/>
    <x v="2"/>
    <x v="736"/>
    <n v="37"/>
    <x v="1"/>
    <x v="1"/>
    <n v="16"/>
    <x v="3"/>
    <n v="5"/>
    <x v="1"/>
    <x v="1"/>
    <x v="1"/>
  </r>
  <r>
    <x v="737"/>
    <x v="1"/>
    <x v="1"/>
    <x v="737"/>
    <n v="47"/>
    <x v="5"/>
    <x v="0"/>
    <n v="7"/>
    <x v="1"/>
    <n v="5"/>
    <x v="1"/>
    <x v="1"/>
    <x v="1"/>
  </r>
  <r>
    <x v="738"/>
    <x v="0"/>
    <x v="3"/>
    <x v="738"/>
    <n v="20"/>
    <x v="4"/>
    <x v="0"/>
    <n v="4"/>
    <x v="4"/>
    <n v="3"/>
    <x v="2"/>
    <x v="0"/>
    <x v="0"/>
  </r>
  <r>
    <x v="739"/>
    <x v="3"/>
    <x v="2"/>
    <x v="739"/>
    <n v="19"/>
    <x v="0"/>
    <x v="0"/>
    <n v="2"/>
    <x v="0"/>
    <n v="2"/>
    <x v="0"/>
    <x v="0"/>
    <x v="0"/>
  </r>
  <r>
    <x v="740"/>
    <x v="4"/>
    <x v="3"/>
    <x v="740"/>
    <n v="31"/>
    <x v="1"/>
    <x v="0"/>
    <n v="3"/>
    <x v="0"/>
    <n v="5"/>
    <x v="1"/>
    <x v="1"/>
    <x v="1"/>
  </r>
  <r>
    <x v="741"/>
    <x v="4"/>
    <x v="3"/>
    <x v="741"/>
    <n v="52"/>
    <x v="3"/>
    <x v="0"/>
    <n v="15"/>
    <x v="3"/>
    <n v="1"/>
    <x v="0"/>
    <x v="0"/>
    <x v="0"/>
  </r>
  <r>
    <x v="742"/>
    <x v="0"/>
    <x v="0"/>
    <x v="742"/>
    <n v="30"/>
    <x v="1"/>
    <x v="0"/>
    <n v="1"/>
    <x v="2"/>
    <n v="1"/>
    <x v="0"/>
    <x v="0"/>
    <x v="0"/>
  </r>
  <r>
    <x v="743"/>
    <x v="3"/>
    <x v="4"/>
    <x v="743"/>
    <n v="62"/>
    <x v="2"/>
    <x v="1"/>
    <n v="13"/>
    <x v="3"/>
    <n v="4"/>
    <x v="1"/>
    <x v="1"/>
    <x v="1"/>
  </r>
  <r>
    <x v="744"/>
    <x v="1"/>
    <x v="0"/>
    <x v="744"/>
    <n v="40"/>
    <x v="5"/>
    <x v="0"/>
    <n v="19"/>
    <x v="3"/>
    <n v="3"/>
    <x v="2"/>
    <x v="0"/>
    <x v="0"/>
  </r>
  <r>
    <x v="745"/>
    <x v="0"/>
    <x v="4"/>
    <x v="745"/>
    <n v="58"/>
    <x v="3"/>
    <x v="1"/>
    <n v="12"/>
    <x v="1"/>
    <n v="4"/>
    <x v="1"/>
    <x v="1"/>
    <x v="1"/>
  </r>
  <r>
    <x v="746"/>
    <x v="3"/>
    <x v="2"/>
    <x v="746"/>
    <n v="40"/>
    <x v="5"/>
    <x v="1"/>
    <n v="15"/>
    <x v="3"/>
    <n v="5"/>
    <x v="1"/>
    <x v="1"/>
    <x v="1"/>
  </r>
  <r>
    <x v="747"/>
    <x v="1"/>
    <x v="2"/>
    <x v="747"/>
    <n v="65"/>
    <x v="2"/>
    <x v="0"/>
    <n v="18"/>
    <x v="3"/>
    <n v="2"/>
    <x v="0"/>
    <x v="0"/>
    <x v="0"/>
  </r>
  <r>
    <x v="748"/>
    <x v="3"/>
    <x v="4"/>
    <x v="748"/>
    <n v="32"/>
    <x v="1"/>
    <x v="1"/>
    <n v="8"/>
    <x v="1"/>
    <n v="4"/>
    <x v="1"/>
    <x v="1"/>
    <x v="1"/>
  </r>
  <r>
    <x v="749"/>
    <x v="2"/>
    <x v="2"/>
    <x v="749"/>
    <n v="65"/>
    <x v="2"/>
    <x v="0"/>
    <n v="4"/>
    <x v="4"/>
    <n v="1"/>
    <x v="0"/>
    <x v="0"/>
    <x v="0"/>
  </r>
  <r>
    <x v="750"/>
    <x v="2"/>
    <x v="2"/>
    <x v="750"/>
    <n v="60"/>
    <x v="2"/>
    <x v="1"/>
    <n v="15"/>
    <x v="3"/>
    <n v="1"/>
    <x v="0"/>
    <x v="1"/>
    <x v="1"/>
  </r>
  <r>
    <x v="751"/>
    <x v="2"/>
    <x v="2"/>
    <x v="751"/>
    <n v="57"/>
    <x v="3"/>
    <x v="0"/>
    <n v="14"/>
    <x v="3"/>
    <n v="4"/>
    <x v="1"/>
    <x v="1"/>
    <x v="1"/>
  </r>
  <r>
    <x v="752"/>
    <x v="3"/>
    <x v="3"/>
    <x v="752"/>
    <n v="52"/>
    <x v="3"/>
    <x v="0"/>
    <n v="14"/>
    <x v="3"/>
    <n v="5"/>
    <x v="1"/>
    <x v="1"/>
    <x v="1"/>
  </r>
  <r>
    <x v="753"/>
    <x v="3"/>
    <x v="2"/>
    <x v="753"/>
    <n v="69"/>
    <x v="2"/>
    <x v="0"/>
    <n v="12"/>
    <x v="1"/>
    <n v="4"/>
    <x v="1"/>
    <x v="1"/>
    <x v="1"/>
  </r>
  <r>
    <x v="754"/>
    <x v="4"/>
    <x v="4"/>
    <x v="754"/>
    <n v="33"/>
    <x v="1"/>
    <x v="0"/>
    <n v="12"/>
    <x v="1"/>
    <n v="4"/>
    <x v="1"/>
    <x v="1"/>
    <x v="1"/>
  </r>
  <r>
    <x v="755"/>
    <x v="3"/>
    <x v="1"/>
    <x v="755"/>
    <n v="23"/>
    <x v="4"/>
    <x v="0"/>
    <n v="14"/>
    <x v="3"/>
    <n v="1"/>
    <x v="0"/>
    <x v="0"/>
    <x v="0"/>
  </r>
  <r>
    <x v="756"/>
    <x v="3"/>
    <x v="0"/>
    <x v="756"/>
    <n v="24"/>
    <x v="4"/>
    <x v="0"/>
    <n v="14"/>
    <x v="3"/>
    <n v="2"/>
    <x v="0"/>
    <x v="0"/>
    <x v="0"/>
  </r>
  <r>
    <x v="757"/>
    <x v="0"/>
    <x v="1"/>
    <x v="757"/>
    <n v="60"/>
    <x v="2"/>
    <x v="0"/>
    <n v="8"/>
    <x v="1"/>
    <n v="4"/>
    <x v="1"/>
    <x v="1"/>
    <x v="1"/>
  </r>
  <r>
    <x v="758"/>
    <x v="3"/>
    <x v="2"/>
    <x v="758"/>
    <n v="39"/>
    <x v="1"/>
    <x v="0"/>
    <n v="16"/>
    <x v="3"/>
    <n v="4"/>
    <x v="1"/>
    <x v="1"/>
    <x v="1"/>
  </r>
  <r>
    <x v="759"/>
    <x v="0"/>
    <x v="2"/>
    <x v="759"/>
    <n v="56"/>
    <x v="3"/>
    <x v="0"/>
    <n v="3"/>
    <x v="0"/>
    <n v="3"/>
    <x v="2"/>
    <x v="0"/>
    <x v="0"/>
  </r>
  <r>
    <x v="760"/>
    <x v="3"/>
    <x v="1"/>
    <x v="760"/>
    <n v="19"/>
    <x v="0"/>
    <x v="1"/>
    <n v="19"/>
    <x v="3"/>
    <n v="2"/>
    <x v="0"/>
    <x v="0"/>
    <x v="0"/>
  </r>
  <r>
    <x v="761"/>
    <x v="4"/>
    <x v="0"/>
    <x v="761"/>
    <n v="51"/>
    <x v="3"/>
    <x v="1"/>
    <n v="19"/>
    <x v="3"/>
    <n v="4"/>
    <x v="1"/>
    <x v="1"/>
    <x v="1"/>
  </r>
  <r>
    <x v="762"/>
    <x v="4"/>
    <x v="0"/>
    <x v="762"/>
    <n v="45"/>
    <x v="5"/>
    <x v="0"/>
    <n v="4"/>
    <x v="4"/>
    <n v="4"/>
    <x v="1"/>
    <x v="1"/>
    <x v="1"/>
  </r>
  <r>
    <x v="763"/>
    <x v="1"/>
    <x v="4"/>
    <x v="763"/>
    <n v="63"/>
    <x v="2"/>
    <x v="1"/>
    <n v="9"/>
    <x v="1"/>
    <n v="3"/>
    <x v="2"/>
    <x v="1"/>
    <x v="1"/>
  </r>
  <r>
    <x v="764"/>
    <x v="1"/>
    <x v="2"/>
    <x v="764"/>
    <n v="23"/>
    <x v="4"/>
    <x v="0"/>
    <n v="11"/>
    <x v="1"/>
    <n v="4"/>
    <x v="1"/>
    <x v="0"/>
    <x v="0"/>
  </r>
  <r>
    <x v="765"/>
    <x v="2"/>
    <x v="0"/>
    <x v="765"/>
    <n v="61"/>
    <x v="2"/>
    <x v="0"/>
    <n v="2"/>
    <x v="0"/>
    <n v="1"/>
    <x v="0"/>
    <x v="0"/>
    <x v="0"/>
  </r>
  <r>
    <x v="766"/>
    <x v="0"/>
    <x v="1"/>
    <x v="766"/>
    <n v="22"/>
    <x v="4"/>
    <x v="1"/>
    <n v="10"/>
    <x v="1"/>
    <n v="5"/>
    <x v="1"/>
    <x v="1"/>
    <x v="1"/>
  </r>
  <r>
    <x v="767"/>
    <x v="2"/>
    <x v="4"/>
    <x v="767"/>
    <n v="62"/>
    <x v="2"/>
    <x v="0"/>
    <n v="13"/>
    <x v="3"/>
    <n v="4"/>
    <x v="1"/>
    <x v="1"/>
    <x v="1"/>
  </r>
  <r>
    <x v="768"/>
    <x v="4"/>
    <x v="3"/>
    <x v="768"/>
    <n v="20"/>
    <x v="4"/>
    <x v="0"/>
    <n v="19"/>
    <x v="3"/>
    <n v="2"/>
    <x v="0"/>
    <x v="0"/>
    <x v="0"/>
  </r>
  <r>
    <x v="769"/>
    <x v="0"/>
    <x v="2"/>
    <x v="769"/>
    <n v="27"/>
    <x v="4"/>
    <x v="1"/>
    <n v="4"/>
    <x v="4"/>
    <n v="3"/>
    <x v="2"/>
    <x v="0"/>
    <x v="0"/>
  </r>
  <r>
    <x v="770"/>
    <x v="1"/>
    <x v="1"/>
    <x v="770"/>
    <n v="46"/>
    <x v="5"/>
    <x v="0"/>
    <n v="9"/>
    <x v="1"/>
    <n v="1"/>
    <x v="0"/>
    <x v="0"/>
    <x v="0"/>
  </r>
  <r>
    <x v="771"/>
    <x v="2"/>
    <x v="4"/>
    <x v="771"/>
    <n v="57"/>
    <x v="3"/>
    <x v="0"/>
    <n v="3"/>
    <x v="0"/>
    <n v="1"/>
    <x v="0"/>
    <x v="0"/>
    <x v="0"/>
  </r>
  <r>
    <x v="772"/>
    <x v="0"/>
    <x v="3"/>
    <x v="772"/>
    <n v="38"/>
    <x v="1"/>
    <x v="0"/>
    <n v="9"/>
    <x v="1"/>
    <n v="1"/>
    <x v="0"/>
    <x v="0"/>
    <x v="0"/>
  </r>
  <r>
    <x v="773"/>
    <x v="0"/>
    <x v="3"/>
    <x v="773"/>
    <n v="40"/>
    <x v="5"/>
    <x v="0"/>
    <n v="17"/>
    <x v="3"/>
    <n v="5"/>
    <x v="1"/>
    <x v="1"/>
    <x v="1"/>
  </r>
  <r>
    <x v="774"/>
    <x v="2"/>
    <x v="4"/>
    <x v="774"/>
    <n v="50"/>
    <x v="3"/>
    <x v="1"/>
    <n v="7"/>
    <x v="1"/>
    <n v="1"/>
    <x v="0"/>
    <x v="1"/>
    <x v="1"/>
  </r>
  <r>
    <x v="775"/>
    <x v="4"/>
    <x v="2"/>
    <x v="775"/>
    <n v="64"/>
    <x v="2"/>
    <x v="0"/>
    <n v="15"/>
    <x v="3"/>
    <n v="5"/>
    <x v="1"/>
    <x v="1"/>
    <x v="1"/>
  </r>
  <r>
    <x v="776"/>
    <x v="3"/>
    <x v="0"/>
    <x v="776"/>
    <n v="54"/>
    <x v="3"/>
    <x v="0"/>
    <n v="13"/>
    <x v="3"/>
    <n v="3"/>
    <x v="2"/>
    <x v="0"/>
    <x v="0"/>
  </r>
  <r>
    <x v="777"/>
    <x v="3"/>
    <x v="1"/>
    <x v="777"/>
    <n v="18"/>
    <x v="0"/>
    <x v="1"/>
    <n v="13"/>
    <x v="3"/>
    <n v="2"/>
    <x v="0"/>
    <x v="0"/>
    <x v="0"/>
  </r>
  <r>
    <x v="778"/>
    <x v="3"/>
    <x v="3"/>
    <x v="778"/>
    <n v="54"/>
    <x v="3"/>
    <x v="1"/>
    <n v="6"/>
    <x v="4"/>
    <n v="1"/>
    <x v="0"/>
    <x v="1"/>
    <x v="1"/>
  </r>
  <r>
    <x v="779"/>
    <x v="2"/>
    <x v="1"/>
    <x v="779"/>
    <n v="30"/>
    <x v="1"/>
    <x v="1"/>
    <n v="18"/>
    <x v="3"/>
    <n v="3"/>
    <x v="2"/>
    <x v="0"/>
    <x v="0"/>
  </r>
  <r>
    <x v="780"/>
    <x v="3"/>
    <x v="3"/>
    <x v="780"/>
    <n v="20"/>
    <x v="4"/>
    <x v="0"/>
    <n v="5"/>
    <x v="4"/>
    <n v="2"/>
    <x v="0"/>
    <x v="0"/>
    <x v="0"/>
  </r>
  <r>
    <x v="781"/>
    <x v="3"/>
    <x v="1"/>
    <x v="781"/>
    <n v="23"/>
    <x v="4"/>
    <x v="1"/>
    <n v="19"/>
    <x v="3"/>
    <n v="1"/>
    <x v="0"/>
    <x v="0"/>
    <x v="0"/>
  </r>
  <r>
    <x v="782"/>
    <x v="2"/>
    <x v="3"/>
    <x v="782"/>
    <n v="24"/>
    <x v="4"/>
    <x v="1"/>
    <n v="16"/>
    <x v="3"/>
    <n v="1"/>
    <x v="0"/>
    <x v="0"/>
    <x v="0"/>
  </r>
  <r>
    <x v="783"/>
    <x v="3"/>
    <x v="0"/>
    <x v="783"/>
    <n v="45"/>
    <x v="5"/>
    <x v="0"/>
    <n v="19"/>
    <x v="3"/>
    <n v="5"/>
    <x v="1"/>
    <x v="1"/>
    <x v="1"/>
  </r>
  <r>
    <x v="784"/>
    <x v="2"/>
    <x v="1"/>
    <x v="784"/>
    <n v="21"/>
    <x v="4"/>
    <x v="1"/>
    <n v="5"/>
    <x v="4"/>
    <n v="3"/>
    <x v="2"/>
    <x v="0"/>
    <x v="0"/>
  </r>
  <r>
    <x v="785"/>
    <x v="0"/>
    <x v="0"/>
    <x v="785"/>
    <n v="66"/>
    <x v="2"/>
    <x v="0"/>
    <n v="5"/>
    <x v="4"/>
    <n v="2"/>
    <x v="0"/>
    <x v="0"/>
    <x v="0"/>
  </r>
  <r>
    <x v="786"/>
    <x v="4"/>
    <x v="1"/>
    <x v="786"/>
    <n v="26"/>
    <x v="4"/>
    <x v="0"/>
    <n v="7"/>
    <x v="1"/>
    <n v="5"/>
    <x v="1"/>
    <x v="0"/>
    <x v="0"/>
  </r>
  <r>
    <x v="787"/>
    <x v="3"/>
    <x v="1"/>
    <x v="787"/>
    <n v="39"/>
    <x v="1"/>
    <x v="1"/>
    <n v="14"/>
    <x v="3"/>
    <n v="2"/>
    <x v="0"/>
    <x v="1"/>
    <x v="1"/>
  </r>
  <r>
    <x v="788"/>
    <x v="3"/>
    <x v="0"/>
    <x v="788"/>
    <n v="55"/>
    <x v="3"/>
    <x v="1"/>
    <n v="4"/>
    <x v="4"/>
    <n v="5"/>
    <x v="1"/>
    <x v="1"/>
    <x v="1"/>
  </r>
  <r>
    <x v="789"/>
    <x v="0"/>
    <x v="1"/>
    <x v="789"/>
    <n v="67"/>
    <x v="2"/>
    <x v="0"/>
    <n v="14"/>
    <x v="3"/>
    <n v="3"/>
    <x v="2"/>
    <x v="0"/>
    <x v="0"/>
  </r>
  <r>
    <x v="790"/>
    <x v="0"/>
    <x v="0"/>
    <x v="790"/>
    <n v="36"/>
    <x v="1"/>
    <x v="0"/>
    <n v="17"/>
    <x v="3"/>
    <n v="5"/>
    <x v="1"/>
    <x v="1"/>
    <x v="1"/>
  </r>
  <r>
    <x v="791"/>
    <x v="0"/>
    <x v="4"/>
    <x v="791"/>
    <n v="36"/>
    <x v="1"/>
    <x v="1"/>
    <n v="16"/>
    <x v="3"/>
    <n v="2"/>
    <x v="0"/>
    <x v="1"/>
    <x v="1"/>
  </r>
  <r>
    <x v="792"/>
    <x v="4"/>
    <x v="0"/>
    <x v="792"/>
    <n v="22"/>
    <x v="4"/>
    <x v="1"/>
    <n v="19"/>
    <x v="3"/>
    <n v="1"/>
    <x v="0"/>
    <x v="0"/>
    <x v="0"/>
  </r>
  <r>
    <x v="793"/>
    <x v="0"/>
    <x v="4"/>
    <x v="793"/>
    <n v="28"/>
    <x v="4"/>
    <x v="0"/>
    <n v="8"/>
    <x v="1"/>
    <n v="2"/>
    <x v="0"/>
    <x v="0"/>
    <x v="0"/>
  </r>
  <r>
    <x v="794"/>
    <x v="1"/>
    <x v="3"/>
    <x v="794"/>
    <n v="22"/>
    <x v="4"/>
    <x v="0"/>
    <n v="12"/>
    <x v="1"/>
    <n v="3"/>
    <x v="2"/>
    <x v="0"/>
    <x v="0"/>
  </r>
  <r>
    <x v="795"/>
    <x v="2"/>
    <x v="2"/>
    <x v="795"/>
    <n v="69"/>
    <x v="2"/>
    <x v="0"/>
    <n v="15"/>
    <x v="3"/>
    <n v="3"/>
    <x v="2"/>
    <x v="0"/>
    <x v="0"/>
  </r>
  <r>
    <x v="796"/>
    <x v="2"/>
    <x v="2"/>
    <x v="796"/>
    <n v="19"/>
    <x v="0"/>
    <x v="0"/>
    <n v="11"/>
    <x v="1"/>
    <n v="2"/>
    <x v="0"/>
    <x v="0"/>
    <x v="0"/>
  </r>
  <r>
    <x v="797"/>
    <x v="3"/>
    <x v="4"/>
    <x v="797"/>
    <n v="19"/>
    <x v="0"/>
    <x v="0"/>
    <n v="11"/>
    <x v="1"/>
    <n v="3"/>
    <x v="2"/>
    <x v="0"/>
    <x v="0"/>
  </r>
  <r>
    <x v="798"/>
    <x v="1"/>
    <x v="3"/>
    <x v="798"/>
    <n v="21"/>
    <x v="4"/>
    <x v="0"/>
    <n v="13"/>
    <x v="3"/>
    <n v="3"/>
    <x v="2"/>
    <x v="0"/>
    <x v="0"/>
  </r>
  <r>
    <x v="799"/>
    <x v="0"/>
    <x v="2"/>
    <x v="799"/>
    <n v="32"/>
    <x v="1"/>
    <x v="1"/>
    <n v="11"/>
    <x v="1"/>
    <n v="1"/>
    <x v="0"/>
    <x v="1"/>
    <x v="1"/>
  </r>
  <r>
    <x v="800"/>
    <x v="3"/>
    <x v="2"/>
    <x v="800"/>
    <n v="60"/>
    <x v="2"/>
    <x v="0"/>
    <n v="19"/>
    <x v="3"/>
    <n v="2"/>
    <x v="0"/>
    <x v="0"/>
    <x v="0"/>
  </r>
  <r>
    <x v="801"/>
    <x v="4"/>
    <x v="3"/>
    <x v="801"/>
    <n v="42"/>
    <x v="5"/>
    <x v="1"/>
    <n v="14"/>
    <x v="3"/>
    <n v="4"/>
    <x v="1"/>
    <x v="1"/>
    <x v="1"/>
  </r>
  <r>
    <x v="802"/>
    <x v="3"/>
    <x v="4"/>
    <x v="802"/>
    <n v="66"/>
    <x v="2"/>
    <x v="1"/>
    <n v="7"/>
    <x v="1"/>
    <n v="3"/>
    <x v="2"/>
    <x v="1"/>
    <x v="1"/>
  </r>
  <r>
    <x v="803"/>
    <x v="1"/>
    <x v="3"/>
    <x v="803"/>
    <n v="66"/>
    <x v="2"/>
    <x v="1"/>
    <n v="13"/>
    <x v="3"/>
    <n v="1"/>
    <x v="0"/>
    <x v="1"/>
    <x v="1"/>
  </r>
  <r>
    <x v="804"/>
    <x v="4"/>
    <x v="3"/>
    <x v="804"/>
    <n v="18"/>
    <x v="0"/>
    <x v="0"/>
    <n v="15"/>
    <x v="3"/>
    <n v="4"/>
    <x v="1"/>
    <x v="0"/>
    <x v="0"/>
  </r>
  <r>
    <x v="805"/>
    <x v="1"/>
    <x v="0"/>
    <x v="805"/>
    <n v="37"/>
    <x v="1"/>
    <x v="0"/>
    <n v="4"/>
    <x v="4"/>
    <n v="2"/>
    <x v="0"/>
    <x v="0"/>
    <x v="0"/>
  </r>
  <r>
    <x v="806"/>
    <x v="4"/>
    <x v="3"/>
    <x v="806"/>
    <n v="55"/>
    <x v="3"/>
    <x v="0"/>
    <n v="8"/>
    <x v="1"/>
    <n v="3"/>
    <x v="2"/>
    <x v="0"/>
    <x v="0"/>
  </r>
  <r>
    <x v="807"/>
    <x v="1"/>
    <x v="1"/>
    <x v="807"/>
    <n v="19"/>
    <x v="0"/>
    <x v="1"/>
    <n v="10"/>
    <x v="1"/>
    <n v="5"/>
    <x v="1"/>
    <x v="1"/>
    <x v="1"/>
  </r>
  <r>
    <x v="808"/>
    <x v="0"/>
    <x v="2"/>
    <x v="808"/>
    <n v="42"/>
    <x v="5"/>
    <x v="0"/>
    <n v="5"/>
    <x v="4"/>
    <n v="4"/>
    <x v="1"/>
    <x v="1"/>
    <x v="1"/>
  </r>
  <r>
    <x v="809"/>
    <x v="0"/>
    <x v="0"/>
    <x v="809"/>
    <n v="59"/>
    <x v="3"/>
    <x v="0"/>
    <n v="18"/>
    <x v="3"/>
    <n v="2"/>
    <x v="0"/>
    <x v="0"/>
    <x v="0"/>
  </r>
  <r>
    <x v="810"/>
    <x v="4"/>
    <x v="3"/>
    <x v="810"/>
    <n v="28"/>
    <x v="4"/>
    <x v="1"/>
    <n v="17"/>
    <x v="3"/>
    <n v="5"/>
    <x v="1"/>
    <x v="1"/>
    <x v="1"/>
  </r>
  <r>
    <x v="811"/>
    <x v="4"/>
    <x v="4"/>
    <x v="811"/>
    <n v="24"/>
    <x v="4"/>
    <x v="0"/>
    <n v="3"/>
    <x v="0"/>
    <n v="3"/>
    <x v="2"/>
    <x v="0"/>
    <x v="0"/>
  </r>
  <r>
    <x v="812"/>
    <x v="2"/>
    <x v="4"/>
    <x v="812"/>
    <n v="33"/>
    <x v="1"/>
    <x v="0"/>
    <n v="9"/>
    <x v="1"/>
    <n v="2"/>
    <x v="0"/>
    <x v="0"/>
    <x v="0"/>
  </r>
  <r>
    <x v="813"/>
    <x v="3"/>
    <x v="2"/>
    <x v="813"/>
    <n v="57"/>
    <x v="3"/>
    <x v="0"/>
    <n v="6"/>
    <x v="4"/>
    <n v="3"/>
    <x v="2"/>
    <x v="0"/>
    <x v="0"/>
  </r>
  <r>
    <x v="814"/>
    <x v="1"/>
    <x v="4"/>
    <x v="814"/>
    <n v="49"/>
    <x v="5"/>
    <x v="1"/>
    <n v="19"/>
    <x v="3"/>
    <n v="5"/>
    <x v="1"/>
    <x v="1"/>
    <x v="1"/>
  </r>
  <r>
    <x v="815"/>
    <x v="4"/>
    <x v="2"/>
    <x v="815"/>
    <n v="54"/>
    <x v="3"/>
    <x v="0"/>
    <n v="17"/>
    <x v="3"/>
    <n v="3"/>
    <x v="2"/>
    <x v="0"/>
    <x v="0"/>
  </r>
  <r>
    <x v="816"/>
    <x v="3"/>
    <x v="3"/>
    <x v="816"/>
    <n v="44"/>
    <x v="5"/>
    <x v="1"/>
    <n v="2"/>
    <x v="0"/>
    <n v="2"/>
    <x v="0"/>
    <x v="1"/>
    <x v="1"/>
  </r>
  <r>
    <x v="817"/>
    <x v="1"/>
    <x v="1"/>
    <x v="817"/>
    <n v="29"/>
    <x v="4"/>
    <x v="1"/>
    <n v="12"/>
    <x v="1"/>
    <n v="2"/>
    <x v="0"/>
    <x v="0"/>
    <x v="0"/>
  </r>
  <r>
    <x v="818"/>
    <x v="1"/>
    <x v="2"/>
    <x v="818"/>
    <n v="36"/>
    <x v="1"/>
    <x v="0"/>
    <n v="5"/>
    <x v="4"/>
    <n v="5"/>
    <x v="1"/>
    <x v="1"/>
    <x v="1"/>
  </r>
  <r>
    <x v="819"/>
    <x v="1"/>
    <x v="2"/>
    <x v="819"/>
    <n v="53"/>
    <x v="3"/>
    <x v="0"/>
    <n v="9"/>
    <x v="1"/>
    <n v="1"/>
    <x v="0"/>
    <x v="0"/>
    <x v="0"/>
  </r>
  <r>
    <x v="820"/>
    <x v="0"/>
    <x v="2"/>
    <x v="820"/>
    <n v="18"/>
    <x v="0"/>
    <x v="0"/>
    <n v="15"/>
    <x v="3"/>
    <n v="1"/>
    <x v="0"/>
    <x v="0"/>
    <x v="0"/>
  </r>
  <r>
    <x v="821"/>
    <x v="4"/>
    <x v="0"/>
    <x v="821"/>
    <n v="47"/>
    <x v="5"/>
    <x v="1"/>
    <n v="15"/>
    <x v="3"/>
    <n v="5"/>
    <x v="1"/>
    <x v="1"/>
    <x v="1"/>
  </r>
  <r>
    <x v="822"/>
    <x v="2"/>
    <x v="4"/>
    <x v="822"/>
    <n v="53"/>
    <x v="3"/>
    <x v="1"/>
    <n v="2"/>
    <x v="0"/>
    <n v="5"/>
    <x v="1"/>
    <x v="1"/>
    <x v="1"/>
  </r>
  <r>
    <x v="823"/>
    <x v="2"/>
    <x v="3"/>
    <x v="823"/>
    <n v="61"/>
    <x v="2"/>
    <x v="1"/>
    <n v="19"/>
    <x v="3"/>
    <n v="2"/>
    <x v="0"/>
    <x v="1"/>
    <x v="1"/>
  </r>
  <r>
    <x v="824"/>
    <x v="0"/>
    <x v="4"/>
    <x v="824"/>
    <n v="56"/>
    <x v="3"/>
    <x v="0"/>
    <n v="3"/>
    <x v="0"/>
    <n v="2"/>
    <x v="0"/>
    <x v="0"/>
    <x v="0"/>
  </r>
  <r>
    <x v="825"/>
    <x v="4"/>
    <x v="1"/>
    <x v="825"/>
    <n v="61"/>
    <x v="2"/>
    <x v="0"/>
    <n v="11"/>
    <x v="1"/>
    <n v="5"/>
    <x v="1"/>
    <x v="1"/>
    <x v="1"/>
  </r>
  <r>
    <x v="826"/>
    <x v="3"/>
    <x v="0"/>
    <x v="826"/>
    <n v="31"/>
    <x v="1"/>
    <x v="0"/>
    <n v="17"/>
    <x v="3"/>
    <n v="4"/>
    <x v="1"/>
    <x v="1"/>
    <x v="1"/>
  </r>
  <r>
    <x v="827"/>
    <x v="3"/>
    <x v="1"/>
    <x v="827"/>
    <n v="48"/>
    <x v="5"/>
    <x v="0"/>
    <n v="8"/>
    <x v="1"/>
    <n v="2"/>
    <x v="0"/>
    <x v="0"/>
    <x v="0"/>
  </r>
  <r>
    <x v="828"/>
    <x v="0"/>
    <x v="0"/>
    <x v="828"/>
    <n v="29"/>
    <x v="4"/>
    <x v="1"/>
    <n v="6"/>
    <x v="4"/>
    <n v="4"/>
    <x v="1"/>
    <x v="1"/>
    <x v="1"/>
  </r>
  <r>
    <x v="829"/>
    <x v="2"/>
    <x v="4"/>
    <x v="829"/>
    <n v="42"/>
    <x v="5"/>
    <x v="0"/>
    <n v="7"/>
    <x v="1"/>
    <n v="2"/>
    <x v="0"/>
    <x v="0"/>
    <x v="0"/>
  </r>
  <r>
    <x v="830"/>
    <x v="1"/>
    <x v="0"/>
    <x v="830"/>
    <n v="50"/>
    <x v="3"/>
    <x v="1"/>
    <n v="2"/>
    <x v="0"/>
    <n v="1"/>
    <x v="0"/>
    <x v="1"/>
    <x v="1"/>
  </r>
  <r>
    <x v="831"/>
    <x v="2"/>
    <x v="0"/>
    <x v="831"/>
    <n v="25"/>
    <x v="4"/>
    <x v="0"/>
    <n v="8"/>
    <x v="1"/>
    <n v="1"/>
    <x v="0"/>
    <x v="0"/>
    <x v="0"/>
  </r>
  <r>
    <x v="832"/>
    <x v="0"/>
    <x v="1"/>
    <x v="832"/>
    <n v="18"/>
    <x v="0"/>
    <x v="1"/>
    <n v="12"/>
    <x v="1"/>
    <n v="3"/>
    <x v="2"/>
    <x v="0"/>
    <x v="0"/>
  </r>
  <r>
    <x v="833"/>
    <x v="4"/>
    <x v="4"/>
    <x v="833"/>
    <n v="31"/>
    <x v="1"/>
    <x v="0"/>
    <n v="18"/>
    <x v="3"/>
    <n v="2"/>
    <x v="0"/>
    <x v="0"/>
    <x v="0"/>
  </r>
  <r>
    <x v="834"/>
    <x v="1"/>
    <x v="1"/>
    <x v="834"/>
    <n v="21"/>
    <x v="4"/>
    <x v="0"/>
    <n v="5"/>
    <x v="4"/>
    <n v="4"/>
    <x v="1"/>
    <x v="0"/>
    <x v="0"/>
  </r>
  <r>
    <x v="835"/>
    <x v="4"/>
    <x v="0"/>
    <x v="835"/>
    <n v="43"/>
    <x v="5"/>
    <x v="0"/>
    <n v="16"/>
    <x v="3"/>
    <n v="2"/>
    <x v="0"/>
    <x v="0"/>
    <x v="0"/>
  </r>
  <r>
    <x v="836"/>
    <x v="0"/>
    <x v="4"/>
    <x v="836"/>
    <n v="36"/>
    <x v="1"/>
    <x v="0"/>
    <n v="7"/>
    <x v="1"/>
    <n v="1"/>
    <x v="0"/>
    <x v="0"/>
    <x v="0"/>
  </r>
  <r>
    <x v="837"/>
    <x v="0"/>
    <x v="4"/>
    <x v="837"/>
    <n v="61"/>
    <x v="2"/>
    <x v="0"/>
    <n v="14"/>
    <x v="3"/>
    <n v="2"/>
    <x v="0"/>
    <x v="0"/>
    <x v="0"/>
  </r>
  <r>
    <x v="838"/>
    <x v="1"/>
    <x v="2"/>
    <x v="838"/>
    <n v="29"/>
    <x v="4"/>
    <x v="0"/>
    <n v="5"/>
    <x v="4"/>
    <n v="3"/>
    <x v="2"/>
    <x v="0"/>
    <x v="0"/>
  </r>
  <r>
    <x v="839"/>
    <x v="1"/>
    <x v="3"/>
    <x v="839"/>
    <n v="52"/>
    <x v="3"/>
    <x v="0"/>
    <n v="13"/>
    <x v="3"/>
    <n v="3"/>
    <x v="2"/>
    <x v="0"/>
    <x v="0"/>
  </r>
  <r>
    <x v="840"/>
    <x v="0"/>
    <x v="1"/>
    <x v="840"/>
    <n v="22"/>
    <x v="4"/>
    <x v="1"/>
    <n v="7"/>
    <x v="1"/>
    <n v="5"/>
    <x v="1"/>
    <x v="1"/>
    <x v="1"/>
  </r>
  <r>
    <x v="841"/>
    <x v="2"/>
    <x v="1"/>
    <x v="841"/>
    <n v="44"/>
    <x v="5"/>
    <x v="0"/>
    <n v="12"/>
    <x v="1"/>
    <n v="4"/>
    <x v="1"/>
    <x v="1"/>
    <x v="1"/>
  </r>
  <r>
    <x v="842"/>
    <x v="4"/>
    <x v="4"/>
    <x v="842"/>
    <n v="46"/>
    <x v="5"/>
    <x v="0"/>
    <n v="14"/>
    <x v="3"/>
    <n v="4"/>
    <x v="1"/>
    <x v="1"/>
    <x v="1"/>
  </r>
  <r>
    <x v="843"/>
    <x v="1"/>
    <x v="1"/>
    <x v="843"/>
    <n v="56"/>
    <x v="3"/>
    <x v="1"/>
    <n v="7"/>
    <x v="1"/>
    <n v="5"/>
    <x v="1"/>
    <x v="1"/>
    <x v="1"/>
  </r>
  <r>
    <x v="844"/>
    <x v="3"/>
    <x v="1"/>
    <x v="844"/>
    <n v="21"/>
    <x v="4"/>
    <x v="0"/>
    <n v="19"/>
    <x v="3"/>
    <n v="4"/>
    <x v="1"/>
    <x v="0"/>
    <x v="0"/>
  </r>
  <r>
    <x v="845"/>
    <x v="1"/>
    <x v="1"/>
    <x v="845"/>
    <n v="48"/>
    <x v="5"/>
    <x v="0"/>
    <n v="2"/>
    <x v="0"/>
    <n v="1"/>
    <x v="0"/>
    <x v="0"/>
    <x v="0"/>
  </r>
  <r>
    <x v="846"/>
    <x v="0"/>
    <x v="3"/>
    <x v="846"/>
    <n v="69"/>
    <x v="2"/>
    <x v="1"/>
    <n v="5"/>
    <x v="4"/>
    <n v="1"/>
    <x v="0"/>
    <x v="1"/>
    <x v="1"/>
  </r>
  <r>
    <x v="847"/>
    <x v="2"/>
    <x v="4"/>
    <x v="847"/>
    <n v="37"/>
    <x v="1"/>
    <x v="1"/>
    <n v="5"/>
    <x v="4"/>
    <n v="1"/>
    <x v="0"/>
    <x v="1"/>
    <x v="1"/>
  </r>
  <r>
    <x v="848"/>
    <x v="2"/>
    <x v="1"/>
    <x v="848"/>
    <n v="68"/>
    <x v="2"/>
    <x v="0"/>
    <n v="9"/>
    <x v="1"/>
    <n v="2"/>
    <x v="0"/>
    <x v="0"/>
    <x v="0"/>
  </r>
  <r>
    <x v="849"/>
    <x v="4"/>
    <x v="0"/>
    <x v="849"/>
    <n v="46"/>
    <x v="5"/>
    <x v="0"/>
    <n v="16"/>
    <x v="3"/>
    <n v="1"/>
    <x v="0"/>
    <x v="0"/>
    <x v="0"/>
  </r>
  <r>
    <x v="850"/>
    <x v="0"/>
    <x v="1"/>
    <x v="850"/>
    <n v="67"/>
    <x v="2"/>
    <x v="0"/>
    <n v="10"/>
    <x v="1"/>
    <n v="4"/>
    <x v="1"/>
    <x v="1"/>
    <x v="1"/>
  </r>
  <r>
    <x v="851"/>
    <x v="4"/>
    <x v="1"/>
    <x v="851"/>
    <n v="67"/>
    <x v="2"/>
    <x v="0"/>
    <n v="5"/>
    <x v="4"/>
    <n v="2"/>
    <x v="0"/>
    <x v="0"/>
    <x v="0"/>
  </r>
  <r>
    <x v="852"/>
    <x v="2"/>
    <x v="1"/>
    <x v="852"/>
    <n v="29"/>
    <x v="4"/>
    <x v="1"/>
    <n v="17"/>
    <x v="3"/>
    <n v="5"/>
    <x v="1"/>
    <x v="1"/>
    <x v="1"/>
  </r>
  <r>
    <x v="853"/>
    <x v="2"/>
    <x v="4"/>
    <x v="853"/>
    <n v="47"/>
    <x v="5"/>
    <x v="1"/>
    <n v="14"/>
    <x v="3"/>
    <n v="4"/>
    <x v="1"/>
    <x v="1"/>
    <x v="1"/>
  </r>
  <r>
    <x v="854"/>
    <x v="1"/>
    <x v="4"/>
    <x v="854"/>
    <n v="34"/>
    <x v="1"/>
    <x v="1"/>
    <n v="18"/>
    <x v="3"/>
    <n v="2"/>
    <x v="0"/>
    <x v="1"/>
    <x v="1"/>
  </r>
  <r>
    <x v="855"/>
    <x v="2"/>
    <x v="0"/>
    <x v="855"/>
    <n v="27"/>
    <x v="4"/>
    <x v="1"/>
    <n v="10"/>
    <x v="1"/>
    <n v="4"/>
    <x v="1"/>
    <x v="1"/>
    <x v="1"/>
  </r>
  <r>
    <x v="856"/>
    <x v="2"/>
    <x v="0"/>
    <x v="856"/>
    <n v="46"/>
    <x v="5"/>
    <x v="1"/>
    <n v="15"/>
    <x v="3"/>
    <n v="1"/>
    <x v="0"/>
    <x v="1"/>
    <x v="1"/>
  </r>
  <r>
    <x v="857"/>
    <x v="1"/>
    <x v="0"/>
    <x v="857"/>
    <n v="54"/>
    <x v="3"/>
    <x v="1"/>
    <n v="13"/>
    <x v="3"/>
    <n v="3"/>
    <x v="2"/>
    <x v="1"/>
    <x v="1"/>
  </r>
  <r>
    <x v="858"/>
    <x v="4"/>
    <x v="2"/>
    <x v="858"/>
    <n v="26"/>
    <x v="4"/>
    <x v="0"/>
    <n v="19"/>
    <x v="3"/>
    <n v="3"/>
    <x v="2"/>
    <x v="0"/>
    <x v="0"/>
  </r>
  <r>
    <x v="859"/>
    <x v="3"/>
    <x v="1"/>
    <x v="859"/>
    <n v="64"/>
    <x v="2"/>
    <x v="1"/>
    <n v="13"/>
    <x v="3"/>
    <n v="1"/>
    <x v="0"/>
    <x v="1"/>
    <x v="1"/>
  </r>
  <r>
    <x v="860"/>
    <x v="3"/>
    <x v="1"/>
    <x v="860"/>
    <n v="38"/>
    <x v="1"/>
    <x v="0"/>
    <n v="17"/>
    <x v="3"/>
    <n v="1"/>
    <x v="0"/>
    <x v="0"/>
    <x v="0"/>
  </r>
  <r>
    <x v="861"/>
    <x v="0"/>
    <x v="3"/>
    <x v="861"/>
    <n v="50"/>
    <x v="3"/>
    <x v="0"/>
    <n v="13"/>
    <x v="3"/>
    <n v="2"/>
    <x v="0"/>
    <x v="0"/>
    <x v="0"/>
  </r>
  <r>
    <x v="862"/>
    <x v="2"/>
    <x v="0"/>
    <x v="862"/>
    <n v="22"/>
    <x v="4"/>
    <x v="0"/>
    <n v="11"/>
    <x v="1"/>
    <n v="3"/>
    <x v="2"/>
    <x v="0"/>
    <x v="0"/>
  </r>
  <r>
    <x v="863"/>
    <x v="3"/>
    <x v="1"/>
    <x v="863"/>
    <n v="66"/>
    <x v="2"/>
    <x v="0"/>
    <n v="15"/>
    <x v="3"/>
    <n v="1"/>
    <x v="0"/>
    <x v="0"/>
    <x v="0"/>
  </r>
  <r>
    <x v="864"/>
    <x v="1"/>
    <x v="2"/>
    <x v="864"/>
    <n v="34"/>
    <x v="1"/>
    <x v="0"/>
    <n v="16"/>
    <x v="3"/>
    <n v="5"/>
    <x v="1"/>
    <x v="1"/>
    <x v="1"/>
  </r>
  <r>
    <x v="865"/>
    <x v="0"/>
    <x v="4"/>
    <x v="865"/>
    <n v="58"/>
    <x v="3"/>
    <x v="1"/>
    <n v="14"/>
    <x v="3"/>
    <n v="3"/>
    <x v="2"/>
    <x v="1"/>
    <x v="1"/>
  </r>
  <r>
    <x v="866"/>
    <x v="3"/>
    <x v="3"/>
    <x v="866"/>
    <n v="43"/>
    <x v="5"/>
    <x v="0"/>
    <n v="6"/>
    <x v="4"/>
    <n v="5"/>
    <x v="1"/>
    <x v="1"/>
    <x v="1"/>
  </r>
  <r>
    <x v="867"/>
    <x v="1"/>
    <x v="2"/>
    <x v="867"/>
    <n v="38"/>
    <x v="1"/>
    <x v="0"/>
    <n v="18"/>
    <x v="3"/>
    <n v="5"/>
    <x v="1"/>
    <x v="1"/>
    <x v="1"/>
  </r>
  <r>
    <x v="868"/>
    <x v="0"/>
    <x v="4"/>
    <x v="868"/>
    <n v="68"/>
    <x v="2"/>
    <x v="0"/>
    <n v="8"/>
    <x v="1"/>
    <n v="3"/>
    <x v="2"/>
    <x v="0"/>
    <x v="0"/>
  </r>
  <r>
    <x v="869"/>
    <x v="1"/>
    <x v="2"/>
    <x v="869"/>
    <n v="19"/>
    <x v="0"/>
    <x v="1"/>
    <n v="14"/>
    <x v="3"/>
    <n v="5"/>
    <x v="1"/>
    <x v="1"/>
    <x v="1"/>
  </r>
  <r>
    <x v="870"/>
    <x v="3"/>
    <x v="4"/>
    <x v="870"/>
    <n v="52"/>
    <x v="3"/>
    <x v="1"/>
    <n v="5"/>
    <x v="4"/>
    <n v="5"/>
    <x v="1"/>
    <x v="1"/>
    <x v="1"/>
  </r>
  <r>
    <x v="871"/>
    <x v="0"/>
    <x v="0"/>
    <x v="871"/>
    <n v="25"/>
    <x v="4"/>
    <x v="1"/>
    <n v="19"/>
    <x v="3"/>
    <n v="5"/>
    <x v="1"/>
    <x v="1"/>
    <x v="1"/>
  </r>
  <r>
    <x v="872"/>
    <x v="3"/>
    <x v="3"/>
    <x v="872"/>
    <n v="67"/>
    <x v="2"/>
    <x v="1"/>
    <n v="4"/>
    <x v="4"/>
    <n v="2"/>
    <x v="0"/>
    <x v="1"/>
    <x v="1"/>
  </r>
  <r>
    <x v="873"/>
    <x v="2"/>
    <x v="1"/>
    <x v="873"/>
    <n v="32"/>
    <x v="1"/>
    <x v="0"/>
    <n v="8"/>
    <x v="1"/>
    <n v="3"/>
    <x v="2"/>
    <x v="0"/>
    <x v="0"/>
  </r>
  <r>
    <x v="874"/>
    <x v="4"/>
    <x v="0"/>
    <x v="874"/>
    <n v="41"/>
    <x v="5"/>
    <x v="1"/>
    <n v="15"/>
    <x v="3"/>
    <n v="2"/>
    <x v="0"/>
    <x v="1"/>
    <x v="1"/>
  </r>
  <r>
    <x v="875"/>
    <x v="1"/>
    <x v="3"/>
    <x v="875"/>
    <n v="54"/>
    <x v="3"/>
    <x v="0"/>
    <n v="7"/>
    <x v="1"/>
    <n v="1"/>
    <x v="0"/>
    <x v="0"/>
    <x v="0"/>
  </r>
  <r>
    <x v="876"/>
    <x v="2"/>
    <x v="4"/>
    <x v="876"/>
    <n v="52"/>
    <x v="3"/>
    <x v="0"/>
    <n v="8"/>
    <x v="1"/>
    <n v="1"/>
    <x v="0"/>
    <x v="0"/>
    <x v="0"/>
  </r>
  <r>
    <x v="877"/>
    <x v="0"/>
    <x v="3"/>
    <x v="877"/>
    <n v="18"/>
    <x v="0"/>
    <x v="1"/>
    <n v="3"/>
    <x v="0"/>
    <n v="5"/>
    <x v="1"/>
    <x v="1"/>
    <x v="1"/>
  </r>
  <r>
    <x v="878"/>
    <x v="3"/>
    <x v="3"/>
    <x v="878"/>
    <n v="68"/>
    <x v="2"/>
    <x v="1"/>
    <n v="3"/>
    <x v="0"/>
    <n v="2"/>
    <x v="0"/>
    <x v="1"/>
    <x v="1"/>
  </r>
  <r>
    <x v="879"/>
    <x v="4"/>
    <x v="2"/>
    <x v="879"/>
    <n v="24"/>
    <x v="4"/>
    <x v="0"/>
    <n v="14"/>
    <x v="3"/>
    <n v="1"/>
    <x v="0"/>
    <x v="0"/>
    <x v="0"/>
  </r>
  <r>
    <x v="880"/>
    <x v="0"/>
    <x v="0"/>
    <x v="880"/>
    <n v="56"/>
    <x v="3"/>
    <x v="1"/>
    <n v="1"/>
    <x v="2"/>
    <n v="5"/>
    <x v="1"/>
    <x v="1"/>
    <x v="1"/>
  </r>
  <r>
    <x v="881"/>
    <x v="4"/>
    <x v="3"/>
    <x v="881"/>
    <n v="50"/>
    <x v="3"/>
    <x v="0"/>
    <n v="3"/>
    <x v="0"/>
    <n v="4"/>
    <x v="1"/>
    <x v="1"/>
    <x v="1"/>
  </r>
  <r>
    <x v="882"/>
    <x v="4"/>
    <x v="1"/>
    <x v="882"/>
    <n v="38"/>
    <x v="1"/>
    <x v="0"/>
    <n v="10"/>
    <x v="1"/>
    <n v="2"/>
    <x v="0"/>
    <x v="0"/>
    <x v="0"/>
  </r>
  <r>
    <x v="883"/>
    <x v="0"/>
    <x v="3"/>
    <x v="883"/>
    <n v="30"/>
    <x v="1"/>
    <x v="1"/>
    <n v="8"/>
    <x v="1"/>
    <n v="1"/>
    <x v="0"/>
    <x v="0"/>
    <x v="0"/>
  </r>
  <r>
    <x v="884"/>
    <x v="3"/>
    <x v="4"/>
    <x v="884"/>
    <n v="43"/>
    <x v="5"/>
    <x v="0"/>
    <n v="1"/>
    <x v="2"/>
    <n v="1"/>
    <x v="0"/>
    <x v="0"/>
    <x v="0"/>
  </r>
  <r>
    <x v="885"/>
    <x v="1"/>
    <x v="4"/>
    <x v="885"/>
    <n v="41"/>
    <x v="5"/>
    <x v="1"/>
    <n v="9"/>
    <x v="1"/>
    <n v="1"/>
    <x v="0"/>
    <x v="1"/>
    <x v="1"/>
  </r>
  <r>
    <x v="886"/>
    <x v="3"/>
    <x v="2"/>
    <x v="886"/>
    <n v="23"/>
    <x v="4"/>
    <x v="1"/>
    <n v="1"/>
    <x v="2"/>
    <n v="3"/>
    <x v="2"/>
    <x v="0"/>
    <x v="0"/>
  </r>
  <r>
    <x v="887"/>
    <x v="3"/>
    <x v="0"/>
    <x v="887"/>
    <n v="64"/>
    <x v="2"/>
    <x v="0"/>
    <n v="1"/>
    <x v="2"/>
    <n v="5"/>
    <x v="1"/>
    <x v="1"/>
    <x v="1"/>
  </r>
  <r>
    <x v="888"/>
    <x v="3"/>
    <x v="4"/>
    <x v="888"/>
    <n v="61"/>
    <x v="2"/>
    <x v="1"/>
    <n v="6"/>
    <x v="4"/>
    <n v="2"/>
    <x v="0"/>
    <x v="1"/>
    <x v="1"/>
  </r>
  <r>
    <x v="889"/>
    <x v="1"/>
    <x v="1"/>
    <x v="889"/>
    <n v="60"/>
    <x v="2"/>
    <x v="1"/>
    <n v="9"/>
    <x v="1"/>
    <n v="4"/>
    <x v="1"/>
    <x v="1"/>
    <x v="1"/>
  </r>
  <r>
    <x v="890"/>
    <x v="4"/>
    <x v="1"/>
    <x v="890"/>
    <n v="31"/>
    <x v="1"/>
    <x v="0"/>
    <n v="9"/>
    <x v="1"/>
    <n v="5"/>
    <x v="1"/>
    <x v="1"/>
    <x v="1"/>
  </r>
  <r>
    <x v="891"/>
    <x v="2"/>
    <x v="1"/>
    <x v="891"/>
    <n v="51"/>
    <x v="3"/>
    <x v="1"/>
    <n v="7"/>
    <x v="1"/>
    <n v="2"/>
    <x v="0"/>
    <x v="1"/>
    <x v="1"/>
  </r>
  <r>
    <x v="892"/>
    <x v="0"/>
    <x v="0"/>
    <x v="892"/>
    <n v="33"/>
    <x v="1"/>
    <x v="0"/>
    <n v="6"/>
    <x v="4"/>
    <n v="5"/>
    <x v="1"/>
    <x v="1"/>
    <x v="1"/>
  </r>
  <r>
    <x v="893"/>
    <x v="3"/>
    <x v="4"/>
    <x v="893"/>
    <n v="28"/>
    <x v="4"/>
    <x v="1"/>
    <n v="5"/>
    <x v="4"/>
    <n v="1"/>
    <x v="0"/>
    <x v="0"/>
    <x v="0"/>
  </r>
  <r>
    <x v="894"/>
    <x v="1"/>
    <x v="3"/>
    <x v="894"/>
    <n v="54"/>
    <x v="3"/>
    <x v="0"/>
    <n v="14"/>
    <x v="3"/>
    <n v="3"/>
    <x v="2"/>
    <x v="0"/>
    <x v="0"/>
  </r>
  <r>
    <x v="895"/>
    <x v="0"/>
    <x v="4"/>
    <x v="895"/>
    <n v="31"/>
    <x v="1"/>
    <x v="1"/>
    <n v="14"/>
    <x v="3"/>
    <n v="5"/>
    <x v="1"/>
    <x v="1"/>
    <x v="1"/>
  </r>
  <r>
    <x v="896"/>
    <x v="4"/>
    <x v="0"/>
    <x v="896"/>
    <n v="20"/>
    <x v="4"/>
    <x v="1"/>
    <n v="16"/>
    <x v="3"/>
    <n v="3"/>
    <x v="2"/>
    <x v="0"/>
    <x v="0"/>
  </r>
  <r>
    <x v="897"/>
    <x v="3"/>
    <x v="3"/>
    <x v="897"/>
    <n v="62"/>
    <x v="2"/>
    <x v="0"/>
    <n v="4"/>
    <x v="4"/>
    <n v="5"/>
    <x v="1"/>
    <x v="1"/>
    <x v="1"/>
  </r>
  <r>
    <x v="898"/>
    <x v="2"/>
    <x v="0"/>
    <x v="898"/>
    <n v="28"/>
    <x v="4"/>
    <x v="1"/>
    <n v="8"/>
    <x v="1"/>
    <n v="1"/>
    <x v="0"/>
    <x v="0"/>
    <x v="0"/>
  </r>
  <r>
    <x v="899"/>
    <x v="2"/>
    <x v="4"/>
    <x v="899"/>
    <n v="39"/>
    <x v="1"/>
    <x v="0"/>
    <n v="18"/>
    <x v="3"/>
    <n v="1"/>
    <x v="0"/>
    <x v="0"/>
    <x v="0"/>
  </r>
  <r>
    <x v="900"/>
    <x v="4"/>
    <x v="0"/>
    <x v="900"/>
    <n v="50"/>
    <x v="3"/>
    <x v="0"/>
    <n v="17"/>
    <x v="3"/>
    <n v="5"/>
    <x v="1"/>
    <x v="1"/>
    <x v="1"/>
  </r>
  <r>
    <x v="901"/>
    <x v="0"/>
    <x v="4"/>
    <x v="901"/>
    <n v="20"/>
    <x v="4"/>
    <x v="0"/>
    <n v="2"/>
    <x v="0"/>
    <n v="5"/>
    <x v="1"/>
    <x v="0"/>
    <x v="0"/>
  </r>
  <r>
    <x v="902"/>
    <x v="4"/>
    <x v="2"/>
    <x v="902"/>
    <n v="43"/>
    <x v="5"/>
    <x v="1"/>
    <n v="17"/>
    <x v="3"/>
    <n v="5"/>
    <x v="1"/>
    <x v="1"/>
    <x v="1"/>
  </r>
  <r>
    <x v="903"/>
    <x v="3"/>
    <x v="3"/>
    <x v="903"/>
    <n v="59"/>
    <x v="3"/>
    <x v="1"/>
    <n v="4"/>
    <x v="4"/>
    <n v="2"/>
    <x v="0"/>
    <x v="1"/>
    <x v="1"/>
  </r>
  <r>
    <x v="904"/>
    <x v="1"/>
    <x v="2"/>
    <x v="904"/>
    <n v="49"/>
    <x v="5"/>
    <x v="1"/>
    <n v="18"/>
    <x v="3"/>
    <n v="4"/>
    <x v="1"/>
    <x v="1"/>
    <x v="1"/>
  </r>
  <r>
    <x v="905"/>
    <x v="3"/>
    <x v="4"/>
    <x v="905"/>
    <n v="60"/>
    <x v="2"/>
    <x v="0"/>
    <n v="18"/>
    <x v="3"/>
    <n v="1"/>
    <x v="0"/>
    <x v="0"/>
    <x v="0"/>
  </r>
  <r>
    <x v="906"/>
    <x v="0"/>
    <x v="2"/>
    <x v="906"/>
    <n v="45"/>
    <x v="5"/>
    <x v="1"/>
    <n v="11"/>
    <x v="1"/>
    <n v="3"/>
    <x v="2"/>
    <x v="1"/>
    <x v="1"/>
  </r>
  <r>
    <x v="907"/>
    <x v="1"/>
    <x v="0"/>
    <x v="907"/>
    <n v="66"/>
    <x v="2"/>
    <x v="0"/>
    <n v="18"/>
    <x v="3"/>
    <n v="5"/>
    <x v="1"/>
    <x v="1"/>
    <x v="1"/>
  </r>
  <r>
    <x v="908"/>
    <x v="4"/>
    <x v="1"/>
    <x v="908"/>
    <n v="28"/>
    <x v="4"/>
    <x v="1"/>
    <n v="6"/>
    <x v="4"/>
    <n v="3"/>
    <x v="2"/>
    <x v="0"/>
    <x v="0"/>
  </r>
  <r>
    <x v="909"/>
    <x v="1"/>
    <x v="2"/>
    <x v="909"/>
    <n v="51"/>
    <x v="3"/>
    <x v="1"/>
    <n v="1"/>
    <x v="2"/>
    <n v="5"/>
    <x v="1"/>
    <x v="1"/>
    <x v="1"/>
  </r>
  <r>
    <x v="910"/>
    <x v="1"/>
    <x v="0"/>
    <x v="910"/>
    <n v="52"/>
    <x v="3"/>
    <x v="0"/>
    <n v="3"/>
    <x v="0"/>
    <n v="2"/>
    <x v="0"/>
    <x v="0"/>
    <x v="0"/>
  </r>
  <r>
    <x v="911"/>
    <x v="3"/>
    <x v="4"/>
    <x v="911"/>
    <n v="30"/>
    <x v="1"/>
    <x v="1"/>
    <n v="13"/>
    <x v="3"/>
    <n v="3"/>
    <x v="2"/>
    <x v="0"/>
    <x v="0"/>
  </r>
  <r>
    <x v="912"/>
    <x v="3"/>
    <x v="0"/>
    <x v="912"/>
    <n v="59"/>
    <x v="3"/>
    <x v="0"/>
    <n v="14"/>
    <x v="3"/>
    <n v="5"/>
    <x v="1"/>
    <x v="1"/>
    <x v="1"/>
  </r>
  <r>
    <x v="913"/>
    <x v="1"/>
    <x v="1"/>
    <x v="913"/>
    <n v="69"/>
    <x v="2"/>
    <x v="0"/>
    <n v="17"/>
    <x v="3"/>
    <n v="5"/>
    <x v="1"/>
    <x v="1"/>
    <x v="1"/>
  </r>
  <r>
    <x v="914"/>
    <x v="1"/>
    <x v="0"/>
    <x v="914"/>
    <n v="69"/>
    <x v="2"/>
    <x v="0"/>
    <n v="14"/>
    <x v="3"/>
    <n v="1"/>
    <x v="0"/>
    <x v="0"/>
    <x v="0"/>
  </r>
  <r>
    <x v="915"/>
    <x v="0"/>
    <x v="2"/>
    <x v="915"/>
    <n v="69"/>
    <x v="2"/>
    <x v="0"/>
    <n v="11"/>
    <x v="1"/>
    <n v="2"/>
    <x v="0"/>
    <x v="0"/>
    <x v="0"/>
  </r>
  <r>
    <x v="916"/>
    <x v="3"/>
    <x v="0"/>
    <x v="916"/>
    <n v="56"/>
    <x v="3"/>
    <x v="1"/>
    <n v="1"/>
    <x v="2"/>
    <n v="2"/>
    <x v="0"/>
    <x v="1"/>
    <x v="1"/>
  </r>
  <r>
    <x v="917"/>
    <x v="4"/>
    <x v="2"/>
    <x v="917"/>
    <n v="35"/>
    <x v="1"/>
    <x v="0"/>
    <n v="19"/>
    <x v="3"/>
    <n v="5"/>
    <x v="1"/>
    <x v="1"/>
    <x v="1"/>
  </r>
  <r>
    <x v="918"/>
    <x v="2"/>
    <x v="4"/>
    <x v="918"/>
    <n v="55"/>
    <x v="3"/>
    <x v="1"/>
    <n v="1"/>
    <x v="2"/>
    <n v="4"/>
    <x v="1"/>
    <x v="1"/>
    <x v="1"/>
  </r>
  <r>
    <x v="919"/>
    <x v="0"/>
    <x v="3"/>
    <x v="919"/>
    <n v="42"/>
    <x v="5"/>
    <x v="1"/>
    <n v="19"/>
    <x v="3"/>
    <n v="1"/>
    <x v="0"/>
    <x v="1"/>
    <x v="1"/>
  </r>
  <r>
    <x v="920"/>
    <x v="3"/>
    <x v="0"/>
    <x v="920"/>
    <n v="65"/>
    <x v="2"/>
    <x v="0"/>
    <n v="16"/>
    <x v="3"/>
    <n v="5"/>
    <x v="1"/>
    <x v="1"/>
    <x v="1"/>
  </r>
  <r>
    <x v="921"/>
    <x v="4"/>
    <x v="3"/>
    <x v="921"/>
    <n v="47"/>
    <x v="5"/>
    <x v="1"/>
    <n v="18"/>
    <x v="3"/>
    <n v="3"/>
    <x v="2"/>
    <x v="1"/>
    <x v="1"/>
  </r>
  <r>
    <x v="922"/>
    <x v="3"/>
    <x v="4"/>
    <x v="922"/>
    <n v="37"/>
    <x v="1"/>
    <x v="0"/>
    <n v="2"/>
    <x v="0"/>
    <n v="5"/>
    <x v="1"/>
    <x v="1"/>
    <x v="1"/>
  </r>
  <r>
    <x v="923"/>
    <x v="3"/>
    <x v="2"/>
    <x v="923"/>
    <n v="64"/>
    <x v="2"/>
    <x v="0"/>
    <n v="1"/>
    <x v="2"/>
    <n v="5"/>
    <x v="1"/>
    <x v="1"/>
    <x v="1"/>
  </r>
  <r>
    <x v="924"/>
    <x v="0"/>
    <x v="2"/>
    <x v="924"/>
    <n v="38"/>
    <x v="1"/>
    <x v="0"/>
    <n v="13"/>
    <x v="3"/>
    <n v="2"/>
    <x v="0"/>
    <x v="0"/>
    <x v="0"/>
  </r>
  <r>
    <x v="925"/>
    <x v="3"/>
    <x v="1"/>
    <x v="925"/>
    <n v="57"/>
    <x v="3"/>
    <x v="1"/>
    <n v="9"/>
    <x v="1"/>
    <n v="4"/>
    <x v="1"/>
    <x v="1"/>
    <x v="1"/>
  </r>
  <r>
    <x v="926"/>
    <x v="4"/>
    <x v="3"/>
    <x v="926"/>
    <n v="34"/>
    <x v="1"/>
    <x v="1"/>
    <n v="13"/>
    <x v="3"/>
    <n v="2"/>
    <x v="0"/>
    <x v="1"/>
    <x v="1"/>
  </r>
  <r>
    <x v="927"/>
    <x v="0"/>
    <x v="0"/>
    <x v="927"/>
    <n v="20"/>
    <x v="4"/>
    <x v="0"/>
    <n v="6"/>
    <x v="4"/>
    <n v="2"/>
    <x v="0"/>
    <x v="0"/>
    <x v="0"/>
  </r>
  <r>
    <x v="928"/>
    <x v="4"/>
    <x v="4"/>
    <x v="928"/>
    <n v="64"/>
    <x v="2"/>
    <x v="0"/>
    <n v="11"/>
    <x v="1"/>
    <n v="4"/>
    <x v="1"/>
    <x v="1"/>
    <x v="1"/>
  </r>
  <r>
    <x v="929"/>
    <x v="1"/>
    <x v="4"/>
    <x v="929"/>
    <n v="49"/>
    <x v="5"/>
    <x v="1"/>
    <n v="15"/>
    <x v="3"/>
    <n v="3"/>
    <x v="2"/>
    <x v="1"/>
    <x v="1"/>
  </r>
  <r>
    <x v="930"/>
    <x v="2"/>
    <x v="1"/>
    <x v="930"/>
    <n v="66"/>
    <x v="2"/>
    <x v="1"/>
    <n v="2"/>
    <x v="0"/>
    <n v="2"/>
    <x v="0"/>
    <x v="1"/>
    <x v="1"/>
  </r>
  <r>
    <x v="931"/>
    <x v="2"/>
    <x v="2"/>
    <x v="931"/>
    <n v="66"/>
    <x v="2"/>
    <x v="1"/>
    <n v="3"/>
    <x v="0"/>
    <n v="5"/>
    <x v="1"/>
    <x v="1"/>
    <x v="1"/>
  </r>
  <r>
    <x v="932"/>
    <x v="4"/>
    <x v="3"/>
    <x v="932"/>
    <n v="29"/>
    <x v="4"/>
    <x v="1"/>
    <n v="1"/>
    <x v="2"/>
    <n v="3"/>
    <x v="2"/>
    <x v="0"/>
    <x v="0"/>
  </r>
  <r>
    <x v="933"/>
    <x v="4"/>
    <x v="0"/>
    <x v="933"/>
    <n v="25"/>
    <x v="4"/>
    <x v="1"/>
    <n v="16"/>
    <x v="3"/>
    <n v="2"/>
    <x v="0"/>
    <x v="0"/>
    <x v="0"/>
  </r>
  <r>
    <x v="934"/>
    <x v="2"/>
    <x v="3"/>
    <x v="934"/>
    <n v="61"/>
    <x v="2"/>
    <x v="1"/>
    <n v="3"/>
    <x v="0"/>
    <n v="3"/>
    <x v="2"/>
    <x v="1"/>
    <x v="1"/>
  </r>
  <r>
    <x v="935"/>
    <x v="4"/>
    <x v="3"/>
    <x v="935"/>
    <n v="43"/>
    <x v="5"/>
    <x v="1"/>
    <n v="2"/>
    <x v="0"/>
    <n v="5"/>
    <x v="1"/>
    <x v="1"/>
    <x v="1"/>
  </r>
  <r>
    <x v="936"/>
    <x v="3"/>
    <x v="4"/>
    <x v="936"/>
    <n v="56"/>
    <x v="3"/>
    <x v="0"/>
    <n v="12"/>
    <x v="1"/>
    <n v="3"/>
    <x v="2"/>
    <x v="0"/>
    <x v="0"/>
  </r>
  <r>
    <x v="937"/>
    <x v="0"/>
    <x v="0"/>
    <x v="937"/>
    <n v="44"/>
    <x v="5"/>
    <x v="1"/>
    <n v="19"/>
    <x v="3"/>
    <n v="5"/>
    <x v="1"/>
    <x v="1"/>
    <x v="1"/>
  </r>
  <r>
    <x v="938"/>
    <x v="2"/>
    <x v="3"/>
    <x v="938"/>
    <n v="58"/>
    <x v="3"/>
    <x v="1"/>
    <n v="4"/>
    <x v="4"/>
    <n v="1"/>
    <x v="0"/>
    <x v="1"/>
    <x v="1"/>
  </r>
  <r>
    <x v="939"/>
    <x v="0"/>
    <x v="2"/>
    <x v="939"/>
    <n v="36"/>
    <x v="1"/>
    <x v="1"/>
    <n v="10"/>
    <x v="1"/>
    <n v="4"/>
    <x v="1"/>
    <x v="1"/>
    <x v="1"/>
  </r>
  <r>
    <x v="940"/>
    <x v="3"/>
    <x v="4"/>
    <x v="940"/>
    <n v="58"/>
    <x v="3"/>
    <x v="0"/>
    <n v="11"/>
    <x v="1"/>
    <n v="1"/>
    <x v="0"/>
    <x v="0"/>
    <x v="0"/>
  </r>
  <r>
    <x v="941"/>
    <x v="0"/>
    <x v="3"/>
    <x v="941"/>
    <n v="59"/>
    <x v="3"/>
    <x v="0"/>
    <n v="8"/>
    <x v="1"/>
    <n v="5"/>
    <x v="1"/>
    <x v="1"/>
    <x v="1"/>
  </r>
  <r>
    <x v="942"/>
    <x v="4"/>
    <x v="0"/>
    <x v="942"/>
    <n v="28"/>
    <x v="4"/>
    <x v="1"/>
    <n v="11"/>
    <x v="1"/>
    <n v="5"/>
    <x v="1"/>
    <x v="1"/>
    <x v="1"/>
  </r>
  <r>
    <x v="943"/>
    <x v="4"/>
    <x v="1"/>
    <x v="943"/>
    <n v="59"/>
    <x v="3"/>
    <x v="1"/>
    <n v="3"/>
    <x v="0"/>
    <n v="5"/>
    <x v="1"/>
    <x v="1"/>
    <x v="1"/>
  </r>
  <r>
    <x v="944"/>
    <x v="4"/>
    <x v="1"/>
    <x v="944"/>
    <n v="49"/>
    <x v="5"/>
    <x v="1"/>
    <n v="4"/>
    <x v="4"/>
    <n v="5"/>
    <x v="1"/>
    <x v="1"/>
    <x v="1"/>
  </r>
  <r>
    <x v="945"/>
    <x v="3"/>
    <x v="0"/>
    <x v="945"/>
    <n v="18"/>
    <x v="0"/>
    <x v="0"/>
    <n v="12"/>
    <x v="1"/>
    <n v="3"/>
    <x v="2"/>
    <x v="0"/>
    <x v="0"/>
  </r>
  <r>
    <x v="946"/>
    <x v="3"/>
    <x v="2"/>
    <x v="946"/>
    <n v="36"/>
    <x v="1"/>
    <x v="1"/>
    <n v="2"/>
    <x v="0"/>
    <n v="3"/>
    <x v="2"/>
    <x v="1"/>
    <x v="1"/>
  </r>
  <r>
    <x v="947"/>
    <x v="1"/>
    <x v="3"/>
    <x v="947"/>
    <n v="26"/>
    <x v="4"/>
    <x v="1"/>
    <n v="5"/>
    <x v="4"/>
    <n v="3"/>
    <x v="2"/>
    <x v="0"/>
    <x v="0"/>
  </r>
  <r>
    <x v="948"/>
    <x v="4"/>
    <x v="3"/>
    <x v="948"/>
    <n v="40"/>
    <x v="5"/>
    <x v="0"/>
    <n v="8"/>
    <x v="1"/>
    <n v="3"/>
    <x v="2"/>
    <x v="0"/>
    <x v="0"/>
  </r>
  <r>
    <x v="949"/>
    <x v="1"/>
    <x v="4"/>
    <x v="949"/>
    <n v="32"/>
    <x v="1"/>
    <x v="0"/>
    <n v="15"/>
    <x v="3"/>
    <n v="4"/>
    <x v="1"/>
    <x v="1"/>
    <x v="1"/>
  </r>
  <r>
    <x v="950"/>
    <x v="4"/>
    <x v="4"/>
    <x v="950"/>
    <n v="60"/>
    <x v="2"/>
    <x v="1"/>
    <n v="6"/>
    <x v="4"/>
    <n v="4"/>
    <x v="1"/>
    <x v="1"/>
    <x v="1"/>
  </r>
  <r>
    <x v="951"/>
    <x v="0"/>
    <x v="3"/>
    <x v="951"/>
    <n v="33"/>
    <x v="1"/>
    <x v="1"/>
    <n v="10"/>
    <x v="1"/>
    <n v="3"/>
    <x v="2"/>
    <x v="1"/>
    <x v="1"/>
  </r>
  <r>
    <x v="952"/>
    <x v="1"/>
    <x v="2"/>
    <x v="952"/>
    <n v="47"/>
    <x v="5"/>
    <x v="0"/>
    <n v="3"/>
    <x v="0"/>
    <n v="2"/>
    <x v="0"/>
    <x v="0"/>
    <x v="0"/>
  </r>
  <r>
    <x v="953"/>
    <x v="3"/>
    <x v="1"/>
    <x v="953"/>
    <n v="44"/>
    <x v="5"/>
    <x v="0"/>
    <n v="13"/>
    <x v="3"/>
    <n v="4"/>
    <x v="1"/>
    <x v="1"/>
    <x v="1"/>
  </r>
  <r>
    <x v="954"/>
    <x v="4"/>
    <x v="3"/>
    <x v="954"/>
    <n v="63"/>
    <x v="2"/>
    <x v="0"/>
    <n v="3"/>
    <x v="0"/>
    <n v="3"/>
    <x v="2"/>
    <x v="0"/>
    <x v="0"/>
  </r>
  <r>
    <x v="955"/>
    <x v="2"/>
    <x v="3"/>
    <x v="955"/>
    <n v="22"/>
    <x v="4"/>
    <x v="1"/>
    <n v="12"/>
    <x v="1"/>
    <n v="2"/>
    <x v="0"/>
    <x v="0"/>
    <x v="0"/>
  </r>
  <r>
    <x v="956"/>
    <x v="0"/>
    <x v="3"/>
    <x v="956"/>
    <n v="47"/>
    <x v="5"/>
    <x v="0"/>
    <n v="16"/>
    <x v="3"/>
    <n v="1"/>
    <x v="0"/>
    <x v="0"/>
    <x v="0"/>
  </r>
  <r>
    <x v="957"/>
    <x v="3"/>
    <x v="3"/>
    <x v="957"/>
    <n v="37"/>
    <x v="1"/>
    <x v="0"/>
    <n v="14"/>
    <x v="3"/>
    <n v="2"/>
    <x v="0"/>
    <x v="0"/>
    <x v="0"/>
  </r>
  <r>
    <x v="958"/>
    <x v="1"/>
    <x v="1"/>
    <x v="958"/>
    <n v="57"/>
    <x v="3"/>
    <x v="0"/>
    <n v="13"/>
    <x v="3"/>
    <n v="3"/>
    <x v="2"/>
    <x v="0"/>
    <x v="0"/>
  </r>
  <r>
    <x v="959"/>
    <x v="2"/>
    <x v="0"/>
    <x v="959"/>
    <n v="24"/>
    <x v="4"/>
    <x v="1"/>
    <n v="6"/>
    <x v="4"/>
    <n v="4"/>
    <x v="1"/>
    <x v="1"/>
    <x v="1"/>
  </r>
  <r>
    <x v="960"/>
    <x v="3"/>
    <x v="4"/>
    <x v="960"/>
    <n v="69"/>
    <x v="2"/>
    <x v="0"/>
    <n v="11"/>
    <x v="1"/>
    <n v="4"/>
    <x v="1"/>
    <x v="1"/>
    <x v="1"/>
  </r>
  <r>
    <x v="961"/>
    <x v="0"/>
    <x v="0"/>
    <x v="961"/>
    <n v="19"/>
    <x v="0"/>
    <x v="0"/>
    <n v="17"/>
    <x v="3"/>
    <n v="4"/>
    <x v="1"/>
    <x v="0"/>
    <x v="0"/>
  </r>
  <r>
    <x v="962"/>
    <x v="2"/>
    <x v="2"/>
    <x v="962"/>
    <n v="64"/>
    <x v="2"/>
    <x v="1"/>
    <n v="9"/>
    <x v="1"/>
    <n v="3"/>
    <x v="2"/>
    <x v="1"/>
    <x v="1"/>
  </r>
  <r>
    <x v="963"/>
    <x v="0"/>
    <x v="4"/>
    <x v="963"/>
    <n v="38"/>
    <x v="1"/>
    <x v="1"/>
    <n v="15"/>
    <x v="3"/>
    <n v="2"/>
    <x v="0"/>
    <x v="1"/>
    <x v="1"/>
  </r>
  <r>
    <x v="964"/>
    <x v="0"/>
    <x v="4"/>
    <x v="964"/>
    <n v="23"/>
    <x v="4"/>
    <x v="1"/>
    <n v="12"/>
    <x v="1"/>
    <n v="1"/>
    <x v="0"/>
    <x v="0"/>
    <x v="0"/>
  </r>
  <r>
    <x v="965"/>
    <x v="1"/>
    <x v="4"/>
    <x v="965"/>
    <n v="43"/>
    <x v="5"/>
    <x v="1"/>
    <n v="2"/>
    <x v="0"/>
    <n v="3"/>
    <x v="2"/>
    <x v="1"/>
    <x v="1"/>
  </r>
  <r>
    <x v="966"/>
    <x v="4"/>
    <x v="0"/>
    <x v="966"/>
    <n v="54"/>
    <x v="3"/>
    <x v="0"/>
    <n v="11"/>
    <x v="1"/>
    <n v="1"/>
    <x v="0"/>
    <x v="0"/>
    <x v="0"/>
  </r>
  <r>
    <x v="967"/>
    <x v="2"/>
    <x v="1"/>
    <x v="967"/>
    <n v="45"/>
    <x v="5"/>
    <x v="0"/>
    <n v="13"/>
    <x v="3"/>
    <n v="3"/>
    <x v="2"/>
    <x v="0"/>
    <x v="0"/>
  </r>
  <r>
    <x v="968"/>
    <x v="0"/>
    <x v="4"/>
    <x v="968"/>
    <n v="20"/>
    <x v="4"/>
    <x v="1"/>
    <n v="7"/>
    <x v="1"/>
    <n v="3"/>
    <x v="2"/>
    <x v="0"/>
    <x v="0"/>
  </r>
  <r>
    <x v="969"/>
    <x v="1"/>
    <x v="4"/>
    <x v="969"/>
    <n v="54"/>
    <x v="3"/>
    <x v="0"/>
    <n v="8"/>
    <x v="1"/>
    <n v="3"/>
    <x v="2"/>
    <x v="0"/>
    <x v="0"/>
  </r>
  <r>
    <x v="970"/>
    <x v="1"/>
    <x v="4"/>
    <x v="970"/>
    <n v="33"/>
    <x v="1"/>
    <x v="1"/>
    <n v="11"/>
    <x v="1"/>
    <n v="4"/>
    <x v="1"/>
    <x v="1"/>
    <x v="1"/>
  </r>
  <r>
    <x v="971"/>
    <x v="2"/>
    <x v="2"/>
    <x v="971"/>
    <n v="29"/>
    <x v="4"/>
    <x v="1"/>
    <n v="7"/>
    <x v="1"/>
    <n v="3"/>
    <x v="2"/>
    <x v="0"/>
    <x v="0"/>
  </r>
  <r>
    <x v="972"/>
    <x v="1"/>
    <x v="0"/>
    <x v="972"/>
    <n v="23"/>
    <x v="4"/>
    <x v="0"/>
    <n v="8"/>
    <x v="1"/>
    <n v="4"/>
    <x v="1"/>
    <x v="0"/>
    <x v="0"/>
  </r>
  <r>
    <x v="973"/>
    <x v="2"/>
    <x v="1"/>
    <x v="973"/>
    <n v="23"/>
    <x v="4"/>
    <x v="0"/>
    <n v="2"/>
    <x v="0"/>
    <n v="1"/>
    <x v="0"/>
    <x v="0"/>
    <x v="0"/>
  </r>
  <r>
    <x v="974"/>
    <x v="3"/>
    <x v="2"/>
    <x v="974"/>
    <n v="24"/>
    <x v="4"/>
    <x v="1"/>
    <n v="6"/>
    <x v="4"/>
    <n v="2"/>
    <x v="0"/>
    <x v="0"/>
    <x v="0"/>
  </r>
  <r>
    <x v="975"/>
    <x v="3"/>
    <x v="3"/>
    <x v="975"/>
    <n v="21"/>
    <x v="4"/>
    <x v="1"/>
    <n v="4"/>
    <x v="4"/>
    <n v="5"/>
    <x v="1"/>
    <x v="1"/>
    <x v="1"/>
  </r>
  <r>
    <x v="976"/>
    <x v="4"/>
    <x v="3"/>
    <x v="976"/>
    <n v="32"/>
    <x v="1"/>
    <x v="1"/>
    <n v="1"/>
    <x v="2"/>
    <n v="2"/>
    <x v="0"/>
    <x v="1"/>
    <x v="1"/>
  </r>
  <r>
    <x v="977"/>
    <x v="4"/>
    <x v="3"/>
    <x v="977"/>
    <n v="46"/>
    <x v="5"/>
    <x v="0"/>
    <n v="18"/>
    <x v="3"/>
    <n v="4"/>
    <x v="1"/>
    <x v="1"/>
    <x v="1"/>
  </r>
  <r>
    <x v="978"/>
    <x v="4"/>
    <x v="1"/>
    <x v="978"/>
    <n v="19"/>
    <x v="0"/>
    <x v="1"/>
    <n v="5"/>
    <x v="4"/>
    <n v="3"/>
    <x v="2"/>
    <x v="0"/>
    <x v="0"/>
  </r>
  <r>
    <x v="979"/>
    <x v="4"/>
    <x v="0"/>
    <x v="979"/>
    <n v="47"/>
    <x v="5"/>
    <x v="1"/>
    <n v="10"/>
    <x v="1"/>
    <n v="4"/>
    <x v="1"/>
    <x v="1"/>
    <x v="1"/>
  </r>
  <r>
    <x v="980"/>
    <x v="4"/>
    <x v="0"/>
    <x v="980"/>
    <n v="44"/>
    <x v="5"/>
    <x v="0"/>
    <n v="13"/>
    <x v="3"/>
    <n v="2"/>
    <x v="0"/>
    <x v="0"/>
    <x v="0"/>
  </r>
  <r>
    <x v="981"/>
    <x v="0"/>
    <x v="3"/>
    <x v="981"/>
    <n v="57"/>
    <x v="3"/>
    <x v="1"/>
    <n v="5"/>
    <x v="4"/>
    <n v="4"/>
    <x v="1"/>
    <x v="1"/>
    <x v="1"/>
  </r>
  <r>
    <x v="982"/>
    <x v="2"/>
    <x v="0"/>
    <x v="982"/>
    <n v="49"/>
    <x v="5"/>
    <x v="1"/>
    <n v="12"/>
    <x v="1"/>
    <n v="2"/>
    <x v="0"/>
    <x v="1"/>
    <x v="1"/>
  </r>
  <r>
    <x v="983"/>
    <x v="2"/>
    <x v="3"/>
    <x v="983"/>
    <n v="55"/>
    <x v="3"/>
    <x v="0"/>
    <n v="3"/>
    <x v="0"/>
    <n v="2"/>
    <x v="0"/>
    <x v="0"/>
    <x v="0"/>
  </r>
  <r>
    <x v="984"/>
    <x v="0"/>
    <x v="0"/>
    <x v="984"/>
    <n v="61"/>
    <x v="2"/>
    <x v="0"/>
    <n v="9"/>
    <x v="1"/>
    <n v="5"/>
    <x v="1"/>
    <x v="1"/>
    <x v="1"/>
  </r>
  <r>
    <x v="985"/>
    <x v="2"/>
    <x v="4"/>
    <x v="985"/>
    <n v="54"/>
    <x v="3"/>
    <x v="1"/>
    <n v="9"/>
    <x v="1"/>
    <n v="1"/>
    <x v="0"/>
    <x v="1"/>
    <x v="1"/>
  </r>
  <r>
    <x v="986"/>
    <x v="1"/>
    <x v="4"/>
    <x v="986"/>
    <n v="23"/>
    <x v="4"/>
    <x v="1"/>
    <n v="9"/>
    <x v="1"/>
    <n v="1"/>
    <x v="0"/>
    <x v="0"/>
    <x v="0"/>
  </r>
  <r>
    <x v="987"/>
    <x v="3"/>
    <x v="2"/>
    <x v="987"/>
    <n v="51"/>
    <x v="3"/>
    <x v="0"/>
    <n v="1"/>
    <x v="2"/>
    <n v="1"/>
    <x v="0"/>
    <x v="0"/>
    <x v="0"/>
  </r>
  <r>
    <x v="988"/>
    <x v="4"/>
    <x v="0"/>
    <x v="988"/>
    <n v="62"/>
    <x v="2"/>
    <x v="0"/>
    <n v="3"/>
    <x v="0"/>
    <n v="4"/>
    <x v="1"/>
    <x v="1"/>
    <x v="1"/>
  </r>
  <r>
    <x v="989"/>
    <x v="1"/>
    <x v="2"/>
    <x v="989"/>
    <n v="30"/>
    <x v="1"/>
    <x v="1"/>
    <n v="15"/>
    <x v="3"/>
    <n v="5"/>
    <x v="1"/>
    <x v="1"/>
    <x v="1"/>
  </r>
  <r>
    <x v="990"/>
    <x v="2"/>
    <x v="4"/>
    <x v="990"/>
    <n v="53"/>
    <x v="3"/>
    <x v="1"/>
    <n v="7"/>
    <x v="1"/>
    <n v="1"/>
    <x v="0"/>
    <x v="1"/>
    <x v="1"/>
  </r>
  <r>
    <x v="991"/>
    <x v="3"/>
    <x v="3"/>
    <x v="991"/>
    <n v="40"/>
    <x v="5"/>
    <x v="1"/>
    <n v="12"/>
    <x v="1"/>
    <n v="2"/>
    <x v="0"/>
    <x v="1"/>
    <x v="1"/>
  </r>
  <r>
    <x v="992"/>
    <x v="4"/>
    <x v="2"/>
    <x v="992"/>
    <n v="62"/>
    <x v="2"/>
    <x v="0"/>
    <n v="1"/>
    <x v="2"/>
    <n v="5"/>
    <x v="1"/>
    <x v="1"/>
    <x v="1"/>
  </r>
  <r>
    <x v="993"/>
    <x v="1"/>
    <x v="0"/>
    <x v="993"/>
    <n v="40"/>
    <x v="5"/>
    <x v="0"/>
    <n v="4"/>
    <x v="4"/>
    <n v="1"/>
    <x v="0"/>
    <x v="0"/>
    <x v="0"/>
  </r>
  <r>
    <x v="994"/>
    <x v="4"/>
    <x v="3"/>
    <x v="994"/>
    <n v="31"/>
    <x v="1"/>
    <x v="1"/>
    <n v="15"/>
    <x v="3"/>
    <n v="2"/>
    <x v="0"/>
    <x v="1"/>
    <x v="1"/>
  </r>
  <r>
    <x v="995"/>
    <x v="1"/>
    <x v="3"/>
    <x v="995"/>
    <n v="46"/>
    <x v="5"/>
    <x v="1"/>
    <n v="9"/>
    <x v="1"/>
    <n v="3"/>
    <x v="2"/>
    <x v="1"/>
    <x v="1"/>
  </r>
  <r>
    <x v="996"/>
    <x v="4"/>
    <x v="0"/>
    <x v="996"/>
    <n v="58"/>
    <x v="3"/>
    <x v="1"/>
    <n v="8"/>
    <x v="1"/>
    <n v="2"/>
    <x v="0"/>
    <x v="1"/>
    <x v="1"/>
  </r>
  <r>
    <x v="997"/>
    <x v="0"/>
    <x v="0"/>
    <x v="997"/>
    <n v="27"/>
    <x v="4"/>
    <x v="0"/>
    <n v="19"/>
    <x v="3"/>
    <n v="2"/>
    <x v="0"/>
    <x v="0"/>
    <x v="0"/>
  </r>
  <r>
    <x v="998"/>
    <x v="3"/>
    <x v="3"/>
    <x v="998"/>
    <n v="40"/>
    <x v="5"/>
    <x v="0"/>
    <n v="7"/>
    <x v="1"/>
    <n v="5"/>
    <x v="1"/>
    <x v="1"/>
    <x v="1"/>
  </r>
  <r>
    <x v="999"/>
    <x v="4"/>
    <x v="0"/>
    <x v="999"/>
    <n v="40"/>
    <x v="5"/>
    <x v="0"/>
    <n v="5"/>
    <x v="4"/>
    <n v="1"/>
    <x v="0"/>
    <x v="0"/>
    <x v="0"/>
  </r>
  <r>
    <x v="1000"/>
    <x v="1"/>
    <x v="3"/>
    <x v="1000"/>
    <n v="54"/>
    <x v="3"/>
    <x v="0"/>
    <n v="14"/>
    <x v="3"/>
    <n v="2"/>
    <x v="0"/>
    <x v="0"/>
    <x v="0"/>
  </r>
  <r>
    <x v="1001"/>
    <x v="0"/>
    <x v="3"/>
    <x v="1001"/>
    <n v="32"/>
    <x v="1"/>
    <x v="1"/>
    <n v="10"/>
    <x v="1"/>
    <n v="1"/>
    <x v="0"/>
    <x v="1"/>
    <x v="1"/>
  </r>
  <r>
    <x v="1002"/>
    <x v="4"/>
    <x v="2"/>
    <x v="1002"/>
    <n v="31"/>
    <x v="1"/>
    <x v="0"/>
    <n v="3"/>
    <x v="0"/>
    <n v="2"/>
    <x v="0"/>
    <x v="0"/>
    <x v="0"/>
  </r>
  <r>
    <x v="1003"/>
    <x v="3"/>
    <x v="4"/>
    <x v="1003"/>
    <n v="32"/>
    <x v="1"/>
    <x v="0"/>
    <n v="15"/>
    <x v="3"/>
    <n v="3"/>
    <x v="2"/>
    <x v="0"/>
    <x v="0"/>
  </r>
  <r>
    <x v="1004"/>
    <x v="0"/>
    <x v="3"/>
    <x v="1004"/>
    <n v="30"/>
    <x v="1"/>
    <x v="1"/>
    <n v="1"/>
    <x v="2"/>
    <n v="5"/>
    <x v="1"/>
    <x v="1"/>
    <x v="1"/>
  </r>
  <r>
    <x v="1005"/>
    <x v="1"/>
    <x v="4"/>
    <x v="1005"/>
    <n v="39"/>
    <x v="1"/>
    <x v="0"/>
    <n v="16"/>
    <x v="3"/>
    <n v="2"/>
    <x v="0"/>
    <x v="0"/>
    <x v="0"/>
  </r>
  <r>
    <x v="1006"/>
    <x v="0"/>
    <x v="3"/>
    <x v="1006"/>
    <n v="54"/>
    <x v="3"/>
    <x v="0"/>
    <n v="17"/>
    <x v="3"/>
    <n v="4"/>
    <x v="1"/>
    <x v="1"/>
    <x v="1"/>
  </r>
  <r>
    <x v="1007"/>
    <x v="0"/>
    <x v="0"/>
    <x v="1007"/>
    <n v="61"/>
    <x v="2"/>
    <x v="0"/>
    <n v="9"/>
    <x v="1"/>
    <n v="2"/>
    <x v="0"/>
    <x v="0"/>
    <x v="0"/>
  </r>
  <r>
    <x v="1008"/>
    <x v="1"/>
    <x v="4"/>
    <x v="1008"/>
    <n v="51"/>
    <x v="3"/>
    <x v="0"/>
    <n v="18"/>
    <x v="3"/>
    <n v="1"/>
    <x v="0"/>
    <x v="0"/>
    <x v="0"/>
  </r>
  <r>
    <x v="1009"/>
    <x v="2"/>
    <x v="2"/>
    <x v="1009"/>
    <n v="36"/>
    <x v="1"/>
    <x v="1"/>
    <n v="11"/>
    <x v="1"/>
    <n v="4"/>
    <x v="1"/>
    <x v="1"/>
    <x v="1"/>
  </r>
  <r>
    <x v="1010"/>
    <x v="3"/>
    <x v="4"/>
    <x v="1010"/>
    <n v="20"/>
    <x v="4"/>
    <x v="0"/>
    <n v="11"/>
    <x v="1"/>
    <n v="4"/>
    <x v="1"/>
    <x v="0"/>
    <x v="0"/>
  </r>
  <r>
    <x v="1011"/>
    <x v="4"/>
    <x v="3"/>
    <x v="1011"/>
    <n v="48"/>
    <x v="5"/>
    <x v="0"/>
    <n v="3"/>
    <x v="0"/>
    <n v="4"/>
    <x v="1"/>
    <x v="1"/>
    <x v="1"/>
  </r>
  <r>
    <x v="1012"/>
    <x v="0"/>
    <x v="4"/>
    <x v="1012"/>
    <n v="49"/>
    <x v="5"/>
    <x v="1"/>
    <n v="15"/>
    <x v="3"/>
    <n v="3"/>
    <x v="2"/>
    <x v="1"/>
    <x v="1"/>
  </r>
  <r>
    <x v="1013"/>
    <x v="2"/>
    <x v="1"/>
    <x v="1013"/>
    <n v="39"/>
    <x v="1"/>
    <x v="0"/>
    <n v="2"/>
    <x v="0"/>
    <n v="1"/>
    <x v="0"/>
    <x v="0"/>
    <x v="0"/>
  </r>
  <r>
    <x v="1014"/>
    <x v="0"/>
    <x v="1"/>
    <x v="1014"/>
    <n v="23"/>
    <x v="4"/>
    <x v="1"/>
    <n v="16"/>
    <x v="3"/>
    <n v="3"/>
    <x v="2"/>
    <x v="0"/>
    <x v="0"/>
  </r>
  <r>
    <x v="1015"/>
    <x v="0"/>
    <x v="2"/>
    <x v="1015"/>
    <n v="42"/>
    <x v="5"/>
    <x v="1"/>
    <n v="1"/>
    <x v="2"/>
    <n v="5"/>
    <x v="1"/>
    <x v="1"/>
    <x v="1"/>
  </r>
  <r>
    <x v="1016"/>
    <x v="1"/>
    <x v="4"/>
    <x v="1016"/>
    <n v="57"/>
    <x v="3"/>
    <x v="1"/>
    <n v="14"/>
    <x v="3"/>
    <n v="4"/>
    <x v="1"/>
    <x v="1"/>
    <x v="1"/>
  </r>
  <r>
    <x v="1017"/>
    <x v="0"/>
    <x v="1"/>
    <x v="1017"/>
    <n v="21"/>
    <x v="4"/>
    <x v="1"/>
    <n v="1"/>
    <x v="2"/>
    <n v="2"/>
    <x v="0"/>
    <x v="0"/>
    <x v="0"/>
  </r>
  <r>
    <x v="1018"/>
    <x v="0"/>
    <x v="0"/>
    <x v="1018"/>
    <n v="21"/>
    <x v="4"/>
    <x v="0"/>
    <n v="15"/>
    <x v="3"/>
    <n v="1"/>
    <x v="0"/>
    <x v="0"/>
    <x v="0"/>
  </r>
  <r>
    <x v="1019"/>
    <x v="0"/>
    <x v="3"/>
    <x v="1019"/>
    <n v="66"/>
    <x v="2"/>
    <x v="1"/>
    <n v="12"/>
    <x v="1"/>
    <n v="5"/>
    <x v="1"/>
    <x v="1"/>
    <x v="1"/>
  </r>
  <r>
    <x v="1020"/>
    <x v="3"/>
    <x v="3"/>
    <x v="1020"/>
    <n v="25"/>
    <x v="4"/>
    <x v="0"/>
    <n v="18"/>
    <x v="3"/>
    <n v="3"/>
    <x v="2"/>
    <x v="0"/>
    <x v="0"/>
  </r>
  <r>
    <x v="1021"/>
    <x v="0"/>
    <x v="0"/>
    <x v="1021"/>
    <n v="34"/>
    <x v="1"/>
    <x v="1"/>
    <n v="17"/>
    <x v="3"/>
    <n v="4"/>
    <x v="1"/>
    <x v="1"/>
    <x v="1"/>
  </r>
  <r>
    <x v="1022"/>
    <x v="1"/>
    <x v="0"/>
    <x v="1022"/>
    <n v="22"/>
    <x v="4"/>
    <x v="0"/>
    <n v="5"/>
    <x v="4"/>
    <n v="2"/>
    <x v="0"/>
    <x v="0"/>
    <x v="0"/>
  </r>
  <r>
    <x v="1023"/>
    <x v="1"/>
    <x v="1"/>
    <x v="1023"/>
    <n v="43"/>
    <x v="5"/>
    <x v="0"/>
    <n v="1"/>
    <x v="2"/>
    <n v="3"/>
    <x v="2"/>
    <x v="0"/>
    <x v="0"/>
  </r>
  <r>
    <x v="1024"/>
    <x v="1"/>
    <x v="1"/>
    <x v="1024"/>
    <n v="27"/>
    <x v="4"/>
    <x v="0"/>
    <n v="16"/>
    <x v="3"/>
    <n v="1"/>
    <x v="0"/>
    <x v="0"/>
    <x v="0"/>
  </r>
  <r>
    <x v="1025"/>
    <x v="2"/>
    <x v="0"/>
    <x v="1025"/>
    <n v="49"/>
    <x v="5"/>
    <x v="1"/>
    <n v="11"/>
    <x v="1"/>
    <n v="2"/>
    <x v="0"/>
    <x v="1"/>
    <x v="1"/>
  </r>
  <r>
    <x v="1026"/>
    <x v="1"/>
    <x v="1"/>
    <x v="1026"/>
    <n v="19"/>
    <x v="0"/>
    <x v="1"/>
    <n v="17"/>
    <x v="3"/>
    <n v="5"/>
    <x v="1"/>
    <x v="1"/>
    <x v="1"/>
  </r>
  <r>
    <x v="1027"/>
    <x v="0"/>
    <x v="1"/>
    <x v="1027"/>
    <n v="66"/>
    <x v="2"/>
    <x v="0"/>
    <n v="7"/>
    <x v="1"/>
    <n v="5"/>
    <x v="1"/>
    <x v="1"/>
    <x v="1"/>
  </r>
  <r>
    <x v="1028"/>
    <x v="1"/>
    <x v="3"/>
    <x v="1028"/>
    <n v="67"/>
    <x v="2"/>
    <x v="1"/>
    <n v="14"/>
    <x v="3"/>
    <n v="3"/>
    <x v="2"/>
    <x v="1"/>
    <x v="1"/>
  </r>
  <r>
    <x v="1029"/>
    <x v="4"/>
    <x v="1"/>
    <x v="1029"/>
    <n v="21"/>
    <x v="4"/>
    <x v="0"/>
    <n v="18"/>
    <x v="3"/>
    <n v="3"/>
    <x v="2"/>
    <x v="0"/>
    <x v="0"/>
  </r>
  <r>
    <x v="1030"/>
    <x v="2"/>
    <x v="2"/>
    <x v="1030"/>
    <n v="42"/>
    <x v="5"/>
    <x v="0"/>
    <n v="13"/>
    <x v="3"/>
    <n v="3"/>
    <x v="2"/>
    <x v="0"/>
    <x v="0"/>
  </r>
  <r>
    <x v="1031"/>
    <x v="4"/>
    <x v="2"/>
    <x v="1031"/>
    <n v="49"/>
    <x v="5"/>
    <x v="1"/>
    <n v="12"/>
    <x v="1"/>
    <n v="4"/>
    <x v="1"/>
    <x v="1"/>
    <x v="1"/>
  </r>
  <r>
    <x v="1032"/>
    <x v="2"/>
    <x v="1"/>
    <x v="1032"/>
    <n v="34"/>
    <x v="1"/>
    <x v="0"/>
    <n v="4"/>
    <x v="4"/>
    <n v="5"/>
    <x v="1"/>
    <x v="1"/>
    <x v="1"/>
  </r>
  <r>
    <x v="1033"/>
    <x v="4"/>
    <x v="3"/>
    <x v="1033"/>
    <n v="33"/>
    <x v="1"/>
    <x v="0"/>
    <n v="5"/>
    <x v="4"/>
    <n v="5"/>
    <x v="1"/>
    <x v="1"/>
    <x v="1"/>
  </r>
  <r>
    <x v="1034"/>
    <x v="4"/>
    <x v="1"/>
    <x v="1034"/>
    <n v="68"/>
    <x v="2"/>
    <x v="0"/>
    <n v="1"/>
    <x v="2"/>
    <n v="5"/>
    <x v="1"/>
    <x v="1"/>
    <x v="1"/>
  </r>
  <r>
    <x v="1035"/>
    <x v="1"/>
    <x v="4"/>
    <x v="1035"/>
    <n v="44"/>
    <x v="5"/>
    <x v="0"/>
    <n v="4"/>
    <x v="4"/>
    <n v="2"/>
    <x v="0"/>
    <x v="0"/>
    <x v="0"/>
  </r>
  <r>
    <x v="1036"/>
    <x v="0"/>
    <x v="3"/>
    <x v="1036"/>
    <n v="33"/>
    <x v="1"/>
    <x v="0"/>
    <n v="15"/>
    <x v="3"/>
    <n v="4"/>
    <x v="1"/>
    <x v="1"/>
    <x v="1"/>
  </r>
  <r>
    <x v="1037"/>
    <x v="2"/>
    <x v="4"/>
    <x v="1037"/>
    <n v="35"/>
    <x v="1"/>
    <x v="1"/>
    <n v="5"/>
    <x v="4"/>
    <n v="5"/>
    <x v="1"/>
    <x v="1"/>
    <x v="1"/>
  </r>
  <r>
    <x v="1038"/>
    <x v="0"/>
    <x v="2"/>
    <x v="1038"/>
    <n v="30"/>
    <x v="1"/>
    <x v="0"/>
    <n v="18"/>
    <x v="3"/>
    <n v="2"/>
    <x v="0"/>
    <x v="0"/>
    <x v="0"/>
  </r>
  <r>
    <x v="1039"/>
    <x v="0"/>
    <x v="0"/>
    <x v="1039"/>
    <n v="35"/>
    <x v="1"/>
    <x v="0"/>
    <n v="4"/>
    <x v="4"/>
    <n v="3"/>
    <x v="2"/>
    <x v="0"/>
    <x v="0"/>
  </r>
  <r>
    <x v="1040"/>
    <x v="3"/>
    <x v="4"/>
    <x v="1040"/>
    <n v="61"/>
    <x v="2"/>
    <x v="1"/>
    <n v="10"/>
    <x v="1"/>
    <n v="4"/>
    <x v="1"/>
    <x v="1"/>
    <x v="1"/>
  </r>
  <r>
    <x v="1041"/>
    <x v="0"/>
    <x v="4"/>
    <x v="1041"/>
    <n v="49"/>
    <x v="5"/>
    <x v="1"/>
    <n v="7"/>
    <x v="1"/>
    <n v="1"/>
    <x v="0"/>
    <x v="1"/>
    <x v="1"/>
  </r>
  <r>
    <x v="1042"/>
    <x v="3"/>
    <x v="0"/>
    <x v="1042"/>
    <n v="39"/>
    <x v="1"/>
    <x v="0"/>
    <n v="12"/>
    <x v="1"/>
    <n v="2"/>
    <x v="0"/>
    <x v="0"/>
    <x v="0"/>
  </r>
  <r>
    <x v="1043"/>
    <x v="3"/>
    <x v="4"/>
    <x v="1043"/>
    <n v="38"/>
    <x v="1"/>
    <x v="1"/>
    <n v="9"/>
    <x v="1"/>
    <n v="4"/>
    <x v="1"/>
    <x v="1"/>
    <x v="1"/>
  </r>
  <r>
    <x v="1044"/>
    <x v="1"/>
    <x v="3"/>
    <x v="1044"/>
    <n v="53"/>
    <x v="3"/>
    <x v="0"/>
    <n v="8"/>
    <x v="1"/>
    <n v="5"/>
    <x v="1"/>
    <x v="1"/>
    <x v="1"/>
  </r>
  <r>
    <x v="1045"/>
    <x v="0"/>
    <x v="3"/>
    <x v="1045"/>
    <n v="66"/>
    <x v="2"/>
    <x v="1"/>
    <n v="7"/>
    <x v="1"/>
    <n v="1"/>
    <x v="0"/>
    <x v="1"/>
    <x v="1"/>
  </r>
  <r>
    <x v="1046"/>
    <x v="2"/>
    <x v="2"/>
    <x v="1046"/>
    <n v="44"/>
    <x v="5"/>
    <x v="0"/>
    <n v="4"/>
    <x v="4"/>
    <n v="2"/>
    <x v="0"/>
    <x v="0"/>
    <x v="0"/>
  </r>
  <r>
    <x v="1047"/>
    <x v="3"/>
    <x v="1"/>
    <x v="1047"/>
    <n v="52"/>
    <x v="3"/>
    <x v="0"/>
    <n v="12"/>
    <x v="1"/>
    <n v="5"/>
    <x v="1"/>
    <x v="1"/>
    <x v="1"/>
  </r>
  <r>
    <x v="1048"/>
    <x v="0"/>
    <x v="2"/>
    <x v="1048"/>
    <n v="49"/>
    <x v="5"/>
    <x v="1"/>
    <n v="6"/>
    <x v="4"/>
    <n v="4"/>
    <x v="1"/>
    <x v="1"/>
    <x v="1"/>
  </r>
  <r>
    <x v="1049"/>
    <x v="4"/>
    <x v="1"/>
    <x v="1049"/>
    <n v="26"/>
    <x v="4"/>
    <x v="0"/>
    <n v="17"/>
    <x v="3"/>
    <n v="2"/>
    <x v="0"/>
    <x v="0"/>
    <x v="0"/>
  </r>
  <r>
    <x v="1050"/>
    <x v="0"/>
    <x v="4"/>
    <x v="1050"/>
    <n v="45"/>
    <x v="5"/>
    <x v="1"/>
    <n v="16"/>
    <x v="3"/>
    <n v="3"/>
    <x v="2"/>
    <x v="1"/>
    <x v="1"/>
  </r>
  <r>
    <x v="1051"/>
    <x v="1"/>
    <x v="3"/>
    <x v="1051"/>
    <n v="46"/>
    <x v="5"/>
    <x v="0"/>
    <n v="8"/>
    <x v="1"/>
    <n v="5"/>
    <x v="1"/>
    <x v="1"/>
    <x v="1"/>
  </r>
  <r>
    <x v="1052"/>
    <x v="4"/>
    <x v="2"/>
    <x v="1052"/>
    <n v="55"/>
    <x v="3"/>
    <x v="0"/>
    <n v="3"/>
    <x v="0"/>
    <n v="4"/>
    <x v="1"/>
    <x v="1"/>
    <x v="1"/>
  </r>
  <r>
    <x v="1053"/>
    <x v="4"/>
    <x v="2"/>
    <x v="1053"/>
    <n v="48"/>
    <x v="5"/>
    <x v="1"/>
    <n v="6"/>
    <x v="4"/>
    <n v="2"/>
    <x v="0"/>
    <x v="1"/>
    <x v="1"/>
  </r>
  <r>
    <x v="1054"/>
    <x v="0"/>
    <x v="3"/>
    <x v="1054"/>
    <n v="26"/>
    <x v="4"/>
    <x v="0"/>
    <n v="18"/>
    <x v="3"/>
    <n v="5"/>
    <x v="1"/>
    <x v="0"/>
    <x v="0"/>
  </r>
  <r>
    <x v="1055"/>
    <x v="1"/>
    <x v="2"/>
    <x v="1055"/>
    <n v="54"/>
    <x v="3"/>
    <x v="0"/>
    <n v="11"/>
    <x v="1"/>
    <n v="3"/>
    <x v="2"/>
    <x v="0"/>
    <x v="0"/>
  </r>
  <r>
    <x v="1056"/>
    <x v="2"/>
    <x v="1"/>
    <x v="1056"/>
    <n v="36"/>
    <x v="1"/>
    <x v="0"/>
    <n v="11"/>
    <x v="1"/>
    <n v="3"/>
    <x v="2"/>
    <x v="0"/>
    <x v="0"/>
  </r>
  <r>
    <x v="1057"/>
    <x v="0"/>
    <x v="2"/>
    <x v="1057"/>
    <n v="31"/>
    <x v="1"/>
    <x v="1"/>
    <n v="6"/>
    <x v="4"/>
    <n v="1"/>
    <x v="0"/>
    <x v="1"/>
    <x v="1"/>
  </r>
  <r>
    <x v="1058"/>
    <x v="1"/>
    <x v="1"/>
    <x v="1058"/>
    <n v="43"/>
    <x v="5"/>
    <x v="1"/>
    <n v="19"/>
    <x v="3"/>
    <n v="4"/>
    <x v="1"/>
    <x v="1"/>
    <x v="1"/>
  </r>
  <r>
    <x v="1059"/>
    <x v="1"/>
    <x v="2"/>
    <x v="1059"/>
    <n v="28"/>
    <x v="4"/>
    <x v="0"/>
    <n v="19"/>
    <x v="3"/>
    <n v="3"/>
    <x v="2"/>
    <x v="0"/>
    <x v="0"/>
  </r>
  <r>
    <x v="1060"/>
    <x v="2"/>
    <x v="4"/>
    <x v="1060"/>
    <n v="41"/>
    <x v="5"/>
    <x v="0"/>
    <n v="4"/>
    <x v="4"/>
    <n v="2"/>
    <x v="0"/>
    <x v="0"/>
    <x v="0"/>
  </r>
  <r>
    <x v="1061"/>
    <x v="2"/>
    <x v="4"/>
    <x v="1061"/>
    <n v="28"/>
    <x v="4"/>
    <x v="1"/>
    <n v="13"/>
    <x v="3"/>
    <n v="4"/>
    <x v="1"/>
    <x v="1"/>
    <x v="1"/>
  </r>
  <r>
    <x v="1062"/>
    <x v="1"/>
    <x v="1"/>
    <x v="1062"/>
    <n v="51"/>
    <x v="3"/>
    <x v="1"/>
    <n v="7"/>
    <x v="1"/>
    <n v="1"/>
    <x v="0"/>
    <x v="1"/>
    <x v="1"/>
  </r>
  <r>
    <x v="1063"/>
    <x v="1"/>
    <x v="4"/>
    <x v="1063"/>
    <n v="26"/>
    <x v="4"/>
    <x v="1"/>
    <n v="15"/>
    <x v="3"/>
    <n v="4"/>
    <x v="1"/>
    <x v="1"/>
    <x v="1"/>
  </r>
  <r>
    <x v="1064"/>
    <x v="1"/>
    <x v="1"/>
    <x v="1064"/>
    <n v="58"/>
    <x v="3"/>
    <x v="0"/>
    <n v="7"/>
    <x v="1"/>
    <n v="2"/>
    <x v="0"/>
    <x v="0"/>
    <x v="0"/>
  </r>
  <r>
    <x v="1065"/>
    <x v="1"/>
    <x v="1"/>
    <x v="1065"/>
    <n v="53"/>
    <x v="3"/>
    <x v="1"/>
    <n v="12"/>
    <x v="1"/>
    <n v="1"/>
    <x v="0"/>
    <x v="1"/>
    <x v="1"/>
  </r>
  <r>
    <x v="1066"/>
    <x v="0"/>
    <x v="2"/>
    <x v="1066"/>
    <n v="63"/>
    <x v="2"/>
    <x v="1"/>
    <n v="12"/>
    <x v="1"/>
    <n v="1"/>
    <x v="0"/>
    <x v="1"/>
    <x v="1"/>
  </r>
  <r>
    <x v="1067"/>
    <x v="3"/>
    <x v="0"/>
    <x v="1067"/>
    <n v="20"/>
    <x v="4"/>
    <x v="1"/>
    <n v="8"/>
    <x v="1"/>
    <n v="1"/>
    <x v="0"/>
    <x v="0"/>
    <x v="0"/>
  </r>
  <r>
    <x v="1068"/>
    <x v="3"/>
    <x v="2"/>
    <x v="1068"/>
    <n v="68"/>
    <x v="2"/>
    <x v="1"/>
    <n v="2"/>
    <x v="0"/>
    <n v="5"/>
    <x v="1"/>
    <x v="1"/>
    <x v="1"/>
  </r>
  <r>
    <x v="1069"/>
    <x v="4"/>
    <x v="3"/>
    <x v="1069"/>
    <n v="61"/>
    <x v="2"/>
    <x v="1"/>
    <n v="3"/>
    <x v="0"/>
    <n v="5"/>
    <x v="1"/>
    <x v="1"/>
    <x v="1"/>
  </r>
  <r>
    <x v="1070"/>
    <x v="0"/>
    <x v="0"/>
    <x v="1070"/>
    <n v="24"/>
    <x v="4"/>
    <x v="0"/>
    <n v="5"/>
    <x v="4"/>
    <n v="2"/>
    <x v="0"/>
    <x v="0"/>
    <x v="0"/>
  </r>
  <r>
    <x v="1071"/>
    <x v="3"/>
    <x v="1"/>
    <x v="1071"/>
    <n v="25"/>
    <x v="4"/>
    <x v="1"/>
    <n v="14"/>
    <x v="3"/>
    <n v="4"/>
    <x v="1"/>
    <x v="1"/>
    <x v="1"/>
  </r>
  <r>
    <x v="1072"/>
    <x v="4"/>
    <x v="4"/>
    <x v="1072"/>
    <n v="49"/>
    <x v="5"/>
    <x v="1"/>
    <n v="12"/>
    <x v="1"/>
    <n v="5"/>
    <x v="1"/>
    <x v="1"/>
    <x v="1"/>
  </r>
  <r>
    <x v="1073"/>
    <x v="3"/>
    <x v="4"/>
    <x v="1073"/>
    <n v="56"/>
    <x v="3"/>
    <x v="1"/>
    <n v="4"/>
    <x v="4"/>
    <n v="3"/>
    <x v="2"/>
    <x v="1"/>
    <x v="1"/>
  </r>
  <r>
    <x v="1074"/>
    <x v="3"/>
    <x v="1"/>
    <x v="1074"/>
    <n v="21"/>
    <x v="4"/>
    <x v="1"/>
    <n v="6"/>
    <x v="4"/>
    <n v="4"/>
    <x v="1"/>
    <x v="1"/>
    <x v="1"/>
  </r>
  <r>
    <x v="1075"/>
    <x v="3"/>
    <x v="2"/>
    <x v="1075"/>
    <n v="32"/>
    <x v="1"/>
    <x v="1"/>
    <n v="5"/>
    <x v="4"/>
    <n v="4"/>
    <x v="1"/>
    <x v="1"/>
    <x v="1"/>
  </r>
  <r>
    <x v="1076"/>
    <x v="1"/>
    <x v="2"/>
    <x v="1076"/>
    <n v="50"/>
    <x v="3"/>
    <x v="1"/>
    <n v="15"/>
    <x v="3"/>
    <n v="1"/>
    <x v="0"/>
    <x v="1"/>
    <x v="1"/>
  </r>
  <r>
    <x v="1077"/>
    <x v="0"/>
    <x v="4"/>
    <x v="1077"/>
    <n v="39"/>
    <x v="1"/>
    <x v="1"/>
    <n v="18"/>
    <x v="3"/>
    <n v="2"/>
    <x v="0"/>
    <x v="1"/>
    <x v="1"/>
  </r>
  <r>
    <x v="1078"/>
    <x v="1"/>
    <x v="4"/>
    <x v="1078"/>
    <n v="21"/>
    <x v="4"/>
    <x v="1"/>
    <n v="18"/>
    <x v="3"/>
    <n v="4"/>
    <x v="1"/>
    <x v="1"/>
    <x v="1"/>
  </r>
  <r>
    <x v="1079"/>
    <x v="3"/>
    <x v="3"/>
    <x v="1079"/>
    <n v="55"/>
    <x v="3"/>
    <x v="0"/>
    <n v="8"/>
    <x v="1"/>
    <n v="3"/>
    <x v="2"/>
    <x v="0"/>
    <x v="0"/>
  </r>
  <r>
    <x v="1080"/>
    <x v="4"/>
    <x v="2"/>
    <x v="1080"/>
    <n v="44"/>
    <x v="5"/>
    <x v="0"/>
    <n v="16"/>
    <x v="3"/>
    <n v="4"/>
    <x v="1"/>
    <x v="1"/>
    <x v="1"/>
  </r>
  <r>
    <x v="1081"/>
    <x v="0"/>
    <x v="3"/>
    <x v="1081"/>
    <n v="53"/>
    <x v="3"/>
    <x v="0"/>
    <n v="14"/>
    <x v="3"/>
    <n v="2"/>
    <x v="0"/>
    <x v="0"/>
    <x v="0"/>
  </r>
  <r>
    <x v="1082"/>
    <x v="4"/>
    <x v="4"/>
    <x v="1082"/>
    <n v="54"/>
    <x v="3"/>
    <x v="1"/>
    <n v="15"/>
    <x v="3"/>
    <n v="4"/>
    <x v="1"/>
    <x v="1"/>
    <x v="1"/>
  </r>
  <r>
    <x v="1083"/>
    <x v="0"/>
    <x v="3"/>
    <x v="1083"/>
    <n v="24"/>
    <x v="4"/>
    <x v="0"/>
    <n v="5"/>
    <x v="4"/>
    <n v="5"/>
    <x v="1"/>
    <x v="0"/>
    <x v="0"/>
  </r>
  <r>
    <x v="1084"/>
    <x v="3"/>
    <x v="2"/>
    <x v="1084"/>
    <n v="67"/>
    <x v="2"/>
    <x v="1"/>
    <n v="8"/>
    <x v="1"/>
    <n v="4"/>
    <x v="1"/>
    <x v="1"/>
    <x v="1"/>
  </r>
  <r>
    <x v="1085"/>
    <x v="1"/>
    <x v="0"/>
    <x v="1085"/>
    <n v="21"/>
    <x v="4"/>
    <x v="1"/>
    <n v="3"/>
    <x v="0"/>
    <n v="2"/>
    <x v="0"/>
    <x v="0"/>
    <x v="0"/>
  </r>
  <r>
    <x v="1086"/>
    <x v="1"/>
    <x v="0"/>
    <x v="1086"/>
    <n v="26"/>
    <x v="4"/>
    <x v="1"/>
    <n v="9"/>
    <x v="1"/>
    <n v="4"/>
    <x v="1"/>
    <x v="1"/>
    <x v="1"/>
  </r>
  <r>
    <x v="1087"/>
    <x v="2"/>
    <x v="1"/>
    <x v="1087"/>
    <n v="24"/>
    <x v="4"/>
    <x v="1"/>
    <n v="10"/>
    <x v="1"/>
    <n v="1"/>
    <x v="0"/>
    <x v="0"/>
    <x v="0"/>
  </r>
  <r>
    <x v="1088"/>
    <x v="2"/>
    <x v="0"/>
    <x v="1088"/>
    <n v="58"/>
    <x v="3"/>
    <x v="0"/>
    <n v="19"/>
    <x v="3"/>
    <n v="4"/>
    <x v="1"/>
    <x v="1"/>
    <x v="1"/>
  </r>
  <r>
    <x v="1089"/>
    <x v="1"/>
    <x v="2"/>
    <x v="1089"/>
    <n v="37"/>
    <x v="1"/>
    <x v="0"/>
    <n v="17"/>
    <x v="3"/>
    <n v="1"/>
    <x v="0"/>
    <x v="0"/>
    <x v="0"/>
  </r>
  <r>
    <x v="1090"/>
    <x v="0"/>
    <x v="0"/>
    <x v="1090"/>
    <n v="61"/>
    <x v="2"/>
    <x v="0"/>
    <n v="11"/>
    <x v="1"/>
    <n v="2"/>
    <x v="0"/>
    <x v="0"/>
    <x v="0"/>
  </r>
  <r>
    <x v="1091"/>
    <x v="1"/>
    <x v="2"/>
    <x v="1091"/>
    <n v="36"/>
    <x v="1"/>
    <x v="1"/>
    <n v="18"/>
    <x v="3"/>
    <n v="5"/>
    <x v="1"/>
    <x v="1"/>
    <x v="1"/>
  </r>
  <r>
    <x v="1092"/>
    <x v="1"/>
    <x v="0"/>
    <x v="1092"/>
    <n v="32"/>
    <x v="1"/>
    <x v="0"/>
    <n v="10"/>
    <x v="1"/>
    <n v="4"/>
    <x v="1"/>
    <x v="1"/>
    <x v="1"/>
  </r>
  <r>
    <x v="1093"/>
    <x v="4"/>
    <x v="2"/>
    <x v="1093"/>
    <n v="64"/>
    <x v="2"/>
    <x v="0"/>
    <n v="7"/>
    <x v="1"/>
    <n v="3"/>
    <x v="2"/>
    <x v="0"/>
    <x v="0"/>
  </r>
  <r>
    <x v="1094"/>
    <x v="1"/>
    <x v="4"/>
    <x v="1094"/>
    <n v="47"/>
    <x v="5"/>
    <x v="0"/>
    <n v="4"/>
    <x v="4"/>
    <n v="2"/>
    <x v="0"/>
    <x v="0"/>
    <x v="0"/>
  </r>
  <r>
    <x v="1095"/>
    <x v="0"/>
    <x v="4"/>
    <x v="1095"/>
    <n v="59"/>
    <x v="3"/>
    <x v="1"/>
    <n v="11"/>
    <x v="1"/>
    <n v="5"/>
    <x v="1"/>
    <x v="1"/>
    <x v="1"/>
  </r>
  <r>
    <x v="1096"/>
    <x v="0"/>
    <x v="3"/>
    <x v="1096"/>
    <n v="40"/>
    <x v="5"/>
    <x v="1"/>
    <n v="18"/>
    <x v="3"/>
    <n v="4"/>
    <x v="1"/>
    <x v="1"/>
    <x v="1"/>
  </r>
  <r>
    <x v="1097"/>
    <x v="2"/>
    <x v="4"/>
    <x v="1097"/>
    <n v="48"/>
    <x v="5"/>
    <x v="0"/>
    <n v="3"/>
    <x v="0"/>
    <n v="1"/>
    <x v="0"/>
    <x v="0"/>
    <x v="0"/>
  </r>
  <r>
    <x v="1098"/>
    <x v="1"/>
    <x v="3"/>
    <x v="1098"/>
    <n v="60"/>
    <x v="2"/>
    <x v="1"/>
    <n v="19"/>
    <x v="3"/>
    <n v="3"/>
    <x v="2"/>
    <x v="1"/>
    <x v="1"/>
  </r>
  <r>
    <x v="1099"/>
    <x v="0"/>
    <x v="0"/>
    <x v="1099"/>
    <n v="28"/>
    <x v="4"/>
    <x v="1"/>
    <n v="11"/>
    <x v="1"/>
    <n v="1"/>
    <x v="0"/>
    <x v="0"/>
    <x v="0"/>
  </r>
  <r>
    <x v="1100"/>
    <x v="2"/>
    <x v="4"/>
    <x v="1100"/>
    <n v="64"/>
    <x v="2"/>
    <x v="1"/>
    <n v="1"/>
    <x v="2"/>
    <n v="5"/>
    <x v="1"/>
    <x v="1"/>
    <x v="1"/>
  </r>
  <r>
    <x v="1101"/>
    <x v="3"/>
    <x v="3"/>
    <x v="1101"/>
    <n v="26"/>
    <x v="4"/>
    <x v="1"/>
    <n v="6"/>
    <x v="4"/>
    <n v="5"/>
    <x v="1"/>
    <x v="1"/>
    <x v="1"/>
  </r>
  <r>
    <x v="1102"/>
    <x v="3"/>
    <x v="1"/>
    <x v="1102"/>
    <n v="40"/>
    <x v="5"/>
    <x v="0"/>
    <n v="1"/>
    <x v="2"/>
    <n v="5"/>
    <x v="1"/>
    <x v="1"/>
    <x v="1"/>
  </r>
  <r>
    <x v="1103"/>
    <x v="0"/>
    <x v="4"/>
    <x v="1103"/>
    <n v="59"/>
    <x v="3"/>
    <x v="0"/>
    <n v="4"/>
    <x v="4"/>
    <n v="1"/>
    <x v="0"/>
    <x v="0"/>
    <x v="0"/>
  </r>
  <r>
    <x v="1104"/>
    <x v="0"/>
    <x v="3"/>
    <x v="1104"/>
    <n v="29"/>
    <x v="4"/>
    <x v="0"/>
    <n v="10"/>
    <x v="1"/>
    <n v="2"/>
    <x v="0"/>
    <x v="0"/>
    <x v="0"/>
  </r>
  <r>
    <x v="1105"/>
    <x v="2"/>
    <x v="0"/>
    <x v="1105"/>
    <n v="62"/>
    <x v="2"/>
    <x v="1"/>
    <n v="8"/>
    <x v="1"/>
    <n v="3"/>
    <x v="2"/>
    <x v="1"/>
    <x v="1"/>
  </r>
  <r>
    <x v="1106"/>
    <x v="3"/>
    <x v="0"/>
    <x v="1106"/>
    <n v="28"/>
    <x v="4"/>
    <x v="1"/>
    <n v="12"/>
    <x v="1"/>
    <n v="4"/>
    <x v="1"/>
    <x v="1"/>
    <x v="1"/>
  </r>
  <r>
    <x v="1107"/>
    <x v="2"/>
    <x v="3"/>
    <x v="1107"/>
    <n v="66"/>
    <x v="2"/>
    <x v="1"/>
    <n v="5"/>
    <x v="4"/>
    <n v="5"/>
    <x v="1"/>
    <x v="1"/>
    <x v="1"/>
  </r>
  <r>
    <x v="1108"/>
    <x v="2"/>
    <x v="4"/>
    <x v="1108"/>
    <n v="41"/>
    <x v="5"/>
    <x v="1"/>
    <n v="1"/>
    <x v="2"/>
    <n v="3"/>
    <x v="2"/>
    <x v="1"/>
    <x v="1"/>
  </r>
  <r>
    <x v="1109"/>
    <x v="3"/>
    <x v="1"/>
    <x v="1109"/>
    <n v="48"/>
    <x v="5"/>
    <x v="1"/>
    <n v="15"/>
    <x v="3"/>
    <n v="3"/>
    <x v="2"/>
    <x v="1"/>
    <x v="1"/>
  </r>
  <r>
    <x v="1110"/>
    <x v="1"/>
    <x v="1"/>
    <x v="1110"/>
    <n v="63"/>
    <x v="2"/>
    <x v="0"/>
    <n v="13"/>
    <x v="3"/>
    <n v="1"/>
    <x v="0"/>
    <x v="0"/>
    <x v="0"/>
  </r>
  <r>
    <x v="1111"/>
    <x v="1"/>
    <x v="2"/>
    <x v="1111"/>
    <n v="69"/>
    <x v="2"/>
    <x v="1"/>
    <n v="5"/>
    <x v="4"/>
    <n v="1"/>
    <x v="0"/>
    <x v="1"/>
    <x v="1"/>
  </r>
  <r>
    <x v="1112"/>
    <x v="4"/>
    <x v="3"/>
    <x v="1112"/>
    <n v="42"/>
    <x v="5"/>
    <x v="1"/>
    <n v="12"/>
    <x v="1"/>
    <n v="3"/>
    <x v="2"/>
    <x v="1"/>
    <x v="1"/>
  </r>
  <r>
    <x v="1113"/>
    <x v="4"/>
    <x v="1"/>
    <x v="1113"/>
    <n v="53"/>
    <x v="3"/>
    <x v="1"/>
    <n v="9"/>
    <x v="1"/>
    <n v="1"/>
    <x v="0"/>
    <x v="1"/>
    <x v="1"/>
  </r>
  <r>
    <x v="1114"/>
    <x v="2"/>
    <x v="2"/>
    <x v="1114"/>
    <n v="20"/>
    <x v="4"/>
    <x v="1"/>
    <n v="2"/>
    <x v="0"/>
    <n v="4"/>
    <x v="1"/>
    <x v="1"/>
    <x v="1"/>
  </r>
  <r>
    <x v="1115"/>
    <x v="4"/>
    <x v="2"/>
    <x v="1115"/>
    <n v="63"/>
    <x v="2"/>
    <x v="0"/>
    <n v="3"/>
    <x v="0"/>
    <n v="4"/>
    <x v="1"/>
    <x v="1"/>
    <x v="1"/>
  </r>
  <r>
    <x v="1116"/>
    <x v="4"/>
    <x v="3"/>
    <x v="1116"/>
    <n v="65"/>
    <x v="2"/>
    <x v="0"/>
    <n v="15"/>
    <x v="3"/>
    <n v="1"/>
    <x v="0"/>
    <x v="0"/>
    <x v="0"/>
  </r>
  <r>
    <x v="1117"/>
    <x v="2"/>
    <x v="4"/>
    <x v="1117"/>
    <n v="21"/>
    <x v="4"/>
    <x v="1"/>
    <n v="15"/>
    <x v="3"/>
    <n v="2"/>
    <x v="0"/>
    <x v="0"/>
    <x v="0"/>
  </r>
  <r>
    <x v="1118"/>
    <x v="1"/>
    <x v="0"/>
    <x v="1118"/>
    <n v="21"/>
    <x v="4"/>
    <x v="0"/>
    <n v="3"/>
    <x v="0"/>
    <n v="4"/>
    <x v="1"/>
    <x v="0"/>
    <x v="0"/>
  </r>
  <r>
    <x v="1119"/>
    <x v="4"/>
    <x v="4"/>
    <x v="1119"/>
    <n v="30"/>
    <x v="1"/>
    <x v="0"/>
    <n v="17"/>
    <x v="3"/>
    <n v="3"/>
    <x v="2"/>
    <x v="0"/>
    <x v="0"/>
  </r>
  <r>
    <x v="1120"/>
    <x v="1"/>
    <x v="4"/>
    <x v="1120"/>
    <n v="46"/>
    <x v="5"/>
    <x v="0"/>
    <n v="13"/>
    <x v="3"/>
    <n v="1"/>
    <x v="0"/>
    <x v="0"/>
    <x v="0"/>
  </r>
  <r>
    <x v="1121"/>
    <x v="3"/>
    <x v="4"/>
    <x v="1121"/>
    <n v="53"/>
    <x v="3"/>
    <x v="1"/>
    <n v="8"/>
    <x v="1"/>
    <n v="2"/>
    <x v="0"/>
    <x v="1"/>
    <x v="1"/>
  </r>
  <r>
    <x v="1122"/>
    <x v="0"/>
    <x v="2"/>
    <x v="1122"/>
    <n v="61"/>
    <x v="2"/>
    <x v="0"/>
    <n v="3"/>
    <x v="0"/>
    <n v="3"/>
    <x v="2"/>
    <x v="0"/>
    <x v="0"/>
  </r>
  <r>
    <x v="1123"/>
    <x v="0"/>
    <x v="2"/>
    <x v="1123"/>
    <n v="58"/>
    <x v="3"/>
    <x v="0"/>
    <n v="4"/>
    <x v="4"/>
    <n v="2"/>
    <x v="0"/>
    <x v="0"/>
    <x v="0"/>
  </r>
  <r>
    <x v="1124"/>
    <x v="0"/>
    <x v="2"/>
    <x v="1124"/>
    <n v="19"/>
    <x v="0"/>
    <x v="0"/>
    <n v="14"/>
    <x v="3"/>
    <n v="5"/>
    <x v="1"/>
    <x v="0"/>
    <x v="0"/>
  </r>
  <r>
    <x v="1125"/>
    <x v="3"/>
    <x v="0"/>
    <x v="1125"/>
    <n v="38"/>
    <x v="1"/>
    <x v="1"/>
    <n v="7"/>
    <x v="1"/>
    <n v="3"/>
    <x v="2"/>
    <x v="1"/>
    <x v="1"/>
  </r>
  <r>
    <x v="1126"/>
    <x v="4"/>
    <x v="0"/>
    <x v="1126"/>
    <n v="38"/>
    <x v="1"/>
    <x v="0"/>
    <n v="17"/>
    <x v="3"/>
    <n v="5"/>
    <x v="1"/>
    <x v="1"/>
    <x v="1"/>
  </r>
  <r>
    <x v="1127"/>
    <x v="1"/>
    <x v="1"/>
    <x v="1127"/>
    <n v="62"/>
    <x v="2"/>
    <x v="1"/>
    <n v="19"/>
    <x v="3"/>
    <n v="1"/>
    <x v="0"/>
    <x v="1"/>
    <x v="1"/>
  </r>
  <r>
    <x v="1128"/>
    <x v="3"/>
    <x v="3"/>
    <x v="1128"/>
    <n v="55"/>
    <x v="3"/>
    <x v="0"/>
    <n v="15"/>
    <x v="3"/>
    <n v="1"/>
    <x v="0"/>
    <x v="0"/>
    <x v="0"/>
  </r>
  <r>
    <x v="1129"/>
    <x v="0"/>
    <x v="3"/>
    <x v="1129"/>
    <n v="29"/>
    <x v="4"/>
    <x v="1"/>
    <n v="15"/>
    <x v="3"/>
    <n v="3"/>
    <x v="2"/>
    <x v="0"/>
    <x v="0"/>
  </r>
  <r>
    <x v="1130"/>
    <x v="3"/>
    <x v="4"/>
    <x v="1130"/>
    <n v="19"/>
    <x v="0"/>
    <x v="1"/>
    <n v="4"/>
    <x v="4"/>
    <n v="2"/>
    <x v="0"/>
    <x v="0"/>
    <x v="0"/>
  </r>
  <r>
    <x v="1131"/>
    <x v="0"/>
    <x v="2"/>
    <x v="1131"/>
    <n v="54"/>
    <x v="3"/>
    <x v="0"/>
    <n v="19"/>
    <x v="3"/>
    <n v="1"/>
    <x v="0"/>
    <x v="0"/>
    <x v="0"/>
  </r>
  <r>
    <x v="1132"/>
    <x v="3"/>
    <x v="4"/>
    <x v="1132"/>
    <n v="36"/>
    <x v="1"/>
    <x v="1"/>
    <n v="16"/>
    <x v="3"/>
    <n v="5"/>
    <x v="1"/>
    <x v="1"/>
    <x v="1"/>
  </r>
  <r>
    <x v="1133"/>
    <x v="1"/>
    <x v="3"/>
    <x v="1133"/>
    <n v="27"/>
    <x v="4"/>
    <x v="1"/>
    <n v="7"/>
    <x v="1"/>
    <n v="2"/>
    <x v="0"/>
    <x v="0"/>
    <x v="0"/>
  </r>
  <r>
    <x v="1134"/>
    <x v="1"/>
    <x v="4"/>
    <x v="1134"/>
    <n v="67"/>
    <x v="2"/>
    <x v="0"/>
    <n v="1"/>
    <x v="2"/>
    <n v="3"/>
    <x v="2"/>
    <x v="0"/>
    <x v="0"/>
  </r>
  <r>
    <x v="1135"/>
    <x v="1"/>
    <x v="4"/>
    <x v="1135"/>
    <n v="42"/>
    <x v="5"/>
    <x v="1"/>
    <n v="3"/>
    <x v="0"/>
    <n v="1"/>
    <x v="0"/>
    <x v="1"/>
    <x v="1"/>
  </r>
  <r>
    <x v="1136"/>
    <x v="2"/>
    <x v="0"/>
    <x v="1136"/>
    <n v="59"/>
    <x v="3"/>
    <x v="1"/>
    <n v="9"/>
    <x v="1"/>
    <n v="2"/>
    <x v="0"/>
    <x v="1"/>
    <x v="1"/>
  </r>
  <r>
    <x v="1137"/>
    <x v="0"/>
    <x v="3"/>
    <x v="1137"/>
    <n v="45"/>
    <x v="5"/>
    <x v="1"/>
    <n v="1"/>
    <x v="2"/>
    <n v="2"/>
    <x v="0"/>
    <x v="1"/>
    <x v="1"/>
  </r>
  <r>
    <x v="1138"/>
    <x v="2"/>
    <x v="2"/>
    <x v="1138"/>
    <n v="50"/>
    <x v="3"/>
    <x v="0"/>
    <n v="3"/>
    <x v="0"/>
    <n v="5"/>
    <x v="1"/>
    <x v="1"/>
    <x v="1"/>
  </r>
  <r>
    <x v="1139"/>
    <x v="4"/>
    <x v="0"/>
    <x v="1139"/>
    <n v="30"/>
    <x v="1"/>
    <x v="1"/>
    <n v="16"/>
    <x v="3"/>
    <n v="5"/>
    <x v="1"/>
    <x v="1"/>
    <x v="1"/>
  </r>
  <r>
    <x v="1140"/>
    <x v="1"/>
    <x v="4"/>
    <x v="1140"/>
    <n v="49"/>
    <x v="5"/>
    <x v="1"/>
    <n v="17"/>
    <x v="3"/>
    <n v="5"/>
    <x v="1"/>
    <x v="1"/>
    <x v="1"/>
  </r>
  <r>
    <x v="1141"/>
    <x v="4"/>
    <x v="1"/>
    <x v="1141"/>
    <n v="32"/>
    <x v="1"/>
    <x v="0"/>
    <n v="19"/>
    <x v="3"/>
    <n v="4"/>
    <x v="1"/>
    <x v="1"/>
    <x v="1"/>
  </r>
  <r>
    <x v="1142"/>
    <x v="1"/>
    <x v="1"/>
    <x v="1142"/>
    <n v="26"/>
    <x v="4"/>
    <x v="0"/>
    <n v="15"/>
    <x v="3"/>
    <n v="4"/>
    <x v="1"/>
    <x v="0"/>
    <x v="0"/>
  </r>
  <r>
    <x v="1143"/>
    <x v="3"/>
    <x v="2"/>
    <x v="1143"/>
    <n v="42"/>
    <x v="5"/>
    <x v="0"/>
    <n v="15"/>
    <x v="3"/>
    <n v="4"/>
    <x v="1"/>
    <x v="1"/>
    <x v="1"/>
  </r>
  <r>
    <x v="1144"/>
    <x v="3"/>
    <x v="0"/>
    <x v="1144"/>
    <n v="18"/>
    <x v="0"/>
    <x v="0"/>
    <n v="5"/>
    <x v="4"/>
    <n v="2"/>
    <x v="0"/>
    <x v="0"/>
    <x v="0"/>
  </r>
  <r>
    <x v="1145"/>
    <x v="2"/>
    <x v="3"/>
    <x v="1145"/>
    <n v="65"/>
    <x v="2"/>
    <x v="0"/>
    <n v="10"/>
    <x v="1"/>
    <n v="5"/>
    <x v="1"/>
    <x v="1"/>
    <x v="1"/>
  </r>
  <r>
    <x v="1146"/>
    <x v="4"/>
    <x v="3"/>
    <x v="1146"/>
    <n v="51"/>
    <x v="3"/>
    <x v="0"/>
    <n v="11"/>
    <x v="1"/>
    <n v="2"/>
    <x v="0"/>
    <x v="0"/>
    <x v="0"/>
  </r>
  <r>
    <x v="1147"/>
    <x v="1"/>
    <x v="2"/>
    <x v="1147"/>
    <n v="42"/>
    <x v="5"/>
    <x v="1"/>
    <n v="16"/>
    <x v="3"/>
    <n v="1"/>
    <x v="0"/>
    <x v="1"/>
    <x v="1"/>
  </r>
  <r>
    <x v="1148"/>
    <x v="3"/>
    <x v="0"/>
    <x v="1148"/>
    <n v="27"/>
    <x v="4"/>
    <x v="0"/>
    <n v="15"/>
    <x v="3"/>
    <n v="5"/>
    <x v="1"/>
    <x v="0"/>
    <x v="0"/>
  </r>
  <r>
    <x v="1149"/>
    <x v="2"/>
    <x v="0"/>
    <x v="1149"/>
    <n v="20"/>
    <x v="4"/>
    <x v="0"/>
    <n v="16"/>
    <x v="3"/>
    <n v="5"/>
    <x v="1"/>
    <x v="0"/>
    <x v="0"/>
  </r>
  <r>
    <x v="1150"/>
    <x v="2"/>
    <x v="2"/>
    <x v="1150"/>
    <n v="39"/>
    <x v="1"/>
    <x v="0"/>
    <n v="4"/>
    <x v="4"/>
    <n v="2"/>
    <x v="0"/>
    <x v="0"/>
    <x v="0"/>
  </r>
  <r>
    <x v="1151"/>
    <x v="0"/>
    <x v="0"/>
    <x v="1151"/>
    <n v="44"/>
    <x v="5"/>
    <x v="0"/>
    <n v="6"/>
    <x v="4"/>
    <n v="3"/>
    <x v="2"/>
    <x v="0"/>
    <x v="0"/>
  </r>
  <r>
    <x v="1152"/>
    <x v="1"/>
    <x v="3"/>
    <x v="1152"/>
    <n v="55"/>
    <x v="3"/>
    <x v="1"/>
    <n v="15"/>
    <x v="3"/>
    <n v="1"/>
    <x v="0"/>
    <x v="1"/>
    <x v="1"/>
  </r>
  <r>
    <x v="1153"/>
    <x v="0"/>
    <x v="0"/>
    <x v="1153"/>
    <n v="33"/>
    <x v="1"/>
    <x v="0"/>
    <n v="2"/>
    <x v="0"/>
    <n v="1"/>
    <x v="0"/>
    <x v="0"/>
    <x v="0"/>
  </r>
  <r>
    <x v="1154"/>
    <x v="2"/>
    <x v="0"/>
    <x v="1154"/>
    <n v="28"/>
    <x v="4"/>
    <x v="1"/>
    <n v="6"/>
    <x v="4"/>
    <n v="2"/>
    <x v="0"/>
    <x v="0"/>
    <x v="0"/>
  </r>
  <r>
    <x v="1155"/>
    <x v="3"/>
    <x v="1"/>
    <x v="1155"/>
    <n v="24"/>
    <x v="4"/>
    <x v="0"/>
    <n v="16"/>
    <x v="3"/>
    <n v="3"/>
    <x v="2"/>
    <x v="0"/>
    <x v="0"/>
  </r>
  <r>
    <x v="1156"/>
    <x v="3"/>
    <x v="0"/>
    <x v="1156"/>
    <n v="62"/>
    <x v="2"/>
    <x v="0"/>
    <n v="2"/>
    <x v="0"/>
    <n v="5"/>
    <x v="1"/>
    <x v="1"/>
    <x v="1"/>
  </r>
  <r>
    <x v="1157"/>
    <x v="0"/>
    <x v="1"/>
    <x v="1157"/>
    <n v="54"/>
    <x v="3"/>
    <x v="0"/>
    <n v="15"/>
    <x v="3"/>
    <n v="4"/>
    <x v="1"/>
    <x v="1"/>
    <x v="1"/>
  </r>
  <r>
    <x v="1158"/>
    <x v="1"/>
    <x v="3"/>
    <x v="1158"/>
    <n v="58"/>
    <x v="3"/>
    <x v="0"/>
    <n v="10"/>
    <x v="1"/>
    <n v="5"/>
    <x v="1"/>
    <x v="1"/>
    <x v="1"/>
  </r>
  <r>
    <x v="1159"/>
    <x v="1"/>
    <x v="4"/>
    <x v="1159"/>
    <n v="23"/>
    <x v="4"/>
    <x v="1"/>
    <n v="2"/>
    <x v="0"/>
    <n v="4"/>
    <x v="1"/>
    <x v="1"/>
    <x v="1"/>
  </r>
  <r>
    <x v="1160"/>
    <x v="1"/>
    <x v="1"/>
    <x v="1160"/>
    <n v="51"/>
    <x v="3"/>
    <x v="1"/>
    <n v="7"/>
    <x v="1"/>
    <n v="2"/>
    <x v="0"/>
    <x v="1"/>
    <x v="1"/>
  </r>
  <r>
    <x v="1161"/>
    <x v="3"/>
    <x v="3"/>
    <x v="1161"/>
    <n v="51"/>
    <x v="3"/>
    <x v="0"/>
    <n v="9"/>
    <x v="1"/>
    <n v="2"/>
    <x v="0"/>
    <x v="0"/>
    <x v="0"/>
  </r>
  <r>
    <x v="1162"/>
    <x v="0"/>
    <x v="3"/>
    <x v="1162"/>
    <n v="60"/>
    <x v="2"/>
    <x v="1"/>
    <n v="4"/>
    <x v="4"/>
    <n v="5"/>
    <x v="1"/>
    <x v="1"/>
    <x v="1"/>
  </r>
  <r>
    <x v="1163"/>
    <x v="0"/>
    <x v="4"/>
    <x v="1163"/>
    <n v="31"/>
    <x v="1"/>
    <x v="1"/>
    <n v="10"/>
    <x v="1"/>
    <n v="2"/>
    <x v="0"/>
    <x v="1"/>
    <x v="1"/>
  </r>
  <r>
    <x v="1164"/>
    <x v="0"/>
    <x v="4"/>
    <x v="1164"/>
    <n v="21"/>
    <x v="4"/>
    <x v="0"/>
    <n v="11"/>
    <x v="1"/>
    <n v="2"/>
    <x v="0"/>
    <x v="0"/>
    <x v="0"/>
  </r>
  <r>
    <x v="1165"/>
    <x v="2"/>
    <x v="1"/>
    <x v="1165"/>
    <n v="43"/>
    <x v="5"/>
    <x v="0"/>
    <n v="12"/>
    <x v="1"/>
    <n v="3"/>
    <x v="2"/>
    <x v="0"/>
    <x v="0"/>
  </r>
  <r>
    <x v="1166"/>
    <x v="2"/>
    <x v="3"/>
    <x v="1166"/>
    <n v="58"/>
    <x v="3"/>
    <x v="0"/>
    <n v="2"/>
    <x v="0"/>
    <n v="3"/>
    <x v="2"/>
    <x v="0"/>
    <x v="0"/>
  </r>
  <r>
    <x v="1167"/>
    <x v="2"/>
    <x v="3"/>
    <x v="1167"/>
    <n v="48"/>
    <x v="5"/>
    <x v="0"/>
    <n v="4"/>
    <x v="4"/>
    <n v="3"/>
    <x v="2"/>
    <x v="0"/>
    <x v="0"/>
  </r>
  <r>
    <x v="1168"/>
    <x v="2"/>
    <x v="0"/>
    <x v="1168"/>
    <n v="63"/>
    <x v="2"/>
    <x v="0"/>
    <n v="6"/>
    <x v="4"/>
    <n v="1"/>
    <x v="0"/>
    <x v="0"/>
    <x v="0"/>
  </r>
  <r>
    <x v="1169"/>
    <x v="1"/>
    <x v="3"/>
    <x v="1169"/>
    <n v="31"/>
    <x v="1"/>
    <x v="1"/>
    <n v="9"/>
    <x v="1"/>
    <n v="3"/>
    <x v="2"/>
    <x v="1"/>
    <x v="1"/>
  </r>
  <r>
    <x v="1170"/>
    <x v="0"/>
    <x v="1"/>
    <x v="1170"/>
    <n v="64"/>
    <x v="2"/>
    <x v="1"/>
    <n v="18"/>
    <x v="3"/>
    <n v="4"/>
    <x v="1"/>
    <x v="1"/>
    <x v="1"/>
  </r>
  <r>
    <x v="1171"/>
    <x v="2"/>
    <x v="2"/>
    <x v="1171"/>
    <n v="23"/>
    <x v="4"/>
    <x v="0"/>
    <n v="3"/>
    <x v="0"/>
    <n v="5"/>
    <x v="1"/>
    <x v="0"/>
    <x v="0"/>
  </r>
  <r>
    <x v="1172"/>
    <x v="1"/>
    <x v="0"/>
    <x v="1172"/>
    <n v="67"/>
    <x v="2"/>
    <x v="0"/>
    <n v="8"/>
    <x v="1"/>
    <n v="4"/>
    <x v="1"/>
    <x v="1"/>
    <x v="1"/>
  </r>
  <r>
    <x v="1173"/>
    <x v="1"/>
    <x v="0"/>
    <x v="1173"/>
    <n v="47"/>
    <x v="5"/>
    <x v="1"/>
    <n v="15"/>
    <x v="3"/>
    <n v="5"/>
    <x v="1"/>
    <x v="1"/>
    <x v="1"/>
  </r>
  <r>
    <x v="1174"/>
    <x v="0"/>
    <x v="1"/>
    <x v="1174"/>
    <n v="60"/>
    <x v="2"/>
    <x v="0"/>
    <n v="12"/>
    <x v="1"/>
    <n v="3"/>
    <x v="2"/>
    <x v="0"/>
    <x v="0"/>
  </r>
  <r>
    <x v="1175"/>
    <x v="2"/>
    <x v="3"/>
    <x v="1175"/>
    <n v="18"/>
    <x v="0"/>
    <x v="0"/>
    <n v="13"/>
    <x v="3"/>
    <n v="5"/>
    <x v="1"/>
    <x v="0"/>
    <x v="0"/>
  </r>
  <r>
    <x v="1176"/>
    <x v="3"/>
    <x v="2"/>
    <x v="1176"/>
    <n v="39"/>
    <x v="1"/>
    <x v="1"/>
    <n v="9"/>
    <x v="1"/>
    <n v="3"/>
    <x v="2"/>
    <x v="1"/>
    <x v="1"/>
  </r>
  <r>
    <x v="1177"/>
    <x v="2"/>
    <x v="1"/>
    <x v="1177"/>
    <n v="43"/>
    <x v="5"/>
    <x v="0"/>
    <n v="10"/>
    <x v="1"/>
    <n v="1"/>
    <x v="0"/>
    <x v="0"/>
    <x v="0"/>
  </r>
  <r>
    <x v="1178"/>
    <x v="1"/>
    <x v="3"/>
    <x v="1178"/>
    <n v="22"/>
    <x v="4"/>
    <x v="0"/>
    <n v="5"/>
    <x v="4"/>
    <n v="2"/>
    <x v="0"/>
    <x v="0"/>
    <x v="0"/>
  </r>
  <r>
    <x v="1179"/>
    <x v="2"/>
    <x v="0"/>
    <x v="1179"/>
    <n v="39"/>
    <x v="1"/>
    <x v="1"/>
    <n v="5"/>
    <x v="4"/>
    <n v="1"/>
    <x v="0"/>
    <x v="1"/>
    <x v="1"/>
  </r>
  <r>
    <x v="1180"/>
    <x v="4"/>
    <x v="1"/>
    <x v="1180"/>
    <n v="64"/>
    <x v="2"/>
    <x v="1"/>
    <n v="9"/>
    <x v="1"/>
    <n v="1"/>
    <x v="0"/>
    <x v="1"/>
    <x v="1"/>
  </r>
  <r>
    <x v="1181"/>
    <x v="0"/>
    <x v="4"/>
    <x v="1181"/>
    <n v="58"/>
    <x v="3"/>
    <x v="1"/>
    <n v="7"/>
    <x v="1"/>
    <n v="3"/>
    <x v="2"/>
    <x v="1"/>
    <x v="1"/>
  </r>
  <r>
    <x v="1182"/>
    <x v="3"/>
    <x v="1"/>
    <x v="1182"/>
    <n v="42"/>
    <x v="5"/>
    <x v="1"/>
    <n v="4"/>
    <x v="4"/>
    <n v="4"/>
    <x v="1"/>
    <x v="1"/>
    <x v="1"/>
  </r>
  <r>
    <x v="1183"/>
    <x v="4"/>
    <x v="2"/>
    <x v="1183"/>
    <n v="58"/>
    <x v="3"/>
    <x v="1"/>
    <n v="13"/>
    <x v="3"/>
    <n v="4"/>
    <x v="1"/>
    <x v="1"/>
    <x v="1"/>
  </r>
  <r>
    <x v="1184"/>
    <x v="4"/>
    <x v="1"/>
    <x v="1184"/>
    <n v="30"/>
    <x v="1"/>
    <x v="1"/>
    <n v="13"/>
    <x v="3"/>
    <n v="3"/>
    <x v="2"/>
    <x v="0"/>
    <x v="0"/>
  </r>
  <r>
    <x v="1185"/>
    <x v="0"/>
    <x v="0"/>
    <x v="1185"/>
    <n v="56"/>
    <x v="3"/>
    <x v="0"/>
    <n v="4"/>
    <x v="4"/>
    <n v="5"/>
    <x v="1"/>
    <x v="1"/>
    <x v="1"/>
  </r>
  <r>
    <x v="1186"/>
    <x v="4"/>
    <x v="4"/>
    <x v="1186"/>
    <n v="64"/>
    <x v="2"/>
    <x v="1"/>
    <n v="15"/>
    <x v="3"/>
    <n v="4"/>
    <x v="1"/>
    <x v="1"/>
    <x v="1"/>
  </r>
  <r>
    <x v="1187"/>
    <x v="2"/>
    <x v="1"/>
    <x v="1187"/>
    <n v="60"/>
    <x v="2"/>
    <x v="0"/>
    <n v="15"/>
    <x v="3"/>
    <n v="1"/>
    <x v="0"/>
    <x v="0"/>
    <x v="0"/>
  </r>
  <r>
    <x v="1188"/>
    <x v="3"/>
    <x v="0"/>
    <x v="1188"/>
    <n v="52"/>
    <x v="3"/>
    <x v="1"/>
    <n v="2"/>
    <x v="0"/>
    <n v="3"/>
    <x v="2"/>
    <x v="1"/>
    <x v="1"/>
  </r>
  <r>
    <x v="1189"/>
    <x v="2"/>
    <x v="0"/>
    <x v="1189"/>
    <n v="67"/>
    <x v="2"/>
    <x v="0"/>
    <n v="13"/>
    <x v="3"/>
    <n v="4"/>
    <x v="1"/>
    <x v="1"/>
    <x v="1"/>
  </r>
  <r>
    <x v="1190"/>
    <x v="1"/>
    <x v="1"/>
    <x v="1190"/>
    <n v="22"/>
    <x v="4"/>
    <x v="0"/>
    <n v="5"/>
    <x v="4"/>
    <n v="2"/>
    <x v="0"/>
    <x v="0"/>
    <x v="0"/>
  </r>
  <r>
    <x v="1191"/>
    <x v="3"/>
    <x v="3"/>
    <x v="1191"/>
    <n v="46"/>
    <x v="5"/>
    <x v="1"/>
    <n v="7"/>
    <x v="1"/>
    <n v="1"/>
    <x v="0"/>
    <x v="1"/>
    <x v="1"/>
  </r>
  <r>
    <x v="1192"/>
    <x v="1"/>
    <x v="0"/>
    <x v="1192"/>
    <n v="58"/>
    <x v="3"/>
    <x v="0"/>
    <n v="6"/>
    <x v="4"/>
    <n v="1"/>
    <x v="0"/>
    <x v="0"/>
    <x v="0"/>
  </r>
  <r>
    <x v="1193"/>
    <x v="3"/>
    <x v="2"/>
    <x v="1193"/>
    <n v="59"/>
    <x v="3"/>
    <x v="0"/>
    <n v="19"/>
    <x v="3"/>
    <n v="4"/>
    <x v="1"/>
    <x v="1"/>
    <x v="1"/>
  </r>
  <r>
    <x v="1194"/>
    <x v="2"/>
    <x v="3"/>
    <x v="1194"/>
    <n v="33"/>
    <x v="1"/>
    <x v="1"/>
    <n v="2"/>
    <x v="0"/>
    <n v="2"/>
    <x v="0"/>
    <x v="1"/>
    <x v="1"/>
  </r>
  <r>
    <x v="1195"/>
    <x v="3"/>
    <x v="2"/>
    <x v="1195"/>
    <n v="33"/>
    <x v="1"/>
    <x v="0"/>
    <n v="13"/>
    <x v="3"/>
    <n v="2"/>
    <x v="0"/>
    <x v="0"/>
    <x v="0"/>
  </r>
  <r>
    <x v="1196"/>
    <x v="4"/>
    <x v="3"/>
    <x v="1196"/>
    <n v="57"/>
    <x v="3"/>
    <x v="1"/>
    <n v="15"/>
    <x v="3"/>
    <n v="1"/>
    <x v="0"/>
    <x v="1"/>
    <x v="1"/>
  </r>
  <r>
    <x v="1197"/>
    <x v="2"/>
    <x v="4"/>
    <x v="1197"/>
    <n v="21"/>
    <x v="4"/>
    <x v="1"/>
    <n v="16"/>
    <x v="3"/>
    <n v="4"/>
    <x v="1"/>
    <x v="1"/>
    <x v="1"/>
  </r>
  <r>
    <x v="1198"/>
    <x v="1"/>
    <x v="3"/>
    <x v="1198"/>
    <n v="65"/>
    <x v="2"/>
    <x v="0"/>
    <n v="10"/>
    <x v="1"/>
    <n v="3"/>
    <x v="2"/>
    <x v="0"/>
    <x v="0"/>
  </r>
  <r>
    <x v="1199"/>
    <x v="3"/>
    <x v="1"/>
    <x v="1199"/>
    <n v="27"/>
    <x v="4"/>
    <x v="0"/>
    <n v="5"/>
    <x v="4"/>
    <n v="5"/>
    <x v="1"/>
    <x v="0"/>
    <x v="0"/>
  </r>
  <r>
    <x v="1200"/>
    <x v="0"/>
    <x v="3"/>
    <x v="1200"/>
    <n v="55"/>
    <x v="3"/>
    <x v="1"/>
    <n v="8"/>
    <x v="1"/>
    <n v="2"/>
    <x v="0"/>
    <x v="1"/>
    <x v="1"/>
  </r>
  <r>
    <x v="1201"/>
    <x v="0"/>
    <x v="0"/>
    <x v="1201"/>
    <n v="47"/>
    <x v="5"/>
    <x v="0"/>
    <n v="17"/>
    <x v="3"/>
    <n v="2"/>
    <x v="0"/>
    <x v="0"/>
    <x v="0"/>
  </r>
  <r>
    <x v="1202"/>
    <x v="0"/>
    <x v="4"/>
    <x v="1202"/>
    <n v="40"/>
    <x v="5"/>
    <x v="0"/>
    <n v="12"/>
    <x v="1"/>
    <n v="1"/>
    <x v="0"/>
    <x v="0"/>
    <x v="0"/>
  </r>
  <r>
    <x v="1203"/>
    <x v="4"/>
    <x v="3"/>
    <x v="1203"/>
    <n v="23"/>
    <x v="4"/>
    <x v="0"/>
    <n v="6"/>
    <x v="4"/>
    <n v="1"/>
    <x v="0"/>
    <x v="0"/>
    <x v="0"/>
  </r>
  <r>
    <x v="1204"/>
    <x v="2"/>
    <x v="3"/>
    <x v="1204"/>
    <n v="68"/>
    <x v="2"/>
    <x v="0"/>
    <n v="17"/>
    <x v="3"/>
    <n v="3"/>
    <x v="2"/>
    <x v="0"/>
    <x v="0"/>
  </r>
  <r>
    <x v="1205"/>
    <x v="3"/>
    <x v="4"/>
    <x v="1205"/>
    <n v="54"/>
    <x v="3"/>
    <x v="1"/>
    <n v="1"/>
    <x v="2"/>
    <n v="1"/>
    <x v="0"/>
    <x v="1"/>
    <x v="1"/>
  </r>
  <r>
    <x v="1206"/>
    <x v="3"/>
    <x v="0"/>
    <x v="1206"/>
    <n v="29"/>
    <x v="4"/>
    <x v="0"/>
    <n v="14"/>
    <x v="3"/>
    <n v="4"/>
    <x v="1"/>
    <x v="0"/>
    <x v="0"/>
  </r>
  <r>
    <x v="1207"/>
    <x v="1"/>
    <x v="3"/>
    <x v="1207"/>
    <n v="27"/>
    <x v="4"/>
    <x v="0"/>
    <n v="14"/>
    <x v="3"/>
    <n v="1"/>
    <x v="0"/>
    <x v="0"/>
    <x v="0"/>
  </r>
  <r>
    <x v="1208"/>
    <x v="3"/>
    <x v="2"/>
    <x v="1208"/>
    <n v="61"/>
    <x v="2"/>
    <x v="1"/>
    <n v="15"/>
    <x v="3"/>
    <n v="4"/>
    <x v="1"/>
    <x v="1"/>
    <x v="1"/>
  </r>
  <r>
    <x v="1209"/>
    <x v="3"/>
    <x v="2"/>
    <x v="1209"/>
    <n v="25"/>
    <x v="4"/>
    <x v="1"/>
    <n v="11"/>
    <x v="1"/>
    <n v="2"/>
    <x v="0"/>
    <x v="0"/>
    <x v="0"/>
  </r>
  <r>
    <x v="1210"/>
    <x v="1"/>
    <x v="3"/>
    <x v="1210"/>
    <n v="50"/>
    <x v="3"/>
    <x v="0"/>
    <n v="6"/>
    <x v="4"/>
    <n v="4"/>
    <x v="1"/>
    <x v="1"/>
    <x v="1"/>
  </r>
  <r>
    <x v="1211"/>
    <x v="0"/>
    <x v="1"/>
    <x v="1211"/>
    <n v="40"/>
    <x v="5"/>
    <x v="1"/>
    <n v="13"/>
    <x v="3"/>
    <n v="1"/>
    <x v="0"/>
    <x v="1"/>
    <x v="1"/>
  </r>
  <r>
    <x v="1212"/>
    <x v="4"/>
    <x v="2"/>
    <x v="1212"/>
    <n v="29"/>
    <x v="4"/>
    <x v="0"/>
    <n v="16"/>
    <x v="3"/>
    <n v="5"/>
    <x v="1"/>
    <x v="0"/>
    <x v="0"/>
  </r>
  <r>
    <x v="1213"/>
    <x v="1"/>
    <x v="3"/>
    <x v="1213"/>
    <n v="47"/>
    <x v="5"/>
    <x v="1"/>
    <n v="13"/>
    <x v="3"/>
    <n v="3"/>
    <x v="2"/>
    <x v="1"/>
    <x v="1"/>
  </r>
  <r>
    <x v="1214"/>
    <x v="1"/>
    <x v="4"/>
    <x v="1214"/>
    <n v="54"/>
    <x v="3"/>
    <x v="0"/>
    <n v="19"/>
    <x v="3"/>
    <n v="3"/>
    <x v="2"/>
    <x v="0"/>
    <x v="0"/>
  </r>
  <r>
    <x v="1215"/>
    <x v="2"/>
    <x v="2"/>
    <x v="1215"/>
    <n v="27"/>
    <x v="4"/>
    <x v="1"/>
    <n v="15"/>
    <x v="3"/>
    <n v="2"/>
    <x v="0"/>
    <x v="0"/>
    <x v="0"/>
  </r>
  <r>
    <x v="1216"/>
    <x v="0"/>
    <x v="3"/>
    <x v="1216"/>
    <n v="27"/>
    <x v="4"/>
    <x v="0"/>
    <n v="18"/>
    <x v="3"/>
    <n v="5"/>
    <x v="1"/>
    <x v="0"/>
    <x v="0"/>
  </r>
  <r>
    <x v="1217"/>
    <x v="4"/>
    <x v="0"/>
    <x v="1217"/>
    <n v="47"/>
    <x v="5"/>
    <x v="1"/>
    <n v="11"/>
    <x v="1"/>
    <n v="5"/>
    <x v="1"/>
    <x v="1"/>
    <x v="1"/>
  </r>
  <r>
    <x v="1218"/>
    <x v="0"/>
    <x v="3"/>
    <x v="1218"/>
    <n v="55"/>
    <x v="3"/>
    <x v="0"/>
    <n v="10"/>
    <x v="1"/>
    <n v="1"/>
    <x v="0"/>
    <x v="0"/>
    <x v="0"/>
  </r>
  <r>
    <x v="1219"/>
    <x v="0"/>
    <x v="0"/>
    <x v="1219"/>
    <n v="64"/>
    <x v="2"/>
    <x v="1"/>
    <n v="11"/>
    <x v="1"/>
    <n v="4"/>
    <x v="1"/>
    <x v="1"/>
    <x v="1"/>
  </r>
  <r>
    <x v="1220"/>
    <x v="0"/>
    <x v="4"/>
    <x v="1220"/>
    <n v="31"/>
    <x v="1"/>
    <x v="1"/>
    <n v="14"/>
    <x v="3"/>
    <n v="5"/>
    <x v="1"/>
    <x v="1"/>
    <x v="1"/>
  </r>
  <r>
    <x v="1221"/>
    <x v="2"/>
    <x v="0"/>
    <x v="1221"/>
    <n v="24"/>
    <x v="4"/>
    <x v="1"/>
    <n v="6"/>
    <x v="4"/>
    <n v="3"/>
    <x v="2"/>
    <x v="0"/>
    <x v="0"/>
  </r>
  <r>
    <x v="1222"/>
    <x v="3"/>
    <x v="1"/>
    <x v="1222"/>
    <n v="29"/>
    <x v="4"/>
    <x v="0"/>
    <n v="6"/>
    <x v="4"/>
    <n v="2"/>
    <x v="0"/>
    <x v="0"/>
    <x v="0"/>
  </r>
  <r>
    <x v="1223"/>
    <x v="0"/>
    <x v="1"/>
    <x v="1223"/>
    <n v="31"/>
    <x v="1"/>
    <x v="1"/>
    <n v="1"/>
    <x v="2"/>
    <n v="5"/>
    <x v="1"/>
    <x v="1"/>
    <x v="1"/>
  </r>
  <r>
    <x v="1224"/>
    <x v="0"/>
    <x v="2"/>
    <x v="1224"/>
    <n v="36"/>
    <x v="1"/>
    <x v="1"/>
    <n v="11"/>
    <x v="1"/>
    <n v="2"/>
    <x v="0"/>
    <x v="1"/>
    <x v="1"/>
  </r>
  <r>
    <x v="1225"/>
    <x v="2"/>
    <x v="3"/>
    <x v="1225"/>
    <n v="44"/>
    <x v="5"/>
    <x v="1"/>
    <n v="15"/>
    <x v="3"/>
    <n v="1"/>
    <x v="0"/>
    <x v="1"/>
    <x v="1"/>
  </r>
  <r>
    <x v="1226"/>
    <x v="1"/>
    <x v="1"/>
    <x v="1226"/>
    <n v="66"/>
    <x v="2"/>
    <x v="0"/>
    <n v="10"/>
    <x v="1"/>
    <n v="1"/>
    <x v="0"/>
    <x v="0"/>
    <x v="0"/>
  </r>
  <r>
    <x v="1227"/>
    <x v="2"/>
    <x v="2"/>
    <x v="1227"/>
    <n v="52"/>
    <x v="3"/>
    <x v="1"/>
    <n v="6"/>
    <x v="4"/>
    <n v="1"/>
    <x v="0"/>
    <x v="1"/>
    <x v="1"/>
  </r>
  <r>
    <x v="1228"/>
    <x v="3"/>
    <x v="4"/>
    <x v="1228"/>
    <n v="48"/>
    <x v="5"/>
    <x v="0"/>
    <n v="10"/>
    <x v="1"/>
    <n v="1"/>
    <x v="0"/>
    <x v="0"/>
    <x v="0"/>
  </r>
  <r>
    <x v="1229"/>
    <x v="1"/>
    <x v="0"/>
    <x v="1229"/>
    <n v="31"/>
    <x v="1"/>
    <x v="0"/>
    <n v="12"/>
    <x v="1"/>
    <n v="1"/>
    <x v="0"/>
    <x v="0"/>
    <x v="0"/>
  </r>
  <r>
    <x v="1230"/>
    <x v="3"/>
    <x v="1"/>
    <x v="1230"/>
    <n v="27"/>
    <x v="4"/>
    <x v="1"/>
    <n v="15"/>
    <x v="3"/>
    <n v="5"/>
    <x v="1"/>
    <x v="1"/>
    <x v="1"/>
  </r>
  <r>
    <x v="1231"/>
    <x v="3"/>
    <x v="2"/>
    <x v="1231"/>
    <n v="50"/>
    <x v="3"/>
    <x v="0"/>
    <n v="19"/>
    <x v="3"/>
    <n v="2"/>
    <x v="0"/>
    <x v="0"/>
    <x v="0"/>
  </r>
  <r>
    <x v="1232"/>
    <x v="0"/>
    <x v="0"/>
    <x v="1232"/>
    <n v="62"/>
    <x v="2"/>
    <x v="1"/>
    <n v="5"/>
    <x v="4"/>
    <n v="2"/>
    <x v="0"/>
    <x v="1"/>
    <x v="1"/>
  </r>
  <r>
    <x v="1233"/>
    <x v="0"/>
    <x v="4"/>
    <x v="1233"/>
    <n v="69"/>
    <x v="2"/>
    <x v="1"/>
    <n v="6"/>
    <x v="4"/>
    <n v="1"/>
    <x v="0"/>
    <x v="1"/>
    <x v="1"/>
  </r>
  <r>
    <x v="1234"/>
    <x v="4"/>
    <x v="1"/>
    <x v="1234"/>
    <n v="61"/>
    <x v="2"/>
    <x v="1"/>
    <n v="15"/>
    <x v="3"/>
    <n v="1"/>
    <x v="0"/>
    <x v="1"/>
    <x v="1"/>
  </r>
  <r>
    <x v="1235"/>
    <x v="0"/>
    <x v="1"/>
    <x v="1235"/>
    <n v="19"/>
    <x v="0"/>
    <x v="0"/>
    <n v="17"/>
    <x v="3"/>
    <n v="3"/>
    <x v="2"/>
    <x v="0"/>
    <x v="0"/>
  </r>
  <r>
    <x v="1236"/>
    <x v="3"/>
    <x v="0"/>
    <x v="1236"/>
    <n v="27"/>
    <x v="4"/>
    <x v="0"/>
    <n v="13"/>
    <x v="3"/>
    <n v="5"/>
    <x v="1"/>
    <x v="0"/>
    <x v="0"/>
  </r>
  <r>
    <x v="1237"/>
    <x v="2"/>
    <x v="4"/>
    <x v="1237"/>
    <n v="37"/>
    <x v="1"/>
    <x v="1"/>
    <n v="5"/>
    <x v="4"/>
    <n v="2"/>
    <x v="0"/>
    <x v="1"/>
    <x v="1"/>
  </r>
  <r>
    <x v="1238"/>
    <x v="2"/>
    <x v="0"/>
    <x v="1238"/>
    <n v="59"/>
    <x v="3"/>
    <x v="1"/>
    <n v="11"/>
    <x v="1"/>
    <n v="3"/>
    <x v="2"/>
    <x v="1"/>
    <x v="1"/>
  </r>
  <r>
    <x v="1239"/>
    <x v="0"/>
    <x v="2"/>
    <x v="1239"/>
    <n v="38"/>
    <x v="1"/>
    <x v="0"/>
    <n v="3"/>
    <x v="0"/>
    <n v="1"/>
    <x v="0"/>
    <x v="0"/>
    <x v="0"/>
  </r>
  <r>
    <x v="1240"/>
    <x v="3"/>
    <x v="0"/>
    <x v="1240"/>
    <n v="48"/>
    <x v="5"/>
    <x v="0"/>
    <n v="4"/>
    <x v="4"/>
    <n v="2"/>
    <x v="0"/>
    <x v="0"/>
    <x v="0"/>
  </r>
  <r>
    <x v="1241"/>
    <x v="0"/>
    <x v="0"/>
    <x v="1241"/>
    <n v="65"/>
    <x v="2"/>
    <x v="1"/>
    <n v="1"/>
    <x v="2"/>
    <n v="2"/>
    <x v="0"/>
    <x v="1"/>
    <x v="1"/>
  </r>
  <r>
    <x v="1242"/>
    <x v="3"/>
    <x v="4"/>
    <x v="1242"/>
    <n v="23"/>
    <x v="4"/>
    <x v="1"/>
    <n v="15"/>
    <x v="3"/>
    <n v="2"/>
    <x v="0"/>
    <x v="0"/>
    <x v="0"/>
  </r>
  <r>
    <x v="1243"/>
    <x v="2"/>
    <x v="1"/>
    <x v="1243"/>
    <n v="47"/>
    <x v="5"/>
    <x v="1"/>
    <n v="14"/>
    <x v="3"/>
    <n v="4"/>
    <x v="1"/>
    <x v="1"/>
    <x v="1"/>
  </r>
  <r>
    <x v="1244"/>
    <x v="0"/>
    <x v="4"/>
    <x v="1244"/>
    <n v="63"/>
    <x v="2"/>
    <x v="1"/>
    <n v="19"/>
    <x v="3"/>
    <n v="5"/>
    <x v="1"/>
    <x v="1"/>
    <x v="1"/>
  </r>
  <r>
    <x v="1245"/>
    <x v="4"/>
    <x v="2"/>
    <x v="1245"/>
    <n v="68"/>
    <x v="2"/>
    <x v="0"/>
    <n v="6"/>
    <x v="4"/>
    <n v="2"/>
    <x v="0"/>
    <x v="0"/>
    <x v="0"/>
  </r>
  <r>
    <x v="1246"/>
    <x v="2"/>
    <x v="4"/>
    <x v="1246"/>
    <n v="26"/>
    <x v="4"/>
    <x v="0"/>
    <n v="12"/>
    <x v="1"/>
    <n v="5"/>
    <x v="1"/>
    <x v="0"/>
    <x v="0"/>
  </r>
  <r>
    <x v="1247"/>
    <x v="2"/>
    <x v="1"/>
    <x v="1247"/>
    <n v="52"/>
    <x v="3"/>
    <x v="1"/>
    <n v="13"/>
    <x v="3"/>
    <n v="2"/>
    <x v="0"/>
    <x v="1"/>
    <x v="1"/>
  </r>
  <r>
    <x v="1248"/>
    <x v="4"/>
    <x v="4"/>
    <x v="1248"/>
    <n v="48"/>
    <x v="5"/>
    <x v="1"/>
    <n v="9"/>
    <x v="1"/>
    <n v="4"/>
    <x v="1"/>
    <x v="1"/>
    <x v="1"/>
  </r>
  <r>
    <x v="1249"/>
    <x v="0"/>
    <x v="2"/>
    <x v="1249"/>
    <n v="69"/>
    <x v="2"/>
    <x v="0"/>
    <n v="8"/>
    <x v="1"/>
    <n v="1"/>
    <x v="0"/>
    <x v="0"/>
    <x v="0"/>
  </r>
  <r>
    <x v="1250"/>
    <x v="4"/>
    <x v="3"/>
    <x v="1250"/>
    <n v="59"/>
    <x v="3"/>
    <x v="1"/>
    <n v="12"/>
    <x v="1"/>
    <n v="5"/>
    <x v="1"/>
    <x v="1"/>
    <x v="1"/>
  </r>
  <r>
    <x v="1251"/>
    <x v="3"/>
    <x v="0"/>
    <x v="1251"/>
    <n v="29"/>
    <x v="4"/>
    <x v="0"/>
    <n v="1"/>
    <x v="2"/>
    <n v="4"/>
    <x v="1"/>
    <x v="0"/>
    <x v="0"/>
  </r>
  <r>
    <x v="1252"/>
    <x v="1"/>
    <x v="3"/>
    <x v="1252"/>
    <n v="20"/>
    <x v="4"/>
    <x v="0"/>
    <n v="14"/>
    <x v="3"/>
    <n v="5"/>
    <x v="1"/>
    <x v="0"/>
    <x v="0"/>
  </r>
  <r>
    <x v="1253"/>
    <x v="2"/>
    <x v="3"/>
    <x v="1253"/>
    <n v="31"/>
    <x v="1"/>
    <x v="1"/>
    <n v="4"/>
    <x v="4"/>
    <n v="2"/>
    <x v="0"/>
    <x v="1"/>
    <x v="1"/>
  </r>
  <r>
    <x v="1254"/>
    <x v="2"/>
    <x v="4"/>
    <x v="1254"/>
    <n v="38"/>
    <x v="1"/>
    <x v="1"/>
    <n v="12"/>
    <x v="1"/>
    <n v="3"/>
    <x v="2"/>
    <x v="1"/>
    <x v="1"/>
  </r>
  <r>
    <x v="1255"/>
    <x v="4"/>
    <x v="4"/>
    <x v="1255"/>
    <n v="60"/>
    <x v="2"/>
    <x v="1"/>
    <n v="10"/>
    <x v="1"/>
    <n v="5"/>
    <x v="1"/>
    <x v="1"/>
    <x v="1"/>
  </r>
  <r>
    <x v="1256"/>
    <x v="1"/>
    <x v="1"/>
    <x v="1256"/>
    <n v="31"/>
    <x v="1"/>
    <x v="1"/>
    <n v="19"/>
    <x v="3"/>
    <n v="2"/>
    <x v="0"/>
    <x v="1"/>
    <x v="1"/>
  </r>
  <r>
    <x v="1257"/>
    <x v="1"/>
    <x v="0"/>
    <x v="1257"/>
    <n v="68"/>
    <x v="2"/>
    <x v="1"/>
    <n v="6"/>
    <x v="4"/>
    <n v="3"/>
    <x v="2"/>
    <x v="1"/>
    <x v="1"/>
  </r>
  <r>
    <x v="1258"/>
    <x v="3"/>
    <x v="3"/>
    <x v="1258"/>
    <n v="25"/>
    <x v="4"/>
    <x v="1"/>
    <n v="2"/>
    <x v="0"/>
    <n v="1"/>
    <x v="0"/>
    <x v="0"/>
    <x v="0"/>
  </r>
  <r>
    <x v="1259"/>
    <x v="1"/>
    <x v="4"/>
    <x v="1259"/>
    <n v="44"/>
    <x v="5"/>
    <x v="1"/>
    <n v="12"/>
    <x v="1"/>
    <n v="2"/>
    <x v="0"/>
    <x v="1"/>
    <x v="1"/>
  </r>
  <r>
    <x v="1260"/>
    <x v="4"/>
    <x v="1"/>
    <x v="1260"/>
    <n v="50"/>
    <x v="3"/>
    <x v="1"/>
    <n v="13"/>
    <x v="3"/>
    <n v="1"/>
    <x v="0"/>
    <x v="1"/>
    <x v="1"/>
  </r>
  <r>
    <x v="1261"/>
    <x v="3"/>
    <x v="2"/>
    <x v="1261"/>
    <n v="38"/>
    <x v="1"/>
    <x v="0"/>
    <n v="14"/>
    <x v="3"/>
    <n v="2"/>
    <x v="0"/>
    <x v="0"/>
    <x v="0"/>
  </r>
  <r>
    <x v="1262"/>
    <x v="1"/>
    <x v="2"/>
    <x v="1262"/>
    <n v="38"/>
    <x v="1"/>
    <x v="0"/>
    <n v="19"/>
    <x v="3"/>
    <n v="5"/>
    <x v="1"/>
    <x v="1"/>
    <x v="1"/>
  </r>
  <r>
    <x v="1263"/>
    <x v="3"/>
    <x v="0"/>
    <x v="1263"/>
    <n v="58"/>
    <x v="3"/>
    <x v="0"/>
    <n v="3"/>
    <x v="0"/>
    <n v="1"/>
    <x v="0"/>
    <x v="0"/>
    <x v="0"/>
  </r>
  <r>
    <x v="1264"/>
    <x v="0"/>
    <x v="2"/>
    <x v="1264"/>
    <n v="68"/>
    <x v="2"/>
    <x v="0"/>
    <n v="19"/>
    <x v="3"/>
    <n v="5"/>
    <x v="1"/>
    <x v="1"/>
    <x v="1"/>
  </r>
  <r>
    <x v="1265"/>
    <x v="2"/>
    <x v="3"/>
    <x v="1265"/>
    <n v="21"/>
    <x v="4"/>
    <x v="1"/>
    <n v="9"/>
    <x v="1"/>
    <n v="1"/>
    <x v="0"/>
    <x v="0"/>
    <x v="0"/>
  </r>
  <r>
    <x v="1266"/>
    <x v="2"/>
    <x v="0"/>
    <x v="1266"/>
    <n v="21"/>
    <x v="4"/>
    <x v="1"/>
    <n v="11"/>
    <x v="1"/>
    <n v="3"/>
    <x v="2"/>
    <x v="0"/>
    <x v="0"/>
  </r>
  <r>
    <x v="1267"/>
    <x v="2"/>
    <x v="1"/>
    <x v="1267"/>
    <n v="41"/>
    <x v="5"/>
    <x v="0"/>
    <n v="17"/>
    <x v="3"/>
    <n v="4"/>
    <x v="1"/>
    <x v="1"/>
    <x v="1"/>
  </r>
  <r>
    <x v="1268"/>
    <x v="1"/>
    <x v="0"/>
    <x v="1268"/>
    <n v="23"/>
    <x v="4"/>
    <x v="1"/>
    <n v="12"/>
    <x v="1"/>
    <n v="1"/>
    <x v="0"/>
    <x v="0"/>
    <x v="0"/>
  </r>
  <r>
    <x v="1269"/>
    <x v="2"/>
    <x v="1"/>
    <x v="1269"/>
    <n v="28"/>
    <x v="4"/>
    <x v="1"/>
    <n v="4"/>
    <x v="4"/>
    <n v="5"/>
    <x v="1"/>
    <x v="1"/>
    <x v="1"/>
  </r>
  <r>
    <x v="1270"/>
    <x v="1"/>
    <x v="1"/>
    <x v="1270"/>
    <n v="40"/>
    <x v="5"/>
    <x v="1"/>
    <n v="7"/>
    <x v="1"/>
    <n v="3"/>
    <x v="2"/>
    <x v="1"/>
    <x v="1"/>
  </r>
  <r>
    <x v="1271"/>
    <x v="4"/>
    <x v="3"/>
    <x v="1271"/>
    <n v="38"/>
    <x v="1"/>
    <x v="1"/>
    <n v="6"/>
    <x v="4"/>
    <n v="1"/>
    <x v="0"/>
    <x v="1"/>
    <x v="1"/>
  </r>
  <r>
    <x v="1272"/>
    <x v="0"/>
    <x v="3"/>
    <x v="1272"/>
    <n v="34"/>
    <x v="1"/>
    <x v="0"/>
    <n v="10"/>
    <x v="1"/>
    <n v="2"/>
    <x v="0"/>
    <x v="0"/>
    <x v="0"/>
  </r>
  <r>
    <x v="1273"/>
    <x v="3"/>
    <x v="4"/>
    <x v="1273"/>
    <n v="67"/>
    <x v="2"/>
    <x v="0"/>
    <n v="6"/>
    <x v="4"/>
    <n v="2"/>
    <x v="0"/>
    <x v="0"/>
    <x v="0"/>
  </r>
  <r>
    <x v="1274"/>
    <x v="4"/>
    <x v="3"/>
    <x v="1274"/>
    <n v="67"/>
    <x v="2"/>
    <x v="1"/>
    <n v="12"/>
    <x v="1"/>
    <n v="4"/>
    <x v="1"/>
    <x v="1"/>
    <x v="1"/>
  </r>
  <r>
    <x v="1275"/>
    <x v="3"/>
    <x v="1"/>
    <x v="1275"/>
    <n v="40"/>
    <x v="5"/>
    <x v="1"/>
    <n v="16"/>
    <x v="3"/>
    <n v="3"/>
    <x v="2"/>
    <x v="1"/>
    <x v="1"/>
  </r>
  <r>
    <x v="1276"/>
    <x v="3"/>
    <x v="1"/>
    <x v="1276"/>
    <n v="55"/>
    <x v="3"/>
    <x v="0"/>
    <n v="19"/>
    <x v="3"/>
    <n v="1"/>
    <x v="0"/>
    <x v="0"/>
    <x v="0"/>
  </r>
  <r>
    <x v="1277"/>
    <x v="3"/>
    <x v="1"/>
    <x v="1277"/>
    <n v="48"/>
    <x v="5"/>
    <x v="0"/>
    <n v="6"/>
    <x v="4"/>
    <n v="1"/>
    <x v="0"/>
    <x v="0"/>
    <x v="0"/>
  </r>
  <r>
    <x v="1278"/>
    <x v="0"/>
    <x v="4"/>
    <x v="1278"/>
    <n v="30"/>
    <x v="1"/>
    <x v="1"/>
    <n v="6"/>
    <x v="4"/>
    <n v="2"/>
    <x v="0"/>
    <x v="0"/>
    <x v="0"/>
  </r>
  <r>
    <x v="1279"/>
    <x v="0"/>
    <x v="0"/>
    <x v="1279"/>
    <n v="65"/>
    <x v="2"/>
    <x v="1"/>
    <n v="19"/>
    <x v="3"/>
    <n v="5"/>
    <x v="1"/>
    <x v="1"/>
    <x v="1"/>
  </r>
  <r>
    <x v="1280"/>
    <x v="3"/>
    <x v="1"/>
    <x v="1280"/>
    <n v="60"/>
    <x v="2"/>
    <x v="1"/>
    <n v="18"/>
    <x v="3"/>
    <n v="5"/>
    <x v="1"/>
    <x v="1"/>
    <x v="1"/>
  </r>
  <r>
    <x v="1281"/>
    <x v="2"/>
    <x v="1"/>
    <x v="1281"/>
    <n v="32"/>
    <x v="1"/>
    <x v="1"/>
    <n v="15"/>
    <x v="3"/>
    <n v="5"/>
    <x v="1"/>
    <x v="1"/>
    <x v="1"/>
  </r>
  <r>
    <x v="1282"/>
    <x v="0"/>
    <x v="3"/>
    <x v="1282"/>
    <n v="36"/>
    <x v="1"/>
    <x v="0"/>
    <n v="6"/>
    <x v="4"/>
    <n v="4"/>
    <x v="1"/>
    <x v="1"/>
    <x v="1"/>
  </r>
  <r>
    <x v="1283"/>
    <x v="3"/>
    <x v="4"/>
    <x v="1283"/>
    <n v="44"/>
    <x v="5"/>
    <x v="0"/>
    <n v="5"/>
    <x v="4"/>
    <n v="1"/>
    <x v="0"/>
    <x v="0"/>
    <x v="0"/>
  </r>
  <r>
    <x v="1284"/>
    <x v="2"/>
    <x v="3"/>
    <x v="1284"/>
    <n v="60"/>
    <x v="2"/>
    <x v="1"/>
    <n v="3"/>
    <x v="0"/>
    <n v="1"/>
    <x v="0"/>
    <x v="1"/>
    <x v="1"/>
  </r>
  <r>
    <x v="1285"/>
    <x v="4"/>
    <x v="2"/>
    <x v="1285"/>
    <n v="31"/>
    <x v="1"/>
    <x v="0"/>
    <n v="4"/>
    <x v="4"/>
    <n v="1"/>
    <x v="0"/>
    <x v="0"/>
    <x v="0"/>
  </r>
  <r>
    <x v="1286"/>
    <x v="3"/>
    <x v="0"/>
    <x v="1286"/>
    <n v="39"/>
    <x v="1"/>
    <x v="1"/>
    <n v="14"/>
    <x v="3"/>
    <n v="5"/>
    <x v="1"/>
    <x v="1"/>
    <x v="1"/>
  </r>
  <r>
    <x v="1287"/>
    <x v="3"/>
    <x v="1"/>
    <x v="1287"/>
    <n v="44"/>
    <x v="5"/>
    <x v="1"/>
    <n v="1"/>
    <x v="2"/>
    <n v="3"/>
    <x v="2"/>
    <x v="1"/>
    <x v="1"/>
  </r>
  <r>
    <x v="1288"/>
    <x v="3"/>
    <x v="2"/>
    <x v="1288"/>
    <n v="24"/>
    <x v="4"/>
    <x v="1"/>
    <n v="8"/>
    <x v="1"/>
    <n v="2"/>
    <x v="0"/>
    <x v="0"/>
    <x v="0"/>
  </r>
  <r>
    <x v="1289"/>
    <x v="2"/>
    <x v="4"/>
    <x v="1289"/>
    <n v="51"/>
    <x v="3"/>
    <x v="1"/>
    <n v="18"/>
    <x v="3"/>
    <n v="1"/>
    <x v="0"/>
    <x v="1"/>
    <x v="1"/>
  </r>
  <r>
    <x v="1290"/>
    <x v="3"/>
    <x v="3"/>
    <x v="1290"/>
    <n v="50"/>
    <x v="3"/>
    <x v="1"/>
    <n v="19"/>
    <x v="3"/>
    <n v="2"/>
    <x v="0"/>
    <x v="1"/>
    <x v="1"/>
  </r>
  <r>
    <x v="1291"/>
    <x v="3"/>
    <x v="3"/>
    <x v="1291"/>
    <n v="43"/>
    <x v="5"/>
    <x v="0"/>
    <n v="5"/>
    <x v="4"/>
    <n v="1"/>
    <x v="0"/>
    <x v="0"/>
    <x v="0"/>
  </r>
  <r>
    <x v="1292"/>
    <x v="4"/>
    <x v="2"/>
    <x v="1292"/>
    <n v="69"/>
    <x v="2"/>
    <x v="1"/>
    <n v="8"/>
    <x v="1"/>
    <n v="2"/>
    <x v="0"/>
    <x v="1"/>
    <x v="1"/>
  </r>
  <r>
    <x v="1293"/>
    <x v="3"/>
    <x v="4"/>
    <x v="1293"/>
    <n v="18"/>
    <x v="0"/>
    <x v="1"/>
    <n v="12"/>
    <x v="1"/>
    <n v="1"/>
    <x v="0"/>
    <x v="0"/>
    <x v="0"/>
  </r>
  <r>
    <x v="1294"/>
    <x v="2"/>
    <x v="3"/>
    <x v="1294"/>
    <n v="26"/>
    <x v="4"/>
    <x v="1"/>
    <n v="7"/>
    <x v="1"/>
    <n v="2"/>
    <x v="0"/>
    <x v="0"/>
    <x v="0"/>
  </r>
  <r>
    <x v="1295"/>
    <x v="3"/>
    <x v="3"/>
    <x v="1295"/>
    <n v="62"/>
    <x v="2"/>
    <x v="0"/>
    <n v="19"/>
    <x v="3"/>
    <n v="2"/>
    <x v="0"/>
    <x v="0"/>
    <x v="0"/>
  </r>
  <r>
    <x v="1296"/>
    <x v="0"/>
    <x v="2"/>
    <x v="1296"/>
    <n v="23"/>
    <x v="4"/>
    <x v="1"/>
    <n v="11"/>
    <x v="1"/>
    <n v="5"/>
    <x v="1"/>
    <x v="1"/>
    <x v="1"/>
  </r>
  <r>
    <x v="1297"/>
    <x v="3"/>
    <x v="4"/>
    <x v="1297"/>
    <n v="38"/>
    <x v="1"/>
    <x v="1"/>
    <n v="14"/>
    <x v="3"/>
    <n v="2"/>
    <x v="0"/>
    <x v="1"/>
    <x v="1"/>
  </r>
  <r>
    <x v="1298"/>
    <x v="4"/>
    <x v="3"/>
    <x v="1298"/>
    <n v="45"/>
    <x v="5"/>
    <x v="0"/>
    <n v="19"/>
    <x v="3"/>
    <n v="5"/>
    <x v="1"/>
    <x v="1"/>
    <x v="1"/>
  </r>
  <r>
    <x v="1299"/>
    <x v="1"/>
    <x v="1"/>
    <x v="1299"/>
    <n v="20"/>
    <x v="4"/>
    <x v="0"/>
    <n v="15"/>
    <x v="3"/>
    <n v="4"/>
    <x v="1"/>
    <x v="0"/>
    <x v="0"/>
  </r>
  <r>
    <x v="1300"/>
    <x v="3"/>
    <x v="2"/>
    <x v="1300"/>
    <n v="43"/>
    <x v="5"/>
    <x v="1"/>
    <n v="13"/>
    <x v="3"/>
    <n v="2"/>
    <x v="0"/>
    <x v="1"/>
    <x v="1"/>
  </r>
  <r>
    <x v="1301"/>
    <x v="4"/>
    <x v="2"/>
    <x v="1301"/>
    <n v="44"/>
    <x v="5"/>
    <x v="1"/>
    <n v="2"/>
    <x v="0"/>
    <n v="2"/>
    <x v="0"/>
    <x v="1"/>
    <x v="1"/>
  </r>
  <r>
    <x v="1302"/>
    <x v="3"/>
    <x v="0"/>
    <x v="1302"/>
    <n v="39"/>
    <x v="1"/>
    <x v="0"/>
    <n v="4"/>
    <x v="4"/>
    <n v="4"/>
    <x v="1"/>
    <x v="1"/>
    <x v="1"/>
  </r>
  <r>
    <x v="1303"/>
    <x v="3"/>
    <x v="3"/>
    <x v="1303"/>
    <n v="27"/>
    <x v="4"/>
    <x v="0"/>
    <n v="5"/>
    <x v="4"/>
    <n v="5"/>
    <x v="1"/>
    <x v="0"/>
    <x v="0"/>
  </r>
  <r>
    <x v="1304"/>
    <x v="3"/>
    <x v="1"/>
    <x v="1304"/>
    <n v="36"/>
    <x v="1"/>
    <x v="0"/>
    <n v="13"/>
    <x v="3"/>
    <n v="1"/>
    <x v="0"/>
    <x v="0"/>
    <x v="0"/>
  </r>
  <r>
    <x v="1305"/>
    <x v="4"/>
    <x v="0"/>
    <x v="1305"/>
    <n v="59"/>
    <x v="3"/>
    <x v="0"/>
    <n v="19"/>
    <x v="3"/>
    <n v="1"/>
    <x v="0"/>
    <x v="0"/>
    <x v="0"/>
  </r>
  <r>
    <x v="1306"/>
    <x v="2"/>
    <x v="3"/>
    <x v="1306"/>
    <n v="52"/>
    <x v="3"/>
    <x v="0"/>
    <n v="14"/>
    <x v="3"/>
    <n v="1"/>
    <x v="0"/>
    <x v="0"/>
    <x v="0"/>
  </r>
  <r>
    <x v="1307"/>
    <x v="1"/>
    <x v="3"/>
    <x v="1307"/>
    <n v="27"/>
    <x v="4"/>
    <x v="0"/>
    <n v="14"/>
    <x v="3"/>
    <n v="1"/>
    <x v="0"/>
    <x v="0"/>
    <x v="0"/>
  </r>
  <r>
    <x v="1308"/>
    <x v="0"/>
    <x v="2"/>
    <x v="1308"/>
    <n v="20"/>
    <x v="4"/>
    <x v="0"/>
    <n v="5"/>
    <x v="4"/>
    <n v="2"/>
    <x v="0"/>
    <x v="0"/>
    <x v="0"/>
  </r>
  <r>
    <x v="1309"/>
    <x v="3"/>
    <x v="3"/>
    <x v="1309"/>
    <n v="56"/>
    <x v="3"/>
    <x v="0"/>
    <n v="10"/>
    <x v="1"/>
    <n v="2"/>
    <x v="0"/>
    <x v="0"/>
    <x v="0"/>
  </r>
  <r>
    <x v="1310"/>
    <x v="2"/>
    <x v="3"/>
    <x v="1310"/>
    <n v="36"/>
    <x v="1"/>
    <x v="0"/>
    <n v="7"/>
    <x v="1"/>
    <n v="2"/>
    <x v="0"/>
    <x v="0"/>
    <x v="0"/>
  </r>
  <r>
    <x v="1311"/>
    <x v="3"/>
    <x v="1"/>
    <x v="1311"/>
    <n v="38"/>
    <x v="1"/>
    <x v="1"/>
    <n v="3"/>
    <x v="0"/>
    <n v="5"/>
    <x v="1"/>
    <x v="1"/>
    <x v="1"/>
  </r>
  <r>
    <x v="1312"/>
    <x v="0"/>
    <x v="0"/>
    <x v="1312"/>
    <n v="34"/>
    <x v="1"/>
    <x v="0"/>
    <n v="4"/>
    <x v="4"/>
    <n v="1"/>
    <x v="0"/>
    <x v="0"/>
    <x v="0"/>
  </r>
  <r>
    <x v="1313"/>
    <x v="1"/>
    <x v="3"/>
    <x v="1313"/>
    <n v="36"/>
    <x v="1"/>
    <x v="1"/>
    <n v="7"/>
    <x v="1"/>
    <n v="2"/>
    <x v="0"/>
    <x v="1"/>
    <x v="1"/>
  </r>
  <r>
    <x v="1314"/>
    <x v="4"/>
    <x v="3"/>
    <x v="1314"/>
    <n v="22"/>
    <x v="4"/>
    <x v="1"/>
    <n v="4"/>
    <x v="4"/>
    <n v="1"/>
    <x v="0"/>
    <x v="0"/>
    <x v="0"/>
  </r>
  <r>
    <x v="1315"/>
    <x v="2"/>
    <x v="0"/>
    <x v="1315"/>
    <n v="44"/>
    <x v="5"/>
    <x v="0"/>
    <n v="4"/>
    <x v="4"/>
    <n v="5"/>
    <x v="1"/>
    <x v="1"/>
    <x v="1"/>
  </r>
  <r>
    <x v="1316"/>
    <x v="4"/>
    <x v="0"/>
    <x v="1316"/>
    <n v="42"/>
    <x v="5"/>
    <x v="0"/>
    <n v="18"/>
    <x v="3"/>
    <n v="5"/>
    <x v="1"/>
    <x v="1"/>
    <x v="1"/>
  </r>
  <r>
    <x v="1317"/>
    <x v="3"/>
    <x v="0"/>
    <x v="1317"/>
    <n v="63"/>
    <x v="2"/>
    <x v="1"/>
    <n v="12"/>
    <x v="1"/>
    <n v="3"/>
    <x v="2"/>
    <x v="1"/>
    <x v="1"/>
  </r>
  <r>
    <x v="1318"/>
    <x v="3"/>
    <x v="3"/>
    <x v="1318"/>
    <n v="30"/>
    <x v="1"/>
    <x v="0"/>
    <n v="3"/>
    <x v="0"/>
    <n v="1"/>
    <x v="0"/>
    <x v="0"/>
    <x v="0"/>
  </r>
  <r>
    <x v="1319"/>
    <x v="1"/>
    <x v="1"/>
    <x v="1319"/>
    <n v="60"/>
    <x v="2"/>
    <x v="0"/>
    <n v="7"/>
    <x v="1"/>
    <n v="3"/>
    <x v="2"/>
    <x v="0"/>
    <x v="0"/>
  </r>
  <r>
    <x v="1320"/>
    <x v="3"/>
    <x v="2"/>
    <x v="1320"/>
    <n v="18"/>
    <x v="0"/>
    <x v="1"/>
    <n v="19"/>
    <x v="3"/>
    <n v="5"/>
    <x v="1"/>
    <x v="1"/>
    <x v="1"/>
  </r>
  <r>
    <x v="1321"/>
    <x v="1"/>
    <x v="0"/>
    <x v="1321"/>
    <n v="50"/>
    <x v="3"/>
    <x v="0"/>
    <n v="8"/>
    <x v="1"/>
    <n v="5"/>
    <x v="1"/>
    <x v="1"/>
    <x v="1"/>
  </r>
  <r>
    <x v="1322"/>
    <x v="3"/>
    <x v="2"/>
    <x v="1322"/>
    <n v="52"/>
    <x v="3"/>
    <x v="1"/>
    <n v="2"/>
    <x v="0"/>
    <n v="4"/>
    <x v="1"/>
    <x v="1"/>
    <x v="1"/>
  </r>
  <r>
    <x v="1323"/>
    <x v="4"/>
    <x v="3"/>
    <x v="1323"/>
    <n v="31"/>
    <x v="1"/>
    <x v="0"/>
    <n v="7"/>
    <x v="1"/>
    <n v="3"/>
    <x v="2"/>
    <x v="0"/>
    <x v="0"/>
  </r>
  <r>
    <x v="1324"/>
    <x v="1"/>
    <x v="2"/>
    <x v="1324"/>
    <n v="61"/>
    <x v="2"/>
    <x v="0"/>
    <n v="4"/>
    <x v="4"/>
    <n v="4"/>
    <x v="1"/>
    <x v="1"/>
    <x v="1"/>
  </r>
  <r>
    <x v="1325"/>
    <x v="3"/>
    <x v="0"/>
    <x v="1325"/>
    <n v="23"/>
    <x v="4"/>
    <x v="0"/>
    <n v="2"/>
    <x v="0"/>
    <n v="2"/>
    <x v="0"/>
    <x v="0"/>
    <x v="0"/>
  </r>
  <r>
    <x v="1326"/>
    <x v="0"/>
    <x v="2"/>
    <x v="1326"/>
    <n v="22"/>
    <x v="4"/>
    <x v="0"/>
    <n v="9"/>
    <x v="1"/>
    <n v="2"/>
    <x v="0"/>
    <x v="0"/>
    <x v="0"/>
  </r>
  <r>
    <x v="1327"/>
    <x v="0"/>
    <x v="2"/>
    <x v="1327"/>
    <n v="18"/>
    <x v="0"/>
    <x v="1"/>
    <n v="13"/>
    <x v="3"/>
    <n v="5"/>
    <x v="1"/>
    <x v="1"/>
    <x v="1"/>
  </r>
  <r>
    <x v="1328"/>
    <x v="2"/>
    <x v="2"/>
    <x v="1328"/>
    <n v="57"/>
    <x v="3"/>
    <x v="0"/>
    <n v="4"/>
    <x v="4"/>
    <n v="5"/>
    <x v="1"/>
    <x v="1"/>
    <x v="1"/>
  </r>
  <r>
    <x v="1329"/>
    <x v="0"/>
    <x v="3"/>
    <x v="1329"/>
    <n v="42"/>
    <x v="5"/>
    <x v="0"/>
    <n v="5"/>
    <x v="4"/>
    <n v="2"/>
    <x v="0"/>
    <x v="0"/>
    <x v="0"/>
  </r>
  <r>
    <x v="1330"/>
    <x v="2"/>
    <x v="4"/>
    <x v="1330"/>
    <n v="30"/>
    <x v="1"/>
    <x v="0"/>
    <n v="9"/>
    <x v="1"/>
    <n v="5"/>
    <x v="1"/>
    <x v="0"/>
    <x v="0"/>
  </r>
  <r>
    <x v="1331"/>
    <x v="0"/>
    <x v="2"/>
    <x v="1331"/>
    <n v="48"/>
    <x v="5"/>
    <x v="1"/>
    <n v="2"/>
    <x v="0"/>
    <n v="4"/>
    <x v="1"/>
    <x v="1"/>
    <x v="1"/>
  </r>
  <r>
    <x v="1332"/>
    <x v="2"/>
    <x v="0"/>
    <x v="1332"/>
    <n v="51"/>
    <x v="3"/>
    <x v="1"/>
    <n v="7"/>
    <x v="1"/>
    <n v="1"/>
    <x v="0"/>
    <x v="1"/>
    <x v="1"/>
  </r>
  <r>
    <x v="1333"/>
    <x v="3"/>
    <x v="4"/>
    <x v="1333"/>
    <n v="52"/>
    <x v="3"/>
    <x v="0"/>
    <n v="12"/>
    <x v="1"/>
    <n v="5"/>
    <x v="1"/>
    <x v="1"/>
    <x v="1"/>
  </r>
  <r>
    <x v="1334"/>
    <x v="2"/>
    <x v="4"/>
    <x v="1334"/>
    <n v="36"/>
    <x v="1"/>
    <x v="1"/>
    <n v="12"/>
    <x v="1"/>
    <n v="4"/>
    <x v="1"/>
    <x v="1"/>
    <x v="1"/>
  </r>
  <r>
    <x v="1335"/>
    <x v="4"/>
    <x v="2"/>
    <x v="1335"/>
    <n v="48"/>
    <x v="5"/>
    <x v="1"/>
    <n v="14"/>
    <x v="3"/>
    <n v="1"/>
    <x v="0"/>
    <x v="1"/>
    <x v="1"/>
  </r>
  <r>
    <x v="1336"/>
    <x v="1"/>
    <x v="3"/>
    <x v="1336"/>
    <n v="68"/>
    <x v="2"/>
    <x v="1"/>
    <n v="4"/>
    <x v="4"/>
    <n v="4"/>
    <x v="1"/>
    <x v="1"/>
    <x v="1"/>
  </r>
  <r>
    <x v="1337"/>
    <x v="3"/>
    <x v="3"/>
    <x v="1337"/>
    <n v="69"/>
    <x v="2"/>
    <x v="1"/>
    <n v="2"/>
    <x v="0"/>
    <n v="2"/>
    <x v="0"/>
    <x v="1"/>
    <x v="1"/>
  </r>
  <r>
    <x v="1338"/>
    <x v="2"/>
    <x v="2"/>
    <x v="1338"/>
    <n v="32"/>
    <x v="1"/>
    <x v="0"/>
    <n v="10"/>
    <x v="1"/>
    <n v="1"/>
    <x v="0"/>
    <x v="0"/>
    <x v="0"/>
  </r>
  <r>
    <x v="1339"/>
    <x v="2"/>
    <x v="2"/>
    <x v="1339"/>
    <n v="18"/>
    <x v="0"/>
    <x v="1"/>
    <n v="12"/>
    <x v="1"/>
    <n v="5"/>
    <x v="1"/>
    <x v="1"/>
    <x v="1"/>
  </r>
  <r>
    <x v="1340"/>
    <x v="4"/>
    <x v="1"/>
    <x v="1340"/>
    <n v="41"/>
    <x v="5"/>
    <x v="0"/>
    <n v="9"/>
    <x v="1"/>
    <n v="5"/>
    <x v="1"/>
    <x v="1"/>
    <x v="1"/>
  </r>
  <r>
    <x v="1341"/>
    <x v="2"/>
    <x v="0"/>
    <x v="1341"/>
    <n v="28"/>
    <x v="4"/>
    <x v="1"/>
    <n v="17"/>
    <x v="3"/>
    <n v="1"/>
    <x v="0"/>
    <x v="0"/>
    <x v="0"/>
  </r>
  <r>
    <x v="1342"/>
    <x v="2"/>
    <x v="1"/>
    <x v="1342"/>
    <n v="52"/>
    <x v="3"/>
    <x v="0"/>
    <n v="15"/>
    <x v="3"/>
    <n v="3"/>
    <x v="2"/>
    <x v="0"/>
    <x v="0"/>
  </r>
  <r>
    <x v="1343"/>
    <x v="0"/>
    <x v="2"/>
    <x v="1343"/>
    <n v="25"/>
    <x v="4"/>
    <x v="1"/>
    <n v="3"/>
    <x v="0"/>
    <n v="2"/>
    <x v="0"/>
    <x v="0"/>
    <x v="0"/>
  </r>
  <r>
    <x v="1344"/>
    <x v="3"/>
    <x v="1"/>
    <x v="1344"/>
    <n v="34"/>
    <x v="1"/>
    <x v="0"/>
    <n v="18"/>
    <x v="3"/>
    <n v="2"/>
    <x v="0"/>
    <x v="0"/>
    <x v="0"/>
  </r>
  <r>
    <x v="1345"/>
    <x v="4"/>
    <x v="2"/>
    <x v="1345"/>
    <n v="42"/>
    <x v="5"/>
    <x v="0"/>
    <n v="14"/>
    <x v="3"/>
    <n v="4"/>
    <x v="1"/>
    <x v="1"/>
    <x v="1"/>
  </r>
  <r>
    <x v="1346"/>
    <x v="4"/>
    <x v="2"/>
    <x v="1346"/>
    <n v="26"/>
    <x v="4"/>
    <x v="0"/>
    <n v="19"/>
    <x v="3"/>
    <n v="4"/>
    <x v="1"/>
    <x v="0"/>
    <x v="0"/>
  </r>
  <r>
    <x v="1347"/>
    <x v="2"/>
    <x v="4"/>
    <x v="1347"/>
    <n v="39"/>
    <x v="1"/>
    <x v="0"/>
    <n v="15"/>
    <x v="3"/>
    <n v="2"/>
    <x v="0"/>
    <x v="0"/>
    <x v="0"/>
  </r>
  <r>
    <x v="1348"/>
    <x v="1"/>
    <x v="3"/>
    <x v="1348"/>
    <n v="62"/>
    <x v="2"/>
    <x v="1"/>
    <n v="19"/>
    <x v="3"/>
    <n v="4"/>
    <x v="1"/>
    <x v="1"/>
    <x v="1"/>
  </r>
  <r>
    <x v="1349"/>
    <x v="3"/>
    <x v="0"/>
    <x v="1349"/>
    <n v="54"/>
    <x v="3"/>
    <x v="0"/>
    <n v="5"/>
    <x v="4"/>
    <n v="3"/>
    <x v="2"/>
    <x v="0"/>
    <x v="0"/>
  </r>
  <r>
    <x v="1350"/>
    <x v="1"/>
    <x v="1"/>
    <x v="1350"/>
    <n v="24"/>
    <x v="4"/>
    <x v="0"/>
    <n v="18"/>
    <x v="3"/>
    <n v="2"/>
    <x v="0"/>
    <x v="0"/>
    <x v="0"/>
  </r>
  <r>
    <x v="1351"/>
    <x v="3"/>
    <x v="4"/>
    <x v="1351"/>
    <n v="62"/>
    <x v="2"/>
    <x v="0"/>
    <n v="15"/>
    <x v="3"/>
    <n v="2"/>
    <x v="0"/>
    <x v="0"/>
    <x v="0"/>
  </r>
  <r>
    <x v="1352"/>
    <x v="1"/>
    <x v="0"/>
    <x v="1352"/>
    <n v="49"/>
    <x v="5"/>
    <x v="1"/>
    <n v="8"/>
    <x v="1"/>
    <n v="4"/>
    <x v="1"/>
    <x v="1"/>
    <x v="1"/>
  </r>
  <r>
    <x v="1353"/>
    <x v="4"/>
    <x v="0"/>
    <x v="1353"/>
    <n v="59"/>
    <x v="3"/>
    <x v="0"/>
    <n v="7"/>
    <x v="1"/>
    <n v="5"/>
    <x v="1"/>
    <x v="1"/>
    <x v="1"/>
  </r>
  <r>
    <x v="1354"/>
    <x v="4"/>
    <x v="0"/>
    <x v="1354"/>
    <n v="39"/>
    <x v="1"/>
    <x v="0"/>
    <n v="17"/>
    <x v="3"/>
    <n v="4"/>
    <x v="1"/>
    <x v="1"/>
    <x v="1"/>
  </r>
  <r>
    <x v="1355"/>
    <x v="3"/>
    <x v="0"/>
    <x v="1355"/>
    <n v="53"/>
    <x v="3"/>
    <x v="1"/>
    <n v="12"/>
    <x v="1"/>
    <n v="3"/>
    <x v="2"/>
    <x v="1"/>
    <x v="1"/>
  </r>
  <r>
    <x v="1356"/>
    <x v="1"/>
    <x v="0"/>
    <x v="1356"/>
    <n v="40"/>
    <x v="5"/>
    <x v="1"/>
    <n v="11"/>
    <x v="1"/>
    <n v="4"/>
    <x v="1"/>
    <x v="1"/>
    <x v="1"/>
  </r>
  <r>
    <x v="1357"/>
    <x v="3"/>
    <x v="3"/>
    <x v="1357"/>
    <n v="49"/>
    <x v="5"/>
    <x v="0"/>
    <n v="3"/>
    <x v="0"/>
    <n v="3"/>
    <x v="2"/>
    <x v="0"/>
    <x v="0"/>
  </r>
  <r>
    <x v="1358"/>
    <x v="2"/>
    <x v="2"/>
    <x v="1358"/>
    <n v="21"/>
    <x v="4"/>
    <x v="0"/>
    <n v="10"/>
    <x v="1"/>
    <n v="4"/>
    <x v="1"/>
    <x v="0"/>
    <x v="0"/>
  </r>
  <r>
    <x v="1359"/>
    <x v="0"/>
    <x v="1"/>
    <x v="1359"/>
    <n v="62"/>
    <x v="2"/>
    <x v="1"/>
    <n v="3"/>
    <x v="0"/>
    <n v="1"/>
    <x v="0"/>
    <x v="1"/>
    <x v="1"/>
  </r>
  <r>
    <x v="1360"/>
    <x v="2"/>
    <x v="2"/>
    <x v="1360"/>
    <n v="21"/>
    <x v="4"/>
    <x v="1"/>
    <n v="12"/>
    <x v="1"/>
    <n v="5"/>
    <x v="1"/>
    <x v="1"/>
    <x v="1"/>
  </r>
  <r>
    <x v="1361"/>
    <x v="1"/>
    <x v="0"/>
    <x v="1361"/>
    <n v="39"/>
    <x v="1"/>
    <x v="1"/>
    <n v="14"/>
    <x v="3"/>
    <n v="4"/>
    <x v="1"/>
    <x v="1"/>
    <x v="1"/>
  </r>
  <r>
    <x v="1362"/>
    <x v="0"/>
    <x v="0"/>
    <x v="1362"/>
    <n v="23"/>
    <x v="4"/>
    <x v="1"/>
    <n v="13"/>
    <x v="3"/>
    <n v="1"/>
    <x v="0"/>
    <x v="0"/>
    <x v="0"/>
  </r>
  <r>
    <x v="1363"/>
    <x v="1"/>
    <x v="3"/>
    <x v="1363"/>
    <n v="45"/>
    <x v="5"/>
    <x v="0"/>
    <n v="7"/>
    <x v="1"/>
    <n v="4"/>
    <x v="1"/>
    <x v="1"/>
    <x v="1"/>
  </r>
  <r>
    <x v="1364"/>
    <x v="2"/>
    <x v="1"/>
    <x v="1364"/>
    <n v="61"/>
    <x v="2"/>
    <x v="1"/>
    <n v="17"/>
    <x v="3"/>
    <n v="4"/>
    <x v="1"/>
    <x v="1"/>
    <x v="1"/>
  </r>
  <r>
    <x v="1365"/>
    <x v="4"/>
    <x v="1"/>
    <x v="1365"/>
    <n v="46"/>
    <x v="5"/>
    <x v="0"/>
    <n v="3"/>
    <x v="0"/>
    <n v="1"/>
    <x v="0"/>
    <x v="0"/>
    <x v="0"/>
  </r>
  <r>
    <x v="1366"/>
    <x v="1"/>
    <x v="0"/>
    <x v="1366"/>
    <n v="25"/>
    <x v="4"/>
    <x v="0"/>
    <n v="9"/>
    <x v="1"/>
    <n v="4"/>
    <x v="1"/>
    <x v="0"/>
    <x v="0"/>
  </r>
  <r>
    <x v="1367"/>
    <x v="2"/>
    <x v="2"/>
    <x v="1367"/>
    <n v="54"/>
    <x v="3"/>
    <x v="0"/>
    <n v="14"/>
    <x v="3"/>
    <n v="1"/>
    <x v="0"/>
    <x v="0"/>
    <x v="0"/>
  </r>
  <r>
    <x v="1368"/>
    <x v="0"/>
    <x v="1"/>
    <x v="1368"/>
    <n v="43"/>
    <x v="5"/>
    <x v="0"/>
    <n v="19"/>
    <x v="3"/>
    <n v="1"/>
    <x v="0"/>
    <x v="0"/>
    <x v="0"/>
  </r>
  <r>
    <x v="1369"/>
    <x v="0"/>
    <x v="0"/>
    <x v="1369"/>
    <n v="62"/>
    <x v="2"/>
    <x v="0"/>
    <n v="15"/>
    <x v="3"/>
    <n v="4"/>
    <x v="1"/>
    <x v="1"/>
    <x v="1"/>
  </r>
  <r>
    <x v="1370"/>
    <x v="1"/>
    <x v="0"/>
    <x v="1370"/>
    <n v="67"/>
    <x v="2"/>
    <x v="1"/>
    <n v="8"/>
    <x v="1"/>
    <n v="5"/>
    <x v="1"/>
    <x v="1"/>
    <x v="1"/>
  </r>
  <r>
    <x v="1371"/>
    <x v="2"/>
    <x v="0"/>
    <x v="1371"/>
    <n v="24"/>
    <x v="4"/>
    <x v="0"/>
    <n v="13"/>
    <x v="3"/>
    <n v="4"/>
    <x v="1"/>
    <x v="0"/>
    <x v="0"/>
  </r>
  <r>
    <x v="1372"/>
    <x v="3"/>
    <x v="1"/>
    <x v="1372"/>
    <n v="28"/>
    <x v="4"/>
    <x v="1"/>
    <n v="5"/>
    <x v="4"/>
    <n v="1"/>
    <x v="0"/>
    <x v="0"/>
    <x v="0"/>
  </r>
  <r>
    <x v="1373"/>
    <x v="0"/>
    <x v="1"/>
    <x v="1373"/>
    <n v="69"/>
    <x v="2"/>
    <x v="1"/>
    <n v="8"/>
    <x v="1"/>
    <n v="3"/>
    <x v="2"/>
    <x v="1"/>
    <x v="1"/>
  </r>
  <r>
    <x v="1374"/>
    <x v="3"/>
    <x v="2"/>
    <x v="1374"/>
    <n v="62"/>
    <x v="2"/>
    <x v="0"/>
    <n v="6"/>
    <x v="4"/>
    <n v="1"/>
    <x v="0"/>
    <x v="0"/>
    <x v="0"/>
  </r>
  <r>
    <x v="1375"/>
    <x v="0"/>
    <x v="3"/>
    <x v="1375"/>
    <n v="51"/>
    <x v="3"/>
    <x v="0"/>
    <n v="16"/>
    <x v="3"/>
    <n v="2"/>
    <x v="0"/>
    <x v="0"/>
    <x v="0"/>
  </r>
  <r>
    <x v="1376"/>
    <x v="0"/>
    <x v="1"/>
    <x v="1376"/>
    <n v="25"/>
    <x v="4"/>
    <x v="1"/>
    <n v="8"/>
    <x v="1"/>
    <n v="1"/>
    <x v="0"/>
    <x v="0"/>
    <x v="0"/>
  </r>
  <r>
    <x v="1377"/>
    <x v="2"/>
    <x v="0"/>
    <x v="1377"/>
    <n v="40"/>
    <x v="5"/>
    <x v="1"/>
    <n v="12"/>
    <x v="1"/>
    <n v="2"/>
    <x v="0"/>
    <x v="1"/>
    <x v="1"/>
  </r>
  <r>
    <x v="1378"/>
    <x v="2"/>
    <x v="1"/>
    <x v="1378"/>
    <n v="23"/>
    <x v="4"/>
    <x v="0"/>
    <n v="9"/>
    <x v="1"/>
    <n v="5"/>
    <x v="1"/>
    <x v="0"/>
    <x v="0"/>
  </r>
  <r>
    <x v="1379"/>
    <x v="2"/>
    <x v="4"/>
    <x v="1379"/>
    <n v="29"/>
    <x v="4"/>
    <x v="1"/>
    <n v="18"/>
    <x v="3"/>
    <n v="1"/>
    <x v="0"/>
    <x v="0"/>
    <x v="0"/>
  </r>
  <r>
    <x v="1380"/>
    <x v="3"/>
    <x v="3"/>
    <x v="1380"/>
    <n v="49"/>
    <x v="5"/>
    <x v="1"/>
    <n v="1"/>
    <x v="2"/>
    <n v="1"/>
    <x v="0"/>
    <x v="1"/>
    <x v="1"/>
  </r>
  <r>
    <x v="1381"/>
    <x v="3"/>
    <x v="0"/>
    <x v="1381"/>
    <n v="31"/>
    <x v="1"/>
    <x v="0"/>
    <n v="12"/>
    <x v="1"/>
    <n v="2"/>
    <x v="0"/>
    <x v="0"/>
    <x v="0"/>
  </r>
  <r>
    <x v="1382"/>
    <x v="2"/>
    <x v="3"/>
    <x v="1382"/>
    <n v="51"/>
    <x v="3"/>
    <x v="1"/>
    <n v="11"/>
    <x v="1"/>
    <n v="5"/>
    <x v="1"/>
    <x v="1"/>
    <x v="1"/>
  </r>
  <r>
    <x v="1383"/>
    <x v="4"/>
    <x v="4"/>
    <x v="1383"/>
    <n v="58"/>
    <x v="3"/>
    <x v="1"/>
    <n v="13"/>
    <x v="3"/>
    <n v="4"/>
    <x v="1"/>
    <x v="1"/>
    <x v="1"/>
  </r>
  <r>
    <x v="1384"/>
    <x v="4"/>
    <x v="2"/>
    <x v="1384"/>
    <n v="59"/>
    <x v="3"/>
    <x v="1"/>
    <n v="17"/>
    <x v="3"/>
    <n v="5"/>
    <x v="1"/>
    <x v="1"/>
    <x v="1"/>
  </r>
  <r>
    <x v="1385"/>
    <x v="4"/>
    <x v="1"/>
    <x v="1385"/>
    <n v="48"/>
    <x v="5"/>
    <x v="1"/>
    <n v="5"/>
    <x v="4"/>
    <n v="3"/>
    <x v="2"/>
    <x v="1"/>
    <x v="1"/>
  </r>
  <r>
    <x v="1386"/>
    <x v="2"/>
    <x v="3"/>
    <x v="1386"/>
    <n v="35"/>
    <x v="1"/>
    <x v="1"/>
    <n v="1"/>
    <x v="2"/>
    <n v="4"/>
    <x v="1"/>
    <x v="1"/>
    <x v="1"/>
  </r>
  <r>
    <x v="1387"/>
    <x v="3"/>
    <x v="3"/>
    <x v="1387"/>
    <n v="28"/>
    <x v="4"/>
    <x v="1"/>
    <n v="16"/>
    <x v="3"/>
    <n v="2"/>
    <x v="0"/>
    <x v="0"/>
    <x v="0"/>
  </r>
  <r>
    <x v="1388"/>
    <x v="0"/>
    <x v="3"/>
    <x v="1388"/>
    <n v="20"/>
    <x v="4"/>
    <x v="1"/>
    <n v="8"/>
    <x v="1"/>
    <n v="2"/>
    <x v="0"/>
    <x v="0"/>
    <x v="0"/>
  </r>
  <r>
    <x v="1389"/>
    <x v="2"/>
    <x v="4"/>
    <x v="1389"/>
    <n v="20"/>
    <x v="4"/>
    <x v="0"/>
    <n v="11"/>
    <x v="1"/>
    <n v="4"/>
    <x v="1"/>
    <x v="0"/>
    <x v="0"/>
  </r>
  <r>
    <x v="1390"/>
    <x v="0"/>
    <x v="1"/>
    <x v="1390"/>
    <n v="35"/>
    <x v="1"/>
    <x v="0"/>
    <n v="8"/>
    <x v="1"/>
    <n v="1"/>
    <x v="0"/>
    <x v="0"/>
    <x v="0"/>
  </r>
  <r>
    <x v="1391"/>
    <x v="2"/>
    <x v="2"/>
    <x v="1391"/>
    <n v="65"/>
    <x v="2"/>
    <x v="1"/>
    <n v="7"/>
    <x v="1"/>
    <n v="5"/>
    <x v="1"/>
    <x v="1"/>
    <x v="1"/>
  </r>
  <r>
    <x v="1392"/>
    <x v="0"/>
    <x v="1"/>
    <x v="1392"/>
    <n v="40"/>
    <x v="5"/>
    <x v="1"/>
    <n v="16"/>
    <x v="3"/>
    <n v="4"/>
    <x v="1"/>
    <x v="1"/>
    <x v="1"/>
  </r>
  <r>
    <x v="1393"/>
    <x v="1"/>
    <x v="4"/>
    <x v="1393"/>
    <n v="29"/>
    <x v="4"/>
    <x v="1"/>
    <n v="7"/>
    <x v="1"/>
    <n v="3"/>
    <x v="2"/>
    <x v="0"/>
    <x v="0"/>
  </r>
  <r>
    <x v="1394"/>
    <x v="0"/>
    <x v="1"/>
    <x v="1394"/>
    <n v="26"/>
    <x v="4"/>
    <x v="0"/>
    <n v="17"/>
    <x v="3"/>
    <n v="5"/>
    <x v="1"/>
    <x v="0"/>
    <x v="0"/>
  </r>
  <r>
    <x v="1395"/>
    <x v="2"/>
    <x v="1"/>
    <x v="1395"/>
    <n v="37"/>
    <x v="1"/>
    <x v="1"/>
    <n v="11"/>
    <x v="1"/>
    <n v="1"/>
    <x v="0"/>
    <x v="1"/>
    <x v="1"/>
  </r>
  <r>
    <x v="1396"/>
    <x v="0"/>
    <x v="2"/>
    <x v="1396"/>
    <n v="67"/>
    <x v="2"/>
    <x v="1"/>
    <n v="12"/>
    <x v="1"/>
    <n v="1"/>
    <x v="0"/>
    <x v="1"/>
    <x v="1"/>
  </r>
  <r>
    <x v="1397"/>
    <x v="0"/>
    <x v="3"/>
    <x v="1397"/>
    <n v="32"/>
    <x v="1"/>
    <x v="1"/>
    <n v="12"/>
    <x v="1"/>
    <n v="5"/>
    <x v="1"/>
    <x v="1"/>
    <x v="1"/>
  </r>
  <r>
    <x v="1398"/>
    <x v="1"/>
    <x v="4"/>
    <x v="1398"/>
    <n v="37"/>
    <x v="1"/>
    <x v="1"/>
    <n v="17"/>
    <x v="3"/>
    <n v="3"/>
    <x v="2"/>
    <x v="1"/>
    <x v="1"/>
  </r>
  <r>
    <x v="1399"/>
    <x v="1"/>
    <x v="4"/>
    <x v="1399"/>
    <n v="36"/>
    <x v="1"/>
    <x v="0"/>
    <n v="3"/>
    <x v="0"/>
    <n v="5"/>
    <x v="1"/>
    <x v="1"/>
    <x v="1"/>
  </r>
  <r>
    <x v="1400"/>
    <x v="1"/>
    <x v="1"/>
    <x v="1400"/>
    <n v="49"/>
    <x v="5"/>
    <x v="1"/>
    <n v="2"/>
    <x v="0"/>
    <n v="2"/>
    <x v="0"/>
    <x v="1"/>
    <x v="1"/>
  </r>
  <r>
    <x v="1401"/>
    <x v="1"/>
    <x v="0"/>
    <x v="1401"/>
    <n v="29"/>
    <x v="4"/>
    <x v="1"/>
    <n v="9"/>
    <x v="1"/>
    <n v="2"/>
    <x v="0"/>
    <x v="0"/>
    <x v="0"/>
  </r>
  <r>
    <x v="1402"/>
    <x v="1"/>
    <x v="3"/>
    <x v="1402"/>
    <n v="65"/>
    <x v="2"/>
    <x v="1"/>
    <n v="8"/>
    <x v="1"/>
    <n v="4"/>
    <x v="1"/>
    <x v="1"/>
    <x v="1"/>
  </r>
  <r>
    <x v="1403"/>
    <x v="1"/>
    <x v="2"/>
    <x v="1403"/>
    <n v="59"/>
    <x v="3"/>
    <x v="0"/>
    <n v="7"/>
    <x v="1"/>
    <n v="2"/>
    <x v="0"/>
    <x v="0"/>
    <x v="0"/>
  </r>
  <r>
    <x v="1404"/>
    <x v="1"/>
    <x v="2"/>
    <x v="1404"/>
    <n v="56"/>
    <x v="3"/>
    <x v="0"/>
    <n v="8"/>
    <x v="1"/>
    <n v="3"/>
    <x v="2"/>
    <x v="0"/>
    <x v="0"/>
  </r>
  <r>
    <x v="1405"/>
    <x v="0"/>
    <x v="0"/>
    <x v="1405"/>
    <n v="33"/>
    <x v="1"/>
    <x v="1"/>
    <n v="10"/>
    <x v="1"/>
    <n v="5"/>
    <x v="1"/>
    <x v="1"/>
    <x v="1"/>
  </r>
  <r>
    <x v="1406"/>
    <x v="4"/>
    <x v="2"/>
    <x v="1406"/>
    <n v="50"/>
    <x v="3"/>
    <x v="0"/>
    <n v="16"/>
    <x v="3"/>
    <n v="1"/>
    <x v="0"/>
    <x v="0"/>
    <x v="0"/>
  </r>
  <r>
    <x v="1407"/>
    <x v="1"/>
    <x v="2"/>
    <x v="1407"/>
    <n v="49"/>
    <x v="5"/>
    <x v="1"/>
    <n v="12"/>
    <x v="1"/>
    <n v="5"/>
    <x v="1"/>
    <x v="1"/>
    <x v="1"/>
  </r>
  <r>
    <x v="1408"/>
    <x v="2"/>
    <x v="1"/>
    <x v="1408"/>
    <n v="37"/>
    <x v="1"/>
    <x v="0"/>
    <n v="11"/>
    <x v="1"/>
    <n v="3"/>
    <x v="2"/>
    <x v="0"/>
    <x v="0"/>
  </r>
  <r>
    <x v="1409"/>
    <x v="2"/>
    <x v="4"/>
    <x v="1409"/>
    <n v="61"/>
    <x v="2"/>
    <x v="1"/>
    <n v="1"/>
    <x v="2"/>
    <n v="4"/>
    <x v="1"/>
    <x v="1"/>
    <x v="1"/>
  </r>
  <r>
    <x v="1410"/>
    <x v="1"/>
    <x v="1"/>
    <x v="1410"/>
    <n v="22"/>
    <x v="4"/>
    <x v="1"/>
    <n v="7"/>
    <x v="1"/>
    <n v="4"/>
    <x v="1"/>
    <x v="1"/>
    <x v="1"/>
  </r>
  <r>
    <x v="1411"/>
    <x v="0"/>
    <x v="4"/>
    <x v="1411"/>
    <n v="53"/>
    <x v="3"/>
    <x v="0"/>
    <n v="14"/>
    <x v="3"/>
    <n v="2"/>
    <x v="0"/>
    <x v="0"/>
    <x v="0"/>
  </r>
  <r>
    <x v="1412"/>
    <x v="3"/>
    <x v="4"/>
    <x v="1412"/>
    <n v="53"/>
    <x v="3"/>
    <x v="0"/>
    <n v="7"/>
    <x v="1"/>
    <n v="2"/>
    <x v="0"/>
    <x v="0"/>
    <x v="0"/>
  </r>
  <r>
    <x v="1413"/>
    <x v="3"/>
    <x v="0"/>
    <x v="1413"/>
    <n v="28"/>
    <x v="4"/>
    <x v="1"/>
    <n v="17"/>
    <x v="3"/>
    <n v="1"/>
    <x v="0"/>
    <x v="0"/>
    <x v="0"/>
  </r>
  <r>
    <x v="1414"/>
    <x v="0"/>
    <x v="2"/>
    <x v="1414"/>
    <n v="64"/>
    <x v="2"/>
    <x v="1"/>
    <n v="17"/>
    <x v="3"/>
    <n v="3"/>
    <x v="2"/>
    <x v="1"/>
    <x v="1"/>
  </r>
  <r>
    <x v="1415"/>
    <x v="2"/>
    <x v="0"/>
    <x v="1415"/>
    <n v="65"/>
    <x v="2"/>
    <x v="0"/>
    <n v="17"/>
    <x v="3"/>
    <n v="1"/>
    <x v="0"/>
    <x v="0"/>
    <x v="0"/>
  </r>
  <r>
    <x v="1416"/>
    <x v="1"/>
    <x v="3"/>
    <x v="1416"/>
    <n v="29"/>
    <x v="4"/>
    <x v="0"/>
    <n v="12"/>
    <x v="1"/>
    <n v="4"/>
    <x v="1"/>
    <x v="0"/>
    <x v="0"/>
  </r>
  <r>
    <x v="1417"/>
    <x v="0"/>
    <x v="3"/>
    <x v="1417"/>
    <n v="38"/>
    <x v="1"/>
    <x v="1"/>
    <n v="17"/>
    <x v="3"/>
    <n v="3"/>
    <x v="2"/>
    <x v="1"/>
    <x v="1"/>
  </r>
  <r>
    <x v="1418"/>
    <x v="1"/>
    <x v="1"/>
    <x v="1418"/>
    <n v="28"/>
    <x v="4"/>
    <x v="1"/>
    <n v="9"/>
    <x v="1"/>
    <n v="2"/>
    <x v="0"/>
    <x v="0"/>
    <x v="0"/>
  </r>
  <r>
    <x v="1419"/>
    <x v="2"/>
    <x v="3"/>
    <x v="1419"/>
    <n v="39"/>
    <x v="1"/>
    <x v="0"/>
    <n v="4"/>
    <x v="4"/>
    <n v="3"/>
    <x v="2"/>
    <x v="0"/>
    <x v="0"/>
  </r>
  <r>
    <x v="1420"/>
    <x v="1"/>
    <x v="3"/>
    <x v="1420"/>
    <n v="46"/>
    <x v="5"/>
    <x v="1"/>
    <n v="7"/>
    <x v="1"/>
    <n v="5"/>
    <x v="1"/>
    <x v="1"/>
    <x v="1"/>
  </r>
  <r>
    <x v="1421"/>
    <x v="1"/>
    <x v="3"/>
    <x v="1421"/>
    <n v="57"/>
    <x v="3"/>
    <x v="1"/>
    <n v="15"/>
    <x v="3"/>
    <n v="3"/>
    <x v="2"/>
    <x v="1"/>
    <x v="1"/>
  </r>
  <r>
    <x v="1422"/>
    <x v="1"/>
    <x v="2"/>
    <x v="1422"/>
    <n v="42"/>
    <x v="5"/>
    <x v="0"/>
    <n v="5"/>
    <x v="4"/>
    <n v="1"/>
    <x v="0"/>
    <x v="0"/>
    <x v="0"/>
  </r>
  <r>
    <x v="1423"/>
    <x v="2"/>
    <x v="1"/>
    <x v="1423"/>
    <n v="38"/>
    <x v="1"/>
    <x v="1"/>
    <n v="7"/>
    <x v="1"/>
    <n v="3"/>
    <x v="2"/>
    <x v="1"/>
    <x v="1"/>
  </r>
  <r>
    <x v="1424"/>
    <x v="0"/>
    <x v="1"/>
    <x v="1424"/>
    <n v="69"/>
    <x v="2"/>
    <x v="1"/>
    <n v="14"/>
    <x v="3"/>
    <n v="4"/>
    <x v="1"/>
    <x v="1"/>
    <x v="1"/>
  </r>
  <r>
    <x v="1425"/>
    <x v="2"/>
    <x v="0"/>
    <x v="1425"/>
    <n v="38"/>
    <x v="1"/>
    <x v="0"/>
    <n v="18"/>
    <x v="3"/>
    <n v="5"/>
    <x v="1"/>
    <x v="1"/>
    <x v="1"/>
  </r>
  <r>
    <x v="1426"/>
    <x v="0"/>
    <x v="4"/>
    <x v="1426"/>
    <n v="48"/>
    <x v="5"/>
    <x v="0"/>
    <n v="11"/>
    <x v="1"/>
    <n v="5"/>
    <x v="1"/>
    <x v="1"/>
    <x v="1"/>
  </r>
  <r>
    <x v="1427"/>
    <x v="3"/>
    <x v="4"/>
    <x v="1427"/>
    <n v="34"/>
    <x v="1"/>
    <x v="0"/>
    <n v="6"/>
    <x v="4"/>
    <n v="2"/>
    <x v="0"/>
    <x v="0"/>
    <x v="0"/>
  </r>
  <r>
    <x v="1428"/>
    <x v="1"/>
    <x v="4"/>
    <x v="1428"/>
    <n v="56"/>
    <x v="3"/>
    <x v="0"/>
    <n v="12"/>
    <x v="1"/>
    <n v="3"/>
    <x v="2"/>
    <x v="0"/>
    <x v="0"/>
  </r>
  <r>
    <x v="1429"/>
    <x v="1"/>
    <x v="4"/>
    <x v="1429"/>
    <n v="50"/>
    <x v="3"/>
    <x v="0"/>
    <n v="4"/>
    <x v="4"/>
    <n v="1"/>
    <x v="0"/>
    <x v="0"/>
    <x v="0"/>
  </r>
  <r>
    <x v="1430"/>
    <x v="0"/>
    <x v="1"/>
    <x v="1430"/>
    <n v="66"/>
    <x v="2"/>
    <x v="0"/>
    <n v="17"/>
    <x v="3"/>
    <n v="4"/>
    <x v="1"/>
    <x v="1"/>
    <x v="1"/>
  </r>
  <r>
    <x v="1431"/>
    <x v="4"/>
    <x v="2"/>
    <x v="1431"/>
    <n v="18"/>
    <x v="0"/>
    <x v="0"/>
    <n v="2"/>
    <x v="0"/>
    <n v="4"/>
    <x v="1"/>
    <x v="0"/>
    <x v="0"/>
  </r>
  <r>
    <x v="1432"/>
    <x v="1"/>
    <x v="0"/>
    <x v="1432"/>
    <n v="49"/>
    <x v="5"/>
    <x v="1"/>
    <n v="8"/>
    <x v="1"/>
    <n v="2"/>
    <x v="0"/>
    <x v="1"/>
    <x v="1"/>
  </r>
  <r>
    <x v="1433"/>
    <x v="0"/>
    <x v="4"/>
    <x v="1433"/>
    <n v="29"/>
    <x v="4"/>
    <x v="0"/>
    <n v="11"/>
    <x v="1"/>
    <n v="3"/>
    <x v="2"/>
    <x v="0"/>
    <x v="0"/>
  </r>
  <r>
    <x v="1434"/>
    <x v="1"/>
    <x v="0"/>
    <x v="1434"/>
    <n v="67"/>
    <x v="2"/>
    <x v="1"/>
    <n v="7"/>
    <x v="1"/>
    <n v="1"/>
    <x v="0"/>
    <x v="1"/>
    <x v="1"/>
  </r>
  <r>
    <x v="1435"/>
    <x v="3"/>
    <x v="2"/>
    <x v="1435"/>
    <n v="59"/>
    <x v="3"/>
    <x v="1"/>
    <n v="9"/>
    <x v="1"/>
    <n v="1"/>
    <x v="0"/>
    <x v="1"/>
    <x v="1"/>
  </r>
  <r>
    <x v="1436"/>
    <x v="2"/>
    <x v="4"/>
    <x v="1436"/>
    <n v="18"/>
    <x v="0"/>
    <x v="1"/>
    <n v="18"/>
    <x v="3"/>
    <n v="4"/>
    <x v="1"/>
    <x v="1"/>
    <x v="1"/>
  </r>
  <r>
    <x v="1437"/>
    <x v="4"/>
    <x v="3"/>
    <x v="1437"/>
    <n v="52"/>
    <x v="3"/>
    <x v="0"/>
    <n v="11"/>
    <x v="1"/>
    <n v="3"/>
    <x v="2"/>
    <x v="0"/>
    <x v="0"/>
  </r>
  <r>
    <x v="1438"/>
    <x v="0"/>
    <x v="4"/>
    <x v="1438"/>
    <n v="63"/>
    <x v="2"/>
    <x v="1"/>
    <n v="15"/>
    <x v="3"/>
    <n v="1"/>
    <x v="0"/>
    <x v="1"/>
    <x v="1"/>
  </r>
  <r>
    <x v="1439"/>
    <x v="4"/>
    <x v="3"/>
    <x v="1439"/>
    <n v="26"/>
    <x v="4"/>
    <x v="1"/>
    <n v="7"/>
    <x v="1"/>
    <n v="5"/>
    <x v="1"/>
    <x v="1"/>
    <x v="1"/>
  </r>
  <r>
    <x v="1440"/>
    <x v="3"/>
    <x v="2"/>
    <x v="1440"/>
    <n v="19"/>
    <x v="0"/>
    <x v="0"/>
    <n v="11"/>
    <x v="1"/>
    <n v="3"/>
    <x v="2"/>
    <x v="0"/>
    <x v="0"/>
  </r>
  <r>
    <x v="1441"/>
    <x v="2"/>
    <x v="3"/>
    <x v="1441"/>
    <n v="64"/>
    <x v="2"/>
    <x v="1"/>
    <n v="18"/>
    <x v="3"/>
    <n v="2"/>
    <x v="0"/>
    <x v="1"/>
    <x v="1"/>
  </r>
  <r>
    <x v="1442"/>
    <x v="1"/>
    <x v="4"/>
    <x v="1442"/>
    <n v="63"/>
    <x v="2"/>
    <x v="1"/>
    <n v="9"/>
    <x v="1"/>
    <n v="1"/>
    <x v="0"/>
    <x v="1"/>
    <x v="1"/>
  </r>
  <r>
    <x v="1443"/>
    <x v="3"/>
    <x v="2"/>
    <x v="1443"/>
    <n v="48"/>
    <x v="5"/>
    <x v="1"/>
    <n v="5"/>
    <x v="4"/>
    <n v="2"/>
    <x v="0"/>
    <x v="1"/>
    <x v="1"/>
  </r>
  <r>
    <x v="1444"/>
    <x v="1"/>
    <x v="1"/>
    <x v="1444"/>
    <n v="38"/>
    <x v="1"/>
    <x v="1"/>
    <n v="8"/>
    <x v="1"/>
    <n v="3"/>
    <x v="2"/>
    <x v="1"/>
    <x v="1"/>
  </r>
  <r>
    <x v="1445"/>
    <x v="0"/>
    <x v="4"/>
    <x v="1445"/>
    <n v="35"/>
    <x v="1"/>
    <x v="1"/>
    <n v="14"/>
    <x v="3"/>
    <n v="5"/>
    <x v="1"/>
    <x v="1"/>
    <x v="1"/>
  </r>
  <r>
    <x v="1446"/>
    <x v="3"/>
    <x v="3"/>
    <x v="1446"/>
    <n v="24"/>
    <x v="4"/>
    <x v="0"/>
    <n v="12"/>
    <x v="1"/>
    <n v="4"/>
    <x v="1"/>
    <x v="0"/>
    <x v="0"/>
  </r>
  <r>
    <x v="1447"/>
    <x v="3"/>
    <x v="4"/>
    <x v="1447"/>
    <n v="51"/>
    <x v="3"/>
    <x v="0"/>
    <n v="8"/>
    <x v="1"/>
    <n v="1"/>
    <x v="0"/>
    <x v="0"/>
    <x v="0"/>
  </r>
  <r>
    <x v="1448"/>
    <x v="3"/>
    <x v="4"/>
    <x v="1448"/>
    <n v="66"/>
    <x v="2"/>
    <x v="0"/>
    <n v="16"/>
    <x v="3"/>
    <n v="4"/>
    <x v="1"/>
    <x v="1"/>
    <x v="1"/>
  </r>
  <r>
    <x v="1449"/>
    <x v="1"/>
    <x v="1"/>
    <x v="1449"/>
    <n v="43"/>
    <x v="5"/>
    <x v="1"/>
    <n v="2"/>
    <x v="0"/>
    <n v="1"/>
    <x v="0"/>
    <x v="1"/>
    <x v="1"/>
  </r>
  <r>
    <x v="1450"/>
    <x v="0"/>
    <x v="0"/>
    <x v="1450"/>
    <n v="56"/>
    <x v="3"/>
    <x v="1"/>
    <n v="7"/>
    <x v="1"/>
    <n v="4"/>
    <x v="1"/>
    <x v="1"/>
    <x v="1"/>
  </r>
  <r>
    <x v="1451"/>
    <x v="1"/>
    <x v="3"/>
    <x v="1451"/>
    <n v="47"/>
    <x v="5"/>
    <x v="0"/>
    <n v="13"/>
    <x v="3"/>
    <n v="1"/>
    <x v="0"/>
    <x v="0"/>
    <x v="0"/>
  </r>
  <r>
    <x v="1452"/>
    <x v="3"/>
    <x v="0"/>
    <x v="1452"/>
    <n v="47"/>
    <x v="5"/>
    <x v="1"/>
    <n v="14"/>
    <x v="3"/>
    <n v="3"/>
    <x v="2"/>
    <x v="1"/>
    <x v="1"/>
  </r>
  <r>
    <x v="1453"/>
    <x v="3"/>
    <x v="3"/>
    <x v="1453"/>
    <n v="45"/>
    <x v="5"/>
    <x v="0"/>
    <n v="1"/>
    <x v="2"/>
    <n v="5"/>
    <x v="1"/>
    <x v="1"/>
    <x v="1"/>
  </r>
  <r>
    <x v="1454"/>
    <x v="3"/>
    <x v="4"/>
    <x v="1454"/>
    <n v="59"/>
    <x v="3"/>
    <x v="0"/>
    <n v="5"/>
    <x v="4"/>
    <n v="5"/>
    <x v="1"/>
    <x v="1"/>
    <x v="1"/>
  </r>
  <r>
    <x v="1455"/>
    <x v="0"/>
    <x v="2"/>
    <x v="1455"/>
    <n v="39"/>
    <x v="1"/>
    <x v="1"/>
    <n v="13"/>
    <x v="3"/>
    <n v="5"/>
    <x v="1"/>
    <x v="1"/>
    <x v="1"/>
  </r>
  <r>
    <x v="1456"/>
    <x v="1"/>
    <x v="0"/>
    <x v="1456"/>
    <n v="55"/>
    <x v="3"/>
    <x v="0"/>
    <n v="5"/>
    <x v="4"/>
    <n v="3"/>
    <x v="2"/>
    <x v="0"/>
    <x v="0"/>
  </r>
  <r>
    <x v="1457"/>
    <x v="0"/>
    <x v="1"/>
    <x v="1457"/>
    <n v="67"/>
    <x v="2"/>
    <x v="1"/>
    <n v="6"/>
    <x v="4"/>
    <n v="1"/>
    <x v="0"/>
    <x v="1"/>
    <x v="1"/>
  </r>
  <r>
    <x v="1458"/>
    <x v="0"/>
    <x v="0"/>
    <x v="1458"/>
    <n v="66"/>
    <x v="2"/>
    <x v="0"/>
    <n v="4"/>
    <x v="4"/>
    <n v="5"/>
    <x v="1"/>
    <x v="1"/>
    <x v="1"/>
  </r>
  <r>
    <x v="1459"/>
    <x v="0"/>
    <x v="3"/>
    <x v="1459"/>
    <n v="69"/>
    <x v="2"/>
    <x v="1"/>
    <n v="4"/>
    <x v="4"/>
    <n v="5"/>
    <x v="1"/>
    <x v="1"/>
    <x v="1"/>
  </r>
  <r>
    <x v="1460"/>
    <x v="0"/>
    <x v="2"/>
    <x v="1460"/>
    <n v="32"/>
    <x v="1"/>
    <x v="0"/>
    <n v="9"/>
    <x v="1"/>
    <n v="1"/>
    <x v="0"/>
    <x v="0"/>
    <x v="0"/>
  </r>
  <r>
    <x v="1461"/>
    <x v="2"/>
    <x v="0"/>
    <x v="1461"/>
    <n v="54"/>
    <x v="3"/>
    <x v="0"/>
    <n v="4"/>
    <x v="4"/>
    <n v="5"/>
    <x v="1"/>
    <x v="1"/>
    <x v="1"/>
  </r>
  <r>
    <x v="1462"/>
    <x v="3"/>
    <x v="4"/>
    <x v="1462"/>
    <n v="56"/>
    <x v="3"/>
    <x v="1"/>
    <n v="11"/>
    <x v="1"/>
    <n v="3"/>
    <x v="2"/>
    <x v="1"/>
    <x v="1"/>
  </r>
  <r>
    <x v="1463"/>
    <x v="2"/>
    <x v="0"/>
    <x v="1463"/>
    <n v="58"/>
    <x v="3"/>
    <x v="1"/>
    <n v="17"/>
    <x v="3"/>
    <n v="3"/>
    <x v="2"/>
    <x v="1"/>
    <x v="1"/>
  </r>
  <r>
    <x v="1464"/>
    <x v="0"/>
    <x v="0"/>
    <x v="1464"/>
    <n v="36"/>
    <x v="1"/>
    <x v="0"/>
    <n v="1"/>
    <x v="2"/>
    <n v="4"/>
    <x v="1"/>
    <x v="1"/>
    <x v="1"/>
  </r>
  <r>
    <x v="1465"/>
    <x v="4"/>
    <x v="1"/>
    <x v="1465"/>
    <n v="44"/>
    <x v="5"/>
    <x v="1"/>
    <n v="6"/>
    <x v="4"/>
    <n v="1"/>
    <x v="0"/>
    <x v="1"/>
    <x v="1"/>
  </r>
  <r>
    <x v="1466"/>
    <x v="3"/>
    <x v="4"/>
    <x v="1466"/>
    <n v="46"/>
    <x v="5"/>
    <x v="1"/>
    <n v="18"/>
    <x v="3"/>
    <n v="4"/>
    <x v="1"/>
    <x v="1"/>
    <x v="1"/>
  </r>
  <r>
    <x v="1467"/>
    <x v="2"/>
    <x v="4"/>
    <x v="1467"/>
    <n v="25"/>
    <x v="4"/>
    <x v="0"/>
    <n v="6"/>
    <x v="4"/>
    <n v="2"/>
    <x v="0"/>
    <x v="0"/>
    <x v="0"/>
  </r>
  <r>
    <x v="1468"/>
    <x v="4"/>
    <x v="1"/>
    <x v="1468"/>
    <n v="59"/>
    <x v="3"/>
    <x v="1"/>
    <n v="19"/>
    <x v="3"/>
    <n v="4"/>
    <x v="1"/>
    <x v="1"/>
    <x v="1"/>
  </r>
  <r>
    <x v="1469"/>
    <x v="0"/>
    <x v="0"/>
    <x v="1469"/>
    <n v="37"/>
    <x v="1"/>
    <x v="0"/>
    <n v="5"/>
    <x v="4"/>
    <n v="1"/>
    <x v="0"/>
    <x v="0"/>
    <x v="0"/>
  </r>
  <r>
    <x v="1470"/>
    <x v="0"/>
    <x v="3"/>
    <x v="1470"/>
    <n v="49"/>
    <x v="5"/>
    <x v="0"/>
    <n v="15"/>
    <x v="3"/>
    <n v="4"/>
    <x v="1"/>
    <x v="1"/>
    <x v="1"/>
  </r>
  <r>
    <x v="1471"/>
    <x v="2"/>
    <x v="2"/>
    <x v="1471"/>
    <n v="58"/>
    <x v="3"/>
    <x v="0"/>
    <n v="3"/>
    <x v="0"/>
    <n v="2"/>
    <x v="0"/>
    <x v="0"/>
    <x v="0"/>
  </r>
  <r>
    <x v="1472"/>
    <x v="3"/>
    <x v="0"/>
    <x v="1472"/>
    <n v="50"/>
    <x v="3"/>
    <x v="1"/>
    <n v="19"/>
    <x v="3"/>
    <n v="5"/>
    <x v="1"/>
    <x v="1"/>
    <x v="1"/>
  </r>
  <r>
    <x v="1473"/>
    <x v="3"/>
    <x v="3"/>
    <x v="1473"/>
    <n v="30"/>
    <x v="1"/>
    <x v="0"/>
    <n v="16"/>
    <x v="3"/>
    <n v="2"/>
    <x v="0"/>
    <x v="0"/>
    <x v="0"/>
  </r>
  <r>
    <x v="1474"/>
    <x v="4"/>
    <x v="0"/>
    <x v="1474"/>
    <n v="46"/>
    <x v="5"/>
    <x v="1"/>
    <n v="17"/>
    <x v="3"/>
    <n v="3"/>
    <x v="2"/>
    <x v="1"/>
    <x v="1"/>
  </r>
  <r>
    <x v="1475"/>
    <x v="3"/>
    <x v="3"/>
    <x v="1475"/>
    <n v="47"/>
    <x v="5"/>
    <x v="0"/>
    <n v="7"/>
    <x v="1"/>
    <n v="5"/>
    <x v="1"/>
    <x v="1"/>
    <x v="1"/>
  </r>
  <r>
    <x v="1476"/>
    <x v="1"/>
    <x v="0"/>
    <x v="1476"/>
    <n v="57"/>
    <x v="3"/>
    <x v="1"/>
    <n v="17"/>
    <x v="3"/>
    <n v="3"/>
    <x v="2"/>
    <x v="1"/>
    <x v="1"/>
  </r>
  <r>
    <x v="1477"/>
    <x v="1"/>
    <x v="2"/>
    <x v="1477"/>
    <n v="39"/>
    <x v="1"/>
    <x v="0"/>
    <n v="18"/>
    <x v="3"/>
    <n v="3"/>
    <x v="2"/>
    <x v="0"/>
    <x v="0"/>
  </r>
  <r>
    <x v="1478"/>
    <x v="0"/>
    <x v="4"/>
    <x v="1478"/>
    <n v="38"/>
    <x v="1"/>
    <x v="0"/>
    <n v="14"/>
    <x v="3"/>
    <n v="5"/>
    <x v="1"/>
    <x v="1"/>
    <x v="1"/>
  </r>
  <r>
    <x v="1479"/>
    <x v="1"/>
    <x v="1"/>
    <x v="1479"/>
    <n v="42"/>
    <x v="5"/>
    <x v="0"/>
    <n v="6"/>
    <x v="4"/>
    <n v="5"/>
    <x v="1"/>
    <x v="1"/>
    <x v="1"/>
  </r>
  <r>
    <x v="1480"/>
    <x v="2"/>
    <x v="1"/>
    <x v="1480"/>
    <n v="30"/>
    <x v="1"/>
    <x v="1"/>
    <n v="15"/>
    <x v="3"/>
    <n v="1"/>
    <x v="0"/>
    <x v="0"/>
    <x v="0"/>
  </r>
  <r>
    <x v="1481"/>
    <x v="2"/>
    <x v="3"/>
    <x v="1481"/>
    <n v="52"/>
    <x v="3"/>
    <x v="1"/>
    <n v="14"/>
    <x v="3"/>
    <n v="1"/>
    <x v="0"/>
    <x v="1"/>
    <x v="1"/>
  </r>
  <r>
    <x v="1482"/>
    <x v="0"/>
    <x v="2"/>
    <x v="1482"/>
    <n v="60"/>
    <x v="2"/>
    <x v="0"/>
    <n v="17"/>
    <x v="3"/>
    <n v="2"/>
    <x v="0"/>
    <x v="0"/>
    <x v="0"/>
  </r>
  <r>
    <x v="1483"/>
    <x v="1"/>
    <x v="2"/>
    <x v="1483"/>
    <n v="46"/>
    <x v="5"/>
    <x v="1"/>
    <n v="16"/>
    <x v="3"/>
    <n v="3"/>
    <x v="2"/>
    <x v="1"/>
    <x v="1"/>
  </r>
  <r>
    <x v="1484"/>
    <x v="1"/>
    <x v="2"/>
    <x v="1484"/>
    <n v="18"/>
    <x v="0"/>
    <x v="1"/>
    <n v="9"/>
    <x v="1"/>
    <n v="4"/>
    <x v="1"/>
    <x v="1"/>
    <x v="1"/>
  </r>
  <r>
    <x v="1485"/>
    <x v="2"/>
    <x v="0"/>
    <x v="1485"/>
    <n v="21"/>
    <x v="4"/>
    <x v="0"/>
    <n v="12"/>
    <x v="1"/>
    <n v="1"/>
    <x v="0"/>
    <x v="0"/>
    <x v="0"/>
  </r>
  <r>
    <x v="1486"/>
    <x v="1"/>
    <x v="4"/>
    <x v="1486"/>
    <n v="67"/>
    <x v="2"/>
    <x v="0"/>
    <n v="16"/>
    <x v="3"/>
    <n v="4"/>
    <x v="1"/>
    <x v="1"/>
    <x v="1"/>
  </r>
  <r>
    <x v="1487"/>
    <x v="4"/>
    <x v="3"/>
    <x v="1487"/>
    <n v="47"/>
    <x v="5"/>
    <x v="0"/>
    <n v="18"/>
    <x v="3"/>
    <n v="3"/>
    <x v="2"/>
    <x v="0"/>
    <x v="0"/>
  </r>
  <r>
    <x v="1488"/>
    <x v="1"/>
    <x v="3"/>
    <x v="1488"/>
    <n v="34"/>
    <x v="1"/>
    <x v="1"/>
    <n v="9"/>
    <x v="1"/>
    <n v="4"/>
    <x v="1"/>
    <x v="1"/>
    <x v="1"/>
  </r>
  <r>
    <x v="1489"/>
    <x v="3"/>
    <x v="4"/>
    <x v="1489"/>
    <n v="54"/>
    <x v="3"/>
    <x v="1"/>
    <n v="2"/>
    <x v="0"/>
    <n v="4"/>
    <x v="1"/>
    <x v="1"/>
    <x v="1"/>
  </r>
  <r>
    <x v="1490"/>
    <x v="2"/>
    <x v="0"/>
    <x v="1490"/>
    <n v="29"/>
    <x v="4"/>
    <x v="0"/>
    <n v="13"/>
    <x v="3"/>
    <n v="1"/>
    <x v="0"/>
    <x v="0"/>
    <x v="0"/>
  </r>
  <r>
    <x v="1491"/>
    <x v="3"/>
    <x v="4"/>
    <x v="1491"/>
    <n v="44"/>
    <x v="5"/>
    <x v="1"/>
    <n v="11"/>
    <x v="1"/>
    <n v="2"/>
    <x v="0"/>
    <x v="1"/>
    <x v="1"/>
  </r>
  <r>
    <x v="1492"/>
    <x v="1"/>
    <x v="2"/>
    <x v="1492"/>
    <n v="34"/>
    <x v="1"/>
    <x v="0"/>
    <n v="11"/>
    <x v="1"/>
    <n v="3"/>
    <x v="2"/>
    <x v="0"/>
    <x v="0"/>
  </r>
  <r>
    <x v="1493"/>
    <x v="0"/>
    <x v="0"/>
    <x v="1493"/>
    <n v="63"/>
    <x v="2"/>
    <x v="0"/>
    <n v="5"/>
    <x v="4"/>
    <n v="2"/>
    <x v="0"/>
    <x v="0"/>
    <x v="0"/>
  </r>
  <r>
    <x v="1494"/>
    <x v="4"/>
    <x v="4"/>
    <x v="1494"/>
    <n v="61"/>
    <x v="2"/>
    <x v="1"/>
    <n v="18"/>
    <x v="3"/>
    <n v="3"/>
    <x v="2"/>
    <x v="1"/>
    <x v="1"/>
  </r>
  <r>
    <x v="1495"/>
    <x v="0"/>
    <x v="2"/>
    <x v="1495"/>
    <n v="29"/>
    <x v="4"/>
    <x v="1"/>
    <n v="1"/>
    <x v="2"/>
    <n v="1"/>
    <x v="0"/>
    <x v="0"/>
    <x v="0"/>
  </r>
  <r>
    <x v="1496"/>
    <x v="0"/>
    <x v="2"/>
    <x v="1496"/>
    <n v="27"/>
    <x v="4"/>
    <x v="1"/>
    <n v="13"/>
    <x v="3"/>
    <n v="5"/>
    <x v="1"/>
    <x v="1"/>
    <x v="1"/>
  </r>
  <r>
    <x v="1497"/>
    <x v="2"/>
    <x v="4"/>
    <x v="1497"/>
    <n v="23"/>
    <x v="4"/>
    <x v="0"/>
    <n v="8"/>
    <x v="1"/>
    <n v="2"/>
    <x v="0"/>
    <x v="0"/>
    <x v="0"/>
  </r>
  <r>
    <x v="1498"/>
    <x v="1"/>
    <x v="3"/>
    <x v="1498"/>
    <n v="19"/>
    <x v="0"/>
    <x v="0"/>
    <n v="8"/>
    <x v="1"/>
    <n v="4"/>
    <x v="1"/>
    <x v="0"/>
    <x v="0"/>
  </r>
  <r>
    <x v="1499"/>
    <x v="2"/>
    <x v="1"/>
    <x v="1499"/>
    <n v="69"/>
    <x v="2"/>
    <x v="1"/>
    <n v="4"/>
    <x v="4"/>
    <n v="3"/>
    <x v="2"/>
    <x v="1"/>
    <x v="1"/>
  </r>
  <r>
    <x v="1500"/>
    <x v="4"/>
    <x v="1"/>
    <x v="1500"/>
    <n v="18"/>
    <x v="0"/>
    <x v="1"/>
    <n v="9"/>
    <x v="1"/>
    <n v="4"/>
    <x v="1"/>
    <x v="1"/>
    <x v="1"/>
  </r>
  <r>
    <x v="1501"/>
    <x v="2"/>
    <x v="4"/>
    <x v="1501"/>
    <n v="57"/>
    <x v="3"/>
    <x v="0"/>
    <n v="9"/>
    <x v="1"/>
    <n v="2"/>
    <x v="0"/>
    <x v="0"/>
    <x v="0"/>
  </r>
  <r>
    <x v="1502"/>
    <x v="4"/>
    <x v="1"/>
    <x v="1502"/>
    <n v="43"/>
    <x v="5"/>
    <x v="0"/>
    <n v="4"/>
    <x v="4"/>
    <n v="5"/>
    <x v="1"/>
    <x v="1"/>
    <x v="1"/>
  </r>
  <r>
    <x v="1503"/>
    <x v="3"/>
    <x v="3"/>
    <x v="1503"/>
    <n v="69"/>
    <x v="2"/>
    <x v="0"/>
    <n v="11"/>
    <x v="1"/>
    <n v="1"/>
    <x v="0"/>
    <x v="0"/>
    <x v="0"/>
  </r>
  <r>
    <x v="1504"/>
    <x v="3"/>
    <x v="2"/>
    <x v="1504"/>
    <n v="59"/>
    <x v="3"/>
    <x v="1"/>
    <n v="11"/>
    <x v="1"/>
    <n v="1"/>
    <x v="0"/>
    <x v="1"/>
    <x v="1"/>
  </r>
  <r>
    <x v="1505"/>
    <x v="4"/>
    <x v="4"/>
    <x v="1505"/>
    <n v="67"/>
    <x v="2"/>
    <x v="1"/>
    <n v="7"/>
    <x v="1"/>
    <n v="1"/>
    <x v="0"/>
    <x v="1"/>
    <x v="1"/>
  </r>
  <r>
    <x v="1506"/>
    <x v="1"/>
    <x v="3"/>
    <x v="1506"/>
    <n v="30"/>
    <x v="1"/>
    <x v="1"/>
    <n v="6"/>
    <x v="4"/>
    <n v="5"/>
    <x v="1"/>
    <x v="1"/>
    <x v="1"/>
  </r>
  <r>
    <x v="1507"/>
    <x v="2"/>
    <x v="0"/>
    <x v="1507"/>
    <n v="18"/>
    <x v="0"/>
    <x v="1"/>
    <n v="18"/>
    <x v="3"/>
    <n v="2"/>
    <x v="0"/>
    <x v="0"/>
    <x v="0"/>
  </r>
  <r>
    <x v="1508"/>
    <x v="0"/>
    <x v="2"/>
    <x v="1508"/>
    <n v="20"/>
    <x v="4"/>
    <x v="0"/>
    <n v="2"/>
    <x v="0"/>
    <n v="2"/>
    <x v="0"/>
    <x v="0"/>
    <x v="0"/>
  </r>
  <r>
    <x v="1509"/>
    <x v="3"/>
    <x v="3"/>
    <x v="1509"/>
    <n v="40"/>
    <x v="5"/>
    <x v="1"/>
    <n v="11"/>
    <x v="1"/>
    <n v="5"/>
    <x v="1"/>
    <x v="1"/>
    <x v="1"/>
  </r>
  <r>
    <x v="1510"/>
    <x v="4"/>
    <x v="2"/>
    <x v="1510"/>
    <n v="26"/>
    <x v="4"/>
    <x v="0"/>
    <n v="16"/>
    <x v="3"/>
    <n v="1"/>
    <x v="0"/>
    <x v="0"/>
    <x v="0"/>
  </r>
  <r>
    <x v="1511"/>
    <x v="2"/>
    <x v="2"/>
    <x v="1511"/>
    <n v="51"/>
    <x v="3"/>
    <x v="1"/>
    <n v="11"/>
    <x v="1"/>
    <n v="3"/>
    <x v="2"/>
    <x v="1"/>
    <x v="1"/>
  </r>
  <r>
    <x v="1512"/>
    <x v="4"/>
    <x v="0"/>
    <x v="1512"/>
    <n v="42"/>
    <x v="5"/>
    <x v="0"/>
    <n v="6"/>
    <x v="4"/>
    <n v="2"/>
    <x v="0"/>
    <x v="0"/>
    <x v="0"/>
  </r>
  <r>
    <x v="1513"/>
    <x v="4"/>
    <x v="0"/>
    <x v="1513"/>
    <n v="58"/>
    <x v="3"/>
    <x v="0"/>
    <n v="9"/>
    <x v="1"/>
    <n v="4"/>
    <x v="1"/>
    <x v="1"/>
    <x v="1"/>
  </r>
  <r>
    <x v="1514"/>
    <x v="2"/>
    <x v="1"/>
    <x v="1514"/>
    <n v="36"/>
    <x v="1"/>
    <x v="0"/>
    <n v="2"/>
    <x v="0"/>
    <n v="5"/>
    <x v="1"/>
    <x v="1"/>
    <x v="1"/>
  </r>
  <r>
    <x v="1515"/>
    <x v="4"/>
    <x v="3"/>
    <x v="1515"/>
    <n v="30"/>
    <x v="1"/>
    <x v="0"/>
    <n v="19"/>
    <x v="3"/>
    <n v="1"/>
    <x v="0"/>
    <x v="0"/>
    <x v="0"/>
  </r>
  <r>
    <x v="1516"/>
    <x v="0"/>
    <x v="4"/>
    <x v="1516"/>
    <n v="57"/>
    <x v="3"/>
    <x v="1"/>
    <n v="6"/>
    <x v="4"/>
    <n v="5"/>
    <x v="1"/>
    <x v="1"/>
    <x v="1"/>
  </r>
  <r>
    <x v="1517"/>
    <x v="0"/>
    <x v="2"/>
    <x v="1517"/>
    <n v="54"/>
    <x v="3"/>
    <x v="1"/>
    <n v="8"/>
    <x v="1"/>
    <n v="2"/>
    <x v="0"/>
    <x v="1"/>
    <x v="1"/>
  </r>
  <r>
    <x v="1518"/>
    <x v="2"/>
    <x v="3"/>
    <x v="1518"/>
    <n v="57"/>
    <x v="3"/>
    <x v="1"/>
    <n v="3"/>
    <x v="0"/>
    <n v="3"/>
    <x v="2"/>
    <x v="1"/>
    <x v="1"/>
  </r>
  <r>
    <x v="1519"/>
    <x v="2"/>
    <x v="3"/>
    <x v="1519"/>
    <n v="53"/>
    <x v="3"/>
    <x v="1"/>
    <n v="1"/>
    <x v="2"/>
    <n v="4"/>
    <x v="1"/>
    <x v="1"/>
    <x v="1"/>
  </r>
  <r>
    <x v="1520"/>
    <x v="2"/>
    <x v="0"/>
    <x v="1520"/>
    <n v="28"/>
    <x v="4"/>
    <x v="0"/>
    <n v="10"/>
    <x v="1"/>
    <n v="3"/>
    <x v="2"/>
    <x v="0"/>
    <x v="0"/>
  </r>
  <r>
    <x v="1521"/>
    <x v="0"/>
    <x v="2"/>
    <x v="1521"/>
    <n v="45"/>
    <x v="5"/>
    <x v="1"/>
    <n v="9"/>
    <x v="1"/>
    <n v="4"/>
    <x v="1"/>
    <x v="1"/>
    <x v="1"/>
  </r>
  <r>
    <x v="1522"/>
    <x v="3"/>
    <x v="1"/>
    <x v="1522"/>
    <n v="65"/>
    <x v="2"/>
    <x v="1"/>
    <n v="6"/>
    <x v="4"/>
    <n v="3"/>
    <x v="2"/>
    <x v="1"/>
    <x v="1"/>
  </r>
  <r>
    <x v="1523"/>
    <x v="2"/>
    <x v="1"/>
    <x v="1523"/>
    <n v="64"/>
    <x v="2"/>
    <x v="1"/>
    <n v="13"/>
    <x v="3"/>
    <n v="4"/>
    <x v="1"/>
    <x v="1"/>
    <x v="1"/>
  </r>
  <r>
    <x v="1524"/>
    <x v="2"/>
    <x v="2"/>
    <x v="1524"/>
    <n v="36"/>
    <x v="1"/>
    <x v="0"/>
    <n v="19"/>
    <x v="3"/>
    <n v="2"/>
    <x v="0"/>
    <x v="0"/>
    <x v="0"/>
  </r>
  <r>
    <x v="1525"/>
    <x v="2"/>
    <x v="4"/>
    <x v="1525"/>
    <n v="39"/>
    <x v="1"/>
    <x v="1"/>
    <n v="9"/>
    <x v="1"/>
    <n v="4"/>
    <x v="1"/>
    <x v="1"/>
    <x v="1"/>
  </r>
  <r>
    <x v="1526"/>
    <x v="4"/>
    <x v="0"/>
    <x v="1526"/>
    <n v="22"/>
    <x v="4"/>
    <x v="1"/>
    <n v="13"/>
    <x v="3"/>
    <n v="4"/>
    <x v="1"/>
    <x v="1"/>
    <x v="1"/>
  </r>
  <r>
    <x v="1527"/>
    <x v="0"/>
    <x v="2"/>
    <x v="1527"/>
    <n v="53"/>
    <x v="3"/>
    <x v="1"/>
    <n v="3"/>
    <x v="0"/>
    <n v="3"/>
    <x v="2"/>
    <x v="1"/>
    <x v="1"/>
  </r>
  <r>
    <x v="1528"/>
    <x v="2"/>
    <x v="0"/>
    <x v="1528"/>
    <n v="57"/>
    <x v="3"/>
    <x v="1"/>
    <n v="13"/>
    <x v="3"/>
    <n v="5"/>
    <x v="1"/>
    <x v="1"/>
    <x v="1"/>
  </r>
  <r>
    <x v="1529"/>
    <x v="2"/>
    <x v="1"/>
    <x v="1529"/>
    <n v="25"/>
    <x v="4"/>
    <x v="0"/>
    <n v="3"/>
    <x v="0"/>
    <n v="5"/>
    <x v="1"/>
    <x v="0"/>
    <x v="0"/>
  </r>
  <r>
    <x v="1530"/>
    <x v="4"/>
    <x v="2"/>
    <x v="1530"/>
    <n v="34"/>
    <x v="1"/>
    <x v="1"/>
    <n v="17"/>
    <x v="3"/>
    <n v="1"/>
    <x v="0"/>
    <x v="1"/>
    <x v="1"/>
  </r>
  <r>
    <x v="1531"/>
    <x v="4"/>
    <x v="4"/>
    <x v="1531"/>
    <n v="38"/>
    <x v="1"/>
    <x v="0"/>
    <n v="1"/>
    <x v="2"/>
    <n v="5"/>
    <x v="1"/>
    <x v="1"/>
    <x v="1"/>
  </r>
  <r>
    <x v="1532"/>
    <x v="2"/>
    <x v="1"/>
    <x v="1532"/>
    <n v="26"/>
    <x v="4"/>
    <x v="0"/>
    <n v="6"/>
    <x v="4"/>
    <n v="5"/>
    <x v="1"/>
    <x v="0"/>
    <x v="0"/>
  </r>
  <r>
    <x v="1533"/>
    <x v="4"/>
    <x v="3"/>
    <x v="1533"/>
    <n v="40"/>
    <x v="5"/>
    <x v="1"/>
    <n v="13"/>
    <x v="3"/>
    <n v="1"/>
    <x v="0"/>
    <x v="1"/>
    <x v="1"/>
  </r>
  <r>
    <x v="1534"/>
    <x v="1"/>
    <x v="2"/>
    <x v="1534"/>
    <n v="56"/>
    <x v="3"/>
    <x v="1"/>
    <n v="4"/>
    <x v="4"/>
    <n v="3"/>
    <x v="2"/>
    <x v="1"/>
    <x v="1"/>
  </r>
  <r>
    <x v="1535"/>
    <x v="3"/>
    <x v="0"/>
    <x v="1535"/>
    <n v="58"/>
    <x v="3"/>
    <x v="0"/>
    <n v="3"/>
    <x v="0"/>
    <n v="3"/>
    <x v="2"/>
    <x v="0"/>
    <x v="0"/>
  </r>
  <r>
    <x v="1536"/>
    <x v="2"/>
    <x v="2"/>
    <x v="1536"/>
    <n v="48"/>
    <x v="5"/>
    <x v="0"/>
    <n v="18"/>
    <x v="3"/>
    <n v="5"/>
    <x v="1"/>
    <x v="1"/>
    <x v="1"/>
  </r>
  <r>
    <x v="1537"/>
    <x v="2"/>
    <x v="2"/>
    <x v="1537"/>
    <n v="52"/>
    <x v="3"/>
    <x v="1"/>
    <n v="6"/>
    <x v="4"/>
    <n v="3"/>
    <x v="2"/>
    <x v="1"/>
    <x v="1"/>
  </r>
  <r>
    <x v="1538"/>
    <x v="0"/>
    <x v="2"/>
    <x v="1538"/>
    <n v="38"/>
    <x v="1"/>
    <x v="0"/>
    <n v="9"/>
    <x v="1"/>
    <n v="3"/>
    <x v="2"/>
    <x v="0"/>
    <x v="0"/>
  </r>
  <r>
    <x v="1539"/>
    <x v="0"/>
    <x v="0"/>
    <x v="1539"/>
    <n v="30"/>
    <x v="1"/>
    <x v="1"/>
    <n v="5"/>
    <x v="4"/>
    <n v="1"/>
    <x v="0"/>
    <x v="0"/>
    <x v="0"/>
  </r>
  <r>
    <x v="1540"/>
    <x v="2"/>
    <x v="0"/>
    <x v="1540"/>
    <n v="23"/>
    <x v="4"/>
    <x v="1"/>
    <n v="8"/>
    <x v="1"/>
    <n v="5"/>
    <x v="1"/>
    <x v="1"/>
    <x v="1"/>
  </r>
  <r>
    <x v="1541"/>
    <x v="1"/>
    <x v="3"/>
    <x v="1541"/>
    <n v="67"/>
    <x v="2"/>
    <x v="0"/>
    <n v="5"/>
    <x v="4"/>
    <n v="2"/>
    <x v="0"/>
    <x v="0"/>
    <x v="0"/>
  </r>
  <r>
    <x v="1542"/>
    <x v="2"/>
    <x v="3"/>
    <x v="1542"/>
    <n v="57"/>
    <x v="3"/>
    <x v="0"/>
    <n v="1"/>
    <x v="2"/>
    <n v="3"/>
    <x v="2"/>
    <x v="0"/>
    <x v="0"/>
  </r>
  <r>
    <x v="1543"/>
    <x v="0"/>
    <x v="4"/>
    <x v="1543"/>
    <n v="28"/>
    <x v="4"/>
    <x v="1"/>
    <n v="7"/>
    <x v="1"/>
    <n v="5"/>
    <x v="1"/>
    <x v="1"/>
    <x v="1"/>
  </r>
  <r>
    <x v="1544"/>
    <x v="4"/>
    <x v="3"/>
    <x v="1544"/>
    <n v="68"/>
    <x v="2"/>
    <x v="1"/>
    <n v="8"/>
    <x v="1"/>
    <n v="1"/>
    <x v="0"/>
    <x v="1"/>
    <x v="1"/>
  </r>
  <r>
    <x v="1545"/>
    <x v="4"/>
    <x v="3"/>
    <x v="1545"/>
    <n v="30"/>
    <x v="1"/>
    <x v="0"/>
    <n v="10"/>
    <x v="1"/>
    <n v="5"/>
    <x v="1"/>
    <x v="0"/>
    <x v="0"/>
  </r>
  <r>
    <x v="1546"/>
    <x v="1"/>
    <x v="4"/>
    <x v="1546"/>
    <n v="23"/>
    <x v="4"/>
    <x v="0"/>
    <n v="11"/>
    <x v="1"/>
    <n v="1"/>
    <x v="0"/>
    <x v="0"/>
    <x v="0"/>
  </r>
  <r>
    <x v="1547"/>
    <x v="2"/>
    <x v="2"/>
    <x v="1547"/>
    <n v="27"/>
    <x v="4"/>
    <x v="0"/>
    <n v="13"/>
    <x v="3"/>
    <n v="5"/>
    <x v="1"/>
    <x v="0"/>
    <x v="0"/>
  </r>
  <r>
    <x v="1548"/>
    <x v="2"/>
    <x v="2"/>
    <x v="1548"/>
    <n v="31"/>
    <x v="1"/>
    <x v="0"/>
    <n v="11"/>
    <x v="1"/>
    <n v="4"/>
    <x v="1"/>
    <x v="1"/>
    <x v="1"/>
  </r>
  <r>
    <x v="1549"/>
    <x v="2"/>
    <x v="1"/>
    <x v="1549"/>
    <n v="51"/>
    <x v="3"/>
    <x v="1"/>
    <n v="4"/>
    <x v="4"/>
    <n v="2"/>
    <x v="0"/>
    <x v="1"/>
    <x v="1"/>
  </r>
  <r>
    <x v="1550"/>
    <x v="1"/>
    <x v="2"/>
    <x v="1550"/>
    <n v="39"/>
    <x v="1"/>
    <x v="1"/>
    <n v="16"/>
    <x v="3"/>
    <n v="1"/>
    <x v="0"/>
    <x v="1"/>
    <x v="1"/>
  </r>
  <r>
    <x v="1551"/>
    <x v="0"/>
    <x v="2"/>
    <x v="1551"/>
    <n v="21"/>
    <x v="4"/>
    <x v="0"/>
    <n v="1"/>
    <x v="2"/>
    <n v="2"/>
    <x v="0"/>
    <x v="0"/>
    <x v="0"/>
  </r>
  <r>
    <x v="1552"/>
    <x v="4"/>
    <x v="1"/>
    <x v="1552"/>
    <n v="25"/>
    <x v="4"/>
    <x v="0"/>
    <n v="15"/>
    <x v="3"/>
    <n v="3"/>
    <x v="2"/>
    <x v="0"/>
    <x v="0"/>
  </r>
  <r>
    <x v="1553"/>
    <x v="4"/>
    <x v="0"/>
    <x v="1553"/>
    <n v="27"/>
    <x v="4"/>
    <x v="1"/>
    <n v="4"/>
    <x v="4"/>
    <n v="5"/>
    <x v="1"/>
    <x v="1"/>
    <x v="1"/>
  </r>
  <r>
    <x v="1554"/>
    <x v="2"/>
    <x v="3"/>
    <x v="1554"/>
    <n v="58"/>
    <x v="3"/>
    <x v="0"/>
    <n v="9"/>
    <x v="1"/>
    <n v="1"/>
    <x v="0"/>
    <x v="0"/>
    <x v="0"/>
  </r>
  <r>
    <x v="1555"/>
    <x v="3"/>
    <x v="3"/>
    <x v="1555"/>
    <n v="25"/>
    <x v="4"/>
    <x v="1"/>
    <n v="19"/>
    <x v="3"/>
    <n v="2"/>
    <x v="0"/>
    <x v="0"/>
    <x v="0"/>
  </r>
  <r>
    <x v="1556"/>
    <x v="0"/>
    <x v="0"/>
    <x v="1556"/>
    <n v="32"/>
    <x v="1"/>
    <x v="0"/>
    <n v="9"/>
    <x v="1"/>
    <n v="4"/>
    <x v="1"/>
    <x v="1"/>
    <x v="1"/>
  </r>
  <r>
    <x v="1557"/>
    <x v="1"/>
    <x v="0"/>
    <x v="1557"/>
    <n v="54"/>
    <x v="3"/>
    <x v="1"/>
    <n v="14"/>
    <x v="3"/>
    <n v="3"/>
    <x v="2"/>
    <x v="1"/>
    <x v="1"/>
  </r>
  <r>
    <x v="1558"/>
    <x v="0"/>
    <x v="4"/>
    <x v="1558"/>
    <n v="26"/>
    <x v="4"/>
    <x v="1"/>
    <n v="10"/>
    <x v="1"/>
    <n v="3"/>
    <x v="2"/>
    <x v="0"/>
    <x v="0"/>
  </r>
  <r>
    <x v="1559"/>
    <x v="2"/>
    <x v="1"/>
    <x v="1559"/>
    <n v="40"/>
    <x v="5"/>
    <x v="0"/>
    <n v="12"/>
    <x v="1"/>
    <n v="4"/>
    <x v="1"/>
    <x v="1"/>
    <x v="1"/>
  </r>
  <r>
    <x v="1560"/>
    <x v="3"/>
    <x v="0"/>
    <x v="1560"/>
    <n v="35"/>
    <x v="1"/>
    <x v="0"/>
    <n v="7"/>
    <x v="1"/>
    <n v="5"/>
    <x v="1"/>
    <x v="1"/>
    <x v="1"/>
  </r>
  <r>
    <x v="1561"/>
    <x v="3"/>
    <x v="0"/>
    <x v="1561"/>
    <n v="60"/>
    <x v="2"/>
    <x v="0"/>
    <n v="17"/>
    <x v="3"/>
    <n v="4"/>
    <x v="1"/>
    <x v="1"/>
    <x v="1"/>
  </r>
  <r>
    <x v="1562"/>
    <x v="4"/>
    <x v="0"/>
    <x v="1562"/>
    <n v="45"/>
    <x v="5"/>
    <x v="1"/>
    <n v="2"/>
    <x v="0"/>
    <n v="2"/>
    <x v="0"/>
    <x v="1"/>
    <x v="1"/>
  </r>
  <r>
    <x v="1563"/>
    <x v="2"/>
    <x v="3"/>
    <x v="1563"/>
    <n v="39"/>
    <x v="1"/>
    <x v="0"/>
    <n v="3"/>
    <x v="0"/>
    <n v="2"/>
    <x v="0"/>
    <x v="0"/>
    <x v="0"/>
  </r>
  <r>
    <x v="1564"/>
    <x v="3"/>
    <x v="0"/>
    <x v="1564"/>
    <n v="34"/>
    <x v="1"/>
    <x v="1"/>
    <n v="9"/>
    <x v="1"/>
    <n v="4"/>
    <x v="1"/>
    <x v="1"/>
    <x v="1"/>
  </r>
  <r>
    <x v="1565"/>
    <x v="0"/>
    <x v="3"/>
    <x v="1565"/>
    <n v="35"/>
    <x v="1"/>
    <x v="0"/>
    <n v="4"/>
    <x v="4"/>
    <n v="4"/>
    <x v="1"/>
    <x v="1"/>
    <x v="1"/>
  </r>
  <r>
    <x v="1566"/>
    <x v="2"/>
    <x v="1"/>
    <x v="1566"/>
    <n v="18"/>
    <x v="0"/>
    <x v="0"/>
    <n v="2"/>
    <x v="0"/>
    <n v="4"/>
    <x v="1"/>
    <x v="0"/>
    <x v="0"/>
  </r>
  <r>
    <x v="1567"/>
    <x v="3"/>
    <x v="2"/>
    <x v="1567"/>
    <n v="53"/>
    <x v="3"/>
    <x v="0"/>
    <n v="5"/>
    <x v="4"/>
    <n v="1"/>
    <x v="0"/>
    <x v="0"/>
    <x v="0"/>
  </r>
  <r>
    <x v="1568"/>
    <x v="1"/>
    <x v="3"/>
    <x v="1568"/>
    <n v="60"/>
    <x v="2"/>
    <x v="1"/>
    <n v="17"/>
    <x v="3"/>
    <n v="1"/>
    <x v="0"/>
    <x v="1"/>
    <x v="1"/>
  </r>
  <r>
    <x v="1569"/>
    <x v="1"/>
    <x v="0"/>
    <x v="1569"/>
    <n v="22"/>
    <x v="4"/>
    <x v="0"/>
    <n v="8"/>
    <x v="1"/>
    <n v="5"/>
    <x v="1"/>
    <x v="0"/>
    <x v="0"/>
  </r>
  <r>
    <x v="1570"/>
    <x v="2"/>
    <x v="3"/>
    <x v="1570"/>
    <n v="45"/>
    <x v="5"/>
    <x v="1"/>
    <n v="15"/>
    <x v="3"/>
    <n v="3"/>
    <x v="2"/>
    <x v="1"/>
    <x v="1"/>
  </r>
  <r>
    <x v="1571"/>
    <x v="1"/>
    <x v="3"/>
    <x v="1571"/>
    <n v="40"/>
    <x v="5"/>
    <x v="1"/>
    <n v="7"/>
    <x v="1"/>
    <n v="4"/>
    <x v="1"/>
    <x v="1"/>
    <x v="1"/>
  </r>
  <r>
    <x v="1572"/>
    <x v="4"/>
    <x v="0"/>
    <x v="1572"/>
    <n v="58"/>
    <x v="3"/>
    <x v="0"/>
    <n v="9"/>
    <x v="1"/>
    <n v="3"/>
    <x v="2"/>
    <x v="0"/>
    <x v="0"/>
  </r>
  <r>
    <x v="1573"/>
    <x v="0"/>
    <x v="3"/>
    <x v="1573"/>
    <n v="63"/>
    <x v="2"/>
    <x v="0"/>
    <n v="7"/>
    <x v="1"/>
    <n v="5"/>
    <x v="1"/>
    <x v="1"/>
    <x v="1"/>
  </r>
  <r>
    <x v="1574"/>
    <x v="1"/>
    <x v="0"/>
    <x v="1574"/>
    <n v="58"/>
    <x v="3"/>
    <x v="0"/>
    <n v="3"/>
    <x v="0"/>
    <n v="1"/>
    <x v="0"/>
    <x v="0"/>
    <x v="0"/>
  </r>
  <r>
    <x v="1575"/>
    <x v="1"/>
    <x v="3"/>
    <x v="1575"/>
    <n v="19"/>
    <x v="0"/>
    <x v="0"/>
    <n v="8"/>
    <x v="1"/>
    <n v="1"/>
    <x v="0"/>
    <x v="0"/>
    <x v="0"/>
  </r>
  <r>
    <x v="1576"/>
    <x v="0"/>
    <x v="1"/>
    <x v="1576"/>
    <n v="50"/>
    <x v="3"/>
    <x v="1"/>
    <n v="15"/>
    <x v="3"/>
    <n v="1"/>
    <x v="0"/>
    <x v="1"/>
    <x v="1"/>
  </r>
  <r>
    <x v="1577"/>
    <x v="4"/>
    <x v="0"/>
    <x v="1577"/>
    <n v="40"/>
    <x v="5"/>
    <x v="1"/>
    <n v="16"/>
    <x v="3"/>
    <n v="2"/>
    <x v="0"/>
    <x v="1"/>
    <x v="1"/>
  </r>
  <r>
    <x v="1578"/>
    <x v="3"/>
    <x v="3"/>
    <x v="1578"/>
    <n v="63"/>
    <x v="2"/>
    <x v="1"/>
    <n v="5"/>
    <x v="4"/>
    <n v="1"/>
    <x v="0"/>
    <x v="1"/>
    <x v="1"/>
  </r>
  <r>
    <x v="1579"/>
    <x v="2"/>
    <x v="0"/>
    <x v="1579"/>
    <n v="53"/>
    <x v="3"/>
    <x v="0"/>
    <n v="7"/>
    <x v="1"/>
    <n v="3"/>
    <x v="2"/>
    <x v="0"/>
    <x v="0"/>
  </r>
  <r>
    <x v="1580"/>
    <x v="3"/>
    <x v="4"/>
    <x v="1580"/>
    <n v="43"/>
    <x v="5"/>
    <x v="0"/>
    <n v="18"/>
    <x v="3"/>
    <n v="3"/>
    <x v="2"/>
    <x v="0"/>
    <x v="0"/>
  </r>
  <r>
    <x v="1581"/>
    <x v="3"/>
    <x v="1"/>
    <x v="1581"/>
    <n v="44"/>
    <x v="5"/>
    <x v="1"/>
    <n v="13"/>
    <x v="3"/>
    <n v="4"/>
    <x v="1"/>
    <x v="1"/>
    <x v="1"/>
  </r>
  <r>
    <x v="1582"/>
    <x v="2"/>
    <x v="1"/>
    <x v="1582"/>
    <n v="25"/>
    <x v="4"/>
    <x v="0"/>
    <n v="14"/>
    <x v="3"/>
    <n v="3"/>
    <x v="2"/>
    <x v="0"/>
    <x v="0"/>
  </r>
  <r>
    <x v="1583"/>
    <x v="3"/>
    <x v="0"/>
    <x v="1583"/>
    <n v="65"/>
    <x v="2"/>
    <x v="0"/>
    <n v="14"/>
    <x v="3"/>
    <n v="4"/>
    <x v="1"/>
    <x v="1"/>
    <x v="1"/>
  </r>
  <r>
    <x v="1584"/>
    <x v="2"/>
    <x v="4"/>
    <x v="1584"/>
    <n v="35"/>
    <x v="1"/>
    <x v="1"/>
    <n v="7"/>
    <x v="1"/>
    <n v="3"/>
    <x v="2"/>
    <x v="1"/>
    <x v="1"/>
  </r>
  <r>
    <x v="1585"/>
    <x v="4"/>
    <x v="4"/>
    <x v="1585"/>
    <n v="55"/>
    <x v="3"/>
    <x v="0"/>
    <n v="2"/>
    <x v="0"/>
    <n v="5"/>
    <x v="1"/>
    <x v="1"/>
    <x v="1"/>
  </r>
  <r>
    <x v="1586"/>
    <x v="2"/>
    <x v="4"/>
    <x v="1586"/>
    <n v="38"/>
    <x v="1"/>
    <x v="0"/>
    <n v="4"/>
    <x v="4"/>
    <n v="5"/>
    <x v="1"/>
    <x v="1"/>
    <x v="1"/>
  </r>
  <r>
    <x v="1587"/>
    <x v="0"/>
    <x v="0"/>
    <x v="1587"/>
    <n v="19"/>
    <x v="0"/>
    <x v="1"/>
    <n v="4"/>
    <x v="4"/>
    <n v="3"/>
    <x v="2"/>
    <x v="0"/>
    <x v="0"/>
  </r>
  <r>
    <x v="1588"/>
    <x v="3"/>
    <x v="4"/>
    <x v="1588"/>
    <n v="67"/>
    <x v="2"/>
    <x v="1"/>
    <n v="18"/>
    <x v="3"/>
    <n v="1"/>
    <x v="0"/>
    <x v="1"/>
    <x v="1"/>
  </r>
  <r>
    <x v="1589"/>
    <x v="0"/>
    <x v="3"/>
    <x v="1589"/>
    <n v="23"/>
    <x v="4"/>
    <x v="0"/>
    <n v="14"/>
    <x v="3"/>
    <n v="4"/>
    <x v="1"/>
    <x v="0"/>
    <x v="0"/>
  </r>
  <r>
    <x v="1590"/>
    <x v="1"/>
    <x v="0"/>
    <x v="1590"/>
    <n v="19"/>
    <x v="0"/>
    <x v="1"/>
    <n v="19"/>
    <x v="3"/>
    <n v="1"/>
    <x v="0"/>
    <x v="0"/>
    <x v="0"/>
  </r>
  <r>
    <x v="1591"/>
    <x v="3"/>
    <x v="3"/>
    <x v="1591"/>
    <n v="50"/>
    <x v="3"/>
    <x v="0"/>
    <n v="17"/>
    <x v="3"/>
    <n v="5"/>
    <x v="1"/>
    <x v="1"/>
    <x v="1"/>
  </r>
  <r>
    <x v="1592"/>
    <x v="1"/>
    <x v="1"/>
    <x v="1592"/>
    <n v="57"/>
    <x v="3"/>
    <x v="1"/>
    <n v="16"/>
    <x v="3"/>
    <n v="2"/>
    <x v="0"/>
    <x v="1"/>
    <x v="1"/>
  </r>
  <r>
    <x v="1593"/>
    <x v="0"/>
    <x v="0"/>
    <x v="1593"/>
    <n v="52"/>
    <x v="3"/>
    <x v="0"/>
    <n v="11"/>
    <x v="1"/>
    <n v="4"/>
    <x v="1"/>
    <x v="1"/>
    <x v="1"/>
  </r>
  <r>
    <x v="1594"/>
    <x v="3"/>
    <x v="0"/>
    <x v="1594"/>
    <n v="26"/>
    <x v="4"/>
    <x v="0"/>
    <n v="5"/>
    <x v="4"/>
    <n v="3"/>
    <x v="2"/>
    <x v="0"/>
    <x v="0"/>
  </r>
  <r>
    <x v="1595"/>
    <x v="4"/>
    <x v="3"/>
    <x v="1595"/>
    <n v="25"/>
    <x v="4"/>
    <x v="1"/>
    <n v="10"/>
    <x v="1"/>
    <n v="3"/>
    <x v="2"/>
    <x v="0"/>
    <x v="0"/>
  </r>
  <r>
    <x v="1596"/>
    <x v="0"/>
    <x v="2"/>
    <x v="1596"/>
    <n v="33"/>
    <x v="1"/>
    <x v="1"/>
    <n v="15"/>
    <x v="3"/>
    <n v="2"/>
    <x v="0"/>
    <x v="1"/>
    <x v="1"/>
  </r>
  <r>
    <x v="1597"/>
    <x v="0"/>
    <x v="2"/>
    <x v="1597"/>
    <n v="69"/>
    <x v="2"/>
    <x v="0"/>
    <n v="8"/>
    <x v="1"/>
    <n v="1"/>
    <x v="0"/>
    <x v="0"/>
    <x v="0"/>
  </r>
  <r>
    <x v="1598"/>
    <x v="4"/>
    <x v="4"/>
    <x v="1598"/>
    <n v="65"/>
    <x v="2"/>
    <x v="1"/>
    <n v="14"/>
    <x v="3"/>
    <n v="1"/>
    <x v="0"/>
    <x v="1"/>
    <x v="1"/>
  </r>
  <r>
    <x v="1599"/>
    <x v="1"/>
    <x v="3"/>
    <x v="1599"/>
    <n v="50"/>
    <x v="3"/>
    <x v="0"/>
    <n v="13"/>
    <x v="3"/>
    <n v="2"/>
    <x v="0"/>
    <x v="0"/>
    <x v="0"/>
  </r>
  <r>
    <x v="1600"/>
    <x v="3"/>
    <x v="1"/>
    <x v="1600"/>
    <n v="29"/>
    <x v="4"/>
    <x v="1"/>
    <n v="1"/>
    <x v="2"/>
    <n v="3"/>
    <x v="2"/>
    <x v="0"/>
    <x v="0"/>
  </r>
  <r>
    <x v="1601"/>
    <x v="0"/>
    <x v="3"/>
    <x v="1601"/>
    <n v="33"/>
    <x v="1"/>
    <x v="0"/>
    <n v="4"/>
    <x v="4"/>
    <n v="5"/>
    <x v="1"/>
    <x v="1"/>
    <x v="1"/>
  </r>
  <r>
    <x v="1602"/>
    <x v="0"/>
    <x v="2"/>
    <x v="1602"/>
    <n v="38"/>
    <x v="1"/>
    <x v="0"/>
    <n v="18"/>
    <x v="3"/>
    <n v="5"/>
    <x v="1"/>
    <x v="1"/>
    <x v="1"/>
  </r>
  <r>
    <x v="1603"/>
    <x v="3"/>
    <x v="3"/>
    <x v="1603"/>
    <n v="36"/>
    <x v="1"/>
    <x v="1"/>
    <n v="13"/>
    <x v="3"/>
    <n v="5"/>
    <x v="1"/>
    <x v="1"/>
    <x v="1"/>
  </r>
  <r>
    <x v="1604"/>
    <x v="1"/>
    <x v="1"/>
    <x v="1604"/>
    <n v="63"/>
    <x v="2"/>
    <x v="1"/>
    <n v="11"/>
    <x v="1"/>
    <n v="1"/>
    <x v="0"/>
    <x v="1"/>
    <x v="1"/>
  </r>
  <r>
    <x v="1605"/>
    <x v="2"/>
    <x v="3"/>
    <x v="1605"/>
    <n v="54"/>
    <x v="3"/>
    <x v="0"/>
    <n v="14"/>
    <x v="3"/>
    <n v="3"/>
    <x v="2"/>
    <x v="0"/>
    <x v="0"/>
  </r>
  <r>
    <x v="1606"/>
    <x v="1"/>
    <x v="2"/>
    <x v="1606"/>
    <n v="40"/>
    <x v="5"/>
    <x v="1"/>
    <n v="7"/>
    <x v="1"/>
    <n v="5"/>
    <x v="1"/>
    <x v="1"/>
    <x v="1"/>
  </r>
  <r>
    <x v="1607"/>
    <x v="0"/>
    <x v="4"/>
    <x v="1607"/>
    <n v="57"/>
    <x v="3"/>
    <x v="1"/>
    <n v="2"/>
    <x v="0"/>
    <n v="4"/>
    <x v="1"/>
    <x v="1"/>
    <x v="1"/>
  </r>
  <r>
    <x v="1608"/>
    <x v="0"/>
    <x v="0"/>
    <x v="1608"/>
    <n v="61"/>
    <x v="2"/>
    <x v="1"/>
    <n v="18"/>
    <x v="3"/>
    <n v="2"/>
    <x v="0"/>
    <x v="1"/>
    <x v="1"/>
  </r>
  <r>
    <x v="1609"/>
    <x v="0"/>
    <x v="0"/>
    <x v="1609"/>
    <n v="56"/>
    <x v="3"/>
    <x v="0"/>
    <n v="1"/>
    <x v="2"/>
    <n v="3"/>
    <x v="2"/>
    <x v="0"/>
    <x v="0"/>
  </r>
  <r>
    <x v="1610"/>
    <x v="1"/>
    <x v="2"/>
    <x v="1610"/>
    <n v="48"/>
    <x v="5"/>
    <x v="0"/>
    <n v="6"/>
    <x v="4"/>
    <n v="1"/>
    <x v="0"/>
    <x v="0"/>
    <x v="0"/>
  </r>
  <r>
    <x v="1611"/>
    <x v="1"/>
    <x v="3"/>
    <x v="1611"/>
    <n v="20"/>
    <x v="4"/>
    <x v="0"/>
    <n v="1"/>
    <x v="2"/>
    <n v="1"/>
    <x v="0"/>
    <x v="0"/>
    <x v="0"/>
  </r>
  <r>
    <x v="1612"/>
    <x v="3"/>
    <x v="0"/>
    <x v="1612"/>
    <n v="35"/>
    <x v="1"/>
    <x v="1"/>
    <n v="14"/>
    <x v="3"/>
    <n v="5"/>
    <x v="1"/>
    <x v="1"/>
    <x v="1"/>
  </r>
  <r>
    <x v="1613"/>
    <x v="2"/>
    <x v="3"/>
    <x v="1613"/>
    <n v="29"/>
    <x v="4"/>
    <x v="0"/>
    <n v="16"/>
    <x v="3"/>
    <n v="5"/>
    <x v="1"/>
    <x v="0"/>
    <x v="0"/>
  </r>
  <r>
    <x v="1614"/>
    <x v="1"/>
    <x v="3"/>
    <x v="1614"/>
    <n v="46"/>
    <x v="5"/>
    <x v="0"/>
    <n v="10"/>
    <x v="1"/>
    <n v="4"/>
    <x v="1"/>
    <x v="1"/>
    <x v="1"/>
  </r>
  <r>
    <x v="1615"/>
    <x v="2"/>
    <x v="3"/>
    <x v="1615"/>
    <n v="48"/>
    <x v="5"/>
    <x v="1"/>
    <n v="1"/>
    <x v="2"/>
    <n v="2"/>
    <x v="0"/>
    <x v="1"/>
    <x v="1"/>
  </r>
  <r>
    <x v="1616"/>
    <x v="4"/>
    <x v="2"/>
    <x v="1616"/>
    <n v="37"/>
    <x v="1"/>
    <x v="0"/>
    <n v="6"/>
    <x v="4"/>
    <n v="4"/>
    <x v="1"/>
    <x v="1"/>
    <x v="1"/>
  </r>
  <r>
    <x v="1617"/>
    <x v="0"/>
    <x v="4"/>
    <x v="1617"/>
    <n v="43"/>
    <x v="5"/>
    <x v="1"/>
    <n v="4"/>
    <x v="4"/>
    <n v="2"/>
    <x v="0"/>
    <x v="1"/>
    <x v="1"/>
  </r>
  <r>
    <x v="1618"/>
    <x v="3"/>
    <x v="1"/>
    <x v="1618"/>
    <n v="24"/>
    <x v="4"/>
    <x v="0"/>
    <n v="9"/>
    <x v="1"/>
    <n v="1"/>
    <x v="0"/>
    <x v="0"/>
    <x v="0"/>
  </r>
  <r>
    <x v="1619"/>
    <x v="0"/>
    <x v="4"/>
    <x v="1619"/>
    <n v="65"/>
    <x v="2"/>
    <x v="1"/>
    <n v="17"/>
    <x v="3"/>
    <n v="4"/>
    <x v="1"/>
    <x v="1"/>
    <x v="1"/>
  </r>
  <r>
    <x v="1620"/>
    <x v="3"/>
    <x v="2"/>
    <x v="1620"/>
    <n v="69"/>
    <x v="2"/>
    <x v="0"/>
    <n v="11"/>
    <x v="1"/>
    <n v="2"/>
    <x v="0"/>
    <x v="0"/>
    <x v="0"/>
  </r>
  <r>
    <x v="1621"/>
    <x v="2"/>
    <x v="3"/>
    <x v="1621"/>
    <n v="51"/>
    <x v="3"/>
    <x v="0"/>
    <n v="7"/>
    <x v="1"/>
    <n v="5"/>
    <x v="1"/>
    <x v="1"/>
    <x v="1"/>
  </r>
  <r>
    <x v="1622"/>
    <x v="0"/>
    <x v="2"/>
    <x v="1622"/>
    <n v="57"/>
    <x v="3"/>
    <x v="0"/>
    <n v="3"/>
    <x v="0"/>
    <n v="4"/>
    <x v="1"/>
    <x v="1"/>
    <x v="1"/>
  </r>
  <r>
    <x v="1623"/>
    <x v="4"/>
    <x v="4"/>
    <x v="1623"/>
    <n v="30"/>
    <x v="1"/>
    <x v="1"/>
    <n v="7"/>
    <x v="1"/>
    <n v="5"/>
    <x v="1"/>
    <x v="1"/>
    <x v="1"/>
  </r>
  <r>
    <x v="1624"/>
    <x v="2"/>
    <x v="4"/>
    <x v="1624"/>
    <n v="50"/>
    <x v="3"/>
    <x v="1"/>
    <n v="10"/>
    <x v="1"/>
    <n v="2"/>
    <x v="0"/>
    <x v="1"/>
    <x v="1"/>
  </r>
  <r>
    <x v="1625"/>
    <x v="3"/>
    <x v="3"/>
    <x v="1625"/>
    <n v="43"/>
    <x v="5"/>
    <x v="1"/>
    <n v="15"/>
    <x v="3"/>
    <n v="4"/>
    <x v="1"/>
    <x v="1"/>
    <x v="1"/>
  </r>
  <r>
    <x v="1626"/>
    <x v="2"/>
    <x v="4"/>
    <x v="1626"/>
    <n v="22"/>
    <x v="4"/>
    <x v="1"/>
    <n v="3"/>
    <x v="0"/>
    <n v="2"/>
    <x v="0"/>
    <x v="0"/>
    <x v="0"/>
  </r>
  <r>
    <x v="1627"/>
    <x v="2"/>
    <x v="2"/>
    <x v="1627"/>
    <n v="40"/>
    <x v="5"/>
    <x v="0"/>
    <n v="19"/>
    <x v="3"/>
    <n v="1"/>
    <x v="0"/>
    <x v="0"/>
    <x v="0"/>
  </r>
  <r>
    <x v="1628"/>
    <x v="0"/>
    <x v="1"/>
    <x v="1628"/>
    <n v="39"/>
    <x v="1"/>
    <x v="1"/>
    <n v="3"/>
    <x v="0"/>
    <n v="2"/>
    <x v="0"/>
    <x v="1"/>
    <x v="1"/>
  </r>
  <r>
    <x v="1629"/>
    <x v="4"/>
    <x v="2"/>
    <x v="1629"/>
    <n v="39"/>
    <x v="1"/>
    <x v="1"/>
    <n v="2"/>
    <x v="0"/>
    <n v="2"/>
    <x v="0"/>
    <x v="1"/>
    <x v="1"/>
  </r>
  <r>
    <x v="1630"/>
    <x v="2"/>
    <x v="3"/>
    <x v="1630"/>
    <n v="45"/>
    <x v="5"/>
    <x v="1"/>
    <n v="10"/>
    <x v="1"/>
    <n v="1"/>
    <x v="0"/>
    <x v="1"/>
    <x v="1"/>
  </r>
  <r>
    <x v="1631"/>
    <x v="1"/>
    <x v="2"/>
    <x v="1631"/>
    <n v="29"/>
    <x v="4"/>
    <x v="0"/>
    <n v="5"/>
    <x v="4"/>
    <n v="4"/>
    <x v="1"/>
    <x v="0"/>
    <x v="0"/>
  </r>
  <r>
    <x v="1632"/>
    <x v="1"/>
    <x v="3"/>
    <x v="1632"/>
    <n v="30"/>
    <x v="1"/>
    <x v="1"/>
    <n v="19"/>
    <x v="3"/>
    <n v="5"/>
    <x v="1"/>
    <x v="1"/>
    <x v="1"/>
  </r>
  <r>
    <x v="1633"/>
    <x v="2"/>
    <x v="4"/>
    <x v="1633"/>
    <n v="54"/>
    <x v="3"/>
    <x v="1"/>
    <n v="4"/>
    <x v="4"/>
    <n v="4"/>
    <x v="1"/>
    <x v="1"/>
    <x v="1"/>
  </r>
  <r>
    <x v="1634"/>
    <x v="4"/>
    <x v="4"/>
    <x v="1634"/>
    <n v="35"/>
    <x v="1"/>
    <x v="0"/>
    <n v="7"/>
    <x v="1"/>
    <n v="4"/>
    <x v="1"/>
    <x v="1"/>
    <x v="1"/>
  </r>
  <r>
    <x v="1635"/>
    <x v="2"/>
    <x v="1"/>
    <x v="1635"/>
    <n v="34"/>
    <x v="1"/>
    <x v="0"/>
    <n v="7"/>
    <x v="1"/>
    <n v="3"/>
    <x v="2"/>
    <x v="0"/>
    <x v="0"/>
  </r>
  <r>
    <x v="1636"/>
    <x v="3"/>
    <x v="2"/>
    <x v="1636"/>
    <n v="26"/>
    <x v="4"/>
    <x v="0"/>
    <n v="11"/>
    <x v="1"/>
    <n v="5"/>
    <x v="1"/>
    <x v="0"/>
    <x v="0"/>
  </r>
  <r>
    <x v="1637"/>
    <x v="3"/>
    <x v="1"/>
    <x v="1637"/>
    <n v="24"/>
    <x v="4"/>
    <x v="1"/>
    <n v="5"/>
    <x v="4"/>
    <n v="1"/>
    <x v="0"/>
    <x v="0"/>
    <x v="0"/>
  </r>
  <r>
    <x v="1638"/>
    <x v="0"/>
    <x v="3"/>
    <x v="1638"/>
    <n v="39"/>
    <x v="1"/>
    <x v="0"/>
    <n v="6"/>
    <x v="4"/>
    <n v="5"/>
    <x v="1"/>
    <x v="1"/>
    <x v="1"/>
  </r>
  <r>
    <x v="1639"/>
    <x v="4"/>
    <x v="4"/>
    <x v="1639"/>
    <n v="23"/>
    <x v="4"/>
    <x v="0"/>
    <n v="5"/>
    <x v="4"/>
    <n v="1"/>
    <x v="0"/>
    <x v="0"/>
    <x v="0"/>
  </r>
  <r>
    <x v="1640"/>
    <x v="4"/>
    <x v="0"/>
    <x v="1640"/>
    <n v="57"/>
    <x v="3"/>
    <x v="0"/>
    <n v="11"/>
    <x v="1"/>
    <n v="1"/>
    <x v="0"/>
    <x v="0"/>
    <x v="0"/>
  </r>
  <r>
    <x v="1641"/>
    <x v="0"/>
    <x v="2"/>
    <x v="1641"/>
    <n v="66"/>
    <x v="2"/>
    <x v="0"/>
    <n v="10"/>
    <x v="1"/>
    <n v="3"/>
    <x v="2"/>
    <x v="0"/>
    <x v="0"/>
  </r>
  <r>
    <x v="1642"/>
    <x v="4"/>
    <x v="1"/>
    <x v="1642"/>
    <n v="39"/>
    <x v="1"/>
    <x v="1"/>
    <n v="15"/>
    <x v="3"/>
    <n v="1"/>
    <x v="0"/>
    <x v="1"/>
    <x v="1"/>
  </r>
  <r>
    <x v="1643"/>
    <x v="1"/>
    <x v="2"/>
    <x v="1643"/>
    <n v="53"/>
    <x v="3"/>
    <x v="1"/>
    <n v="14"/>
    <x v="3"/>
    <n v="3"/>
    <x v="2"/>
    <x v="1"/>
    <x v="1"/>
  </r>
  <r>
    <x v="1644"/>
    <x v="4"/>
    <x v="3"/>
    <x v="1644"/>
    <n v="50"/>
    <x v="3"/>
    <x v="0"/>
    <n v="7"/>
    <x v="1"/>
    <n v="3"/>
    <x v="2"/>
    <x v="0"/>
    <x v="0"/>
  </r>
  <r>
    <x v="1645"/>
    <x v="4"/>
    <x v="1"/>
    <x v="1645"/>
    <n v="69"/>
    <x v="2"/>
    <x v="0"/>
    <n v="11"/>
    <x v="1"/>
    <n v="2"/>
    <x v="0"/>
    <x v="0"/>
    <x v="0"/>
  </r>
  <r>
    <x v="1646"/>
    <x v="2"/>
    <x v="0"/>
    <x v="1646"/>
    <n v="32"/>
    <x v="1"/>
    <x v="1"/>
    <n v="3"/>
    <x v="0"/>
    <n v="5"/>
    <x v="1"/>
    <x v="1"/>
    <x v="1"/>
  </r>
  <r>
    <x v="1647"/>
    <x v="1"/>
    <x v="2"/>
    <x v="1647"/>
    <n v="39"/>
    <x v="1"/>
    <x v="1"/>
    <n v="7"/>
    <x v="1"/>
    <n v="1"/>
    <x v="0"/>
    <x v="1"/>
    <x v="1"/>
  </r>
  <r>
    <x v="1648"/>
    <x v="3"/>
    <x v="1"/>
    <x v="1648"/>
    <n v="63"/>
    <x v="2"/>
    <x v="1"/>
    <n v="11"/>
    <x v="1"/>
    <n v="1"/>
    <x v="0"/>
    <x v="1"/>
    <x v="1"/>
  </r>
  <r>
    <x v="1649"/>
    <x v="1"/>
    <x v="1"/>
    <x v="1649"/>
    <n v="34"/>
    <x v="1"/>
    <x v="1"/>
    <n v="19"/>
    <x v="3"/>
    <n v="4"/>
    <x v="1"/>
    <x v="1"/>
    <x v="1"/>
  </r>
  <r>
    <x v="1650"/>
    <x v="0"/>
    <x v="4"/>
    <x v="1650"/>
    <n v="59"/>
    <x v="3"/>
    <x v="0"/>
    <n v="11"/>
    <x v="1"/>
    <n v="2"/>
    <x v="0"/>
    <x v="0"/>
    <x v="0"/>
  </r>
  <r>
    <x v="1651"/>
    <x v="4"/>
    <x v="4"/>
    <x v="1651"/>
    <n v="69"/>
    <x v="2"/>
    <x v="0"/>
    <n v="14"/>
    <x v="3"/>
    <n v="1"/>
    <x v="0"/>
    <x v="0"/>
    <x v="0"/>
  </r>
  <r>
    <x v="1652"/>
    <x v="2"/>
    <x v="3"/>
    <x v="1652"/>
    <n v="27"/>
    <x v="4"/>
    <x v="1"/>
    <n v="4"/>
    <x v="4"/>
    <n v="4"/>
    <x v="1"/>
    <x v="1"/>
    <x v="1"/>
  </r>
  <r>
    <x v="1653"/>
    <x v="2"/>
    <x v="1"/>
    <x v="1653"/>
    <n v="34"/>
    <x v="1"/>
    <x v="1"/>
    <n v="12"/>
    <x v="1"/>
    <n v="4"/>
    <x v="1"/>
    <x v="1"/>
    <x v="1"/>
  </r>
  <r>
    <x v="1654"/>
    <x v="1"/>
    <x v="3"/>
    <x v="1654"/>
    <n v="65"/>
    <x v="2"/>
    <x v="0"/>
    <n v="10"/>
    <x v="1"/>
    <n v="1"/>
    <x v="0"/>
    <x v="0"/>
    <x v="0"/>
  </r>
  <r>
    <x v="1655"/>
    <x v="0"/>
    <x v="4"/>
    <x v="1655"/>
    <n v="19"/>
    <x v="0"/>
    <x v="0"/>
    <n v="15"/>
    <x v="3"/>
    <n v="5"/>
    <x v="1"/>
    <x v="0"/>
    <x v="0"/>
  </r>
  <r>
    <x v="1656"/>
    <x v="0"/>
    <x v="1"/>
    <x v="1656"/>
    <n v="24"/>
    <x v="4"/>
    <x v="1"/>
    <n v="16"/>
    <x v="3"/>
    <n v="3"/>
    <x v="2"/>
    <x v="0"/>
    <x v="0"/>
  </r>
  <r>
    <x v="1657"/>
    <x v="3"/>
    <x v="0"/>
    <x v="1657"/>
    <n v="55"/>
    <x v="3"/>
    <x v="0"/>
    <n v="18"/>
    <x v="3"/>
    <n v="5"/>
    <x v="1"/>
    <x v="1"/>
    <x v="1"/>
  </r>
  <r>
    <x v="1658"/>
    <x v="4"/>
    <x v="3"/>
    <x v="1658"/>
    <n v="21"/>
    <x v="4"/>
    <x v="1"/>
    <n v="15"/>
    <x v="3"/>
    <n v="4"/>
    <x v="1"/>
    <x v="1"/>
    <x v="1"/>
  </r>
  <r>
    <x v="1659"/>
    <x v="3"/>
    <x v="2"/>
    <x v="1659"/>
    <n v="26"/>
    <x v="4"/>
    <x v="0"/>
    <n v="7"/>
    <x v="1"/>
    <n v="1"/>
    <x v="0"/>
    <x v="0"/>
    <x v="0"/>
  </r>
  <r>
    <x v="1660"/>
    <x v="4"/>
    <x v="2"/>
    <x v="1660"/>
    <n v="24"/>
    <x v="4"/>
    <x v="1"/>
    <n v="17"/>
    <x v="3"/>
    <n v="3"/>
    <x v="2"/>
    <x v="0"/>
    <x v="0"/>
  </r>
  <r>
    <x v="1661"/>
    <x v="3"/>
    <x v="3"/>
    <x v="1661"/>
    <n v="32"/>
    <x v="1"/>
    <x v="0"/>
    <n v="15"/>
    <x v="3"/>
    <n v="4"/>
    <x v="1"/>
    <x v="1"/>
    <x v="1"/>
  </r>
  <r>
    <x v="1662"/>
    <x v="0"/>
    <x v="0"/>
    <x v="1662"/>
    <n v="25"/>
    <x v="4"/>
    <x v="0"/>
    <n v="13"/>
    <x v="3"/>
    <n v="4"/>
    <x v="1"/>
    <x v="0"/>
    <x v="0"/>
  </r>
  <r>
    <x v="1663"/>
    <x v="2"/>
    <x v="3"/>
    <x v="1663"/>
    <n v="60"/>
    <x v="2"/>
    <x v="1"/>
    <n v="19"/>
    <x v="3"/>
    <n v="5"/>
    <x v="1"/>
    <x v="1"/>
    <x v="1"/>
  </r>
  <r>
    <x v="1664"/>
    <x v="2"/>
    <x v="4"/>
    <x v="1664"/>
    <n v="41"/>
    <x v="5"/>
    <x v="0"/>
    <n v="15"/>
    <x v="3"/>
    <n v="3"/>
    <x v="2"/>
    <x v="0"/>
    <x v="0"/>
  </r>
  <r>
    <x v="1665"/>
    <x v="1"/>
    <x v="0"/>
    <x v="1665"/>
    <n v="55"/>
    <x v="3"/>
    <x v="1"/>
    <n v="17"/>
    <x v="3"/>
    <n v="1"/>
    <x v="0"/>
    <x v="1"/>
    <x v="1"/>
  </r>
  <r>
    <x v="1666"/>
    <x v="4"/>
    <x v="2"/>
    <x v="1666"/>
    <n v="69"/>
    <x v="2"/>
    <x v="1"/>
    <n v="11"/>
    <x v="1"/>
    <n v="2"/>
    <x v="0"/>
    <x v="1"/>
    <x v="1"/>
  </r>
  <r>
    <x v="1667"/>
    <x v="1"/>
    <x v="0"/>
    <x v="1667"/>
    <n v="46"/>
    <x v="5"/>
    <x v="0"/>
    <n v="11"/>
    <x v="1"/>
    <n v="1"/>
    <x v="0"/>
    <x v="0"/>
    <x v="0"/>
  </r>
  <r>
    <x v="1668"/>
    <x v="3"/>
    <x v="1"/>
    <x v="1668"/>
    <n v="61"/>
    <x v="2"/>
    <x v="1"/>
    <n v="6"/>
    <x v="4"/>
    <n v="2"/>
    <x v="0"/>
    <x v="1"/>
    <x v="1"/>
  </r>
  <r>
    <x v="1669"/>
    <x v="2"/>
    <x v="2"/>
    <x v="1669"/>
    <n v="56"/>
    <x v="3"/>
    <x v="0"/>
    <n v="14"/>
    <x v="3"/>
    <n v="3"/>
    <x v="2"/>
    <x v="0"/>
    <x v="0"/>
  </r>
  <r>
    <x v="1670"/>
    <x v="3"/>
    <x v="1"/>
    <x v="1670"/>
    <n v="44"/>
    <x v="5"/>
    <x v="0"/>
    <n v="18"/>
    <x v="3"/>
    <n v="5"/>
    <x v="1"/>
    <x v="1"/>
    <x v="1"/>
  </r>
  <r>
    <x v="1671"/>
    <x v="4"/>
    <x v="2"/>
    <x v="1671"/>
    <n v="35"/>
    <x v="1"/>
    <x v="1"/>
    <n v="19"/>
    <x v="3"/>
    <n v="5"/>
    <x v="1"/>
    <x v="1"/>
    <x v="1"/>
  </r>
  <r>
    <x v="1672"/>
    <x v="4"/>
    <x v="4"/>
    <x v="1672"/>
    <n v="58"/>
    <x v="3"/>
    <x v="1"/>
    <n v="19"/>
    <x v="3"/>
    <n v="3"/>
    <x v="2"/>
    <x v="1"/>
    <x v="1"/>
  </r>
  <r>
    <x v="1673"/>
    <x v="1"/>
    <x v="0"/>
    <x v="1673"/>
    <n v="60"/>
    <x v="2"/>
    <x v="0"/>
    <n v="14"/>
    <x v="3"/>
    <n v="5"/>
    <x v="1"/>
    <x v="1"/>
    <x v="1"/>
  </r>
  <r>
    <x v="1674"/>
    <x v="3"/>
    <x v="3"/>
    <x v="1674"/>
    <n v="18"/>
    <x v="0"/>
    <x v="1"/>
    <n v="11"/>
    <x v="1"/>
    <n v="5"/>
    <x v="1"/>
    <x v="1"/>
    <x v="1"/>
  </r>
  <r>
    <x v="1675"/>
    <x v="0"/>
    <x v="0"/>
    <x v="1675"/>
    <n v="66"/>
    <x v="2"/>
    <x v="1"/>
    <n v="15"/>
    <x v="3"/>
    <n v="2"/>
    <x v="0"/>
    <x v="1"/>
    <x v="1"/>
  </r>
  <r>
    <x v="1676"/>
    <x v="3"/>
    <x v="2"/>
    <x v="1676"/>
    <n v="51"/>
    <x v="3"/>
    <x v="0"/>
    <n v="16"/>
    <x v="3"/>
    <n v="1"/>
    <x v="0"/>
    <x v="0"/>
    <x v="0"/>
  </r>
  <r>
    <x v="1677"/>
    <x v="4"/>
    <x v="3"/>
    <x v="1677"/>
    <n v="18"/>
    <x v="0"/>
    <x v="1"/>
    <n v="12"/>
    <x v="1"/>
    <n v="5"/>
    <x v="1"/>
    <x v="1"/>
    <x v="1"/>
  </r>
  <r>
    <x v="1678"/>
    <x v="1"/>
    <x v="1"/>
    <x v="1678"/>
    <n v="33"/>
    <x v="1"/>
    <x v="1"/>
    <n v="4"/>
    <x v="4"/>
    <n v="2"/>
    <x v="0"/>
    <x v="1"/>
    <x v="1"/>
  </r>
  <r>
    <x v="1679"/>
    <x v="4"/>
    <x v="3"/>
    <x v="1679"/>
    <n v="33"/>
    <x v="1"/>
    <x v="0"/>
    <n v="13"/>
    <x v="3"/>
    <n v="5"/>
    <x v="1"/>
    <x v="1"/>
    <x v="1"/>
  </r>
  <r>
    <x v="1680"/>
    <x v="0"/>
    <x v="3"/>
    <x v="1680"/>
    <n v="27"/>
    <x v="4"/>
    <x v="1"/>
    <n v="4"/>
    <x v="4"/>
    <n v="4"/>
    <x v="1"/>
    <x v="1"/>
    <x v="1"/>
  </r>
  <r>
    <x v="1681"/>
    <x v="1"/>
    <x v="1"/>
    <x v="1681"/>
    <n v="62"/>
    <x v="2"/>
    <x v="0"/>
    <n v="17"/>
    <x v="3"/>
    <n v="1"/>
    <x v="0"/>
    <x v="0"/>
    <x v="0"/>
  </r>
  <r>
    <x v="1682"/>
    <x v="2"/>
    <x v="3"/>
    <x v="1682"/>
    <n v="40"/>
    <x v="5"/>
    <x v="0"/>
    <n v="3"/>
    <x v="0"/>
    <n v="5"/>
    <x v="1"/>
    <x v="1"/>
    <x v="1"/>
  </r>
  <r>
    <x v="1683"/>
    <x v="0"/>
    <x v="0"/>
    <x v="1683"/>
    <n v="44"/>
    <x v="5"/>
    <x v="0"/>
    <n v="7"/>
    <x v="1"/>
    <n v="3"/>
    <x v="2"/>
    <x v="0"/>
    <x v="0"/>
  </r>
  <r>
    <x v="1684"/>
    <x v="2"/>
    <x v="1"/>
    <x v="1684"/>
    <n v="47"/>
    <x v="5"/>
    <x v="1"/>
    <n v="10"/>
    <x v="1"/>
    <n v="4"/>
    <x v="1"/>
    <x v="1"/>
    <x v="1"/>
  </r>
  <r>
    <x v="1685"/>
    <x v="3"/>
    <x v="0"/>
    <x v="1685"/>
    <n v="35"/>
    <x v="1"/>
    <x v="0"/>
    <n v="1"/>
    <x v="2"/>
    <n v="5"/>
    <x v="1"/>
    <x v="1"/>
    <x v="1"/>
  </r>
  <r>
    <x v="1686"/>
    <x v="0"/>
    <x v="0"/>
    <x v="1686"/>
    <n v="46"/>
    <x v="5"/>
    <x v="1"/>
    <n v="10"/>
    <x v="1"/>
    <n v="4"/>
    <x v="1"/>
    <x v="1"/>
    <x v="1"/>
  </r>
  <r>
    <x v="1687"/>
    <x v="4"/>
    <x v="3"/>
    <x v="1687"/>
    <n v="59"/>
    <x v="3"/>
    <x v="1"/>
    <n v="17"/>
    <x v="3"/>
    <n v="2"/>
    <x v="0"/>
    <x v="1"/>
    <x v="1"/>
  </r>
  <r>
    <x v="1688"/>
    <x v="4"/>
    <x v="1"/>
    <x v="1688"/>
    <n v="62"/>
    <x v="2"/>
    <x v="1"/>
    <n v="14"/>
    <x v="3"/>
    <n v="2"/>
    <x v="0"/>
    <x v="1"/>
    <x v="1"/>
  </r>
  <r>
    <x v="1689"/>
    <x v="0"/>
    <x v="3"/>
    <x v="1689"/>
    <n v="57"/>
    <x v="3"/>
    <x v="1"/>
    <n v="12"/>
    <x v="1"/>
    <n v="5"/>
    <x v="1"/>
    <x v="1"/>
    <x v="1"/>
  </r>
  <r>
    <x v="1690"/>
    <x v="2"/>
    <x v="1"/>
    <x v="1690"/>
    <n v="51"/>
    <x v="3"/>
    <x v="0"/>
    <n v="6"/>
    <x v="4"/>
    <n v="2"/>
    <x v="0"/>
    <x v="0"/>
    <x v="0"/>
  </r>
  <r>
    <x v="1691"/>
    <x v="1"/>
    <x v="1"/>
    <x v="1691"/>
    <n v="60"/>
    <x v="2"/>
    <x v="1"/>
    <n v="14"/>
    <x v="3"/>
    <n v="4"/>
    <x v="1"/>
    <x v="1"/>
    <x v="1"/>
  </r>
  <r>
    <x v="1692"/>
    <x v="3"/>
    <x v="0"/>
    <x v="1692"/>
    <n v="20"/>
    <x v="4"/>
    <x v="1"/>
    <n v="4"/>
    <x v="4"/>
    <n v="2"/>
    <x v="0"/>
    <x v="0"/>
    <x v="0"/>
  </r>
  <r>
    <x v="1693"/>
    <x v="3"/>
    <x v="0"/>
    <x v="1693"/>
    <n v="49"/>
    <x v="5"/>
    <x v="1"/>
    <n v="1"/>
    <x v="2"/>
    <n v="2"/>
    <x v="0"/>
    <x v="1"/>
    <x v="1"/>
  </r>
  <r>
    <x v="1694"/>
    <x v="4"/>
    <x v="3"/>
    <x v="1694"/>
    <n v="61"/>
    <x v="2"/>
    <x v="0"/>
    <n v="11"/>
    <x v="1"/>
    <n v="5"/>
    <x v="1"/>
    <x v="1"/>
    <x v="1"/>
  </r>
  <r>
    <x v="1695"/>
    <x v="4"/>
    <x v="4"/>
    <x v="1695"/>
    <n v="49"/>
    <x v="5"/>
    <x v="1"/>
    <n v="15"/>
    <x v="3"/>
    <n v="2"/>
    <x v="0"/>
    <x v="1"/>
    <x v="1"/>
  </r>
  <r>
    <x v="1696"/>
    <x v="2"/>
    <x v="0"/>
    <x v="1696"/>
    <n v="68"/>
    <x v="2"/>
    <x v="1"/>
    <n v="19"/>
    <x v="3"/>
    <n v="5"/>
    <x v="1"/>
    <x v="1"/>
    <x v="1"/>
  </r>
  <r>
    <x v="1697"/>
    <x v="2"/>
    <x v="4"/>
    <x v="1697"/>
    <n v="65"/>
    <x v="2"/>
    <x v="0"/>
    <n v="13"/>
    <x v="3"/>
    <n v="1"/>
    <x v="0"/>
    <x v="0"/>
    <x v="0"/>
  </r>
  <r>
    <x v="1698"/>
    <x v="2"/>
    <x v="1"/>
    <x v="1698"/>
    <n v="22"/>
    <x v="4"/>
    <x v="0"/>
    <n v="5"/>
    <x v="4"/>
    <n v="2"/>
    <x v="0"/>
    <x v="0"/>
    <x v="0"/>
  </r>
  <r>
    <x v="1699"/>
    <x v="1"/>
    <x v="1"/>
    <x v="1699"/>
    <n v="54"/>
    <x v="3"/>
    <x v="1"/>
    <n v="5"/>
    <x v="4"/>
    <n v="2"/>
    <x v="0"/>
    <x v="1"/>
    <x v="1"/>
  </r>
  <r>
    <x v="1700"/>
    <x v="1"/>
    <x v="1"/>
    <x v="1700"/>
    <n v="62"/>
    <x v="2"/>
    <x v="0"/>
    <n v="17"/>
    <x v="3"/>
    <n v="1"/>
    <x v="0"/>
    <x v="0"/>
    <x v="0"/>
  </r>
  <r>
    <x v="1701"/>
    <x v="2"/>
    <x v="3"/>
    <x v="1701"/>
    <n v="38"/>
    <x v="1"/>
    <x v="0"/>
    <n v="1"/>
    <x v="2"/>
    <n v="4"/>
    <x v="1"/>
    <x v="1"/>
    <x v="1"/>
  </r>
  <r>
    <x v="1702"/>
    <x v="4"/>
    <x v="4"/>
    <x v="1702"/>
    <n v="49"/>
    <x v="5"/>
    <x v="0"/>
    <n v="5"/>
    <x v="4"/>
    <n v="1"/>
    <x v="0"/>
    <x v="0"/>
    <x v="0"/>
  </r>
  <r>
    <x v="1703"/>
    <x v="3"/>
    <x v="0"/>
    <x v="1703"/>
    <n v="35"/>
    <x v="1"/>
    <x v="0"/>
    <n v="9"/>
    <x v="1"/>
    <n v="3"/>
    <x v="2"/>
    <x v="0"/>
    <x v="0"/>
  </r>
  <r>
    <x v="1704"/>
    <x v="1"/>
    <x v="1"/>
    <x v="1704"/>
    <n v="40"/>
    <x v="5"/>
    <x v="0"/>
    <n v="19"/>
    <x v="3"/>
    <n v="1"/>
    <x v="0"/>
    <x v="0"/>
    <x v="0"/>
  </r>
  <r>
    <x v="1705"/>
    <x v="1"/>
    <x v="0"/>
    <x v="1705"/>
    <n v="44"/>
    <x v="5"/>
    <x v="0"/>
    <n v="15"/>
    <x v="3"/>
    <n v="3"/>
    <x v="2"/>
    <x v="0"/>
    <x v="0"/>
  </r>
  <r>
    <x v="1706"/>
    <x v="3"/>
    <x v="0"/>
    <x v="1706"/>
    <n v="41"/>
    <x v="5"/>
    <x v="0"/>
    <n v="10"/>
    <x v="1"/>
    <n v="2"/>
    <x v="0"/>
    <x v="0"/>
    <x v="0"/>
  </r>
  <r>
    <x v="1707"/>
    <x v="1"/>
    <x v="3"/>
    <x v="1707"/>
    <n v="62"/>
    <x v="2"/>
    <x v="0"/>
    <n v="12"/>
    <x v="1"/>
    <n v="4"/>
    <x v="1"/>
    <x v="1"/>
    <x v="1"/>
  </r>
  <r>
    <x v="1708"/>
    <x v="1"/>
    <x v="2"/>
    <x v="1708"/>
    <n v="68"/>
    <x v="2"/>
    <x v="0"/>
    <n v="16"/>
    <x v="3"/>
    <n v="1"/>
    <x v="0"/>
    <x v="0"/>
    <x v="0"/>
  </r>
  <r>
    <x v="1709"/>
    <x v="4"/>
    <x v="2"/>
    <x v="1709"/>
    <n v="62"/>
    <x v="2"/>
    <x v="1"/>
    <n v="15"/>
    <x v="3"/>
    <n v="2"/>
    <x v="0"/>
    <x v="1"/>
    <x v="1"/>
  </r>
  <r>
    <x v="1710"/>
    <x v="1"/>
    <x v="0"/>
    <x v="1710"/>
    <n v="62"/>
    <x v="2"/>
    <x v="0"/>
    <n v="11"/>
    <x v="1"/>
    <n v="4"/>
    <x v="1"/>
    <x v="1"/>
    <x v="1"/>
  </r>
  <r>
    <x v="1711"/>
    <x v="4"/>
    <x v="2"/>
    <x v="1711"/>
    <n v="20"/>
    <x v="4"/>
    <x v="0"/>
    <n v="1"/>
    <x v="2"/>
    <n v="5"/>
    <x v="1"/>
    <x v="0"/>
    <x v="0"/>
  </r>
  <r>
    <x v="1712"/>
    <x v="2"/>
    <x v="1"/>
    <x v="1712"/>
    <n v="63"/>
    <x v="2"/>
    <x v="1"/>
    <n v="7"/>
    <x v="1"/>
    <n v="3"/>
    <x v="2"/>
    <x v="1"/>
    <x v="1"/>
  </r>
  <r>
    <x v="1713"/>
    <x v="4"/>
    <x v="2"/>
    <x v="1713"/>
    <n v="49"/>
    <x v="5"/>
    <x v="0"/>
    <n v="19"/>
    <x v="3"/>
    <n v="5"/>
    <x v="1"/>
    <x v="1"/>
    <x v="1"/>
  </r>
  <r>
    <x v="1714"/>
    <x v="4"/>
    <x v="2"/>
    <x v="1714"/>
    <n v="34"/>
    <x v="1"/>
    <x v="1"/>
    <n v="5"/>
    <x v="4"/>
    <n v="3"/>
    <x v="2"/>
    <x v="1"/>
    <x v="1"/>
  </r>
  <r>
    <x v="1715"/>
    <x v="0"/>
    <x v="1"/>
    <x v="1715"/>
    <n v="66"/>
    <x v="2"/>
    <x v="1"/>
    <n v="6"/>
    <x v="4"/>
    <n v="3"/>
    <x v="2"/>
    <x v="1"/>
    <x v="1"/>
  </r>
  <r>
    <x v="1716"/>
    <x v="3"/>
    <x v="3"/>
    <x v="1716"/>
    <n v="59"/>
    <x v="3"/>
    <x v="1"/>
    <n v="8"/>
    <x v="1"/>
    <n v="4"/>
    <x v="1"/>
    <x v="1"/>
    <x v="1"/>
  </r>
  <r>
    <x v="1717"/>
    <x v="1"/>
    <x v="1"/>
    <x v="1717"/>
    <n v="62"/>
    <x v="2"/>
    <x v="1"/>
    <n v="4"/>
    <x v="4"/>
    <n v="4"/>
    <x v="1"/>
    <x v="1"/>
    <x v="1"/>
  </r>
  <r>
    <x v="1718"/>
    <x v="4"/>
    <x v="0"/>
    <x v="1718"/>
    <n v="19"/>
    <x v="0"/>
    <x v="1"/>
    <n v="3"/>
    <x v="0"/>
    <n v="3"/>
    <x v="2"/>
    <x v="0"/>
    <x v="0"/>
  </r>
  <r>
    <x v="1719"/>
    <x v="2"/>
    <x v="2"/>
    <x v="1719"/>
    <n v="53"/>
    <x v="3"/>
    <x v="1"/>
    <n v="14"/>
    <x v="3"/>
    <n v="1"/>
    <x v="0"/>
    <x v="1"/>
    <x v="1"/>
  </r>
  <r>
    <x v="1720"/>
    <x v="2"/>
    <x v="3"/>
    <x v="1720"/>
    <n v="35"/>
    <x v="1"/>
    <x v="1"/>
    <n v="8"/>
    <x v="1"/>
    <n v="3"/>
    <x v="2"/>
    <x v="1"/>
    <x v="1"/>
  </r>
  <r>
    <x v="1721"/>
    <x v="2"/>
    <x v="1"/>
    <x v="1721"/>
    <n v="52"/>
    <x v="3"/>
    <x v="0"/>
    <n v="13"/>
    <x v="3"/>
    <n v="3"/>
    <x v="2"/>
    <x v="0"/>
    <x v="0"/>
  </r>
  <r>
    <x v="1722"/>
    <x v="3"/>
    <x v="3"/>
    <x v="1722"/>
    <n v="66"/>
    <x v="2"/>
    <x v="0"/>
    <n v="1"/>
    <x v="2"/>
    <n v="1"/>
    <x v="0"/>
    <x v="0"/>
    <x v="0"/>
  </r>
  <r>
    <x v="1723"/>
    <x v="4"/>
    <x v="1"/>
    <x v="1723"/>
    <n v="26"/>
    <x v="4"/>
    <x v="0"/>
    <n v="13"/>
    <x v="3"/>
    <n v="2"/>
    <x v="0"/>
    <x v="0"/>
    <x v="0"/>
  </r>
  <r>
    <x v="1724"/>
    <x v="2"/>
    <x v="1"/>
    <x v="1724"/>
    <n v="63"/>
    <x v="2"/>
    <x v="1"/>
    <n v="14"/>
    <x v="3"/>
    <n v="1"/>
    <x v="0"/>
    <x v="1"/>
    <x v="1"/>
  </r>
  <r>
    <x v="1725"/>
    <x v="2"/>
    <x v="3"/>
    <x v="1725"/>
    <n v="66"/>
    <x v="2"/>
    <x v="1"/>
    <n v="10"/>
    <x v="1"/>
    <n v="2"/>
    <x v="0"/>
    <x v="1"/>
    <x v="1"/>
  </r>
  <r>
    <x v="1726"/>
    <x v="0"/>
    <x v="4"/>
    <x v="1726"/>
    <n v="69"/>
    <x v="2"/>
    <x v="0"/>
    <n v="10"/>
    <x v="1"/>
    <n v="3"/>
    <x v="2"/>
    <x v="0"/>
    <x v="0"/>
  </r>
  <r>
    <x v="1727"/>
    <x v="1"/>
    <x v="1"/>
    <x v="1727"/>
    <n v="30"/>
    <x v="1"/>
    <x v="1"/>
    <n v="6"/>
    <x v="4"/>
    <n v="1"/>
    <x v="0"/>
    <x v="0"/>
    <x v="0"/>
  </r>
  <r>
    <x v="1728"/>
    <x v="1"/>
    <x v="1"/>
    <x v="1728"/>
    <n v="24"/>
    <x v="4"/>
    <x v="1"/>
    <n v="17"/>
    <x v="3"/>
    <n v="4"/>
    <x v="1"/>
    <x v="1"/>
    <x v="1"/>
  </r>
  <r>
    <x v="1729"/>
    <x v="0"/>
    <x v="1"/>
    <x v="1729"/>
    <n v="32"/>
    <x v="1"/>
    <x v="1"/>
    <n v="14"/>
    <x v="3"/>
    <n v="3"/>
    <x v="2"/>
    <x v="1"/>
    <x v="1"/>
  </r>
  <r>
    <x v="1730"/>
    <x v="2"/>
    <x v="0"/>
    <x v="1730"/>
    <n v="26"/>
    <x v="4"/>
    <x v="1"/>
    <n v="13"/>
    <x v="3"/>
    <n v="3"/>
    <x v="2"/>
    <x v="0"/>
    <x v="0"/>
  </r>
  <r>
    <x v="1731"/>
    <x v="0"/>
    <x v="0"/>
    <x v="1731"/>
    <n v="18"/>
    <x v="0"/>
    <x v="0"/>
    <n v="16"/>
    <x v="3"/>
    <n v="4"/>
    <x v="1"/>
    <x v="0"/>
    <x v="0"/>
  </r>
  <r>
    <x v="1732"/>
    <x v="0"/>
    <x v="4"/>
    <x v="1732"/>
    <n v="22"/>
    <x v="4"/>
    <x v="0"/>
    <n v="2"/>
    <x v="0"/>
    <n v="4"/>
    <x v="1"/>
    <x v="0"/>
    <x v="0"/>
  </r>
  <r>
    <x v="1733"/>
    <x v="3"/>
    <x v="0"/>
    <x v="1733"/>
    <n v="48"/>
    <x v="5"/>
    <x v="1"/>
    <n v="5"/>
    <x v="4"/>
    <n v="1"/>
    <x v="0"/>
    <x v="1"/>
    <x v="1"/>
  </r>
  <r>
    <x v="1734"/>
    <x v="0"/>
    <x v="4"/>
    <x v="1734"/>
    <n v="26"/>
    <x v="4"/>
    <x v="0"/>
    <n v="18"/>
    <x v="3"/>
    <n v="1"/>
    <x v="0"/>
    <x v="0"/>
    <x v="0"/>
  </r>
  <r>
    <x v="1735"/>
    <x v="4"/>
    <x v="1"/>
    <x v="1735"/>
    <n v="45"/>
    <x v="5"/>
    <x v="1"/>
    <n v="7"/>
    <x v="1"/>
    <n v="4"/>
    <x v="1"/>
    <x v="1"/>
    <x v="1"/>
  </r>
  <r>
    <x v="1736"/>
    <x v="0"/>
    <x v="4"/>
    <x v="1736"/>
    <n v="30"/>
    <x v="1"/>
    <x v="1"/>
    <n v="10"/>
    <x v="1"/>
    <n v="3"/>
    <x v="2"/>
    <x v="0"/>
    <x v="0"/>
  </r>
  <r>
    <x v="1737"/>
    <x v="3"/>
    <x v="4"/>
    <x v="1737"/>
    <n v="45"/>
    <x v="5"/>
    <x v="1"/>
    <n v="9"/>
    <x v="1"/>
    <n v="2"/>
    <x v="0"/>
    <x v="1"/>
    <x v="1"/>
  </r>
  <r>
    <x v="1738"/>
    <x v="3"/>
    <x v="0"/>
    <x v="1738"/>
    <n v="56"/>
    <x v="3"/>
    <x v="0"/>
    <n v="14"/>
    <x v="3"/>
    <n v="3"/>
    <x v="2"/>
    <x v="0"/>
    <x v="0"/>
  </r>
  <r>
    <x v="1739"/>
    <x v="1"/>
    <x v="4"/>
    <x v="1739"/>
    <n v="45"/>
    <x v="5"/>
    <x v="1"/>
    <n v="12"/>
    <x v="1"/>
    <n v="3"/>
    <x v="2"/>
    <x v="1"/>
    <x v="1"/>
  </r>
  <r>
    <x v="1740"/>
    <x v="1"/>
    <x v="1"/>
    <x v="1740"/>
    <n v="69"/>
    <x v="2"/>
    <x v="1"/>
    <n v="12"/>
    <x v="1"/>
    <n v="3"/>
    <x v="2"/>
    <x v="1"/>
    <x v="1"/>
  </r>
  <r>
    <x v="1741"/>
    <x v="0"/>
    <x v="2"/>
    <x v="1741"/>
    <n v="67"/>
    <x v="2"/>
    <x v="0"/>
    <n v="12"/>
    <x v="1"/>
    <n v="1"/>
    <x v="0"/>
    <x v="0"/>
    <x v="0"/>
  </r>
  <r>
    <x v="1742"/>
    <x v="4"/>
    <x v="3"/>
    <x v="1742"/>
    <n v="69"/>
    <x v="2"/>
    <x v="1"/>
    <n v="17"/>
    <x v="3"/>
    <n v="5"/>
    <x v="1"/>
    <x v="1"/>
    <x v="1"/>
  </r>
  <r>
    <x v="1743"/>
    <x v="1"/>
    <x v="3"/>
    <x v="1743"/>
    <n v="67"/>
    <x v="2"/>
    <x v="0"/>
    <n v="17"/>
    <x v="3"/>
    <n v="3"/>
    <x v="2"/>
    <x v="0"/>
    <x v="0"/>
  </r>
  <r>
    <x v="1744"/>
    <x v="1"/>
    <x v="4"/>
    <x v="1744"/>
    <n v="69"/>
    <x v="2"/>
    <x v="0"/>
    <n v="19"/>
    <x v="3"/>
    <n v="4"/>
    <x v="1"/>
    <x v="1"/>
    <x v="1"/>
  </r>
  <r>
    <x v="1745"/>
    <x v="1"/>
    <x v="4"/>
    <x v="1745"/>
    <n v="54"/>
    <x v="3"/>
    <x v="0"/>
    <n v="18"/>
    <x v="3"/>
    <n v="4"/>
    <x v="1"/>
    <x v="1"/>
    <x v="1"/>
  </r>
  <r>
    <x v="1746"/>
    <x v="4"/>
    <x v="2"/>
    <x v="1746"/>
    <n v="51"/>
    <x v="3"/>
    <x v="1"/>
    <n v="18"/>
    <x v="3"/>
    <n v="2"/>
    <x v="0"/>
    <x v="1"/>
    <x v="1"/>
  </r>
  <r>
    <x v="1747"/>
    <x v="3"/>
    <x v="3"/>
    <x v="1747"/>
    <n v="31"/>
    <x v="1"/>
    <x v="1"/>
    <n v="9"/>
    <x v="1"/>
    <n v="4"/>
    <x v="1"/>
    <x v="1"/>
    <x v="1"/>
  </r>
  <r>
    <x v="1748"/>
    <x v="4"/>
    <x v="3"/>
    <x v="1748"/>
    <n v="28"/>
    <x v="4"/>
    <x v="1"/>
    <n v="6"/>
    <x v="4"/>
    <n v="5"/>
    <x v="1"/>
    <x v="1"/>
    <x v="1"/>
  </r>
  <r>
    <x v="1749"/>
    <x v="3"/>
    <x v="3"/>
    <x v="1749"/>
    <n v="66"/>
    <x v="2"/>
    <x v="0"/>
    <n v="1"/>
    <x v="2"/>
    <n v="5"/>
    <x v="1"/>
    <x v="1"/>
    <x v="1"/>
  </r>
  <r>
    <x v="1750"/>
    <x v="2"/>
    <x v="2"/>
    <x v="1750"/>
    <n v="56"/>
    <x v="3"/>
    <x v="1"/>
    <n v="17"/>
    <x v="3"/>
    <n v="5"/>
    <x v="1"/>
    <x v="1"/>
    <x v="1"/>
  </r>
  <r>
    <x v="1751"/>
    <x v="3"/>
    <x v="1"/>
    <x v="1751"/>
    <n v="61"/>
    <x v="2"/>
    <x v="0"/>
    <n v="7"/>
    <x v="1"/>
    <n v="5"/>
    <x v="1"/>
    <x v="1"/>
    <x v="1"/>
  </r>
  <r>
    <x v="1752"/>
    <x v="2"/>
    <x v="3"/>
    <x v="1752"/>
    <n v="66"/>
    <x v="2"/>
    <x v="0"/>
    <n v="12"/>
    <x v="1"/>
    <n v="4"/>
    <x v="1"/>
    <x v="1"/>
    <x v="1"/>
  </r>
  <r>
    <x v="1753"/>
    <x v="4"/>
    <x v="4"/>
    <x v="1753"/>
    <n v="35"/>
    <x v="1"/>
    <x v="1"/>
    <n v="9"/>
    <x v="1"/>
    <n v="5"/>
    <x v="1"/>
    <x v="1"/>
    <x v="1"/>
  </r>
  <r>
    <x v="1754"/>
    <x v="0"/>
    <x v="0"/>
    <x v="1754"/>
    <n v="47"/>
    <x v="5"/>
    <x v="1"/>
    <n v="10"/>
    <x v="1"/>
    <n v="2"/>
    <x v="0"/>
    <x v="1"/>
    <x v="1"/>
  </r>
  <r>
    <x v="1755"/>
    <x v="0"/>
    <x v="0"/>
    <x v="1755"/>
    <n v="66"/>
    <x v="2"/>
    <x v="1"/>
    <n v="19"/>
    <x v="3"/>
    <n v="2"/>
    <x v="0"/>
    <x v="1"/>
    <x v="1"/>
  </r>
  <r>
    <x v="1756"/>
    <x v="1"/>
    <x v="3"/>
    <x v="1756"/>
    <n v="54"/>
    <x v="3"/>
    <x v="0"/>
    <n v="15"/>
    <x v="3"/>
    <n v="1"/>
    <x v="0"/>
    <x v="0"/>
    <x v="0"/>
  </r>
  <r>
    <x v="1757"/>
    <x v="4"/>
    <x v="3"/>
    <x v="1757"/>
    <n v="41"/>
    <x v="5"/>
    <x v="0"/>
    <n v="11"/>
    <x v="1"/>
    <n v="5"/>
    <x v="1"/>
    <x v="1"/>
    <x v="1"/>
  </r>
  <r>
    <x v="1758"/>
    <x v="0"/>
    <x v="4"/>
    <x v="1758"/>
    <n v="46"/>
    <x v="5"/>
    <x v="1"/>
    <n v="3"/>
    <x v="0"/>
    <n v="3"/>
    <x v="2"/>
    <x v="1"/>
    <x v="1"/>
  </r>
  <r>
    <x v="1759"/>
    <x v="4"/>
    <x v="4"/>
    <x v="1759"/>
    <n v="69"/>
    <x v="2"/>
    <x v="1"/>
    <n v="5"/>
    <x v="4"/>
    <n v="5"/>
    <x v="1"/>
    <x v="1"/>
    <x v="1"/>
  </r>
  <r>
    <x v="1760"/>
    <x v="1"/>
    <x v="2"/>
    <x v="1760"/>
    <n v="23"/>
    <x v="4"/>
    <x v="1"/>
    <n v="13"/>
    <x v="3"/>
    <n v="4"/>
    <x v="1"/>
    <x v="1"/>
    <x v="1"/>
  </r>
  <r>
    <x v="1761"/>
    <x v="1"/>
    <x v="3"/>
    <x v="1761"/>
    <n v="68"/>
    <x v="2"/>
    <x v="0"/>
    <n v="14"/>
    <x v="3"/>
    <n v="4"/>
    <x v="1"/>
    <x v="1"/>
    <x v="1"/>
  </r>
  <r>
    <x v="1762"/>
    <x v="0"/>
    <x v="3"/>
    <x v="1762"/>
    <n v="19"/>
    <x v="0"/>
    <x v="1"/>
    <n v="3"/>
    <x v="0"/>
    <n v="3"/>
    <x v="2"/>
    <x v="0"/>
    <x v="0"/>
  </r>
  <r>
    <x v="1763"/>
    <x v="0"/>
    <x v="4"/>
    <x v="1763"/>
    <n v="62"/>
    <x v="2"/>
    <x v="1"/>
    <n v="16"/>
    <x v="3"/>
    <n v="4"/>
    <x v="1"/>
    <x v="1"/>
    <x v="1"/>
  </r>
  <r>
    <x v="1764"/>
    <x v="0"/>
    <x v="2"/>
    <x v="1764"/>
    <n v="42"/>
    <x v="5"/>
    <x v="1"/>
    <n v="4"/>
    <x v="4"/>
    <n v="5"/>
    <x v="1"/>
    <x v="1"/>
    <x v="1"/>
  </r>
  <r>
    <x v="1765"/>
    <x v="3"/>
    <x v="1"/>
    <x v="1765"/>
    <n v="29"/>
    <x v="4"/>
    <x v="1"/>
    <n v="17"/>
    <x v="3"/>
    <n v="3"/>
    <x v="2"/>
    <x v="0"/>
    <x v="0"/>
  </r>
  <r>
    <x v="1766"/>
    <x v="2"/>
    <x v="3"/>
    <x v="1766"/>
    <n v="69"/>
    <x v="2"/>
    <x v="0"/>
    <n v="2"/>
    <x v="0"/>
    <n v="1"/>
    <x v="0"/>
    <x v="0"/>
    <x v="0"/>
  </r>
  <r>
    <x v="1767"/>
    <x v="0"/>
    <x v="2"/>
    <x v="1767"/>
    <n v="55"/>
    <x v="3"/>
    <x v="1"/>
    <n v="5"/>
    <x v="4"/>
    <n v="1"/>
    <x v="0"/>
    <x v="1"/>
    <x v="1"/>
  </r>
  <r>
    <x v="1768"/>
    <x v="0"/>
    <x v="4"/>
    <x v="1768"/>
    <n v="39"/>
    <x v="1"/>
    <x v="0"/>
    <n v="12"/>
    <x v="1"/>
    <n v="2"/>
    <x v="0"/>
    <x v="0"/>
    <x v="0"/>
  </r>
  <r>
    <x v="1769"/>
    <x v="1"/>
    <x v="3"/>
    <x v="1769"/>
    <n v="48"/>
    <x v="5"/>
    <x v="1"/>
    <n v="7"/>
    <x v="1"/>
    <n v="5"/>
    <x v="1"/>
    <x v="1"/>
    <x v="1"/>
  </r>
  <r>
    <x v="1770"/>
    <x v="3"/>
    <x v="0"/>
    <x v="1770"/>
    <n v="58"/>
    <x v="3"/>
    <x v="1"/>
    <n v="8"/>
    <x v="1"/>
    <n v="1"/>
    <x v="0"/>
    <x v="1"/>
    <x v="1"/>
  </r>
  <r>
    <x v="1771"/>
    <x v="0"/>
    <x v="4"/>
    <x v="1771"/>
    <n v="46"/>
    <x v="5"/>
    <x v="0"/>
    <n v="16"/>
    <x v="3"/>
    <n v="5"/>
    <x v="1"/>
    <x v="1"/>
    <x v="1"/>
  </r>
  <r>
    <x v="1772"/>
    <x v="1"/>
    <x v="2"/>
    <x v="1772"/>
    <n v="48"/>
    <x v="5"/>
    <x v="1"/>
    <n v="19"/>
    <x v="3"/>
    <n v="5"/>
    <x v="1"/>
    <x v="1"/>
    <x v="1"/>
  </r>
  <r>
    <x v="1773"/>
    <x v="1"/>
    <x v="3"/>
    <x v="1773"/>
    <n v="69"/>
    <x v="2"/>
    <x v="0"/>
    <n v="5"/>
    <x v="4"/>
    <n v="2"/>
    <x v="0"/>
    <x v="0"/>
    <x v="0"/>
  </r>
  <r>
    <x v="1774"/>
    <x v="1"/>
    <x v="2"/>
    <x v="1774"/>
    <n v="48"/>
    <x v="5"/>
    <x v="1"/>
    <n v="17"/>
    <x v="3"/>
    <n v="4"/>
    <x v="1"/>
    <x v="1"/>
    <x v="1"/>
  </r>
  <r>
    <x v="1775"/>
    <x v="3"/>
    <x v="3"/>
    <x v="1775"/>
    <n v="44"/>
    <x v="5"/>
    <x v="0"/>
    <n v="17"/>
    <x v="3"/>
    <n v="4"/>
    <x v="1"/>
    <x v="1"/>
    <x v="1"/>
  </r>
  <r>
    <x v="1776"/>
    <x v="4"/>
    <x v="4"/>
    <x v="1776"/>
    <n v="51"/>
    <x v="3"/>
    <x v="0"/>
    <n v="13"/>
    <x v="3"/>
    <n v="1"/>
    <x v="0"/>
    <x v="0"/>
    <x v="0"/>
  </r>
  <r>
    <x v="1777"/>
    <x v="2"/>
    <x v="3"/>
    <x v="1777"/>
    <n v="69"/>
    <x v="2"/>
    <x v="1"/>
    <n v="10"/>
    <x v="1"/>
    <n v="3"/>
    <x v="2"/>
    <x v="1"/>
    <x v="1"/>
  </r>
  <r>
    <x v="1778"/>
    <x v="1"/>
    <x v="1"/>
    <x v="1778"/>
    <n v="27"/>
    <x v="4"/>
    <x v="1"/>
    <n v="2"/>
    <x v="0"/>
    <n v="2"/>
    <x v="0"/>
    <x v="0"/>
    <x v="0"/>
  </r>
  <r>
    <x v="1779"/>
    <x v="2"/>
    <x v="1"/>
    <x v="1779"/>
    <n v="26"/>
    <x v="4"/>
    <x v="1"/>
    <n v="17"/>
    <x v="3"/>
    <n v="2"/>
    <x v="0"/>
    <x v="0"/>
    <x v="0"/>
  </r>
  <r>
    <x v="1780"/>
    <x v="3"/>
    <x v="3"/>
    <x v="1780"/>
    <n v="59"/>
    <x v="3"/>
    <x v="1"/>
    <n v="1"/>
    <x v="2"/>
    <n v="3"/>
    <x v="2"/>
    <x v="1"/>
    <x v="1"/>
  </r>
  <r>
    <x v="1781"/>
    <x v="1"/>
    <x v="4"/>
    <x v="1781"/>
    <n v="62"/>
    <x v="2"/>
    <x v="1"/>
    <n v="17"/>
    <x v="3"/>
    <n v="4"/>
    <x v="1"/>
    <x v="1"/>
    <x v="1"/>
  </r>
  <r>
    <x v="1782"/>
    <x v="2"/>
    <x v="3"/>
    <x v="1782"/>
    <n v="53"/>
    <x v="3"/>
    <x v="0"/>
    <n v="13"/>
    <x v="3"/>
    <n v="4"/>
    <x v="1"/>
    <x v="1"/>
    <x v="1"/>
  </r>
  <r>
    <x v="1783"/>
    <x v="2"/>
    <x v="4"/>
    <x v="1783"/>
    <n v="66"/>
    <x v="2"/>
    <x v="1"/>
    <n v="10"/>
    <x v="1"/>
    <n v="4"/>
    <x v="1"/>
    <x v="1"/>
    <x v="1"/>
  </r>
  <r>
    <x v="1784"/>
    <x v="2"/>
    <x v="4"/>
    <x v="1784"/>
    <n v="39"/>
    <x v="1"/>
    <x v="1"/>
    <n v="3"/>
    <x v="0"/>
    <n v="2"/>
    <x v="0"/>
    <x v="1"/>
    <x v="1"/>
  </r>
  <r>
    <x v="1785"/>
    <x v="0"/>
    <x v="3"/>
    <x v="1785"/>
    <n v="65"/>
    <x v="2"/>
    <x v="1"/>
    <n v="3"/>
    <x v="0"/>
    <n v="2"/>
    <x v="0"/>
    <x v="1"/>
    <x v="1"/>
  </r>
  <r>
    <x v="1786"/>
    <x v="4"/>
    <x v="1"/>
    <x v="1786"/>
    <n v="41"/>
    <x v="5"/>
    <x v="0"/>
    <n v="5"/>
    <x v="4"/>
    <n v="5"/>
    <x v="1"/>
    <x v="1"/>
    <x v="1"/>
  </r>
  <r>
    <x v="1787"/>
    <x v="4"/>
    <x v="1"/>
    <x v="1787"/>
    <n v="60"/>
    <x v="2"/>
    <x v="0"/>
    <n v="13"/>
    <x v="3"/>
    <n v="5"/>
    <x v="1"/>
    <x v="1"/>
    <x v="1"/>
  </r>
  <r>
    <x v="1788"/>
    <x v="3"/>
    <x v="0"/>
    <x v="1788"/>
    <n v="42"/>
    <x v="5"/>
    <x v="0"/>
    <n v="17"/>
    <x v="3"/>
    <n v="1"/>
    <x v="0"/>
    <x v="0"/>
    <x v="0"/>
  </r>
  <r>
    <x v="1789"/>
    <x v="1"/>
    <x v="0"/>
    <x v="1789"/>
    <n v="33"/>
    <x v="1"/>
    <x v="1"/>
    <n v="13"/>
    <x v="3"/>
    <n v="4"/>
    <x v="1"/>
    <x v="1"/>
    <x v="1"/>
  </r>
  <r>
    <x v="1790"/>
    <x v="2"/>
    <x v="1"/>
    <x v="1790"/>
    <n v="48"/>
    <x v="5"/>
    <x v="1"/>
    <n v="14"/>
    <x v="3"/>
    <n v="5"/>
    <x v="1"/>
    <x v="1"/>
    <x v="1"/>
  </r>
  <r>
    <x v="1791"/>
    <x v="3"/>
    <x v="4"/>
    <x v="1791"/>
    <n v="47"/>
    <x v="5"/>
    <x v="1"/>
    <n v="12"/>
    <x v="1"/>
    <n v="5"/>
    <x v="1"/>
    <x v="1"/>
    <x v="1"/>
  </r>
  <r>
    <x v="1792"/>
    <x v="1"/>
    <x v="1"/>
    <x v="1792"/>
    <n v="37"/>
    <x v="1"/>
    <x v="1"/>
    <n v="3"/>
    <x v="0"/>
    <n v="1"/>
    <x v="0"/>
    <x v="1"/>
    <x v="1"/>
  </r>
  <r>
    <x v="1793"/>
    <x v="3"/>
    <x v="4"/>
    <x v="1793"/>
    <n v="23"/>
    <x v="4"/>
    <x v="0"/>
    <n v="2"/>
    <x v="0"/>
    <n v="3"/>
    <x v="2"/>
    <x v="0"/>
    <x v="0"/>
  </r>
  <r>
    <x v="1794"/>
    <x v="2"/>
    <x v="1"/>
    <x v="1794"/>
    <n v="65"/>
    <x v="2"/>
    <x v="0"/>
    <n v="15"/>
    <x v="3"/>
    <n v="4"/>
    <x v="1"/>
    <x v="1"/>
    <x v="1"/>
  </r>
  <r>
    <x v="1795"/>
    <x v="2"/>
    <x v="3"/>
    <x v="1795"/>
    <n v="27"/>
    <x v="4"/>
    <x v="0"/>
    <n v="17"/>
    <x v="3"/>
    <n v="3"/>
    <x v="2"/>
    <x v="0"/>
    <x v="0"/>
  </r>
  <r>
    <x v="1796"/>
    <x v="0"/>
    <x v="0"/>
    <x v="1796"/>
    <n v="61"/>
    <x v="2"/>
    <x v="1"/>
    <n v="11"/>
    <x v="1"/>
    <n v="2"/>
    <x v="0"/>
    <x v="1"/>
    <x v="1"/>
  </r>
  <r>
    <x v="1797"/>
    <x v="4"/>
    <x v="3"/>
    <x v="1797"/>
    <n v="63"/>
    <x v="2"/>
    <x v="1"/>
    <n v="14"/>
    <x v="3"/>
    <n v="1"/>
    <x v="0"/>
    <x v="1"/>
    <x v="1"/>
  </r>
  <r>
    <x v="1798"/>
    <x v="4"/>
    <x v="2"/>
    <x v="1798"/>
    <n v="69"/>
    <x v="2"/>
    <x v="1"/>
    <n v="18"/>
    <x v="3"/>
    <n v="4"/>
    <x v="1"/>
    <x v="1"/>
    <x v="1"/>
  </r>
  <r>
    <x v="1799"/>
    <x v="3"/>
    <x v="4"/>
    <x v="1799"/>
    <n v="22"/>
    <x v="4"/>
    <x v="0"/>
    <n v="17"/>
    <x v="3"/>
    <n v="2"/>
    <x v="0"/>
    <x v="0"/>
    <x v="0"/>
  </r>
  <r>
    <x v="1800"/>
    <x v="2"/>
    <x v="0"/>
    <x v="1800"/>
    <n v="47"/>
    <x v="5"/>
    <x v="0"/>
    <n v="10"/>
    <x v="1"/>
    <n v="4"/>
    <x v="1"/>
    <x v="1"/>
    <x v="1"/>
  </r>
  <r>
    <x v="1801"/>
    <x v="3"/>
    <x v="2"/>
    <x v="1801"/>
    <n v="23"/>
    <x v="4"/>
    <x v="1"/>
    <n v="11"/>
    <x v="1"/>
    <n v="3"/>
    <x v="2"/>
    <x v="0"/>
    <x v="0"/>
  </r>
  <r>
    <x v="1802"/>
    <x v="2"/>
    <x v="2"/>
    <x v="1802"/>
    <n v="28"/>
    <x v="4"/>
    <x v="1"/>
    <n v="18"/>
    <x v="3"/>
    <n v="2"/>
    <x v="0"/>
    <x v="0"/>
    <x v="0"/>
  </r>
  <r>
    <x v="1803"/>
    <x v="4"/>
    <x v="3"/>
    <x v="1803"/>
    <n v="28"/>
    <x v="4"/>
    <x v="0"/>
    <n v="15"/>
    <x v="3"/>
    <n v="5"/>
    <x v="1"/>
    <x v="0"/>
    <x v="0"/>
  </r>
  <r>
    <x v="1804"/>
    <x v="4"/>
    <x v="4"/>
    <x v="1804"/>
    <n v="53"/>
    <x v="3"/>
    <x v="0"/>
    <n v="5"/>
    <x v="4"/>
    <n v="2"/>
    <x v="0"/>
    <x v="0"/>
    <x v="0"/>
  </r>
  <r>
    <x v="1805"/>
    <x v="3"/>
    <x v="3"/>
    <x v="1805"/>
    <n v="58"/>
    <x v="3"/>
    <x v="1"/>
    <n v="9"/>
    <x v="1"/>
    <n v="2"/>
    <x v="0"/>
    <x v="1"/>
    <x v="1"/>
  </r>
  <r>
    <x v="1806"/>
    <x v="3"/>
    <x v="4"/>
    <x v="1806"/>
    <n v="59"/>
    <x v="3"/>
    <x v="1"/>
    <n v="19"/>
    <x v="3"/>
    <n v="5"/>
    <x v="1"/>
    <x v="1"/>
    <x v="1"/>
  </r>
  <r>
    <x v="1807"/>
    <x v="4"/>
    <x v="3"/>
    <x v="1807"/>
    <n v="60"/>
    <x v="2"/>
    <x v="0"/>
    <n v="9"/>
    <x v="1"/>
    <n v="1"/>
    <x v="0"/>
    <x v="0"/>
    <x v="0"/>
  </r>
  <r>
    <x v="1808"/>
    <x v="2"/>
    <x v="2"/>
    <x v="1808"/>
    <n v="59"/>
    <x v="3"/>
    <x v="0"/>
    <n v="15"/>
    <x v="3"/>
    <n v="5"/>
    <x v="1"/>
    <x v="1"/>
    <x v="1"/>
  </r>
  <r>
    <x v="1809"/>
    <x v="4"/>
    <x v="3"/>
    <x v="1809"/>
    <n v="58"/>
    <x v="3"/>
    <x v="1"/>
    <n v="5"/>
    <x v="4"/>
    <n v="4"/>
    <x v="1"/>
    <x v="1"/>
    <x v="1"/>
  </r>
  <r>
    <x v="1810"/>
    <x v="3"/>
    <x v="2"/>
    <x v="1810"/>
    <n v="30"/>
    <x v="1"/>
    <x v="1"/>
    <n v="8"/>
    <x v="1"/>
    <n v="1"/>
    <x v="0"/>
    <x v="0"/>
    <x v="0"/>
  </r>
  <r>
    <x v="1811"/>
    <x v="0"/>
    <x v="1"/>
    <x v="1811"/>
    <n v="30"/>
    <x v="1"/>
    <x v="0"/>
    <n v="4"/>
    <x v="4"/>
    <n v="2"/>
    <x v="0"/>
    <x v="0"/>
    <x v="0"/>
  </r>
  <r>
    <x v="1812"/>
    <x v="1"/>
    <x v="1"/>
    <x v="1812"/>
    <n v="67"/>
    <x v="2"/>
    <x v="0"/>
    <n v="12"/>
    <x v="1"/>
    <n v="2"/>
    <x v="0"/>
    <x v="0"/>
    <x v="0"/>
  </r>
  <r>
    <x v="1813"/>
    <x v="4"/>
    <x v="0"/>
    <x v="1813"/>
    <n v="50"/>
    <x v="3"/>
    <x v="0"/>
    <n v="19"/>
    <x v="3"/>
    <n v="3"/>
    <x v="2"/>
    <x v="0"/>
    <x v="0"/>
  </r>
  <r>
    <x v="1814"/>
    <x v="0"/>
    <x v="0"/>
    <x v="1814"/>
    <n v="25"/>
    <x v="4"/>
    <x v="1"/>
    <n v="13"/>
    <x v="3"/>
    <n v="3"/>
    <x v="2"/>
    <x v="0"/>
    <x v="0"/>
  </r>
  <r>
    <x v="1815"/>
    <x v="3"/>
    <x v="3"/>
    <x v="1815"/>
    <n v="35"/>
    <x v="1"/>
    <x v="1"/>
    <n v="3"/>
    <x v="0"/>
    <n v="2"/>
    <x v="0"/>
    <x v="1"/>
    <x v="1"/>
  </r>
  <r>
    <x v="1816"/>
    <x v="0"/>
    <x v="2"/>
    <x v="1816"/>
    <n v="57"/>
    <x v="3"/>
    <x v="0"/>
    <n v="7"/>
    <x v="1"/>
    <n v="2"/>
    <x v="0"/>
    <x v="0"/>
    <x v="0"/>
  </r>
  <r>
    <x v="1817"/>
    <x v="3"/>
    <x v="1"/>
    <x v="1817"/>
    <n v="19"/>
    <x v="0"/>
    <x v="0"/>
    <n v="7"/>
    <x v="1"/>
    <n v="2"/>
    <x v="0"/>
    <x v="0"/>
    <x v="0"/>
  </r>
  <r>
    <x v="1818"/>
    <x v="3"/>
    <x v="2"/>
    <x v="1818"/>
    <n v="37"/>
    <x v="1"/>
    <x v="0"/>
    <n v="16"/>
    <x v="3"/>
    <n v="5"/>
    <x v="1"/>
    <x v="1"/>
    <x v="1"/>
  </r>
  <r>
    <x v="1819"/>
    <x v="2"/>
    <x v="4"/>
    <x v="1819"/>
    <n v="51"/>
    <x v="3"/>
    <x v="0"/>
    <n v="16"/>
    <x v="3"/>
    <n v="3"/>
    <x v="2"/>
    <x v="0"/>
    <x v="0"/>
  </r>
  <r>
    <x v="1820"/>
    <x v="1"/>
    <x v="1"/>
    <x v="1820"/>
    <n v="45"/>
    <x v="5"/>
    <x v="0"/>
    <n v="8"/>
    <x v="1"/>
    <n v="1"/>
    <x v="0"/>
    <x v="0"/>
    <x v="0"/>
  </r>
  <r>
    <x v="1821"/>
    <x v="0"/>
    <x v="4"/>
    <x v="1821"/>
    <n v="50"/>
    <x v="3"/>
    <x v="0"/>
    <n v="18"/>
    <x v="3"/>
    <n v="5"/>
    <x v="1"/>
    <x v="1"/>
    <x v="1"/>
  </r>
  <r>
    <x v="1822"/>
    <x v="0"/>
    <x v="1"/>
    <x v="1822"/>
    <n v="54"/>
    <x v="3"/>
    <x v="1"/>
    <n v="15"/>
    <x v="3"/>
    <n v="2"/>
    <x v="0"/>
    <x v="1"/>
    <x v="1"/>
  </r>
  <r>
    <x v="1823"/>
    <x v="4"/>
    <x v="3"/>
    <x v="1823"/>
    <n v="37"/>
    <x v="1"/>
    <x v="1"/>
    <n v="9"/>
    <x v="1"/>
    <n v="5"/>
    <x v="1"/>
    <x v="1"/>
    <x v="1"/>
  </r>
  <r>
    <x v="1824"/>
    <x v="2"/>
    <x v="2"/>
    <x v="1824"/>
    <n v="32"/>
    <x v="1"/>
    <x v="0"/>
    <n v="4"/>
    <x v="4"/>
    <n v="4"/>
    <x v="1"/>
    <x v="1"/>
    <x v="1"/>
  </r>
  <r>
    <x v="1825"/>
    <x v="4"/>
    <x v="0"/>
    <x v="1825"/>
    <n v="53"/>
    <x v="3"/>
    <x v="0"/>
    <n v="11"/>
    <x v="1"/>
    <n v="4"/>
    <x v="1"/>
    <x v="1"/>
    <x v="1"/>
  </r>
  <r>
    <x v="1826"/>
    <x v="4"/>
    <x v="3"/>
    <x v="1826"/>
    <n v="56"/>
    <x v="3"/>
    <x v="1"/>
    <n v="14"/>
    <x v="3"/>
    <n v="1"/>
    <x v="0"/>
    <x v="1"/>
    <x v="1"/>
  </r>
  <r>
    <x v="1827"/>
    <x v="3"/>
    <x v="1"/>
    <x v="1827"/>
    <n v="43"/>
    <x v="5"/>
    <x v="1"/>
    <n v="15"/>
    <x v="3"/>
    <n v="1"/>
    <x v="0"/>
    <x v="1"/>
    <x v="1"/>
  </r>
  <r>
    <x v="1828"/>
    <x v="3"/>
    <x v="0"/>
    <x v="1828"/>
    <n v="67"/>
    <x v="2"/>
    <x v="1"/>
    <n v="18"/>
    <x v="3"/>
    <n v="5"/>
    <x v="1"/>
    <x v="1"/>
    <x v="1"/>
  </r>
  <r>
    <x v="1829"/>
    <x v="4"/>
    <x v="3"/>
    <x v="1829"/>
    <n v="22"/>
    <x v="4"/>
    <x v="1"/>
    <n v="6"/>
    <x v="4"/>
    <n v="1"/>
    <x v="0"/>
    <x v="0"/>
    <x v="0"/>
  </r>
  <r>
    <x v="1830"/>
    <x v="1"/>
    <x v="4"/>
    <x v="1830"/>
    <n v="24"/>
    <x v="4"/>
    <x v="0"/>
    <n v="9"/>
    <x v="1"/>
    <n v="4"/>
    <x v="1"/>
    <x v="0"/>
    <x v="0"/>
  </r>
  <r>
    <x v="1831"/>
    <x v="2"/>
    <x v="1"/>
    <x v="1831"/>
    <n v="19"/>
    <x v="0"/>
    <x v="1"/>
    <n v="8"/>
    <x v="1"/>
    <n v="3"/>
    <x v="2"/>
    <x v="0"/>
    <x v="0"/>
  </r>
  <r>
    <x v="1832"/>
    <x v="3"/>
    <x v="2"/>
    <x v="1832"/>
    <n v="53"/>
    <x v="3"/>
    <x v="0"/>
    <n v="16"/>
    <x v="3"/>
    <n v="4"/>
    <x v="1"/>
    <x v="1"/>
    <x v="1"/>
  </r>
  <r>
    <x v="1833"/>
    <x v="1"/>
    <x v="0"/>
    <x v="1833"/>
    <n v="68"/>
    <x v="2"/>
    <x v="0"/>
    <n v="2"/>
    <x v="0"/>
    <n v="4"/>
    <x v="1"/>
    <x v="1"/>
    <x v="1"/>
  </r>
  <r>
    <x v="1834"/>
    <x v="3"/>
    <x v="3"/>
    <x v="1834"/>
    <n v="62"/>
    <x v="2"/>
    <x v="1"/>
    <n v="12"/>
    <x v="1"/>
    <n v="1"/>
    <x v="0"/>
    <x v="1"/>
    <x v="1"/>
  </r>
  <r>
    <x v="1835"/>
    <x v="0"/>
    <x v="1"/>
    <x v="1835"/>
    <n v="49"/>
    <x v="5"/>
    <x v="0"/>
    <n v="1"/>
    <x v="2"/>
    <n v="2"/>
    <x v="0"/>
    <x v="0"/>
    <x v="0"/>
  </r>
  <r>
    <x v="1836"/>
    <x v="1"/>
    <x v="2"/>
    <x v="1836"/>
    <n v="26"/>
    <x v="4"/>
    <x v="1"/>
    <n v="9"/>
    <x v="1"/>
    <n v="3"/>
    <x v="2"/>
    <x v="0"/>
    <x v="0"/>
  </r>
  <r>
    <x v="1837"/>
    <x v="3"/>
    <x v="4"/>
    <x v="1837"/>
    <n v="50"/>
    <x v="3"/>
    <x v="1"/>
    <n v="14"/>
    <x v="3"/>
    <n v="3"/>
    <x v="2"/>
    <x v="1"/>
    <x v="1"/>
  </r>
  <r>
    <x v="1838"/>
    <x v="3"/>
    <x v="1"/>
    <x v="1838"/>
    <n v="27"/>
    <x v="4"/>
    <x v="1"/>
    <n v="4"/>
    <x v="4"/>
    <n v="5"/>
    <x v="1"/>
    <x v="1"/>
    <x v="1"/>
  </r>
  <r>
    <x v="1839"/>
    <x v="1"/>
    <x v="1"/>
    <x v="1839"/>
    <n v="48"/>
    <x v="5"/>
    <x v="0"/>
    <n v="6"/>
    <x v="4"/>
    <n v="5"/>
    <x v="1"/>
    <x v="1"/>
    <x v="1"/>
  </r>
  <r>
    <x v="1840"/>
    <x v="3"/>
    <x v="0"/>
    <x v="1840"/>
    <n v="52"/>
    <x v="3"/>
    <x v="0"/>
    <n v="9"/>
    <x v="1"/>
    <n v="1"/>
    <x v="0"/>
    <x v="0"/>
    <x v="0"/>
  </r>
  <r>
    <x v="1841"/>
    <x v="2"/>
    <x v="1"/>
    <x v="1841"/>
    <n v="40"/>
    <x v="5"/>
    <x v="0"/>
    <n v="3"/>
    <x v="0"/>
    <n v="2"/>
    <x v="0"/>
    <x v="0"/>
    <x v="0"/>
  </r>
  <r>
    <x v="1842"/>
    <x v="4"/>
    <x v="1"/>
    <x v="1842"/>
    <n v="66"/>
    <x v="2"/>
    <x v="1"/>
    <n v="4"/>
    <x v="4"/>
    <n v="3"/>
    <x v="2"/>
    <x v="1"/>
    <x v="1"/>
  </r>
  <r>
    <x v="1843"/>
    <x v="3"/>
    <x v="1"/>
    <x v="1843"/>
    <n v="18"/>
    <x v="0"/>
    <x v="1"/>
    <n v="5"/>
    <x v="4"/>
    <n v="2"/>
    <x v="0"/>
    <x v="0"/>
    <x v="0"/>
  </r>
  <r>
    <x v="1844"/>
    <x v="4"/>
    <x v="2"/>
    <x v="1844"/>
    <n v="42"/>
    <x v="5"/>
    <x v="0"/>
    <n v="8"/>
    <x v="1"/>
    <n v="5"/>
    <x v="1"/>
    <x v="1"/>
    <x v="1"/>
  </r>
  <r>
    <x v="1845"/>
    <x v="4"/>
    <x v="4"/>
    <x v="1845"/>
    <n v="32"/>
    <x v="1"/>
    <x v="0"/>
    <n v="14"/>
    <x v="3"/>
    <n v="1"/>
    <x v="0"/>
    <x v="0"/>
    <x v="0"/>
  </r>
  <r>
    <x v="1846"/>
    <x v="1"/>
    <x v="3"/>
    <x v="1846"/>
    <n v="47"/>
    <x v="5"/>
    <x v="1"/>
    <n v="16"/>
    <x v="3"/>
    <n v="4"/>
    <x v="1"/>
    <x v="1"/>
    <x v="1"/>
  </r>
  <r>
    <x v="1847"/>
    <x v="2"/>
    <x v="3"/>
    <x v="1847"/>
    <n v="20"/>
    <x v="4"/>
    <x v="0"/>
    <n v="3"/>
    <x v="0"/>
    <n v="4"/>
    <x v="1"/>
    <x v="0"/>
    <x v="0"/>
  </r>
  <r>
    <x v="1848"/>
    <x v="0"/>
    <x v="2"/>
    <x v="1848"/>
    <n v="65"/>
    <x v="2"/>
    <x v="1"/>
    <n v="16"/>
    <x v="3"/>
    <n v="5"/>
    <x v="1"/>
    <x v="1"/>
    <x v="1"/>
  </r>
  <r>
    <x v="1849"/>
    <x v="1"/>
    <x v="2"/>
    <x v="1849"/>
    <n v="30"/>
    <x v="1"/>
    <x v="1"/>
    <n v="18"/>
    <x v="3"/>
    <n v="4"/>
    <x v="1"/>
    <x v="1"/>
    <x v="1"/>
  </r>
  <r>
    <x v="1850"/>
    <x v="4"/>
    <x v="4"/>
    <x v="1850"/>
    <n v="22"/>
    <x v="4"/>
    <x v="1"/>
    <n v="3"/>
    <x v="0"/>
    <n v="5"/>
    <x v="1"/>
    <x v="1"/>
    <x v="1"/>
  </r>
  <r>
    <x v="1851"/>
    <x v="4"/>
    <x v="4"/>
    <x v="1851"/>
    <n v="18"/>
    <x v="0"/>
    <x v="1"/>
    <n v="17"/>
    <x v="3"/>
    <n v="2"/>
    <x v="0"/>
    <x v="0"/>
    <x v="0"/>
  </r>
  <r>
    <x v="1852"/>
    <x v="1"/>
    <x v="1"/>
    <x v="1852"/>
    <n v="22"/>
    <x v="4"/>
    <x v="0"/>
    <n v="13"/>
    <x v="3"/>
    <n v="1"/>
    <x v="0"/>
    <x v="0"/>
    <x v="0"/>
  </r>
  <r>
    <x v="1853"/>
    <x v="4"/>
    <x v="3"/>
    <x v="1853"/>
    <n v="57"/>
    <x v="3"/>
    <x v="1"/>
    <n v="14"/>
    <x v="3"/>
    <n v="1"/>
    <x v="0"/>
    <x v="1"/>
    <x v="1"/>
  </r>
  <r>
    <x v="1854"/>
    <x v="3"/>
    <x v="4"/>
    <x v="1854"/>
    <n v="20"/>
    <x v="4"/>
    <x v="1"/>
    <n v="2"/>
    <x v="0"/>
    <n v="2"/>
    <x v="0"/>
    <x v="0"/>
    <x v="0"/>
  </r>
  <r>
    <x v="1855"/>
    <x v="3"/>
    <x v="3"/>
    <x v="1855"/>
    <n v="38"/>
    <x v="1"/>
    <x v="1"/>
    <n v="6"/>
    <x v="4"/>
    <n v="2"/>
    <x v="0"/>
    <x v="1"/>
    <x v="1"/>
  </r>
  <r>
    <x v="1856"/>
    <x v="1"/>
    <x v="0"/>
    <x v="1856"/>
    <n v="29"/>
    <x v="4"/>
    <x v="0"/>
    <n v="16"/>
    <x v="3"/>
    <n v="2"/>
    <x v="0"/>
    <x v="0"/>
    <x v="0"/>
  </r>
  <r>
    <x v="1857"/>
    <x v="1"/>
    <x v="3"/>
    <x v="1857"/>
    <n v="55"/>
    <x v="3"/>
    <x v="1"/>
    <n v="13"/>
    <x v="3"/>
    <n v="5"/>
    <x v="1"/>
    <x v="1"/>
    <x v="1"/>
  </r>
  <r>
    <x v="1858"/>
    <x v="2"/>
    <x v="1"/>
    <x v="1858"/>
    <n v="34"/>
    <x v="1"/>
    <x v="0"/>
    <n v="9"/>
    <x v="1"/>
    <n v="5"/>
    <x v="1"/>
    <x v="1"/>
    <x v="1"/>
  </r>
  <r>
    <x v="1859"/>
    <x v="4"/>
    <x v="1"/>
    <x v="1859"/>
    <n v="48"/>
    <x v="5"/>
    <x v="1"/>
    <n v="3"/>
    <x v="0"/>
    <n v="2"/>
    <x v="0"/>
    <x v="1"/>
    <x v="1"/>
  </r>
  <r>
    <x v="1860"/>
    <x v="2"/>
    <x v="2"/>
    <x v="1860"/>
    <n v="50"/>
    <x v="3"/>
    <x v="0"/>
    <n v="18"/>
    <x v="3"/>
    <n v="5"/>
    <x v="1"/>
    <x v="1"/>
    <x v="1"/>
  </r>
  <r>
    <x v="1861"/>
    <x v="2"/>
    <x v="1"/>
    <x v="1861"/>
    <n v="44"/>
    <x v="5"/>
    <x v="0"/>
    <n v="17"/>
    <x v="3"/>
    <n v="4"/>
    <x v="1"/>
    <x v="1"/>
    <x v="1"/>
  </r>
  <r>
    <x v="1862"/>
    <x v="0"/>
    <x v="3"/>
    <x v="1862"/>
    <n v="24"/>
    <x v="4"/>
    <x v="0"/>
    <n v="6"/>
    <x v="4"/>
    <n v="5"/>
    <x v="1"/>
    <x v="0"/>
    <x v="0"/>
  </r>
  <r>
    <x v="1863"/>
    <x v="3"/>
    <x v="4"/>
    <x v="1863"/>
    <n v="25"/>
    <x v="4"/>
    <x v="1"/>
    <n v="15"/>
    <x v="3"/>
    <n v="2"/>
    <x v="0"/>
    <x v="0"/>
    <x v="0"/>
  </r>
  <r>
    <x v="1864"/>
    <x v="4"/>
    <x v="4"/>
    <x v="1864"/>
    <n v="58"/>
    <x v="3"/>
    <x v="0"/>
    <n v="12"/>
    <x v="1"/>
    <n v="5"/>
    <x v="1"/>
    <x v="1"/>
    <x v="1"/>
  </r>
  <r>
    <x v="1865"/>
    <x v="2"/>
    <x v="0"/>
    <x v="1865"/>
    <n v="63"/>
    <x v="2"/>
    <x v="0"/>
    <n v="12"/>
    <x v="1"/>
    <n v="4"/>
    <x v="1"/>
    <x v="1"/>
    <x v="1"/>
  </r>
  <r>
    <x v="1866"/>
    <x v="3"/>
    <x v="0"/>
    <x v="1866"/>
    <n v="41"/>
    <x v="5"/>
    <x v="1"/>
    <n v="5"/>
    <x v="4"/>
    <n v="5"/>
    <x v="1"/>
    <x v="1"/>
    <x v="1"/>
  </r>
  <r>
    <x v="1867"/>
    <x v="0"/>
    <x v="2"/>
    <x v="1867"/>
    <n v="66"/>
    <x v="2"/>
    <x v="0"/>
    <n v="3"/>
    <x v="0"/>
    <n v="4"/>
    <x v="1"/>
    <x v="1"/>
    <x v="1"/>
  </r>
  <r>
    <x v="1868"/>
    <x v="0"/>
    <x v="0"/>
    <x v="1868"/>
    <n v="55"/>
    <x v="3"/>
    <x v="0"/>
    <n v="6"/>
    <x v="4"/>
    <n v="5"/>
    <x v="1"/>
    <x v="1"/>
    <x v="1"/>
  </r>
  <r>
    <x v="1869"/>
    <x v="3"/>
    <x v="1"/>
    <x v="1869"/>
    <n v="32"/>
    <x v="1"/>
    <x v="0"/>
    <n v="6"/>
    <x v="4"/>
    <n v="1"/>
    <x v="0"/>
    <x v="0"/>
    <x v="0"/>
  </r>
  <r>
    <x v="1870"/>
    <x v="3"/>
    <x v="2"/>
    <x v="1870"/>
    <n v="33"/>
    <x v="1"/>
    <x v="1"/>
    <n v="5"/>
    <x v="4"/>
    <n v="1"/>
    <x v="0"/>
    <x v="1"/>
    <x v="1"/>
  </r>
  <r>
    <x v="1871"/>
    <x v="0"/>
    <x v="0"/>
    <x v="1871"/>
    <n v="62"/>
    <x v="2"/>
    <x v="1"/>
    <n v="12"/>
    <x v="1"/>
    <n v="2"/>
    <x v="0"/>
    <x v="1"/>
    <x v="1"/>
  </r>
  <r>
    <x v="1872"/>
    <x v="2"/>
    <x v="3"/>
    <x v="1872"/>
    <n v="30"/>
    <x v="1"/>
    <x v="0"/>
    <n v="10"/>
    <x v="1"/>
    <n v="3"/>
    <x v="2"/>
    <x v="0"/>
    <x v="0"/>
  </r>
  <r>
    <x v="1873"/>
    <x v="2"/>
    <x v="1"/>
    <x v="1873"/>
    <n v="27"/>
    <x v="4"/>
    <x v="1"/>
    <n v="7"/>
    <x v="1"/>
    <n v="4"/>
    <x v="1"/>
    <x v="1"/>
    <x v="1"/>
  </r>
  <r>
    <x v="1874"/>
    <x v="1"/>
    <x v="1"/>
    <x v="1874"/>
    <n v="58"/>
    <x v="3"/>
    <x v="1"/>
    <n v="1"/>
    <x v="2"/>
    <n v="4"/>
    <x v="1"/>
    <x v="1"/>
    <x v="1"/>
  </r>
  <r>
    <x v="1875"/>
    <x v="1"/>
    <x v="2"/>
    <x v="1875"/>
    <n v="32"/>
    <x v="1"/>
    <x v="1"/>
    <n v="5"/>
    <x v="4"/>
    <n v="3"/>
    <x v="2"/>
    <x v="1"/>
    <x v="1"/>
  </r>
  <r>
    <x v="1876"/>
    <x v="2"/>
    <x v="4"/>
    <x v="1876"/>
    <n v="18"/>
    <x v="0"/>
    <x v="1"/>
    <n v="11"/>
    <x v="1"/>
    <n v="4"/>
    <x v="1"/>
    <x v="1"/>
    <x v="1"/>
  </r>
  <r>
    <x v="1877"/>
    <x v="0"/>
    <x v="4"/>
    <x v="1877"/>
    <n v="68"/>
    <x v="2"/>
    <x v="1"/>
    <n v="14"/>
    <x v="3"/>
    <n v="2"/>
    <x v="0"/>
    <x v="1"/>
    <x v="1"/>
  </r>
  <r>
    <x v="1878"/>
    <x v="2"/>
    <x v="0"/>
    <x v="1878"/>
    <n v="68"/>
    <x v="2"/>
    <x v="1"/>
    <n v="18"/>
    <x v="3"/>
    <n v="4"/>
    <x v="1"/>
    <x v="1"/>
    <x v="1"/>
  </r>
  <r>
    <x v="1879"/>
    <x v="0"/>
    <x v="4"/>
    <x v="1879"/>
    <n v="42"/>
    <x v="5"/>
    <x v="1"/>
    <n v="3"/>
    <x v="0"/>
    <n v="5"/>
    <x v="1"/>
    <x v="1"/>
    <x v="1"/>
  </r>
  <r>
    <x v="1880"/>
    <x v="3"/>
    <x v="0"/>
    <x v="1880"/>
    <n v="36"/>
    <x v="1"/>
    <x v="0"/>
    <n v="2"/>
    <x v="0"/>
    <n v="5"/>
    <x v="1"/>
    <x v="1"/>
    <x v="1"/>
  </r>
  <r>
    <x v="1881"/>
    <x v="1"/>
    <x v="3"/>
    <x v="1881"/>
    <n v="59"/>
    <x v="3"/>
    <x v="1"/>
    <n v="10"/>
    <x v="1"/>
    <n v="3"/>
    <x v="2"/>
    <x v="1"/>
    <x v="1"/>
  </r>
  <r>
    <x v="1882"/>
    <x v="4"/>
    <x v="0"/>
    <x v="1882"/>
    <n v="30"/>
    <x v="1"/>
    <x v="0"/>
    <n v="10"/>
    <x v="1"/>
    <n v="5"/>
    <x v="1"/>
    <x v="0"/>
    <x v="0"/>
  </r>
  <r>
    <x v="1883"/>
    <x v="4"/>
    <x v="4"/>
    <x v="1883"/>
    <n v="62"/>
    <x v="2"/>
    <x v="0"/>
    <n v="6"/>
    <x v="4"/>
    <n v="2"/>
    <x v="0"/>
    <x v="0"/>
    <x v="0"/>
  </r>
  <r>
    <x v="1884"/>
    <x v="0"/>
    <x v="4"/>
    <x v="1884"/>
    <n v="26"/>
    <x v="4"/>
    <x v="0"/>
    <n v="12"/>
    <x v="1"/>
    <n v="4"/>
    <x v="1"/>
    <x v="0"/>
    <x v="0"/>
  </r>
  <r>
    <x v="1885"/>
    <x v="0"/>
    <x v="2"/>
    <x v="1885"/>
    <n v="44"/>
    <x v="5"/>
    <x v="0"/>
    <n v="1"/>
    <x v="2"/>
    <n v="3"/>
    <x v="2"/>
    <x v="0"/>
    <x v="0"/>
  </r>
  <r>
    <x v="1886"/>
    <x v="3"/>
    <x v="1"/>
    <x v="1886"/>
    <n v="28"/>
    <x v="4"/>
    <x v="1"/>
    <n v="8"/>
    <x v="1"/>
    <n v="1"/>
    <x v="0"/>
    <x v="0"/>
    <x v="0"/>
  </r>
  <r>
    <x v="1887"/>
    <x v="1"/>
    <x v="0"/>
    <x v="1887"/>
    <n v="38"/>
    <x v="1"/>
    <x v="0"/>
    <n v="5"/>
    <x v="4"/>
    <n v="5"/>
    <x v="1"/>
    <x v="1"/>
    <x v="1"/>
  </r>
  <r>
    <x v="1888"/>
    <x v="4"/>
    <x v="2"/>
    <x v="1888"/>
    <n v="37"/>
    <x v="1"/>
    <x v="0"/>
    <n v="16"/>
    <x v="3"/>
    <n v="5"/>
    <x v="1"/>
    <x v="1"/>
    <x v="1"/>
  </r>
  <r>
    <x v="1889"/>
    <x v="2"/>
    <x v="2"/>
    <x v="1889"/>
    <n v="48"/>
    <x v="5"/>
    <x v="0"/>
    <n v="15"/>
    <x v="3"/>
    <n v="1"/>
    <x v="0"/>
    <x v="0"/>
    <x v="0"/>
  </r>
  <r>
    <x v="1890"/>
    <x v="1"/>
    <x v="0"/>
    <x v="1890"/>
    <n v="56"/>
    <x v="3"/>
    <x v="1"/>
    <n v="9"/>
    <x v="1"/>
    <n v="3"/>
    <x v="2"/>
    <x v="1"/>
    <x v="1"/>
  </r>
  <r>
    <x v="1891"/>
    <x v="1"/>
    <x v="3"/>
    <x v="1891"/>
    <n v="45"/>
    <x v="5"/>
    <x v="1"/>
    <n v="9"/>
    <x v="1"/>
    <n v="4"/>
    <x v="1"/>
    <x v="1"/>
    <x v="1"/>
  </r>
  <r>
    <x v="1892"/>
    <x v="4"/>
    <x v="1"/>
    <x v="1892"/>
    <n v="58"/>
    <x v="3"/>
    <x v="1"/>
    <n v="12"/>
    <x v="1"/>
    <n v="2"/>
    <x v="0"/>
    <x v="1"/>
    <x v="1"/>
  </r>
  <r>
    <x v="1893"/>
    <x v="1"/>
    <x v="1"/>
    <x v="1893"/>
    <n v="49"/>
    <x v="5"/>
    <x v="1"/>
    <n v="16"/>
    <x v="3"/>
    <n v="3"/>
    <x v="2"/>
    <x v="1"/>
    <x v="1"/>
  </r>
  <r>
    <x v="1894"/>
    <x v="4"/>
    <x v="3"/>
    <x v="1894"/>
    <n v="18"/>
    <x v="0"/>
    <x v="0"/>
    <n v="16"/>
    <x v="3"/>
    <n v="1"/>
    <x v="0"/>
    <x v="0"/>
    <x v="0"/>
  </r>
  <r>
    <x v="1895"/>
    <x v="3"/>
    <x v="1"/>
    <x v="1895"/>
    <n v="64"/>
    <x v="2"/>
    <x v="1"/>
    <n v="5"/>
    <x v="4"/>
    <n v="4"/>
    <x v="1"/>
    <x v="1"/>
    <x v="1"/>
  </r>
  <r>
    <x v="1896"/>
    <x v="4"/>
    <x v="4"/>
    <x v="1896"/>
    <n v="67"/>
    <x v="2"/>
    <x v="1"/>
    <n v="11"/>
    <x v="1"/>
    <n v="2"/>
    <x v="0"/>
    <x v="1"/>
    <x v="1"/>
  </r>
  <r>
    <x v="1897"/>
    <x v="4"/>
    <x v="2"/>
    <x v="1897"/>
    <n v="42"/>
    <x v="5"/>
    <x v="0"/>
    <n v="3"/>
    <x v="0"/>
    <n v="4"/>
    <x v="1"/>
    <x v="1"/>
    <x v="1"/>
  </r>
  <r>
    <x v="1898"/>
    <x v="2"/>
    <x v="2"/>
    <x v="1898"/>
    <n v="46"/>
    <x v="5"/>
    <x v="0"/>
    <n v="11"/>
    <x v="1"/>
    <n v="1"/>
    <x v="0"/>
    <x v="0"/>
    <x v="0"/>
  </r>
  <r>
    <x v="1899"/>
    <x v="1"/>
    <x v="2"/>
    <x v="1899"/>
    <n v="32"/>
    <x v="1"/>
    <x v="1"/>
    <n v="7"/>
    <x v="1"/>
    <n v="3"/>
    <x v="2"/>
    <x v="1"/>
    <x v="1"/>
  </r>
  <r>
    <x v="1900"/>
    <x v="0"/>
    <x v="0"/>
    <x v="1900"/>
    <n v="63"/>
    <x v="2"/>
    <x v="1"/>
    <n v="13"/>
    <x v="3"/>
    <n v="4"/>
    <x v="1"/>
    <x v="1"/>
    <x v="1"/>
  </r>
  <r>
    <x v="1901"/>
    <x v="0"/>
    <x v="1"/>
    <x v="1901"/>
    <n v="66"/>
    <x v="2"/>
    <x v="0"/>
    <n v="10"/>
    <x v="1"/>
    <n v="4"/>
    <x v="1"/>
    <x v="1"/>
    <x v="1"/>
  </r>
  <r>
    <x v="1902"/>
    <x v="4"/>
    <x v="4"/>
    <x v="1902"/>
    <n v="22"/>
    <x v="4"/>
    <x v="0"/>
    <n v="8"/>
    <x v="1"/>
    <n v="2"/>
    <x v="0"/>
    <x v="0"/>
    <x v="0"/>
  </r>
  <r>
    <x v="1903"/>
    <x v="2"/>
    <x v="0"/>
    <x v="1903"/>
    <n v="32"/>
    <x v="1"/>
    <x v="1"/>
    <n v="15"/>
    <x v="3"/>
    <n v="5"/>
    <x v="1"/>
    <x v="1"/>
    <x v="1"/>
  </r>
  <r>
    <x v="1904"/>
    <x v="2"/>
    <x v="4"/>
    <x v="1904"/>
    <n v="65"/>
    <x v="2"/>
    <x v="0"/>
    <n v="7"/>
    <x v="1"/>
    <n v="4"/>
    <x v="1"/>
    <x v="1"/>
    <x v="1"/>
  </r>
  <r>
    <x v="1905"/>
    <x v="4"/>
    <x v="2"/>
    <x v="1905"/>
    <n v="26"/>
    <x v="4"/>
    <x v="0"/>
    <n v="18"/>
    <x v="3"/>
    <n v="2"/>
    <x v="0"/>
    <x v="0"/>
    <x v="0"/>
  </r>
  <r>
    <x v="1906"/>
    <x v="4"/>
    <x v="0"/>
    <x v="1906"/>
    <n v="36"/>
    <x v="1"/>
    <x v="0"/>
    <n v="14"/>
    <x v="3"/>
    <n v="5"/>
    <x v="1"/>
    <x v="1"/>
    <x v="1"/>
  </r>
  <r>
    <x v="1907"/>
    <x v="2"/>
    <x v="0"/>
    <x v="1907"/>
    <n v="36"/>
    <x v="1"/>
    <x v="1"/>
    <n v="4"/>
    <x v="4"/>
    <n v="5"/>
    <x v="1"/>
    <x v="1"/>
    <x v="1"/>
  </r>
  <r>
    <x v="1908"/>
    <x v="1"/>
    <x v="1"/>
    <x v="1908"/>
    <n v="53"/>
    <x v="3"/>
    <x v="0"/>
    <n v="5"/>
    <x v="4"/>
    <n v="3"/>
    <x v="2"/>
    <x v="0"/>
    <x v="0"/>
  </r>
  <r>
    <x v="1909"/>
    <x v="2"/>
    <x v="2"/>
    <x v="1909"/>
    <n v="43"/>
    <x v="5"/>
    <x v="1"/>
    <n v="4"/>
    <x v="4"/>
    <n v="3"/>
    <x v="2"/>
    <x v="1"/>
    <x v="1"/>
  </r>
  <r>
    <x v="1910"/>
    <x v="4"/>
    <x v="1"/>
    <x v="1910"/>
    <n v="22"/>
    <x v="4"/>
    <x v="1"/>
    <n v="10"/>
    <x v="1"/>
    <n v="5"/>
    <x v="1"/>
    <x v="1"/>
    <x v="1"/>
  </r>
  <r>
    <x v="1911"/>
    <x v="4"/>
    <x v="4"/>
    <x v="1911"/>
    <n v="26"/>
    <x v="4"/>
    <x v="0"/>
    <n v="11"/>
    <x v="1"/>
    <n v="1"/>
    <x v="0"/>
    <x v="0"/>
    <x v="0"/>
  </r>
  <r>
    <x v="1912"/>
    <x v="3"/>
    <x v="1"/>
    <x v="1912"/>
    <n v="23"/>
    <x v="4"/>
    <x v="1"/>
    <n v="9"/>
    <x v="1"/>
    <n v="2"/>
    <x v="0"/>
    <x v="0"/>
    <x v="0"/>
  </r>
  <r>
    <x v="1913"/>
    <x v="2"/>
    <x v="3"/>
    <x v="1913"/>
    <n v="46"/>
    <x v="5"/>
    <x v="0"/>
    <n v="1"/>
    <x v="2"/>
    <n v="4"/>
    <x v="1"/>
    <x v="1"/>
    <x v="1"/>
  </r>
  <r>
    <x v="1914"/>
    <x v="2"/>
    <x v="0"/>
    <x v="1914"/>
    <n v="35"/>
    <x v="1"/>
    <x v="0"/>
    <n v="2"/>
    <x v="0"/>
    <n v="1"/>
    <x v="0"/>
    <x v="0"/>
    <x v="0"/>
  </r>
  <r>
    <x v="1915"/>
    <x v="1"/>
    <x v="1"/>
    <x v="1915"/>
    <n v="30"/>
    <x v="1"/>
    <x v="0"/>
    <n v="3"/>
    <x v="0"/>
    <n v="3"/>
    <x v="2"/>
    <x v="0"/>
    <x v="0"/>
  </r>
  <r>
    <x v="1916"/>
    <x v="4"/>
    <x v="2"/>
    <x v="1916"/>
    <n v="40"/>
    <x v="5"/>
    <x v="0"/>
    <n v="6"/>
    <x v="4"/>
    <n v="5"/>
    <x v="1"/>
    <x v="1"/>
    <x v="1"/>
  </r>
  <r>
    <x v="1917"/>
    <x v="1"/>
    <x v="2"/>
    <x v="1917"/>
    <n v="33"/>
    <x v="1"/>
    <x v="0"/>
    <n v="1"/>
    <x v="2"/>
    <n v="4"/>
    <x v="1"/>
    <x v="1"/>
    <x v="1"/>
  </r>
  <r>
    <x v="1918"/>
    <x v="1"/>
    <x v="0"/>
    <x v="1918"/>
    <n v="51"/>
    <x v="3"/>
    <x v="1"/>
    <n v="14"/>
    <x v="3"/>
    <n v="3"/>
    <x v="2"/>
    <x v="1"/>
    <x v="1"/>
  </r>
  <r>
    <x v="1919"/>
    <x v="2"/>
    <x v="0"/>
    <x v="1919"/>
    <n v="60"/>
    <x v="2"/>
    <x v="0"/>
    <n v="16"/>
    <x v="3"/>
    <n v="3"/>
    <x v="2"/>
    <x v="0"/>
    <x v="0"/>
  </r>
  <r>
    <x v="1920"/>
    <x v="1"/>
    <x v="4"/>
    <x v="1920"/>
    <n v="41"/>
    <x v="5"/>
    <x v="1"/>
    <n v="9"/>
    <x v="1"/>
    <n v="5"/>
    <x v="1"/>
    <x v="1"/>
    <x v="1"/>
  </r>
  <r>
    <x v="1921"/>
    <x v="0"/>
    <x v="3"/>
    <x v="1921"/>
    <n v="62"/>
    <x v="2"/>
    <x v="1"/>
    <n v="1"/>
    <x v="2"/>
    <n v="4"/>
    <x v="1"/>
    <x v="1"/>
    <x v="1"/>
  </r>
  <r>
    <x v="1922"/>
    <x v="4"/>
    <x v="3"/>
    <x v="1922"/>
    <n v="41"/>
    <x v="5"/>
    <x v="0"/>
    <n v="18"/>
    <x v="3"/>
    <n v="4"/>
    <x v="1"/>
    <x v="1"/>
    <x v="1"/>
  </r>
  <r>
    <x v="1923"/>
    <x v="3"/>
    <x v="1"/>
    <x v="1923"/>
    <n v="25"/>
    <x v="4"/>
    <x v="0"/>
    <n v="5"/>
    <x v="4"/>
    <n v="5"/>
    <x v="1"/>
    <x v="0"/>
    <x v="0"/>
  </r>
  <r>
    <x v="1924"/>
    <x v="3"/>
    <x v="2"/>
    <x v="1924"/>
    <n v="52"/>
    <x v="3"/>
    <x v="0"/>
    <n v="5"/>
    <x v="4"/>
    <n v="5"/>
    <x v="1"/>
    <x v="1"/>
    <x v="1"/>
  </r>
  <r>
    <x v="1925"/>
    <x v="3"/>
    <x v="2"/>
    <x v="1925"/>
    <n v="32"/>
    <x v="1"/>
    <x v="0"/>
    <n v="19"/>
    <x v="3"/>
    <n v="4"/>
    <x v="1"/>
    <x v="1"/>
    <x v="1"/>
  </r>
  <r>
    <x v="1926"/>
    <x v="1"/>
    <x v="3"/>
    <x v="1926"/>
    <n v="30"/>
    <x v="1"/>
    <x v="1"/>
    <n v="10"/>
    <x v="1"/>
    <n v="2"/>
    <x v="0"/>
    <x v="0"/>
    <x v="0"/>
  </r>
  <r>
    <x v="1927"/>
    <x v="4"/>
    <x v="1"/>
    <x v="1927"/>
    <n v="31"/>
    <x v="1"/>
    <x v="0"/>
    <n v="19"/>
    <x v="3"/>
    <n v="4"/>
    <x v="1"/>
    <x v="1"/>
    <x v="1"/>
  </r>
  <r>
    <x v="1928"/>
    <x v="3"/>
    <x v="4"/>
    <x v="1928"/>
    <n v="41"/>
    <x v="5"/>
    <x v="1"/>
    <n v="15"/>
    <x v="3"/>
    <n v="1"/>
    <x v="0"/>
    <x v="1"/>
    <x v="1"/>
  </r>
  <r>
    <x v="1929"/>
    <x v="2"/>
    <x v="4"/>
    <x v="1929"/>
    <n v="64"/>
    <x v="2"/>
    <x v="1"/>
    <n v="1"/>
    <x v="2"/>
    <n v="1"/>
    <x v="0"/>
    <x v="1"/>
    <x v="1"/>
  </r>
  <r>
    <x v="1930"/>
    <x v="2"/>
    <x v="2"/>
    <x v="1930"/>
    <n v="39"/>
    <x v="1"/>
    <x v="1"/>
    <n v="12"/>
    <x v="1"/>
    <n v="1"/>
    <x v="0"/>
    <x v="1"/>
    <x v="1"/>
  </r>
  <r>
    <x v="1931"/>
    <x v="1"/>
    <x v="3"/>
    <x v="1931"/>
    <n v="52"/>
    <x v="3"/>
    <x v="1"/>
    <n v="3"/>
    <x v="0"/>
    <n v="3"/>
    <x v="2"/>
    <x v="1"/>
    <x v="1"/>
  </r>
  <r>
    <x v="1932"/>
    <x v="3"/>
    <x v="0"/>
    <x v="1932"/>
    <n v="26"/>
    <x v="4"/>
    <x v="0"/>
    <n v="12"/>
    <x v="1"/>
    <n v="5"/>
    <x v="1"/>
    <x v="0"/>
    <x v="0"/>
  </r>
  <r>
    <x v="1933"/>
    <x v="0"/>
    <x v="4"/>
    <x v="1933"/>
    <n v="65"/>
    <x v="2"/>
    <x v="1"/>
    <n v="2"/>
    <x v="0"/>
    <n v="1"/>
    <x v="0"/>
    <x v="1"/>
    <x v="1"/>
  </r>
  <r>
    <x v="1934"/>
    <x v="0"/>
    <x v="1"/>
    <x v="1934"/>
    <n v="54"/>
    <x v="3"/>
    <x v="0"/>
    <n v="10"/>
    <x v="1"/>
    <n v="3"/>
    <x v="2"/>
    <x v="0"/>
    <x v="0"/>
  </r>
  <r>
    <x v="1935"/>
    <x v="2"/>
    <x v="1"/>
    <x v="1935"/>
    <n v="25"/>
    <x v="4"/>
    <x v="0"/>
    <n v="15"/>
    <x v="3"/>
    <n v="5"/>
    <x v="1"/>
    <x v="0"/>
    <x v="0"/>
  </r>
  <r>
    <x v="1936"/>
    <x v="0"/>
    <x v="4"/>
    <x v="1936"/>
    <n v="56"/>
    <x v="3"/>
    <x v="1"/>
    <n v="4"/>
    <x v="4"/>
    <n v="4"/>
    <x v="1"/>
    <x v="1"/>
    <x v="1"/>
  </r>
  <r>
    <x v="1937"/>
    <x v="4"/>
    <x v="0"/>
    <x v="1937"/>
    <n v="48"/>
    <x v="5"/>
    <x v="0"/>
    <n v="9"/>
    <x v="1"/>
    <n v="1"/>
    <x v="0"/>
    <x v="0"/>
    <x v="0"/>
  </r>
  <r>
    <x v="1938"/>
    <x v="0"/>
    <x v="4"/>
    <x v="1938"/>
    <n v="28"/>
    <x v="4"/>
    <x v="0"/>
    <n v="8"/>
    <x v="1"/>
    <n v="5"/>
    <x v="1"/>
    <x v="0"/>
    <x v="0"/>
  </r>
  <r>
    <x v="1939"/>
    <x v="1"/>
    <x v="4"/>
    <x v="1939"/>
    <n v="67"/>
    <x v="2"/>
    <x v="0"/>
    <n v="9"/>
    <x v="1"/>
    <n v="3"/>
    <x v="2"/>
    <x v="0"/>
    <x v="0"/>
  </r>
  <r>
    <x v="1940"/>
    <x v="4"/>
    <x v="1"/>
    <x v="1940"/>
    <n v="65"/>
    <x v="2"/>
    <x v="1"/>
    <n v="15"/>
    <x v="3"/>
    <n v="3"/>
    <x v="2"/>
    <x v="1"/>
    <x v="1"/>
  </r>
  <r>
    <x v="1941"/>
    <x v="3"/>
    <x v="3"/>
    <x v="1941"/>
    <n v="44"/>
    <x v="5"/>
    <x v="0"/>
    <n v="19"/>
    <x v="3"/>
    <n v="2"/>
    <x v="0"/>
    <x v="0"/>
    <x v="0"/>
  </r>
  <r>
    <x v="1942"/>
    <x v="4"/>
    <x v="1"/>
    <x v="1942"/>
    <n v="21"/>
    <x v="4"/>
    <x v="0"/>
    <n v="1"/>
    <x v="2"/>
    <n v="2"/>
    <x v="0"/>
    <x v="0"/>
    <x v="0"/>
  </r>
  <r>
    <x v="1943"/>
    <x v="0"/>
    <x v="3"/>
    <x v="1943"/>
    <n v="55"/>
    <x v="3"/>
    <x v="1"/>
    <n v="1"/>
    <x v="2"/>
    <n v="1"/>
    <x v="0"/>
    <x v="1"/>
    <x v="1"/>
  </r>
  <r>
    <x v="1944"/>
    <x v="3"/>
    <x v="4"/>
    <x v="1944"/>
    <n v="27"/>
    <x v="4"/>
    <x v="0"/>
    <n v="4"/>
    <x v="4"/>
    <n v="5"/>
    <x v="1"/>
    <x v="0"/>
    <x v="0"/>
  </r>
  <r>
    <x v="1945"/>
    <x v="1"/>
    <x v="0"/>
    <x v="1945"/>
    <n v="39"/>
    <x v="1"/>
    <x v="0"/>
    <n v="7"/>
    <x v="1"/>
    <n v="4"/>
    <x v="1"/>
    <x v="1"/>
    <x v="1"/>
  </r>
  <r>
    <x v="1946"/>
    <x v="2"/>
    <x v="3"/>
    <x v="1946"/>
    <n v="59"/>
    <x v="3"/>
    <x v="1"/>
    <n v="2"/>
    <x v="0"/>
    <n v="3"/>
    <x v="2"/>
    <x v="1"/>
    <x v="1"/>
  </r>
  <r>
    <x v="1947"/>
    <x v="0"/>
    <x v="2"/>
    <x v="1947"/>
    <n v="60"/>
    <x v="2"/>
    <x v="0"/>
    <n v="17"/>
    <x v="3"/>
    <n v="4"/>
    <x v="1"/>
    <x v="1"/>
    <x v="1"/>
  </r>
  <r>
    <x v="1948"/>
    <x v="0"/>
    <x v="3"/>
    <x v="1948"/>
    <n v="44"/>
    <x v="5"/>
    <x v="0"/>
    <n v="1"/>
    <x v="2"/>
    <n v="3"/>
    <x v="2"/>
    <x v="0"/>
    <x v="0"/>
  </r>
  <r>
    <x v="1949"/>
    <x v="3"/>
    <x v="1"/>
    <x v="1949"/>
    <n v="55"/>
    <x v="3"/>
    <x v="1"/>
    <n v="6"/>
    <x v="4"/>
    <n v="5"/>
    <x v="1"/>
    <x v="1"/>
    <x v="1"/>
  </r>
  <r>
    <x v="1950"/>
    <x v="1"/>
    <x v="1"/>
    <x v="1950"/>
    <n v="19"/>
    <x v="0"/>
    <x v="0"/>
    <n v="7"/>
    <x v="1"/>
    <n v="3"/>
    <x v="2"/>
    <x v="0"/>
    <x v="0"/>
  </r>
  <r>
    <x v="1951"/>
    <x v="4"/>
    <x v="2"/>
    <x v="1951"/>
    <n v="21"/>
    <x v="4"/>
    <x v="1"/>
    <n v="7"/>
    <x v="1"/>
    <n v="4"/>
    <x v="1"/>
    <x v="1"/>
    <x v="1"/>
  </r>
  <r>
    <x v="1952"/>
    <x v="0"/>
    <x v="1"/>
    <x v="1952"/>
    <n v="30"/>
    <x v="1"/>
    <x v="1"/>
    <n v="12"/>
    <x v="1"/>
    <n v="3"/>
    <x v="2"/>
    <x v="0"/>
    <x v="0"/>
  </r>
  <r>
    <x v="1953"/>
    <x v="0"/>
    <x v="1"/>
    <x v="1953"/>
    <n v="56"/>
    <x v="3"/>
    <x v="0"/>
    <n v="10"/>
    <x v="1"/>
    <n v="1"/>
    <x v="0"/>
    <x v="0"/>
    <x v="0"/>
  </r>
  <r>
    <x v="1954"/>
    <x v="0"/>
    <x v="4"/>
    <x v="1954"/>
    <n v="69"/>
    <x v="2"/>
    <x v="0"/>
    <n v="10"/>
    <x v="1"/>
    <n v="2"/>
    <x v="0"/>
    <x v="0"/>
    <x v="0"/>
  </r>
  <r>
    <x v="1955"/>
    <x v="4"/>
    <x v="0"/>
    <x v="1955"/>
    <n v="46"/>
    <x v="5"/>
    <x v="1"/>
    <n v="4"/>
    <x v="4"/>
    <n v="2"/>
    <x v="0"/>
    <x v="1"/>
    <x v="1"/>
  </r>
  <r>
    <x v="1956"/>
    <x v="2"/>
    <x v="0"/>
    <x v="1956"/>
    <n v="66"/>
    <x v="2"/>
    <x v="0"/>
    <n v="5"/>
    <x v="4"/>
    <n v="3"/>
    <x v="2"/>
    <x v="0"/>
    <x v="0"/>
  </r>
  <r>
    <x v="1957"/>
    <x v="1"/>
    <x v="4"/>
    <x v="1957"/>
    <n v="69"/>
    <x v="2"/>
    <x v="1"/>
    <n v="15"/>
    <x v="3"/>
    <n v="4"/>
    <x v="1"/>
    <x v="1"/>
    <x v="1"/>
  </r>
  <r>
    <x v="1958"/>
    <x v="3"/>
    <x v="1"/>
    <x v="1958"/>
    <n v="22"/>
    <x v="4"/>
    <x v="0"/>
    <n v="17"/>
    <x v="3"/>
    <n v="2"/>
    <x v="0"/>
    <x v="0"/>
    <x v="0"/>
  </r>
  <r>
    <x v="1959"/>
    <x v="2"/>
    <x v="4"/>
    <x v="1959"/>
    <n v="67"/>
    <x v="2"/>
    <x v="1"/>
    <n v="13"/>
    <x v="3"/>
    <n v="1"/>
    <x v="0"/>
    <x v="1"/>
    <x v="1"/>
  </r>
  <r>
    <x v="1960"/>
    <x v="0"/>
    <x v="4"/>
    <x v="1960"/>
    <n v="39"/>
    <x v="1"/>
    <x v="0"/>
    <n v="19"/>
    <x v="3"/>
    <n v="2"/>
    <x v="0"/>
    <x v="0"/>
    <x v="0"/>
  </r>
  <r>
    <x v="1961"/>
    <x v="0"/>
    <x v="2"/>
    <x v="1961"/>
    <n v="52"/>
    <x v="3"/>
    <x v="0"/>
    <n v="5"/>
    <x v="4"/>
    <n v="2"/>
    <x v="0"/>
    <x v="0"/>
    <x v="0"/>
  </r>
  <r>
    <x v="1962"/>
    <x v="2"/>
    <x v="4"/>
    <x v="1962"/>
    <n v="27"/>
    <x v="4"/>
    <x v="1"/>
    <n v="11"/>
    <x v="1"/>
    <n v="3"/>
    <x v="2"/>
    <x v="0"/>
    <x v="0"/>
  </r>
  <r>
    <x v="1963"/>
    <x v="3"/>
    <x v="4"/>
    <x v="1963"/>
    <n v="21"/>
    <x v="4"/>
    <x v="0"/>
    <n v="16"/>
    <x v="3"/>
    <n v="5"/>
    <x v="1"/>
    <x v="0"/>
    <x v="0"/>
  </r>
  <r>
    <x v="1964"/>
    <x v="4"/>
    <x v="1"/>
    <x v="1964"/>
    <n v="64"/>
    <x v="2"/>
    <x v="0"/>
    <n v="17"/>
    <x v="3"/>
    <n v="5"/>
    <x v="1"/>
    <x v="1"/>
    <x v="1"/>
  </r>
  <r>
    <x v="1965"/>
    <x v="1"/>
    <x v="4"/>
    <x v="1965"/>
    <n v="46"/>
    <x v="5"/>
    <x v="0"/>
    <n v="11"/>
    <x v="1"/>
    <n v="4"/>
    <x v="1"/>
    <x v="1"/>
    <x v="1"/>
  </r>
  <r>
    <x v="1966"/>
    <x v="4"/>
    <x v="0"/>
    <x v="1966"/>
    <n v="34"/>
    <x v="1"/>
    <x v="1"/>
    <n v="12"/>
    <x v="1"/>
    <n v="5"/>
    <x v="1"/>
    <x v="1"/>
    <x v="1"/>
  </r>
  <r>
    <x v="1967"/>
    <x v="0"/>
    <x v="2"/>
    <x v="1967"/>
    <n v="32"/>
    <x v="1"/>
    <x v="0"/>
    <n v="19"/>
    <x v="3"/>
    <n v="2"/>
    <x v="0"/>
    <x v="0"/>
    <x v="0"/>
  </r>
  <r>
    <x v="1968"/>
    <x v="3"/>
    <x v="4"/>
    <x v="1968"/>
    <n v="22"/>
    <x v="4"/>
    <x v="0"/>
    <n v="6"/>
    <x v="4"/>
    <n v="5"/>
    <x v="1"/>
    <x v="0"/>
    <x v="0"/>
  </r>
  <r>
    <x v="1969"/>
    <x v="0"/>
    <x v="0"/>
    <x v="1969"/>
    <n v="59"/>
    <x v="3"/>
    <x v="0"/>
    <n v="15"/>
    <x v="3"/>
    <n v="2"/>
    <x v="0"/>
    <x v="0"/>
    <x v="0"/>
  </r>
  <r>
    <x v="1970"/>
    <x v="2"/>
    <x v="4"/>
    <x v="1970"/>
    <n v="56"/>
    <x v="3"/>
    <x v="0"/>
    <n v="5"/>
    <x v="4"/>
    <n v="3"/>
    <x v="2"/>
    <x v="0"/>
    <x v="0"/>
  </r>
  <r>
    <x v="1971"/>
    <x v="3"/>
    <x v="2"/>
    <x v="1971"/>
    <n v="59"/>
    <x v="3"/>
    <x v="1"/>
    <n v="8"/>
    <x v="1"/>
    <n v="1"/>
    <x v="0"/>
    <x v="1"/>
    <x v="1"/>
  </r>
  <r>
    <x v="1972"/>
    <x v="3"/>
    <x v="1"/>
    <x v="1972"/>
    <n v="34"/>
    <x v="1"/>
    <x v="0"/>
    <n v="17"/>
    <x v="3"/>
    <n v="1"/>
    <x v="0"/>
    <x v="0"/>
    <x v="0"/>
  </r>
  <r>
    <x v="1973"/>
    <x v="4"/>
    <x v="3"/>
    <x v="1973"/>
    <n v="55"/>
    <x v="3"/>
    <x v="1"/>
    <n v="14"/>
    <x v="3"/>
    <n v="2"/>
    <x v="0"/>
    <x v="1"/>
    <x v="1"/>
  </r>
  <r>
    <x v="1974"/>
    <x v="1"/>
    <x v="3"/>
    <x v="1974"/>
    <n v="40"/>
    <x v="5"/>
    <x v="0"/>
    <n v="6"/>
    <x v="4"/>
    <n v="1"/>
    <x v="0"/>
    <x v="0"/>
    <x v="0"/>
  </r>
  <r>
    <x v="1975"/>
    <x v="2"/>
    <x v="4"/>
    <x v="1975"/>
    <n v="43"/>
    <x v="5"/>
    <x v="0"/>
    <n v="7"/>
    <x v="1"/>
    <n v="3"/>
    <x v="2"/>
    <x v="0"/>
    <x v="0"/>
  </r>
  <r>
    <x v="1976"/>
    <x v="2"/>
    <x v="4"/>
    <x v="1976"/>
    <n v="33"/>
    <x v="1"/>
    <x v="1"/>
    <n v="4"/>
    <x v="4"/>
    <n v="2"/>
    <x v="0"/>
    <x v="1"/>
    <x v="1"/>
  </r>
  <r>
    <x v="1977"/>
    <x v="0"/>
    <x v="1"/>
    <x v="1977"/>
    <n v="30"/>
    <x v="1"/>
    <x v="0"/>
    <n v="12"/>
    <x v="1"/>
    <n v="1"/>
    <x v="0"/>
    <x v="0"/>
    <x v="0"/>
  </r>
  <r>
    <x v="1978"/>
    <x v="0"/>
    <x v="3"/>
    <x v="1978"/>
    <n v="21"/>
    <x v="4"/>
    <x v="0"/>
    <n v="13"/>
    <x v="3"/>
    <n v="5"/>
    <x v="1"/>
    <x v="0"/>
    <x v="0"/>
  </r>
  <r>
    <x v="1979"/>
    <x v="4"/>
    <x v="1"/>
    <x v="1979"/>
    <n v="41"/>
    <x v="5"/>
    <x v="0"/>
    <n v="16"/>
    <x v="3"/>
    <n v="4"/>
    <x v="1"/>
    <x v="1"/>
    <x v="1"/>
  </r>
  <r>
    <x v="1980"/>
    <x v="3"/>
    <x v="1"/>
    <x v="1980"/>
    <n v="52"/>
    <x v="3"/>
    <x v="1"/>
    <n v="12"/>
    <x v="1"/>
    <n v="5"/>
    <x v="1"/>
    <x v="1"/>
    <x v="1"/>
  </r>
  <r>
    <x v="1981"/>
    <x v="2"/>
    <x v="2"/>
    <x v="1981"/>
    <n v="66"/>
    <x v="2"/>
    <x v="0"/>
    <n v="5"/>
    <x v="4"/>
    <n v="4"/>
    <x v="1"/>
    <x v="1"/>
    <x v="1"/>
  </r>
  <r>
    <x v="1982"/>
    <x v="2"/>
    <x v="3"/>
    <x v="1982"/>
    <n v="42"/>
    <x v="5"/>
    <x v="1"/>
    <n v="4"/>
    <x v="4"/>
    <n v="3"/>
    <x v="2"/>
    <x v="1"/>
    <x v="1"/>
  </r>
  <r>
    <x v="1983"/>
    <x v="1"/>
    <x v="0"/>
    <x v="1983"/>
    <n v="34"/>
    <x v="1"/>
    <x v="1"/>
    <n v="17"/>
    <x v="3"/>
    <n v="3"/>
    <x v="2"/>
    <x v="1"/>
    <x v="1"/>
  </r>
  <r>
    <x v="1984"/>
    <x v="3"/>
    <x v="1"/>
    <x v="1984"/>
    <n v="53"/>
    <x v="3"/>
    <x v="0"/>
    <n v="10"/>
    <x v="1"/>
    <n v="5"/>
    <x v="1"/>
    <x v="1"/>
    <x v="1"/>
  </r>
  <r>
    <x v="1985"/>
    <x v="2"/>
    <x v="0"/>
    <x v="1985"/>
    <n v="53"/>
    <x v="3"/>
    <x v="0"/>
    <n v="15"/>
    <x v="3"/>
    <n v="2"/>
    <x v="0"/>
    <x v="0"/>
    <x v="0"/>
  </r>
  <r>
    <x v="1986"/>
    <x v="1"/>
    <x v="4"/>
    <x v="1986"/>
    <n v="63"/>
    <x v="2"/>
    <x v="0"/>
    <n v="4"/>
    <x v="4"/>
    <n v="2"/>
    <x v="0"/>
    <x v="0"/>
    <x v="0"/>
  </r>
  <r>
    <x v="1987"/>
    <x v="0"/>
    <x v="0"/>
    <x v="1987"/>
    <n v="43"/>
    <x v="5"/>
    <x v="0"/>
    <n v="6"/>
    <x v="4"/>
    <n v="5"/>
    <x v="1"/>
    <x v="1"/>
    <x v="1"/>
  </r>
  <r>
    <x v="1988"/>
    <x v="1"/>
    <x v="2"/>
    <x v="1988"/>
    <n v="65"/>
    <x v="2"/>
    <x v="0"/>
    <n v="4"/>
    <x v="4"/>
    <n v="3"/>
    <x v="2"/>
    <x v="0"/>
    <x v="0"/>
  </r>
  <r>
    <x v="1989"/>
    <x v="3"/>
    <x v="2"/>
    <x v="1989"/>
    <n v="65"/>
    <x v="2"/>
    <x v="1"/>
    <n v="12"/>
    <x v="1"/>
    <n v="2"/>
    <x v="0"/>
    <x v="1"/>
    <x v="1"/>
  </r>
  <r>
    <x v="1990"/>
    <x v="0"/>
    <x v="1"/>
    <x v="1990"/>
    <n v="45"/>
    <x v="5"/>
    <x v="0"/>
    <n v="13"/>
    <x v="3"/>
    <n v="2"/>
    <x v="0"/>
    <x v="0"/>
    <x v="0"/>
  </r>
  <r>
    <x v="1991"/>
    <x v="4"/>
    <x v="3"/>
    <x v="1991"/>
    <n v="55"/>
    <x v="3"/>
    <x v="0"/>
    <n v="18"/>
    <x v="3"/>
    <n v="3"/>
    <x v="2"/>
    <x v="0"/>
    <x v="0"/>
  </r>
  <r>
    <x v="1992"/>
    <x v="3"/>
    <x v="3"/>
    <x v="1992"/>
    <n v="31"/>
    <x v="1"/>
    <x v="0"/>
    <n v="5"/>
    <x v="4"/>
    <n v="1"/>
    <x v="0"/>
    <x v="0"/>
    <x v="0"/>
  </r>
  <r>
    <x v="1993"/>
    <x v="0"/>
    <x v="2"/>
    <x v="1993"/>
    <n v="67"/>
    <x v="2"/>
    <x v="0"/>
    <n v="18"/>
    <x v="3"/>
    <n v="3"/>
    <x v="2"/>
    <x v="0"/>
    <x v="0"/>
  </r>
  <r>
    <x v="1994"/>
    <x v="4"/>
    <x v="1"/>
    <x v="1994"/>
    <n v="62"/>
    <x v="2"/>
    <x v="1"/>
    <n v="6"/>
    <x v="4"/>
    <n v="3"/>
    <x v="2"/>
    <x v="1"/>
    <x v="1"/>
  </r>
  <r>
    <x v="1995"/>
    <x v="3"/>
    <x v="0"/>
    <x v="1995"/>
    <n v="51"/>
    <x v="3"/>
    <x v="0"/>
    <n v="17"/>
    <x v="3"/>
    <n v="1"/>
    <x v="0"/>
    <x v="0"/>
    <x v="0"/>
  </r>
  <r>
    <x v="1996"/>
    <x v="3"/>
    <x v="3"/>
    <x v="1996"/>
    <n v="24"/>
    <x v="4"/>
    <x v="1"/>
    <n v="18"/>
    <x v="3"/>
    <n v="3"/>
    <x v="2"/>
    <x v="0"/>
    <x v="0"/>
  </r>
  <r>
    <x v="1997"/>
    <x v="3"/>
    <x v="1"/>
    <x v="1997"/>
    <n v="55"/>
    <x v="3"/>
    <x v="1"/>
    <n v="5"/>
    <x v="4"/>
    <n v="3"/>
    <x v="2"/>
    <x v="1"/>
    <x v="1"/>
  </r>
  <r>
    <x v="1998"/>
    <x v="1"/>
    <x v="1"/>
    <x v="1998"/>
    <n v="69"/>
    <x v="2"/>
    <x v="0"/>
    <n v="1"/>
    <x v="2"/>
    <n v="1"/>
    <x v="0"/>
    <x v="0"/>
    <x v="0"/>
  </r>
  <r>
    <x v="1999"/>
    <x v="0"/>
    <x v="4"/>
    <x v="1999"/>
    <n v="26"/>
    <x v="4"/>
    <x v="0"/>
    <n v="9"/>
    <x v="1"/>
    <n v="4"/>
    <x v="1"/>
    <x v="0"/>
    <x v="0"/>
  </r>
  <r>
    <x v="2000"/>
    <x v="2"/>
    <x v="1"/>
    <x v="2000"/>
    <n v="52"/>
    <x v="3"/>
    <x v="1"/>
    <n v="2"/>
    <x v="0"/>
    <n v="5"/>
    <x v="1"/>
    <x v="1"/>
    <x v="1"/>
  </r>
  <r>
    <x v="2001"/>
    <x v="2"/>
    <x v="3"/>
    <x v="2001"/>
    <n v="39"/>
    <x v="1"/>
    <x v="0"/>
    <n v="3"/>
    <x v="0"/>
    <n v="3"/>
    <x v="2"/>
    <x v="0"/>
    <x v="0"/>
  </r>
  <r>
    <x v="2002"/>
    <x v="1"/>
    <x v="1"/>
    <x v="2002"/>
    <n v="28"/>
    <x v="4"/>
    <x v="1"/>
    <n v="4"/>
    <x v="4"/>
    <n v="1"/>
    <x v="0"/>
    <x v="0"/>
    <x v="0"/>
  </r>
  <r>
    <x v="2003"/>
    <x v="2"/>
    <x v="1"/>
    <x v="2003"/>
    <n v="42"/>
    <x v="5"/>
    <x v="0"/>
    <n v="11"/>
    <x v="1"/>
    <n v="3"/>
    <x v="2"/>
    <x v="0"/>
    <x v="0"/>
  </r>
  <r>
    <x v="2004"/>
    <x v="0"/>
    <x v="1"/>
    <x v="2004"/>
    <n v="64"/>
    <x v="2"/>
    <x v="1"/>
    <n v="12"/>
    <x v="1"/>
    <n v="3"/>
    <x v="2"/>
    <x v="1"/>
    <x v="1"/>
  </r>
  <r>
    <x v="2005"/>
    <x v="0"/>
    <x v="1"/>
    <x v="2005"/>
    <n v="18"/>
    <x v="0"/>
    <x v="0"/>
    <n v="5"/>
    <x v="4"/>
    <n v="2"/>
    <x v="0"/>
    <x v="0"/>
    <x v="0"/>
  </r>
  <r>
    <x v="2006"/>
    <x v="4"/>
    <x v="4"/>
    <x v="2006"/>
    <n v="44"/>
    <x v="5"/>
    <x v="0"/>
    <n v="19"/>
    <x v="3"/>
    <n v="3"/>
    <x v="2"/>
    <x v="0"/>
    <x v="0"/>
  </r>
  <r>
    <x v="2007"/>
    <x v="0"/>
    <x v="4"/>
    <x v="2007"/>
    <n v="51"/>
    <x v="3"/>
    <x v="1"/>
    <n v="5"/>
    <x v="4"/>
    <n v="5"/>
    <x v="1"/>
    <x v="1"/>
    <x v="1"/>
  </r>
  <r>
    <x v="2008"/>
    <x v="0"/>
    <x v="0"/>
    <x v="2008"/>
    <n v="36"/>
    <x v="1"/>
    <x v="1"/>
    <n v="4"/>
    <x v="4"/>
    <n v="3"/>
    <x v="2"/>
    <x v="1"/>
    <x v="1"/>
  </r>
  <r>
    <x v="2009"/>
    <x v="4"/>
    <x v="3"/>
    <x v="2009"/>
    <n v="64"/>
    <x v="2"/>
    <x v="0"/>
    <n v="11"/>
    <x v="1"/>
    <n v="3"/>
    <x v="2"/>
    <x v="0"/>
    <x v="0"/>
  </r>
  <r>
    <x v="2010"/>
    <x v="4"/>
    <x v="4"/>
    <x v="2010"/>
    <n v="58"/>
    <x v="3"/>
    <x v="0"/>
    <n v="12"/>
    <x v="1"/>
    <n v="3"/>
    <x v="2"/>
    <x v="0"/>
    <x v="0"/>
  </r>
  <r>
    <x v="2011"/>
    <x v="2"/>
    <x v="3"/>
    <x v="2011"/>
    <n v="26"/>
    <x v="4"/>
    <x v="1"/>
    <n v="6"/>
    <x v="4"/>
    <n v="5"/>
    <x v="1"/>
    <x v="1"/>
    <x v="1"/>
  </r>
  <r>
    <x v="2012"/>
    <x v="4"/>
    <x v="1"/>
    <x v="2012"/>
    <n v="32"/>
    <x v="1"/>
    <x v="0"/>
    <n v="2"/>
    <x v="0"/>
    <n v="1"/>
    <x v="0"/>
    <x v="0"/>
    <x v="0"/>
  </r>
  <r>
    <x v="2013"/>
    <x v="0"/>
    <x v="3"/>
    <x v="2013"/>
    <n v="56"/>
    <x v="3"/>
    <x v="1"/>
    <n v="5"/>
    <x v="4"/>
    <n v="3"/>
    <x v="2"/>
    <x v="1"/>
    <x v="1"/>
  </r>
  <r>
    <x v="2014"/>
    <x v="3"/>
    <x v="2"/>
    <x v="2014"/>
    <n v="39"/>
    <x v="1"/>
    <x v="1"/>
    <n v="18"/>
    <x v="3"/>
    <n v="2"/>
    <x v="0"/>
    <x v="1"/>
    <x v="1"/>
  </r>
  <r>
    <x v="2015"/>
    <x v="4"/>
    <x v="1"/>
    <x v="2015"/>
    <n v="53"/>
    <x v="3"/>
    <x v="1"/>
    <n v="14"/>
    <x v="3"/>
    <n v="1"/>
    <x v="0"/>
    <x v="1"/>
    <x v="1"/>
  </r>
  <r>
    <x v="2016"/>
    <x v="0"/>
    <x v="3"/>
    <x v="2016"/>
    <n v="37"/>
    <x v="1"/>
    <x v="0"/>
    <n v="9"/>
    <x v="1"/>
    <n v="3"/>
    <x v="2"/>
    <x v="0"/>
    <x v="0"/>
  </r>
  <r>
    <x v="2017"/>
    <x v="0"/>
    <x v="3"/>
    <x v="2017"/>
    <n v="45"/>
    <x v="5"/>
    <x v="0"/>
    <n v="18"/>
    <x v="3"/>
    <n v="2"/>
    <x v="0"/>
    <x v="0"/>
    <x v="0"/>
  </r>
  <r>
    <x v="2018"/>
    <x v="4"/>
    <x v="4"/>
    <x v="2018"/>
    <n v="40"/>
    <x v="5"/>
    <x v="0"/>
    <n v="18"/>
    <x v="3"/>
    <n v="5"/>
    <x v="1"/>
    <x v="1"/>
    <x v="1"/>
  </r>
  <r>
    <x v="2019"/>
    <x v="2"/>
    <x v="4"/>
    <x v="2019"/>
    <n v="54"/>
    <x v="3"/>
    <x v="1"/>
    <n v="18"/>
    <x v="3"/>
    <n v="4"/>
    <x v="1"/>
    <x v="1"/>
    <x v="1"/>
  </r>
  <r>
    <x v="2020"/>
    <x v="2"/>
    <x v="1"/>
    <x v="2020"/>
    <n v="36"/>
    <x v="1"/>
    <x v="1"/>
    <n v="13"/>
    <x v="3"/>
    <n v="4"/>
    <x v="1"/>
    <x v="1"/>
    <x v="1"/>
  </r>
  <r>
    <x v="2021"/>
    <x v="1"/>
    <x v="1"/>
    <x v="2021"/>
    <n v="22"/>
    <x v="4"/>
    <x v="1"/>
    <n v="11"/>
    <x v="1"/>
    <n v="2"/>
    <x v="0"/>
    <x v="0"/>
    <x v="0"/>
  </r>
  <r>
    <x v="2022"/>
    <x v="0"/>
    <x v="1"/>
    <x v="2022"/>
    <n v="55"/>
    <x v="3"/>
    <x v="0"/>
    <n v="14"/>
    <x v="3"/>
    <n v="1"/>
    <x v="0"/>
    <x v="0"/>
    <x v="0"/>
  </r>
  <r>
    <x v="2023"/>
    <x v="3"/>
    <x v="2"/>
    <x v="2023"/>
    <n v="32"/>
    <x v="1"/>
    <x v="0"/>
    <n v="13"/>
    <x v="3"/>
    <n v="1"/>
    <x v="0"/>
    <x v="0"/>
    <x v="0"/>
  </r>
  <r>
    <x v="2024"/>
    <x v="1"/>
    <x v="4"/>
    <x v="2024"/>
    <n v="27"/>
    <x v="4"/>
    <x v="0"/>
    <n v="10"/>
    <x v="1"/>
    <n v="5"/>
    <x v="1"/>
    <x v="0"/>
    <x v="0"/>
  </r>
  <r>
    <x v="2025"/>
    <x v="0"/>
    <x v="0"/>
    <x v="2025"/>
    <n v="66"/>
    <x v="2"/>
    <x v="1"/>
    <n v="12"/>
    <x v="1"/>
    <n v="3"/>
    <x v="2"/>
    <x v="1"/>
    <x v="1"/>
  </r>
  <r>
    <x v="2026"/>
    <x v="4"/>
    <x v="0"/>
    <x v="2026"/>
    <n v="44"/>
    <x v="5"/>
    <x v="1"/>
    <n v="17"/>
    <x v="3"/>
    <n v="4"/>
    <x v="1"/>
    <x v="1"/>
    <x v="1"/>
  </r>
  <r>
    <x v="2027"/>
    <x v="3"/>
    <x v="4"/>
    <x v="2027"/>
    <n v="68"/>
    <x v="2"/>
    <x v="0"/>
    <n v="1"/>
    <x v="2"/>
    <n v="2"/>
    <x v="0"/>
    <x v="0"/>
    <x v="0"/>
  </r>
  <r>
    <x v="2028"/>
    <x v="3"/>
    <x v="4"/>
    <x v="2028"/>
    <n v="48"/>
    <x v="5"/>
    <x v="1"/>
    <n v="5"/>
    <x v="4"/>
    <n v="5"/>
    <x v="1"/>
    <x v="1"/>
    <x v="1"/>
  </r>
  <r>
    <x v="2029"/>
    <x v="3"/>
    <x v="2"/>
    <x v="2029"/>
    <n v="25"/>
    <x v="4"/>
    <x v="0"/>
    <n v="13"/>
    <x v="3"/>
    <n v="3"/>
    <x v="2"/>
    <x v="0"/>
    <x v="0"/>
  </r>
  <r>
    <x v="2030"/>
    <x v="4"/>
    <x v="0"/>
    <x v="2030"/>
    <n v="64"/>
    <x v="2"/>
    <x v="0"/>
    <n v="6"/>
    <x v="4"/>
    <n v="1"/>
    <x v="0"/>
    <x v="0"/>
    <x v="0"/>
  </r>
  <r>
    <x v="2031"/>
    <x v="0"/>
    <x v="4"/>
    <x v="2031"/>
    <n v="44"/>
    <x v="5"/>
    <x v="0"/>
    <n v="14"/>
    <x v="3"/>
    <n v="3"/>
    <x v="2"/>
    <x v="0"/>
    <x v="0"/>
  </r>
  <r>
    <x v="2032"/>
    <x v="2"/>
    <x v="1"/>
    <x v="2032"/>
    <n v="21"/>
    <x v="4"/>
    <x v="0"/>
    <n v="6"/>
    <x v="4"/>
    <n v="5"/>
    <x v="1"/>
    <x v="0"/>
    <x v="0"/>
  </r>
  <r>
    <x v="2033"/>
    <x v="1"/>
    <x v="1"/>
    <x v="2033"/>
    <n v="58"/>
    <x v="3"/>
    <x v="1"/>
    <n v="19"/>
    <x v="3"/>
    <n v="3"/>
    <x v="2"/>
    <x v="1"/>
    <x v="1"/>
  </r>
  <r>
    <x v="2034"/>
    <x v="3"/>
    <x v="1"/>
    <x v="2034"/>
    <n v="19"/>
    <x v="0"/>
    <x v="1"/>
    <n v="10"/>
    <x v="1"/>
    <n v="3"/>
    <x v="2"/>
    <x v="0"/>
    <x v="0"/>
  </r>
  <r>
    <x v="2035"/>
    <x v="1"/>
    <x v="1"/>
    <x v="2035"/>
    <n v="27"/>
    <x v="4"/>
    <x v="1"/>
    <n v="18"/>
    <x v="3"/>
    <n v="4"/>
    <x v="1"/>
    <x v="1"/>
    <x v="1"/>
  </r>
  <r>
    <x v="2036"/>
    <x v="4"/>
    <x v="0"/>
    <x v="2036"/>
    <n v="43"/>
    <x v="5"/>
    <x v="0"/>
    <n v="5"/>
    <x v="4"/>
    <n v="4"/>
    <x v="1"/>
    <x v="1"/>
    <x v="1"/>
  </r>
  <r>
    <x v="2037"/>
    <x v="4"/>
    <x v="3"/>
    <x v="2037"/>
    <n v="39"/>
    <x v="1"/>
    <x v="0"/>
    <n v="8"/>
    <x v="1"/>
    <n v="2"/>
    <x v="0"/>
    <x v="0"/>
    <x v="0"/>
  </r>
  <r>
    <x v="2038"/>
    <x v="0"/>
    <x v="3"/>
    <x v="2038"/>
    <n v="21"/>
    <x v="4"/>
    <x v="1"/>
    <n v="15"/>
    <x v="3"/>
    <n v="2"/>
    <x v="0"/>
    <x v="0"/>
    <x v="0"/>
  </r>
  <r>
    <x v="2039"/>
    <x v="3"/>
    <x v="1"/>
    <x v="2039"/>
    <n v="44"/>
    <x v="5"/>
    <x v="1"/>
    <n v="15"/>
    <x v="3"/>
    <n v="3"/>
    <x v="2"/>
    <x v="1"/>
    <x v="1"/>
  </r>
  <r>
    <x v="2040"/>
    <x v="0"/>
    <x v="4"/>
    <x v="2040"/>
    <n v="21"/>
    <x v="4"/>
    <x v="0"/>
    <n v="5"/>
    <x v="4"/>
    <n v="1"/>
    <x v="0"/>
    <x v="0"/>
    <x v="0"/>
  </r>
  <r>
    <x v="2041"/>
    <x v="1"/>
    <x v="3"/>
    <x v="2041"/>
    <n v="45"/>
    <x v="5"/>
    <x v="1"/>
    <n v="9"/>
    <x v="1"/>
    <n v="4"/>
    <x v="1"/>
    <x v="1"/>
    <x v="1"/>
  </r>
  <r>
    <x v="2042"/>
    <x v="0"/>
    <x v="3"/>
    <x v="2042"/>
    <n v="22"/>
    <x v="4"/>
    <x v="0"/>
    <n v="17"/>
    <x v="3"/>
    <n v="5"/>
    <x v="1"/>
    <x v="0"/>
    <x v="0"/>
  </r>
  <r>
    <x v="2043"/>
    <x v="2"/>
    <x v="3"/>
    <x v="2043"/>
    <n v="60"/>
    <x v="2"/>
    <x v="1"/>
    <n v="6"/>
    <x v="4"/>
    <n v="3"/>
    <x v="2"/>
    <x v="1"/>
    <x v="1"/>
  </r>
  <r>
    <x v="2044"/>
    <x v="0"/>
    <x v="0"/>
    <x v="2044"/>
    <n v="21"/>
    <x v="4"/>
    <x v="1"/>
    <n v="8"/>
    <x v="1"/>
    <n v="4"/>
    <x v="1"/>
    <x v="1"/>
    <x v="1"/>
  </r>
  <r>
    <x v="2045"/>
    <x v="4"/>
    <x v="4"/>
    <x v="2045"/>
    <n v="23"/>
    <x v="4"/>
    <x v="1"/>
    <n v="3"/>
    <x v="0"/>
    <n v="3"/>
    <x v="2"/>
    <x v="0"/>
    <x v="0"/>
  </r>
  <r>
    <x v="2046"/>
    <x v="3"/>
    <x v="3"/>
    <x v="2046"/>
    <n v="25"/>
    <x v="4"/>
    <x v="0"/>
    <n v="13"/>
    <x v="3"/>
    <n v="3"/>
    <x v="2"/>
    <x v="0"/>
    <x v="0"/>
  </r>
  <r>
    <x v="2047"/>
    <x v="1"/>
    <x v="1"/>
    <x v="2047"/>
    <n v="18"/>
    <x v="0"/>
    <x v="0"/>
    <n v="8"/>
    <x v="1"/>
    <n v="5"/>
    <x v="1"/>
    <x v="0"/>
    <x v="0"/>
  </r>
  <r>
    <x v="2048"/>
    <x v="3"/>
    <x v="1"/>
    <x v="2048"/>
    <n v="46"/>
    <x v="5"/>
    <x v="1"/>
    <n v="14"/>
    <x v="3"/>
    <n v="5"/>
    <x v="1"/>
    <x v="1"/>
    <x v="1"/>
  </r>
  <r>
    <x v="2049"/>
    <x v="3"/>
    <x v="4"/>
    <x v="2049"/>
    <n v="53"/>
    <x v="3"/>
    <x v="1"/>
    <n v="8"/>
    <x v="1"/>
    <n v="5"/>
    <x v="1"/>
    <x v="1"/>
    <x v="1"/>
  </r>
  <r>
    <x v="2050"/>
    <x v="0"/>
    <x v="3"/>
    <x v="2050"/>
    <n v="59"/>
    <x v="3"/>
    <x v="0"/>
    <n v="16"/>
    <x v="3"/>
    <n v="2"/>
    <x v="0"/>
    <x v="0"/>
    <x v="0"/>
  </r>
  <r>
    <x v="2051"/>
    <x v="4"/>
    <x v="4"/>
    <x v="2051"/>
    <n v="69"/>
    <x v="2"/>
    <x v="0"/>
    <n v="16"/>
    <x v="3"/>
    <n v="3"/>
    <x v="2"/>
    <x v="0"/>
    <x v="0"/>
  </r>
  <r>
    <x v="2052"/>
    <x v="4"/>
    <x v="0"/>
    <x v="2052"/>
    <n v="22"/>
    <x v="4"/>
    <x v="1"/>
    <n v="9"/>
    <x v="1"/>
    <n v="5"/>
    <x v="1"/>
    <x v="1"/>
    <x v="1"/>
  </r>
  <r>
    <x v="2053"/>
    <x v="1"/>
    <x v="0"/>
    <x v="2053"/>
    <n v="28"/>
    <x v="4"/>
    <x v="1"/>
    <n v="1"/>
    <x v="2"/>
    <n v="3"/>
    <x v="2"/>
    <x v="0"/>
    <x v="0"/>
  </r>
  <r>
    <x v="2054"/>
    <x v="4"/>
    <x v="0"/>
    <x v="2054"/>
    <n v="58"/>
    <x v="3"/>
    <x v="0"/>
    <n v="14"/>
    <x v="3"/>
    <n v="5"/>
    <x v="1"/>
    <x v="1"/>
    <x v="1"/>
  </r>
  <r>
    <x v="2055"/>
    <x v="0"/>
    <x v="0"/>
    <x v="2055"/>
    <n v="40"/>
    <x v="5"/>
    <x v="0"/>
    <n v="19"/>
    <x v="3"/>
    <n v="4"/>
    <x v="1"/>
    <x v="1"/>
    <x v="1"/>
  </r>
  <r>
    <x v="2056"/>
    <x v="2"/>
    <x v="4"/>
    <x v="2056"/>
    <n v="53"/>
    <x v="3"/>
    <x v="1"/>
    <n v="6"/>
    <x v="4"/>
    <n v="3"/>
    <x v="2"/>
    <x v="1"/>
    <x v="1"/>
  </r>
  <r>
    <x v="2057"/>
    <x v="4"/>
    <x v="4"/>
    <x v="2057"/>
    <n v="18"/>
    <x v="0"/>
    <x v="0"/>
    <n v="18"/>
    <x v="3"/>
    <n v="1"/>
    <x v="0"/>
    <x v="0"/>
    <x v="0"/>
  </r>
  <r>
    <x v="2058"/>
    <x v="1"/>
    <x v="2"/>
    <x v="2058"/>
    <n v="65"/>
    <x v="2"/>
    <x v="1"/>
    <n v="7"/>
    <x v="1"/>
    <n v="4"/>
    <x v="1"/>
    <x v="1"/>
    <x v="1"/>
  </r>
  <r>
    <x v="2059"/>
    <x v="1"/>
    <x v="0"/>
    <x v="2059"/>
    <n v="30"/>
    <x v="1"/>
    <x v="1"/>
    <n v="19"/>
    <x v="3"/>
    <n v="1"/>
    <x v="0"/>
    <x v="0"/>
    <x v="0"/>
  </r>
  <r>
    <x v="2060"/>
    <x v="2"/>
    <x v="1"/>
    <x v="2060"/>
    <n v="20"/>
    <x v="4"/>
    <x v="0"/>
    <n v="13"/>
    <x v="3"/>
    <n v="4"/>
    <x v="1"/>
    <x v="0"/>
    <x v="0"/>
  </r>
  <r>
    <x v="2061"/>
    <x v="2"/>
    <x v="3"/>
    <x v="2061"/>
    <n v="34"/>
    <x v="1"/>
    <x v="1"/>
    <n v="1"/>
    <x v="2"/>
    <n v="3"/>
    <x v="2"/>
    <x v="1"/>
    <x v="1"/>
  </r>
  <r>
    <x v="2062"/>
    <x v="0"/>
    <x v="1"/>
    <x v="2062"/>
    <n v="42"/>
    <x v="5"/>
    <x v="1"/>
    <n v="5"/>
    <x v="4"/>
    <n v="1"/>
    <x v="0"/>
    <x v="1"/>
    <x v="1"/>
  </r>
  <r>
    <x v="2063"/>
    <x v="2"/>
    <x v="2"/>
    <x v="2063"/>
    <n v="62"/>
    <x v="2"/>
    <x v="0"/>
    <n v="9"/>
    <x v="1"/>
    <n v="2"/>
    <x v="0"/>
    <x v="0"/>
    <x v="0"/>
  </r>
  <r>
    <x v="2064"/>
    <x v="4"/>
    <x v="1"/>
    <x v="2064"/>
    <n v="59"/>
    <x v="3"/>
    <x v="0"/>
    <n v="12"/>
    <x v="1"/>
    <n v="5"/>
    <x v="1"/>
    <x v="1"/>
    <x v="1"/>
  </r>
  <r>
    <x v="2065"/>
    <x v="2"/>
    <x v="1"/>
    <x v="2065"/>
    <n v="56"/>
    <x v="3"/>
    <x v="0"/>
    <n v="11"/>
    <x v="1"/>
    <n v="1"/>
    <x v="0"/>
    <x v="0"/>
    <x v="0"/>
  </r>
  <r>
    <x v="2066"/>
    <x v="0"/>
    <x v="1"/>
    <x v="2066"/>
    <n v="21"/>
    <x v="4"/>
    <x v="1"/>
    <n v="6"/>
    <x v="4"/>
    <n v="2"/>
    <x v="0"/>
    <x v="0"/>
    <x v="0"/>
  </r>
  <r>
    <x v="2067"/>
    <x v="3"/>
    <x v="2"/>
    <x v="2067"/>
    <n v="32"/>
    <x v="1"/>
    <x v="1"/>
    <n v="4"/>
    <x v="4"/>
    <n v="5"/>
    <x v="1"/>
    <x v="1"/>
    <x v="1"/>
  </r>
  <r>
    <x v="2068"/>
    <x v="2"/>
    <x v="0"/>
    <x v="2068"/>
    <n v="28"/>
    <x v="4"/>
    <x v="0"/>
    <n v="11"/>
    <x v="1"/>
    <n v="1"/>
    <x v="0"/>
    <x v="0"/>
    <x v="0"/>
  </r>
  <r>
    <x v="2069"/>
    <x v="4"/>
    <x v="4"/>
    <x v="2069"/>
    <n v="31"/>
    <x v="1"/>
    <x v="1"/>
    <n v="3"/>
    <x v="0"/>
    <n v="1"/>
    <x v="0"/>
    <x v="1"/>
    <x v="1"/>
  </r>
  <r>
    <x v="2070"/>
    <x v="1"/>
    <x v="4"/>
    <x v="2070"/>
    <n v="52"/>
    <x v="3"/>
    <x v="1"/>
    <n v="14"/>
    <x v="3"/>
    <n v="4"/>
    <x v="1"/>
    <x v="1"/>
    <x v="1"/>
  </r>
  <r>
    <x v="2071"/>
    <x v="1"/>
    <x v="3"/>
    <x v="2071"/>
    <n v="62"/>
    <x v="2"/>
    <x v="1"/>
    <n v="1"/>
    <x v="2"/>
    <n v="3"/>
    <x v="2"/>
    <x v="1"/>
    <x v="1"/>
  </r>
  <r>
    <x v="2072"/>
    <x v="1"/>
    <x v="2"/>
    <x v="2072"/>
    <n v="56"/>
    <x v="3"/>
    <x v="0"/>
    <n v="14"/>
    <x v="3"/>
    <n v="4"/>
    <x v="1"/>
    <x v="1"/>
    <x v="1"/>
  </r>
  <r>
    <x v="2073"/>
    <x v="4"/>
    <x v="4"/>
    <x v="2073"/>
    <n v="67"/>
    <x v="2"/>
    <x v="1"/>
    <n v="5"/>
    <x v="4"/>
    <n v="3"/>
    <x v="2"/>
    <x v="1"/>
    <x v="1"/>
  </r>
  <r>
    <x v="2074"/>
    <x v="1"/>
    <x v="2"/>
    <x v="2074"/>
    <n v="62"/>
    <x v="2"/>
    <x v="0"/>
    <n v="3"/>
    <x v="0"/>
    <n v="1"/>
    <x v="0"/>
    <x v="0"/>
    <x v="0"/>
  </r>
  <r>
    <x v="2075"/>
    <x v="1"/>
    <x v="2"/>
    <x v="2075"/>
    <n v="63"/>
    <x v="2"/>
    <x v="0"/>
    <n v="17"/>
    <x v="3"/>
    <n v="5"/>
    <x v="1"/>
    <x v="1"/>
    <x v="1"/>
  </r>
  <r>
    <x v="2076"/>
    <x v="3"/>
    <x v="4"/>
    <x v="2076"/>
    <n v="65"/>
    <x v="2"/>
    <x v="1"/>
    <n v="12"/>
    <x v="1"/>
    <n v="5"/>
    <x v="1"/>
    <x v="1"/>
    <x v="1"/>
  </r>
  <r>
    <x v="2077"/>
    <x v="2"/>
    <x v="0"/>
    <x v="2077"/>
    <n v="35"/>
    <x v="1"/>
    <x v="1"/>
    <n v="17"/>
    <x v="3"/>
    <n v="3"/>
    <x v="2"/>
    <x v="1"/>
    <x v="1"/>
  </r>
  <r>
    <x v="2078"/>
    <x v="1"/>
    <x v="4"/>
    <x v="2078"/>
    <n v="46"/>
    <x v="5"/>
    <x v="1"/>
    <n v="19"/>
    <x v="3"/>
    <n v="5"/>
    <x v="1"/>
    <x v="1"/>
    <x v="1"/>
  </r>
  <r>
    <x v="2079"/>
    <x v="1"/>
    <x v="4"/>
    <x v="2079"/>
    <n v="46"/>
    <x v="5"/>
    <x v="1"/>
    <n v="2"/>
    <x v="0"/>
    <n v="3"/>
    <x v="2"/>
    <x v="1"/>
    <x v="1"/>
  </r>
  <r>
    <x v="2080"/>
    <x v="1"/>
    <x v="2"/>
    <x v="2080"/>
    <n v="23"/>
    <x v="4"/>
    <x v="0"/>
    <n v="18"/>
    <x v="3"/>
    <n v="3"/>
    <x v="2"/>
    <x v="0"/>
    <x v="0"/>
  </r>
  <r>
    <x v="2081"/>
    <x v="0"/>
    <x v="0"/>
    <x v="2081"/>
    <n v="62"/>
    <x v="2"/>
    <x v="0"/>
    <n v="13"/>
    <x v="3"/>
    <n v="4"/>
    <x v="1"/>
    <x v="1"/>
    <x v="1"/>
  </r>
  <r>
    <x v="2082"/>
    <x v="0"/>
    <x v="4"/>
    <x v="2082"/>
    <n v="41"/>
    <x v="5"/>
    <x v="1"/>
    <n v="4"/>
    <x v="4"/>
    <n v="4"/>
    <x v="1"/>
    <x v="1"/>
    <x v="1"/>
  </r>
  <r>
    <x v="2083"/>
    <x v="0"/>
    <x v="0"/>
    <x v="2083"/>
    <n v="27"/>
    <x v="4"/>
    <x v="0"/>
    <n v="15"/>
    <x v="3"/>
    <n v="2"/>
    <x v="0"/>
    <x v="0"/>
    <x v="0"/>
  </r>
  <r>
    <x v="2084"/>
    <x v="2"/>
    <x v="3"/>
    <x v="2084"/>
    <n v="34"/>
    <x v="1"/>
    <x v="0"/>
    <n v="7"/>
    <x v="1"/>
    <n v="3"/>
    <x v="2"/>
    <x v="0"/>
    <x v="0"/>
  </r>
  <r>
    <x v="2085"/>
    <x v="3"/>
    <x v="0"/>
    <x v="2085"/>
    <n v="44"/>
    <x v="5"/>
    <x v="1"/>
    <n v="3"/>
    <x v="0"/>
    <n v="1"/>
    <x v="0"/>
    <x v="1"/>
    <x v="1"/>
  </r>
  <r>
    <x v="2086"/>
    <x v="3"/>
    <x v="1"/>
    <x v="2086"/>
    <n v="32"/>
    <x v="1"/>
    <x v="0"/>
    <n v="8"/>
    <x v="1"/>
    <n v="3"/>
    <x v="2"/>
    <x v="0"/>
    <x v="0"/>
  </r>
  <r>
    <x v="2087"/>
    <x v="1"/>
    <x v="0"/>
    <x v="2087"/>
    <n v="21"/>
    <x v="4"/>
    <x v="0"/>
    <n v="16"/>
    <x v="3"/>
    <n v="1"/>
    <x v="0"/>
    <x v="0"/>
    <x v="0"/>
  </r>
  <r>
    <x v="2088"/>
    <x v="0"/>
    <x v="2"/>
    <x v="2088"/>
    <n v="46"/>
    <x v="5"/>
    <x v="1"/>
    <n v="6"/>
    <x v="4"/>
    <n v="1"/>
    <x v="0"/>
    <x v="1"/>
    <x v="1"/>
  </r>
  <r>
    <x v="2089"/>
    <x v="3"/>
    <x v="2"/>
    <x v="2089"/>
    <n v="19"/>
    <x v="0"/>
    <x v="0"/>
    <n v="14"/>
    <x v="3"/>
    <n v="2"/>
    <x v="0"/>
    <x v="0"/>
    <x v="0"/>
  </r>
  <r>
    <x v="2090"/>
    <x v="1"/>
    <x v="3"/>
    <x v="2090"/>
    <n v="53"/>
    <x v="3"/>
    <x v="0"/>
    <n v="2"/>
    <x v="0"/>
    <n v="4"/>
    <x v="1"/>
    <x v="1"/>
    <x v="1"/>
  </r>
  <r>
    <x v="2091"/>
    <x v="3"/>
    <x v="2"/>
    <x v="2091"/>
    <n v="35"/>
    <x v="1"/>
    <x v="1"/>
    <n v="2"/>
    <x v="0"/>
    <n v="1"/>
    <x v="0"/>
    <x v="1"/>
    <x v="1"/>
  </r>
  <r>
    <x v="2092"/>
    <x v="3"/>
    <x v="1"/>
    <x v="2092"/>
    <n v="25"/>
    <x v="4"/>
    <x v="0"/>
    <n v="5"/>
    <x v="4"/>
    <n v="1"/>
    <x v="0"/>
    <x v="0"/>
    <x v="0"/>
  </r>
  <r>
    <x v="2093"/>
    <x v="2"/>
    <x v="4"/>
    <x v="2093"/>
    <n v="23"/>
    <x v="4"/>
    <x v="0"/>
    <n v="9"/>
    <x v="1"/>
    <n v="5"/>
    <x v="1"/>
    <x v="0"/>
    <x v="0"/>
  </r>
  <r>
    <x v="2094"/>
    <x v="2"/>
    <x v="3"/>
    <x v="2094"/>
    <n v="34"/>
    <x v="1"/>
    <x v="1"/>
    <n v="6"/>
    <x v="4"/>
    <n v="5"/>
    <x v="1"/>
    <x v="1"/>
    <x v="1"/>
  </r>
  <r>
    <x v="2095"/>
    <x v="0"/>
    <x v="1"/>
    <x v="2095"/>
    <n v="55"/>
    <x v="3"/>
    <x v="0"/>
    <n v="6"/>
    <x v="4"/>
    <n v="1"/>
    <x v="0"/>
    <x v="0"/>
    <x v="0"/>
  </r>
  <r>
    <x v="2096"/>
    <x v="1"/>
    <x v="0"/>
    <x v="2096"/>
    <n v="60"/>
    <x v="2"/>
    <x v="1"/>
    <n v="13"/>
    <x v="3"/>
    <n v="1"/>
    <x v="0"/>
    <x v="1"/>
    <x v="1"/>
  </r>
  <r>
    <x v="2097"/>
    <x v="4"/>
    <x v="4"/>
    <x v="2097"/>
    <n v="30"/>
    <x v="1"/>
    <x v="1"/>
    <n v="11"/>
    <x v="1"/>
    <n v="2"/>
    <x v="0"/>
    <x v="0"/>
    <x v="0"/>
  </r>
  <r>
    <x v="2098"/>
    <x v="2"/>
    <x v="1"/>
    <x v="2098"/>
    <n v="43"/>
    <x v="5"/>
    <x v="1"/>
    <n v="5"/>
    <x v="4"/>
    <n v="3"/>
    <x v="2"/>
    <x v="1"/>
    <x v="1"/>
  </r>
  <r>
    <x v="2099"/>
    <x v="0"/>
    <x v="2"/>
    <x v="2099"/>
    <n v="39"/>
    <x v="1"/>
    <x v="1"/>
    <n v="5"/>
    <x v="4"/>
    <n v="3"/>
    <x v="2"/>
    <x v="1"/>
    <x v="1"/>
  </r>
  <r>
    <x v="2100"/>
    <x v="3"/>
    <x v="4"/>
    <x v="2100"/>
    <n v="36"/>
    <x v="1"/>
    <x v="1"/>
    <n v="9"/>
    <x v="1"/>
    <n v="3"/>
    <x v="2"/>
    <x v="1"/>
    <x v="1"/>
  </r>
  <r>
    <x v="2101"/>
    <x v="2"/>
    <x v="2"/>
    <x v="2101"/>
    <n v="60"/>
    <x v="2"/>
    <x v="0"/>
    <n v="8"/>
    <x v="1"/>
    <n v="2"/>
    <x v="0"/>
    <x v="0"/>
    <x v="0"/>
  </r>
  <r>
    <x v="2102"/>
    <x v="4"/>
    <x v="1"/>
    <x v="2102"/>
    <n v="69"/>
    <x v="2"/>
    <x v="1"/>
    <n v="12"/>
    <x v="1"/>
    <n v="5"/>
    <x v="1"/>
    <x v="1"/>
    <x v="1"/>
  </r>
  <r>
    <x v="2103"/>
    <x v="1"/>
    <x v="4"/>
    <x v="2103"/>
    <n v="26"/>
    <x v="4"/>
    <x v="1"/>
    <n v="15"/>
    <x v="3"/>
    <n v="5"/>
    <x v="1"/>
    <x v="1"/>
    <x v="1"/>
  </r>
  <r>
    <x v="2104"/>
    <x v="3"/>
    <x v="2"/>
    <x v="2104"/>
    <n v="35"/>
    <x v="1"/>
    <x v="0"/>
    <n v="15"/>
    <x v="3"/>
    <n v="2"/>
    <x v="0"/>
    <x v="0"/>
    <x v="0"/>
  </r>
  <r>
    <x v="2105"/>
    <x v="2"/>
    <x v="2"/>
    <x v="2105"/>
    <n v="19"/>
    <x v="0"/>
    <x v="1"/>
    <n v="5"/>
    <x v="4"/>
    <n v="3"/>
    <x v="2"/>
    <x v="0"/>
    <x v="0"/>
  </r>
  <r>
    <x v="2106"/>
    <x v="4"/>
    <x v="4"/>
    <x v="2106"/>
    <n v="69"/>
    <x v="2"/>
    <x v="1"/>
    <n v="19"/>
    <x v="3"/>
    <n v="3"/>
    <x v="2"/>
    <x v="1"/>
    <x v="1"/>
  </r>
  <r>
    <x v="2107"/>
    <x v="0"/>
    <x v="3"/>
    <x v="2107"/>
    <n v="65"/>
    <x v="2"/>
    <x v="1"/>
    <n v="10"/>
    <x v="1"/>
    <n v="5"/>
    <x v="1"/>
    <x v="1"/>
    <x v="1"/>
  </r>
  <r>
    <x v="2108"/>
    <x v="2"/>
    <x v="4"/>
    <x v="2108"/>
    <n v="33"/>
    <x v="1"/>
    <x v="0"/>
    <n v="9"/>
    <x v="1"/>
    <n v="1"/>
    <x v="0"/>
    <x v="0"/>
    <x v="0"/>
  </r>
  <r>
    <x v="2109"/>
    <x v="0"/>
    <x v="1"/>
    <x v="2109"/>
    <n v="56"/>
    <x v="3"/>
    <x v="0"/>
    <n v="15"/>
    <x v="3"/>
    <n v="4"/>
    <x v="1"/>
    <x v="1"/>
    <x v="1"/>
  </r>
  <r>
    <x v="2110"/>
    <x v="2"/>
    <x v="3"/>
    <x v="2110"/>
    <n v="38"/>
    <x v="1"/>
    <x v="1"/>
    <n v="18"/>
    <x v="3"/>
    <n v="3"/>
    <x v="2"/>
    <x v="1"/>
    <x v="1"/>
  </r>
  <r>
    <x v="2111"/>
    <x v="4"/>
    <x v="4"/>
    <x v="2111"/>
    <n v="18"/>
    <x v="0"/>
    <x v="1"/>
    <n v="14"/>
    <x v="3"/>
    <n v="5"/>
    <x v="1"/>
    <x v="1"/>
    <x v="1"/>
  </r>
  <r>
    <x v="2112"/>
    <x v="1"/>
    <x v="3"/>
    <x v="2112"/>
    <n v="58"/>
    <x v="3"/>
    <x v="0"/>
    <n v="12"/>
    <x v="1"/>
    <n v="4"/>
    <x v="1"/>
    <x v="1"/>
    <x v="1"/>
  </r>
  <r>
    <x v="2113"/>
    <x v="1"/>
    <x v="4"/>
    <x v="2113"/>
    <n v="62"/>
    <x v="2"/>
    <x v="1"/>
    <n v="5"/>
    <x v="4"/>
    <n v="2"/>
    <x v="0"/>
    <x v="1"/>
    <x v="1"/>
  </r>
  <r>
    <x v="2114"/>
    <x v="1"/>
    <x v="1"/>
    <x v="2114"/>
    <n v="32"/>
    <x v="1"/>
    <x v="1"/>
    <n v="7"/>
    <x v="1"/>
    <n v="1"/>
    <x v="0"/>
    <x v="1"/>
    <x v="1"/>
  </r>
  <r>
    <x v="2115"/>
    <x v="4"/>
    <x v="1"/>
    <x v="2115"/>
    <n v="41"/>
    <x v="5"/>
    <x v="1"/>
    <n v="5"/>
    <x v="4"/>
    <n v="4"/>
    <x v="1"/>
    <x v="1"/>
    <x v="1"/>
  </r>
  <r>
    <x v="2116"/>
    <x v="3"/>
    <x v="1"/>
    <x v="2116"/>
    <n v="61"/>
    <x v="2"/>
    <x v="0"/>
    <n v="18"/>
    <x v="3"/>
    <n v="4"/>
    <x v="1"/>
    <x v="1"/>
    <x v="1"/>
  </r>
  <r>
    <x v="2117"/>
    <x v="1"/>
    <x v="2"/>
    <x v="2117"/>
    <n v="47"/>
    <x v="5"/>
    <x v="0"/>
    <n v="2"/>
    <x v="0"/>
    <n v="2"/>
    <x v="0"/>
    <x v="0"/>
    <x v="0"/>
  </r>
  <r>
    <x v="2118"/>
    <x v="3"/>
    <x v="1"/>
    <x v="2118"/>
    <n v="51"/>
    <x v="3"/>
    <x v="0"/>
    <n v="18"/>
    <x v="3"/>
    <n v="2"/>
    <x v="0"/>
    <x v="0"/>
    <x v="0"/>
  </r>
  <r>
    <x v="2119"/>
    <x v="3"/>
    <x v="2"/>
    <x v="2119"/>
    <n v="37"/>
    <x v="1"/>
    <x v="0"/>
    <n v="14"/>
    <x v="3"/>
    <n v="2"/>
    <x v="0"/>
    <x v="0"/>
    <x v="0"/>
  </r>
  <r>
    <x v="2120"/>
    <x v="1"/>
    <x v="2"/>
    <x v="2120"/>
    <n v="55"/>
    <x v="3"/>
    <x v="0"/>
    <n v="1"/>
    <x v="2"/>
    <n v="1"/>
    <x v="0"/>
    <x v="0"/>
    <x v="0"/>
  </r>
  <r>
    <x v="2121"/>
    <x v="0"/>
    <x v="2"/>
    <x v="2121"/>
    <n v="56"/>
    <x v="3"/>
    <x v="1"/>
    <n v="7"/>
    <x v="1"/>
    <n v="5"/>
    <x v="1"/>
    <x v="1"/>
    <x v="1"/>
  </r>
  <r>
    <x v="2122"/>
    <x v="0"/>
    <x v="4"/>
    <x v="2122"/>
    <n v="66"/>
    <x v="2"/>
    <x v="0"/>
    <n v="14"/>
    <x v="3"/>
    <n v="3"/>
    <x v="2"/>
    <x v="0"/>
    <x v="0"/>
  </r>
  <r>
    <x v="2123"/>
    <x v="4"/>
    <x v="0"/>
    <x v="2123"/>
    <n v="30"/>
    <x v="1"/>
    <x v="1"/>
    <n v="11"/>
    <x v="1"/>
    <n v="2"/>
    <x v="0"/>
    <x v="0"/>
    <x v="0"/>
  </r>
  <r>
    <x v="2124"/>
    <x v="1"/>
    <x v="0"/>
    <x v="2124"/>
    <n v="18"/>
    <x v="0"/>
    <x v="1"/>
    <n v="12"/>
    <x v="1"/>
    <n v="2"/>
    <x v="0"/>
    <x v="0"/>
    <x v="0"/>
  </r>
  <r>
    <x v="2125"/>
    <x v="4"/>
    <x v="3"/>
    <x v="2125"/>
    <n v="25"/>
    <x v="4"/>
    <x v="1"/>
    <n v="17"/>
    <x v="3"/>
    <n v="1"/>
    <x v="0"/>
    <x v="0"/>
    <x v="0"/>
  </r>
  <r>
    <x v="2126"/>
    <x v="0"/>
    <x v="3"/>
    <x v="2126"/>
    <n v="40"/>
    <x v="5"/>
    <x v="1"/>
    <n v="5"/>
    <x v="4"/>
    <n v="1"/>
    <x v="0"/>
    <x v="1"/>
    <x v="1"/>
  </r>
  <r>
    <x v="2127"/>
    <x v="0"/>
    <x v="3"/>
    <x v="2127"/>
    <n v="53"/>
    <x v="3"/>
    <x v="1"/>
    <n v="2"/>
    <x v="0"/>
    <n v="2"/>
    <x v="0"/>
    <x v="1"/>
    <x v="1"/>
  </r>
  <r>
    <x v="2128"/>
    <x v="4"/>
    <x v="4"/>
    <x v="2128"/>
    <n v="36"/>
    <x v="1"/>
    <x v="1"/>
    <n v="16"/>
    <x v="3"/>
    <n v="2"/>
    <x v="0"/>
    <x v="1"/>
    <x v="1"/>
  </r>
  <r>
    <x v="2129"/>
    <x v="0"/>
    <x v="4"/>
    <x v="2129"/>
    <n v="60"/>
    <x v="2"/>
    <x v="0"/>
    <n v="16"/>
    <x v="3"/>
    <n v="4"/>
    <x v="1"/>
    <x v="1"/>
    <x v="1"/>
  </r>
  <r>
    <x v="2130"/>
    <x v="1"/>
    <x v="1"/>
    <x v="2130"/>
    <n v="63"/>
    <x v="2"/>
    <x v="0"/>
    <n v="17"/>
    <x v="3"/>
    <n v="2"/>
    <x v="0"/>
    <x v="0"/>
    <x v="0"/>
  </r>
  <r>
    <x v="2131"/>
    <x v="1"/>
    <x v="0"/>
    <x v="2131"/>
    <n v="48"/>
    <x v="5"/>
    <x v="1"/>
    <n v="6"/>
    <x v="4"/>
    <n v="4"/>
    <x v="1"/>
    <x v="1"/>
    <x v="1"/>
  </r>
  <r>
    <x v="2132"/>
    <x v="0"/>
    <x v="4"/>
    <x v="2132"/>
    <n v="22"/>
    <x v="4"/>
    <x v="0"/>
    <n v="12"/>
    <x v="1"/>
    <n v="3"/>
    <x v="2"/>
    <x v="0"/>
    <x v="0"/>
  </r>
  <r>
    <x v="2133"/>
    <x v="3"/>
    <x v="0"/>
    <x v="2133"/>
    <n v="23"/>
    <x v="4"/>
    <x v="0"/>
    <n v="12"/>
    <x v="1"/>
    <n v="5"/>
    <x v="1"/>
    <x v="0"/>
    <x v="0"/>
  </r>
  <r>
    <x v="2134"/>
    <x v="0"/>
    <x v="1"/>
    <x v="2134"/>
    <n v="31"/>
    <x v="1"/>
    <x v="0"/>
    <n v="15"/>
    <x v="3"/>
    <n v="4"/>
    <x v="1"/>
    <x v="1"/>
    <x v="1"/>
  </r>
  <r>
    <x v="2135"/>
    <x v="1"/>
    <x v="1"/>
    <x v="2135"/>
    <n v="44"/>
    <x v="5"/>
    <x v="0"/>
    <n v="12"/>
    <x v="1"/>
    <n v="4"/>
    <x v="1"/>
    <x v="1"/>
    <x v="1"/>
  </r>
  <r>
    <x v="2136"/>
    <x v="3"/>
    <x v="1"/>
    <x v="2136"/>
    <n v="40"/>
    <x v="5"/>
    <x v="1"/>
    <n v="5"/>
    <x v="4"/>
    <n v="2"/>
    <x v="0"/>
    <x v="1"/>
    <x v="1"/>
  </r>
  <r>
    <x v="2137"/>
    <x v="1"/>
    <x v="2"/>
    <x v="2137"/>
    <n v="64"/>
    <x v="2"/>
    <x v="1"/>
    <n v="6"/>
    <x v="4"/>
    <n v="1"/>
    <x v="0"/>
    <x v="1"/>
    <x v="1"/>
  </r>
  <r>
    <x v="2138"/>
    <x v="4"/>
    <x v="3"/>
    <x v="2138"/>
    <n v="18"/>
    <x v="0"/>
    <x v="1"/>
    <n v="7"/>
    <x v="1"/>
    <n v="5"/>
    <x v="1"/>
    <x v="1"/>
    <x v="1"/>
  </r>
  <r>
    <x v="2139"/>
    <x v="2"/>
    <x v="1"/>
    <x v="2139"/>
    <n v="45"/>
    <x v="5"/>
    <x v="1"/>
    <n v="1"/>
    <x v="2"/>
    <n v="3"/>
    <x v="2"/>
    <x v="1"/>
    <x v="1"/>
  </r>
  <r>
    <x v="2140"/>
    <x v="2"/>
    <x v="4"/>
    <x v="2140"/>
    <n v="59"/>
    <x v="3"/>
    <x v="1"/>
    <n v="6"/>
    <x v="4"/>
    <n v="3"/>
    <x v="2"/>
    <x v="1"/>
    <x v="1"/>
  </r>
  <r>
    <x v="2141"/>
    <x v="2"/>
    <x v="2"/>
    <x v="2141"/>
    <n v="46"/>
    <x v="5"/>
    <x v="0"/>
    <n v="12"/>
    <x v="1"/>
    <n v="3"/>
    <x v="2"/>
    <x v="0"/>
    <x v="0"/>
  </r>
  <r>
    <x v="2142"/>
    <x v="0"/>
    <x v="3"/>
    <x v="2142"/>
    <n v="26"/>
    <x v="4"/>
    <x v="0"/>
    <n v="17"/>
    <x v="3"/>
    <n v="5"/>
    <x v="1"/>
    <x v="0"/>
    <x v="0"/>
  </r>
  <r>
    <x v="2143"/>
    <x v="2"/>
    <x v="2"/>
    <x v="2143"/>
    <n v="35"/>
    <x v="1"/>
    <x v="1"/>
    <n v="15"/>
    <x v="3"/>
    <n v="4"/>
    <x v="1"/>
    <x v="1"/>
    <x v="1"/>
  </r>
  <r>
    <x v="2144"/>
    <x v="4"/>
    <x v="0"/>
    <x v="2144"/>
    <n v="69"/>
    <x v="2"/>
    <x v="0"/>
    <n v="18"/>
    <x v="3"/>
    <n v="3"/>
    <x v="2"/>
    <x v="0"/>
    <x v="0"/>
  </r>
  <r>
    <x v="2145"/>
    <x v="4"/>
    <x v="0"/>
    <x v="2145"/>
    <n v="32"/>
    <x v="1"/>
    <x v="1"/>
    <n v="11"/>
    <x v="1"/>
    <n v="5"/>
    <x v="1"/>
    <x v="1"/>
    <x v="1"/>
  </r>
  <r>
    <x v="2146"/>
    <x v="2"/>
    <x v="3"/>
    <x v="2146"/>
    <n v="61"/>
    <x v="2"/>
    <x v="0"/>
    <n v="8"/>
    <x v="1"/>
    <n v="1"/>
    <x v="0"/>
    <x v="0"/>
    <x v="0"/>
  </r>
  <r>
    <x v="2147"/>
    <x v="0"/>
    <x v="1"/>
    <x v="2147"/>
    <n v="32"/>
    <x v="1"/>
    <x v="0"/>
    <n v="19"/>
    <x v="3"/>
    <n v="3"/>
    <x v="2"/>
    <x v="0"/>
    <x v="0"/>
  </r>
  <r>
    <x v="2148"/>
    <x v="2"/>
    <x v="2"/>
    <x v="2148"/>
    <n v="34"/>
    <x v="1"/>
    <x v="1"/>
    <n v="10"/>
    <x v="1"/>
    <n v="2"/>
    <x v="0"/>
    <x v="1"/>
    <x v="1"/>
  </r>
  <r>
    <x v="2149"/>
    <x v="4"/>
    <x v="4"/>
    <x v="2149"/>
    <n v="69"/>
    <x v="2"/>
    <x v="0"/>
    <n v="8"/>
    <x v="1"/>
    <n v="4"/>
    <x v="1"/>
    <x v="1"/>
    <x v="1"/>
  </r>
  <r>
    <x v="2150"/>
    <x v="1"/>
    <x v="1"/>
    <x v="2150"/>
    <n v="37"/>
    <x v="1"/>
    <x v="0"/>
    <n v="9"/>
    <x v="1"/>
    <n v="4"/>
    <x v="1"/>
    <x v="1"/>
    <x v="1"/>
  </r>
  <r>
    <x v="2151"/>
    <x v="1"/>
    <x v="3"/>
    <x v="2151"/>
    <n v="21"/>
    <x v="4"/>
    <x v="0"/>
    <n v="14"/>
    <x v="3"/>
    <n v="3"/>
    <x v="2"/>
    <x v="0"/>
    <x v="0"/>
  </r>
  <r>
    <x v="2152"/>
    <x v="0"/>
    <x v="2"/>
    <x v="2152"/>
    <n v="55"/>
    <x v="3"/>
    <x v="1"/>
    <n v="15"/>
    <x v="3"/>
    <n v="2"/>
    <x v="0"/>
    <x v="1"/>
    <x v="1"/>
  </r>
  <r>
    <x v="2153"/>
    <x v="4"/>
    <x v="0"/>
    <x v="2153"/>
    <n v="53"/>
    <x v="3"/>
    <x v="0"/>
    <n v="1"/>
    <x v="2"/>
    <n v="1"/>
    <x v="0"/>
    <x v="0"/>
    <x v="0"/>
  </r>
  <r>
    <x v="2154"/>
    <x v="4"/>
    <x v="3"/>
    <x v="2154"/>
    <n v="42"/>
    <x v="5"/>
    <x v="0"/>
    <n v="5"/>
    <x v="4"/>
    <n v="4"/>
    <x v="1"/>
    <x v="1"/>
    <x v="1"/>
  </r>
  <r>
    <x v="2155"/>
    <x v="0"/>
    <x v="3"/>
    <x v="2155"/>
    <n v="54"/>
    <x v="3"/>
    <x v="1"/>
    <n v="7"/>
    <x v="1"/>
    <n v="3"/>
    <x v="2"/>
    <x v="1"/>
    <x v="1"/>
  </r>
  <r>
    <x v="2156"/>
    <x v="4"/>
    <x v="2"/>
    <x v="2156"/>
    <n v="48"/>
    <x v="5"/>
    <x v="1"/>
    <n v="15"/>
    <x v="3"/>
    <n v="1"/>
    <x v="0"/>
    <x v="1"/>
    <x v="1"/>
  </r>
  <r>
    <x v="2157"/>
    <x v="2"/>
    <x v="3"/>
    <x v="2157"/>
    <n v="62"/>
    <x v="2"/>
    <x v="0"/>
    <n v="8"/>
    <x v="1"/>
    <n v="5"/>
    <x v="1"/>
    <x v="1"/>
    <x v="1"/>
  </r>
  <r>
    <x v="2158"/>
    <x v="0"/>
    <x v="4"/>
    <x v="2158"/>
    <n v="26"/>
    <x v="4"/>
    <x v="0"/>
    <n v="11"/>
    <x v="1"/>
    <n v="3"/>
    <x v="2"/>
    <x v="0"/>
    <x v="0"/>
  </r>
  <r>
    <x v="2159"/>
    <x v="4"/>
    <x v="3"/>
    <x v="2159"/>
    <n v="25"/>
    <x v="4"/>
    <x v="0"/>
    <n v="8"/>
    <x v="1"/>
    <n v="3"/>
    <x v="2"/>
    <x v="0"/>
    <x v="0"/>
  </r>
  <r>
    <x v="2160"/>
    <x v="2"/>
    <x v="3"/>
    <x v="2160"/>
    <n v="42"/>
    <x v="5"/>
    <x v="0"/>
    <n v="11"/>
    <x v="1"/>
    <n v="3"/>
    <x v="2"/>
    <x v="0"/>
    <x v="0"/>
  </r>
  <r>
    <x v="2161"/>
    <x v="3"/>
    <x v="1"/>
    <x v="2161"/>
    <n v="39"/>
    <x v="1"/>
    <x v="1"/>
    <n v="13"/>
    <x v="3"/>
    <n v="4"/>
    <x v="1"/>
    <x v="1"/>
    <x v="1"/>
  </r>
  <r>
    <x v="2162"/>
    <x v="2"/>
    <x v="4"/>
    <x v="2162"/>
    <n v="66"/>
    <x v="2"/>
    <x v="0"/>
    <n v="2"/>
    <x v="0"/>
    <n v="1"/>
    <x v="0"/>
    <x v="0"/>
    <x v="0"/>
  </r>
  <r>
    <x v="2163"/>
    <x v="3"/>
    <x v="1"/>
    <x v="2163"/>
    <n v="50"/>
    <x v="3"/>
    <x v="1"/>
    <n v="16"/>
    <x v="3"/>
    <n v="1"/>
    <x v="0"/>
    <x v="1"/>
    <x v="1"/>
  </r>
  <r>
    <x v="2164"/>
    <x v="4"/>
    <x v="1"/>
    <x v="2164"/>
    <n v="64"/>
    <x v="2"/>
    <x v="1"/>
    <n v="8"/>
    <x v="1"/>
    <n v="3"/>
    <x v="2"/>
    <x v="1"/>
    <x v="1"/>
  </r>
  <r>
    <x v="2165"/>
    <x v="2"/>
    <x v="0"/>
    <x v="2165"/>
    <n v="50"/>
    <x v="3"/>
    <x v="0"/>
    <n v="1"/>
    <x v="2"/>
    <n v="4"/>
    <x v="1"/>
    <x v="1"/>
    <x v="1"/>
  </r>
  <r>
    <x v="2166"/>
    <x v="1"/>
    <x v="1"/>
    <x v="2166"/>
    <n v="38"/>
    <x v="1"/>
    <x v="1"/>
    <n v="14"/>
    <x v="3"/>
    <n v="2"/>
    <x v="0"/>
    <x v="1"/>
    <x v="1"/>
  </r>
  <r>
    <x v="2167"/>
    <x v="4"/>
    <x v="2"/>
    <x v="2167"/>
    <n v="25"/>
    <x v="4"/>
    <x v="1"/>
    <n v="5"/>
    <x v="4"/>
    <n v="1"/>
    <x v="0"/>
    <x v="0"/>
    <x v="0"/>
  </r>
  <r>
    <x v="2168"/>
    <x v="4"/>
    <x v="0"/>
    <x v="2168"/>
    <n v="31"/>
    <x v="1"/>
    <x v="1"/>
    <n v="13"/>
    <x v="3"/>
    <n v="3"/>
    <x v="2"/>
    <x v="1"/>
    <x v="1"/>
  </r>
  <r>
    <x v="2169"/>
    <x v="4"/>
    <x v="0"/>
    <x v="2169"/>
    <n v="39"/>
    <x v="1"/>
    <x v="1"/>
    <n v="9"/>
    <x v="1"/>
    <n v="5"/>
    <x v="1"/>
    <x v="1"/>
    <x v="1"/>
  </r>
  <r>
    <x v="2170"/>
    <x v="3"/>
    <x v="2"/>
    <x v="2170"/>
    <n v="44"/>
    <x v="5"/>
    <x v="0"/>
    <n v="4"/>
    <x v="4"/>
    <n v="1"/>
    <x v="0"/>
    <x v="0"/>
    <x v="0"/>
  </r>
  <r>
    <x v="2171"/>
    <x v="1"/>
    <x v="1"/>
    <x v="2171"/>
    <n v="49"/>
    <x v="5"/>
    <x v="1"/>
    <n v="1"/>
    <x v="2"/>
    <n v="2"/>
    <x v="0"/>
    <x v="1"/>
    <x v="1"/>
  </r>
  <r>
    <x v="2172"/>
    <x v="4"/>
    <x v="2"/>
    <x v="2172"/>
    <n v="25"/>
    <x v="4"/>
    <x v="0"/>
    <n v="7"/>
    <x v="1"/>
    <n v="4"/>
    <x v="1"/>
    <x v="0"/>
    <x v="0"/>
  </r>
  <r>
    <x v="2173"/>
    <x v="2"/>
    <x v="1"/>
    <x v="2173"/>
    <n v="19"/>
    <x v="0"/>
    <x v="0"/>
    <n v="6"/>
    <x v="4"/>
    <n v="1"/>
    <x v="0"/>
    <x v="0"/>
    <x v="0"/>
  </r>
  <r>
    <x v="2174"/>
    <x v="3"/>
    <x v="3"/>
    <x v="2174"/>
    <n v="26"/>
    <x v="4"/>
    <x v="1"/>
    <n v="16"/>
    <x v="3"/>
    <n v="5"/>
    <x v="1"/>
    <x v="1"/>
    <x v="1"/>
  </r>
  <r>
    <x v="2175"/>
    <x v="4"/>
    <x v="1"/>
    <x v="2175"/>
    <n v="61"/>
    <x v="2"/>
    <x v="1"/>
    <n v="12"/>
    <x v="1"/>
    <n v="1"/>
    <x v="0"/>
    <x v="1"/>
    <x v="1"/>
  </r>
  <r>
    <x v="2176"/>
    <x v="1"/>
    <x v="3"/>
    <x v="2176"/>
    <n v="46"/>
    <x v="5"/>
    <x v="1"/>
    <n v="13"/>
    <x v="3"/>
    <n v="3"/>
    <x v="2"/>
    <x v="1"/>
    <x v="1"/>
  </r>
  <r>
    <x v="2177"/>
    <x v="4"/>
    <x v="3"/>
    <x v="2177"/>
    <n v="58"/>
    <x v="3"/>
    <x v="0"/>
    <n v="4"/>
    <x v="4"/>
    <n v="4"/>
    <x v="1"/>
    <x v="1"/>
    <x v="1"/>
  </r>
  <r>
    <x v="2178"/>
    <x v="4"/>
    <x v="3"/>
    <x v="2178"/>
    <n v="50"/>
    <x v="3"/>
    <x v="0"/>
    <n v="5"/>
    <x v="4"/>
    <n v="4"/>
    <x v="1"/>
    <x v="1"/>
    <x v="1"/>
  </r>
  <r>
    <x v="2179"/>
    <x v="1"/>
    <x v="1"/>
    <x v="2179"/>
    <n v="64"/>
    <x v="2"/>
    <x v="0"/>
    <n v="7"/>
    <x v="1"/>
    <n v="5"/>
    <x v="1"/>
    <x v="1"/>
    <x v="1"/>
  </r>
  <r>
    <x v="2180"/>
    <x v="1"/>
    <x v="4"/>
    <x v="2180"/>
    <n v="60"/>
    <x v="2"/>
    <x v="0"/>
    <n v="4"/>
    <x v="4"/>
    <n v="2"/>
    <x v="0"/>
    <x v="0"/>
    <x v="0"/>
  </r>
  <r>
    <x v="2181"/>
    <x v="0"/>
    <x v="4"/>
    <x v="2181"/>
    <n v="53"/>
    <x v="3"/>
    <x v="0"/>
    <n v="12"/>
    <x v="1"/>
    <n v="1"/>
    <x v="0"/>
    <x v="0"/>
    <x v="0"/>
  </r>
  <r>
    <x v="2182"/>
    <x v="4"/>
    <x v="1"/>
    <x v="2182"/>
    <n v="37"/>
    <x v="1"/>
    <x v="0"/>
    <n v="9"/>
    <x v="1"/>
    <n v="2"/>
    <x v="0"/>
    <x v="0"/>
    <x v="0"/>
  </r>
  <r>
    <x v="2183"/>
    <x v="4"/>
    <x v="2"/>
    <x v="2183"/>
    <n v="27"/>
    <x v="4"/>
    <x v="1"/>
    <n v="3"/>
    <x v="0"/>
    <n v="2"/>
    <x v="0"/>
    <x v="0"/>
    <x v="0"/>
  </r>
  <r>
    <x v="2184"/>
    <x v="1"/>
    <x v="3"/>
    <x v="2184"/>
    <n v="62"/>
    <x v="2"/>
    <x v="0"/>
    <n v="17"/>
    <x v="3"/>
    <n v="2"/>
    <x v="0"/>
    <x v="0"/>
    <x v="0"/>
  </r>
  <r>
    <x v="2185"/>
    <x v="2"/>
    <x v="1"/>
    <x v="2185"/>
    <n v="21"/>
    <x v="4"/>
    <x v="0"/>
    <n v="14"/>
    <x v="3"/>
    <n v="2"/>
    <x v="0"/>
    <x v="0"/>
    <x v="0"/>
  </r>
  <r>
    <x v="2186"/>
    <x v="1"/>
    <x v="2"/>
    <x v="2186"/>
    <n v="20"/>
    <x v="4"/>
    <x v="0"/>
    <n v="6"/>
    <x v="4"/>
    <n v="3"/>
    <x v="2"/>
    <x v="0"/>
    <x v="0"/>
  </r>
  <r>
    <x v="2187"/>
    <x v="1"/>
    <x v="0"/>
    <x v="2187"/>
    <n v="64"/>
    <x v="2"/>
    <x v="1"/>
    <n v="2"/>
    <x v="0"/>
    <n v="3"/>
    <x v="2"/>
    <x v="1"/>
    <x v="1"/>
  </r>
  <r>
    <x v="2188"/>
    <x v="4"/>
    <x v="4"/>
    <x v="2188"/>
    <n v="48"/>
    <x v="5"/>
    <x v="0"/>
    <n v="12"/>
    <x v="1"/>
    <n v="3"/>
    <x v="2"/>
    <x v="0"/>
    <x v="0"/>
  </r>
  <r>
    <x v="2189"/>
    <x v="1"/>
    <x v="3"/>
    <x v="2189"/>
    <n v="44"/>
    <x v="5"/>
    <x v="0"/>
    <n v="2"/>
    <x v="0"/>
    <n v="2"/>
    <x v="0"/>
    <x v="0"/>
    <x v="0"/>
  </r>
  <r>
    <x v="2190"/>
    <x v="0"/>
    <x v="2"/>
    <x v="2190"/>
    <n v="60"/>
    <x v="2"/>
    <x v="0"/>
    <n v="9"/>
    <x v="1"/>
    <n v="3"/>
    <x v="2"/>
    <x v="0"/>
    <x v="0"/>
  </r>
  <r>
    <x v="2191"/>
    <x v="2"/>
    <x v="3"/>
    <x v="2191"/>
    <n v="62"/>
    <x v="2"/>
    <x v="0"/>
    <n v="9"/>
    <x v="1"/>
    <n v="2"/>
    <x v="0"/>
    <x v="0"/>
    <x v="0"/>
  </r>
  <r>
    <x v="2192"/>
    <x v="0"/>
    <x v="2"/>
    <x v="2192"/>
    <n v="64"/>
    <x v="2"/>
    <x v="0"/>
    <n v="3"/>
    <x v="0"/>
    <n v="4"/>
    <x v="1"/>
    <x v="1"/>
    <x v="1"/>
  </r>
  <r>
    <x v="2193"/>
    <x v="3"/>
    <x v="2"/>
    <x v="2193"/>
    <n v="55"/>
    <x v="3"/>
    <x v="1"/>
    <n v="3"/>
    <x v="0"/>
    <n v="5"/>
    <x v="1"/>
    <x v="1"/>
    <x v="1"/>
  </r>
  <r>
    <x v="2194"/>
    <x v="4"/>
    <x v="0"/>
    <x v="2194"/>
    <n v="42"/>
    <x v="5"/>
    <x v="1"/>
    <n v="7"/>
    <x v="1"/>
    <n v="1"/>
    <x v="0"/>
    <x v="1"/>
    <x v="1"/>
  </r>
  <r>
    <x v="2195"/>
    <x v="3"/>
    <x v="1"/>
    <x v="2195"/>
    <n v="39"/>
    <x v="1"/>
    <x v="0"/>
    <n v="11"/>
    <x v="1"/>
    <n v="3"/>
    <x v="2"/>
    <x v="0"/>
    <x v="0"/>
  </r>
  <r>
    <x v="2196"/>
    <x v="0"/>
    <x v="0"/>
    <x v="2196"/>
    <n v="47"/>
    <x v="5"/>
    <x v="0"/>
    <n v="8"/>
    <x v="1"/>
    <n v="5"/>
    <x v="1"/>
    <x v="1"/>
    <x v="1"/>
  </r>
  <r>
    <x v="2197"/>
    <x v="0"/>
    <x v="0"/>
    <x v="2197"/>
    <n v="56"/>
    <x v="3"/>
    <x v="1"/>
    <n v="6"/>
    <x v="4"/>
    <n v="4"/>
    <x v="1"/>
    <x v="1"/>
    <x v="1"/>
  </r>
  <r>
    <x v="2198"/>
    <x v="0"/>
    <x v="1"/>
    <x v="2198"/>
    <n v="25"/>
    <x v="4"/>
    <x v="1"/>
    <n v="4"/>
    <x v="4"/>
    <n v="5"/>
    <x v="1"/>
    <x v="1"/>
    <x v="1"/>
  </r>
  <r>
    <x v="2199"/>
    <x v="1"/>
    <x v="2"/>
    <x v="2199"/>
    <n v="68"/>
    <x v="2"/>
    <x v="0"/>
    <n v="1"/>
    <x v="2"/>
    <n v="1"/>
    <x v="0"/>
    <x v="0"/>
    <x v="0"/>
  </r>
  <r>
    <x v="2200"/>
    <x v="1"/>
    <x v="2"/>
    <x v="2200"/>
    <n v="25"/>
    <x v="4"/>
    <x v="0"/>
    <n v="4"/>
    <x v="4"/>
    <n v="2"/>
    <x v="0"/>
    <x v="0"/>
    <x v="0"/>
  </r>
  <r>
    <x v="2201"/>
    <x v="3"/>
    <x v="3"/>
    <x v="2201"/>
    <n v="60"/>
    <x v="2"/>
    <x v="0"/>
    <n v="19"/>
    <x v="3"/>
    <n v="3"/>
    <x v="2"/>
    <x v="0"/>
    <x v="0"/>
  </r>
  <r>
    <x v="2202"/>
    <x v="4"/>
    <x v="3"/>
    <x v="2202"/>
    <n v="59"/>
    <x v="3"/>
    <x v="1"/>
    <n v="13"/>
    <x v="3"/>
    <n v="4"/>
    <x v="1"/>
    <x v="1"/>
    <x v="1"/>
  </r>
  <r>
    <x v="2203"/>
    <x v="2"/>
    <x v="1"/>
    <x v="2203"/>
    <n v="58"/>
    <x v="3"/>
    <x v="1"/>
    <n v="18"/>
    <x v="3"/>
    <n v="2"/>
    <x v="0"/>
    <x v="1"/>
    <x v="1"/>
  </r>
  <r>
    <x v="2204"/>
    <x v="3"/>
    <x v="2"/>
    <x v="2204"/>
    <n v="44"/>
    <x v="5"/>
    <x v="0"/>
    <n v="4"/>
    <x v="4"/>
    <n v="4"/>
    <x v="1"/>
    <x v="1"/>
    <x v="1"/>
  </r>
  <r>
    <x v="2205"/>
    <x v="1"/>
    <x v="0"/>
    <x v="2205"/>
    <n v="30"/>
    <x v="1"/>
    <x v="1"/>
    <n v="19"/>
    <x v="3"/>
    <n v="5"/>
    <x v="1"/>
    <x v="1"/>
    <x v="1"/>
  </r>
  <r>
    <x v="2206"/>
    <x v="2"/>
    <x v="4"/>
    <x v="2206"/>
    <n v="23"/>
    <x v="4"/>
    <x v="1"/>
    <n v="11"/>
    <x v="1"/>
    <n v="3"/>
    <x v="2"/>
    <x v="0"/>
    <x v="0"/>
  </r>
  <r>
    <x v="2207"/>
    <x v="4"/>
    <x v="4"/>
    <x v="2207"/>
    <n v="58"/>
    <x v="3"/>
    <x v="0"/>
    <n v="11"/>
    <x v="1"/>
    <n v="4"/>
    <x v="1"/>
    <x v="1"/>
    <x v="1"/>
  </r>
  <r>
    <x v="2208"/>
    <x v="2"/>
    <x v="1"/>
    <x v="2208"/>
    <n v="22"/>
    <x v="4"/>
    <x v="1"/>
    <n v="4"/>
    <x v="4"/>
    <n v="5"/>
    <x v="1"/>
    <x v="1"/>
    <x v="1"/>
  </r>
  <r>
    <x v="2209"/>
    <x v="3"/>
    <x v="1"/>
    <x v="2209"/>
    <n v="39"/>
    <x v="1"/>
    <x v="1"/>
    <n v="12"/>
    <x v="1"/>
    <n v="3"/>
    <x v="2"/>
    <x v="1"/>
    <x v="1"/>
  </r>
  <r>
    <x v="2210"/>
    <x v="3"/>
    <x v="0"/>
    <x v="2210"/>
    <n v="52"/>
    <x v="3"/>
    <x v="1"/>
    <n v="8"/>
    <x v="1"/>
    <n v="4"/>
    <x v="1"/>
    <x v="1"/>
    <x v="1"/>
  </r>
  <r>
    <x v="2211"/>
    <x v="2"/>
    <x v="1"/>
    <x v="2211"/>
    <n v="39"/>
    <x v="1"/>
    <x v="0"/>
    <n v="3"/>
    <x v="0"/>
    <n v="1"/>
    <x v="0"/>
    <x v="0"/>
    <x v="0"/>
  </r>
  <r>
    <x v="2212"/>
    <x v="4"/>
    <x v="2"/>
    <x v="2212"/>
    <n v="24"/>
    <x v="4"/>
    <x v="0"/>
    <n v="9"/>
    <x v="1"/>
    <n v="5"/>
    <x v="1"/>
    <x v="0"/>
    <x v="0"/>
  </r>
  <r>
    <x v="2213"/>
    <x v="2"/>
    <x v="1"/>
    <x v="2213"/>
    <n v="26"/>
    <x v="4"/>
    <x v="0"/>
    <n v="7"/>
    <x v="1"/>
    <n v="2"/>
    <x v="0"/>
    <x v="0"/>
    <x v="0"/>
  </r>
  <r>
    <x v="2214"/>
    <x v="1"/>
    <x v="2"/>
    <x v="2214"/>
    <n v="39"/>
    <x v="1"/>
    <x v="0"/>
    <n v="1"/>
    <x v="2"/>
    <n v="4"/>
    <x v="1"/>
    <x v="1"/>
    <x v="1"/>
  </r>
  <r>
    <x v="2215"/>
    <x v="4"/>
    <x v="2"/>
    <x v="2215"/>
    <n v="52"/>
    <x v="3"/>
    <x v="0"/>
    <n v="4"/>
    <x v="4"/>
    <n v="4"/>
    <x v="1"/>
    <x v="1"/>
    <x v="1"/>
  </r>
  <r>
    <x v="2216"/>
    <x v="1"/>
    <x v="0"/>
    <x v="2216"/>
    <n v="62"/>
    <x v="2"/>
    <x v="0"/>
    <n v="13"/>
    <x v="3"/>
    <n v="4"/>
    <x v="1"/>
    <x v="1"/>
    <x v="1"/>
  </r>
  <r>
    <x v="2217"/>
    <x v="4"/>
    <x v="2"/>
    <x v="2217"/>
    <n v="29"/>
    <x v="4"/>
    <x v="1"/>
    <n v="12"/>
    <x v="1"/>
    <n v="3"/>
    <x v="2"/>
    <x v="0"/>
    <x v="0"/>
  </r>
  <r>
    <x v="2218"/>
    <x v="0"/>
    <x v="0"/>
    <x v="2218"/>
    <n v="30"/>
    <x v="1"/>
    <x v="0"/>
    <n v="8"/>
    <x v="1"/>
    <n v="5"/>
    <x v="1"/>
    <x v="0"/>
    <x v="0"/>
  </r>
  <r>
    <x v="2219"/>
    <x v="1"/>
    <x v="3"/>
    <x v="2219"/>
    <n v="31"/>
    <x v="1"/>
    <x v="0"/>
    <n v="8"/>
    <x v="1"/>
    <n v="4"/>
    <x v="1"/>
    <x v="1"/>
    <x v="1"/>
  </r>
  <r>
    <x v="2220"/>
    <x v="4"/>
    <x v="2"/>
    <x v="2220"/>
    <n v="41"/>
    <x v="5"/>
    <x v="1"/>
    <n v="12"/>
    <x v="1"/>
    <n v="1"/>
    <x v="0"/>
    <x v="1"/>
    <x v="1"/>
  </r>
  <r>
    <x v="2221"/>
    <x v="1"/>
    <x v="0"/>
    <x v="2221"/>
    <n v="59"/>
    <x v="3"/>
    <x v="0"/>
    <n v="2"/>
    <x v="0"/>
    <n v="2"/>
    <x v="0"/>
    <x v="0"/>
    <x v="0"/>
  </r>
  <r>
    <x v="2222"/>
    <x v="1"/>
    <x v="4"/>
    <x v="2222"/>
    <n v="41"/>
    <x v="5"/>
    <x v="1"/>
    <n v="7"/>
    <x v="1"/>
    <n v="3"/>
    <x v="2"/>
    <x v="1"/>
    <x v="1"/>
  </r>
  <r>
    <x v="2223"/>
    <x v="1"/>
    <x v="3"/>
    <x v="2223"/>
    <n v="60"/>
    <x v="2"/>
    <x v="1"/>
    <n v="17"/>
    <x v="3"/>
    <n v="3"/>
    <x v="2"/>
    <x v="1"/>
    <x v="1"/>
  </r>
  <r>
    <x v="2224"/>
    <x v="2"/>
    <x v="0"/>
    <x v="2224"/>
    <n v="41"/>
    <x v="5"/>
    <x v="1"/>
    <n v="10"/>
    <x v="1"/>
    <n v="1"/>
    <x v="0"/>
    <x v="1"/>
    <x v="1"/>
  </r>
  <r>
    <x v="2225"/>
    <x v="3"/>
    <x v="3"/>
    <x v="2225"/>
    <n v="41"/>
    <x v="5"/>
    <x v="1"/>
    <n v="4"/>
    <x v="4"/>
    <n v="2"/>
    <x v="0"/>
    <x v="1"/>
    <x v="1"/>
  </r>
  <r>
    <x v="2226"/>
    <x v="2"/>
    <x v="3"/>
    <x v="2226"/>
    <n v="29"/>
    <x v="4"/>
    <x v="1"/>
    <n v="12"/>
    <x v="1"/>
    <n v="3"/>
    <x v="2"/>
    <x v="0"/>
    <x v="0"/>
  </r>
  <r>
    <x v="2227"/>
    <x v="1"/>
    <x v="4"/>
    <x v="2227"/>
    <n v="45"/>
    <x v="5"/>
    <x v="0"/>
    <n v="2"/>
    <x v="0"/>
    <n v="1"/>
    <x v="0"/>
    <x v="0"/>
    <x v="0"/>
  </r>
  <r>
    <x v="2228"/>
    <x v="3"/>
    <x v="2"/>
    <x v="2228"/>
    <n v="25"/>
    <x v="4"/>
    <x v="1"/>
    <n v="14"/>
    <x v="3"/>
    <n v="1"/>
    <x v="0"/>
    <x v="0"/>
    <x v="0"/>
  </r>
  <r>
    <x v="2229"/>
    <x v="3"/>
    <x v="3"/>
    <x v="2229"/>
    <n v="33"/>
    <x v="1"/>
    <x v="0"/>
    <n v="7"/>
    <x v="1"/>
    <n v="1"/>
    <x v="0"/>
    <x v="0"/>
    <x v="0"/>
  </r>
  <r>
    <x v="2230"/>
    <x v="3"/>
    <x v="1"/>
    <x v="2230"/>
    <n v="56"/>
    <x v="3"/>
    <x v="1"/>
    <n v="2"/>
    <x v="0"/>
    <n v="4"/>
    <x v="1"/>
    <x v="1"/>
    <x v="1"/>
  </r>
  <r>
    <x v="2231"/>
    <x v="3"/>
    <x v="3"/>
    <x v="2231"/>
    <n v="42"/>
    <x v="5"/>
    <x v="1"/>
    <n v="10"/>
    <x v="1"/>
    <n v="3"/>
    <x v="2"/>
    <x v="1"/>
    <x v="1"/>
  </r>
  <r>
    <x v="2232"/>
    <x v="2"/>
    <x v="0"/>
    <x v="2232"/>
    <n v="45"/>
    <x v="5"/>
    <x v="0"/>
    <n v="1"/>
    <x v="2"/>
    <n v="3"/>
    <x v="2"/>
    <x v="0"/>
    <x v="0"/>
  </r>
  <r>
    <x v="2233"/>
    <x v="3"/>
    <x v="4"/>
    <x v="2233"/>
    <n v="41"/>
    <x v="5"/>
    <x v="1"/>
    <n v="3"/>
    <x v="0"/>
    <n v="2"/>
    <x v="0"/>
    <x v="1"/>
    <x v="1"/>
  </r>
  <r>
    <x v="2234"/>
    <x v="0"/>
    <x v="0"/>
    <x v="2234"/>
    <n v="29"/>
    <x v="4"/>
    <x v="0"/>
    <n v="16"/>
    <x v="3"/>
    <n v="2"/>
    <x v="0"/>
    <x v="0"/>
    <x v="0"/>
  </r>
  <r>
    <x v="2235"/>
    <x v="2"/>
    <x v="1"/>
    <x v="2235"/>
    <n v="63"/>
    <x v="2"/>
    <x v="0"/>
    <n v="1"/>
    <x v="2"/>
    <n v="1"/>
    <x v="0"/>
    <x v="0"/>
    <x v="0"/>
  </r>
  <r>
    <x v="2236"/>
    <x v="4"/>
    <x v="1"/>
    <x v="2236"/>
    <n v="41"/>
    <x v="5"/>
    <x v="0"/>
    <n v="10"/>
    <x v="1"/>
    <n v="4"/>
    <x v="1"/>
    <x v="1"/>
    <x v="1"/>
  </r>
  <r>
    <x v="2237"/>
    <x v="0"/>
    <x v="1"/>
    <x v="2237"/>
    <n v="31"/>
    <x v="1"/>
    <x v="1"/>
    <n v="13"/>
    <x v="3"/>
    <n v="2"/>
    <x v="0"/>
    <x v="1"/>
    <x v="1"/>
  </r>
  <r>
    <x v="2238"/>
    <x v="4"/>
    <x v="3"/>
    <x v="2238"/>
    <n v="64"/>
    <x v="2"/>
    <x v="1"/>
    <n v="15"/>
    <x v="3"/>
    <n v="4"/>
    <x v="1"/>
    <x v="1"/>
    <x v="1"/>
  </r>
  <r>
    <x v="2239"/>
    <x v="4"/>
    <x v="0"/>
    <x v="2239"/>
    <n v="33"/>
    <x v="1"/>
    <x v="1"/>
    <n v="4"/>
    <x v="4"/>
    <n v="2"/>
    <x v="0"/>
    <x v="1"/>
    <x v="1"/>
  </r>
  <r>
    <x v="2240"/>
    <x v="1"/>
    <x v="4"/>
    <x v="2240"/>
    <n v="66"/>
    <x v="2"/>
    <x v="0"/>
    <n v="13"/>
    <x v="3"/>
    <n v="3"/>
    <x v="2"/>
    <x v="0"/>
    <x v="0"/>
  </r>
  <r>
    <x v="2241"/>
    <x v="3"/>
    <x v="0"/>
    <x v="2241"/>
    <n v="32"/>
    <x v="1"/>
    <x v="1"/>
    <n v="15"/>
    <x v="3"/>
    <n v="3"/>
    <x v="2"/>
    <x v="1"/>
    <x v="1"/>
  </r>
  <r>
    <x v="2242"/>
    <x v="0"/>
    <x v="0"/>
    <x v="2242"/>
    <n v="53"/>
    <x v="3"/>
    <x v="0"/>
    <n v="13"/>
    <x v="3"/>
    <n v="3"/>
    <x v="2"/>
    <x v="0"/>
    <x v="0"/>
  </r>
  <r>
    <x v="2243"/>
    <x v="0"/>
    <x v="4"/>
    <x v="2243"/>
    <n v="53"/>
    <x v="3"/>
    <x v="0"/>
    <n v="7"/>
    <x v="1"/>
    <n v="1"/>
    <x v="0"/>
    <x v="0"/>
    <x v="0"/>
  </r>
  <r>
    <x v="2244"/>
    <x v="3"/>
    <x v="0"/>
    <x v="2244"/>
    <n v="43"/>
    <x v="5"/>
    <x v="0"/>
    <n v="15"/>
    <x v="3"/>
    <n v="4"/>
    <x v="1"/>
    <x v="1"/>
    <x v="1"/>
  </r>
  <r>
    <x v="2245"/>
    <x v="1"/>
    <x v="2"/>
    <x v="2245"/>
    <n v="20"/>
    <x v="4"/>
    <x v="0"/>
    <n v="8"/>
    <x v="1"/>
    <n v="3"/>
    <x v="2"/>
    <x v="0"/>
    <x v="0"/>
  </r>
  <r>
    <x v="2246"/>
    <x v="0"/>
    <x v="2"/>
    <x v="2246"/>
    <n v="40"/>
    <x v="5"/>
    <x v="0"/>
    <n v="5"/>
    <x v="4"/>
    <n v="3"/>
    <x v="2"/>
    <x v="0"/>
    <x v="0"/>
  </r>
  <r>
    <x v="2247"/>
    <x v="3"/>
    <x v="4"/>
    <x v="2247"/>
    <n v="68"/>
    <x v="2"/>
    <x v="1"/>
    <n v="5"/>
    <x v="4"/>
    <n v="4"/>
    <x v="1"/>
    <x v="1"/>
    <x v="1"/>
  </r>
  <r>
    <x v="2248"/>
    <x v="4"/>
    <x v="2"/>
    <x v="2248"/>
    <n v="50"/>
    <x v="3"/>
    <x v="0"/>
    <n v="7"/>
    <x v="1"/>
    <n v="3"/>
    <x v="2"/>
    <x v="0"/>
    <x v="0"/>
  </r>
  <r>
    <x v="2249"/>
    <x v="4"/>
    <x v="0"/>
    <x v="2249"/>
    <n v="20"/>
    <x v="4"/>
    <x v="1"/>
    <n v="16"/>
    <x v="3"/>
    <n v="5"/>
    <x v="1"/>
    <x v="1"/>
    <x v="1"/>
  </r>
  <r>
    <x v="2250"/>
    <x v="2"/>
    <x v="0"/>
    <x v="2250"/>
    <n v="54"/>
    <x v="3"/>
    <x v="0"/>
    <n v="12"/>
    <x v="1"/>
    <n v="2"/>
    <x v="0"/>
    <x v="0"/>
    <x v="0"/>
  </r>
  <r>
    <x v="2251"/>
    <x v="3"/>
    <x v="2"/>
    <x v="2251"/>
    <n v="23"/>
    <x v="4"/>
    <x v="1"/>
    <n v="17"/>
    <x v="3"/>
    <n v="5"/>
    <x v="1"/>
    <x v="1"/>
    <x v="1"/>
  </r>
  <r>
    <x v="2252"/>
    <x v="4"/>
    <x v="0"/>
    <x v="2252"/>
    <n v="68"/>
    <x v="2"/>
    <x v="0"/>
    <n v="5"/>
    <x v="4"/>
    <n v="5"/>
    <x v="1"/>
    <x v="1"/>
    <x v="1"/>
  </r>
  <r>
    <x v="2253"/>
    <x v="0"/>
    <x v="2"/>
    <x v="2253"/>
    <n v="64"/>
    <x v="2"/>
    <x v="1"/>
    <n v="18"/>
    <x v="3"/>
    <n v="5"/>
    <x v="1"/>
    <x v="1"/>
    <x v="1"/>
  </r>
  <r>
    <x v="2254"/>
    <x v="4"/>
    <x v="1"/>
    <x v="2254"/>
    <n v="19"/>
    <x v="0"/>
    <x v="0"/>
    <n v="9"/>
    <x v="1"/>
    <n v="2"/>
    <x v="0"/>
    <x v="0"/>
    <x v="0"/>
  </r>
  <r>
    <x v="2255"/>
    <x v="3"/>
    <x v="1"/>
    <x v="2255"/>
    <n v="23"/>
    <x v="4"/>
    <x v="1"/>
    <n v="19"/>
    <x v="3"/>
    <n v="5"/>
    <x v="1"/>
    <x v="1"/>
    <x v="1"/>
  </r>
  <r>
    <x v="2256"/>
    <x v="4"/>
    <x v="0"/>
    <x v="2256"/>
    <n v="62"/>
    <x v="2"/>
    <x v="1"/>
    <n v="11"/>
    <x v="1"/>
    <n v="5"/>
    <x v="1"/>
    <x v="1"/>
    <x v="1"/>
  </r>
  <r>
    <x v="2257"/>
    <x v="2"/>
    <x v="2"/>
    <x v="2257"/>
    <n v="30"/>
    <x v="1"/>
    <x v="1"/>
    <n v="11"/>
    <x v="1"/>
    <n v="4"/>
    <x v="1"/>
    <x v="1"/>
    <x v="1"/>
  </r>
  <r>
    <x v="2258"/>
    <x v="0"/>
    <x v="4"/>
    <x v="2258"/>
    <n v="62"/>
    <x v="2"/>
    <x v="1"/>
    <n v="10"/>
    <x v="1"/>
    <n v="3"/>
    <x v="2"/>
    <x v="1"/>
    <x v="1"/>
  </r>
  <r>
    <x v="2259"/>
    <x v="3"/>
    <x v="0"/>
    <x v="2259"/>
    <n v="55"/>
    <x v="3"/>
    <x v="0"/>
    <n v="17"/>
    <x v="3"/>
    <n v="2"/>
    <x v="0"/>
    <x v="0"/>
    <x v="0"/>
  </r>
  <r>
    <x v="2260"/>
    <x v="4"/>
    <x v="0"/>
    <x v="2260"/>
    <n v="37"/>
    <x v="1"/>
    <x v="1"/>
    <n v="9"/>
    <x v="1"/>
    <n v="4"/>
    <x v="1"/>
    <x v="1"/>
    <x v="1"/>
  </r>
  <r>
    <x v="2261"/>
    <x v="1"/>
    <x v="2"/>
    <x v="2261"/>
    <n v="60"/>
    <x v="2"/>
    <x v="0"/>
    <n v="10"/>
    <x v="1"/>
    <n v="1"/>
    <x v="0"/>
    <x v="0"/>
    <x v="0"/>
  </r>
  <r>
    <x v="2262"/>
    <x v="2"/>
    <x v="1"/>
    <x v="2262"/>
    <n v="19"/>
    <x v="0"/>
    <x v="1"/>
    <n v="1"/>
    <x v="2"/>
    <n v="5"/>
    <x v="1"/>
    <x v="1"/>
    <x v="1"/>
  </r>
  <r>
    <x v="2263"/>
    <x v="2"/>
    <x v="1"/>
    <x v="2263"/>
    <n v="67"/>
    <x v="2"/>
    <x v="0"/>
    <n v="12"/>
    <x v="1"/>
    <n v="5"/>
    <x v="1"/>
    <x v="1"/>
    <x v="1"/>
  </r>
  <r>
    <x v="2264"/>
    <x v="4"/>
    <x v="1"/>
    <x v="2264"/>
    <n v="23"/>
    <x v="4"/>
    <x v="1"/>
    <n v="19"/>
    <x v="3"/>
    <n v="1"/>
    <x v="0"/>
    <x v="0"/>
    <x v="0"/>
  </r>
  <r>
    <x v="2265"/>
    <x v="2"/>
    <x v="3"/>
    <x v="2265"/>
    <n v="65"/>
    <x v="2"/>
    <x v="1"/>
    <n v="13"/>
    <x v="3"/>
    <n v="2"/>
    <x v="0"/>
    <x v="1"/>
    <x v="1"/>
  </r>
  <r>
    <x v="2266"/>
    <x v="3"/>
    <x v="2"/>
    <x v="2266"/>
    <n v="23"/>
    <x v="4"/>
    <x v="0"/>
    <n v="1"/>
    <x v="2"/>
    <n v="2"/>
    <x v="0"/>
    <x v="0"/>
    <x v="0"/>
  </r>
  <r>
    <x v="2267"/>
    <x v="4"/>
    <x v="4"/>
    <x v="2267"/>
    <n v="46"/>
    <x v="5"/>
    <x v="0"/>
    <n v="11"/>
    <x v="1"/>
    <n v="2"/>
    <x v="0"/>
    <x v="0"/>
    <x v="0"/>
  </r>
  <r>
    <x v="2268"/>
    <x v="4"/>
    <x v="3"/>
    <x v="2268"/>
    <n v="20"/>
    <x v="4"/>
    <x v="1"/>
    <n v="14"/>
    <x v="3"/>
    <n v="2"/>
    <x v="0"/>
    <x v="0"/>
    <x v="0"/>
  </r>
  <r>
    <x v="2269"/>
    <x v="2"/>
    <x v="0"/>
    <x v="2269"/>
    <n v="59"/>
    <x v="3"/>
    <x v="0"/>
    <n v="16"/>
    <x v="3"/>
    <n v="5"/>
    <x v="1"/>
    <x v="1"/>
    <x v="1"/>
  </r>
  <r>
    <x v="2270"/>
    <x v="1"/>
    <x v="2"/>
    <x v="2270"/>
    <n v="24"/>
    <x v="4"/>
    <x v="0"/>
    <n v="10"/>
    <x v="1"/>
    <n v="2"/>
    <x v="0"/>
    <x v="0"/>
    <x v="0"/>
  </r>
  <r>
    <x v="2271"/>
    <x v="3"/>
    <x v="2"/>
    <x v="2271"/>
    <n v="47"/>
    <x v="5"/>
    <x v="0"/>
    <n v="6"/>
    <x v="4"/>
    <n v="1"/>
    <x v="0"/>
    <x v="0"/>
    <x v="0"/>
  </r>
  <r>
    <x v="2272"/>
    <x v="1"/>
    <x v="2"/>
    <x v="2272"/>
    <n v="21"/>
    <x v="4"/>
    <x v="0"/>
    <n v="11"/>
    <x v="1"/>
    <n v="2"/>
    <x v="0"/>
    <x v="0"/>
    <x v="0"/>
  </r>
  <r>
    <x v="2273"/>
    <x v="0"/>
    <x v="2"/>
    <x v="2273"/>
    <n v="65"/>
    <x v="2"/>
    <x v="0"/>
    <n v="5"/>
    <x v="4"/>
    <n v="5"/>
    <x v="1"/>
    <x v="1"/>
    <x v="1"/>
  </r>
  <r>
    <x v="2274"/>
    <x v="3"/>
    <x v="4"/>
    <x v="2274"/>
    <n v="33"/>
    <x v="1"/>
    <x v="1"/>
    <n v="2"/>
    <x v="0"/>
    <n v="3"/>
    <x v="2"/>
    <x v="1"/>
    <x v="1"/>
  </r>
  <r>
    <x v="2275"/>
    <x v="2"/>
    <x v="1"/>
    <x v="2275"/>
    <n v="25"/>
    <x v="4"/>
    <x v="1"/>
    <n v="14"/>
    <x v="3"/>
    <n v="3"/>
    <x v="2"/>
    <x v="0"/>
    <x v="0"/>
  </r>
  <r>
    <x v="2276"/>
    <x v="0"/>
    <x v="4"/>
    <x v="2276"/>
    <n v="20"/>
    <x v="4"/>
    <x v="1"/>
    <n v="8"/>
    <x v="1"/>
    <n v="5"/>
    <x v="1"/>
    <x v="1"/>
    <x v="1"/>
  </r>
  <r>
    <x v="2277"/>
    <x v="1"/>
    <x v="2"/>
    <x v="2277"/>
    <n v="40"/>
    <x v="5"/>
    <x v="1"/>
    <n v="10"/>
    <x v="1"/>
    <n v="2"/>
    <x v="0"/>
    <x v="1"/>
    <x v="1"/>
  </r>
  <r>
    <x v="2278"/>
    <x v="1"/>
    <x v="4"/>
    <x v="2278"/>
    <n v="34"/>
    <x v="1"/>
    <x v="1"/>
    <n v="5"/>
    <x v="4"/>
    <n v="5"/>
    <x v="1"/>
    <x v="1"/>
    <x v="1"/>
  </r>
  <r>
    <x v="2279"/>
    <x v="4"/>
    <x v="2"/>
    <x v="2279"/>
    <n v="49"/>
    <x v="5"/>
    <x v="1"/>
    <n v="17"/>
    <x v="3"/>
    <n v="3"/>
    <x v="2"/>
    <x v="1"/>
    <x v="1"/>
  </r>
  <r>
    <x v="2280"/>
    <x v="1"/>
    <x v="4"/>
    <x v="2280"/>
    <n v="45"/>
    <x v="5"/>
    <x v="1"/>
    <n v="18"/>
    <x v="3"/>
    <n v="1"/>
    <x v="0"/>
    <x v="1"/>
    <x v="1"/>
  </r>
  <r>
    <x v="2281"/>
    <x v="2"/>
    <x v="0"/>
    <x v="2281"/>
    <n v="41"/>
    <x v="5"/>
    <x v="0"/>
    <n v="8"/>
    <x v="1"/>
    <n v="5"/>
    <x v="1"/>
    <x v="1"/>
    <x v="1"/>
  </r>
  <r>
    <x v="2282"/>
    <x v="4"/>
    <x v="2"/>
    <x v="2282"/>
    <n v="22"/>
    <x v="4"/>
    <x v="0"/>
    <n v="7"/>
    <x v="1"/>
    <n v="5"/>
    <x v="1"/>
    <x v="0"/>
    <x v="0"/>
  </r>
  <r>
    <x v="2283"/>
    <x v="0"/>
    <x v="3"/>
    <x v="2283"/>
    <n v="40"/>
    <x v="5"/>
    <x v="0"/>
    <n v="17"/>
    <x v="3"/>
    <n v="3"/>
    <x v="2"/>
    <x v="0"/>
    <x v="0"/>
  </r>
  <r>
    <x v="2284"/>
    <x v="3"/>
    <x v="0"/>
    <x v="2284"/>
    <n v="50"/>
    <x v="3"/>
    <x v="0"/>
    <n v="5"/>
    <x v="4"/>
    <n v="5"/>
    <x v="1"/>
    <x v="1"/>
    <x v="1"/>
  </r>
  <r>
    <x v="2285"/>
    <x v="0"/>
    <x v="1"/>
    <x v="2285"/>
    <n v="24"/>
    <x v="4"/>
    <x v="0"/>
    <n v="14"/>
    <x v="3"/>
    <n v="5"/>
    <x v="1"/>
    <x v="0"/>
    <x v="0"/>
  </r>
  <r>
    <x v="2286"/>
    <x v="3"/>
    <x v="4"/>
    <x v="2286"/>
    <n v="34"/>
    <x v="1"/>
    <x v="0"/>
    <n v="16"/>
    <x v="3"/>
    <n v="1"/>
    <x v="0"/>
    <x v="0"/>
    <x v="0"/>
  </r>
  <r>
    <x v="2287"/>
    <x v="4"/>
    <x v="2"/>
    <x v="2287"/>
    <n v="20"/>
    <x v="4"/>
    <x v="0"/>
    <n v="18"/>
    <x v="3"/>
    <n v="5"/>
    <x v="1"/>
    <x v="0"/>
    <x v="0"/>
  </r>
  <r>
    <x v="2288"/>
    <x v="2"/>
    <x v="4"/>
    <x v="2288"/>
    <n v="53"/>
    <x v="3"/>
    <x v="0"/>
    <n v="15"/>
    <x v="3"/>
    <n v="3"/>
    <x v="2"/>
    <x v="0"/>
    <x v="0"/>
  </r>
  <r>
    <x v="2289"/>
    <x v="1"/>
    <x v="0"/>
    <x v="2289"/>
    <n v="54"/>
    <x v="3"/>
    <x v="1"/>
    <n v="19"/>
    <x v="3"/>
    <n v="5"/>
    <x v="1"/>
    <x v="1"/>
    <x v="1"/>
  </r>
  <r>
    <x v="2290"/>
    <x v="0"/>
    <x v="1"/>
    <x v="2290"/>
    <n v="62"/>
    <x v="2"/>
    <x v="0"/>
    <n v="14"/>
    <x v="3"/>
    <n v="5"/>
    <x v="1"/>
    <x v="1"/>
    <x v="1"/>
  </r>
  <r>
    <x v="2291"/>
    <x v="4"/>
    <x v="3"/>
    <x v="2291"/>
    <n v="53"/>
    <x v="3"/>
    <x v="0"/>
    <n v="10"/>
    <x v="1"/>
    <n v="1"/>
    <x v="0"/>
    <x v="0"/>
    <x v="0"/>
  </r>
  <r>
    <x v="2292"/>
    <x v="1"/>
    <x v="4"/>
    <x v="2292"/>
    <n v="56"/>
    <x v="3"/>
    <x v="1"/>
    <n v="15"/>
    <x v="3"/>
    <n v="5"/>
    <x v="1"/>
    <x v="1"/>
    <x v="1"/>
  </r>
  <r>
    <x v="2293"/>
    <x v="1"/>
    <x v="3"/>
    <x v="2293"/>
    <n v="51"/>
    <x v="3"/>
    <x v="0"/>
    <n v="10"/>
    <x v="1"/>
    <n v="1"/>
    <x v="0"/>
    <x v="0"/>
    <x v="0"/>
  </r>
  <r>
    <x v="2294"/>
    <x v="4"/>
    <x v="1"/>
    <x v="2294"/>
    <n v="52"/>
    <x v="3"/>
    <x v="1"/>
    <n v="15"/>
    <x v="3"/>
    <n v="3"/>
    <x v="2"/>
    <x v="1"/>
    <x v="1"/>
  </r>
  <r>
    <x v="2295"/>
    <x v="1"/>
    <x v="1"/>
    <x v="2295"/>
    <n v="33"/>
    <x v="1"/>
    <x v="0"/>
    <n v="6"/>
    <x v="4"/>
    <n v="5"/>
    <x v="1"/>
    <x v="1"/>
    <x v="1"/>
  </r>
  <r>
    <x v="2296"/>
    <x v="0"/>
    <x v="4"/>
    <x v="2296"/>
    <n v="40"/>
    <x v="5"/>
    <x v="0"/>
    <n v="10"/>
    <x v="1"/>
    <n v="2"/>
    <x v="0"/>
    <x v="0"/>
    <x v="0"/>
  </r>
  <r>
    <x v="2297"/>
    <x v="3"/>
    <x v="0"/>
    <x v="2297"/>
    <n v="62"/>
    <x v="2"/>
    <x v="0"/>
    <n v="17"/>
    <x v="3"/>
    <n v="1"/>
    <x v="0"/>
    <x v="0"/>
    <x v="0"/>
  </r>
  <r>
    <x v="2298"/>
    <x v="2"/>
    <x v="4"/>
    <x v="2298"/>
    <n v="56"/>
    <x v="3"/>
    <x v="1"/>
    <n v="10"/>
    <x v="1"/>
    <n v="4"/>
    <x v="1"/>
    <x v="1"/>
    <x v="1"/>
  </r>
  <r>
    <x v="2299"/>
    <x v="0"/>
    <x v="3"/>
    <x v="2299"/>
    <n v="69"/>
    <x v="2"/>
    <x v="0"/>
    <n v="5"/>
    <x v="4"/>
    <n v="3"/>
    <x v="2"/>
    <x v="0"/>
    <x v="0"/>
  </r>
  <r>
    <x v="2300"/>
    <x v="1"/>
    <x v="4"/>
    <x v="2300"/>
    <n v="51"/>
    <x v="3"/>
    <x v="1"/>
    <n v="9"/>
    <x v="1"/>
    <n v="1"/>
    <x v="0"/>
    <x v="1"/>
    <x v="1"/>
  </r>
  <r>
    <x v="2301"/>
    <x v="0"/>
    <x v="1"/>
    <x v="2301"/>
    <n v="21"/>
    <x v="4"/>
    <x v="0"/>
    <n v="16"/>
    <x v="3"/>
    <n v="1"/>
    <x v="0"/>
    <x v="0"/>
    <x v="0"/>
  </r>
  <r>
    <x v="2302"/>
    <x v="4"/>
    <x v="1"/>
    <x v="2302"/>
    <n v="49"/>
    <x v="5"/>
    <x v="0"/>
    <n v="16"/>
    <x v="3"/>
    <n v="1"/>
    <x v="0"/>
    <x v="0"/>
    <x v="0"/>
  </r>
  <r>
    <x v="2303"/>
    <x v="2"/>
    <x v="3"/>
    <x v="2303"/>
    <n v="41"/>
    <x v="5"/>
    <x v="0"/>
    <n v="8"/>
    <x v="1"/>
    <n v="4"/>
    <x v="1"/>
    <x v="1"/>
    <x v="1"/>
  </r>
  <r>
    <x v="2304"/>
    <x v="2"/>
    <x v="4"/>
    <x v="2304"/>
    <n v="65"/>
    <x v="2"/>
    <x v="0"/>
    <n v="18"/>
    <x v="3"/>
    <n v="4"/>
    <x v="1"/>
    <x v="1"/>
    <x v="1"/>
  </r>
  <r>
    <x v="2305"/>
    <x v="1"/>
    <x v="1"/>
    <x v="2305"/>
    <n v="33"/>
    <x v="1"/>
    <x v="0"/>
    <n v="10"/>
    <x v="1"/>
    <n v="4"/>
    <x v="1"/>
    <x v="1"/>
    <x v="1"/>
  </r>
  <r>
    <x v="2306"/>
    <x v="2"/>
    <x v="0"/>
    <x v="2306"/>
    <n v="64"/>
    <x v="2"/>
    <x v="0"/>
    <n v="11"/>
    <x v="1"/>
    <n v="2"/>
    <x v="0"/>
    <x v="0"/>
    <x v="0"/>
  </r>
  <r>
    <x v="2307"/>
    <x v="1"/>
    <x v="1"/>
    <x v="2307"/>
    <n v="23"/>
    <x v="4"/>
    <x v="1"/>
    <n v="16"/>
    <x v="3"/>
    <n v="3"/>
    <x v="2"/>
    <x v="0"/>
    <x v="0"/>
  </r>
  <r>
    <x v="2308"/>
    <x v="1"/>
    <x v="0"/>
    <x v="2308"/>
    <n v="18"/>
    <x v="0"/>
    <x v="1"/>
    <n v="4"/>
    <x v="4"/>
    <n v="5"/>
    <x v="1"/>
    <x v="1"/>
    <x v="1"/>
  </r>
  <r>
    <x v="2309"/>
    <x v="4"/>
    <x v="0"/>
    <x v="2309"/>
    <n v="66"/>
    <x v="2"/>
    <x v="1"/>
    <n v="7"/>
    <x v="1"/>
    <n v="1"/>
    <x v="0"/>
    <x v="1"/>
    <x v="1"/>
  </r>
  <r>
    <x v="2310"/>
    <x v="1"/>
    <x v="1"/>
    <x v="2310"/>
    <n v="43"/>
    <x v="5"/>
    <x v="0"/>
    <n v="9"/>
    <x v="1"/>
    <n v="3"/>
    <x v="2"/>
    <x v="0"/>
    <x v="0"/>
  </r>
  <r>
    <x v="2311"/>
    <x v="3"/>
    <x v="0"/>
    <x v="2311"/>
    <n v="29"/>
    <x v="4"/>
    <x v="0"/>
    <n v="2"/>
    <x v="0"/>
    <n v="5"/>
    <x v="1"/>
    <x v="0"/>
    <x v="0"/>
  </r>
  <r>
    <x v="2312"/>
    <x v="4"/>
    <x v="4"/>
    <x v="2312"/>
    <n v="54"/>
    <x v="3"/>
    <x v="0"/>
    <n v="17"/>
    <x v="3"/>
    <n v="4"/>
    <x v="1"/>
    <x v="1"/>
    <x v="1"/>
  </r>
  <r>
    <x v="2313"/>
    <x v="2"/>
    <x v="0"/>
    <x v="2313"/>
    <n v="67"/>
    <x v="2"/>
    <x v="0"/>
    <n v="1"/>
    <x v="2"/>
    <n v="5"/>
    <x v="1"/>
    <x v="1"/>
    <x v="1"/>
  </r>
  <r>
    <x v="2314"/>
    <x v="0"/>
    <x v="4"/>
    <x v="2314"/>
    <n v="54"/>
    <x v="3"/>
    <x v="1"/>
    <n v="13"/>
    <x v="3"/>
    <n v="3"/>
    <x v="2"/>
    <x v="1"/>
    <x v="1"/>
  </r>
  <r>
    <x v="2315"/>
    <x v="3"/>
    <x v="0"/>
    <x v="2315"/>
    <n v="26"/>
    <x v="4"/>
    <x v="0"/>
    <n v="2"/>
    <x v="0"/>
    <n v="1"/>
    <x v="0"/>
    <x v="0"/>
    <x v="0"/>
  </r>
  <r>
    <x v="2316"/>
    <x v="2"/>
    <x v="2"/>
    <x v="2316"/>
    <n v="63"/>
    <x v="2"/>
    <x v="0"/>
    <n v="19"/>
    <x v="3"/>
    <n v="1"/>
    <x v="0"/>
    <x v="0"/>
    <x v="0"/>
  </r>
  <r>
    <x v="2317"/>
    <x v="4"/>
    <x v="4"/>
    <x v="2317"/>
    <n v="47"/>
    <x v="5"/>
    <x v="1"/>
    <n v="16"/>
    <x v="3"/>
    <n v="5"/>
    <x v="1"/>
    <x v="1"/>
    <x v="1"/>
  </r>
  <r>
    <x v="2318"/>
    <x v="3"/>
    <x v="3"/>
    <x v="2318"/>
    <n v="49"/>
    <x v="5"/>
    <x v="0"/>
    <n v="17"/>
    <x v="3"/>
    <n v="2"/>
    <x v="0"/>
    <x v="0"/>
    <x v="0"/>
  </r>
  <r>
    <x v="2319"/>
    <x v="0"/>
    <x v="4"/>
    <x v="2319"/>
    <n v="40"/>
    <x v="5"/>
    <x v="0"/>
    <n v="19"/>
    <x v="3"/>
    <n v="3"/>
    <x v="2"/>
    <x v="0"/>
    <x v="0"/>
  </r>
  <r>
    <x v="2320"/>
    <x v="3"/>
    <x v="4"/>
    <x v="2320"/>
    <n v="59"/>
    <x v="3"/>
    <x v="0"/>
    <n v="14"/>
    <x v="3"/>
    <n v="5"/>
    <x v="1"/>
    <x v="1"/>
    <x v="1"/>
  </r>
  <r>
    <x v="2321"/>
    <x v="0"/>
    <x v="3"/>
    <x v="2321"/>
    <n v="48"/>
    <x v="5"/>
    <x v="1"/>
    <n v="6"/>
    <x v="4"/>
    <n v="5"/>
    <x v="1"/>
    <x v="1"/>
    <x v="1"/>
  </r>
  <r>
    <x v="2322"/>
    <x v="1"/>
    <x v="4"/>
    <x v="2322"/>
    <n v="48"/>
    <x v="5"/>
    <x v="1"/>
    <n v="8"/>
    <x v="1"/>
    <n v="4"/>
    <x v="1"/>
    <x v="1"/>
    <x v="1"/>
  </r>
  <r>
    <x v="2323"/>
    <x v="4"/>
    <x v="2"/>
    <x v="2323"/>
    <n v="44"/>
    <x v="5"/>
    <x v="0"/>
    <n v="15"/>
    <x v="3"/>
    <n v="5"/>
    <x v="1"/>
    <x v="1"/>
    <x v="1"/>
  </r>
  <r>
    <x v="2324"/>
    <x v="0"/>
    <x v="4"/>
    <x v="2324"/>
    <n v="41"/>
    <x v="5"/>
    <x v="0"/>
    <n v="9"/>
    <x v="1"/>
    <n v="5"/>
    <x v="1"/>
    <x v="1"/>
    <x v="1"/>
  </r>
  <r>
    <x v="2325"/>
    <x v="3"/>
    <x v="2"/>
    <x v="2325"/>
    <n v="41"/>
    <x v="5"/>
    <x v="0"/>
    <n v="17"/>
    <x v="3"/>
    <n v="4"/>
    <x v="1"/>
    <x v="1"/>
    <x v="1"/>
  </r>
  <r>
    <x v="2326"/>
    <x v="1"/>
    <x v="4"/>
    <x v="2326"/>
    <n v="62"/>
    <x v="2"/>
    <x v="0"/>
    <n v="14"/>
    <x v="3"/>
    <n v="4"/>
    <x v="1"/>
    <x v="1"/>
    <x v="1"/>
  </r>
  <r>
    <x v="2327"/>
    <x v="3"/>
    <x v="4"/>
    <x v="2327"/>
    <n v="35"/>
    <x v="1"/>
    <x v="1"/>
    <n v="17"/>
    <x v="3"/>
    <n v="4"/>
    <x v="1"/>
    <x v="1"/>
    <x v="1"/>
  </r>
  <r>
    <x v="2328"/>
    <x v="2"/>
    <x v="4"/>
    <x v="2328"/>
    <n v="45"/>
    <x v="5"/>
    <x v="0"/>
    <n v="3"/>
    <x v="0"/>
    <n v="2"/>
    <x v="0"/>
    <x v="0"/>
    <x v="0"/>
  </r>
  <r>
    <x v="2329"/>
    <x v="1"/>
    <x v="0"/>
    <x v="2329"/>
    <n v="19"/>
    <x v="0"/>
    <x v="0"/>
    <n v="6"/>
    <x v="4"/>
    <n v="3"/>
    <x v="2"/>
    <x v="0"/>
    <x v="0"/>
  </r>
  <r>
    <x v="2330"/>
    <x v="1"/>
    <x v="4"/>
    <x v="2330"/>
    <n v="41"/>
    <x v="5"/>
    <x v="1"/>
    <n v="13"/>
    <x v="3"/>
    <n v="2"/>
    <x v="0"/>
    <x v="1"/>
    <x v="1"/>
  </r>
  <r>
    <x v="2331"/>
    <x v="2"/>
    <x v="3"/>
    <x v="2331"/>
    <n v="45"/>
    <x v="5"/>
    <x v="0"/>
    <n v="7"/>
    <x v="1"/>
    <n v="1"/>
    <x v="0"/>
    <x v="0"/>
    <x v="0"/>
  </r>
  <r>
    <x v="2332"/>
    <x v="3"/>
    <x v="0"/>
    <x v="2332"/>
    <n v="53"/>
    <x v="3"/>
    <x v="0"/>
    <n v="3"/>
    <x v="0"/>
    <n v="3"/>
    <x v="2"/>
    <x v="0"/>
    <x v="0"/>
  </r>
  <r>
    <x v="2333"/>
    <x v="2"/>
    <x v="1"/>
    <x v="2333"/>
    <n v="40"/>
    <x v="5"/>
    <x v="0"/>
    <n v="16"/>
    <x v="3"/>
    <n v="1"/>
    <x v="0"/>
    <x v="0"/>
    <x v="0"/>
  </r>
  <r>
    <x v="2334"/>
    <x v="2"/>
    <x v="2"/>
    <x v="2334"/>
    <n v="26"/>
    <x v="4"/>
    <x v="1"/>
    <n v="18"/>
    <x v="3"/>
    <n v="4"/>
    <x v="1"/>
    <x v="1"/>
    <x v="1"/>
  </r>
  <r>
    <x v="2335"/>
    <x v="1"/>
    <x v="3"/>
    <x v="2335"/>
    <n v="25"/>
    <x v="4"/>
    <x v="1"/>
    <n v="16"/>
    <x v="3"/>
    <n v="1"/>
    <x v="0"/>
    <x v="0"/>
    <x v="0"/>
  </r>
  <r>
    <x v="2336"/>
    <x v="0"/>
    <x v="3"/>
    <x v="2336"/>
    <n v="23"/>
    <x v="4"/>
    <x v="1"/>
    <n v="1"/>
    <x v="2"/>
    <n v="1"/>
    <x v="0"/>
    <x v="0"/>
    <x v="0"/>
  </r>
  <r>
    <x v="2337"/>
    <x v="0"/>
    <x v="1"/>
    <x v="2337"/>
    <n v="55"/>
    <x v="3"/>
    <x v="1"/>
    <n v="4"/>
    <x v="4"/>
    <n v="1"/>
    <x v="0"/>
    <x v="1"/>
    <x v="1"/>
  </r>
  <r>
    <x v="2338"/>
    <x v="4"/>
    <x v="2"/>
    <x v="2338"/>
    <n v="40"/>
    <x v="5"/>
    <x v="0"/>
    <n v="9"/>
    <x v="1"/>
    <n v="1"/>
    <x v="0"/>
    <x v="0"/>
    <x v="0"/>
  </r>
  <r>
    <x v="2339"/>
    <x v="3"/>
    <x v="2"/>
    <x v="2339"/>
    <n v="52"/>
    <x v="3"/>
    <x v="1"/>
    <n v="11"/>
    <x v="1"/>
    <n v="3"/>
    <x v="2"/>
    <x v="1"/>
    <x v="1"/>
  </r>
  <r>
    <x v="2340"/>
    <x v="1"/>
    <x v="2"/>
    <x v="2340"/>
    <n v="26"/>
    <x v="4"/>
    <x v="1"/>
    <n v="11"/>
    <x v="1"/>
    <n v="1"/>
    <x v="0"/>
    <x v="0"/>
    <x v="0"/>
  </r>
  <r>
    <x v="2341"/>
    <x v="0"/>
    <x v="4"/>
    <x v="2341"/>
    <n v="23"/>
    <x v="4"/>
    <x v="0"/>
    <n v="17"/>
    <x v="3"/>
    <n v="1"/>
    <x v="0"/>
    <x v="0"/>
    <x v="0"/>
  </r>
  <r>
    <x v="2342"/>
    <x v="3"/>
    <x v="0"/>
    <x v="2342"/>
    <n v="43"/>
    <x v="5"/>
    <x v="1"/>
    <n v="13"/>
    <x v="3"/>
    <n v="2"/>
    <x v="0"/>
    <x v="1"/>
    <x v="1"/>
  </r>
  <r>
    <x v="2343"/>
    <x v="1"/>
    <x v="1"/>
    <x v="2343"/>
    <n v="68"/>
    <x v="2"/>
    <x v="0"/>
    <n v="7"/>
    <x v="1"/>
    <n v="2"/>
    <x v="0"/>
    <x v="0"/>
    <x v="0"/>
  </r>
  <r>
    <x v="2344"/>
    <x v="0"/>
    <x v="3"/>
    <x v="2344"/>
    <n v="59"/>
    <x v="3"/>
    <x v="1"/>
    <n v="18"/>
    <x v="3"/>
    <n v="1"/>
    <x v="0"/>
    <x v="1"/>
    <x v="1"/>
  </r>
  <r>
    <x v="2345"/>
    <x v="1"/>
    <x v="0"/>
    <x v="2345"/>
    <n v="30"/>
    <x v="1"/>
    <x v="0"/>
    <n v="8"/>
    <x v="1"/>
    <n v="1"/>
    <x v="0"/>
    <x v="0"/>
    <x v="0"/>
  </r>
  <r>
    <x v="2346"/>
    <x v="1"/>
    <x v="0"/>
    <x v="2346"/>
    <n v="32"/>
    <x v="1"/>
    <x v="0"/>
    <n v="8"/>
    <x v="1"/>
    <n v="4"/>
    <x v="1"/>
    <x v="1"/>
    <x v="1"/>
  </r>
  <r>
    <x v="2347"/>
    <x v="0"/>
    <x v="1"/>
    <x v="2347"/>
    <n v="52"/>
    <x v="3"/>
    <x v="1"/>
    <n v="3"/>
    <x v="0"/>
    <n v="5"/>
    <x v="1"/>
    <x v="1"/>
    <x v="1"/>
  </r>
  <r>
    <x v="2348"/>
    <x v="3"/>
    <x v="2"/>
    <x v="2348"/>
    <n v="56"/>
    <x v="3"/>
    <x v="1"/>
    <n v="14"/>
    <x v="3"/>
    <n v="2"/>
    <x v="0"/>
    <x v="1"/>
    <x v="1"/>
  </r>
  <r>
    <x v="2349"/>
    <x v="1"/>
    <x v="4"/>
    <x v="2349"/>
    <n v="20"/>
    <x v="4"/>
    <x v="0"/>
    <n v="15"/>
    <x v="3"/>
    <n v="2"/>
    <x v="0"/>
    <x v="0"/>
    <x v="0"/>
  </r>
  <r>
    <x v="2350"/>
    <x v="2"/>
    <x v="3"/>
    <x v="2350"/>
    <n v="67"/>
    <x v="2"/>
    <x v="1"/>
    <n v="9"/>
    <x v="1"/>
    <n v="2"/>
    <x v="0"/>
    <x v="1"/>
    <x v="1"/>
  </r>
  <r>
    <x v="2351"/>
    <x v="2"/>
    <x v="0"/>
    <x v="2351"/>
    <n v="53"/>
    <x v="3"/>
    <x v="0"/>
    <n v="1"/>
    <x v="2"/>
    <n v="4"/>
    <x v="1"/>
    <x v="1"/>
    <x v="1"/>
  </r>
  <r>
    <x v="2352"/>
    <x v="4"/>
    <x v="0"/>
    <x v="2352"/>
    <n v="68"/>
    <x v="2"/>
    <x v="0"/>
    <n v="19"/>
    <x v="3"/>
    <n v="2"/>
    <x v="0"/>
    <x v="0"/>
    <x v="0"/>
  </r>
  <r>
    <x v="2353"/>
    <x v="0"/>
    <x v="2"/>
    <x v="2353"/>
    <n v="58"/>
    <x v="3"/>
    <x v="1"/>
    <n v="15"/>
    <x v="3"/>
    <n v="4"/>
    <x v="1"/>
    <x v="1"/>
    <x v="1"/>
  </r>
  <r>
    <x v="2354"/>
    <x v="3"/>
    <x v="3"/>
    <x v="2354"/>
    <n v="64"/>
    <x v="2"/>
    <x v="0"/>
    <n v="13"/>
    <x v="3"/>
    <n v="2"/>
    <x v="0"/>
    <x v="0"/>
    <x v="0"/>
  </r>
  <r>
    <x v="2355"/>
    <x v="3"/>
    <x v="4"/>
    <x v="2355"/>
    <n v="69"/>
    <x v="2"/>
    <x v="0"/>
    <n v="7"/>
    <x v="1"/>
    <n v="5"/>
    <x v="1"/>
    <x v="1"/>
    <x v="1"/>
  </r>
  <r>
    <x v="2356"/>
    <x v="0"/>
    <x v="3"/>
    <x v="2356"/>
    <n v="29"/>
    <x v="4"/>
    <x v="0"/>
    <n v="15"/>
    <x v="3"/>
    <n v="2"/>
    <x v="0"/>
    <x v="0"/>
    <x v="0"/>
  </r>
  <r>
    <x v="2357"/>
    <x v="1"/>
    <x v="4"/>
    <x v="2357"/>
    <n v="50"/>
    <x v="3"/>
    <x v="0"/>
    <n v="19"/>
    <x v="3"/>
    <n v="4"/>
    <x v="1"/>
    <x v="1"/>
    <x v="1"/>
  </r>
  <r>
    <x v="2358"/>
    <x v="2"/>
    <x v="2"/>
    <x v="2358"/>
    <n v="33"/>
    <x v="1"/>
    <x v="1"/>
    <n v="9"/>
    <x v="1"/>
    <n v="3"/>
    <x v="2"/>
    <x v="1"/>
    <x v="1"/>
  </r>
  <r>
    <x v="2359"/>
    <x v="0"/>
    <x v="1"/>
    <x v="2359"/>
    <n v="54"/>
    <x v="3"/>
    <x v="0"/>
    <n v="10"/>
    <x v="1"/>
    <n v="4"/>
    <x v="1"/>
    <x v="1"/>
    <x v="1"/>
  </r>
  <r>
    <x v="2360"/>
    <x v="0"/>
    <x v="0"/>
    <x v="2360"/>
    <n v="49"/>
    <x v="5"/>
    <x v="0"/>
    <n v="19"/>
    <x v="3"/>
    <n v="5"/>
    <x v="1"/>
    <x v="1"/>
    <x v="1"/>
  </r>
  <r>
    <x v="2361"/>
    <x v="0"/>
    <x v="3"/>
    <x v="2361"/>
    <n v="51"/>
    <x v="3"/>
    <x v="1"/>
    <n v="14"/>
    <x v="3"/>
    <n v="4"/>
    <x v="1"/>
    <x v="1"/>
    <x v="1"/>
  </r>
  <r>
    <x v="2362"/>
    <x v="0"/>
    <x v="3"/>
    <x v="2362"/>
    <n v="35"/>
    <x v="1"/>
    <x v="0"/>
    <n v="18"/>
    <x v="3"/>
    <n v="3"/>
    <x v="2"/>
    <x v="0"/>
    <x v="0"/>
  </r>
  <r>
    <x v="2363"/>
    <x v="3"/>
    <x v="2"/>
    <x v="2363"/>
    <n v="35"/>
    <x v="1"/>
    <x v="1"/>
    <n v="5"/>
    <x v="4"/>
    <n v="1"/>
    <x v="0"/>
    <x v="1"/>
    <x v="1"/>
  </r>
  <r>
    <x v="2364"/>
    <x v="0"/>
    <x v="1"/>
    <x v="2364"/>
    <n v="63"/>
    <x v="2"/>
    <x v="1"/>
    <n v="19"/>
    <x v="3"/>
    <n v="4"/>
    <x v="1"/>
    <x v="1"/>
    <x v="1"/>
  </r>
  <r>
    <x v="2365"/>
    <x v="2"/>
    <x v="4"/>
    <x v="2365"/>
    <n v="20"/>
    <x v="4"/>
    <x v="0"/>
    <n v="6"/>
    <x v="4"/>
    <n v="3"/>
    <x v="2"/>
    <x v="0"/>
    <x v="0"/>
  </r>
  <r>
    <x v="2366"/>
    <x v="4"/>
    <x v="1"/>
    <x v="2366"/>
    <n v="68"/>
    <x v="2"/>
    <x v="0"/>
    <n v="6"/>
    <x v="4"/>
    <n v="2"/>
    <x v="0"/>
    <x v="0"/>
    <x v="0"/>
  </r>
  <r>
    <x v="2367"/>
    <x v="3"/>
    <x v="3"/>
    <x v="2367"/>
    <n v="38"/>
    <x v="1"/>
    <x v="0"/>
    <n v="6"/>
    <x v="4"/>
    <n v="3"/>
    <x v="2"/>
    <x v="0"/>
    <x v="0"/>
  </r>
  <r>
    <x v="2368"/>
    <x v="2"/>
    <x v="4"/>
    <x v="2368"/>
    <n v="63"/>
    <x v="2"/>
    <x v="0"/>
    <n v="12"/>
    <x v="1"/>
    <n v="2"/>
    <x v="0"/>
    <x v="0"/>
    <x v="0"/>
  </r>
  <r>
    <x v="2369"/>
    <x v="3"/>
    <x v="3"/>
    <x v="2369"/>
    <n v="66"/>
    <x v="2"/>
    <x v="0"/>
    <n v="18"/>
    <x v="3"/>
    <n v="1"/>
    <x v="0"/>
    <x v="0"/>
    <x v="0"/>
  </r>
  <r>
    <x v="2370"/>
    <x v="3"/>
    <x v="1"/>
    <x v="2370"/>
    <n v="26"/>
    <x v="4"/>
    <x v="0"/>
    <n v="3"/>
    <x v="0"/>
    <n v="4"/>
    <x v="1"/>
    <x v="0"/>
    <x v="0"/>
  </r>
  <r>
    <x v="2371"/>
    <x v="1"/>
    <x v="1"/>
    <x v="2371"/>
    <n v="48"/>
    <x v="5"/>
    <x v="0"/>
    <n v="12"/>
    <x v="1"/>
    <n v="1"/>
    <x v="0"/>
    <x v="0"/>
    <x v="0"/>
  </r>
  <r>
    <x v="2372"/>
    <x v="3"/>
    <x v="0"/>
    <x v="2372"/>
    <n v="31"/>
    <x v="1"/>
    <x v="1"/>
    <n v="8"/>
    <x v="1"/>
    <n v="4"/>
    <x v="1"/>
    <x v="1"/>
    <x v="1"/>
  </r>
  <r>
    <x v="2373"/>
    <x v="1"/>
    <x v="1"/>
    <x v="2373"/>
    <n v="65"/>
    <x v="2"/>
    <x v="1"/>
    <n v="15"/>
    <x v="3"/>
    <n v="3"/>
    <x v="2"/>
    <x v="1"/>
    <x v="1"/>
  </r>
  <r>
    <x v="2374"/>
    <x v="1"/>
    <x v="1"/>
    <x v="2374"/>
    <n v="35"/>
    <x v="1"/>
    <x v="1"/>
    <n v="11"/>
    <x v="1"/>
    <n v="3"/>
    <x v="2"/>
    <x v="1"/>
    <x v="1"/>
  </r>
  <r>
    <x v="2375"/>
    <x v="4"/>
    <x v="4"/>
    <x v="2375"/>
    <n v="44"/>
    <x v="5"/>
    <x v="1"/>
    <n v="15"/>
    <x v="3"/>
    <n v="4"/>
    <x v="1"/>
    <x v="1"/>
    <x v="1"/>
  </r>
  <r>
    <x v="2376"/>
    <x v="3"/>
    <x v="0"/>
    <x v="2376"/>
    <n v="63"/>
    <x v="2"/>
    <x v="1"/>
    <n v="2"/>
    <x v="0"/>
    <n v="3"/>
    <x v="2"/>
    <x v="1"/>
    <x v="1"/>
  </r>
  <r>
    <x v="2377"/>
    <x v="4"/>
    <x v="2"/>
    <x v="2377"/>
    <n v="57"/>
    <x v="3"/>
    <x v="0"/>
    <n v="12"/>
    <x v="1"/>
    <n v="3"/>
    <x v="2"/>
    <x v="0"/>
    <x v="0"/>
  </r>
  <r>
    <x v="2378"/>
    <x v="4"/>
    <x v="2"/>
    <x v="2378"/>
    <n v="21"/>
    <x v="4"/>
    <x v="1"/>
    <n v="19"/>
    <x v="3"/>
    <n v="5"/>
    <x v="1"/>
    <x v="1"/>
    <x v="1"/>
  </r>
  <r>
    <x v="2379"/>
    <x v="3"/>
    <x v="1"/>
    <x v="2379"/>
    <n v="47"/>
    <x v="5"/>
    <x v="1"/>
    <n v="12"/>
    <x v="1"/>
    <n v="4"/>
    <x v="1"/>
    <x v="1"/>
    <x v="1"/>
  </r>
  <r>
    <x v="2380"/>
    <x v="0"/>
    <x v="0"/>
    <x v="2380"/>
    <n v="65"/>
    <x v="2"/>
    <x v="0"/>
    <n v="13"/>
    <x v="3"/>
    <n v="5"/>
    <x v="1"/>
    <x v="1"/>
    <x v="1"/>
  </r>
  <r>
    <x v="2381"/>
    <x v="0"/>
    <x v="4"/>
    <x v="2381"/>
    <n v="28"/>
    <x v="4"/>
    <x v="1"/>
    <n v="10"/>
    <x v="1"/>
    <n v="3"/>
    <x v="2"/>
    <x v="0"/>
    <x v="0"/>
  </r>
  <r>
    <x v="2382"/>
    <x v="1"/>
    <x v="3"/>
    <x v="2382"/>
    <n v="27"/>
    <x v="4"/>
    <x v="1"/>
    <n v="2"/>
    <x v="0"/>
    <n v="4"/>
    <x v="1"/>
    <x v="1"/>
    <x v="1"/>
  </r>
  <r>
    <x v="2383"/>
    <x v="2"/>
    <x v="4"/>
    <x v="2383"/>
    <n v="22"/>
    <x v="4"/>
    <x v="1"/>
    <n v="12"/>
    <x v="1"/>
    <n v="1"/>
    <x v="0"/>
    <x v="0"/>
    <x v="0"/>
  </r>
  <r>
    <x v="2384"/>
    <x v="0"/>
    <x v="0"/>
    <x v="2384"/>
    <n v="51"/>
    <x v="3"/>
    <x v="0"/>
    <n v="6"/>
    <x v="4"/>
    <n v="1"/>
    <x v="0"/>
    <x v="0"/>
    <x v="0"/>
  </r>
  <r>
    <x v="2385"/>
    <x v="2"/>
    <x v="1"/>
    <x v="2385"/>
    <n v="22"/>
    <x v="4"/>
    <x v="0"/>
    <n v="17"/>
    <x v="3"/>
    <n v="4"/>
    <x v="1"/>
    <x v="0"/>
    <x v="0"/>
  </r>
  <r>
    <x v="2386"/>
    <x v="0"/>
    <x v="3"/>
    <x v="2386"/>
    <n v="21"/>
    <x v="4"/>
    <x v="1"/>
    <n v="7"/>
    <x v="1"/>
    <n v="2"/>
    <x v="0"/>
    <x v="0"/>
    <x v="0"/>
  </r>
  <r>
    <x v="2387"/>
    <x v="3"/>
    <x v="3"/>
    <x v="2387"/>
    <n v="60"/>
    <x v="2"/>
    <x v="1"/>
    <n v="10"/>
    <x v="1"/>
    <n v="3"/>
    <x v="2"/>
    <x v="1"/>
    <x v="1"/>
  </r>
  <r>
    <x v="2388"/>
    <x v="0"/>
    <x v="4"/>
    <x v="2388"/>
    <n v="61"/>
    <x v="2"/>
    <x v="0"/>
    <n v="8"/>
    <x v="1"/>
    <n v="1"/>
    <x v="0"/>
    <x v="0"/>
    <x v="0"/>
  </r>
  <r>
    <x v="2389"/>
    <x v="1"/>
    <x v="2"/>
    <x v="2389"/>
    <n v="45"/>
    <x v="5"/>
    <x v="1"/>
    <n v="11"/>
    <x v="1"/>
    <n v="1"/>
    <x v="0"/>
    <x v="1"/>
    <x v="1"/>
  </r>
  <r>
    <x v="2390"/>
    <x v="1"/>
    <x v="0"/>
    <x v="2390"/>
    <n v="67"/>
    <x v="2"/>
    <x v="1"/>
    <n v="8"/>
    <x v="1"/>
    <n v="5"/>
    <x v="1"/>
    <x v="1"/>
    <x v="1"/>
  </r>
  <r>
    <x v="2391"/>
    <x v="2"/>
    <x v="1"/>
    <x v="2391"/>
    <n v="40"/>
    <x v="5"/>
    <x v="1"/>
    <n v="14"/>
    <x v="3"/>
    <n v="4"/>
    <x v="1"/>
    <x v="1"/>
    <x v="1"/>
  </r>
  <r>
    <x v="2392"/>
    <x v="0"/>
    <x v="0"/>
    <x v="2392"/>
    <n v="36"/>
    <x v="1"/>
    <x v="0"/>
    <n v="18"/>
    <x v="3"/>
    <n v="5"/>
    <x v="1"/>
    <x v="1"/>
    <x v="1"/>
  </r>
  <r>
    <x v="2393"/>
    <x v="2"/>
    <x v="2"/>
    <x v="2393"/>
    <n v="24"/>
    <x v="4"/>
    <x v="0"/>
    <n v="11"/>
    <x v="1"/>
    <n v="1"/>
    <x v="0"/>
    <x v="0"/>
    <x v="0"/>
  </r>
  <r>
    <x v="2394"/>
    <x v="0"/>
    <x v="0"/>
    <x v="2394"/>
    <n v="45"/>
    <x v="5"/>
    <x v="1"/>
    <n v="9"/>
    <x v="1"/>
    <n v="1"/>
    <x v="0"/>
    <x v="1"/>
    <x v="1"/>
  </r>
  <r>
    <x v="2395"/>
    <x v="4"/>
    <x v="2"/>
    <x v="2395"/>
    <n v="22"/>
    <x v="4"/>
    <x v="1"/>
    <n v="18"/>
    <x v="3"/>
    <n v="1"/>
    <x v="0"/>
    <x v="0"/>
    <x v="0"/>
  </r>
  <r>
    <x v="2396"/>
    <x v="2"/>
    <x v="3"/>
    <x v="2396"/>
    <n v="18"/>
    <x v="0"/>
    <x v="0"/>
    <n v="15"/>
    <x v="3"/>
    <n v="1"/>
    <x v="0"/>
    <x v="0"/>
    <x v="0"/>
  </r>
  <r>
    <x v="2397"/>
    <x v="4"/>
    <x v="3"/>
    <x v="2397"/>
    <n v="45"/>
    <x v="5"/>
    <x v="0"/>
    <n v="19"/>
    <x v="3"/>
    <n v="4"/>
    <x v="1"/>
    <x v="1"/>
    <x v="1"/>
  </r>
  <r>
    <x v="2398"/>
    <x v="2"/>
    <x v="4"/>
    <x v="2398"/>
    <n v="19"/>
    <x v="0"/>
    <x v="0"/>
    <n v="5"/>
    <x v="4"/>
    <n v="5"/>
    <x v="1"/>
    <x v="0"/>
    <x v="0"/>
  </r>
  <r>
    <x v="2399"/>
    <x v="4"/>
    <x v="2"/>
    <x v="2399"/>
    <n v="42"/>
    <x v="5"/>
    <x v="1"/>
    <n v="16"/>
    <x v="3"/>
    <n v="3"/>
    <x v="2"/>
    <x v="1"/>
    <x v="1"/>
  </r>
  <r>
    <x v="2400"/>
    <x v="0"/>
    <x v="1"/>
    <x v="2400"/>
    <n v="46"/>
    <x v="5"/>
    <x v="0"/>
    <n v="6"/>
    <x v="4"/>
    <n v="5"/>
    <x v="1"/>
    <x v="1"/>
    <x v="1"/>
  </r>
  <r>
    <x v="2401"/>
    <x v="3"/>
    <x v="4"/>
    <x v="2401"/>
    <n v="50"/>
    <x v="3"/>
    <x v="1"/>
    <n v="2"/>
    <x v="0"/>
    <n v="2"/>
    <x v="0"/>
    <x v="1"/>
    <x v="1"/>
  </r>
  <r>
    <x v="2402"/>
    <x v="4"/>
    <x v="0"/>
    <x v="2402"/>
    <n v="60"/>
    <x v="2"/>
    <x v="1"/>
    <n v="12"/>
    <x v="1"/>
    <n v="2"/>
    <x v="0"/>
    <x v="1"/>
    <x v="1"/>
  </r>
  <r>
    <x v="2403"/>
    <x v="4"/>
    <x v="4"/>
    <x v="2403"/>
    <n v="61"/>
    <x v="2"/>
    <x v="0"/>
    <n v="7"/>
    <x v="1"/>
    <n v="3"/>
    <x v="2"/>
    <x v="0"/>
    <x v="0"/>
  </r>
  <r>
    <x v="2404"/>
    <x v="2"/>
    <x v="3"/>
    <x v="2404"/>
    <n v="57"/>
    <x v="3"/>
    <x v="0"/>
    <n v="5"/>
    <x v="4"/>
    <n v="2"/>
    <x v="0"/>
    <x v="0"/>
    <x v="0"/>
  </r>
  <r>
    <x v="2405"/>
    <x v="2"/>
    <x v="3"/>
    <x v="2405"/>
    <n v="30"/>
    <x v="1"/>
    <x v="1"/>
    <n v="6"/>
    <x v="4"/>
    <n v="1"/>
    <x v="0"/>
    <x v="0"/>
    <x v="0"/>
  </r>
  <r>
    <x v="2406"/>
    <x v="3"/>
    <x v="3"/>
    <x v="2406"/>
    <n v="37"/>
    <x v="1"/>
    <x v="0"/>
    <n v="18"/>
    <x v="3"/>
    <n v="2"/>
    <x v="0"/>
    <x v="0"/>
    <x v="0"/>
  </r>
  <r>
    <x v="2407"/>
    <x v="3"/>
    <x v="1"/>
    <x v="2407"/>
    <n v="20"/>
    <x v="4"/>
    <x v="1"/>
    <n v="13"/>
    <x v="3"/>
    <n v="1"/>
    <x v="0"/>
    <x v="0"/>
    <x v="0"/>
  </r>
  <r>
    <x v="2408"/>
    <x v="4"/>
    <x v="2"/>
    <x v="2408"/>
    <n v="29"/>
    <x v="4"/>
    <x v="1"/>
    <n v="12"/>
    <x v="1"/>
    <n v="1"/>
    <x v="0"/>
    <x v="0"/>
    <x v="0"/>
  </r>
  <r>
    <x v="2409"/>
    <x v="0"/>
    <x v="4"/>
    <x v="2409"/>
    <n v="42"/>
    <x v="5"/>
    <x v="0"/>
    <n v="3"/>
    <x v="0"/>
    <n v="5"/>
    <x v="1"/>
    <x v="1"/>
    <x v="1"/>
  </r>
  <r>
    <x v="2410"/>
    <x v="1"/>
    <x v="2"/>
    <x v="2410"/>
    <n v="22"/>
    <x v="4"/>
    <x v="1"/>
    <n v="7"/>
    <x v="1"/>
    <n v="2"/>
    <x v="0"/>
    <x v="0"/>
    <x v="0"/>
  </r>
  <r>
    <x v="2411"/>
    <x v="2"/>
    <x v="3"/>
    <x v="2411"/>
    <n v="21"/>
    <x v="4"/>
    <x v="0"/>
    <n v="5"/>
    <x v="4"/>
    <n v="3"/>
    <x v="2"/>
    <x v="0"/>
    <x v="0"/>
  </r>
  <r>
    <x v="2412"/>
    <x v="0"/>
    <x v="4"/>
    <x v="2412"/>
    <n v="51"/>
    <x v="3"/>
    <x v="1"/>
    <n v="14"/>
    <x v="3"/>
    <n v="5"/>
    <x v="1"/>
    <x v="1"/>
    <x v="1"/>
  </r>
  <r>
    <x v="2413"/>
    <x v="1"/>
    <x v="3"/>
    <x v="2413"/>
    <n v="63"/>
    <x v="2"/>
    <x v="1"/>
    <n v="14"/>
    <x v="3"/>
    <n v="3"/>
    <x v="2"/>
    <x v="1"/>
    <x v="1"/>
  </r>
  <r>
    <x v="2414"/>
    <x v="1"/>
    <x v="4"/>
    <x v="2414"/>
    <n v="24"/>
    <x v="4"/>
    <x v="1"/>
    <n v="5"/>
    <x v="4"/>
    <n v="1"/>
    <x v="0"/>
    <x v="0"/>
    <x v="0"/>
  </r>
  <r>
    <x v="2415"/>
    <x v="3"/>
    <x v="0"/>
    <x v="2415"/>
    <n v="20"/>
    <x v="4"/>
    <x v="1"/>
    <n v="9"/>
    <x v="1"/>
    <n v="2"/>
    <x v="0"/>
    <x v="0"/>
    <x v="0"/>
  </r>
  <r>
    <x v="2416"/>
    <x v="1"/>
    <x v="4"/>
    <x v="2416"/>
    <n v="66"/>
    <x v="2"/>
    <x v="1"/>
    <n v="13"/>
    <x v="3"/>
    <n v="2"/>
    <x v="0"/>
    <x v="1"/>
    <x v="1"/>
  </r>
  <r>
    <x v="2417"/>
    <x v="2"/>
    <x v="0"/>
    <x v="2417"/>
    <n v="54"/>
    <x v="3"/>
    <x v="0"/>
    <n v="12"/>
    <x v="1"/>
    <n v="4"/>
    <x v="1"/>
    <x v="1"/>
    <x v="1"/>
  </r>
  <r>
    <x v="2418"/>
    <x v="2"/>
    <x v="1"/>
    <x v="2418"/>
    <n v="18"/>
    <x v="0"/>
    <x v="1"/>
    <n v="5"/>
    <x v="4"/>
    <n v="4"/>
    <x v="1"/>
    <x v="1"/>
    <x v="1"/>
  </r>
  <r>
    <x v="2419"/>
    <x v="0"/>
    <x v="4"/>
    <x v="2419"/>
    <n v="65"/>
    <x v="2"/>
    <x v="0"/>
    <n v="12"/>
    <x v="1"/>
    <n v="5"/>
    <x v="1"/>
    <x v="1"/>
    <x v="1"/>
  </r>
  <r>
    <x v="2420"/>
    <x v="1"/>
    <x v="4"/>
    <x v="2420"/>
    <n v="49"/>
    <x v="5"/>
    <x v="1"/>
    <n v="10"/>
    <x v="1"/>
    <n v="5"/>
    <x v="1"/>
    <x v="1"/>
    <x v="1"/>
  </r>
  <r>
    <x v="2421"/>
    <x v="2"/>
    <x v="3"/>
    <x v="2421"/>
    <n v="65"/>
    <x v="2"/>
    <x v="1"/>
    <n v="6"/>
    <x v="4"/>
    <n v="5"/>
    <x v="1"/>
    <x v="1"/>
    <x v="1"/>
  </r>
  <r>
    <x v="2422"/>
    <x v="1"/>
    <x v="2"/>
    <x v="2422"/>
    <n v="61"/>
    <x v="2"/>
    <x v="0"/>
    <n v="6"/>
    <x v="4"/>
    <n v="3"/>
    <x v="2"/>
    <x v="0"/>
    <x v="0"/>
  </r>
  <r>
    <x v="2423"/>
    <x v="3"/>
    <x v="3"/>
    <x v="2423"/>
    <n v="69"/>
    <x v="2"/>
    <x v="1"/>
    <n v="15"/>
    <x v="3"/>
    <n v="1"/>
    <x v="0"/>
    <x v="1"/>
    <x v="1"/>
  </r>
  <r>
    <x v="2424"/>
    <x v="4"/>
    <x v="0"/>
    <x v="2424"/>
    <n v="62"/>
    <x v="2"/>
    <x v="0"/>
    <n v="19"/>
    <x v="3"/>
    <n v="2"/>
    <x v="0"/>
    <x v="0"/>
    <x v="0"/>
  </r>
  <r>
    <x v="2425"/>
    <x v="1"/>
    <x v="4"/>
    <x v="2425"/>
    <n v="57"/>
    <x v="3"/>
    <x v="0"/>
    <n v="10"/>
    <x v="1"/>
    <n v="5"/>
    <x v="1"/>
    <x v="1"/>
    <x v="1"/>
  </r>
  <r>
    <x v="2426"/>
    <x v="2"/>
    <x v="1"/>
    <x v="2426"/>
    <n v="45"/>
    <x v="5"/>
    <x v="0"/>
    <n v="5"/>
    <x v="4"/>
    <n v="3"/>
    <x v="2"/>
    <x v="0"/>
    <x v="0"/>
  </r>
  <r>
    <x v="2427"/>
    <x v="0"/>
    <x v="3"/>
    <x v="2427"/>
    <n v="65"/>
    <x v="2"/>
    <x v="0"/>
    <n v="15"/>
    <x v="3"/>
    <n v="5"/>
    <x v="1"/>
    <x v="1"/>
    <x v="1"/>
  </r>
  <r>
    <x v="2428"/>
    <x v="1"/>
    <x v="1"/>
    <x v="2428"/>
    <n v="46"/>
    <x v="5"/>
    <x v="0"/>
    <n v="12"/>
    <x v="1"/>
    <n v="2"/>
    <x v="0"/>
    <x v="0"/>
    <x v="0"/>
  </r>
  <r>
    <x v="2429"/>
    <x v="4"/>
    <x v="2"/>
    <x v="2429"/>
    <n v="59"/>
    <x v="3"/>
    <x v="1"/>
    <n v="9"/>
    <x v="1"/>
    <n v="3"/>
    <x v="2"/>
    <x v="1"/>
    <x v="1"/>
  </r>
  <r>
    <x v="2430"/>
    <x v="0"/>
    <x v="2"/>
    <x v="2430"/>
    <n v="53"/>
    <x v="3"/>
    <x v="0"/>
    <n v="10"/>
    <x v="1"/>
    <n v="2"/>
    <x v="0"/>
    <x v="0"/>
    <x v="0"/>
  </r>
  <r>
    <x v="2431"/>
    <x v="0"/>
    <x v="3"/>
    <x v="2431"/>
    <n v="24"/>
    <x v="4"/>
    <x v="0"/>
    <n v="12"/>
    <x v="1"/>
    <n v="5"/>
    <x v="1"/>
    <x v="0"/>
    <x v="0"/>
  </r>
  <r>
    <x v="2432"/>
    <x v="3"/>
    <x v="3"/>
    <x v="2432"/>
    <n v="41"/>
    <x v="5"/>
    <x v="0"/>
    <n v="1"/>
    <x v="2"/>
    <n v="5"/>
    <x v="1"/>
    <x v="1"/>
    <x v="1"/>
  </r>
  <r>
    <x v="2433"/>
    <x v="4"/>
    <x v="2"/>
    <x v="2433"/>
    <n v="26"/>
    <x v="4"/>
    <x v="1"/>
    <n v="11"/>
    <x v="1"/>
    <n v="5"/>
    <x v="1"/>
    <x v="1"/>
    <x v="1"/>
  </r>
  <r>
    <x v="2434"/>
    <x v="3"/>
    <x v="4"/>
    <x v="2434"/>
    <n v="57"/>
    <x v="3"/>
    <x v="0"/>
    <n v="4"/>
    <x v="4"/>
    <n v="4"/>
    <x v="1"/>
    <x v="1"/>
    <x v="1"/>
  </r>
  <r>
    <x v="2435"/>
    <x v="4"/>
    <x v="1"/>
    <x v="2435"/>
    <n v="41"/>
    <x v="5"/>
    <x v="0"/>
    <n v="14"/>
    <x v="3"/>
    <n v="3"/>
    <x v="2"/>
    <x v="0"/>
    <x v="0"/>
  </r>
  <r>
    <x v="2436"/>
    <x v="1"/>
    <x v="0"/>
    <x v="2436"/>
    <n v="37"/>
    <x v="1"/>
    <x v="1"/>
    <n v="16"/>
    <x v="3"/>
    <n v="5"/>
    <x v="1"/>
    <x v="1"/>
    <x v="1"/>
  </r>
  <r>
    <x v="2437"/>
    <x v="0"/>
    <x v="0"/>
    <x v="2437"/>
    <n v="56"/>
    <x v="3"/>
    <x v="0"/>
    <n v="19"/>
    <x v="3"/>
    <n v="3"/>
    <x v="2"/>
    <x v="0"/>
    <x v="0"/>
  </r>
  <r>
    <x v="2438"/>
    <x v="0"/>
    <x v="1"/>
    <x v="2438"/>
    <n v="39"/>
    <x v="1"/>
    <x v="0"/>
    <n v="4"/>
    <x v="4"/>
    <n v="3"/>
    <x v="2"/>
    <x v="0"/>
    <x v="0"/>
  </r>
  <r>
    <x v="2439"/>
    <x v="3"/>
    <x v="2"/>
    <x v="2439"/>
    <n v="36"/>
    <x v="1"/>
    <x v="1"/>
    <n v="5"/>
    <x v="4"/>
    <n v="3"/>
    <x v="2"/>
    <x v="1"/>
    <x v="1"/>
  </r>
  <r>
    <x v="2440"/>
    <x v="2"/>
    <x v="0"/>
    <x v="2440"/>
    <n v="68"/>
    <x v="2"/>
    <x v="0"/>
    <n v="3"/>
    <x v="0"/>
    <n v="2"/>
    <x v="0"/>
    <x v="0"/>
    <x v="0"/>
  </r>
  <r>
    <x v="2441"/>
    <x v="0"/>
    <x v="1"/>
    <x v="2441"/>
    <n v="52"/>
    <x v="3"/>
    <x v="1"/>
    <n v="12"/>
    <x v="1"/>
    <n v="3"/>
    <x v="2"/>
    <x v="1"/>
    <x v="1"/>
  </r>
  <r>
    <x v="2442"/>
    <x v="2"/>
    <x v="4"/>
    <x v="2442"/>
    <n v="58"/>
    <x v="3"/>
    <x v="0"/>
    <n v="2"/>
    <x v="0"/>
    <n v="5"/>
    <x v="1"/>
    <x v="1"/>
    <x v="1"/>
  </r>
  <r>
    <x v="2443"/>
    <x v="3"/>
    <x v="4"/>
    <x v="2443"/>
    <n v="53"/>
    <x v="3"/>
    <x v="1"/>
    <n v="1"/>
    <x v="2"/>
    <n v="2"/>
    <x v="0"/>
    <x v="1"/>
    <x v="1"/>
  </r>
  <r>
    <x v="2444"/>
    <x v="3"/>
    <x v="4"/>
    <x v="2444"/>
    <n v="53"/>
    <x v="3"/>
    <x v="1"/>
    <n v="17"/>
    <x v="3"/>
    <n v="4"/>
    <x v="1"/>
    <x v="1"/>
    <x v="1"/>
  </r>
  <r>
    <x v="2445"/>
    <x v="0"/>
    <x v="0"/>
    <x v="2445"/>
    <n v="37"/>
    <x v="1"/>
    <x v="1"/>
    <n v="7"/>
    <x v="1"/>
    <n v="3"/>
    <x v="2"/>
    <x v="1"/>
    <x v="1"/>
  </r>
  <r>
    <x v="2446"/>
    <x v="1"/>
    <x v="3"/>
    <x v="2446"/>
    <n v="27"/>
    <x v="4"/>
    <x v="0"/>
    <n v="12"/>
    <x v="1"/>
    <n v="4"/>
    <x v="1"/>
    <x v="0"/>
    <x v="0"/>
  </r>
  <r>
    <x v="2447"/>
    <x v="4"/>
    <x v="2"/>
    <x v="2447"/>
    <n v="37"/>
    <x v="1"/>
    <x v="0"/>
    <n v="14"/>
    <x v="3"/>
    <n v="3"/>
    <x v="2"/>
    <x v="0"/>
    <x v="0"/>
  </r>
  <r>
    <x v="2448"/>
    <x v="2"/>
    <x v="0"/>
    <x v="2448"/>
    <n v="46"/>
    <x v="5"/>
    <x v="0"/>
    <n v="15"/>
    <x v="3"/>
    <n v="3"/>
    <x v="2"/>
    <x v="0"/>
    <x v="0"/>
  </r>
  <r>
    <x v="2449"/>
    <x v="1"/>
    <x v="0"/>
    <x v="2449"/>
    <n v="27"/>
    <x v="4"/>
    <x v="0"/>
    <n v="6"/>
    <x v="4"/>
    <n v="1"/>
    <x v="0"/>
    <x v="0"/>
    <x v="0"/>
  </r>
  <r>
    <x v="2450"/>
    <x v="1"/>
    <x v="2"/>
    <x v="2450"/>
    <n v="35"/>
    <x v="1"/>
    <x v="1"/>
    <n v="19"/>
    <x v="3"/>
    <n v="3"/>
    <x v="2"/>
    <x v="1"/>
    <x v="1"/>
  </r>
  <r>
    <x v="2451"/>
    <x v="2"/>
    <x v="2"/>
    <x v="2451"/>
    <n v="45"/>
    <x v="5"/>
    <x v="0"/>
    <n v="18"/>
    <x v="3"/>
    <n v="3"/>
    <x v="2"/>
    <x v="0"/>
    <x v="0"/>
  </r>
  <r>
    <x v="2452"/>
    <x v="4"/>
    <x v="4"/>
    <x v="2452"/>
    <n v="44"/>
    <x v="5"/>
    <x v="1"/>
    <n v="19"/>
    <x v="3"/>
    <n v="4"/>
    <x v="1"/>
    <x v="1"/>
    <x v="1"/>
  </r>
  <r>
    <x v="2453"/>
    <x v="3"/>
    <x v="3"/>
    <x v="2453"/>
    <n v="46"/>
    <x v="5"/>
    <x v="0"/>
    <n v="17"/>
    <x v="3"/>
    <n v="4"/>
    <x v="1"/>
    <x v="1"/>
    <x v="1"/>
  </r>
  <r>
    <x v="2454"/>
    <x v="1"/>
    <x v="2"/>
    <x v="2454"/>
    <n v="20"/>
    <x v="4"/>
    <x v="1"/>
    <n v="9"/>
    <x v="1"/>
    <n v="3"/>
    <x v="2"/>
    <x v="0"/>
    <x v="0"/>
  </r>
  <r>
    <x v="2455"/>
    <x v="3"/>
    <x v="2"/>
    <x v="2455"/>
    <n v="24"/>
    <x v="4"/>
    <x v="1"/>
    <n v="17"/>
    <x v="3"/>
    <n v="4"/>
    <x v="1"/>
    <x v="1"/>
    <x v="1"/>
  </r>
  <r>
    <x v="2456"/>
    <x v="1"/>
    <x v="3"/>
    <x v="2456"/>
    <n v="55"/>
    <x v="3"/>
    <x v="0"/>
    <n v="3"/>
    <x v="0"/>
    <n v="4"/>
    <x v="1"/>
    <x v="1"/>
    <x v="1"/>
  </r>
  <r>
    <x v="2457"/>
    <x v="0"/>
    <x v="1"/>
    <x v="2457"/>
    <n v="65"/>
    <x v="2"/>
    <x v="1"/>
    <n v="6"/>
    <x v="4"/>
    <n v="2"/>
    <x v="0"/>
    <x v="1"/>
    <x v="1"/>
  </r>
  <r>
    <x v="2458"/>
    <x v="2"/>
    <x v="0"/>
    <x v="2458"/>
    <n v="48"/>
    <x v="5"/>
    <x v="0"/>
    <n v="9"/>
    <x v="1"/>
    <n v="5"/>
    <x v="1"/>
    <x v="1"/>
    <x v="1"/>
  </r>
  <r>
    <x v="2459"/>
    <x v="1"/>
    <x v="1"/>
    <x v="2459"/>
    <n v="56"/>
    <x v="3"/>
    <x v="1"/>
    <n v="1"/>
    <x v="2"/>
    <n v="2"/>
    <x v="0"/>
    <x v="1"/>
    <x v="1"/>
  </r>
  <r>
    <x v="2460"/>
    <x v="1"/>
    <x v="2"/>
    <x v="2460"/>
    <n v="32"/>
    <x v="1"/>
    <x v="1"/>
    <n v="2"/>
    <x v="0"/>
    <n v="2"/>
    <x v="0"/>
    <x v="1"/>
    <x v="1"/>
  </r>
  <r>
    <x v="2461"/>
    <x v="4"/>
    <x v="1"/>
    <x v="2461"/>
    <n v="28"/>
    <x v="4"/>
    <x v="1"/>
    <n v="16"/>
    <x v="3"/>
    <n v="4"/>
    <x v="1"/>
    <x v="1"/>
    <x v="1"/>
  </r>
  <r>
    <x v="2462"/>
    <x v="4"/>
    <x v="1"/>
    <x v="2462"/>
    <n v="66"/>
    <x v="2"/>
    <x v="0"/>
    <n v="4"/>
    <x v="4"/>
    <n v="5"/>
    <x v="1"/>
    <x v="1"/>
    <x v="1"/>
  </r>
  <r>
    <x v="2463"/>
    <x v="3"/>
    <x v="1"/>
    <x v="2463"/>
    <n v="32"/>
    <x v="1"/>
    <x v="0"/>
    <n v="19"/>
    <x v="3"/>
    <n v="2"/>
    <x v="0"/>
    <x v="0"/>
    <x v="0"/>
  </r>
  <r>
    <x v="2464"/>
    <x v="0"/>
    <x v="1"/>
    <x v="2464"/>
    <n v="29"/>
    <x v="4"/>
    <x v="1"/>
    <n v="9"/>
    <x v="1"/>
    <n v="3"/>
    <x v="2"/>
    <x v="0"/>
    <x v="0"/>
  </r>
  <r>
    <x v="2465"/>
    <x v="0"/>
    <x v="2"/>
    <x v="2465"/>
    <n v="69"/>
    <x v="2"/>
    <x v="1"/>
    <n v="7"/>
    <x v="1"/>
    <n v="4"/>
    <x v="1"/>
    <x v="1"/>
    <x v="1"/>
  </r>
  <r>
    <x v="2466"/>
    <x v="4"/>
    <x v="0"/>
    <x v="2466"/>
    <n v="36"/>
    <x v="1"/>
    <x v="1"/>
    <n v="19"/>
    <x v="3"/>
    <n v="3"/>
    <x v="2"/>
    <x v="1"/>
    <x v="1"/>
  </r>
  <r>
    <x v="2467"/>
    <x v="3"/>
    <x v="3"/>
    <x v="2467"/>
    <n v="24"/>
    <x v="4"/>
    <x v="0"/>
    <n v="13"/>
    <x v="3"/>
    <n v="1"/>
    <x v="0"/>
    <x v="0"/>
    <x v="0"/>
  </r>
  <r>
    <x v="2468"/>
    <x v="1"/>
    <x v="0"/>
    <x v="2468"/>
    <n v="56"/>
    <x v="3"/>
    <x v="1"/>
    <n v="12"/>
    <x v="1"/>
    <n v="3"/>
    <x v="2"/>
    <x v="1"/>
    <x v="1"/>
  </r>
  <r>
    <x v="2469"/>
    <x v="2"/>
    <x v="4"/>
    <x v="2469"/>
    <n v="56"/>
    <x v="3"/>
    <x v="0"/>
    <n v="13"/>
    <x v="3"/>
    <n v="3"/>
    <x v="2"/>
    <x v="0"/>
    <x v="0"/>
  </r>
  <r>
    <x v="2470"/>
    <x v="3"/>
    <x v="3"/>
    <x v="2470"/>
    <n v="33"/>
    <x v="1"/>
    <x v="0"/>
    <n v="15"/>
    <x v="3"/>
    <n v="2"/>
    <x v="0"/>
    <x v="0"/>
    <x v="0"/>
  </r>
  <r>
    <x v="2471"/>
    <x v="3"/>
    <x v="0"/>
    <x v="2471"/>
    <n v="50"/>
    <x v="3"/>
    <x v="1"/>
    <n v="13"/>
    <x v="3"/>
    <n v="4"/>
    <x v="1"/>
    <x v="1"/>
    <x v="1"/>
  </r>
  <r>
    <x v="2472"/>
    <x v="3"/>
    <x v="2"/>
    <x v="2472"/>
    <n v="62"/>
    <x v="2"/>
    <x v="0"/>
    <n v="12"/>
    <x v="1"/>
    <n v="1"/>
    <x v="0"/>
    <x v="0"/>
    <x v="0"/>
  </r>
  <r>
    <x v="2473"/>
    <x v="3"/>
    <x v="4"/>
    <x v="2473"/>
    <n v="45"/>
    <x v="5"/>
    <x v="1"/>
    <n v="10"/>
    <x v="1"/>
    <n v="5"/>
    <x v="1"/>
    <x v="1"/>
    <x v="1"/>
  </r>
  <r>
    <x v="2474"/>
    <x v="1"/>
    <x v="1"/>
    <x v="2474"/>
    <n v="67"/>
    <x v="2"/>
    <x v="0"/>
    <n v="5"/>
    <x v="4"/>
    <n v="4"/>
    <x v="1"/>
    <x v="1"/>
    <x v="1"/>
  </r>
  <r>
    <x v="2475"/>
    <x v="2"/>
    <x v="3"/>
    <x v="2475"/>
    <n v="67"/>
    <x v="2"/>
    <x v="1"/>
    <n v="10"/>
    <x v="1"/>
    <n v="4"/>
    <x v="1"/>
    <x v="1"/>
    <x v="1"/>
  </r>
  <r>
    <x v="2476"/>
    <x v="1"/>
    <x v="3"/>
    <x v="2476"/>
    <n v="34"/>
    <x v="1"/>
    <x v="0"/>
    <n v="4"/>
    <x v="4"/>
    <n v="2"/>
    <x v="0"/>
    <x v="0"/>
    <x v="0"/>
  </r>
  <r>
    <x v="2477"/>
    <x v="2"/>
    <x v="3"/>
    <x v="2477"/>
    <n v="59"/>
    <x v="3"/>
    <x v="1"/>
    <n v="18"/>
    <x v="3"/>
    <n v="4"/>
    <x v="1"/>
    <x v="1"/>
    <x v="1"/>
  </r>
  <r>
    <x v="2478"/>
    <x v="4"/>
    <x v="3"/>
    <x v="2478"/>
    <n v="52"/>
    <x v="3"/>
    <x v="0"/>
    <n v="5"/>
    <x v="4"/>
    <n v="3"/>
    <x v="2"/>
    <x v="0"/>
    <x v="0"/>
  </r>
  <r>
    <x v="2479"/>
    <x v="4"/>
    <x v="2"/>
    <x v="2479"/>
    <n v="40"/>
    <x v="5"/>
    <x v="1"/>
    <n v="6"/>
    <x v="4"/>
    <n v="1"/>
    <x v="0"/>
    <x v="1"/>
    <x v="1"/>
  </r>
  <r>
    <x v="2480"/>
    <x v="2"/>
    <x v="2"/>
    <x v="2480"/>
    <n v="29"/>
    <x v="4"/>
    <x v="1"/>
    <n v="8"/>
    <x v="1"/>
    <n v="5"/>
    <x v="1"/>
    <x v="1"/>
    <x v="1"/>
  </r>
  <r>
    <x v="2481"/>
    <x v="2"/>
    <x v="3"/>
    <x v="2481"/>
    <n v="44"/>
    <x v="5"/>
    <x v="1"/>
    <n v="9"/>
    <x v="1"/>
    <n v="2"/>
    <x v="0"/>
    <x v="1"/>
    <x v="1"/>
  </r>
  <r>
    <x v="2482"/>
    <x v="2"/>
    <x v="0"/>
    <x v="2482"/>
    <n v="33"/>
    <x v="1"/>
    <x v="1"/>
    <n v="8"/>
    <x v="1"/>
    <n v="3"/>
    <x v="2"/>
    <x v="1"/>
    <x v="1"/>
  </r>
  <r>
    <x v="2483"/>
    <x v="1"/>
    <x v="0"/>
    <x v="2483"/>
    <n v="61"/>
    <x v="2"/>
    <x v="1"/>
    <n v="16"/>
    <x v="3"/>
    <n v="2"/>
    <x v="0"/>
    <x v="1"/>
    <x v="1"/>
  </r>
  <r>
    <x v="2484"/>
    <x v="1"/>
    <x v="4"/>
    <x v="2484"/>
    <n v="63"/>
    <x v="2"/>
    <x v="0"/>
    <n v="3"/>
    <x v="0"/>
    <n v="1"/>
    <x v="0"/>
    <x v="0"/>
    <x v="0"/>
  </r>
  <r>
    <x v="2485"/>
    <x v="3"/>
    <x v="3"/>
    <x v="2485"/>
    <n v="24"/>
    <x v="4"/>
    <x v="1"/>
    <n v="18"/>
    <x v="3"/>
    <n v="3"/>
    <x v="2"/>
    <x v="0"/>
    <x v="0"/>
  </r>
  <r>
    <x v="2486"/>
    <x v="3"/>
    <x v="0"/>
    <x v="2486"/>
    <n v="30"/>
    <x v="1"/>
    <x v="0"/>
    <n v="16"/>
    <x v="3"/>
    <n v="4"/>
    <x v="1"/>
    <x v="0"/>
    <x v="0"/>
  </r>
  <r>
    <x v="2487"/>
    <x v="3"/>
    <x v="3"/>
    <x v="2487"/>
    <n v="26"/>
    <x v="4"/>
    <x v="0"/>
    <n v="7"/>
    <x v="1"/>
    <n v="1"/>
    <x v="0"/>
    <x v="0"/>
    <x v="0"/>
  </r>
  <r>
    <x v="2488"/>
    <x v="0"/>
    <x v="4"/>
    <x v="2488"/>
    <n v="20"/>
    <x v="4"/>
    <x v="0"/>
    <n v="2"/>
    <x v="0"/>
    <n v="2"/>
    <x v="0"/>
    <x v="0"/>
    <x v="0"/>
  </r>
  <r>
    <x v="2489"/>
    <x v="2"/>
    <x v="0"/>
    <x v="2489"/>
    <n v="60"/>
    <x v="2"/>
    <x v="0"/>
    <n v="6"/>
    <x v="4"/>
    <n v="1"/>
    <x v="0"/>
    <x v="0"/>
    <x v="0"/>
  </r>
  <r>
    <x v="2490"/>
    <x v="3"/>
    <x v="3"/>
    <x v="2490"/>
    <n v="19"/>
    <x v="0"/>
    <x v="1"/>
    <n v="17"/>
    <x v="3"/>
    <n v="5"/>
    <x v="1"/>
    <x v="1"/>
    <x v="1"/>
  </r>
  <r>
    <x v="2491"/>
    <x v="2"/>
    <x v="3"/>
    <x v="2491"/>
    <n v="34"/>
    <x v="1"/>
    <x v="1"/>
    <n v="2"/>
    <x v="0"/>
    <n v="5"/>
    <x v="1"/>
    <x v="1"/>
    <x v="1"/>
  </r>
  <r>
    <x v="2492"/>
    <x v="1"/>
    <x v="3"/>
    <x v="2492"/>
    <n v="39"/>
    <x v="1"/>
    <x v="1"/>
    <n v="3"/>
    <x v="0"/>
    <n v="4"/>
    <x v="1"/>
    <x v="1"/>
    <x v="1"/>
  </r>
  <r>
    <x v="2493"/>
    <x v="2"/>
    <x v="4"/>
    <x v="2493"/>
    <n v="35"/>
    <x v="1"/>
    <x v="1"/>
    <n v="2"/>
    <x v="0"/>
    <n v="4"/>
    <x v="1"/>
    <x v="1"/>
    <x v="1"/>
  </r>
  <r>
    <x v="2494"/>
    <x v="4"/>
    <x v="4"/>
    <x v="2494"/>
    <n v="37"/>
    <x v="1"/>
    <x v="1"/>
    <n v="1"/>
    <x v="2"/>
    <n v="5"/>
    <x v="1"/>
    <x v="1"/>
    <x v="1"/>
  </r>
  <r>
    <x v="2495"/>
    <x v="3"/>
    <x v="0"/>
    <x v="2495"/>
    <n v="59"/>
    <x v="3"/>
    <x v="1"/>
    <n v="12"/>
    <x v="1"/>
    <n v="3"/>
    <x v="2"/>
    <x v="1"/>
    <x v="1"/>
  </r>
  <r>
    <x v="2496"/>
    <x v="0"/>
    <x v="1"/>
    <x v="2496"/>
    <n v="69"/>
    <x v="2"/>
    <x v="1"/>
    <n v="1"/>
    <x v="2"/>
    <n v="5"/>
    <x v="1"/>
    <x v="1"/>
    <x v="1"/>
  </r>
  <r>
    <x v="2497"/>
    <x v="2"/>
    <x v="2"/>
    <x v="2497"/>
    <n v="49"/>
    <x v="5"/>
    <x v="0"/>
    <n v="9"/>
    <x v="1"/>
    <n v="4"/>
    <x v="1"/>
    <x v="1"/>
    <x v="1"/>
  </r>
  <r>
    <x v="2498"/>
    <x v="4"/>
    <x v="2"/>
    <x v="2498"/>
    <n v="63"/>
    <x v="2"/>
    <x v="1"/>
    <n v="19"/>
    <x v="3"/>
    <n v="3"/>
    <x v="2"/>
    <x v="1"/>
    <x v="1"/>
  </r>
  <r>
    <x v="2499"/>
    <x v="3"/>
    <x v="4"/>
    <x v="2499"/>
    <n v="51"/>
    <x v="3"/>
    <x v="0"/>
    <n v="13"/>
    <x v="3"/>
    <n v="3"/>
    <x v="2"/>
    <x v="0"/>
    <x v="0"/>
  </r>
  <r>
    <x v="2500"/>
    <x v="3"/>
    <x v="3"/>
    <x v="2500"/>
    <n v="49"/>
    <x v="5"/>
    <x v="0"/>
    <n v="12"/>
    <x v="1"/>
    <n v="1"/>
    <x v="0"/>
    <x v="0"/>
    <x v="0"/>
  </r>
  <r>
    <x v="2501"/>
    <x v="1"/>
    <x v="3"/>
    <x v="2501"/>
    <n v="18"/>
    <x v="0"/>
    <x v="1"/>
    <n v="8"/>
    <x v="1"/>
    <n v="3"/>
    <x v="2"/>
    <x v="0"/>
    <x v="0"/>
  </r>
  <r>
    <x v="2502"/>
    <x v="4"/>
    <x v="1"/>
    <x v="2502"/>
    <n v="67"/>
    <x v="2"/>
    <x v="1"/>
    <n v="18"/>
    <x v="3"/>
    <n v="4"/>
    <x v="1"/>
    <x v="1"/>
    <x v="1"/>
  </r>
  <r>
    <x v="2503"/>
    <x v="4"/>
    <x v="3"/>
    <x v="2503"/>
    <n v="43"/>
    <x v="5"/>
    <x v="1"/>
    <n v="3"/>
    <x v="0"/>
    <n v="2"/>
    <x v="0"/>
    <x v="1"/>
    <x v="1"/>
  </r>
  <r>
    <x v="2504"/>
    <x v="0"/>
    <x v="2"/>
    <x v="2504"/>
    <n v="31"/>
    <x v="1"/>
    <x v="0"/>
    <n v="17"/>
    <x v="3"/>
    <n v="5"/>
    <x v="1"/>
    <x v="1"/>
    <x v="1"/>
  </r>
  <r>
    <x v="2505"/>
    <x v="1"/>
    <x v="4"/>
    <x v="2505"/>
    <n v="50"/>
    <x v="3"/>
    <x v="1"/>
    <n v="2"/>
    <x v="0"/>
    <n v="1"/>
    <x v="0"/>
    <x v="1"/>
    <x v="1"/>
  </r>
  <r>
    <x v="2506"/>
    <x v="2"/>
    <x v="2"/>
    <x v="2506"/>
    <n v="45"/>
    <x v="5"/>
    <x v="0"/>
    <n v="15"/>
    <x v="3"/>
    <n v="1"/>
    <x v="0"/>
    <x v="0"/>
    <x v="0"/>
  </r>
  <r>
    <x v="2507"/>
    <x v="4"/>
    <x v="2"/>
    <x v="2507"/>
    <n v="21"/>
    <x v="4"/>
    <x v="0"/>
    <n v="12"/>
    <x v="1"/>
    <n v="2"/>
    <x v="0"/>
    <x v="0"/>
    <x v="0"/>
  </r>
  <r>
    <x v="2508"/>
    <x v="4"/>
    <x v="0"/>
    <x v="2508"/>
    <n v="60"/>
    <x v="2"/>
    <x v="1"/>
    <n v="2"/>
    <x v="0"/>
    <n v="2"/>
    <x v="0"/>
    <x v="1"/>
    <x v="1"/>
  </r>
  <r>
    <x v="2509"/>
    <x v="2"/>
    <x v="4"/>
    <x v="2509"/>
    <n v="19"/>
    <x v="0"/>
    <x v="0"/>
    <n v="16"/>
    <x v="3"/>
    <n v="1"/>
    <x v="0"/>
    <x v="0"/>
    <x v="0"/>
  </r>
  <r>
    <x v="2510"/>
    <x v="0"/>
    <x v="2"/>
    <x v="2510"/>
    <n v="44"/>
    <x v="5"/>
    <x v="0"/>
    <n v="15"/>
    <x v="3"/>
    <n v="5"/>
    <x v="1"/>
    <x v="1"/>
    <x v="1"/>
  </r>
  <r>
    <x v="2511"/>
    <x v="0"/>
    <x v="3"/>
    <x v="2511"/>
    <n v="24"/>
    <x v="4"/>
    <x v="1"/>
    <n v="15"/>
    <x v="3"/>
    <n v="2"/>
    <x v="0"/>
    <x v="0"/>
    <x v="0"/>
  </r>
  <r>
    <x v="2512"/>
    <x v="2"/>
    <x v="4"/>
    <x v="2512"/>
    <n v="39"/>
    <x v="1"/>
    <x v="1"/>
    <n v="15"/>
    <x v="3"/>
    <n v="3"/>
    <x v="2"/>
    <x v="1"/>
    <x v="1"/>
  </r>
  <r>
    <x v="2513"/>
    <x v="1"/>
    <x v="3"/>
    <x v="2513"/>
    <n v="60"/>
    <x v="2"/>
    <x v="1"/>
    <n v="11"/>
    <x v="1"/>
    <n v="1"/>
    <x v="0"/>
    <x v="1"/>
    <x v="1"/>
  </r>
  <r>
    <x v="2514"/>
    <x v="3"/>
    <x v="2"/>
    <x v="2514"/>
    <n v="53"/>
    <x v="3"/>
    <x v="0"/>
    <n v="2"/>
    <x v="0"/>
    <n v="1"/>
    <x v="0"/>
    <x v="0"/>
    <x v="0"/>
  </r>
  <r>
    <x v="2515"/>
    <x v="2"/>
    <x v="1"/>
    <x v="2515"/>
    <n v="41"/>
    <x v="5"/>
    <x v="0"/>
    <n v="15"/>
    <x v="3"/>
    <n v="5"/>
    <x v="1"/>
    <x v="1"/>
    <x v="1"/>
  </r>
  <r>
    <x v="2516"/>
    <x v="0"/>
    <x v="1"/>
    <x v="2516"/>
    <n v="51"/>
    <x v="3"/>
    <x v="1"/>
    <n v="12"/>
    <x v="1"/>
    <n v="5"/>
    <x v="1"/>
    <x v="1"/>
    <x v="1"/>
  </r>
  <r>
    <x v="2517"/>
    <x v="3"/>
    <x v="4"/>
    <x v="2517"/>
    <n v="18"/>
    <x v="0"/>
    <x v="1"/>
    <n v="9"/>
    <x v="1"/>
    <n v="2"/>
    <x v="0"/>
    <x v="0"/>
    <x v="0"/>
  </r>
  <r>
    <x v="2518"/>
    <x v="0"/>
    <x v="0"/>
    <x v="2518"/>
    <n v="54"/>
    <x v="3"/>
    <x v="1"/>
    <n v="2"/>
    <x v="0"/>
    <n v="2"/>
    <x v="0"/>
    <x v="1"/>
    <x v="1"/>
  </r>
  <r>
    <x v="2519"/>
    <x v="2"/>
    <x v="4"/>
    <x v="2519"/>
    <n v="64"/>
    <x v="2"/>
    <x v="0"/>
    <n v="8"/>
    <x v="1"/>
    <n v="5"/>
    <x v="1"/>
    <x v="1"/>
    <x v="1"/>
  </r>
  <r>
    <x v="2520"/>
    <x v="3"/>
    <x v="3"/>
    <x v="2520"/>
    <n v="26"/>
    <x v="4"/>
    <x v="0"/>
    <n v="6"/>
    <x v="4"/>
    <n v="1"/>
    <x v="0"/>
    <x v="0"/>
    <x v="0"/>
  </r>
  <r>
    <x v="2521"/>
    <x v="3"/>
    <x v="4"/>
    <x v="2521"/>
    <n v="27"/>
    <x v="4"/>
    <x v="0"/>
    <n v="18"/>
    <x v="3"/>
    <n v="3"/>
    <x v="2"/>
    <x v="0"/>
    <x v="0"/>
  </r>
  <r>
    <x v="2522"/>
    <x v="0"/>
    <x v="3"/>
    <x v="2522"/>
    <n v="45"/>
    <x v="5"/>
    <x v="1"/>
    <n v="5"/>
    <x v="4"/>
    <n v="1"/>
    <x v="0"/>
    <x v="1"/>
    <x v="1"/>
  </r>
  <r>
    <x v="2523"/>
    <x v="1"/>
    <x v="4"/>
    <x v="2523"/>
    <n v="31"/>
    <x v="1"/>
    <x v="1"/>
    <n v="6"/>
    <x v="4"/>
    <n v="2"/>
    <x v="0"/>
    <x v="1"/>
    <x v="1"/>
  </r>
  <r>
    <x v="2524"/>
    <x v="4"/>
    <x v="2"/>
    <x v="2524"/>
    <n v="45"/>
    <x v="5"/>
    <x v="0"/>
    <n v="8"/>
    <x v="1"/>
    <n v="2"/>
    <x v="0"/>
    <x v="0"/>
    <x v="0"/>
  </r>
  <r>
    <x v="2525"/>
    <x v="1"/>
    <x v="3"/>
    <x v="2525"/>
    <n v="41"/>
    <x v="5"/>
    <x v="1"/>
    <n v="13"/>
    <x v="3"/>
    <n v="2"/>
    <x v="0"/>
    <x v="1"/>
    <x v="1"/>
  </r>
  <r>
    <x v="2526"/>
    <x v="4"/>
    <x v="4"/>
    <x v="2526"/>
    <n v="31"/>
    <x v="1"/>
    <x v="1"/>
    <n v="19"/>
    <x v="3"/>
    <n v="4"/>
    <x v="1"/>
    <x v="1"/>
    <x v="1"/>
  </r>
  <r>
    <x v="2527"/>
    <x v="0"/>
    <x v="1"/>
    <x v="2527"/>
    <n v="57"/>
    <x v="3"/>
    <x v="0"/>
    <n v="13"/>
    <x v="3"/>
    <n v="4"/>
    <x v="1"/>
    <x v="1"/>
    <x v="1"/>
  </r>
  <r>
    <x v="2528"/>
    <x v="3"/>
    <x v="3"/>
    <x v="2528"/>
    <n v="49"/>
    <x v="5"/>
    <x v="1"/>
    <n v="14"/>
    <x v="3"/>
    <n v="3"/>
    <x v="2"/>
    <x v="1"/>
    <x v="1"/>
  </r>
  <r>
    <x v="2529"/>
    <x v="0"/>
    <x v="4"/>
    <x v="2529"/>
    <n v="64"/>
    <x v="2"/>
    <x v="0"/>
    <n v="19"/>
    <x v="3"/>
    <n v="2"/>
    <x v="0"/>
    <x v="0"/>
    <x v="0"/>
  </r>
  <r>
    <x v="2530"/>
    <x v="3"/>
    <x v="4"/>
    <x v="2530"/>
    <n v="20"/>
    <x v="4"/>
    <x v="1"/>
    <n v="8"/>
    <x v="1"/>
    <n v="2"/>
    <x v="0"/>
    <x v="0"/>
    <x v="0"/>
  </r>
  <r>
    <x v="2531"/>
    <x v="2"/>
    <x v="2"/>
    <x v="2531"/>
    <n v="25"/>
    <x v="4"/>
    <x v="0"/>
    <n v="9"/>
    <x v="1"/>
    <n v="4"/>
    <x v="1"/>
    <x v="0"/>
    <x v="0"/>
  </r>
  <r>
    <x v="2532"/>
    <x v="3"/>
    <x v="1"/>
    <x v="2532"/>
    <n v="50"/>
    <x v="3"/>
    <x v="1"/>
    <n v="10"/>
    <x v="1"/>
    <n v="2"/>
    <x v="0"/>
    <x v="1"/>
    <x v="1"/>
  </r>
  <r>
    <x v="2533"/>
    <x v="1"/>
    <x v="2"/>
    <x v="2533"/>
    <n v="51"/>
    <x v="3"/>
    <x v="0"/>
    <n v="16"/>
    <x v="3"/>
    <n v="2"/>
    <x v="0"/>
    <x v="0"/>
    <x v="0"/>
  </r>
  <r>
    <x v="2534"/>
    <x v="3"/>
    <x v="1"/>
    <x v="2534"/>
    <n v="19"/>
    <x v="0"/>
    <x v="0"/>
    <n v="12"/>
    <x v="1"/>
    <n v="5"/>
    <x v="1"/>
    <x v="0"/>
    <x v="0"/>
  </r>
  <r>
    <x v="2535"/>
    <x v="1"/>
    <x v="4"/>
    <x v="2535"/>
    <n v="65"/>
    <x v="2"/>
    <x v="0"/>
    <n v="6"/>
    <x v="4"/>
    <n v="3"/>
    <x v="2"/>
    <x v="0"/>
    <x v="0"/>
  </r>
  <r>
    <x v="2536"/>
    <x v="1"/>
    <x v="3"/>
    <x v="2536"/>
    <n v="48"/>
    <x v="5"/>
    <x v="0"/>
    <n v="7"/>
    <x v="1"/>
    <n v="4"/>
    <x v="1"/>
    <x v="1"/>
    <x v="1"/>
  </r>
  <r>
    <x v="2537"/>
    <x v="4"/>
    <x v="4"/>
    <x v="2537"/>
    <n v="32"/>
    <x v="1"/>
    <x v="0"/>
    <n v="11"/>
    <x v="1"/>
    <n v="3"/>
    <x v="2"/>
    <x v="0"/>
    <x v="0"/>
  </r>
  <r>
    <x v="2538"/>
    <x v="3"/>
    <x v="0"/>
    <x v="2538"/>
    <n v="23"/>
    <x v="4"/>
    <x v="1"/>
    <n v="13"/>
    <x v="3"/>
    <n v="5"/>
    <x v="1"/>
    <x v="1"/>
    <x v="1"/>
  </r>
  <r>
    <x v="2539"/>
    <x v="0"/>
    <x v="3"/>
    <x v="2539"/>
    <n v="65"/>
    <x v="2"/>
    <x v="0"/>
    <n v="7"/>
    <x v="1"/>
    <n v="3"/>
    <x v="2"/>
    <x v="0"/>
    <x v="0"/>
  </r>
  <r>
    <x v="2540"/>
    <x v="0"/>
    <x v="4"/>
    <x v="2540"/>
    <n v="61"/>
    <x v="2"/>
    <x v="1"/>
    <n v="4"/>
    <x v="4"/>
    <n v="4"/>
    <x v="1"/>
    <x v="1"/>
    <x v="1"/>
  </r>
  <r>
    <x v="2541"/>
    <x v="4"/>
    <x v="1"/>
    <x v="2541"/>
    <n v="67"/>
    <x v="2"/>
    <x v="0"/>
    <n v="1"/>
    <x v="2"/>
    <n v="1"/>
    <x v="0"/>
    <x v="0"/>
    <x v="0"/>
  </r>
  <r>
    <x v="2542"/>
    <x v="0"/>
    <x v="1"/>
    <x v="2542"/>
    <n v="38"/>
    <x v="1"/>
    <x v="1"/>
    <n v="8"/>
    <x v="1"/>
    <n v="4"/>
    <x v="1"/>
    <x v="1"/>
    <x v="1"/>
  </r>
  <r>
    <x v="2543"/>
    <x v="4"/>
    <x v="3"/>
    <x v="2543"/>
    <n v="55"/>
    <x v="3"/>
    <x v="0"/>
    <n v="18"/>
    <x v="3"/>
    <n v="1"/>
    <x v="0"/>
    <x v="0"/>
    <x v="0"/>
  </r>
  <r>
    <x v="2544"/>
    <x v="1"/>
    <x v="3"/>
    <x v="2544"/>
    <n v="48"/>
    <x v="5"/>
    <x v="0"/>
    <n v="7"/>
    <x v="1"/>
    <n v="3"/>
    <x v="2"/>
    <x v="0"/>
    <x v="0"/>
  </r>
  <r>
    <x v="2545"/>
    <x v="4"/>
    <x v="4"/>
    <x v="2545"/>
    <n v="21"/>
    <x v="4"/>
    <x v="0"/>
    <n v="11"/>
    <x v="1"/>
    <n v="3"/>
    <x v="2"/>
    <x v="0"/>
    <x v="0"/>
  </r>
  <r>
    <x v="2546"/>
    <x v="4"/>
    <x v="3"/>
    <x v="2546"/>
    <n v="37"/>
    <x v="1"/>
    <x v="0"/>
    <n v="8"/>
    <x v="1"/>
    <n v="5"/>
    <x v="1"/>
    <x v="1"/>
    <x v="1"/>
  </r>
  <r>
    <x v="2547"/>
    <x v="4"/>
    <x v="2"/>
    <x v="2547"/>
    <n v="43"/>
    <x v="5"/>
    <x v="0"/>
    <n v="15"/>
    <x v="3"/>
    <n v="4"/>
    <x v="1"/>
    <x v="1"/>
    <x v="1"/>
  </r>
  <r>
    <x v="2548"/>
    <x v="3"/>
    <x v="4"/>
    <x v="2548"/>
    <n v="45"/>
    <x v="5"/>
    <x v="0"/>
    <n v="17"/>
    <x v="3"/>
    <n v="4"/>
    <x v="1"/>
    <x v="1"/>
    <x v="1"/>
  </r>
  <r>
    <x v="2549"/>
    <x v="4"/>
    <x v="3"/>
    <x v="2549"/>
    <n v="27"/>
    <x v="4"/>
    <x v="0"/>
    <n v="17"/>
    <x v="3"/>
    <n v="5"/>
    <x v="1"/>
    <x v="0"/>
    <x v="0"/>
  </r>
  <r>
    <x v="2550"/>
    <x v="4"/>
    <x v="2"/>
    <x v="2550"/>
    <n v="55"/>
    <x v="3"/>
    <x v="1"/>
    <n v="3"/>
    <x v="0"/>
    <n v="1"/>
    <x v="0"/>
    <x v="1"/>
    <x v="1"/>
  </r>
  <r>
    <x v="2551"/>
    <x v="3"/>
    <x v="0"/>
    <x v="2551"/>
    <n v="34"/>
    <x v="1"/>
    <x v="1"/>
    <n v="4"/>
    <x v="4"/>
    <n v="2"/>
    <x v="0"/>
    <x v="1"/>
    <x v="1"/>
  </r>
  <r>
    <x v="2552"/>
    <x v="2"/>
    <x v="0"/>
    <x v="2552"/>
    <n v="38"/>
    <x v="1"/>
    <x v="0"/>
    <n v="13"/>
    <x v="3"/>
    <n v="5"/>
    <x v="1"/>
    <x v="1"/>
    <x v="1"/>
  </r>
  <r>
    <x v="2553"/>
    <x v="1"/>
    <x v="2"/>
    <x v="2553"/>
    <n v="32"/>
    <x v="1"/>
    <x v="0"/>
    <n v="11"/>
    <x v="1"/>
    <n v="2"/>
    <x v="0"/>
    <x v="0"/>
    <x v="0"/>
  </r>
  <r>
    <x v="2554"/>
    <x v="0"/>
    <x v="1"/>
    <x v="2554"/>
    <n v="20"/>
    <x v="4"/>
    <x v="1"/>
    <n v="2"/>
    <x v="0"/>
    <n v="5"/>
    <x v="1"/>
    <x v="1"/>
    <x v="1"/>
  </r>
  <r>
    <x v="2555"/>
    <x v="4"/>
    <x v="0"/>
    <x v="2555"/>
    <n v="29"/>
    <x v="4"/>
    <x v="1"/>
    <n v="8"/>
    <x v="1"/>
    <n v="3"/>
    <x v="2"/>
    <x v="0"/>
    <x v="0"/>
  </r>
  <r>
    <x v="2556"/>
    <x v="4"/>
    <x v="2"/>
    <x v="2556"/>
    <n v="60"/>
    <x v="2"/>
    <x v="0"/>
    <n v="16"/>
    <x v="3"/>
    <n v="3"/>
    <x v="2"/>
    <x v="0"/>
    <x v="0"/>
  </r>
  <r>
    <x v="2557"/>
    <x v="3"/>
    <x v="3"/>
    <x v="2557"/>
    <n v="44"/>
    <x v="5"/>
    <x v="1"/>
    <n v="11"/>
    <x v="1"/>
    <n v="4"/>
    <x v="1"/>
    <x v="1"/>
    <x v="1"/>
  </r>
  <r>
    <x v="2558"/>
    <x v="4"/>
    <x v="0"/>
    <x v="2558"/>
    <n v="46"/>
    <x v="5"/>
    <x v="0"/>
    <n v="8"/>
    <x v="1"/>
    <n v="5"/>
    <x v="1"/>
    <x v="1"/>
    <x v="1"/>
  </r>
  <r>
    <x v="2559"/>
    <x v="2"/>
    <x v="4"/>
    <x v="2559"/>
    <n v="33"/>
    <x v="1"/>
    <x v="1"/>
    <n v="15"/>
    <x v="3"/>
    <n v="5"/>
    <x v="1"/>
    <x v="1"/>
    <x v="1"/>
  </r>
  <r>
    <x v="2560"/>
    <x v="4"/>
    <x v="0"/>
    <x v="2560"/>
    <n v="66"/>
    <x v="2"/>
    <x v="0"/>
    <n v="3"/>
    <x v="0"/>
    <n v="2"/>
    <x v="0"/>
    <x v="0"/>
    <x v="0"/>
  </r>
  <r>
    <x v="2561"/>
    <x v="1"/>
    <x v="0"/>
    <x v="2561"/>
    <n v="63"/>
    <x v="2"/>
    <x v="0"/>
    <n v="15"/>
    <x v="3"/>
    <n v="1"/>
    <x v="0"/>
    <x v="0"/>
    <x v="0"/>
  </r>
  <r>
    <x v="2562"/>
    <x v="0"/>
    <x v="2"/>
    <x v="2562"/>
    <n v="45"/>
    <x v="5"/>
    <x v="0"/>
    <n v="13"/>
    <x v="3"/>
    <n v="5"/>
    <x v="1"/>
    <x v="1"/>
    <x v="1"/>
  </r>
  <r>
    <x v="2563"/>
    <x v="3"/>
    <x v="4"/>
    <x v="2563"/>
    <n v="53"/>
    <x v="3"/>
    <x v="1"/>
    <n v="16"/>
    <x v="3"/>
    <n v="2"/>
    <x v="0"/>
    <x v="1"/>
    <x v="1"/>
  </r>
  <r>
    <x v="2564"/>
    <x v="1"/>
    <x v="0"/>
    <x v="2564"/>
    <n v="45"/>
    <x v="5"/>
    <x v="1"/>
    <n v="10"/>
    <x v="1"/>
    <n v="2"/>
    <x v="0"/>
    <x v="1"/>
    <x v="1"/>
  </r>
  <r>
    <x v="2565"/>
    <x v="1"/>
    <x v="4"/>
    <x v="2565"/>
    <n v="35"/>
    <x v="1"/>
    <x v="0"/>
    <n v="4"/>
    <x v="4"/>
    <n v="3"/>
    <x v="2"/>
    <x v="0"/>
    <x v="0"/>
  </r>
  <r>
    <x v="2566"/>
    <x v="0"/>
    <x v="4"/>
    <x v="2566"/>
    <n v="39"/>
    <x v="1"/>
    <x v="0"/>
    <n v="6"/>
    <x v="4"/>
    <n v="4"/>
    <x v="1"/>
    <x v="1"/>
    <x v="1"/>
  </r>
  <r>
    <x v="2567"/>
    <x v="4"/>
    <x v="3"/>
    <x v="2567"/>
    <n v="61"/>
    <x v="2"/>
    <x v="1"/>
    <n v="10"/>
    <x v="1"/>
    <n v="1"/>
    <x v="0"/>
    <x v="1"/>
    <x v="1"/>
  </r>
  <r>
    <x v="2568"/>
    <x v="1"/>
    <x v="1"/>
    <x v="2568"/>
    <n v="23"/>
    <x v="4"/>
    <x v="0"/>
    <n v="17"/>
    <x v="3"/>
    <n v="4"/>
    <x v="1"/>
    <x v="0"/>
    <x v="0"/>
  </r>
  <r>
    <x v="2569"/>
    <x v="3"/>
    <x v="0"/>
    <x v="2569"/>
    <n v="34"/>
    <x v="1"/>
    <x v="1"/>
    <n v="15"/>
    <x v="3"/>
    <n v="2"/>
    <x v="0"/>
    <x v="1"/>
    <x v="1"/>
  </r>
  <r>
    <x v="2570"/>
    <x v="2"/>
    <x v="4"/>
    <x v="2570"/>
    <n v="32"/>
    <x v="1"/>
    <x v="0"/>
    <n v="5"/>
    <x v="4"/>
    <n v="5"/>
    <x v="1"/>
    <x v="1"/>
    <x v="1"/>
  </r>
  <r>
    <x v="2571"/>
    <x v="2"/>
    <x v="4"/>
    <x v="2571"/>
    <n v="18"/>
    <x v="0"/>
    <x v="0"/>
    <n v="11"/>
    <x v="1"/>
    <n v="3"/>
    <x v="2"/>
    <x v="0"/>
    <x v="0"/>
  </r>
  <r>
    <x v="2572"/>
    <x v="4"/>
    <x v="2"/>
    <x v="2572"/>
    <n v="33"/>
    <x v="1"/>
    <x v="1"/>
    <n v="4"/>
    <x v="4"/>
    <n v="4"/>
    <x v="1"/>
    <x v="1"/>
    <x v="1"/>
  </r>
  <r>
    <x v="2573"/>
    <x v="4"/>
    <x v="4"/>
    <x v="2573"/>
    <n v="62"/>
    <x v="2"/>
    <x v="0"/>
    <n v="9"/>
    <x v="1"/>
    <n v="2"/>
    <x v="0"/>
    <x v="0"/>
    <x v="0"/>
  </r>
  <r>
    <x v="2574"/>
    <x v="4"/>
    <x v="4"/>
    <x v="2574"/>
    <n v="35"/>
    <x v="1"/>
    <x v="1"/>
    <n v="8"/>
    <x v="1"/>
    <n v="2"/>
    <x v="0"/>
    <x v="1"/>
    <x v="1"/>
  </r>
  <r>
    <x v="2575"/>
    <x v="0"/>
    <x v="4"/>
    <x v="2575"/>
    <n v="68"/>
    <x v="2"/>
    <x v="1"/>
    <n v="8"/>
    <x v="1"/>
    <n v="3"/>
    <x v="2"/>
    <x v="1"/>
    <x v="1"/>
  </r>
  <r>
    <x v="2576"/>
    <x v="0"/>
    <x v="3"/>
    <x v="2576"/>
    <n v="47"/>
    <x v="5"/>
    <x v="1"/>
    <n v="1"/>
    <x v="2"/>
    <n v="1"/>
    <x v="0"/>
    <x v="1"/>
    <x v="1"/>
  </r>
  <r>
    <x v="2577"/>
    <x v="1"/>
    <x v="1"/>
    <x v="2577"/>
    <n v="60"/>
    <x v="2"/>
    <x v="1"/>
    <n v="9"/>
    <x v="1"/>
    <n v="5"/>
    <x v="1"/>
    <x v="1"/>
    <x v="1"/>
  </r>
  <r>
    <x v="2578"/>
    <x v="1"/>
    <x v="3"/>
    <x v="2578"/>
    <n v="32"/>
    <x v="1"/>
    <x v="0"/>
    <n v="17"/>
    <x v="3"/>
    <n v="5"/>
    <x v="1"/>
    <x v="1"/>
    <x v="1"/>
  </r>
  <r>
    <x v="2579"/>
    <x v="0"/>
    <x v="3"/>
    <x v="2579"/>
    <n v="35"/>
    <x v="1"/>
    <x v="1"/>
    <n v="19"/>
    <x v="3"/>
    <n v="4"/>
    <x v="1"/>
    <x v="1"/>
    <x v="1"/>
  </r>
  <r>
    <x v="2580"/>
    <x v="0"/>
    <x v="2"/>
    <x v="2580"/>
    <n v="51"/>
    <x v="3"/>
    <x v="0"/>
    <n v="2"/>
    <x v="0"/>
    <n v="1"/>
    <x v="0"/>
    <x v="0"/>
    <x v="0"/>
  </r>
  <r>
    <x v="2581"/>
    <x v="2"/>
    <x v="4"/>
    <x v="2581"/>
    <n v="25"/>
    <x v="4"/>
    <x v="1"/>
    <n v="18"/>
    <x v="3"/>
    <n v="2"/>
    <x v="0"/>
    <x v="0"/>
    <x v="0"/>
  </r>
  <r>
    <x v="2582"/>
    <x v="4"/>
    <x v="4"/>
    <x v="2582"/>
    <n v="30"/>
    <x v="1"/>
    <x v="1"/>
    <n v="5"/>
    <x v="4"/>
    <n v="2"/>
    <x v="0"/>
    <x v="0"/>
    <x v="0"/>
  </r>
  <r>
    <x v="2583"/>
    <x v="4"/>
    <x v="0"/>
    <x v="2583"/>
    <n v="65"/>
    <x v="2"/>
    <x v="0"/>
    <n v="13"/>
    <x v="3"/>
    <n v="4"/>
    <x v="1"/>
    <x v="1"/>
    <x v="1"/>
  </r>
  <r>
    <x v="2584"/>
    <x v="3"/>
    <x v="0"/>
    <x v="2584"/>
    <n v="54"/>
    <x v="3"/>
    <x v="1"/>
    <n v="19"/>
    <x v="3"/>
    <n v="4"/>
    <x v="1"/>
    <x v="1"/>
    <x v="1"/>
  </r>
  <r>
    <x v="2585"/>
    <x v="2"/>
    <x v="0"/>
    <x v="2585"/>
    <n v="44"/>
    <x v="5"/>
    <x v="0"/>
    <n v="5"/>
    <x v="4"/>
    <n v="2"/>
    <x v="0"/>
    <x v="0"/>
    <x v="0"/>
  </r>
  <r>
    <x v="2586"/>
    <x v="4"/>
    <x v="0"/>
    <x v="2586"/>
    <n v="60"/>
    <x v="2"/>
    <x v="1"/>
    <n v="11"/>
    <x v="1"/>
    <n v="1"/>
    <x v="0"/>
    <x v="1"/>
    <x v="1"/>
  </r>
  <r>
    <x v="2587"/>
    <x v="0"/>
    <x v="1"/>
    <x v="2587"/>
    <n v="31"/>
    <x v="1"/>
    <x v="1"/>
    <n v="13"/>
    <x v="3"/>
    <n v="4"/>
    <x v="1"/>
    <x v="1"/>
    <x v="1"/>
  </r>
  <r>
    <x v="2588"/>
    <x v="0"/>
    <x v="2"/>
    <x v="2588"/>
    <n v="46"/>
    <x v="5"/>
    <x v="0"/>
    <n v="2"/>
    <x v="0"/>
    <n v="2"/>
    <x v="0"/>
    <x v="0"/>
    <x v="0"/>
  </r>
  <r>
    <x v="2589"/>
    <x v="1"/>
    <x v="4"/>
    <x v="2589"/>
    <n v="45"/>
    <x v="5"/>
    <x v="1"/>
    <n v="12"/>
    <x v="1"/>
    <n v="1"/>
    <x v="0"/>
    <x v="1"/>
    <x v="1"/>
  </r>
  <r>
    <x v="2590"/>
    <x v="1"/>
    <x v="3"/>
    <x v="2590"/>
    <n v="45"/>
    <x v="5"/>
    <x v="0"/>
    <n v="3"/>
    <x v="0"/>
    <n v="5"/>
    <x v="1"/>
    <x v="1"/>
    <x v="1"/>
  </r>
  <r>
    <x v="2591"/>
    <x v="1"/>
    <x v="0"/>
    <x v="2591"/>
    <n v="69"/>
    <x v="2"/>
    <x v="0"/>
    <n v="18"/>
    <x v="3"/>
    <n v="4"/>
    <x v="1"/>
    <x v="1"/>
    <x v="1"/>
  </r>
  <r>
    <x v="2592"/>
    <x v="3"/>
    <x v="2"/>
    <x v="2592"/>
    <n v="43"/>
    <x v="5"/>
    <x v="0"/>
    <n v="18"/>
    <x v="3"/>
    <n v="1"/>
    <x v="0"/>
    <x v="0"/>
    <x v="0"/>
  </r>
  <r>
    <x v="2593"/>
    <x v="1"/>
    <x v="4"/>
    <x v="2593"/>
    <n v="19"/>
    <x v="0"/>
    <x v="1"/>
    <n v="12"/>
    <x v="1"/>
    <n v="4"/>
    <x v="1"/>
    <x v="1"/>
    <x v="1"/>
  </r>
  <r>
    <x v="2594"/>
    <x v="2"/>
    <x v="3"/>
    <x v="2594"/>
    <n v="67"/>
    <x v="2"/>
    <x v="0"/>
    <n v="1"/>
    <x v="2"/>
    <n v="5"/>
    <x v="1"/>
    <x v="1"/>
    <x v="1"/>
  </r>
  <r>
    <x v="2595"/>
    <x v="2"/>
    <x v="0"/>
    <x v="2595"/>
    <n v="49"/>
    <x v="5"/>
    <x v="1"/>
    <n v="11"/>
    <x v="1"/>
    <n v="5"/>
    <x v="1"/>
    <x v="1"/>
    <x v="1"/>
  </r>
  <r>
    <x v="2596"/>
    <x v="3"/>
    <x v="1"/>
    <x v="2596"/>
    <n v="44"/>
    <x v="5"/>
    <x v="0"/>
    <n v="9"/>
    <x v="1"/>
    <n v="5"/>
    <x v="1"/>
    <x v="1"/>
    <x v="1"/>
  </r>
  <r>
    <x v="2597"/>
    <x v="2"/>
    <x v="1"/>
    <x v="2597"/>
    <n v="53"/>
    <x v="3"/>
    <x v="1"/>
    <n v="13"/>
    <x v="3"/>
    <n v="4"/>
    <x v="1"/>
    <x v="1"/>
    <x v="1"/>
  </r>
  <r>
    <x v="2598"/>
    <x v="3"/>
    <x v="0"/>
    <x v="2598"/>
    <n v="33"/>
    <x v="1"/>
    <x v="0"/>
    <n v="8"/>
    <x v="1"/>
    <n v="2"/>
    <x v="0"/>
    <x v="0"/>
    <x v="0"/>
  </r>
  <r>
    <x v="2599"/>
    <x v="3"/>
    <x v="2"/>
    <x v="2599"/>
    <n v="23"/>
    <x v="4"/>
    <x v="0"/>
    <n v="4"/>
    <x v="4"/>
    <n v="1"/>
    <x v="0"/>
    <x v="0"/>
    <x v="0"/>
  </r>
  <r>
    <x v="2600"/>
    <x v="3"/>
    <x v="1"/>
    <x v="2600"/>
    <n v="25"/>
    <x v="4"/>
    <x v="0"/>
    <n v="9"/>
    <x v="1"/>
    <n v="2"/>
    <x v="0"/>
    <x v="0"/>
    <x v="0"/>
  </r>
  <r>
    <x v="2601"/>
    <x v="3"/>
    <x v="0"/>
    <x v="2601"/>
    <n v="50"/>
    <x v="3"/>
    <x v="1"/>
    <n v="16"/>
    <x v="3"/>
    <n v="5"/>
    <x v="1"/>
    <x v="1"/>
    <x v="1"/>
  </r>
  <r>
    <x v="2602"/>
    <x v="0"/>
    <x v="1"/>
    <x v="2602"/>
    <n v="49"/>
    <x v="5"/>
    <x v="1"/>
    <n v="14"/>
    <x v="3"/>
    <n v="3"/>
    <x v="2"/>
    <x v="1"/>
    <x v="1"/>
  </r>
  <r>
    <x v="2603"/>
    <x v="0"/>
    <x v="0"/>
    <x v="2603"/>
    <n v="39"/>
    <x v="1"/>
    <x v="1"/>
    <n v="1"/>
    <x v="2"/>
    <n v="4"/>
    <x v="1"/>
    <x v="1"/>
    <x v="1"/>
  </r>
  <r>
    <x v="2604"/>
    <x v="3"/>
    <x v="0"/>
    <x v="2604"/>
    <n v="69"/>
    <x v="2"/>
    <x v="1"/>
    <n v="16"/>
    <x v="3"/>
    <n v="4"/>
    <x v="1"/>
    <x v="1"/>
    <x v="1"/>
  </r>
  <r>
    <x v="2605"/>
    <x v="2"/>
    <x v="0"/>
    <x v="2605"/>
    <n v="69"/>
    <x v="2"/>
    <x v="0"/>
    <n v="15"/>
    <x v="3"/>
    <n v="4"/>
    <x v="1"/>
    <x v="1"/>
    <x v="1"/>
  </r>
  <r>
    <x v="2606"/>
    <x v="4"/>
    <x v="1"/>
    <x v="2606"/>
    <n v="34"/>
    <x v="1"/>
    <x v="0"/>
    <n v="15"/>
    <x v="3"/>
    <n v="2"/>
    <x v="0"/>
    <x v="0"/>
    <x v="0"/>
  </r>
  <r>
    <x v="2607"/>
    <x v="4"/>
    <x v="1"/>
    <x v="2607"/>
    <n v="61"/>
    <x v="2"/>
    <x v="1"/>
    <n v="17"/>
    <x v="3"/>
    <n v="3"/>
    <x v="2"/>
    <x v="1"/>
    <x v="1"/>
  </r>
  <r>
    <x v="2608"/>
    <x v="1"/>
    <x v="1"/>
    <x v="2608"/>
    <n v="51"/>
    <x v="3"/>
    <x v="1"/>
    <n v="5"/>
    <x v="4"/>
    <n v="1"/>
    <x v="0"/>
    <x v="1"/>
    <x v="1"/>
  </r>
  <r>
    <x v="2609"/>
    <x v="4"/>
    <x v="4"/>
    <x v="2609"/>
    <n v="32"/>
    <x v="1"/>
    <x v="1"/>
    <n v="10"/>
    <x v="1"/>
    <n v="4"/>
    <x v="1"/>
    <x v="1"/>
    <x v="1"/>
  </r>
  <r>
    <x v="2610"/>
    <x v="0"/>
    <x v="1"/>
    <x v="2610"/>
    <n v="58"/>
    <x v="3"/>
    <x v="1"/>
    <n v="11"/>
    <x v="1"/>
    <n v="5"/>
    <x v="1"/>
    <x v="1"/>
    <x v="1"/>
  </r>
  <r>
    <x v="2611"/>
    <x v="0"/>
    <x v="4"/>
    <x v="2611"/>
    <n v="50"/>
    <x v="3"/>
    <x v="1"/>
    <n v="12"/>
    <x v="1"/>
    <n v="3"/>
    <x v="2"/>
    <x v="1"/>
    <x v="1"/>
  </r>
  <r>
    <x v="2612"/>
    <x v="4"/>
    <x v="0"/>
    <x v="2612"/>
    <n v="39"/>
    <x v="1"/>
    <x v="0"/>
    <n v="13"/>
    <x v="3"/>
    <n v="2"/>
    <x v="0"/>
    <x v="0"/>
    <x v="0"/>
  </r>
  <r>
    <x v="2613"/>
    <x v="0"/>
    <x v="2"/>
    <x v="2613"/>
    <n v="58"/>
    <x v="3"/>
    <x v="0"/>
    <n v="2"/>
    <x v="0"/>
    <n v="3"/>
    <x v="2"/>
    <x v="0"/>
    <x v="0"/>
  </r>
  <r>
    <x v="2614"/>
    <x v="2"/>
    <x v="2"/>
    <x v="2614"/>
    <n v="21"/>
    <x v="4"/>
    <x v="0"/>
    <n v="16"/>
    <x v="3"/>
    <n v="3"/>
    <x v="2"/>
    <x v="0"/>
    <x v="0"/>
  </r>
  <r>
    <x v="2615"/>
    <x v="4"/>
    <x v="1"/>
    <x v="2615"/>
    <n v="64"/>
    <x v="2"/>
    <x v="0"/>
    <n v="12"/>
    <x v="1"/>
    <n v="1"/>
    <x v="0"/>
    <x v="0"/>
    <x v="0"/>
  </r>
  <r>
    <x v="2616"/>
    <x v="3"/>
    <x v="1"/>
    <x v="2616"/>
    <n v="43"/>
    <x v="5"/>
    <x v="0"/>
    <n v="19"/>
    <x v="3"/>
    <n v="1"/>
    <x v="0"/>
    <x v="0"/>
    <x v="0"/>
  </r>
  <r>
    <x v="2617"/>
    <x v="0"/>
    <x v="2"/>
    <x v="2617"/>
    <n v="60"/>
    <x v="2"/>
    <x v="0"/>
    <n v="18"/>
    <x v="3"/>
    <n v="2"/>
    <x v="0"/>
    <x v="0"/>
    <x v="0"/>
  </r>
  <r>
    <x v="2618"/>
    <x v="4"/>
    <x v="3"/>
    <x v="2618"/>
    <n v="25"/>
    <x v="4"/>
    <x v="1"/>
    <n v="12"/>
    <x v="1"/>
    <n v="3"/>
    <x v="2"/>
    <x v="0"/>
    <x v="0"/>
  </r>
  <r>
    <x v="2619"/>
    <x v="2"/>
    <x v="4"/>
    <x v="2619"/>
    <n v="51"/>
    <x v="3"/>
    <x v="0"/>
    <n v="12"/>
    <x v="1"/>
    <n v="4"/>
    <x v="1"/>
    <x v="1"/>
    <x v="1"/>
  </r>
  <r>
    <x v="2620"/>
    <x v="3"/>
    <x v="3"/>
    <x v="2620"/>
    <n v="39"/>
    <x v="1"/>
    <x v="1"/>
    <n v="4"/>
    <x v="4"/>
    <n v="5"/>
    <x v="1"/>
    <x v="1"/>
    <x v="1"/>
  </r>
  <r>
    <x v="2621"/>
    <x v="3"/>
    <x v="2"/>
    <x v="2621"/>
    <n v="32"/>
    <x v="1"/>
    <x v="1"/>
    <n v="9"/>
    <x v="1"/>
    <n v="2"/>
    <x v="0"/>
    <x v="1"/>
    <x v="1"/>
  </r>
  <r>
    <x v="2622"/>
    <x v="3"/>
    <x v="2"/>
    <x v="2622"/>
    <n v="18"/>
    <x v="0"/>
    <x v="0"/>
    <n v="17"/>
    <x v="3"/>
    <n v="2"/>
    <x v="0"/>
    <x v="0"/>
    <x v="0"/>
  </r>
  <r>
    <x v="2623"/>
    <x v="4"/>
    <x v="3"/>
    <x v="2623"/>
    <n v="35"/>
    <x v="1"/>
    <x v="0"/>
    <n v="5"/>
    <x v="4"/>
    <n v="3"/>
    <x v="2"/>
    <x v="0"/>
    <x v="0"/>
  </r>
  <r>
    <x v="2624"/>
    <x v="3"/>
    <x v="3"/>
    <x v="2624"/>
    <n v="31"/>
    <x v="1"/>
    <x v="1"/>
    <n v="14"/>
    <x v="3"/>
    <n v="4"/>
    <x v="1"/>
    <x v="1"/>
    <x v="1"/>
  </r>
  <r>
    <x v="2625"/>
    <x v="1"/>
    <x v="1"/>
    <x v="2625"/>
    <n v="36"/>
    <x v="1"/>
    <x v="1"/>
    <n v="19"/>
    <x v="3"/>
    <n v="1"/>
    <x v="0"/>
    <x v="1"/>
    <x v="1"/>
  </r>
  <r>
    <x v="2626"/>
    <x v="2"/>
    <x v="3"/>
    <x v="2626"/>
    <n v="61"/>
    <x v="2"/>
    <x v="1"/>
    <n v="15"/>
    <x v="3"/>
    <n v="5"/>
    <x v="1"/>
    <x v="1"/>
    <x v="1"/>
  </r>
  <r>
    <x v="2627"/>
    <x v="0"/>
    <x v="4"/>
    <x v="2627"/>
    <n v="23"/>
    <x v="4"/>
    <x v="1"/>
    <n v="7"/>
    <x v="1"/>
    <n v="2"/>
    <x v="0"/>
    <x v="0"/>
    <x v="0"/>
  </r>
  <r>
    <x v="2628"/>
    <x v="2"/>
    <x v="1"/>
    <x v="2628"/>
    <n v="31"/>
    <x v="1"/>
    <x v="1"/>
    <n v="7"/>
    <x v="1"/>
    <n v="5"/>
    <x v="1"/>
    <x v="1"/>
    <x v="1"/>
  </r>
  <r>
    <x v="2629"/>
    <x v="0"/>
    <x v="3"/>
    <x v="2629"/>
    <n v="44"/>
    <x v="5"/>
    <x v="0"/>
    <n v="12"/>
    <x v="1"/>
    <n v="1"/>
    <x v="0"/>
    <x v="0"/>
    <x v="0"/>
  </r>
  <r>
    <x v="2630"/>
    <x v="4"/>
    <x v="2"/>
    <x v="2630"/>
    <n v="39"/>
    <x v="1"/>
    <x v="0"/>
    <n v="19"/>
    <x v="3"/>
    <n v="1"/>
    <x v="0"/>
    <x v="0"/>
    <x v="0"/>
  </r>
  <r>
    <x v="2631"/>
    <x v="0"/>
    <x v="1"/>
    <x v="2631"/>
    <n v="57"/>
    <x v="3"/>
    <x v="1"/>
    <n v="4"/>
    <x v="4"/>
    <n v="3"/>
    <x v="2"/>
    <x v="1"/>
    <x v="1"/>
  </r>
  <r>
    <x v="2632"/>
    <x v="3"/>
    <x v="2"/>
    <x v="2632"/>
    <n v="24"/>
    <x v="4"/>
    <x v="1"/>
    <n v="17"/>
    <x v="3"/>
    <n v="2"/>
    <x v="0"/>
    <x v="0"/>
    <x v="0"/>
  </r>
  <r>
    <x v="2633"/>
    <x v="3"/>
    <x v="4"/>
    <x v="2633"/>
    <n v="33"/>
    <x v="1"/>
    <x v="0"/>
    <n v="17"/>
    <x v="3"/>
    <n v="3"/>
    <x v="2"/>
    <x v="0"/>
    <x v="0"/>
  </r>
  <r>
    <x v="2634"/>
    <x v="0"/>
    <x v="0"/>
    <x v="2634"/>
    <n v="42"/>
    <x v="5"/>
    <x v="0"/>
    <n v="11"/>
    <x v="1"/>
    <n v="3"/>
    <x v="2"/>
    <x v="0"/>
    <x v="0"/>
  </r>
  <r>
    <x v="2635"/>
    <x v="1"/>
    <x v="1"/>
    <x v="2635"/>
    <n v="60"/>
    <x v="2"/>
    <x v="1"/>
    <n v="11"/>
    <x v="1"/>
    <n v="2"/>
    <x v="0"/>
    <x v="1"/>
    <x v="1"/>
  </r>
  <r>
    <x v="2636"/>
    <x v="3"/>
    <x v="0"/>
    <x v="2636"/>
    <n v="19"/>
    <x v="0"/>
    <x v="0"/>
    <n v="11"/>
    <x v="1"/>
    <n v="5"/>
    <x v="1"/>
    <x v="0"/>
    <x v="0"/>
  </r>
  <r>
    <x v="2637"/>
    <x v="0"/>
    <x v="4"/>
    <x v="2637"/>
    <n v="59"/>
    <x v="3"/>
    <x v="0"/>
    <n v="12"/>
    <x v="1"/>
    <n v="3"/>
    <x v="2"/>
    <x v="0"/>
    <x v="0"/>
  </r>
  <r>
    <x v="2638"/>
    <x v="3"/>
    <x v="0"/>
    <x v="2638"/>
    <n v="45"/>
    <x v="5"/>
    <x v="0"/>
    <n v="12"/>
    <x v="1"/>
    <n v="1"/>
    <x v="0"/>
    <x v="0"/>
    <x v="0"/>
  </r>
  <r>
    <x v="2639"/>
    <x v="1"/>
    <x v="2"/>
    <x v="2639"/>
    <n v="45"/>
    <x v="5"/>
    <x v="0"/>
    <n v="19"/>
    <x v="3"/>
    <n v="3"/>
    <x v="2"/>
    <x v="0"/>
    <x v="0"/>
  </r>
  <r>
    <x v="2640"/>
    <x v="2"/>
    <x v="3"/>
    <x v="2640"/>
    <n v="22"/>
    <x v="4"/>
    <x v="1"/>
    <n v="1"/>
    <x v="2"/>
    <n v="2"/>
    <x v="0"/>
    <x v="0"/>
    <x v="0"/>
  </r>
  <r>
    <x v="2641"/>
    <x v="3"/>
    <x v="0"/>
    <x v="2641"/>
    <n v="27"/>
    <x v="4"/>
    <x v="0"/>
    <n v="13"/>
    <x v="3"/>
    <n v="3"/>
    <x v="2"/>
    <x v="0"/>
    <x v="0"/>
  </r>
  <r>
    <x v="2642"/>
    <x v="4"/>
    <x v="1"/>
    <x v="2642"/>
    <n v="23"/>
    <x v="4"/>
    <x v="1"/>
    <n v="14"/>
    <x v="3"/>
    <n v="2"/>
    <x v="0"/>
    <x v="0"/>
    <x v="0"/>
  </r>
  <r>
    <x v="2643"/>
    <x v="2"/>
    <x v="1"/>
    <x v="2643"/>
    <n v="69"/>
    <x v="2"/>
    <x v="0"/>
    <n v="10"/>
    <x v="1"/>
    <n v="4"/>
    <x v="1"/>
    <x v="1"/>
    <x v="1"/>
  </r>
  <r>
    <x v="2644"/>
    <x v="3"/>
    <x v="4"/>
    <x v="2644"/>
    <n v="62"/>
    <x v="2"/>
    <x v="1"/>
    <n v="1"/>
    <x v="2"/>
    <n v="4"/>
    <x v="1"/>
    <x v="1"/>
    <x v="1"/>
  </r>
  <r>
    <x v="2645"/>
    <x v="1"/>
    <x v="3"/>
    <x v="2645"/>
    <n v="51"/>
    <x v="3"/>
    <x v="0"/>
    <n v="7"/>
    <x v="1"/>
    <n v="3"/>
    <x v="2"/>
    <x v="0"/>
    <x v="0"/>
  </r>
  <r>
    <x v="2646"/>
    <x v="0"/>
    <x v="3"/>
    <x v="2646"/>
    <n v="48"/>
    <x v="5"/>
    <x v="1"/>
    <n v="17"/>
    <x v="3"/>
    <n v="1"/>
    <x v="0"/>
    <x v="1"/>
    <x v="1"/>
  </r>
  <r>
    <x v="2647"/>
    <x v="4"/>
    <x v="2"/>
    <x v="2647"/>
    <n v="68"/>
    <x v="2"/>
    <x v="1"/>
    <n v="3"/>
    <x v="0"/>
    <n v="5"/>
    <x v="1"/>
    <x v="1"/>
    <x v="1"/>
  </r>
  <r>
    <x v="2648"/>
    <x v="4"/>
    <x v="2"/>
    <x v="2648"/>
    <n v="27"/>
    <x v="4"/>
    <x v="0"/>
    <n v="19"/>
    <x v="3"/>
    <n v="5"/>
    <x v="1"/>
    <x v="0"/>
    <x v="0"/>
  </r>
  <r>
    <x v="2649"/>
    <x v="0"/>
    <x v="2"/>
    <x v="2649"/>
    <n v="55"/>
    <x v="3"/>
    <x v="0"/>
    <n v="7"/>
    <x v="1"/>
    <n v="5"/>
    <x v="1"/>
    <x v="1"/>
    <x v="1"/>
  </r>
  <r>
    <x v="2650"/>
    <x v="1"/>
    <x v="0"/>
    <x v="2650"/>
    <n v="30"/>
    <x v="1"/>
    <x v="0"/>
    <n v="10"/>
    <x v="1"/>
    <n v="3"/>
    <x v="2"/>
    <x v="0"/>
    <x v="0"/>
  </r>
  <r>
    <x v="2651"/>
    <x v="1"/>
    <x v="4"/>
    <x v="2651"/>
    <n v="23"/>
    <x v="4"/>
    <x v="1"/>
    <n v="13"/>
    <x v="3"/>
    <n v="3"/>
    <x v="2"/>
    <x v="0"/>
    <x v="0"/>
  </r>
  <r>
    <x v="2652"/>
    <x v="4"/>
    <x v="4"/>
    <x v="2652"/>
    <n v="33"/>
    <x v="1"/>
    <x v="1"/>
    <n v="5"/>
    <x v="4"/>
    <n v="5"/>
    <x v="1"/>
    <x v="1"/>
    <x v="1"/>
  </r>
  <r>
    <x v="2653"/>
    <x v="1"/>
    <x v="2"/>
    <x v="2653"/>
    <n v="32"/>
    <x v="1"/>
    <x v="0"/>
    <n v="5"/>
    <x v="4"/>
    <n v="2"/>
    <x v="0"/>
    <x v="0"/>
    <x v="0"/>
  </r>
  <r>
    <x v="2654"/>
    <x v="4"/>
    <x v="3"/>
    <x v="2654"/>
    <n v="46"/>
    <x v="5"/>
    <x v="0"/>
    <n v="10"/>
    <x v="1"/>
    <n v="2"/>
    <x v="0"/>
    <x v="0"/>
    <x v="0"/>
  </r>
  <r>
    <x v="2655"/>
    <x v="4"/>
    <x v="2"/>
    <x v="2655"/>
    <n v="55"/>
    <x v="3"/>
    <x v="0"/>
    <n v="13"/>
    <x v="3"/>
    <n v="1"/>
    <x v="0"/>
    <x v="0"/>
    <x v="0"/>
  </r>
  <r>
    <x v="2656"/>
    <x v="1"/>
    <x v="1"/>
    <x v="2656"/>
    <n v="56"/>
    <x v="3"/>
    <x v="0"/>
    <n v="1"/>
    <x v="2"/>
    <n v="5"/>
    <x v="1"/>
    <x v="1"/>
    <x v="1"/>
  </r>
  <r>
    <x v="2657"/>
    <x v="0"/>
    <x v="1"/>
    <x v="2657"/>
    <n v="22"/>
    <x v="4"/>
    <x v="0"/>
    <n v="18"/>
    <x v="3"/>
    <n v="2"/>
    <x v="0"/>
    <x v="0"/>
    <x v="0"/>
  </r>
  <r>
    <x v="2658"/>
    <x v="1"/>
    <x v="2"/>
    <x v="2658"/>
    <n v="27"/>
    <x v="4"/>
    <x v="0"/>
    <n v="14"/>
    <x v="3"/>
    <n v="1"/>
    <x v="0"/>
    <x v="0"/>
    <x v="0"/>
  </r>
  <r>
    <x v="2659"/>
    <x v="1"/>
    <x v="2"/>
    <x v="2659"/>
    <n v="31"/>
    <x v="1"/>
    <x v="1"/>
    <n v="3"/>
    <x v="0"/>
    <n v="4"/>
    <x v="1"/>
    <x v="1"/>
    <x v="1"/>
  </r>
  <r>
    <x v="2660"/>
    <x v="0"/>
    <x v="1"/>
    <x v="2660"/>
    <n v="61"/>
    <x v="2"/>
    <x v="1"/>
    <n v="16"/>
    <x v="3"/>
    <n v="4"/>
    <x v="1"/>
    <x v="1"/>
    <x v="1"/>
  </r>
  <r>
    <x v="2661"/>
    <x v="4"/>
    <x v="0"/>
    <x v="2661"/>
    <n v="23"/>
    <x v="4"/>
    <x v="0"/>
    <n v="10"/>
    <x v="1"/>
    <n v="4"/>
    <x v="1"/>
    <x v="0"/>
    <x v="0"/>
  </r>
  <r>
    <x v="2662"/>
    <x v="0"/>
    <x v="4"/>
    <x v="2662"/>
    <n v="66"/>
    <x v="2"/>
    <x v="1"/>
    <n v="2"/>
    <x v="0"/>
    <n v="5"/>
    <x v="1"/>
    <x v="1"/>
    <x v="1"/>
  </r>
  <r>
    <x v="2663"/>
    <x v="4"/>
    <x v="2"/>
    <x v="2663"/>
    <n v="31"/>
    <x v="1"/>
    <x v="1"/>
    <n v="6"/>
    <x v="4"/>
    <n v="4"/>
    <x v="1"/>
    <x v="1"/>
    <x v="1"/>
  </r>
  <r>
    <x v="2664"/>
    <x v="2"/>
    <x v="4"/>
    <x v="2664"/>
    <n v="38"/>
    <x v="1"/>
    <x v="1"/>
    <n v="14"/>
    <x v="3"/>
    <n v="2"/>
    <x v="0"/>
    <x v="1"/>
    <x v="1"/>
  </r>
  <r>
    <x v="2665"/>
    <x v="3"/>
    <x v="1"/>
    <x v="2665"/>
    <n v="58"/>
    <x v="3"/>
    <x v="0"/>
    <n v="7"/>
    <x v="1"/>
    <n v="3"/>
    <x v="2"/>
    <x v="0"/>
    <x v="0"/>
  </r>
  <r>
    <x v="2666"/>
    <x v="0"/>
    <x v="1"/>
    <x v="2666"/>
    <n v="31"/>
    <x v="1"/>
    <x v="1"/>
    <n v="18"/>
    <x v="3"/>
    <n v="5"/>
    <x v="1"/>
    <x v="1"/>
    <x v="1"/>
  </r>
  <r>
    <x v="2667"/>
    <x v="1"/>
    <x v="0"/>
    <x v="2667"/>
    <n v="33"/>
    <x v="1"/>
    <x v="0"/>
    <n v="13"/>
    <x v="3"/>
    <n v="3"/>
    <x v="2"/>
    <x v="0"/>
    <x v="0"/>
  </r>
  <r>
    <x v="2668"/>
    <x v="1"/>
    <x v="0"/>
    <x v="2668"/>
    <n v="27"/>
    <x v="4"/>
    <x v="1"/>
    <n v="3"/>
    <x v="0"/>
    <n v="3"/>
    <x v="2"/>
    <x v="0"/>
    <x v="0"/>
  </r>
  <r>
    <x v="2669"/>
    <x v="3"/>
    <x v="2"/>
    <x v="2669"/>
    <n v="64"/>
    <x v="2"/>
    <x v="1"/>
    <n v="7"/>
    <x v="1"/>
    <n v="5"/>
    <x v="1"/>
    <x v="1"/>
    <x v="1"/>
  </r>
  <r>
    <x v="2670"/>
    <x v="4"/>
    <x v="1"/>
    <x v="2670"/>
    <n v="22"/>
    <x v="4"/>
    <x v="1"/>
    <n v="9"/>
    <x v="1"/>
    <n v="1"/>
    <x v="0"/>
    <x v="0"/>
    <x v="0"/>
  </r>
  <r>
    <x v="2671"/>
    <x v="2"/>
    <x v="4"/>
    <x v="2671"/>
    <n v="68"/>
    <x v="2"/>
    <x v="0"/>
    <n v="13"/>
    <x v="3"/>
    <n v="3"/>
    <x v="2"/>
    <x v="0"/>
    <x v="0"/>
  </r>
  <r>
    <x v="2672"/>
    <x v="0"/>
    <x v="1"/>
    <x v="2672"/>
    <n v="50"/>
    <x v="3"/>
    <x v="0"/>
    <n v="1"/>
    <x v="2"/>
    <n v="5"/>
    <x v="1"/>
    <x v="1"/>
    <x v="1"/>
  </r>
  <r>
    <x v="2673"/>
    <x v="0"/>
    <x v="3"/>
    <x v="2673"/>
    <n v="22"/>
    <x v="4"/>
    <x v="1"/>
    <n v="3"/>
    <x v="0"/>
    <n v="2"/>
    <x v="0"/>
    <x v="0"/>
    <x v="0"/>
  </r>
  <r>
    <x v="2674"/>
    <x v="0"/>
    <x v="2"/>
    <x v="2674"/>
    <n v="52"/>
    <x v="3"/>
    <x v="1"/>
    <n v="19"/>
    <x v="3"/>
    <n v="4"/>
    <x v="1"/>
    <x v="1"/>
    <x v="1"/>
  </r>
  <r>
    <x v="2675"/>
    <x v="3"/>
    <x v="1"/>
    <x v="2675"/>
    <n v="27"/>
    <x v="4"/>
    <x v="0"/>
    <n v="15"/>
    <x v="3"/>
    <n v="3"/>
    <x v="2"/>
    <x v="0"/>
    <x v="0"/>
  </r>
  <r>
    <x v="2676"/>
    <x v="0"/>
    <x v="0"/>
    <x v="2676"/>
    <n v="29"/>
    <x v="4"/>
    <x v="0"/>
    <n v="11"/>
    <x v="1"/>
    <n v="3"/>
    <x v="2"/>
    <x v="0"/>
    <x v="0"/>
  </r>
  <r>
    <x v="2677"/>
    <x v="2"/>
    <x v="0"/>
    <x v="2677"/>
    <n v="30"/>
    <x v="1"/>
    <x v="1"/>
    <n v="9"/>
    <x v="1"/>
    <n v="1"/>
    <x v="0"/>
    <x v="0"/>
    <x v="0"/>
  </r>
  <r>
    <x v="2678"/>
    <x v="3"/>
    <x v="3"/>
    <x v="2678"/>
    <n v="69"/>
    <x v="2"/>
    <x v="1"/>
    <n v="11"/>
    <x v="1"/>
    <n v="2"/>
    <x v="0"/>
    <x v="1"/>
    <x v="1"/>
  </r>
  <r>
    <x v="2679"/>
    <x v="2"/>
    <x v="3"/>
    <x v="2679"/>
    <n v="46"/>
    <x v="5"/>
    <x v="0"/>
    <n v="5"/>
    <x v="4"/>
    <n v="4"/>
    <x v="1"/>
    <x v="1"/>
    <x v="1"/>
  </r>
  <r>
    <x v="2680"/>
    <x v="0"/>
    <x v="2"/>
    <x v="2680"/>
    <n v="47"/>
    <x v="5"/>
    <x v="1"/>
    <n v="12"/>
    <x v="1"/>
    <n v="4"/>
    <x v="1"/>
    <x v="1"/>
    <x v="1"/>
  </r>
  <r>
    <x v="2681"/>
    <x v="3"/>
    <x v="1"/>
    <x v="2681"/>
    <n v="37"/>
    <x v="1"/>
    <x v="0"/>
    <n v="11"/>
    <x v="1"/>
    <n v="4"/>
    <x v="1"/>
    <x v="1"/>
    <x v="1"/>
  </r>
  <r>
    <x v="2682"/>
    <x v="1"/>
    <x v="2"/>
    <x v="2682"/>
    <n v="28"/>
    <x v="4"/>
    <x v="0"/>
    <n v="7"/>
    <x v="1"/>
    <n v="4"/>
    <x v="1"/>
    <x v="0"/>
    <x v="0"/>
  </r>
  <r>
    <x v="2683"/>
    <x v="3"/>
    <x v="4"/>
    <x v="2683"/>
    <n v="35"/>
    <x v="1"/>
    <x v="0"/>
    <n v="17"/>
    <x v="3"/>
    <n v="2"/>
    <x v="0"/>
    <x v="0"/>
    <x v="0"/>
  </r>
  <r>
    <x v="2684"/>
    <x v="1"/>
    <x v="4"/>
    <x v="2684"/>
    <n v="39"/>
    <x v="1"/>
    <x v="1"/>
    <n v="7"/>
    <x v="1"/>
    <n v="2"/>
    <x v="0"/>
    <x v="1"/>
    <x v="1"/>
  </r>
  <r>
    <x v="2685"/>
    <x v="0"/>
    <x v="0"/>
    <x v="2685"/>
    <n v="46"/>
    <x v="5"/>
    <x v="0"/>
    <n v="17"/>
    <x v="3"/>
    <n v="3"/>
    <x v="2"/>
    <x v="0"/>
    <x v="0"/>
  </r>
  <r>
    <x v="2686"/>
    <x v="2"/>
    <x v="3"/>
    <x v="2686"/>
    <n v="55"/>
    <x v="3"/>
    <x v="1"/>
    <n v="7"/>
    <x v="1"/>
    <n v="3"/>
    <x v="2"/>
    <x v="1"/>
    <x v="1"/>
  </r>
  <r>
    <x v="2687"/>
    <x v="4"/>
    <x v="2"/>
    <x v="2687"/>
    <n v="52"/>
    <x v="3"/>
    <x v="0"/>
    <n v="2"/>
    <x v="0"/>
    <n v="3"/>
    <x v="2"/>
    <x v="0"/>
    <x v="0"/>
  </r>
  <r>
    <x v="2688"/>
    <x v="1"/>
    <x v="1"/>
    <x v="2688"/>
    <n v="61"/>
    <x v="2"/>
    <x v="1"/>
    <n v="1"/>
    <x v="2"/>
    <n v="1"/>
    <x v="0"/>
    <x v="1"/>
    <x v="1"/>
  </r>
  <r>
    <x v="2689"/>
    <x v="2"/>
    <x v="4"/>
    <x v="2689"/>
    <n v="61"/>
    <x v="2"/>
    <x v="1"/>
    <n v="17"/>
    <x v="3"/>
    <n v="5"/>
    <x v="1"/>
    <x v="1"/>
    <x v="1"/>
  </r>
  <r>
    <x v="2690"/>
    <x v="2"/>
    <x v="2"/>
    <x v="2690"/>
    <n v="32"/>
    <x v="1"/>
    <x v="0"/>
    <n v="12"/>
    <x v="1"/>
    <n v="4"/>
    <x v="1"/>
    <x v="1"/>
    <x v="1"/>
  </r>
  <r>
    <x v="2691"/>
    <x v="0"/>
    <x v="3"/>
    <x v="2691"/>
    <n v="36"/>
    <x v="1"/>
    <x v="1"/>
    <n v="10"/>
    <x v="1"/>
    <n v="4"/>
    <x v="1"/>
    <x v="1"/>
    <x v="1"/>
  </r>
  <r>
    <x v="2692"/>
    <x v="3"/>
    <x v="2"/>
    <x v="2692"/>
    <n v="63"/>
    <x v="2"/>
    <x v="0"/>
    <n v="13"/>
    <x v="3"/>
    <n v="2"/>
    <x v="0"/>
    <x v="0"/>
    <x v="0"/>
  </r>
  <r>
    <x v="2693"/>
    <x v="3"/>
    <x v="4"/>
    <x v="2693"/>
    <n v="34"/>
    <x v="1"/>
    <x v="1"/>
    <n v="2"/>
    <x v="0"/>
    <n v="4"/>
    <x v="1"/>
    <x v="1"/>
    <x v="1"/>
  </r>
  <r>
    <x v="2694"/>
    <x v="2"/>
    <x v="3"/>
    <x v="2694"/>
    <n v="20"/>
    <x v="4"/>
    <x v="1"/>
    <n v="8"/>
    <x v="1"/>
    <n v="2"/>
    <x v="0"/>
    <x v="0"/>
    <x v="0"/>
  </r>
  <r>
    <x v="2695"/>
    <x v="2"/>
    <x v="1"/>
    <x v="2695"/>
    <n v="33"/>
    <x v="1"/>
    <x v="1"/>
    <n v="4"/>
    <x v="4"/>
    <n v="1"/>
    <x v="0"/>
    <x v="1"/>
    <x v="1"/>
  </r>
  <r>
    <x v="2696"/>
    <x v="3"/>
    <x v="3"/>
    <x v="2696"/>
    <n v="36"/>
    <x v="1"/>
    <x v="0"/>
    <n v="10"/>
    <x v="1"/>
    <n v="4"/>
    <x v="1"/>
    <x v="1"/>
    <x v="1"/>
  </r>
  <r>
    <x v="2697"/>
    <x v="1"/>
    <x v="4"/>
    <x v="2697"/>
    <n v="42"/>
    <x v="5"/>
    <x v="1"/>
    <n v="8"/>
    <x v="1"/>
    <n v="2"/>
    <x v="0"/>
    <x v="1"/>
    <x v="1"/>
  </r>
  <r>
    <x v="2698"/>
    <x v="2"/>
    <x v="2"/>
    <x v="2698"/>
    <n v="42"/>
    <x v="5"/>
    <x v="1"/>
    <n v="11"/>
    <x v="1"/>
    <n v="1"/>
    <x v="0"/>
    <x v="1"/>
    <x v="1"/>
  </r>
  <r>
    <x v="2699"/>
    <x v="3"/>
    <x v="3"/>
    <x v="2699"/>
    <n v="27"/>
    <x v="4"/>
    <x v="0"/>
    <n v="13"/>
    <x v="3"/>
    <n v="1"/>
    <x v="0"/>
    <x v="0"/>
    <x v="0"/>
  </r>
  <r>
    <x v="2700"/>
    <x v="0"/>
    <x v="2"/>
    <x v="2700"/>
    <n v="33"/>
    <x v="1"/>
    <x v="0"/>
    <n v="13"/>
    <x v="3"/>
    <n v="1"/>
    <x v="0"/>
    <x v="0"/>
    <x v="0"/>
  </r>
  <r>
    <x v="2701"/>
    <x v="1"/>
    <x v="0"/>
    <x v="2701"/>
    <n v="32"/>
    <x v="1"/>
    <x v="0"/>
    <n v="11"/>
    <x v="1"/>
    <n v="5"/>
    <x v="1"/>
    <x v="1"/>
    <x v="1"/>
  </r>
  <r>
    <x v="2702"/>
    <x v="4"/>
    <x v="2"/>
    <x v="2702"/>
    <n v="66"/>
    <x v="2"/>
    <x v="1"/>
    <n v="14"/>
    <x v="3"/>
    <n v="4"/>
    <x v="1"/>
    <x v="1"/>
    <x v="1"/>
  </r>
  <r>
    <x v="2703"/>
    <x v="0"/>
    <x v="3"/>
    <x v="2703"/>
    <n v="50"/>
    <x v="3"/>
    <x v="0"/>
    <n v="6"/>
    <x v="4"/>
    <n v="2"/>
    <x v="0"/>
    <x v="0"/>
    <x v="0"/>
  </r>
  <r>
    <x v="2704"/>
    <x v="4"/>
    <x v="3"/>
    <x v="2704"/>
    <n v="63"/>
    <x v="2"/>
    <x v="0"/>
    <n v="10"/>
    <x v="1"/>
    <n v="3"/>
    <x v="2"/>
    <x v="0"/>
    <x v="0"/>
  </r>
  <r>
    <x v="2705"/>
    <x v="3"/>
    <x v="4"/>
    <x v="2705"/>
    <n v="48"/>
    <x v="5"/>
    <x v="0"/>
    <n v="16"/>
    <x v="3"/>
    <n v="2"/>
    <x v="0"/>
    <x v="0"/>
    <x v="0"/>
  </r>
  <r>
    <x v="2706"/>
    <x v="0"/>
    <x v="3"/>
    <x v="2706"/>
    <n v="23"/>
    <x v="4"/>
    <x v="1"/>
    <n v="18"/>
    <x v="3"/>
    <n v="5"/>
    <x v="1"/>
    <x v="1"/>
    <x v="1"/>
  </r>
  <r>
    <x v="2707"/>
    <x v="2"/>
    <x v="0"/>
    <x v="2707"/>
    <n v="61"/>
    <x v="2"/>
    <x v="0"/>
    <n v="10"/>
    <x v="1"/>
    <n v="3"/>
    <x v="2"/>
    <x v="0"/>
    <x v="0"/>
  </r>
  <r>
    <x v="2708"/>
    <x v="0"/>
    <x v="1"/>
    <x v="2708"/>
    <n v="56"/>
    <x v="3"/>
    <x v="1"/>
    <n v="16"/>
    <x v="3"/>
    <n v="1"/>
    <x v="0"/>
    <x v="1"/>
    <x v="1"/>
  </r>
  <r>
    <x v="2709"/>
    <x v="4"/>
    <x v="4"/>
    <x v="2709"/>
    <n v="43"/>
    <x v="5"/>
    <x v="1"/>
    <n v="2"/>
    <x v="0"/>
    <n v="3"/>
    <x v="2"/>
    <x v="1"/>
    <x v="1"/>
  </r>
  <r>
    <x v="2710"/>
    <x v="3"/>
    <x v="3"/>
    <x v="2710"/>
    <n v="38"/>
    <x v="1"/>
    <x v="1"/>
    <n v="4"/>
    <x v="4"/>
    <n v="4"/>
    <x v="1"/>
    <x v="1"/>
    <x v="1"/>
  </r>
  <r>
    <x v="2711"/>
    <x v="3"/>
    <x v="0"/>
    <x v="2711"/>
    <n v="26"/>
    <x v="4"/>
    <x v="0"/>
    <n v="14"/>
    <x v="3"/>
    <n v="3"/>
    <x v="2"/>
    <x v="0"/>
    <x v="0"/>
  </r>
  <r>
    <x v="2712"/>
    <x v="2"/>
    <x v="1"/>
    <x v="2712"/>
    <n v="25"/>
    <x v="4"/>
    <x v="1"/>
    <n v="9"/>
    <x v="1"/>
    <n v="2"/>
    <x v="0"/>
    <x v="0"/>
    <x v="0"/>
  </r>
  <r>
    <x v="2713"/>
    <x v="4"/>
    <x v="1"/>
    <x v="2713"/>
    <n v="48"/>
    <x v="5"/>
    <x v="1"/>
    <n v="6"/>
    <x v="4"/>
    <n v="4"/>
    <x v="1"/>
    <x v="1"/>
    <x v="1"/>
  </r>
  <r>
    <x v="2714"/>
    <x v="1"/>
    <x v="3"/>
    <x v="2714"/>
    <n v="62"/>
    <x v="2"/>
    <x v="1"/>
    <n v="11"/>
    <x v="1"/>
    <n v="4"/>
    <x v="1"/>
    <x v="1"/>
    <x v="1"/>
  </r>
  <r>
    <x v="2715"/>
    <x v="3"/>
    <x v="2"/>
    <x v="2715"/>
    <n v="53"/>
    <x v="3"/>
    <x v="0"/>
    <n v="14"/>
    <x v="3"/>
    <n v="2"/>
    <x v="0"/>
    <x v="0"/>
    <x v="0"/>
  </r>
  <r>
    <x v="2716"/>
    <x v="4"/>
    <x v="1"/>
    <x v="2716"/>
    <n v="36"/>
    <x v="1"/>
    <x v="0"/>
    <n v="3"/>
    <x v="0"/>
    <n v="2"/>
    <x v="0"/>
    <x v="0"/>
    <x v="0"/>
  </r>
  <r>
    <x v="2717"/>
    <x v="0"/>
    <x v="4"/>
    <x v="2717"/>
    <n v="67"/>
    <x v="2"/>
    <x v="0"/>
    <n v="16"/>
    <x v="3"/>
    <n v="2"/>
    <x v="0"/>
    <x v="0"/>
    <x v="0"/>
  </r>
  <r>
    <x v="2718"/>
    <x v="2"/>
    <x v="0"/>
    <x v="2718"/>
    <n v="26"/>
    <x v="4"/>
    <x v="0"/>
    <n v="7"/>
    <x v="1"/>
    <n v="4"/>
    <x v="1"/>
    <x v="0"/>
    <x v="0"/>
  </r>
  <r>
    <x v="2719"/>
    <x v="4"/>
    <x v="3"/>
    <x v="2719"/>
    <n v="41"/>
    <x v="5"/>
    <x v="0"/>
    <n v="17"/>
    <x v="3"/>
    <n v="4"/>
    <x v="1"/>
    <x v="1"/>
    <x v="1"/>
  </r>
  <r>
    <x v="2720"/>
    <x v="3"/>
    <x v="1"/>
    <x v="2720"/>
    <n v="26"/>
    <x v="4"/>
    <x v="1"/>
    <n v="6"/>
    <x v="4"/>
    <n v="2"/>
    <x v="0"/>
    <x v="0"/>
    <x v="0"/>
  </r>
  <r>
    <x v="2721"/>
    <x v="0"/>
    <x v="1"/>
    <x v="2721"/>
    <n v="59"/>
    <x v="3"/>
    <x v="1"/>
    <n v="10"/>
    <x v="1"/>
    <n v="2"/>
    <x v="0"/>
    <x v="1"/>
    <x v="1"/>
  </r>
  <r>
    <x v="2722"/>
    <x v="0"/>
    <x v="3"/>
    <x v="2722"/>
    <n v="33"/>
    <x v="1"/>
    <x v="0"/>
    <n v="19"/>
    <x v="3"/>
    <n v="1"/>
    <x v="0"/>
    <x v="0"/>
    <x v="0"/>
  </r>
  <r>
    <x v="2723"/>
    <x v="0"/>
    <x v="3"/>
    <x v="2723"/>
    <n v="31"/>
    <x v="1"/>
    <x v="0"/>
    <n v="7"/>
    <x v="1"/>
    <n v="2"/>
    <x v="0"/>
    <x v="0"/>
    <x v="0"/>
  </r>
  <r>
    <x v="2724"/>
    <x v="3"/>
    <x v="3"/>
    <x v="2724"/>
    <n v="60"/>
    <x v="2"/>
    <x v="1"/>
    <n v="6"/>
    <x v="4"/>
    <n v="2"/>
    <x v="0"/>
    <x v="1"/>
    <x v="1"/>
  </r>
  <r>
    <x v="2725"/>
    <x v="3"/>
    <x v="1"/>
    <x v="2725"/>
    <n v="25"/>
    <x v="4"/>
    <x v="0"/>
    <n v="3"/>
    <x v="0"/>
    <n v="2"/>
    <x v="0"/>
    <x v="0"/>
    <x v="0"/>
  </r>
  <r>
    <x v="2726"/>
    <x v="3"/>
    <x v="0"/>
    <x v="2726"/>
    <n v="43"/>
    <x v="5"/>
    <x v="1"/>
    <n v="16"/>
    <x v="3"/>
    <n v="5"/>
    <x v="1"/>
    <x v="1"/>
    <x v="1"/>
  </r>
  <r>
    <x v="2727"/>
    <x v="3"/>
    <x v="0"/>
    <x v="2727"/>
    <n v="43"/>
    <x v="5"/>
    <x v="0"/>
    <n v="9"/>
    <x v="1"/>
    <n v="3"/>
    <x v="2"/>
    <x v="0"/>
    <x v="0"/>
  </r>
  <r>
    <x v="2728"/>
    <x v="0"/>
    <x v="1"/>
    <x v="2728"/>
    <n v="55"/>
    <x v="3"/>
    <x v="1"/>
    <n v="10"/>
    <x v="1"/>
    <n v="3"/>
    <x v="2"/>
    <x v="1"/>
    <x v="1"/>
  </r>
  <r>
    <x v="2729"/>
    <x v="3"/>
    <x v="3"/>
    <x v="2729"/>
    <n v="38"/>
    <x v="1"/>
    <x v="1"/>
    <n v="11"/>
    <x v="1"/>
    <n v="1"/>
    <x v="0"/>
    <x v="1"/>
    <x v="1"/>
  </r>
  <r>
    <x v="2730"/>
    <x v="4"/>
    <x v="2"/>
    <x v="2730"/>
    <n v="36"/>
    <x v="1"/>
    <x v="1"/>
    <n v="8"/>
    <x v="1"/>
    <n v="3"/>
    <x v="2"/>
    <x v="1"/>
    <x v="1"/>
  </r>
  <r>
    <x v="2731"/>
    <x v="1"/>
    <x v="4"/>
    <x v="2731"/>
    <n v="23"/>
    <x v="4"/>
    <x v="0"/>
    <n v="2"/>
    <x v="0"/>
    <n v="1"/>
    <x v="0"/>
    <x v="0"/>
    <x v="0"/>
  </r>
  <r>
    <x v="2732"/>
    <x v="3"/>
    <x v="0"/>
    <x v="2732"/>
    <n v="38"/>
    <x v="1"/>
    <x v="1"/>
    <n v="4"/>
    <x v="4"/>
    <n v="3"/>
    <x v="2"/>
    <x v="1"/>
    <x v="1"/>
  </r>
  <r>
    <x v="2733"/>
    <x v="2"/>
    <x v="2"/>
    <x v="2733"/>
    <n v="43"/>
    <x v="5"/>
    <x v="0"/>
    <n v="13"/>
    <x v="3"/>
    <n v="1"/>
    <x v="0"/>
    <x v="0"/>
    <x v="0"/>
  </r>
  <r>
    <x v="2734"/>
    <x v="1"/>
    <x v="3"/>
    <x v="2734"/>
    <n v="64"/>
    <x v="2"/>
    <x v="0"/>
    <n v="3"/>
    <x v="0"/>
    <n v="4"/>
    <x v="1"/>
    <x v="1"/>
    <x v="1"/>
  </r>
  <r>
    <x v="2735"/>
    <x v="2"/>
    <x v="3"/>
    <x v="2735"/>
    <n v="29"/>
    <x v="4"/>
    <x v="1"/>
    <n v="4"/>
    <x v="4"/>
    <n v="2"/>
    <x v="0"/>
    <x v="0"/>
    <x v="0"/>
  </r>
  <r>
    <x v="2736"/>
    <x v="2"/>
    <x v="0"/>
    <x v="2736"/>
    <n v="66"/>
    <x v="2"/>
    <x v="1"/>
    <n v="5"/>
    <x v="4"/>
    <n v="3"/>
    <x v="2"/>
    <x v="1"/>
    <x v="1"/>
  </r>
  <r>
    <x v="2737"/>
    <x v="2"/>
    <x v="1"/>
    <x v="2737"/>
    <n v="53"/>
    <x v="3"/>
    <x v="0"/>
    <n v="17"/>
    <x v="3"/>
    <n v="5"/>
    <x v="1"/>
    <x v="1"/>
    <x v="1"/>
  </r>
  <r>
    <x v="2738"/>
    <x v="2"/>
    <x v="2"/>
    <x v="2738"/>
    <n v="59"/>
    <x v="3"/>
    <x v="0"/>
    <n v="10"/>
    <x v="1"/>
    <n v="4"/>
    <x v="1"/>
    <x v="1"/>
    <x v="1"/>
  </r>
  <r>
    <x v="2739"/>
    <x v="0"/>
    <x v="1"/>
    <x v="2739"/>
    <n v="37"/>
    <x v="1"/>
    <x v="0"/>
    <n v="14"/>
    <x v="3"/>
    <n v="4"/>
    <x v="1"/>
    <x v="1"/>
    <x v="1"/>
  </r>
  <r>
    <x v="2740"/>
    <x v="4"/>
    <x v="1"/>
    <x v="2740"/>
    <n v="35"/>
    <x v="1"/>
    <x v="1"/>
    <n v="15"/>
    <x v="3"/>
    <n v="4"/>
    <x v="1"/>
    <x v="1"/>
    <x v="1"/>
  </r>
  <r>
    <x v="2741"/>
    <x v="1"/>
    <x v="2"/>
    <x v="2741"/>
    <n v="28"/>
    <x v="4"/>
    <x v="0"/>
    <n v="16"/>
    <x v="3"/>
    <n v="5"/>
    <x v="1"/>
    <x v="0"/>
    <x v="0"/>
  </r>
  <r>
    <x v="2742"/>
    <x v="4"/>
    <x v="3"/>
    <x v="2742"/>
    <n v="23"/>
    <x v="4"/>
    <x v="1"/>
    <n v="10"/>
    <x v="1"/>
    <n v="5"/>
    <x v="1"/>
    <x v="1"/>
    <x v="1"/>
  </r>
  <r>
    <x v="2743"/>
    <x v="0"/>
    <x v="0"/>
    <x v="2743"/>
    <n v="24"/>
    <x v="4"/>
    <x v="1"/>
    <n v="2"/>
    <x v="0"/>
    <n v="1"/>
    <x v="0"/>
    <x v="0"/>
    <x v="0"/>
  </r>
  <r>
    <x v="2744"/>
    <x v="2"/>
    <x v="3"/>
    <x v="2744"/>
    <n v="67"/>
    <x v="2"/>
    <x v="0"/>
    <n v="13"/>
    <x v="3"/>
    <n v="5"/>
    <x v="1"/>
    <x v="1"/>
    <x v="1"/>
  </r>
  <r>
    <x v="2745"/>
    <x v="3"/>
    <x v="2"/>
    <x v="2745"/>
    <n v="53"/>
    <x v="3"/>
    <x v="0"/>
    <n v="10"/>
    <x v="1"/>
    <n v="4"/>
    <x v="1"/>
    <x v="1"/>
    <x v="1"/>
  </r>
  <r>
    <x v="2746"/>
    <x v="2"/>
    <x v="4"/>
    <x v="2746"/>
    <n v="31"/>
    <x v="1"/>
    <x v="0"/>
    <n v="10"/>
    <x v="1"/>
    <n v="4"/>
    <x v="1"/>
    <x v="1"/>
    <x v="1"/>
  </r>
  <r>
    <x v="2747"/>
    <x v="3"/>
    <x v="3"/>
    <x v="2747"/>
    <n v="27"/>
    <x v="4"/>
    <x v="0"/>
    <n v="10"/>
    <x v="1"/>
    <n v="2"/>
    <x v="0"/>
    <x v="0"/>
    <x v="0"/>
  </r>
  <r>
    <x v="2748"/>
    <x v="4"/>
    <x v="2"/>
    <x v="2748"/>
    <n v="42"/>
    <x v="5"/>
    <x v="0"/>
    <n v="1"/>
    <x v="2"/>
    <n v="4"/>
    <x v="1"/>
    <x v="1"/>
    <x v="1"/>
  </r>
  <r>
    <x v="2749"/>
    <x v="1"/>
    <x v="3"/>
    <x v="2749"/>
    <n v="42"/>
    <x v="5"/>
    <x v="1"/>
    <n v="2"/>
    <x v="0"/>
    <n v="2"/>
    <x v="0"/>
    <x v="1"/>
    <x v="1"/>
  </r>
  <r>
    <x v="2750"/>
    <x v="2"/>
    <x v="2"/>
    <x v="2750"/>
    <n v="45"/>
    <x v="5"/>
    <x v="1"/>
    <n v="7"/>
    <x v="1"/>
    <n v="1"/>
    <x v="0"/>
    <x v="1"/>
    <x v="1"/>
  </r>
  <r>
    <x v="2751"/>
    <x v="0"/>
    <x v="4"/>
    <x v="2751"/>
    <n v="18"/>
    <x v="0"/>
    <x v="0"/>
    <n v="6"/>
    <x v="4"/>
    <n v="1"/>
    <x v="0"/>
    <x v="0"/>
    <x v="0"/>
  </r>
  <r>
    <x v="2752"/>
    <x v="1"/>
    <x v="1"/>
    <x v="2752"/>
    <n v="67"/>
    <x v="2"/>
    <x v="1"/>
    <n v="6"/>
    <x v="4"/>
    <n v="4"/>
    <x v="1"/>
    <x v="1"/>
    <x v="1"/>
  </r>
  <r>
    <x v="2753"/>
    <x v="0"/>
    <x v="2"/>
    <x v="2753"/>
    <n v="59"/>
    <x v="3"/>
    <x v="0"/>
    <n v="17"/>
    <x v="3"/>
    <n v="3"/>
    <x v="2"/>
    <x v="0"/>
    <x v="0"/>
  </r>
  <r>
    <x v="2754"/>
    <x v="0"/>
    <x v="0"/>
    <x v="2754"/>
    <n v="52"/>
    <x v="3"/>
    <x v="0"/>
    <n v="3"/>
    <x v="0"/>
    <n v="4"/>
    <x v="1"/>
    <x v="1"/>
    <x v="1"/>
  </r>
  <r>
    <x v="2755"/>
    <x v="4"/>
    <x v="2"/>
    <x v="2755"/>
    <n v="57"/>
    <x v="3"/>
    <x v="1"/>
    <n v="9"/>
    <x v="1"/>
    <n v="1"/>
    <x v="0"/>
    <x v="1"/>
    <x v="1"/>
  </r>
  <r>
    <x v="2756"/>
    <x v="1"/>
    <x v="1"/>
    <x v="2756"/>
    <n v="38"/>
    <x v="1"/>
    <x v="1"/>
    <n v="14"/>
    <x v="3"/>
    <n v="4"/>
    <x v="1"/>
    <x v="1"/>
    <x v="1"/>
  </r>
  <r>
    <x v="2757"/>
    <x v="2"/>
    <x v="2"/>
    <x v="2757"/>
    <n v="67"/>
    <x v="2"/>
    <x v="0"/>
    <n v="2"/>
    <x v="0"/>
    <n v="4"/>
    <x v="1"/>
    <x v="1"/>
    <x v="1"/>
  </r>
  <r>
    <x v="2758"/>
    <x v="2"/>
    <x v="1"/>
    <x v="2758"/>
    <n v="65"/>
    <x v="2"/>
    <x v="0"/>
    <n v="18"/>
    <x v="3"/>
    <n v="3"/>
    <x v="2"/>
    <x v="0"/>
    <x v="0"/>
  </r>
  <r>
    <x v="2759"/>
    <x v="1"/>
    <x v="0"/>
    <x v="2759"/>
    <n v="18"/>
    <x v="0"/>
    <x v="0"/>
    <n v="7"/>
    <x v="1"/>
    <n v="4"/>
    <x v="1"/>
    <x v="0"/>
    <x v="0"/>
  </r>
  <r>
    <x v="2760"/>
    <x v="3"/>
    <x v="0"/>
    <x v="2760"/>
    <n v="31"/>
    <x v="1"/>
    <x v="0"/>
    <n v="12"/>
    <x v="1"/>
    <n v="4"/>
    <x v="1"/>
    <x v="1"/>
    <x v="1"/>
  </r>
  <r>
    <x v="2761"/>
    <x v="2"/>
    <x v="0"/>
    <x v="2761"/>
    <n v="69"/>
    <x v="2"/>
    <x v="0"/>
    <n v="12"/>
    <x v="1"/>
    <n v="5"/>
    <x v="1"/>
    <x v="1"/>
    <x v="1"/>
  </r>
  <r>
    <x v="2762"/>
    <x v="1"/>
    <x v="0"/>
    <x v="2762"/>
    <n v="50"/>
    <x v="3"/>
    <x v="0"/>
    <n v="8"/>
    <x v="1"/>
    <n v="5"/>
    <x v="1"/>
    <x v="1"/>
    <x v="1"/>
  </r>
  <r>
    <x v="2763"/>
    <x v="2"/>
    <x v="2"/>
    <x v="2763"/>
    <n v="63"/>
    <x v="2"/>
    <x v="1"/>
    <n v="8"/>
    <x v="1"/>
    <n v="1"/>
    <x v="0"/>
    <x v="1"/>
    <x v="1"/>
  </r>
  <r>
    <x v="2764"/>
    <x v="3"/>
    <x v="0"/>
    <x v="2764"/>
    <n v="28"/>
    <x v="4"/>
    <x v="1"/>
    <n v="5"/>
    <x v="4"/>
    <n v="3"/>
    <x v="2"/>
    <x v="0"/>
    <x v="0"/>
  </r>
  <r>
    <x v="2765"/>
    <x v="2"/>
    <x v="3"/>
    <x v="2765"/>
    <n v="60"/>
    <x v="2"/>
    <x v="0"/>
    <n v="2"/>
    <x v="0"/>
    <n v="4"/>
    <x v="1"/>
    <x v="1"/>
    <x v="1"/>
  </r>
  <r>
    <x v="2766"/>
    <x v="2"/>
    <x v="0"/>
    <x v="2766"/>
    <n v="54"/>
    <x v="3"/>
    <x v="1"/>
    <n v="2"/>
    <x v="0"/>
    <n v="5"/>
    <x v="1"/>
    <x v="1"/>
    <x v="1"/>
  </r>
  <r>
    <x v="2767"/>
    <x v="3"/>
    <x v="2"/>
    <x v="2767"/>
    <n v="63"/>
    <x v="2"/>
    <x v="0"/>
    <n v="10"/>
    <x v="1"/>
    <n v="2"/>
    <x v="0"/>
    <x v="0"/>
    <x v="0"/>
  </r>
  <r>
    <x v="2768"/>
    <x v="4"/>
    <x v="3"/>
    <x v="2768"/>
    <n v="64"/>
    <x v="2"/>
    <x v="1"/>
    <n v="1"/>
    <x v="2"/>
    <n v="2"/>
    <x v="0"/>
    <x v="1"/>
    <x v="1"/>
  </r>
  <r>
    <x v="2769"/>
    <x v="2"/>
    <x v="1"/>
    <x v="2769"/>
    <n v="61"/>
    <x v="2"/>
    <x v="1"/>
    <n v="12"/>
    <x v="1"/>
    <n v="5"/>
    <x v="1"/>
    <x v="1"/>
    <x v="1"/>
  </r>
  <r>
    <x v="2770"/>
    <x v="0"/>
    <x v="0"/>
    <x v="2770"/>
    <n v="23"/>
    <x v="4"/>
    <x v="0"/>
    <n v="18"/>
    <x v="3"/>
    <n v="5"/>
    <x v="1"/>
    <x v="0"/>
    <x v="0"/>
  </r>
  <r>
    <x v="2771"/>
    <x v="2"/>
    <x v="2"/>
    <x v="2771"/>
    <n v="19"/>
    <x v="0"/>
    <x v="1"/>
    <n v="15"/>
    <x v="3"/>
    <n v="5"/>
    <x v="1"/>
    <x v="1"/>
    <x v="1"/>
  </r>
  <r>
    <x v="2772"/>
    <x v="3"/>
    <x v="0"/>
    <x v="2772"/>
    <n v="19"/>
    <x v="0"/>
    <x v="1"/>
    <n v="16"/>
    <x v="3"/>
    <n v="3"/>
    <x v="2"/>
    <x v="0"/>
    <x v="0"/>
  </r>
  <r>
    <x v="2773"/>
    <x v="3"/>
    <x v="4"/>
    <x v="2773"/>
    <n v="58"/>
    <x v="3"/>
    <x v="0"/>
    <n v="12"/>
    <x v="1"/>
    <n v="2"/>
    <x v="0"/>
    <x v="0"/>
    <x v="0"/>
  </r>
  <r>
    <x v="2774"/>
    <x v="2"/>
    <x v="4"/>
    <x v="2774"/>
    <n v="18"/>
    <x v="0"/>
    <x v="0"/>
    <n v="6"/>
    <x v="4"/>
    <n v="3"/>
    <x v="2"/>
    <x v="0"/>
    <x v="0"/>
  </r>
  <r>
    <x v="2775"/>
    <x v="0"/>
    <x v="1"/>
    <x v="2775"/>
    <n v="40"/>
    <x v="5"/>
    <x v="0"/>
    <n v="5"/>
    <x v="4"/>
    <n v="3"/>
    <x v="2"/>
    <x v="0"/>
    <x v="0"/>
  </r>
  <r>
    <x v="2776"/>
    <x v="4"/>
    <x v="2"/>
    <x v="2776"/>
    <n v="67"/>
    <x v="2"/>
    <x v="1"/>
    <n v="18"/>
    <x v="3"/>
    <n v="4"/>
    <x v="1"/>
    <x v="1"/>
    <x v="1"/>
  </r>
  <r>
    <x v="2777"/>
    <x v="4"/>
    <x v="1"/>
    <x v="2777"/>
    <n v="61"/>
    <x v="2"/>
    <x v="0"/>
    <n v="6"/>
    <x v="4"/>
    <n v="4"/>
    <x v="1"/>
    <x v="1"/>
    <x v="1"/>
  </r>
  <r>
    <x v="2778"/>
    <x v="0"/>
    <x v="0"/>
    <x v="2778"/>
    <n v="59"/>
    <x v="3"/>
    <x v="0"/>
    <n v="12"/>
    <x v="1"/>
    <n v="5"/>
    <x v="1"/>
    <x v="1"/>
    <x v="1"/>
  </r>
  <r>
    <x v="2779"/>
    <x v="3"/>
    <x v="4"/>
    <x v="2779"/>
    <n v="25"/>
    <x v="4"/>
    <x v="0"/>
    <n v="18"/>
    <x v="3"/>
    <n v="1"/>
    <x v="0"/>
    <x v="0"/>
    <x v="0"/>
  </r>
  <r>
    <x v="2780"/>
    <x v="3"/>
    <x v="1"/>
    <x v="2780"/>
    <n v="36"/>
    <x v="1"/>
    <x v="1"/>
    <n v="2"/>
    <x v="0"/>
    <n v="1"/>
    <x v="0"/>
    <x v="1"/>
    <x v="1"/>
  </r>
  <r>
    <x v="2781"/>
    <x v="1"/>
    <x v="1"/>
    <x v="2781"/>
    <n v="49"/>
    <x v="5"/>
    <x v="1"/>
    <n v="12"/>
    <x v="1"/>
    <n v="3"/>
    <x v="2"/>
    <x v="1"/>
    <x v="1"/>
  </r>
  <r>
    <x v="2782"/>
    <x v="0"/>
    <x v="0"/>
    <x v="2782"/>
    <n v="59"/>
    <x v="3"/>
    <x v="1"/>
    <n v="3"/>
    <x v="0"/>
    <n v="3"/>
    <x v="2"/>
    <x v="1"/>
    <x v="1"/>
  </r>
  <r>
    <x v="2783"/>
    <x v="2"/>
    <x v="2"/>
    <x v="2783"/>
    <n v="53"/>
    <x v="3"/>
    <x v="0"/>
    <n v="13"/>
    <x v="3"/>
    <n v="1"/>
    <x v="0"/>
    <x v="0"/>
    <x v="0"/>
  </r>
  <r>
    <x v="2784"/>
    <x v="3"/>
    <x v="4"/>
    <x v="2784"/>
    <n v="23"/>
    <x v="4"/>
    <x v="1"/>
    <n v="15"/>
    <x v="3"/>
    <n v="4"/>
    <x v="1"/>
    <x v="1"/>
    <x v="1"/>
  </r>
  <r>
    <x v="2785"/>
    <x v="0"/>
    <x v="0"/>
    <x v="2785"/>
    <n v="53"/>
    <x v="3"/>
    <x v="1"/>
    <n v="5"/>
    <x v="4"/>
    <n v="4"/>
    <x v="1"/>
    <x v="1"/>
    <x v="1"/>
  </r>
  <r>
    <x v="2786"/>
    <x v="3"/>
    <x v="1"/>
    <x v="2786"/>
    <n v="63"/>
    <x v="2"/>
    <x v="0"/>
    <n v="5"/>
    <x v="4"/>
    <n v="1"/>
    <x v="0"/>
    <x v="0"/>
    <x v="0"/>
  </r>
  <r>
    <x v="2787"/>
    <x v="0"/>
    <x v="1"/>
    <x v="2787"/>
    <n v="34"/>
    <x v="1"/>
    <x v="0"/>
    <n v="2"/>
    <x v="0"/>
    <n v="4"/>
    <x v="1"/>
    <x v="1"/>
    <x v="1"/>
  </r>
  <r>
    <x v="2788"/>
    <x v="4"/>
    <x v="3"/>
    <x v="2788"/>
    <n v="38"/>
    <x v="1"/>
    <x v="0"/>
    <n v="11"/>
    <x v="1"/>
    <n v="2"/>
    <x v="0"/>
    <x v="0"/>
    <x v="0"/>
  </r>
  <r>
    <x v="2789"/>
    <x v="2"/>
    <x v="1"/>
    <x v="2789"/>
    <n v="39"/>
    <x v="1"/>
    <x v="0"/>
    <n v="19"/>
    <x v="3"/>
    <n v="4"/>
    <x v="1"/>
    <x v="1"/>
    <x v="1"/>
  </r>
  <r>
    <x v="2790"/>
    <x v="3"/>
    <x v="3"/>
    <x v="2790"/>
    <n v="20"/>
    <x v="4"/>
    <x v="0"/>
    <n v="2"/>
    <x v="0"/>
    <n v="4"/>
    <x v="1"/>
    <x v="0"/>
    <x v="0"/>
  </r>
  <r>
    <x v="2791"/>
    <x v="0"/>
    <x v="4"/>
    <x v="2791"/>
    <n v="22"/>
    <x v="4"/>
    <x v="1"/>
    <n v="1"/>
    <x v="2"/>
    <n v="2"/>
    <x v="0"/>
    <x v="0"/>
    <x v="0"/>
  </r>
  <r>
    <x v="2792"/>
    <x v="2"/>
    <x v="4"/>
    <x v="2792"/>
    <n v="41"/>
    <x v="5"/>
    <x v="0"/>
    <n v="4"/>
    <x v="4"/>
    <n v="2"/>
    <x v="0"/>
    <x v="0"/>
    <x v="0"/>
  </r>
  <r>
    <x v="2793"/>
    <x v="2"/>
    <x v="0"/>
    <x v="2793"/>
    <n v="48"/>
    <x v="5"/>
    <x v="0"/>
    <n v="19"/>
    <x v="3"/>
    <n v="1"/>
    <x v="0"/>
    <x v="0"/>
    <x v="0"/>
  </r>
  <r>
    <x v="2794"/>
    <x v="2"/>
    <x v="4"/>
    <x v="2794"/>
    <n v="22"/>
    <x v="4"/>
    <x v="1"/>
    <n v="18"/>
    <x v="3"/>
    <n v="3"/>
    <x v="2"/>
    <x v="0"/>
    <x v="0"/>
  </r>
  <r>
    <x v="2795"/>
    <x v="3"/>
    <x v="3"/>
    <x v="2795"/>
    <n v="65"/>
    <x v="2"/>
    <x v="1"/>
    <n v="11"/>
    <x v="1"/>
    <n v="1"/>
    <x v="0"/>
    <x v="1"/>
    <x v="1"/>
  </r>
  <r>
    <x v="2796"/>
    <x v="0"/>
    <x v="2"/>
    <x v="2796"/>
    <n v="56"/>
    <x v="3"/>
    <x v="0"/>
    <n v="12"/>
    <x v="1"/>
    <n v="1"/>
    <x v="0"/>
    <x v="0"/>
    <x v="0"/>
  </r>
  <r>
    <x v="2797"/>
    <x v="0"/>
    <x v="1"/>
    <x v="2797"/>
    <n v="64"/>
    <x v="2"/>
    <x v="0"/>
    <n v="5"/>
    <x v="4"/>
    <n v="2"/>
    <x v="0"/>
    <x v="0"/>
    <x v="0"/>
  </r>
  <r>
    <x v="2798"/>
    <x v="3"/>
    <x v="2"/>
    <x v="2798"/>
    <n v="51"/>
    <x v="3"/>
    <x v="0"/>
    <n v="12"/>
    <x v="1"/>
    <n v="3"/>
    <x v="2"/>
    <x v="0"/>
    <x v="0"/>
  </r>
  <r>
    <x v="2799"/>
    <x v="3"/>
    <x v="2"/>
    <x v="2799"/>
    <n v="52"/>
    <x v="3"/>
    <x v="0"/>
    <n v="2"/>
    <x v="0"/>
    <n v="4"/>
    <x v="1"/>
    <x v="1"/>
    <x v="1"/>
  </r>
  <r>
    <x v="2800"/>
    <x v="4"/>
    <x v="3"/>
    <x v="2800"/>
    <n v="63"/>
    <x v="2"/>
    <x v="0"/>
    <n v="10"/>
    <x v="1"/>
    <n v="5"/>
    <x v="1"/>
    <x v="1"/>
    <x v="1"/>
  </r>
  <r>
    <x v="2801"/>
    <x v="1"/>
    <x v="4"/>
    <x v="2801"/>
    <n v="61"/>
    <x v="2"/>
    <x v="1"/>
    <n v="1"/>
    <x v="2"/>
    <n v="3"/>
    <x v="2"/>
    <x v="1"/>
    <x v="1"/>
  </r>
  <r>
    <x v="2802"/>
    <x v="4"/>
    <x v="4"/>
    <x v="2802"/>
    <n v="60"/>
    <x v="2"/>
    <x v="0"/>
    <n v="15"/>
    <x v="3"/>
    <n v="2"/>
    <x v="0"/>
    <x v="0"/>
    <x v="0"/>
  </r>
  <r>
    <x v="2803"/>
    <x v="1"/>
    <x v="3"/>
    <x v="2803"/>
    <n v="38"/>
    <x v="1"/>
    <x v="0"/>
    <n v="5"/>
    <x v="4"/>
    <n v="5"/>
    <x v="1"/>
    <x v="1"/>
    <x v="1"/>
  </r>
  <r>
    <x v="2804"/>
    <x v="0"/>
    <x v="4"/>
    <x v="2804"/>
    <n v="34"/>
    <x v="1"/>
    <x v="1"/>
    <n v="15"/>
    <x v="3"/>
    <n v="4"/>
    <x v="1"/>
    <x v="1"/>
    <x v="1"/>
  </r>
  <r>
    <x v="2805"/>
    <x v="3"/>
    <x v="2"/>
    <x v="2805"/>
    <n v="40"/>
    <x v="5"/>
    <x v="0"/>
    <n v="19"/>
    <x v="3"/>
    <n v="5"/>
    <x v="1"/>
    <x v="1"/>
    <x v="1"/>
  </r>
  <r>
    <x v="2806"/>
    <x v="4"/>
    <x v="2"/>
    <x v="2806"/>
    <n v="23"/>
    <x v="4"/>
    <x v="0"/>
    <n v="1"/>
    <x v="2"/>
    <n v="5"/>
    <x v="1"/>
    <x v="0"/>
    <x v="0"/>
  </r>
  <r>
    <x v="2807"/>
    <x v="1"/>
    <x v="3"/>
    <x v="2807"/>
    <n v="59"/>
    <x v="3"/>
    <x v="0"/>
    <n v="8"/>
    <x v="1"/>
    <n v="2"/>
    <x v="0"/>
    <x v="0"/>
    <x v="0"/>
  </r>
  <r>
    <x v="2808"/>
    <x v="3"/>
    <x v="0"/>
    <x v="2808"/>
    <n v="52"/>
    <x v="3"/>
    <x v="0"/>
    <n v="1"/>
    <x v="2"/>
    <n v="3"/>
    <x v="2"/>
    <x v="0"/>
    <x v="0"/>
  </r>
  <r>
    <x v="2809"/>
    <x v="0"/>
    <x v="1"/>
    <x v="2809"/>
    <n v="18"/>
    <x v="0"/>
    <x v="1"/>
    <n v="18"/>
    <x v="3"/>
    <n v="1"/>
    <x v="0"/>
    <x v="0"/>
    <x v="0"/>
  </r>
  <r>
    <x v="2810"/>
    <x v="0"/>
    <x v="4"/>
    <x v="2810"/>
    <n v="34"/>
    <x v="1"/>
    <x v="1"/>
    <n v="19"/>
    <x v="3"/>
    <n v="2"/>
    <x v="0"/>
    <x v="1"/>
    <x v="1"/>
  </r>
  <r>
    <x v="2811"/>
    <x v="3"/>
    <x v="1"/>
    <x v="2811"/>
    <n v="64"/>
    <x v="2"/>
    <x v="1"/>
    <n v="13"/>
    <x v="3"/>
    <n v="2"/>
    <x v="0"/>
    <x v="1"/>
    <x v="1"/>
  </r>
  <r>
    <x v="2812"/>
    <x v="0"/>
    <x v="1"/>
    <x v="2812"/>
    <n v="45"/>
    <x v="5"/>
    <x v="1"/>
    <n v="4"/>
    <x v="4"/>
    <n v="5"/>
    <x v="1"/>
    <x v="1"/>
    <x v="1"/>
  </r>
  <r>
    <x v="2813"/>
    <x v="0"/>
    <x v="0"/>
    <x v="2813"/>
    <n v="53"/>
    <x v="3"/>
    <x v="0"/>
    <n v="13"/>
    <x v="3"/>
    <n v="3"/>
    <x v="2"/>
    <x v="0"/>
    <x v="0"/>
  </r>
  <r>
    <x v="2814"/>
    <x v="2"/>
    <x v="1"/>
    <x v="2814"/>
    <n v="30"/>
    <x v="1"/>
    <x v="0"/>
    <n v="17"/>
    <x v="3"/>
    <n v="2"/>
    <x v="0"/>
    <x v="0"/>
    <x v="0"/>
  </r>
  <r>
    <x v="2815"/>
    <x v="1"/>
    <x v="3"/>
    <x v="2815"/>
    <n v="51"/>
    <x v="3"/>
    <x v="0"/>
    <n v="16"/>
    <x v="3"/>
    <n v="2"/>
    <x v="0"/>
    <x v="0"/>
    <x v="0"/>
  </r>
  <r>
    <x v="2816"/>
    <x v="1"/>
    <x v="1"/>
    <x v="2816"/>
    <n v="31"/>
    <x v="1"/>
    <x v="1"/>
    <n v="6"/>
    <x v="4"/>
    <n v="5"/>
    <x v="1"/>
    <x v="1"/>
    <x v="1"/>
  </r>
  <r>
    <x v="2817"/>
    <x v="2"/>
    <x v="3"/>
    <x v="2817"/>
    <n v="42"/>
    <x v="5"/>
    <x v="1"/>
    <n v="1"/>
    <x v="2"/>
    <n v="4"/>
    <x v="1"/>
    <x v="1"/>
    <x v="1"/>
  </r>
  <r>
    <x v="2818"/>
    <x v="3"/>
    <x v="3"/>
    <x v="2818"/>
    <n v="56"/>
    <x v="3"/>
    <x v="1"/>
    <n v="2"/>
    <x v="0"/>
    <n v="3"/>
    <x v="2"/>
    <x v="1"/>
    <x v="1"/>
  </r>
  <r>
    <x v="2819"/>
    <x v="2"/>
    <x v="0"/>
    <x v="2819"/>
    <n v="51"/>
    <x v="3"/>
    <x v="1"/>
    <n v="15"/>
    <x v="3"/>
    <n v="3"/>
    <x v="2"/>
    <x v="1"/>
    <x v="1"/>
  </r>
  <r>
    <x v="2820"/>
    <x v="3"/>
    <x v="1"/>
    <x v="2820"/>
    <n v="61"/>
    <x v="2"/>
    <x v="0"/>
    <n v="3"/>
    <x v="0"/>
    <n v="5"/>
    <x v="1"/>
    <x v="1"/>
    <x v="1"/>
  </r>
  <r>
    <x v="2821"/>
    <x v="3"/>
    <x v="0"/>
    <x v="2821"/>
    <n v="50"/>
    <x v="3"/>
    <x v="0"/>
    <n v="12"/>
    <x v="1"/>
    <n v="3"/>
    <x v="2"/>
    <x v="0"/>
    <x v="0"/>
  </r>
  <r>
    <x v="2822"/>
    <x v="2"/>
    <x v="3"/>
    <x v="2822"/>
    <n v="64"/>
    <x v="2"/>
    <x v="1"/>
    <n v="10"/>
    <x v="1"/>
    <n v="2"/>
    <x v="0"/>
    <x v="1"/>
    <x v="1"/>
  </r>
  <r>
    <x v="2823"/>
    <x v="0"/>
    <x v="0"/>
    <x v="2823"/>
    <n v="53"/>
    <x v="3"/>
    <x v="0"/>
    <n v="2"/>
    <x v="0"/>
    <n v="3"/>
    <x v="2"/>
    <x v="0"/>
    <x v="0"/>
  </r>
  <r>
    <x v="2824"/>
    <x v="0"/>
    <x v="4"/>
    <x v="2824"/>
    <n v="36"/>
    <x v="1"/>
    <x v="0"/>
    <n v="10"/>
    <x v="1"/>
    <n v="3"/>
    <x v="2"/>
    <x v="0"/>
    <x v="0"/>
  </r>
  <r>
    <x v="2825"/>
    <x v="3"/>
    <x v="1"/>
    <x v="2825"/>
    <n v="65"/>
    <x v="2"/>
    <x v="1"/>
    <n v="8"/>
    <x v="1"/>
    <n v="5"/>
    <x v="1"/>
    <x v="1"/>
    <x v="1"/>
  </r>
  <r>
    <x v="2826"/>
    <x v="2"/>
    <x v="3"/>
    <x v="2826"/>
    <n v="45"/>
    <x v="5"/>
    <x v="0"/>
    <n v="7"/>
    <x v="1"/>
    <n v="3"/>
    <x v="2"/>
    <x v="0"/>
    <x v="0"/>
  </r>
  <r>
    <x v="2827"/>
    <x v="2"/>
    <x v="2"/>
    <x v="2827"/>
    <n v="36"/>
    <x v="1"/>
    <x v="1"/>
    <n v="18"/>
    <x v="3"/>
    <n v="4"/>
    <x v="1"/>
    <x v="1"/>
    <x v="1"/>
  </r>
  <r>
    <x v="2828"/>
    <x v="3"/>
    <x v="3"/>
    <x v="2828"/>
    <n v="33"/>
    <x v="1"/>
    <x v="0"/>
    <n v="10"/>
    <x v="1"/>
    <n v="3"/>
    <x v="2"/>
    <x v="0"/>
    <x v="0"/>
  </r>
  <r>
    <x v="2829"/>
    <x v="4"/>
    <x v="3"/>
    <x v="2829"/>
    <n v="60"/>
    <x v="2"/>
    <x v="0"/>
    <n v="8"/>
    <x v="1"/>
    <n v="5"/>
    <x v="1"/>
    <x v="1"/>
    <x v="1"/>
  </r>
  <r>
    <x v="2830"/>
    <x v="1"/>
    <x v="3"/>
    <x v="2830"/>
    <n v="61"/>
    <x v="2"/>
    <x v="1"/>
    <n v="17"/>
    <x v="3"/>
    <n v="2"/>
    <x v="0"/>
    <x v="1"/>
    <x v="1"/>
  </r>
  <r>
    <x v="2831"/>
    <x v="1"/>
    <x v="2"/>
    <x v="2831"/>
    <n v="32"/>
    <x v="1"/>
    <x v="1"/>
    <n v="18"/>
    <x v="3"/>
    <n v="3"/>
    <x v="2"/>
    <x v="1"/>
    <x v="1"/>
  </r>
  <r>
    <x v="2832"/>
    <x v="4"/>
    <x v="2"/>
    <x v="2832"/>
    <n v="62"/>
    <x v="2"/>
    <x v="0"/>
    <n v="9"/>
    <x v="1"/>
    <n v="4"/>
    <x v="1"/>
    <x v="1"/>
    <x v="1"/>
  </r>
  <r>
    <x v="2833"/>
    <x v="1"/>
    <x v="1"/>
    <x v="2833"/>
    <n v="24"/>
    <x v="4"/>
    <x v="1"/>
    <n v="5"/>
    <x v="4"/>
    <n v="5"/>
    <x v="1"/>
    <x v="1"/>
    <x v="1"/>
  </r>
  <r>
    <x v="2834"/>
    <x v="3"/>
    <x v="3"/>
    <x v="2834"/>
    <n v="43"/>
    <x v="5"/>
    <x v="0"/>
    <n v="15"/>
    <x v="3"/>
    <n v="5"/>
    <x v="1"/>
    <x v="1"/>
    <x v="1"/>
  </r>
  <r>
    <x v="2835"/>
    <x v="2"/>
    <x v="3"/>
    <x v="2835"/>
    <n v="67"/>
    <x v="2"/>
    <x v="0"/>
    <n v="12"/>
    <x v="1"/>
    <n v="3"/>
    <x v="2"/>
    <x v="0"/>
    <x v="0"/>
  </r>
  <r>
    <x v="2836"/>
    <x v="3"/>
    <x v="0"/>
    <x v="2836"/>
    <n v="48"/>
    <x v="5"/>
    <x v="0"/>
    <n v="14"/>
    <x v="3"/>
    <n v="2"/>
    <x v="0"/>
    <x v="0"/>
    <x v="0"/>
  </r>
  <r>
    <x v="2837"/>
    <x v="0"/>
    <x v="1"/>
    <x v="2837"/>
    <n v="38"/>
    <x v="1"/>
    <x v="0"/>
    <n v="10"/>
    <x v="1"/>
    <n v="1"/>
    <x v="0"/>
    <x v="0"/>
    <x v="0"/>
  </r>
  <r>
    <x v="2838"/>
    <x v="1"/>
    <x v="1"/>
    <x v="2838"/>
    <n v="62"/>
    <x v="2"/>
    <x v="0"/>
    <n v="2"/>
    <x v="0"/>
    <n v="2"/>
    <x v="0"/>
    <x v="0"/>
    <x v="0"/>
  </r>
  <r>
    <x v="2839"/>
    <x v="1"/>
    <x v="0"/>
    <x v="2839"/>
    <n v="52"/>
    <x v="3"/>
    <x v="0"/>
    <n v="18"/>
    <x v="3"/>
    <n v="5"/>
    <x v="1"/>
    <x v="1"/>
    <x v="1"/>
  </r>
  <r>
    <x v="2840"/>
    <x v="0"/>
    <x v="0"/>
    <x v="2840"/>
    <n v="33"/>
    <x v="1"/>
    <x v="0"/>
    <n v="15"/>
    <x v="3"/>
    <n v="3"/>
    <x v="2"/>
    <x v="0"/>
    <x v="0"/>
  </r>
  <r>
    <x v="2841"/>
    <x v="2"/>
    <x v="4"/>
    <x v="2841"/>
    <n v="62"/>
    <x v="2"/>
    <x v="0"/>
    <n v="18"/>
    <x v="3"/>
    <n v="2"/>
    <x v="0"/>
    <x v="0"/>
    <x v="0"/>
  </r>
  <r>
    <x v="2842"/>
    <x v="3"/>
    <x v="2"/>
    <x v="2842"/>
    <n v="35"/>
    <x v="1"/>
    <x v="1"/>
    <n v="6"/>
    <x v="4"/>
    <n v="3"/>
    <x v="2"/>
    <x v="1"/>
    <x v="1"/>
  </r>
  <r>
    <x v="2843"/>
    <x v="1"/>
    <x v="0"/>
    <x v="2843"/>
    <n v="50"/>
    <x v="3"/>
    <x v="1"/>
    <n v="8"/>
    <x v="1"/>
    <n v="2"/>
    <x v="0"/>
    <x v="1"/>
    <x v="1"/>
  </r>
  <r>
    <x v="2844"/>
    <x v="1"/>
    <x v="1"/>
    <x v="2844"/>
    <n v="18"/>
    <x v="0"/>
    <x v="0"/>
    <n v="13"/>
    <x v="3"/>
    <n v="3"/>
    <x v="2"/>
    <x v="0"/>
    <x v="0"/>
  </r>
  <r>
    <x v="2845"/>
    <x v="0"/>
    <x v="4"/>
    <x v="2845"/>
    <n v="21"/>
    <x v="4"/>
    <x v="1"/>
    <n v="6"/>
    <x v="4"/>
    <n v="1"/>
    <x v="0"/>
    <x v="0"/>
    <x v="0"/>
  </r>
  <r>
    <x v="2846"/>
    <x v="3"/>
    <x v="1"/>
    <x v="2846"/>
    <n v="52"/>
    <x v="3"/>
    <x v="0"/>
    <n v="2"/>
    <x v="0"/>
    <n v="4"/>
    <x v="1"/>
    <x v="1"/>
    <x v="1"/>
  </r>
  <r>
    <x v="2847"/>
    <x v="3"/>
    <x v="1"/>
    <x v="2847"/>
    <n v="37"/>
    <x v="1"/>
    <x v="1"/>
    <n v="10"/>
    <x v="1"/>
    <n v="5"/>
    <x v="1"/>
    <x v="1"/>
    <x v="1"/>
  </r>
  <r>
    <x v="2848"/>
    <x v="2"/>
    <x v="3"/>
    <x v="2848"/>
    <n v="58"/>
    <x v="3"/>
    <x v="1"/>
    <n v="14"/>
    <x v="3"/>
    <n v="3"/>
    <x v="2"/>
    <x v="1"/>
    <x v="1"/>
  </r>
  <r>
    <x v="2849"/>
    <x v="1"/>
    <x v="1"/>
    <x v="2849"/>
    <n v="41"/>
    <x v="5"/>
    <x v="0"/>
    <n v="18"/>
    <x v="3"/>
    <n v="1"/>
    <x v="0"/>
    <x v="0"/>
    <x v="0"/>
  </r>
  <r>
    <x v="2850"/>
    <x v="2"/>
    <x v="4"/>
    <x v="2850"/>
    <n v="60"/>
    <x v="2"/>
    <x v="0"/>
    <n v="15"/>
    <x v="3"/>
    <n v="5"/>
    <x v="1"/>
    <x v="1"/>
    <x v="1"/>
  </r>
  <r>
    <x v="2851"/>
    <x v="3"/>
    <x v="1"/>
    <x v="2851"/>
    <n v="59"/>
    <x v="3"/>
    <x v="1"/>
    <n v="14"/>
    <x v="3"/>
    <n v="4"/>
    <x v="1"/>
    <x v="1"/>
    <x v="1"/>
  </r>
  <r>
    <x v="2852"/>
    <x v="0"/>
    <x v="3"/>
    <x v="2852"/>
    <n v="58"/>
    <x v="3"/>
    <x v="0"/>
    <n v="5"/>
    <x v="4"/>
    <n v="4"/>
    <x v="1"/>
    <x v="1"/>
    <x v="1"/>
  </r>
  <r>
    <x v="2853"/>
    <x v="3"/>
    <x v="4"/>
    <x v="2853"/>
    <n v="60"/>
    <x v="2"/>
    <x v="1"/>
    <n v="11"/>
    <x v="1"/>
    <n v="5"/>
    <x v="1"/>
    <x v="1"/>
    <x v="1"/>
  </r>
  <r>
    <x v="2854"/>
    <x v="1"/>
    <x v="1"/>
    <x v="2854"/>
    <n v="58"/>
    <x v="3"/>
    <x v="1"/>
    <n v="5"/>
    <x v="4"/>
    <n v="1"/>
    <x v="0"/>
    <x v="1"/>
    <x v="1"/>
  </r>
  <r>
    <x v="2855"/>
    <x v="1"/>
    <x v="3"/>
    <x v="2855"/>
    <n v="62"/>
    <x v="2"/>
    <x v="0"/>
    <n v="2"/>
    <x v="0"/>
    <n v="4"/>
    <x v="1"/>
    <x v="1"/>
    <x v="1"/>
  </r>
  <r>
    <x v="2856"/>
    <x v="2"/>
    <x v="1"/>
    <x v="2856"/>
    <n v="30"/>
    <x v="1"/>
    <x v="1"/>
    <n v="11"/>
    <x v="1"/>
    <n v="2"/>
    <x v="0"/>
    <x v="0"/>
    <x v="0"/>
  </r>
  <r>
    <x v="2857"/>
    <x v="4"/>
    <x v="1"/>
    <x v="2857"/>
    <n v="48"/>
    <x v="5"/>
    <x v="0"/>
    <n v="3"/>
    <x v="0"/>
    <n v="3"/>
    <x v="2"/>
    <x v="0"/>
    <x v="0"/>
  </r>
  <r>
    <x v="2858"/>
    <x v="2"/>
    <x v="0"/>
    <x v="2858"/>
    <n v="44"/>
    <x v="5"/>
    <x v="1"/>
    <n v="19"/>
    <x v="3"/>
    <n v="5"/>
    <x v="1"/>
    <x v="1"/>
    <x v="1"/>
  </r>
  <r>
    <x v="2859"/>
    <x v="1"/>
    <x v="3"/>
    <x v="2859"/>
    <n v="62"/>
    <x v="2"/>
    <x v="0"/>
    <n v="18"/>
    <x v="3"/>
    <n v="5"/>
    <x v="1"/>
    <x v="1"/>
    <x v="1"/>
  </r>
  <r>
    <x v="2860"/>
    <x v="3"/>
    <x v="0"/>
    <x v="2860"/>
    <n v="23"/>
    <x v="4"/>
    <x v="0"/>
    <n v="6"/>
    <x v="4"/>
    <n v="1"/>
    <x v="0"/>
    <x v="0"/>
    <x v="0"/>
  </r>
  <r>
    <x v="2861"/>
    <x v="2"/>
    <x v="1"/>
    <x v="2861"/>
    <n v="23"/>
    <x v="4"/>
    <x v="1"/>
    <n v="19"/>
    <x v="3"/>
    <n v="1"/>
    <x v="0"/>
    <x v="0"/>
    <x v="0"/>
  </r>
  <r>
    <x v="2862"/>
    <x v="3"/>
    <x v="0"/>
    <x v="2862"/>
    <n v="50"/>
    <x v="3"/>
    <x v="0"/>
    <n v="11"/>
    <x v="1"/>
    <n v="2"/>
    <x v="0"/>
    <x v="0"/>
    <x v="0"/>
  </r>
  <r>
    <x v="2863"/>
    <x v="1"/>
    <x v="3"/>
    <x v="2863"/>
    <n v="50"/>
    <x v="3"/>
    <x v="1"/>
    <n v="12"/>
    <x v="1"/>
    <n v="4"/>
    <x v="1"/>
    <x v="1"/>
    <x v="1"/>
  </r>
  <r>
    <x v="2864"/>
    <x v="0"/>
    <x v="1"/>
    <x v="2864"/>
    <n v="34"/>
    <x v="1"/>
    <x v="1"/>
    <n v="13"/>
    <x v="3"/>
    <n v="4"/>
    <x v="1"/>
    <x v="1"/>
    <x v="1"/>
  </r>
  <r>
    <x v="2865"/>
    <x v="2"/>
    <x v="3"/>
    <x v="2865"/>
    <n v="24"/>
    <x v="4"/>
    <x v="1"/>
    <n v="17"/>
    <x v="3"/>
    <n v="3"/>
    <x v="2"/>
    <x v="0"/>
    <x v="0"/>
  </r>
  <r>
    <x v="2866"/>
    <x v="3"/>
    <x v="3"/>
    <x v="2866"/>
    <n v="54"/>
    <x v="3"/>
    <x v="1"/>
    <n v="14"/>
    <x v="3"/>
    <n v="5"/>
    <x v="1"/>
    <x v="1"/>
    <x v="1"/>
  </r>
  <r>
    <x v="2867"/>
    <x v="4"/>
    <x v="0"/>
    <x v="2867"/>
    <n v="66"/>
    <x v="2"/>
    <x v="1"/>
    <n v="2"/>
    <x v="0"/>
    <n v="2"/>
    <x v="0"/>
    <x v="1"/>
    <x v="1"/>
  </r>
  <r>
    <x v="2868"/>
    <x v="3"/>
    <x v="1"/>
    <x v="2868"/>
    <n v="42"/>
    <x v="5"/>
    <x v="1"/>
    <n v="15"/>
    <x v="3"/>
    <n v="1"/>
    <x v="0"/>
    <x v="1"/>
    <x v="1"/>
  </r>
  <r>
    <x v="2869"/>
    <x v="3"/>
    <x v="3"/>
    <x v="2869"/>
    <n v="21"/>
    <x v="4"/>
    <x v="1"/>
    <n v="11"/>
    <x v="1"/>
    <n v="4"/>
    <x v="1"/>
    <x v="1"/>
    <x v="1"/>
  </r>
  <r>
    <x v="2870"/>
    <x v="0"/>
    <x v="1"/>
    <x v="2870"/>
    <n v="39"/>
    <x v="1"/>
    <x v="0"/>
    <n v="8"/>
    <x v="1"/>
    <n v="2"/>
    <x v="0"/>
    <x v="0"/>
    <x v="0"/>
  </r>
  <r>
    <x v="2871"/>
    <x v="2"/>
    <x v="0"/>
    <x v="2871"/>
    <n v="55"/>
    <x v="3"/>
    <x v="1"/>
    <n v="19"/>
    <x v="3"/>
    <n v="3"/>
    <x v="2"/>
    <x v="1"/>
    <x v="1"/>
  </r>
  <r>
    <x v="2872"/>
    <x v="3"/>
    <x v="3"/>
    <x v="2872"/>
    <n v="41"/>
    <x v="5"/>
    <x v="0"/>
    <n v="1"/>
    <x v="2"/>
    <n v="1"/>
    <x v="0"/>
    <x v="0"/>
    <x v="0"/>
  </r>
  <r>
    <x v="2873"/>
    <x v="2"/>
    <x v="4"/>
    <x v="2873"/>
    <n v="32"/>
    <x v="1"/>
    <x v="0"/>
    <n v="13"/>
    <x v="3"/>
    <n v="2"/>
    <x v="0"/>
    <x v="0"/>
    <x v="0"/>
  </r>
  <r>
    <x v="2874"/>
    <x v="1"/>
    <x v="3"/>
    <x v="2874"/>
    <n v="53"/>
    <x v="3"/>
    <x v="1"/>
    <n v="9"/>
    <x v="1"/>
    <n v="3"/>
    <x v="2"/>
    <x v="1"/>
    <x v="1"/>
  </r>
  <r>
    <x v="2875"/>
    <x v="2"/>
    <x v="2"/>
    <x v="2875"/>
    <n v="42"/>
    <x v="5"/>
    <x v="1"/>
    <n v="16"/>
    <x v="3"/>
    <n v="4"/>
    <x v="1"/>
    <x v="1"/>
    <x v="1"/>
  </r>
  <r>
    <x v="2876"/>
    <x v="1"/>
    <x v="2"/>
    <x v="2876"/>
    <n v="40"/>
    <x v="5"/>
    <x v="1"/>
    <n v="8"/>
    <x v="1"/>
    <n v="2"/>
    <x v="0"/>
    <x v="1"/>
    <x v="1"/>
  </r>
  <r>
    <x v="2877"/>
    <x v="3"/>
    <x v="1"/>
    <x v="2877"/>
    <n v="60"/>
    <x v="2"/>
    <x v="1"/>
    <n v="9"/>
    <x v="1"/>
    <n v="5"/>
    <x v="1"/>
    <x v="1"/>
    <x v="1"/>
  </r>
  <r>
    <x v="2878"/>
    <x v="0"/>
    <x v="4"/>
    <x v="2878"/>
    <n v="40"/>
    <x v="5"/>
    <x v="0"/>
    <n v="8"/>
    <x v="1"/>
    <n v="5"/>
    <x v="1"/>
    <x v="1"/>
    <x v="1"/>
  </r>
  <r>
    <x v="2879"/>
    <x v="0"/>
    <x v="1"/>
    <x v="2879"/>
    <n v="51"/>
    <x v="3"/>
    <x v="0"/>
    <n v="3"/>
    <x v="0"/>
    <n v="5"/>
    <x v="1"/>
    <x v="1"/>
    <x v="1"/>
  </r>
  <r>
    <x v="2880"/>
    <x v="2"/>
    <x v="4"/>
    <x v="2880"/>
    <n v="52"/>
    <x v="3"/>
    <x v="0"/>
    <n v="1"/>
    <x v="2"/>
    <n v="5"/>
    <x v="1"/>
    <x v="1"/>
    <x v="1"/>
  </r>
  <r>
    <x v="2881"/>
    <x v="0"/>
    <x v="0"/>
    <x v="2881"/>
    <n v="37"/>
    <x v="1"/>
    <x v="0"/>
    <n v="4"/>
    <x v="4"/>
    <n v="1"/>
    <x v="0"/>
    <x v="0"/>
    <x v="0"/>
  </r>
  <r>
    <x v="2882"/>
    <x v="0"/>
    <x v="0"/>
    <x v="2882"/>
    <n v="27"/>
    <x v="4"/>
    <x v="1"/>
    <n v="17"/>
    <x v="3"/>
    <n v="2"/>
    <x v="0"/>
    <x v="0"/>
    <x v="0"/>
  </r>
  <r>
    <x v="2883"/>
    <x v="2"/>
    <x v="3"/>
    <x v="2883"/>
    <n v="42"/>
    <x v="5"/>
    <x v="1"/>
    <n v="15"/>
    <x v="3"/>
    <n v="4"/>
    <x v="1"/>
    <x v="1"/>
    <x v="1"/>
  </r>
  <r>
    <x v="2884"/>
    <x v="0"/>
    <x v="3"/>
    <x v="2884"/>
    <n v="37"/>
    <x v="1"/>
    <x v="0"/>
    <n v="5"/>
    <x v="4"/>
    <n v="4"/>
    <x v="1"/>
    <x v="1"/>
    <x v="1"/>
  </r>
  <r>
    <x v="2885"/>
    <x v="1"/>
    <x v="4"/>
    <x v="2885"/>
    <n v="60"/>
    <x v="2"/>
    <x v="1"/>
    <n v="2"/>
    <x v="0"/>
    <n v="3"/>
    <x v="2"/>
    <x v="1"/>
    <x v="1"/>
  </r>
  <r>
    <x v="2886"/>
    <x v="4"/>
    <x v="1"/>
    <x v="2886"/>
    <n v="68"/>
    <x v="2"/>
    <x v="0"/>
    <n v="1"/>
    <x v="2"/>
    <n v="4"/>
    <x v="1"/>
    <x v="1"/>
    <x v="1"/>
  </r>
  <r>
    <x v="2887"/>
    <x v="2"/>
    <x v="3"/>
    <x v="2887"/>
    <n v="23"/>
    <x v="4"/>
    <x v="0"/>
    <n v="11"/>
    <x v="1"/>
    <n v="1"/>
    <x v="0"/>
    <x v="0"/>
    <x v="0"/>
  </r>
  <r>
    <x v="2888"/>
    <x v="0"/>
    <x v="1"/>
    <x v="2888"/>
    <n v="29"/>
    <x v="4"/>
    <x v="1"/>
    <n v="8"/>
    <x v="1"/>
    <n v="4"/>
    <x v="1"/>
    <x v="1"/>
    <x v="1"/>
  </r>
  <r>
    <x v="2889"/>
    <x v="1"/>
    <x v="1"/>
    <x v="2889"/>
    <n v="19"/>
    <x v="0"/>
    <x v="0"/>
    <n v="5"/>
    <x v="4"/>
    <n v="1"/>
    <x v="0"/>
    <x v="0"/>
    <x v="0"/>
  </r>
  <r>
    <x v="2890"/>
    <x v="0"/>
    <x v="3"/>
    <x v="2890"/>
    <n v="68"/>
    <x v="2"/>
    <x v="0"/>
    <n v="6"/>
    <x v="4"/>
    <n v="3"/>
    <x v="2"/>
    <x v="0"/>
    <x v="0"/>
  </r>
  <r>
    <x v="2891"/>
    <x v="0"/>
    <x v="0"/>
    <x v="2891"/>
    <n v="42"/>
    <x v="5"/>
    <x v="1"/>
    <n v="1"/>
    <x v="2"/>
    <n v="4"/>
    <x v="1"/>
    <x v="1"/>
    <x v="1"/>
  </r>
  <r>
    <x v="2892"/>
    <x v="3"/>
    <x v="4"/>
    <x v="2892"/>
    <n v="46"/>
    <x v="5"/>
    <x v="0"/>
    <n v="6"/>
    <x v="4"/>
    <n v="5"/>
    <x v="1"/>
    <x v="1"/>
    <x v="1"/>
  </r>
  <r>
    <x v="2893"/>
    <x v="3"/>
    <x v="2"/>
    <x v="2893"/>
    <n v="51"/>
    <x v="3"/>
    <x v="1"/>
    <n v="10"/>
    <x v="1"/>
    <n v="2"/>
    <x v="0"/>
    <x v="1"/>
    <x v="1"/>
  </r>
  <r>
    <x v="2894"/>
    <x v="3"/>
    <x v="2"/>
    <x v="2894"/>
    <n v="48"/>
    <x v="5"/>
    <x v="1"/>
    <n v="17"/>
    <x v="3"/>
    <n v="5"/>
    <x v="1"/>
    <x v="1"/>
    <x v="1"/>
  </r>
  <r>
    <x v="2895"/>
    <x v="1"/>
    <x v="2"/>
    <x v="2895"/>
    <n v="21"/>
    <x v="4"/>
    <x v="1"/>
    <n v="11"/>
    <x v="1"/>
    <n v="5"/>
    <x v="1"/>
    <x v="1"/>
    <x v="1"/>
  </r>
  <r>
    <x v="2896"/>
    <x v="0"/>
    <x v="0"/>
    <x v="2896"/>
    <n v="61"/>
    <x v="2"/>
    <x v="0"/>
    <n v="10"/>
    <x v="1"/>
    <n v="5"/>
    <x v="1"/>
    <x v="1"/>
    <x v="1"/>
  </r>
  <r>
    <x v="2897"/>
    <x v="0"/>
    <x v="4"/>
    <x v="2897"/>
    <n v="58"/>
    <x v="3"/>
    <x v="1"/>
    <n v="8"/>
    <x v="1"/>
    <n v="2"/>
    <x v="0"/>
    <x v="1"/>
    <x v="1"/>
  </r>
  <r>
    <x v="2898"/>
    <x v="2"/>
    <x v="2"/>
    <x v="2898"/>
    <n v="64"/>
    <x v="2"/>
    <x v="1"/>
    <n v="4"/>
    <x v="4"/>
    <n v="3"/>
    <x v="2"/>
    <x v="1"/>
    <x v="1"/>
  </r>
  <r>
    <x v="2899"/>
    <x v="4"/>
    <x v="4"/>
    <x v="2899"/>
    <n v="18"/>
    <x v="0"/>
    <x v="1"/>
    <n v="3"/>
    <x v="0"/>
    <n v="1"/>
    <x v="0"/>
    <x v="0"/>
    <x v="0"/>
  </r>
  <r>
    <x v="2900"/>
    <x v="4"/>
    <x v="1"/>
    <x v="2900"/>
    <n v="31"/>
    <x v="1"/>
    <x v="1"/>
    <n v="19"/>
    <x v="3"/>
    <n v="2"/>
    <x v="0"/>
    <x v="1"/>
    <x v="1"/>
  </r>
  <r>
    <x v="2901"/>
    <x v="4"/>
    <x v="0"/>
    <x v="2901"/>
    <n v="63"/>
    <x v="2"/>
    <x v="0"/>
    <n v="2"/>
    <x v="0"/>
    <n v="3"/>
    <x v="2"/>
    <x v="0"/>
    <x v="0"/>
  </r>
  <r>
    <x v="2902"/>
    <x v="4"/>
    <x v="3"/>
    <x v="2902"/>
    <n v="21"/>
    <x v="4"/>
    <x v="1"/>
    <n v="4"/>
    <x v="4"/>
    <n v="5"/>
    <x v="1"/>
    <x v="1"/>
    <x v="1"/>
  </r>
  <r>
    <x v="2903"/>
    <x v="3"/>
    <x v="1"/>
    <x v="2903"/>
    <n v="24"/>
    <x v="4"/>
    <x v="0"/>
    <n v="19"/>
    <x v="3"/>
    <n v="4"/>
    <x v="1"/>
    <x v="0"/>
    <x v="0"/>
  </r>
  <r>
    <x v="2904"/>
    <x v="1"/>
    <x v="0"/>
    <x v="2904"/>
    <n v="35"/>
    <x v="1"/>
    <x v="1"/>
    <n v="12"/>
    <x v="1"/>
    <n v="5"/>
    <x v="1"/>
    <x v="1"/>
    <x v="1"/>
  </r>
  <r>
    <x v="2905"/>
    <x v="1"/>
    <x v="1"/>
    <x v="2905"/>
    <n v="41"/>
    <x v="5"/>
    <x v="0"/>
    <n v="1"/>
    <x v="2"/>
    <n v="4"/>
    <x v="1"/>
    <x v="1"/>
    <x v="1"/>
  </r>
  <r>
    <x v="2906"/>
    <x v="0"/>
    <x v="1"/>
    <x v="2906"/>
    <n v="62"/>
    <x v="2"/>
    <x v="0"/>
    <n v="7"/>
    <x v="1"/>
    <n v="2"/>
    <x v="0"/>
    <x v="0"/>
    <x v="0"/>
  </r>
  <r>
    <x v="2907"/>
    <x v="4"/>
    <x v="0"/>
    <x v="2907"/>
    <n v="27"/>
    <x v="4"/>
    <x v="0"/>
    <n v="2"/>
    <x v="0"/>
    <n v="1"/>
    <x v="0"/>
    <x v="0"/>
    <x v="0"/>
  </r>
  <r>
    <x v="2908"/>
    <x v="4"/>
    <x v="2"/>
    <x v="2908"/>
    <n v="37"/>
    <x v="1"/>
    <x v="1"/>
    <n v="19"/>
    <x v="3"/>
    <n v="2"/>
    <x v="0"/>
    <x v="1"/>
    <x v="1"/>
  </r>
  <r>
    <x v="2909"/>
    <x v="3"/>
    <x v="1"/>
    <x v="2909"/>
    <n v="63"/>
    <x v="2"/>
    <x v="1"/>
    <n v="16"/>
    <x v="3"/>
    <n v="2"/>
    <x v="0"/>
    <x v="1"/>
    <x v="1"/>
  </r>
  <r>
    <x v="2910"/>
    <x v="2"/>
    <x v="0"/>
    <x v="2910"/>
    <n v="33"/>
    <x v="1"/>
    <x v="0"/>
    <n v="9"/>
    <x v="1"/>
    <n v="5"/>
    <x v="1"/>
    <x v="1"/>
    <x v="1"/>
  </r>
  <r>
    <x v="2911"/>
    <x v="3"/>
    <x v="4"/>
    <x v="2911"/>
    <n v="61"/>
    <x v="2"/>
    <x v="1"/>
    <n v="8"/>
    <x v="1"/>
    <n v="1"/>
    <x v="0"/>
    <x v="1"/>
    <x v="1"/>
  </r>
  <r>
    <x v="2912"/>
    <x v="0"/>
    <x v="1"/>
    <x v="2912"/>
    <n v="43"/>
    <x v="5"/>
    <x v="1"/>
    <n v="7"/>
    <x v="1"/>
    <n v="1"/>
    <x v="0"/>
    <x v="1"/>
    <x v="1"/>
  </r>
  <r>
    <x v="2913"/>
    <x v="3"/>
    <x v="1"/>
    <x v="2913"/>
    <n v="42"/>
    <x v="5"/>
    <x v="1"/>
    <n v="19"/>
    <x v="3"/>
    <n v="5"/>
    <x v="1"/>
    <x v="1"/>
    <x v="1"/>
  </r>
  <r>
    <x v="2914"/>
    <x v="1"/>
    <x v="3"/>
    <x v="2914"/>
    <n v="63"/>
    <x v="2"/>
    <x v="0"/>
    <n v="7"/>
    <x v="1"/>
    <n v="2"/>
    <x v="0"/>
    <x v="0"/>
    <x v="0"/>
  </r>
  <r>
    <x v="2915"/>
    <x v="1"/>
    <x v="3"/>
    <x v="2915"/>
    <n v="50"/>
    <x v="3"/>
    <x v="1"/>
    <n v="9"/>
    <x v="1"/>
    <n v="3"/>
    <x v="2"/>
    <x v="1"/>
    <x v="1"/>
  </r>
  <r>
    <x v="2916"/>
    <x v="0"/>
    <x v="1"/>
    <x v="2916"/>
    <n v="46"/>
    <x v="5"/>
    <x v="1"/>
    <n v="7"/>
    <x v="1"/>
    <n v="3"/>
    <x v="2"/>
    <x v="1"/>
    <x v="1"/>
  </r>
  <r>
    <x v="2917"/>
    <x v="2"/>
    <x v="0"/>
    <x v="2917"/>
    <n v="43"/>
    <x v="5"/>
    <x v="0"/>
    <n v="12"/>
    <x v="1"/>
    <n v="5"/>
    <x v="1"/>
    <x v="1"/>
    <x v="1"/>
  </r>
  <r>
    <x v="2918"/>
    <x v="0"/>
    <x v="1"/>
    <x v="2918"/>
    <n v="26"/>
    <x v="4"/>
    <x v="1"/>
    <n v="16"/>
    <x v="3"/>
    <n v="5"/>
    <x v="1"/>
    <x v="1"/>
    <x v="1"/>
  </r>
  <r>
    <x v="2919"/>
    <x v="4"/>
    <x v="2"/>
    <x v="2919"/>
    <n v="31"/>
    <x v="1"/>
    <x v="1"/>
    <n v="14"/>
    <x v="3"/>
    <n v="4"/>
    <x v="1"/>
    <x v="1"/>
    <x v="1"/>
  </r>
  <r>
    <x v="2920"/>
    <x v="2"/>
    <x v="2"/>
    <x v="2920"/>
    <n v="43"/>
    <x v="5"/>
    <x v="1"/>
    <n v="8"/>
    <x v="1"/>
    <n v="3"/>
    <x v="2"/>
    <x v="1"/>
    <x v="1"/>
  </r>
  <r>
    <x v="2921"/>
    <x v="4"/>
    <x v="2"/>
    <x v="2921"/>
    <n v="38"/>
    <x v="1"/>
    <x v="1"/>
    <n v="10"/>
    <x v="1"/>
    <n v="1"/>
    <x v="0"/>
    <x v="1"/>
    <x v="1"/>
  </r>
  <r>
    <x v="2922"/>
    <x v="1"/>
    <x v="3"/>
    <x v="2922"/>
    <n v="50"/>
    <x v="3"/>
    <x v="1"/>
    <n v="12"/>
    <x v="1"/>
    <n v="5"/>
    <x v="1"/>
    <x v="1"/>
    <x v="1"/>
  </r>
  <r>
    <x v="2923"/>
    <x v="1"/>
    <x v="4"/>
    <x v="2923"/>
    <n v="41"/>
    <x v="5"/>
    <x v="1"/>
    <n v="3"/>
    <x v="0"/>
    <n v="2"/>
    <x v="0"/>
    <x v="1"/>
    <x v="1"/>
  </r>
  <r>
    <x v="2924"/>
    <x v="3"/>
    <x v="2"/>
    <x v="2924"/>
    <n v="24"/>
    <x v="4"/>
    <x v="0"/>
    <n v="16"/>
    <x v="3"/>
    <n v="1"/>
    <x v="0"/>
    <x v="0"/>
    <x v="0"/>
  </r>
  <r>
    <x v="2925"/>
    <x v="3"/>
    <x v="4"/>
    <x v="2925"/>
    <n v="19"/>
    <x v="0"/>
    <x v="0"/>
    <n v="11"/>
    <x v="1"/>
    <n v="2"/>
    <x v="0"/>
    <x v="0"/>
    <x v="0"/>
  </r>
  <r>
    <x v="2926"/>
    <x v="4"/>
    <x v="0"/>
    <x v="2926"/>
    <n v="25"/>
    <x v="4"/>
    <x v="1"/>
    <n v="7"/>
    <x v="1"/>
    <n v="5"/>
    <x v="1"/>
    <x v="1"/>
    <x v="1"/>
  </r>
  <r>
    <x v="2927"/>
    <x v="3"/>
    <x v="4"/>
    <x v="2927"/>
    <n v="49"/>
    <x v="5"/>
    <x v="0"/>
    <n v="10"/>
    <x v="1"/>
    <n v="1"/>
    <x v="0"/>
    <x v="0"/>
    <x v="0"/>
  </r>
  <r>
    <x v="2928"/>
    <x v="2"/>
    <x v="2"/>
    <x v="2928"/>
    <n v="52"/>
    <x v="3"/>
    <x v="1"/>
    <n v="12"/>
    <x v="1"/>
    <n v="3"/>
    <x v="2"/>
    <x v="1"/>
    <x v="1"/>
  </r>
  <r>
    <x v="2929"/>
    <x v="4"/>
    <x v="4"/>
    <x v="2929"/>
    <n v="60"/>
    <x v="2"/>
    <x v="0"/>
    <n v="18"/>
    <x v="3"/>
    <n v="3"/>
    <x v="2"/>
    <x v="0"/>
    <x v="0"/>
  </r>
  <r>
    <x v="2930"/>
    <x v="3"/>
    <x v="0"/>
    <x v="2930"/>
    <n v="32"/>
    <x v="1"/>
    <x v="1"/>
    <n v="17"/>
    <x v="3"/>
    <n v="3"/>
    <x v="2"/>
    <x v="1"/>
    <x v="1"/>
  </r>
  <r>
    <x v="2931"/>
    <x v="3"/>
    <x v="2"/>
    <x v="2931"/>
    <n v="20"/>
    <x v="4"/>
    <x v="0"/>
    <n v="14"/>
    <x v="3"/>
    <n v="1"/>
    <x v="0"/>
    <x v="0"/>
    <x v="0"/>
  </r>
  <r>
    <x v="2932"/>
    <x v="1"/>
    <x v="0"/>
    <x v="2932"/>
    <n v="26"/>
    <x v="4"/>
    <x v="1"/>
    <n v="7"/>
    <x v="1"/>
    <n v="5"/>
    <x v="1"/>
    <x v="1"/>
    <x v="1"/>
  </r>
  <r>
    <x v="2933"/>
    <x v="3"/>
    <x v="1"/>
    <x v="2933"/>
    <n v="54"/>
    <x v="3"/>
    <x v="1"/>
    <n v="3"/>
    <x v="0"/>
    <n v="5"/>
    <x v="1"/>
    <x v="1"/>
    <x v="1"/>
  </r>
  <r>
    <x v="2934"/>
    <x v="4"/>
    <x v="4"/>
    <x v="2934"/>
    <n v="19"/>
    <x v="0"/>
    <x v="1"/>
    <n v="17"/>
    <x v="3"/>
    <n v="3"/>
    <x v="2"/>
    <x v="0"/>
    <x v="0"/>
  </r>
  <r>
    <x v="2935"/>
    <x v="3"/>
    <x v="4"/>
    <x v="2935"/>
    <n v="31"/>
    <x v="1"/>
    <x v="0"/>
    <n v="19"/>
    <x v="3"/>
    <n v="2"/>
    <x v="0"/>
    <x v="0"/>
    <x v="0"/>
  </r>
  <r>
    <x v="2936"/>
    <x v="0"/>
    <x v="4"/>
    <x v="2936"/>
    <n v="32"/>
    <x v="1"/>
    <x v="0"/>
    <n v="4"/>
    <x v="4"/>
    <n v="4"/>
    <x v="1"/>
    <x v="1"/>
    <x v="1"/>
  </r>
  <r>
    <x v="2937"/>
    <x v="1"/>
    <x v="0"/>
    <x v="2937"/>
    <n v="21"/>
    <x v="4"/>
    <x v="0"/>
    <n v="4"/>
    <x v="4"/>
    <n v="1"/>
    <x v="0"/>
    <x v="0"/>
    <x v="0"/>
  </r>
  <r>
    <x v="2938"/>
    <x v="3"/>
    <x v="0"/>
    <x v="2938"/>
    <n v="43"/>
    <x v="5"/>
    <x v="0"/>
    <n v="2"/>
    <x v="0"/>
    <n v="1"/>
    <x v="0"/>
    <x v="0"/>
    <x v="0"/>
  </r>
  <r>
    <x v="2939"/>
    <x v="1"/>
    <x v="4"/>
    <x v="2939"/>
    <n v="24"/>
    <x v="4"/>
    <x v="1"/>
    <n v="13"/>
    <x v="3"/>
    <n v="5"/>
    <x v="1"/>
    <x v="1"/>
    <x v="1"/>
  </r>
  <r>
    <x v="2940"/>
    <x v="2"/>
    <x v="2"/>
    <x v="2940"/>
    <n v="45"/>
    <x v="5"/>
    <x v="1"/>
    <n v="19"/>
    <x v="3"/>
    <n v="1"/>
    <x v="0"/>
    <x v="1"/>
    <x v="1"/>
  </r>
  <r>
    <x v="2941"/>
    <x v="3"/>
    <x v="3"/>
    <x v="2941"/>
    <n v="30"/>
    <x v="1"/>
    <x v="1"/>
    <n v="7"/>
    <x v="1"/>
    <n v="1"/>
    <x v="0"/>
    <x v="0"/>
    <x v="0"/>
  </r>
  <r>
    <x v="2942"/>
    <x v="1"/>
    <x v="4"/>
    <x v="2942"/>
    <n v="35"/>
    <x v="1"/>
    <x v="0"/>
    <n v="13"/>
    <x v="3"/>
    <n v="5"/>
    <x v="1"/>
    <x v="1"/>
    <x v="1"/>
  </r>
  <r>
    <x v="2943"/>
    <x v="0"/>
    <x v="2"/>
    <x v="2943"/>
    <n v="23"/>
    <x v="4"/>
    <x v="0"/>
    <n v="19"/>
    <x v="3"/>
    <n v="2"/>
    <x v="0"/>
    <x v="0"/>
    <x v="0"/>
  </r>
  <r>
    <x v="2944"/>
    <x v="2"/>
    <x v="3"/>
    <x v="2944"/>
    <n v="58"/>
    <x v="3"/>
    <x v="1"/>
    <n v="18"/>
    <x v="3"/>
    <n v="3"/>
    <x v="2"/>
    <x v="1"/>
    <x v="1"/>
  </r>
  <r>
    <x v="2945"/>
    <x v="1"/>
    <x v="0"/>
    <x v="2945"/>
    <n v="62"/>
    <x v="2"/>
    <x v="1"/>
    <n v="3"/>
    <x v="0"/>
    <n v="3"/>
    <x v="2"/>
    <x v="1"/>
    <x v="1"/>
  </r>
  <r>
    <x v="2946"/>
    <x v="2"/>
    <x v="4"/>
    <x v="2946"/>
    <n v="29"/>
    <x v="4"/>
    <x v="0"/>
    <n v="5"/>
    <x v="4"/>
    <n v="1"/>
    <x v="0"/>
    <x v="0"/>
    <x v="0"/>
  </r>
  <r>
    <x v="2947"/>
    <x v="4"/>
    <x v="0"/>
    <x v="2947"/>
    <n v="18"/>
    <x v="0"/>
    <x v="1"/>
    <n v="3"/>
    <x v="0"/>
    <n v="2"/>
    <x v="0"/>
    <x v="0"/>
    <x v="0"/>
  </r>
  <r>
    <x v="2948"/>
    <x v="3"/>
    <x v="1"/>
    <x v="2948"/>
    <n v="32"/>
    <x v="1"/>
    <x v="1"/>
    <n v="17"/>
    <x v="3"/>
    <n v="5"/>
    <x v="1"/>
    <x v="1"/>
    <x v="1"/>
  </r>
  <r>
    <x v="2949"/>
    <x v="1"/>
    <x v="4"/>
    <x v="2949"/>
    <n v="61"/>
    <x v="2"/>
    <x v="1"/>
    <n v="4"/>
    <x v="4"/>
    <n v="1"/>
    <x v="0"/>
    <x v="1"/>
    <x v="1"/>
  </r>
  <r>
    <x v="2950"/>
    <x v="1"/>
    <x v="0"/>
    <x v="2950"/>
    <n v="27"/>
    <x v="4"/>
    <x v="0"/>
    <n v="9"/>
    <x v="1"/>
    <n v="3"/>
    <x v="2"/>
    <x v="0"/>
    <x v="0"/>
  </r>
  <r>
    <x v="2951"/>
    <x v="4"/>
    <x v="1"/>
    <x v="2951"/>
    <n v="27"/>
    <x v="4"/>
    <x v="0"/>
    <n v="11"/>
    <x v="1"/>
    <n v="4"/>
    <x v="1"/>
    <x v="0"/>
    <x v="0"/>
  </r>
  <r>
    <x v="2952"/>
    <x v="2"/>
    <x v="0"/>
    <x v="2952"/>
    <n v="41"/>
    <x v="5"/>
    <x v="1"/>
    <n v="13"/>
    <x v="3"/>
    <n v="2"/>
    <x v="0"/>
    <x v="1"/>
    <x v="1"/>
  </r>
  <r>
    <x v="2953"/>
    <x v="3"/>
    <x v="3"/>
    <x v="2953"/>
    <n v="24"/>
    <x v="4"/>
    <x v="1"/>
    <n v="1"/>
    <x v="2"/>
    <n v="3"/>
    <x v="2"/>
    <x v="0"/>
    <x v="0"/>
  </r>
  <r>
    <x v="2954"/>
    <x v="2"/>
    <x v="4"/>
    <x v="2954"/>
    <n v="20"/>
    <x v="4"/>
    <x v="0"/>
    <n v="10"/>
    <x v="1"/>
    <n v="3"/>
    <x v="2"/>
    <x v="0"/>
    <x v="0"/>
  </r>
  <r>
    <x v="2955"/>
    <x v="3"/>
    <x v="4"/>
    <x v="2955"/>
    <n v="39"/>
    <x v="1"/>
    <x v="1"/>
    <n v="14"/>
    <x v="3"/>
    <n v="3"/>
    <x v="2"/>
    <x v="1"/>
    <x v="1"/>
  </r>
  <r>
    <x v="2956"/>
    <x v="0"/>
    <x v="0"/>
    <x v="2956"/>
    <n v="27"/>
    <x v="4"/>
    <x v="1"/>
    <n v="5"/>
    <x v="4"/>
    <n v="5"/>
    <x v="1"/>
    <x v="1"/>
    <x v="1"/>
  </r>
  <r>
    <x v="2957"/>
    <x v="2"/>
    <x v="4"/>
    <x v="2957"/>
    <n v="39"/>
    <x v="1"/>
    <x v="1"/>
    <n v="17"/>
    <x v="3"/>
    <n v="2"/>
    <x v="0"/>
    <x v="1"/>
    <x v="1"/>
  </r>
  <r>
    <x v="2958"/>
    <x v="3"/>
    <x v="4"/>
    <x v="2958"/>
    <n v="53"/>
    <x v="3"/>
    <x v="0"/>
    <n v="1"/>
    <x v="2"/>
    <n v="4"/>
    <x v="1"/>
    <x v="1"/>
    <x v="1"/>
  </r>
  <r>
    <x v="2959"/>
    <x v="0"/>
    <x v="4"/>
    <x v="2959"/>
    <n v="19"/>
    <x v="0"/>
    <x v="1"/>
    <n v="3"/>
    <x v="0"/>
    <n v="4"/>
    <x v="1"/>
    <x v="1"/>
    <x v="1"/>
  </r>
  <r>
    <x v="2960"/>
    <x v="0"/>
    <x v="4"/>
    <x v="2960"/>
    <n v="38"/>
    <x v="1"/>
    <x v="1"/>
    <n v="10"/>
    <x v="1"/>
    <n v="4"/>
    <x v="1"/>
    <x v="1"/>
    <x v="1"/>
  </r>
  <r>
    <x v="2961"/>
    <x v="2"/>
    <x v="0"/>
    <x v="2961"/>
    <n v="31"/>
    <x v="1"/>
    <x v="1"/>
    <n v="7"/>
    <x v="1"/>
    <n v="1"/>
    <x v="0"/>
    <x v="1"/>
    <x v="1"/>
  </r>
  <r>
    <x v="2962"/>
    <x v="3"/>
    <x v="1"/>
    <x v="2962"/>
    <n v="48"/>
    <x v="5"/>
    <x v="0"/>
    <n v="18"/>
    <x v="3"/>
    <n v="2"/>
    <x v="0"/>
    <x v="0"/>
    <x v="0"/>
  </r>
  <r>
    <x v="2963"/>
    <x v="0"/>
    <x v="1"/>
    <x v="2963"/>
    <n v="42"/>
    <x v="5"/>
    <x v="0"/>
    <n v="11"/>
    <x v="1"/>
    <n v="5"/>
    <x v="1"/>
    <x v="1"/>
    <x v="1"/>
  </r>
  <r>
    <x v="2964"/>
    <x v="4"/>
    <x v="3"/>
    <x v="2964"/>
    <n v="24"/>
    <x v="4"/>
    <x v="1"/>
    <n v="4"/>
    <x v="4"/>
    <n v="5"/>
    <x v="1"/>
    <x v="1"/>
    <x v="1"/>
  </r>
  <r>
    <x v="2965"/>
    <x v="4"/>
    <x v="1"/>
    <x v="2965"/>
    <n v="49"/>
    <x v="5"/>
    <x v="0"/>
    <n v="14"/>
    <x v="3"/>
    <n v="4"/>
    <x v="1"/>
    <x v="1"/>
    <x v="1"/>
  </r>
  <r>
    <x v="2966"/>
    <x v="1"/>
    <x v="1"/>
    <x v="2966"/>
    <n v="46"/>
    <x v="5"/>
    <x v="1"/>
    <n v="16"/>
    <x v="3"/>
    <n v="5"/>
    <x v="1"/>
    <x v="1"/>
    <x v="1"/>
  </r>
  <r>
    <x v="2967"/>
    <x v="3"/>
    <x v="1"/>
    <x v="2967"/>
    <n v="23"/>
    <x v="4"/>
    <x v="0"/>
    <n v="14"/>
    <x v="3"/>
    <n v="4"/>
    <x v="1"/>
    <x v="0"/>
    <x v="0"/>
  </r>
  <r>
    <x v="2968"/>
    <x v="2"/>
    <x v="0"/>
    <x v="2968"/>
    <n v="26"/>
    <x v="4"/>
    <x v="0"/>
    <n v="6"/>
    <x v="4"/>
    <n v="4"/>
    <x v="1"/>
    <x v="0"/>
    <x v="0"/>
  </r>
  <r>
    <x v="2969"/>
    <x v="1"/>
    <x v="3"/>
    <x v="2969"/>
    <n v="43"/>
    <x v="5"/>
    <x v="0"/>
    <n v="3"/>
    <x v="0"/>
    <n v="2"/>
    <x v="0"/>
    <x v="0"/>
    <x v="0"/>
  </r>
  <r>
    <x v="2970"/>
    <x v="4"/>
    <x v="3"/>
    <x v="2970"/>
    <n v="42"/>
    <x v="5"/>
    <x v="0"/>
    <n v="2"/>
    <x v="0"/>
    <n v="4"/>
    <x v="1"/>
    <x v="1"/>
    <x v="1"/>
  </r>
  <r>
    <x v="2971"/>
    <x v="2"/>
    <x v="0"/>
    <x v="2971"/>
    <n v="42"/>
    <x v="5"/>
    <x v="1"/>
    <n v="1"/>
    <x v="2"/>
    <n v="1"/>
    <x v="0"/>
    <x v="1"/>
    <x v="1"/>
  </r>
  <r>
    <x v="2972"/>
    <x v="1"/>
    <x v="3"/>
    <x v="2972"/>
    <n v="27"/>
    <x v="4"/>
    <x v="1"/>
    <n v="2"/>
    <x v="0"/>
    <n v="5"/>
    <x v="1"/>
    <x v="1"/>
    <x v="1"/>
  </r>
  <r>
    <x v="2973"/>
    <x v="3"/>
    <x v="0"/>
    <x v="2973"/>
    <n v="62"/>
    <x v="2"/>
    <x v="0"/>
    <n v="17"/>
    <x v="3"/>
    <n v="5"/>
    <x v="1"/>
    <x v="1"/>
    <x v="1"/>
  </r>
  <r>
    <x v="2974"/>
    <x v="1"/>
    <x v="4"/>
    <x v="2974"/>
    <n v="28"/>
    <x v="4"/>
    <x v="0"/>
    <n v="7"/>
    <x v="1"/>
    <n v="5"/>
    <x v="1"/>
    <x v="0"/>
    <x v="0"/>
  </r>
  <r>
    <x v="2975"/>
    <x v="2"/>
    <x v="4"/>
    <x v="2975"/>
    <n v="47"/>
    <x v="5"/>
    <x v="1"/>
    <n v="4"/>
    <x v="4"/>
    <n v="2"/>
    <x v="0"/>
    <x v="1"/>
    <x v="1"/>
  </r>
  <r>
    <x v="2976"/>
    <x v="1"/>
    <x v="3"/>
    <x v="2976"/>
    <n v="43"/>
    <x v="5"/>
    <x v="1"/>
    <n v="10"/>
    <x v="1"/>
    <n v="5"/>
    <x v="1"/>
    <x v="1"/>
    <x v="1"/>
  </r>
  <r>
    <x v="2977"/>
    <x v="1"/>
    <x v="1"/>
    <x v="2977"/>
    <n v="30"/>
    <x v="1"/>
    <x v="0"/>
    <n v="5"/>
    <x v="4"/>
    <n v="4"/>
    <x v="1"/>
    <x v="0"/>
    <x v="0"/>
  </r>
  <r>
    <x v="2978"/>
    <x v="4"/>
    <x v="1"/>
    <x v="2978"/>
    <n v="42"/>
    <x v="5"/>
    <x v="0"/>
    <n v="16"/>
    <x v="3"/>
    <n v="3"/>
    <x v="2"/>
    <x v="0"/>
    <x v="0"/>
  </r>
  <r>
    <x v="2979"/>
    <x v="4"/>
    <x v="4"/>
    <x v="2979"/>
    <n v="52"/>
    <x v="3"/>
    <x v="1"/>
    <n v="5"/>
    <x v="4"/>
    <n v="4"/>
    <x v="1"/>
    <x v="1"/>
    <x v="1"/>
  </r>
  <r>
    <x v="2980"/>
    <x v="0"/>
    <x v="0"/>
    <x v="2980"/>
    <n v="39"/>
    <x v="1"/>
    <x v="0"/>
    <n v="5"/>
    <x v="4"/>
    <n v="1"/>
    <x v="0"/>
    <x v="0"/>
    <x v="0"/>
  </r>
  <r>
    <x v="2981"/>
    <x v="4"/>
    <x v="3"/>
    <x v="2981"/>
    <n v="32"/>
    <x v="1"/>
    <x v="1"/>
    <n v="4"/>
    <x v="4"/>
    <n v="1"/>
    <x v="0"/>
    <x v="1"/>
    <x v="1"/>
  </r>
  <r>
    <x v="2982"/>
    <x v="3"/>
    <x v="4"/>
    <x v="2982"/>
    <n v="33"/>
    <x v="1"/>
    <x v="0"/>
    <n v="16"/>
    <x v="3"/>
    <n v="5"/>
    <x v="1"/>
    <x v="1"/>
    <x v="1"/>
  </r>
  <r>
    <x v="2983"/>
    <x v="4"/>
    <x v="0"/>
    <x v="2983"/>
    <n v="47"/>
    <x v="5"/>
    <x v="0"/>
    <n v="17"/>
    <x v="3"/>
    <n v="2"/>
    <x v="0"/>
    <x v="0"/>
    <x v="0"/>
  </r>
  <r>
    <x v="2984"/>
    <x v="4"/>
    <x v="4"/>
    <x v="2984"/>
    <n v="28"/>
    <x v="4"/>
    <x v="0"/>
    <n v="13"/>
    <x v="3"/>
    <n v="3"/>
    <x v="2"/>
    <x v="0"/>
    <x v="0"/>
  </r>
  <r>
    <x v="2985"/>
    <x v="3"/>
    <x v="4"/>
    <x v="2985"/>
    <n v="28"/>
    <x v="4"/>
    <x v="0"/>
    <n v="2"/>
    <x v="0"/>
    <n v="5"/>
    <x v="1"/>
    <x v="0"/>
    <x v="0"/>
  </r>
  <r>
    <x v="2986"/>
    <x v="0"/>
    <x v="0"/>
    <x v="2986"/>
    <n v="57"/>
    <x v="3"/>
    <x v="0"/>
    <n v="14"/>
    <x v="3"/>
    <n v="2"/>
    <x v="0"/>
    <x v="0"/>
    <x v="0"/>
  </r>
  <r>
    <x v="2987"/>
    <x v="2"/>
    <x v="1"/>
    <x v="2987"/>
    <n v="19"/>
    <x v="0"/>
    <x v="1"/>
    <n v="4"/>
    <x v="4"/>
    <n v="2"/>
    <x v="0"/>
    <x v="0"/>
    <x v="0"/>
  </r>
  <r>
    <x v="2988"/>
    <x v="2"/>
    <x v="1"/>
    <x v="2988"/>
    <n v="34"/>
    <x v="1"/>
    <x v="0"/>
    <n v="5"/>
    <x v="4"/>
    <n v="2"/>
    <x v="0"/>
    <x v="0"/>
    <x v="0"/>
  </r>
  <r>
    <x v="2989"/>
    <x v="3"/>
    <x v="3"/>
    <x v="2989"/>
    <n v="51"/>
    <x v="3"/>
    <x v="0"/>
    <n v="3"/>
    <x v="0"/>
    <n v="1"/>
    <x v="0"/>
    <x v="0"/>
    <x v="0"/>
  </r>
  <r>
    <x v="2990"/>
    <x v="2"/>
    <x v="0"/>
    <x v="2990"/>
    <n v="25"/>
    <x v="4"/>
    <x v="1"/>
    <n v="16"/>
    <x v="3"/>
    <n v="1"/>
    <x v="0"/>
    <x v="0"/>
    <x v="0"/>
  </r>
  <r>
    <x v="2991"/>
    <x v="1"/>
    <x v="3"/>
    <x v="2991"/>
    <n v="51"/>
    <x v="3"/>
    <x v="1"/>
    <n v="7"/>
    <x v="1"/>
    <n v="3"/>
    <x v="2"/>
    <x v="1"/>
    <x v="1"/>
  </r>
  <r>
    <x v="2992"/>
    <x v="2"/>
    <x v="3"/>
    <x v="2992"/>
    <n v="32"/>
    <x v="1"/>
    <x v="0"/>
    <n v="13"/>
    <x v="3"/>
    <n v="3"/>
    <x v="2"/>
    <x v="0"/>
    <x v="0"/>
  </r>
  <r>
    <x v="2993"/>
    <x v="1"/>
    <x v="2"/>
    <x v="2993"/>
    <n v="58"/>
    <x v="3"/>
    <x v="0"/>
    <n v="6"/>
    <x v="4"/>
    <n v="1"/>
    <x v="0"/>
    <x v="0"/>
    <x v="0"/>
  </r>
  <r>
    <x v="2994"/>
    <x v="3"/>
    <x v="4"/>
    <x v="2994"/>
    <n v="49"/>
    <x v="5"/>
    <x v="0"/>
    <n v="10"/>
    <x v="1"/>
    <n v="3"/>
    <x v="2"/>
    <x v="0"/>
    <x v="0"/>
  </r>
  <r>
    <x v="2995"/>
    <x v="1"/>
    <x v="4"/>
    <x v="2995"/>
    <n v="48"/>
    <x v="5"/>
    <x v="1"/>
    <n v="12"/>
    <x v="1"/>
    <n v="1"/>
    <x v="0"/>
    <x v="1"/>
    <x v="1"/>
  </r>
  <r>
    <x v="2996"/>
    <x v="2"/>
    <x v="0"/>
    <x v="2996"/>
    <n v="23"/>
    <x v="4"/>
    <x v="1"/>
    <n v="19"/>
    <x v="3"/>
    <n v="2"/>
    <x v="0"/>
    <x v="0"/>
    <x v="0"/>
  </r>
  <r>
    <x v="2997"/>
    <x v="2"/>
    <x v="0"/>
    <x v="2997"/>
    <n v="44"/>
    <x v="5"/>
    <x v="0"/>
    <n v="7"/>
    <x v="1"/>
    <n v="3"/>
    <x v="2"/>
    <x v="0"/>
    <x v="0"/>
  </r>
  <r>
    <x v="2998"/>
    <x v="1"/>
    <x v="1"/>
    <x v="2998"/>
    <n v="50"/>
    <x v="3"/>
    <x v="0"/>
    <n v="12"/>
    <x v="1"/>
    <n v="3"/>
    <x v="2"/>
    <x v="0"/>
    <x v="0"/>
  </r>
  <r>
    <x v="2999"/>
    <x v="4"/>
    <x v="1"/>
    <x v="2999"/>
    <n v="18"/>
    <x v="0"/>
    <x v="0"/>
    <n v="15"/>
    <x v="3"/>
    <n v="3"/>
    <x v="2"/>
    <x v="0"/>
    <x v="0"/>
  </r>
  <r>
    <x v="3000"/>
    <x v="4"/>
    <x v="1"/>
    <x v="3000"/>
    <n v="37"/>
    <x v="1"/>
    <x v="1"/>
    <n v="13"/>
    <x v="3"/>
    <n v="2"/>
    <x v="0"/>
    <x v="1"/>
    <x v="1"/>
  </r>
  <r>
    <x v="3001"/>
    <x v="0"/>
    <x v="2"/>
    <x v="3001"/>
    <n v="59"/>
    <x v="3"/>
    <x v="0"/>
    <n v="17"/>
    <x v="3"/>
    <n v="1"/>
    <x v="0"/>
    <x v="0"/>
    <x v="0"/>
  </r>
  <r>
    <x v="3002"/>
    <x v="0"/>
    <x v="2"/>
    <x v="3002"/>
    <n v="69"/>
    <x v="2"/>
    <x v="1"/>
    <n v="13"/>
    <x v="3"/>
    <n v="4"/>
    <x v="1"/>
    <x v="1"/>
    <x v="1"/>
  </r>
  <r>
    <x v="3003"/>
    <x v="1"/>
    <x v="4"/>
    <x v="3003"/>
    <n v="52"/>
    <x v="3"/>
    <x v="0"/>
    <n v="4"/>
    <x v="4"/>
    <n v="3"/>
    <x v="2"/>
    <x v="0"/>
    <x v="0"/>
  </r>
  <r>
    <x v="3004"/>
    <x v="0"/>
    <x v="1"/>
    <x v="3004"/>
    <n v="68"/>
    <x v="2"/>
    <x v="0"/>
    <n v="2"/>
    <x v="0"/>
    <n v="4"/>
    <x v="1"/>
    <x v="1"/>
    <x v="1"/>
  </r>
  <r>
    <x v="3005"/>
    <x v="2"/>
    <x v="0"/>
    <x v="3005"/>
    <n v="50"/>
    <x v="3"/>
    <x v="1"/>
    <n v="11"/>
    <x v="1"/>
    <n v="2"/>
    <x v="0"/>
    <x v="1"/>
    <x v="1"/>
  </r>
  <r>
    <x v="3006"/>
    <x v="3"/>
    <x v="3"/>
    <x v="3006"/>
    <n v="54"/>
    <x v="3"/>
    <x v="0"/>
    <n v="8"/>
    <x v="1"/>
    <n v="3"/>
    <x v="2"/>
    <x v="0"/>
    <x v="0"/>
  </r>
  <r>
    <x v="3007"/>
    <x v="0"/>
    <x v="2"/>
    <x v="3007"/>
    <n v="33"/>
    <x v="1"/>
    <x v="1"/>
    <n v="8"/>
    <x v="1"/>
    <n v="1"/>
    <x v="0"/>
    <x v="1"/>
    <x v="1"/>
  </r>
  <r>
    <x v="3008"/>
    <x v="1"/>
    <x v="1"/>
    <x v="3008"/>
    <n v="44"/>
    <x v="5"/>
    <x v="0"/>
    <n v="8"/>
    <x v="1"/>
    <n v="1"/>
    <x v="0"/>
    <x v="0"/>
    <x v="0"/>
  </r>
  <r>
    <x v="3009"/>
    <x v="2"/>
    <x v="1"/>
    <x v="3009"/>
    <n v="53"/>
    <x v="3"/>
    <x v="1"/>
    <n v="16"/>
    <x v="3"/>
    <n v="1"/>
    <x v="0"/>
    <x v="1"/>
    <x v="1"/>
  </r>
  <r>
    <x v="3010"/>
    <x v="0"/>
    <x v="3"/>
    <x v="3010"/>
    <n v="23"/>
    <x v="4"/>
    <x v="1"/>
    <n v="7"/>
    <x v="1"/>
    <n v="4"/>
    <x v="1"/>
    <x v="1"/>
    <x v="1"/>
  </r>
  <r>
    <x v="3011"/>
    <x v="4"/>
    <x v="1"/>
    <x v="3011"/>
    <n v="36"/>
    <x v="1"/>
    <x v="1"/>
    <n v="10"/>
    <x v="1"/>
    <n v="3"/>
    <x v="2"/>
    <x v="1"/>
    <x v="1"/>
  </r>
  <r>
    <x v="3012"/>
    <x v="2"/>
    <x v="0"/>
    <x v="3012"/>
    <n v="39"/>
    <x v="1"/>
    <x v="1"/>
    <n v="17"/>
    <x v="3"/>
    <n v="4"/>
    <x v="1"/>
    <x v="1"/>
    <x v="1"/>
  </r>
  <r>
    <x v="3013"/>
    <x v="0"/>
    <x v="3"/>
    <x v="3013"/>
    <n v="67"/>
    <x v="2"/>
    <x v="1"/>
    <n v="4"/>
    <x v="4"/>
    <n v="2"/>
    <x v="0"/>
    <x v="1"/>
    <x v="1"/>
  </r>
  <r>
    <x v="3014"/>
    <x v="0"/>
    <x v="3"/>
    <x v="3014"/>
    <n v="60"/>
    <x v="2"/>
    <x v="0"/>
    <n v="6"/>
    <x v="4"/>
    <n v="2"/>
    <x v="0"/>
    <x v="0"/>
    <x v="0"/>
  </r>
  <r>
    <x v="3015"/>
    <x v="1"/>
    <x v="3"/>
    <x v="3015"/>
    <n v="54"/>
    <x v="3"/>
    <x v="0"/>
    <n v="13"/>
    <x v="3"/>
    <n v="1"/>
    <x v="0"/>
    <x v="0"/>
    <x v="0"/>
  </r>
  <r>
    <x v="3016"/>
    <x v="3"/>
    <x v="3"/>
    <x v="3016"/>
    <n v="29"/>
    <x v="4"/>
    <x v="1"/>
    <n v="2"/>
    <x v="0"/>
    <n v="2"/>
    <x v="0"/>
    <x v="0"/>
    <x v="0"/>
  </r>
  <r>
    <x v="3017"/>
    <x v="2"/>
    <x v="4"/>
    <x v="3017"/>
    <n v="36"/>
    <x v="1"/>
    <x v="1"/>
    <n v="13"/>
    <x v="3"/>
    <n v="5"/>
    <x v="1"/>
    <x v="1"/>
    <x v="1"/>
  </r>
  <r>
    <x v="3018"/>
    <x v="4"/>
    <x v="1"/>
    <x v="3018"/>
    <n v="42"/>
    <x v="5"/>
    <x v="1"/>
    <n v="14"/>
    <x v="3"/>
    <n v="5"/>
    <x v="1"/>
    <x v="1"/>
    <x v="1"/>
  </r>
  <r>
    <x v="3019"/>
    <x v="2"/>
    <x v="1"/>
    <x v="3019"/>
    <n v="28"/>
    <x v="4"/>
    <x v="1"/>
    <n v="13"/>
    <x v="3"/>
    <n v="2"/>
    <x v="0"/>
    <x v="0"/>
    <x v="0"/>
  </r>
  <r>
    <x v="3020"/>
    <x v="4"/>
    <x v="0"/>
    <x v="3020"/>
    <n v="36"/>
    <x v="1"/>
    <x v="0"/>
    <n v="19"/>
    <x v="3"/>
    <n v="2"/>
    <x v="0"/>
    <x v="0"/>
    <x v="0"/>
  </r>
  <r>
    <x v="3021"/>
    <x v="1"/>
    <x v="3"/>
    <x v="3021"/>
    <n v="32"/>
    <x v="1"/>
    <x v="1"/>
    <n v="17"/>
    <x v="3"/>
    <n v="3"/>
    <x v="2"/>
    <x v="1"/>
    <x v="1"/>
  </r>
  <r>
    <x v="3022"/>
    <x v="3"/>
    <x v="2"/>
    <x v="3022"/>
    <n v="57"/>
    <x v="3"/>
    <x v="1"/>
    <n v="3"/>
    <x v="0"/>
    <n v="3"/>
    <x v="2"/>
    <x v="1"/>
    <x v="1"/>
  </r>
  <r>
    <x v="3023"/>
    <x v="2"/>
    <x v="1"/>
    <x v="3023"/>
    <n v="22"/>
    <x v="4"/>
    <x v="1"/>
    <n v="9"/>
    <x v="1"/>
    <n v="1"/>
    <x v="0"/>
    <x v="0"/>
    <x v="0"/>
  </r>
  <r>
    <x v="3024"/>
    <x v="3"/>
    <x v="0"/>
    <x v="3024"/>
    <n v="59"/>
    <x v="3"/>
    <x v="0"/>
    <n v="15"/>
    <x v="3"/>
    <n v="3"/>
    <x v="2"/>
    <x v="0"/>
    <x v="0"/>
  </r>
  <r>
    <x v="3025"/>
    <x v="0"/>
    <x v="2"/>
    <x v="3025"/>
    <n v="37"/>
    <x v="1"/>
    <x v="1"/>
    <n v="12"/>
    <x v="1"/>
    <n v="1"/>
    <x v="0"/>
    <x v="1"/>
    <x v="1"/>
  </r>
  <r>
    <x v="3026"/>
    <x v="3"/>
    <x v="1"/>
    <x v="3026"/>
    <n v="52"/>
    <x v="3"/>
    <x v="1"/>
    <n v="12"/>
    <x v="1"/>
    <n v="2"/>
    <x v="0"/>
    <x v="1"/>
    <x v="1"/>
  </r>
  <r>
    <x v="3027"/>
    <x v="4"/>
    <x v="0"/>
    <x v="3027"/>
    <n v="36"/>
    <x v="1"/>
    <x v="0"/>
    <n v="12"/>
    <x v="1"/>
    <n v="1"/>
    <x v="0"/>
    <x v="0"/>
    <x v="0"/>
  </r>
  <r>
    <x v="3028"/>
    <x v="1"/>
    <x v="2"/>
    <x v="3028"/>
    <n v="52"/>
    <x v="3"/>
    <x v="1"/>
    <n v="1"/>
    <x v="2"/>
    <n v="4"/>
    <x v="1"/>
    <x v="1"/>
    <x v="1"/>
  </r>
  <r>
    <x v="3029"/>
    <x v="0"/>
    <x v="1"/>
    <x v="3029"/>
    <n v="65"/>
    <x v="2"/>
    <x v="0"/>
    <n v="3"/>
    <x v="0"/>
    <n v="3"/>
    <x v="2"/>
    <x v="0"/>
    <x v="0"/>
  </r>
  <r>
    <x v="3030"/>
    <x v="0"/>
    <x v="2"/>
    <x v="3030"/>
    <n v="66"/>
    <x v="2"/>
    <x v="0"/>
    <n v="9"/>
    <x v="1"/>
    <n v="2"/>
    <x v="0"/>
    <x v="0"/>
    <x v="0"/>
  </r>
  <r>
    <x v="3031"/>
    <x v="3"/>
    <x v="4"/>
    <x v="3031"/>
    <n v="30"/>
    <x v="1"/>
    <x v="0"/>
    <n v="7"/>
    <x v="1"/>
    <n v="5"/>
    <x v="1"/>
    <x v="0"/>
    <x v="0"/>
  </r>
  <r>
    <x v="3032"/>
    <x v="4"/>
    <x v="2"/>
    <x v="3032"/>
    <n v="67"/>
    <x v="2"/>
    <x v="0"/>
    <n v="16"/>
    <x v="3"/>
    <n v="1"/>
    <x v="0"/>
    <x v="0"/>
    <x v="0"/>
  </r>
  <r>
    <x v="3033"/>
    <x v="0"/>
    <x v="2"/>
    <x v="3033"/>
    <n v="46"/>
    <x v="5"/>
    <x v="0"/>
    <n v="10"/>
    <x v="1"/>
    <n v="5"/>
    <x v="1"/>
    <x v="1"/>
    <x v="1"/>
  </r>
  <r>
    <x v="3034"/>
    <x v="4"/>
    <x v="1"/>
    <x v="3034"/>
    <n v="20"/>
    <x v="4"/>
    <x v="0"/>
    <n v="4"/>
    <x v="4"/>
    <n v="1"/>
    <x v="0"/>
    <x v="0"/>
    <x v="0"/>
  </r>
  <r>
    <x v="3035"/>
    <x v="2"/>
    <x v="4"/>
    <x v="3035"/>
    <n v="54"/>
    <x v="3"/>
    <x v="0"/>
    <n v="9"/>
    <x v="1"/>
    <n v="4"/>
    <x v="1"/>
    <x v="1"/>
    <x v="1"/>
  </r>
  <r>
    <x v="3036"/>
    <x v="3"/>
    <x v="1"/>
    <x v="3036"/>
    <n v="58"/>
    <x v="3"/>
    <x v="1"/>
    <n v="10"/>
    <x v="1"/>
    <n v="5"/>
    <x v="1"/>
    <x v="1"/>
    <x v="1"/>
  </r>
  <r>
    <x v="3037"/>
    <x v="4"/>
    <x v="4"/>
    <x v="3037"/>
    <n v="59"/>
    <x v="3"/>
    <x v="1"/>
    <n v="19"/>
    <x v="3"/>
    <n v="3"/>
    <x v="2"/>
    <x v="1"/>
    <x v="1"/>
  </r>
  <r>
    <x v="3038"/>
    <x v="0"/>
    <x v="0"/>
    <x v="3038"/>
    <n v="30"/>
    <x v="1"/>
    <x v="0"/>
    <n v="6"/>
    <x v="4"/>
    <n v="3"/>
    <x v="2"/>
    <x v="0"/>
    <x v="0"/>
  </r>
  <r>
    <x v="3039"/>
    <x v="2"/>
    <x v="3"/>
    <x v="3039"/>
    <n v="48"/>
    <x v="5"/>
    <x v="0"/>
    <n v="16"/>
    <x v="3"/>
    <n v="4"/>
    <x v="1"/>
    <x v="1"/>
    <x v="1"/>
  </r>
  <r>
    <x v="3040"/>
    <x v="0"/>
    <x v="1"/>
    <x v="3040"/>
    <n v="36"/>
    <x v="1"/>
    <x v="1"/>
    <n v="7"/>
    <x v="1"/>
    <n v="1"/>
    <x v="0"/>
    <x v="1"/>
    <x v="1"/>
  </r>
  <r>
    <x v="3041"/>
    <x v="1"/>
    <x v="3"/>
    <x v="3041"/>
    <n v="47"/>
    <x v="5"/>
    <x v="1"/>
    <n v="12"/>
    <x v="1"/>
    <n v="3"/>
    <x v="2"/>
    <x v="1"/>
    <x v="1"/>
  </r>
  <r>
    <x v="3042"/>
    <x v="3"/>
    <x v="0"/>
    <x v="3042"/>
    <n v="18"/>
    <x v="0"/>
    <x v="0"/>
    <n v="8"/>
    <x v="1"/>
    <n v="3"/>
    <x v="2"/>
    <x v="0"/>
    <x v="0"/>
  </r>
  <r>
    <x v="3043"/>
    <x v="1"/>
    <x v="3"/>
    <x v="3043"/>
    <n v="48"/>
    <x v="5"/>
    <x v="0"/>
    <n v="3"/>
    <x v="0"/>
    <n v="2"/>
    <x v="0"/>
    <x v="0"/>
    <x v="0"/>
  </r>
  <r>
    <x v="3044"/>
    <x v="4"/>
    <x v="4"/>
    <x v="3044"/>
    <n v="67"/>
    <x v="2"/>
    <x v="0"/>
    <n v="19"/>
    <x v="3"/>
    <n v="3"/>
    <x v="2"/>
    <x v="0"/>
    <x v="0"/>
  </r>
  <r>
    <x v="3045"/>
    <x v="0"/>
    <x v="2"/>
    <x v="3045"/>
    <n v="24"/>
    <x v="4"/>
    <x v="1"/>
    <n v="2"/>
    <x v="0"/>
    <n v="4"/>
    <x v="1"/>
    <x v="1"/>
    <x v="1"/>
  </r>
  <r>
    <x v="3046"/>
    <x v="4"/>
    <x v="1"/>
    <x v="3046"/>
    <n v="56"/>
    <x v="3"/>
    <x v="0"/>
    <n v="7"/>
    <x v="1"/>
    <n v="1"/>
    <x v="0"/>
    <x v="0"/>
    <x v="0"/>
  </r>
  <r>
    <x v="3047"/>
    <x v="0"/>
    <x v="0"/>
    <x v="3047"/>
    <n v="21"/>
    <x v="4"/>
    <x v="1"/>
    <n v="19"/>
    <x v="3"/>
    <n v="5"/>
    <x v="1"/>
    <x v="1"/>
    <x v="1"/>
  </r>
  <r>
    <x v="3048"/>
    <x v="4"/>
    <x v="3"/>
    <x v="3048"/>
    <n v="58"/>
    <x v="3"/>
    <x v="1"/>
    <n v="12"/>
    <x v="1"/>
    <n v="2"/>
    <x v="0"/>
    <x v="1"/>
    <x v="1"/>
  </r>
  <r>
    <x v="3049"/>
    <x v="1"/>
    <x v="2"/>
    <x v="3049"/>
    <n v="50"/>
    <x v="3"/>
    <x v="1"/>
    <n v="6"/>
    <x v="4"/>
    <n v="4"/>
    <x v="1"/>
    <x v="1"/>
    <x v="1"/>
  </r>
  <r>
    <x v="3050"/>
    <x v="1"/>
    <x v="4"/>
    <x v="3050"/>
    <n v="25"/>
    <x v="4"/>
    <x v="0"/>
    <n v="7"/>
    <x v="1"/>
    <n v="1"/>
    <x v="0"/>
    <x v="0"/>
    <x v="0"/>
  </r>
  <r>
    <x v="3051"/>
    <x v="3"/>
    <x v="0"/>
    <x v="3051"/>
    <n v="37"/>
    <x v="1"/>
    <x v="0"/>
    <n v="10"/>
    <x v="1"/>
    <n v="1"/>
    <x v="0"/>
    <x v="0"/>
    <x v="0"/>
  </r>
  <r>
    <x v="3052"/>
    <x v="4"/>
    <x v="1"/>
    <x v="3052"/>
    <n v="50"/>
    <x v="3"/>
    <x v="0"/>
    <n v="18"/>
    <x v="3"/>
    <n v="2"/>
    <x v="0"/>
    <x v="0"/>
    <x v="0"/>
  </r>
  <r>
    <x v="3053"/>
    <x v="0"/>
    <x v="2"/>
    <x v="3053"/>
    <n v="18"/>
    <x v="0"/>
    <x v="1"/>
    <n v="16"/>
    <x v="3"/>
    <n v="5"/>
    <x v="1"/>
    <x v="1"/>
    <x v="1"/>
  </r>
  <r>
    <x v="3054"/>
    <x v="1"/>
    <x v="2"/>
    <x v="3054"/>
    <n v="33"/>
    <x v="1"/>
    <x v="0"/>
    <n v="19"/>
    <x v="3"/>
    <n v="3"/>
    <x v="2"/>
    <x v="0"/>
    <x v="0"/>
  </r>
  <r>
    <x v="3055"/>
    <x v="3"/>
    <x v="2"/>
    <x v="3055"/>
    <n v="69"/>
    <x v="2"/>
    <x v="0"/>
    <n v="9"/>
    <x v="1"/>
    <n v="4"/>
    <x v="1"/>
    <x v="1"/>
    <x v="1"/>
  </r>
  <r>
    <x v="3056"/>
    <x v="3"/>
    <x v="1"/>
    <x v="3056"/>
    <n v="41"/>
    <x v="5"/>
    <x v="0"/>
    <n v="8"/>
    <x v="1"/>
    <n v="4"/>
    <x v="1"/>
    <x v="1"/>
    <x v="1"/>
  </r>
  <r>
    <x v="3057"/>
    <x v="2"/>
    <x v="0"/>
    <x v="3057"/>
    <n v="57"/>
    <x v="3"/>
    <x v="1"/>
    <n v="5"/>
    <x v="4"/>
    <n v="4"/>
    <x v="1"/>
    <x v="1"/>
    <x v="1"/>
  </r>
  <r>
    <x v="3058"/>
    <x v="1"/>
    <x v="4"/>
    <x v="3058"/>
    <n v="38"/>
    <x v="1"/>
    <x v="1"/>
    <n v="18"/>
    <x v="3"/>
    <n v="1"/>
    <x v="0"/>
    <x v="1"/>
    <x v="1"/>
  </r>
  <r>
    <x v="3059"/>
    <x v="3"/>
    <x v="0"/>
    <x v="3059"/>
    <n v="48"/>
    <x v="5"/>
    <x v="1"/>
    <n v="11"/>
    <x v="1"/>
    <n v="2"/>
    <x v="0"/>
    <x v="1"/>
    <x v="1"/>
  </r>
  <r>
    <x v="3060"/>
    <x v="0"/>
    <x v="1"/>
    <x v="3060"/>
    <n v="21"/>
    <x v="4"/>
    <x v="1"/>
    <n v="15"/>
    <x v="3"/>
    <n v="5"/>
    <x v="1"/>
    <x v="1"/>
    <x v="1"/>
  </r>
  <r>
    <x v="3061"/>
    <x v="0"/>
    <x v="4"/>
    <x v="3061"/>
    <n v="19"/>
    <x v="0"/>
    <x v="0"/>
    <n v="14"/>
    <x v="3"/>
    <n v="3"/>
    <x v="2"/>
    <x v="0"/>
    <x v="0"/>
  </r>
  <r>
    <x v="3062"/>
    <x v="0"/>
    <x v="1"/>
    <x v="3062"/>
    <n v="36"/>
    <x v="1"/>
    <x v="1"/>
    <n v="19"/>
    <x v="3"/>
    <n v="1"/>
    <x v="0"/>
    <x v="1"/>
    <x v="1"/>
  </r>
  <r>
    <x v="3063"/>
    <x v="4"/>
    <x v="1"/>
    <x v="3063"/>
    <n v="25"/>
    <x v="4"/>
    <x v="0"/>
    <n v="9"/>
    <x v="1"/>
    <n v="5"/>
    <x v="1"/>
    <x v="0"/>
    <x v="0"/>
  </r>
  <r>
    <x v="3064"/>
    <x v="1"/>
    <x v="4"/>
    <x v="3064"/>
    <n v="34"/>
    <x v="1"/>
    <x v="0"/>
    <n v="11"/>
    <x v="1"/>
    <n v="4"/>
    <x v="1"/>
    <x v="1"/>
    <x v="1"/>
  </r>
  <r>
    <x v="3065"/>
    <x v="1"/>
    <x v="3"/>
    <x v="3065"/>
    <n v="32"/>
    <x v="1"/>
    <x v="0"/>
    <n v="14"/>
    <x v="3"/>
    <n v="5"/>
    <x v="1"/>
    <x v="1"/>
    <x v="1"/>
  </r>
  <r>
    <x v="3066"/>
    <x v="4"/>
    <x v="2"/>
    <x v="3066"/>
    <n v="19"/>
    <x v="0"/>
    <x v="1"/>
    <n v="4"/>
    <x v="4"/>
    <n v="3"/>
    <x v="2"/>
    <x v="0"/>
    <x v="0"/>
  </r>
  <r>
    <x v="3067"/>
    <x v="4"/>
    <x v="1"/>
    <x v="3067"/>
    <n v="58"/>
    <x v="3"/>
    <x v="1"/>
    <n v="15"/>
    <x v="3"/>
    <n v="5"/>
    <x v="1"/>
    <x v="1"/>
    <x v="1"/>
  </r>
  <r>
    <x v="3068"/>
    <x v="0"/>
    <x v="1"/>
    <x v="3068"/>
    <n v="45"/>
    <x v="5"/>
    <x v="1"/>
    <n v="16"/>
    <x v="3"/>
    <n v="5"/>
    <x v="1"/>
    <x v="1"/>
    <x v="1"/>
  </r>
  <r>
    <x v="3069"/>
    <x v="1"/>
    <x v="1"/>
    <x v="3069"/>
    <n v="43"/>
    <x v="5"/>
    <x v="0"/>
    <n v="5"/>
    <x v="4"/>
    <n v="2"/>
    <x v="0"/>
    <x v="0"/>
    <x v="0"/>
  </r>
  <r>
    <x v="3070"/>
    <x v="0"/>
    <x v="3"/>
    <x v="3070"/>
    <n v="30"/>
    <x v="1"/>
    <x v="1"/>
    <n v="14"/>
    <x v="3"/>
    <n v="2"/>
    <x v="0"/>
    <x v="0"/>
    <x v="0"/>
  </r>
  <r>
    <x v="3071"/>
    <x v="1"/>
    <x v="3"/>
    <x v="3071"/>
    <n v="49"/>
    <x v="5"/>
    <x v="0"/>
    <n v="12"/>
    <x v="1"/>
    <n v="3"/>
    <x v="2"/>
    <x v="0"/>
    <x v="0"/>
  </r>
  <r>
    <x v="3072"/>
    <x v="1"/>
    <x v="4"/>
    <x v="3072"/>
    <n v="46"/>
    <x v="5"/>
    <x v="1"/>
    <n v="9"/>
    <x v="1"/>
    <n v="3"/>
    <x v="2"/>
    <x v="1"/>
    <x v="1"/>
  </r>
  <r>
    <x v="3073"/>
    <x v="2"/>
    <x v="4"/>
    <x v="3073"/>
    <n v="54"/>
    <x v="3"/>
    <x v="1"/>
    <n v="17"/>
    <x v="3"/>
    <n v="3"/>
    <x v="2"/>
    <x v="1"/>
    <x v="1"/>
  </r>
  <r>
    <x v="3074"/>
    <x v="1"/>
    <x v="3"/>
    <x v="3074"/>
    <n v="46"/>
    <x v="5"/>
    <x v="0"/>
    <n v="6"/>
    <x v="4"/>
    <n v="1"/>
    <x v="0"/>
    <x v="0"/>
    <x v="0"/>
  </r>
  <r>
    <x v="3075"/>
    <x v="3"/>
    <x v="3"/>
    <x v="3075"/>
    <n v="31"/>
    <x v="1"/>
    <x v="1"/>
    <n v="15"/>
    <x v="3"/>
    <n v="4"/>
    <x v="1"/>
    <x v="1"/>
    <x v="1"/>
  </r>
  <r>
    <x v="3076"/>
    <x v="4"/>
    <x v="3"/>
    <x v="3076"/>
    <n v="53"/>
    <x v="3"/>
    <x v="1"/>
    <n v="2"/>
    <x v="0"/>
    <n v="2"/>
    <x v="0"/>
    <x v="1"/>
    <x v="1"/>
  </r>
  <r>
    <x v="3077"/>
    <x v="2"/>
    <x v="3"/>
    <x v="3077"/>
    <n v="38"/>
    <x v="1"/>
    <x v="1"/>
    <n v="8"/>
    <x v="1"/>
    <n v="3"/>
    <x v="2"/>
    <x v="1"/>
    <x v="1"/>
  </r>
  <r>
    <x v="3078"/>
    <x v="1"/>
    <x v="3"/>
    <x v="3078"/>
    <n v="27"/>
    <x v="4"/>
    <x v="1"/>
    <n v="8"/>
    <x v="1"/>
    <n v="3"/>
    <x v="2"/>
    <x v="0"/>
    <x v="0"/>
  </r>
  <r>
    <x v="3079"/>
    <x v="2"/>
    <x v="1"/>
    <x v="3079"/>
    <n v="34"/>
    <x v="1"/>
    <x v="0"/>
    <n v="10"/>
    <x v="1"/>
    <n v="1"/>
    <x v="0"/>
    <x v="0"/>
    <x v="0"/>
  </r>
  <r>
    <x v="3080"/>
    <x v="2"/>
    <x v="2"/>
    <x v="3080"/>
    <n v="63"/>
    <x v="2"/>
    <x v="1"/>
    <n v="3"/>
    <x v="0"/>
    <n v="3"/>
    <x v="2"/>
    <x v="1"/>
    <x v="1"/>
  </r>
  <r>
    <x v="3081"/>
    <x v="2"/>
    <x v="0"/>
    <x v="3081"/>
    <n v="54"/>
    <x v="3"/>
    <x v="1"/>
    <n v="17"/>
    <x v="3"/>
    <n v="4"/>
    <x v="1"/>
    <x v="1"/>
    <x v="1"/>
  </r>
  <r>
    <x v="3082"/>
    <x v="1"/>
    <x v="0"/>
    <x v="3082"/>
    <n v="32"/>
    <x v="1"/>
    <x v="0"/>
    <n v="6"/>
    <x v="4"/>
    <n v="2"/>
    <x v="0"/>
    <x v="0"/>
    <x v="0"/>
  </r>
  <r>
    <x v="3083"/>
    <x v="0"/>
    <x v="2"/>
    <x v="3083"/>
    <n v="50"/>
    <x v="3"/>
    <x v="0"/>
    <n v="10"/>
    <x v="1"/>
    <n v="4"/>
    <x v="1"/>
    <x v="1"/>
    <x v="1"/>
  </r>
  <r>
    <x v="3084"/>
    <x v="4"/>
    <x v="0"/>
    <x v="3084"/>
    <n v="23"/>
    <x v="4"/>
    <x v="1"/>
    <n v="1"/>
    <x v="2"/>
    <n v="5"/>
    <x v="1"/>
    <x v="1"/>
    <x v="1"/>
  </r>
  <r>
    <x v="3085"/>
    <x v="4"/>
    <x v="2"/>
    <x v="3085"/>
    <n v="48"/>
    <x v="5"/>
    <x v="0"/>
    <n v="15"/>
    <x v="3"/>
    <n v="1"/>
    <x v="0"/>
    <x v="0"/>
    <x v="0"/>
  </r>
  <r>
    <x v="3086"/>
    <x v="1"/>
    <x v="0"/>
    <x v="3086"/>
    <n v="62"/>
    <x v="2"/>
    <x v="0"/>
    <n v="5"/>
    <x v="4"/>
    <n v="5"/>
    <x v="1"/>
    <x v="1"/>
    <x v="1"/>
  </r>
  <r>
    <x v="3087"/>
    <x v="3"/>
    <x v="3"/>
    <x v="3087"/>
    <n v="19"/>
    <x v="0"/>
    <x v="1"/>
    <n v="2"/>
    <x v="0"/>
    <n v="4"/>
    <x v="1"/>
    <x v="1"/>
    <x v="1"/>
  </r>
  <r>
    <x v="3088"/>
    <x v="2"/>
    <x v="0"/>
    <x v="3088"/>
    <n v="20"/>
    <x v="4"/>
    <x v="0"/>
    <n v="7"/>
    <x v="1"/>
    <n v="3"/>
    <x v="2"/>
    <x v="0"/>
    <x v="0"/>
  </r>
  <r>
    <x v="3089"/>
    <x v="0"/>
    <x v="4"/>
    <x v="3089"/>
    <n v="29"/>
    <x v="4"/>
    <x v="1"/>
    <n v="7"/>
    <x v="1"/>
    <n v="5"/>
    <x v="1"/>
    <x v="1"/>
    <x v="1"/>
  </r>
  <r>
    <x v="3090"/>
    <x v="0"/>
    <x v="0"/>
    <x v="3090"/>
    <n v="33"/>
    <x v="1"/>
    <x v="0"/>
    <n v="12"/>
    <x v="1"/>
    <n v="3"/>
    <x v="2"/>
    <x v="0"/>
    <x v="0"/>
  </r>
  <r>
    <x v="3091"/>
    <x v="4"/>
    <x v="0"/>
    <x v="3091"/>
    <n v="22"/>
    <x v="4"/>
    <x v="0"/>
    <n v="8"/>
    <x v="1"/>
    <n v="3"/>
    <x v="2"/>
    <x v="0"/>
    <x v="0"/>
  </r>
  <r>
    <x v="3092"/>
    <x v="3"/>
    <x v="0"/>
    <x v="3092"/>
    <n v="63"/>
    <x v="2"/>
    <x v="0"/>
    <n v="12"/>
    <x v="1"/>
    <n v="3"/>
    <x v="2"/>
    <x v="0"/>
    <x v="0"/>
  </r>
  <r>
    <x v="3093"/>
    <x v="2"/>
    <x v="1"/>
    <x v="3093"/>
    <n v="30"/>
    <x v="1"/>
    <x v="1"/>
    <n v="2"/>
    <x v="0"/>
    <n v="5"/>
    <x v="1"/>
    <x v="1"/>
    <x v="1"/>
  </r>
  <r>
    <x v="3094"/>
    <x v="4"/>
    <x v="2"/>
    <x v="3094"/>
    <n v="21"/>
    <x v="4"/>
    <x v="1"/>
    <n v="11"/>
    <x v="1"/>
    <n v="3"/>
    <x v="2"/>
    <x v="0"/>
    <x v="0"/>
  </r>
  <r>
    <x v="3095"/>
    <x v="0"/>
    <x v="0"/>
    <x v="3095"/>
    <n v="63"/>
    <x v="2"/>
    <x v="0"/>
    <n v="10"/>
    <x v="1"/>
    <n v="1"/>
    <x v="0"/>
    <x v="0"/>
    <x v="0"/>
  </r>
  <r>
    <x v="3096"/>
    <x v="3"/>
    <x v="2"/>
    <x v="3096"/>
    <n v="41"/>
    <x v="5"/>
    <x v="0"/>
    <n v="3"/>
    <x v="0"/>
    <n v="5"/>
    <x v="1"/>
    <x v="1"/>
    <x v="1"/>
  </r>
  <r>
    <x v="3097"/>
    <x v="4"/>
    <x v="1"/>
    <x v="3097"/>
    <n v="48"/>
    <x v="5"/>
    <x v="1"/>
    <n v="13"/>
    <x v="3"/>
    <n v="3"/>
    <x v="2"/>
    <x v="1"/>
    <x v="1"/>
  </r>
  <r>
    <x v="3098"/>
    <x v="3"/>
    <x v="1"/>
    <x v="3098"/>
    <n v="45"/>
    <x v="5"/>
    <x v="0"/>
    <n v="17"/>
    <x v="3"/>
    <n v="2"/>
    <x v="0"/>
    <x v="0"/>
    <x v="0"/>
  </r>
  <r>
    <x v="3099"/>
    <x v="4"/>
    <x v="3"/>
    <x v="3099"/>
    <n v="52"/>
    <x v="3"/>
    <x v="0"/>
    <n v="12"/>
    <x v="1"/>
    <n v="1"/>
    <x v="0"/>
    <x v="0"/>
    <x v="0"/>
  </r>
  <r>
    <x v="3100"/>
    <x v="1"/>
    <x v="1"/>
    <x v="3100"/>
    <n v="53"/>
    <x v="3"/>
    <x v="0"/>
    <n v="11"/>
    <x v="1"/>
    <n v="5"/>
    <x v="1"/>
    <x v="1"/>
    <x v="1"/>
  </r>
  <r>
    <x v="3101"/>
    <x v="2"/>
    <x v="0"/>
    <x v="3101"/>
    <n v="38"/>
    <x v="1"/>
    <x v="0"/>
    <n v="10"/>
    <x v="1"/>
    <n v="4"/>
    <x v="1"/>
    <x v="1"/>
    <x v="1"/>
  </r>
  <r>
    <x v="3102"/>
    <x v="4"/>
    <x v="2"/>
    <x v="3102"/>
    <n v="42"/>
    <x v="5"/>
    <x v="0"/>
    <n v="7"/>
    <x v="1"/>
    <n v="2"/>
    <x v="0"/>
    <x v="0"/>
    <x v="0"/>
  </r>
  <r>
    <x v="3103"/>
    <x v="1"/>
    <x v="3"/>
    <x v="3103"/>
    <n v="59"/>
    <x v="3"/>
    <x v="0"/>
    <n v="6"/>
    <x v="4"/>
    <n v="2"/>
    <x v="0"/>
    <x v="0"/>
    <x v="0"/>
  </r>
  <r>
    <x v="3104"/>
    <x v="4"/>
    <x v="4"/>
    <x v="3104"/>
    <n v="19"/>
    <x v="0"/>
    <x v="0"/>
    <n v="5"/>
    <x v="4"/>
    <n v="2"/>
    <x v="0"/>
    <x v="0"/>
    <x v="0"/>
  </r>
  <r>
    <x v="3105"/>
    <x v="1"/>
    <x v="0"/>
    <x v="3105"/>
    <n v="31"/>
    <x v="1"/>
    <x v="1"/>
    <n v="8"/>
    <x v="1"/>
    <n v="2"/>
    <x v="0"/>
    <x v="1"/>
    <x v="1"/>
  </r>
  <r>
    <x v="3106"/>
    <x v="1"/>
    <x v="4"/>
    <x v="3106"/>
    <n v="41"/>
    <x v="5"/>
    <x v="0"/>
    <n v="8"/>
    <x v="1"/>
    <n v="4"/>
    <x v="1"/>
    <x v="1"/>
    <x v="1"/>
  </r>
  <r>
    <x v="3107"/>
    <x v="1"/>
    <x v="1"/>
    <x v="3107"/>
    <n v="30"/>
    <x v="1"/>
    <x v="0"/>
    <n v="16"/>
    <x v="3"/>
    <n v="1"/>
    <x v="0"/>
    <x v="0"/>
    <x v="0"/>
  </r>
  <r>
    <x v="3108"/>
    <x v="3"/>
    <x v="4"/>
    <x v="3108"/>
    <n v="62"/>
    <x v="2"/>
    <x v="1"/>
    <n v="6"/>
    <x v="4"/>
    <n v="1"/>
    <x v="0"/>
    <x v="1"/>
    <x v="1"/>
  </r>
  <r>
    <x v="3109"/>
    <x v="2"/>
    <x v="2"/>
    <x v="3109"/>
    <n v="54"/>
    <x v="3"/>
    <x v="1"/>
    <n v="13"/>
    <x v="3"/>
    <n v="1"/>
    <x v="0"/>
    <x v="1"/>
    <x v="1"/>
  </r>
  <r>
    <x v="3110"/>
    <x v="2"/>
    <x v="4"/>
    <x v="3110"/>
    <n v="55"/>
    <x v="3"/>
    <x v="0"/>
    <n v="9"/>
    <x v="1"/>
    <n v="5"/>
    <x v="1"/>
    <x v="1"/>
    <x v="1"/>
  </r>
  <r>
    <x v="3111"/>
    <x v="2"/>
    <x v="2"/>
    <x v="3111"/>
    <n v="65"/>
    <x v="2"/>
    <x v="0"/>
    <n v="17"/>
    <x v="3"/>
    <n v="4"/>
    <x v="1"/>
    <x v="1"/>
    <x v="1"/>
  </r>
  <r>
    <x v="3112"/>
    <x v="4"/>
    <x v="3"/>
    <x v="3112"/>
    <n v="42"/>
    <x v="5"/>
    <x v="1"/>
    <n v="3"/>
    <x v="0"/>
    <n v="2"/>
    <x v="0"/>
    <x v="1"/>
    <x v="1"/>
  </r>
  <r>
    <x v="3113"/>
    <x v="0"/>
    <x v="0"/>
    <x v="3113"/>
    <n v="57"/>
    <x v="3"/>
    <x v="0"/>
    <n v="6"/>
    <x v="4"/>
    <n v="5"/>
    <x v="1"/>
    <x v="1"/>
    <x v="1"/>
  </r>
  <r>
    <x v="3114"/>
    <x v="4"/>
    <x v="1"/>
    <x v="3114"/>
    <n v="23"/>
    <x v="4"/>
    <x v="0"/>
    <n v="10"/>
    <x v="1"/>
    <n v="5"/>
    <x v="1"/>
    <x v="0"/>
    <x v="0"/>
  </r>
  <r>
    <x v="3115"/>
    <x v="0"/>
    <x v="2"/>
    <x v="3115"/>
    <n v="69"/>
    <x v="2"/>
    <x v="1"/>
    <n v="9"/>
    <x v="1"/>
    <n v="1"/>
    <x v="0"/>
    <x v="1"/>
    <x v="1"/>
  </r>
  <r>
    <x v="3116"/>
    <x v="2"/>
    <x v="1"/>
    <x v="3116"/>
    <n v="29"/>
    <x v="4"/>
    <x v="0"/>
    <n v="12"/>
    <x v="1"/>
    <n v="2"/>
    <x v="0"/>
    <x v="0"/>
    <x v="0"/>
  </r>
  <r>
    <x v="3117"/>
    <x v="0"/>
    <x v="1"/>
    <x v="3117"/>
    <n v="57"/>
    <x v="3"/>
    <x v="0"/>
    <n v="11"/>
    <x v="1"/>
    <n v="1"/>
    <x v="0"/>
    <x v="0"/>
    <x v="0"/>
  </r>
  <r>
    <x v="3118"/>
    <x v="4"/>
    <x v="2"/>
    <x v="3118"/>
    <n v="38"/>
    <x v="1"/>
    <x v="0"/>
    <n v="15"/>
    <x v="3"/>
    <n v="4"/>
    <x v="1"/>
    <x v="1"/>
    <x v="1"/>
  </r>
  <r>
    <x v="3119"/>
    <x v="1"/>
    <x v="1"/>
    <x v="3119"/>
    <n v="41"/>
    <x v="5"/>
    <x v="1"/>
    <n v="4"/>
    <x v="4"/>
    <n v="4"/>
    <x v="1"/>
    <x v="1"/>
    <x v="1"/>
  </r>
  <r>
    <x v="3120"/>
    <x v="1"/>
    <x v="2"/>
    <x v="3120"/>
    <n v="38"/>
    <x v="1"/>
    <x v="0"/>
    <n v="4"/>
    <x v="4"/>
    <n v="1"/>
    <x v="0"/>
    <x v="0"/>
    <x v="0"/>
  </r>
  <r>
    <x v="3121"/>
    <x v="4"/>
    <x v="1"/>
    <x v="3121"/>
    <n v="64"/>
    <x v="2"/>
    <x v="1"/>
    <n v="17"/>
    <x v="3"/>
    <n v="5"/>
    <x v="1"/>
    <x v="1"/>
    <x v="1"/>
  </r>
  <r>
    <x v="3122"/>
    <x v="1"/>
    <x v="2"/>
    <x v="3122"/>
    <n v="28"/>
    <x v="4"/>
    <x v="1"/>
    <n v="9"/>
    <x v="1"/>
    <n v="3"/>
    <x v="2"/>
    <x v="0"/>
    <x v="0"/>
  </r>
  <r>
    <x v="3123"/>
    <x v="2"/>
    <x v="4"/>
    <x v="3123"/>
    <n v="45"/>
    <x v="5"/>
    <x v="0"/>
    <n v="7"/>
    <x v="1"/>
    <n v="5"/>
    <x v="1"/>
    <x v="1"/>
    <x v="1"/>
  </r>
  <r>
    <x v="3124"/>
    <x v="3"/>
    <x v="3"/>
    <x v="3124"/>
    <n v="50"/>
    <x v="3"/>
    <x v="0"/>
    <n v="6"/>
    <x v="4"/>
    <n v="1"/>
    <x v="0"/>
    <x v="0"/>
    <x v="0"/>
  </r>
  <r>
    <x v="3125"/>
    <x v="4"/>
    <x v="1"/>
    <x v="3125"/>
    <n v="20"/>
    <x v="4"/>
    <x v="0"/>
    <n v="17"/>
    <x v="3"/>
    <n v="4"/>
    <x v="1"/>
    <x v="0"/>
    <x v="0"/>
  </r>
  <r>
    <x v="3126"/>
    <x v="2"/>
    <x v="3"/>
    <x v="3126"/>
    <n v="51"/>
    <x v="3"/>
    <x v="0"/>
    <n v="8"/>
    <x v="1"/>
    <n v="1"/>
    <x v="0"/>
    <x v="0"/>
    <x v="0"/>
  </r>
  <r>
    <x v="3127"/>
    <x v="3"/>
    <x v="0"/>
    <x v="3127"/>
    <n v="61"/>
    <x v="2"/>
    <x v="0"/>
    <n v="16"/>
    <x v="3"/>
    <n v="5"/>
    <x v="1"/>
    <x v="1"/>
    <x v="1"/>
  </r>
  <r>
    <x v="3128"/>
    <x v="2"/>
    <x v="4"/>
    <x v="3128"/>
    <n v="26"/>
    <x v="4"/>
    <x v="1"/>
    <n v="13"/>
    <x v="3"/>
    <n v="1"/>
    <x v="0"/>
    <x v="0"/>
    <x v="0"/>
  </r>
  <r>
    <x v="3129"/>
    <x v="3"/>
    <x v="2"/>
    <x v="3129"/>
    <n v="64"/>
    <x v="2"/>
    <x v="1"/>
    <n v="15"/>
    <x v="3"/>
    <n v="3"/>
    <x v="2"/>
    <x v="1"/>
    <x v="1"/>
  </r>
  <r>
    <x v="3130"/>
    <x v="0"/>
    <x v="2"/>
    <x v="3130"/>
    <n v="35"/>
    <x v="1"/>
    <x v="0"/>
    <n v="19"/>
    <x v="3"/>
    <n v="5"/>
    <x v="1"/>
    <x v="1"/>
    <x v="1"/>
  </r>
  <r>
    <x v="3131"/>
    <x v="2"/>
    <x v="4"/>
    <x v="3131"/>
    <n v="65"/>
    <x v="2"/>
    <x v="1"/>
    <n v="6"/>
    <x v="4"/>
    <n v="3"/>
    <x v="2"/>
    <x v="1"/>
    <x v="1"/>
  </r>
  <r>
    <x v="3132"/>
    <x v="3"/>
    <x v="3"/>
    <x v="3132"/>
    <n v="24"/>
    <x v="4"/>
    <x v="0"/>
    <n v="4"/>
    <x v="4"/>
    <n v="4"/>
    <x v="1"/>
    <x v="0"/>
    <x v="0"/>
  </r>
  <r>
    <x v="3133"/>
    <x v="1"/>
    <x v="3"/>
    <x v="3133"/>
    <n v="68"/>
    <x v="2"/>
    <x v="1"/>
    <n v="15"/>
    <x v="3"/>
    <n v="5"/>
    <x v="1"/>
    <x v="1"/>
    <x v="1"/>
  </r>
  <r>
    <x v="3134"/>
    <x v="1"/>
    <x v="0"/>
    <x v="3134"/>
    <n v="36"/>
    <x v="1"/>
    <x v="1"/>
    <n v="19"/>
    <x v="3"/>
    <n v="5"/>
    <x v="1"/>
    <x v="1"/>
    <x v="1"/>
  </r>
  <r>
    <x v="3135"/>
    <x v="2"/>
    <x v="4"/>
    <x v="3135"/>
    <n v="22"/>
    <x v="4"/>
    <x v="1"/>
    <n v="15"/>
    <x v="3"/>
    <n v="5"/>
    <x v="1"/>
    <x v="1"/>
    <x v="1"/>
  </r>
  <r>
    <x v="3136"/>
    <x v="4"/>
    <x v="4"/>
    <x v="3136"/>
    <n v="22"/>
    <x v="4"/>
    <x v="1"/>
    <n v="11"/>
    <x v="1"/>
    <n v="2"/>
    <x v="0"/>
    <x v="0"/>
    <x v="0"/>
  </r>
  <r>
    <x v="3137"/>
    <x v="2"/>
    <x v="1"/>
    <x v="3137"/>
    <n v="43"/>
    <x v="5"/>
    <x v="0"/>
    <n v="7"/>
    <x v="1"/>
    <n v="2"/>
    <x v="0"/>
    <x v="0"/>
    <x v="0"/>
  </r>
  <r>
    <x v="3138"/>
    <x v="4"/>
    <x v="2"/>
    <x v="3138"/>
    <n v="22"/>
    <x v="4"/>
    <x v="1"/>
    <n v="9"/>
    <x v="1"/>
    <n v="3"/>
    <x v="2"/>
    <x v="0"/>
    <x v="0"/>
  </r>
  <r>
    <x v="3139"/>
    <x v="0"/>
    <x v="1"/>
    <x v="3139"/>
    <n v="46"/>
    <x v="5"/>
    <x v="0"/>
    <n v="17"/>
    <x v="3"/>
    <n v="3"/>
    <x v="2"/>
    <x v="0"/>
    <x v="0"/>
  </r>
  <r>
    <x v="3140"/>
    <x v="1"/>
    <x v="1"/>
    <x v="3140"/>
    <n v="21"/>
    <x v="4"/>
    <x v="0"/>
    <n v="12"/>
    <x v="1"/>
    <n v="5"/>
    <x v="1"/>
    <x v="0"/>
    <x v="0"/>
  </r>
  <r>
    <x v="3141"/>
    <x v="2"/>
    <x v="4"/>
    <x v="3141"/>
    <n v="57"/>
    <x v="3"/>
    <x v="1"/>
    <n v="4"/>
    <x v="4"/>
    <n v="4"/>
    <x v="1"/>
    <x v="1"/>
    <x v="1"/>
  </r>
  <r>
    <x v="3142"/>
    <x v="4"/>
    <x v="3"/>
    <x v="3142"/>
    <n v="64"/>
    <x v="2"/>
    <x v="0"/>
    <n v="9"/>
    <x v="1"/>
    <n v="4"/>
    <x v="1"/>
    <x v="1"/>
    <x v="1"/>
  </r>
  <r>
    <x v="3143"/>
    <x v="1"/>
    <x v="2"/>
    <x v="3143"/>
    <n v="58"/>
    <x v="3"/>
    <x v="1"/>
    <n v="4"/>
    <x v="4"/>
    <n v="4"/>
    <x v="1"/>
    <x v="1"/>
    <x v="1"/>
  </r>
  <r>
    <x v="3144"/>
    <x v="2"/>
    <x v="2"/>
    <x v="3144"/>
    <n v="24"/>
    <x v="4"/>
    <x v="1"/>
    <n v="16"/>
    <x v="3"/>
    <n v="1"/>
    <x v="0"/>
    <x v="0"/>
    <x v="0"/>
  </r>
  <r>
    <x v="3145"/>
    <x v="3"/>
    <x v="2"/>
    <x v="3145"/>
    <n v="29"/>
    <x v="4"/>
    <x v="1"/>
    <n v="12"/>
    <x v="1"/>
    <n v="4"/>
    <x v="1"/>
    <x v="1"/>
    <x v="1"/>
  </r>
  <r>
    <x v="3146"/>
    <x v="1"/>
    <x v="3"/>
    <x v="3146"/>
    <n v="58"/>
    <x v="3"/>
    <x v="1"/>
    <n v="14"/>
    <x v="3"/>
    <n v="2"/>
    <x v="0"/>
    <x v="1"/>
    <x v="1"/>
  </r>
  <r>
    <x v="3147"/>
    <x v="2"/>
    <x v="0"/>
    <x v="3147"/>
    <n v="56"/>
    <x v="3"/>
    <x v="0"/>
    <n v="16"/>
    <x v="3"/>
    <n v="1"/>
    <x v="0"/>
    <x v="0"/>
    <x v="0"/>
  </r>
  <r>
    <x v="3148"/>
    <x v="1"/>
    <x v="2"/>
    <x v="3148"/>
    <n v="19"/>
    <x v="0"/>
    <x v="1"/>
    <n v="5"/>
    <x v="4"/>
    <n v="4"/>
    <x v="1"/>
    <x v="1"/>
    <x v="1"/>
  </r>
  <r>
    <x v="3149"/>
    <x v="0"/>
    <x v="0"/>
    <x v="3149"/>
    <n v="55"/>
    <x v="3"/>
    <x v="0"/>
    <n v="7"/>
    <x v="1"/>
    <n v="3"/>
    <x v="2"/>
    <x v="0"/>
    <x v="0"/>
  </r>
  <r>
    <x v="3150"/>
    <x v="0"/>
    <x v="2"/>
    <x v="3150"/>
    <n v="69"/>
    <x v="2"/>
    <x v="0"/>
    <n v="9"/>
    <x v="1"/>
    <n v="4"/>
    <x v="1"/>
    <x v="1"/>
    <x v="1"/>
  </r>
  <r>
    <x v="3151"/>
    <x v="0"/>
    <x v="4"/>
    <x v="3151"/>
    <n v="54"/>
    <x v="3"/>
    <x v="0"/>
    <n v="16"/>
    <x v="3"/>
    <n v="5"/>
    <x v="1"/>
    <x v="1"/>
    <x v="1"/>
  </r>
  <r>
    <x v="3152"/>
    <x v="2"/>
    <x v="4"/>
    <x v="3152"/>
    <n v="27"/>
    <x v="4"/>
    <x v="1"/>
    <n v="8"/>
    <x v="1"/>
    <n v="3"/>
    <x v="2"/>
    <x v="0"/>
    <x v="0"/>
  </r>
  <r>
    <x v="3153"/>
    <x v="4"/>
    <x v="3"/>
    <x v="3153"/>
    <n v="19"/>
    <x v="0"/>
    <x v="1"/>
    <n v="4"/>
    <x v="4"/>
    <n v="2"/>
    <x v="0"/>
    <x v="0"/>
    <x v="0"/>
  </r>
  <r>
    <x v="3154"/>
    <x v="3"/>
    <x v="1"/>
    <x v="3154"/>
    <n v="30"/>
    <x v="1"/>
    <x v="1"/>
    <n v="16"/>
    <x v="3"/>
    <n v="5"/>
    <x v="1"/>
    <x v="1"/>
    <x v="1"/>
  </r>
  <r>
    <x v="3155"/>
    <x v="4"/>
    <x v="0"/>
    <x v="3155"/>
    <n v="51"/>
    <x v="3"/>
    <x v="0"/>
    <n v="1"/>
    <x v="2"/>
    <n v="4"/>
    <x v="1"/>
    <x v="1"/>
    <x v="1"/>
  </r>
  <r>
    <x v="3156"/>
    <x v="1"/>
    <x v="3"/>
    <x v="3156"/>
    <n v="42"/>
    <x v="5"/>
    <x v="1"/>
    <n v="19"/>
    <x v="3"/>
    <n v="1"/>
    <x v="0"/>
    <x v="1"/>
    <x v="1"/>
  </r>
  <r>
    <x v="3157"/>
    <x v="1"/>
    <x v="3"/>
    <x v="3157"/>
    <n v="55"/>
    <x v="3"/>
    <x v="1"/>
    <n v="5"/>
    <x v="4"/>
    <n v="4"/>
    <x v="1"/>
    <x v="1"/>
    <x v="1"/>
  </r>
  <r>
    <x v="3158"/>
    <x v="2"/>
    <x v="3"/>
    <x v="3158"/>
    <n v="35"/>
    <x v="1"/>
    <x v="0"/>
    <n v="10"/>
    <x v="1"/>
    <n v="2"/>
    <x v="0"/>
    <x v="0"/>
    <x v="0"/>
  </r>
  <r>
    <x v="3159"/>
    <x v="3"/>
    <x v="3"/>
    <x v="3159"/>
    <n v="33"/>
    <x v="1"/>
    <x v="0"/>
    <n v="3"/>
    <x v="0"/>
    <n v="5"/>
    <x v="1"/>
    <x v="1"/>
    <x v="1"/>
  </r>
  <r>
    <x v="3160"/>
    <x v="0"/>
    <x v="2"/>
    <x v="3160"/>
    <n v="46"/>
    <x v="5"/>
    <x v="1"/>
    <n v="17"/>
    <x v="3"/>
    <n v="3"/>
    <x v="2"/>
    <x v="1"/>
    <x v="1"/>
  </r>
  <r>
    <x v="3161"/>
    <x v="2"/>
    <x v="3"/>
    <x v="3161"/>
    <n v="63"/>
    <x v="2"/>
    <x v="1"/>
    <n v="16"/>
    <x v="3"/>
    <n v="4"/>
    <x v="1"/>
    <x v="1"/>
    <x v="1"/>
  </r>
  <r>
    <x v="3162"/>
    <x v="3"/>
    <x v="2"/>
    <x v="3162"/>
    <n v="40"/>
    <x v="5"/>
    <x v="1"/>
    <n v="11"/>
    <x v="1"/>
    <n v="3"/>
    <x v="2"/>
    <x v="1"/>
    <x v="1"/>
  </r>
  <r>
    <x v="3163"/>
    <x v="0"/>
    <x v="2"/>
    <x v="3163"/>
    <n v="23"/>
    <x v="4"/>
    <x v="0"/>
    <n v="15"/>
    <x v="3"/>
    <n v="4"/>
    <x v="1"/>
    <x v="0"/>
    <x v="0"/>
  </r>
  <r>
    <x v="3164"/>
    <x v="3"/>
    <x v="4"/>
    <x v="3164"/>
    <n v="33"/>
    <x v="1"/>
    <x v="1"/>
    <n v="10"/>
    <x v="1"/>
    <n v="3"/>
    <x v="2"/>
    <x v="1"/>
    <x v="1"/>
  </r>
  <r>
    <x v="3165"/>
    <x v="4"/>
    <x v="4"/>
    <x v="3165"/>
    <n v="39"/>
    <x v="1"/>
    <x v="0"/>
    <n v="8"/>
    <x v="1"/>
    <n v="1"/>
    <x v="0"/>
    <x v="0"/>
    <x v="0"/>
  </r>
  <r>
    <x v="3166"/>
    <x v="4"/>
    <x v="4"/>
    <x v="3166"/>
    <n v="60"/>
    <x v="2"/>
    <x v="0"/>
    <n v="9"/>
    <x v="1"/>
    <n v="1"/>
    <x v="0"/>
    <x v="0"/>
    <x v="0"/>
  </r>
  <r>
    <x v="3167"/>
    <x v="0"/>
    <x v="0"/>
    <x v="3167"/>
    <n v="37"/>
    <x v="1"/>
    <x v="1"/>
    <n v="18"/>
    <x v="3"/>
    <n v="3"/>
    <x v="2"/>
    <x v="1"/>
    <x v="1"/>
  </r>
  <r>
    <x v="3168"/>
    <x v="0"/>
    <x v="1"/>
    <x v="3168"/>
    <n v="31"/>
    <x v="1"/>
    <x v="1"/>
    <n v="10"/>
    <x v="1"/>
    <n v="5"/>
    <x v="1"/>
    <x v="1"/>
    <x v="1"/>
  </r>
  <r>
    <x v="3169"/>
    <x v="2"/>
    <x v="3"/>
    <x v="3169"/>
    <n v="53"/>
    <x v="3"/>
    <x v="0"/>
    <n v="17"/>
    <x v="3"/>
    <n v="2"/>
    <x v="0"/>
    <x v="0"/>
    <x v="0"/>
  </r>
  <r>
    <x v="3170"/>
    <x v="0"/>
    <x v="0"/>
    <x v="3170"/>
    <n v="51"/>
    <x v="3"/>
    <x v="0"/>
    <n v="13"/>
    <x v="3"/>
    <n v="2"/>
    <x v="0"/>
    <x v="0"/>
    <x v="0"/>
  </r>
  <r>
    <x v="3171"/>
    <x v="2"/>
    <x v="2"/>
    <x v="3171"/>
    <n v="33"/>
    <x v="1"/>
    <x v="0"/>
    <n v="18"/>
    <x v="3"/>
    <n v="4"/>
    <x v="1"/>
    <x v="1"/>
    <x v="1"/>
  </r>
  <r>
    <x v="3172"/>
    <x v="0"/>
    <x v="0"/>
    <x v="3172"/>
    <n v="63"/>
    <x v="2"/>
    <x v="1"/>
    <n v="12"/>
    <x v="1"/>
    <n v="3"/>
    <x v="2"/>
    <x v="1"/>
    <x v="1"/>
  </r>
  <r>
    <x v="3173"/>
    <x v="0"/>
    <x v="0"/>
    <x v="3173"/>
    <n v="23"/>
    <x v="4"/>
    <x v="1"/>
    <n v="10"/>
    <x v="1"/>
    <n v="3"/>
    <x v="2"/>
    <x v="0"/>
    <x v="0"/>
  </r>
  <r>
    <x v="3174"/>
    <x v="0"/>
    <x v="4"/>
    <x v="3174"/>
    <n v="29"/>
    <x v="4"/>
    <x v="0"/>
    <n v="3"/>
    <x v="0"/>
    <n v="5"/>
    <x v="1"/>
    <x v="0"/>
    <x v="0"/>
  </r>
  <r>
    <x v="3175"/>
    <x v="1"/>
    <x v="0"/>
    <x v="3175"/>
    <n v="61"/>
    <x v="2"/>
    <x v="1"/>
    <n v="2"/>
    <x v="0"/>
    <n v="1"/>
    <x v="0"/>
    <x v="1"/>
    <x v="1"/>
  </r>
  <r>
    <x v="3176"/>
    <x v="3"/>
    <x v="2"/>
    <x v="3176"/>
    <n v="45"/>
    <x v="5"/>
    <x v="0"/>
    <n v="17"/>
    <x v="3"/>
    <n v="1"/>
    <x v="0"/>
    <x v="0"/>
    <x v="0"/>
  </r>
  <r>
    <x v="3177"/>
    <x v="3"/>
    <x v="0"/>
    <x v="3177"/>
    <n v="59"/>
    <x v="3"/>
    <x v="0"/>
    <n v="7"/>
    <x v="1"/>
    <n v="2"/>
    <x v="0"/>
    <x v="0"/>
    <x v="0"/>
  </r>
  <r>
    <x v="3178"/>
    <x v="4"/>
    <x v="2"/>
    <x v="3178"/>
    <n v="58"/>
    <x v="3"/>
    <x v="1"/>
    <n v="3"/>
    <x v="0"/>
    <n v="4"/>
    <x v="1"/>
    <x v="1"/>
    <x v="1"/>
  </r>
  <r>
    <x v="3179"/>
    <x v="3"/>
    <x v="4"/>
    <x v="3179"/>
    <n v="62"/>
    <x v="2"/>
    <x v="0"/>
    <n v="3"/>
    <x v="0"/>
    <n v="5"/>
    <x v="1"/>
    <x v="1"/>
    <x v="1"/>
  </r>
  <r>
    <x v="3180"/>
    <x v="0"/>
    <x v="1"/>
    <x v="3180"/>
    <n v="48"/>
    <x v="5"/>
    <x v="0"/>
    <n v="6"/>
    <x v="4"/>
    <n v="1"/>
    <x v="0"/>
    <x v="0"/>
    <x v="0"/>
  </r>
  <r>
    <x v="3181"/>
    <x v="0"/>
    <x v="0"/>
    <x v="3181"/>
    <n v="63"/>
    <x v="2"/>
    <x v="0"/>
    <n v="1"/>
    <x v="2"/>
    <n v="1"/>
    <x v="0"/>
    <x v="0"/>
    <x v="0"/>
  </r>
  <r>
    <x v="3182"/>
    <x v="3"/>
    <x v="3"/>
    <x v="3182"/>
    <n v="20"/>
    <x v="4"/>
    <x v="0"/>
    <n v="1"/>
    <x v="2"/>
    <n v="5"/>
    <x v="1"/>
    <x v="0"/>
    <x v="0"/>
  </r>
  <r>
    <x v="3183"/>
    <x v="0"/>
    <x v="3"/>
    <x v="3183"/>
    <n v="26"/>
    <x v="4"/>
    <x v="1"/>
    <n v="7"/>
    <x v="1"/>
    <n v="4"/>
    <x v="1"/>
    <x v="1"/>
    <x v="1"/>
  </r>
  <r>
    <x v="3184"/>
    <x v="4"/>
    <x v="0"/>
    <x v="3184"/>
    <n v="37"/>
    <x v="1"/>
    <x v="0"/>
    <n v="6"/>
    <x v="4"/>
    <n v="5"/>
    <x v="1"/>
    <x v="1"/>
    <x v="1"/>
  </r>
  <r>
    <x v="3185"/>
    <x v="0"/>
    <x v="1"/>
    <x v="3185"/>
    <n v="48"/>
    <x v="5"/>
    <x v="0"/>
    <n v="18"/>
    <x v="3"/>
    <n v="5"/>
    <x v="1"/>
    <x v="1"/>
    <x v="1"/>
  </r>
  <r>
    <x v="3186"/>
    <x v="0"/>
    <x v="1"/>
    <x v="3186"/>
    <n v="19"/>
    <x v="0"/>
    <x v="1"/>
    <n v="4"/>
    <x v="4"/>
    <n v="2"/>
    <x v="0"/>
    <x v="0"/>
    <x v="0"/>
  </r>
  <r>
    <x v="3187"/>
    <x v="3"/>
    <x v="1"/>
    <x v="3187"/>
    <n v="22"/>
    <x v="4"/>
    <x v="1"/>
    <n v="9"/>
    <x v="1"/>
    <n v="1"/>
    <x v="0"/>
    <x v="0"/>
    <x v="0"/>
  </r>
  <r>
    <x v="3188"/>
    <x v="0"/>
    <x v="0"/>
    <x v="3188"/>
    <n v="43"/>
    <x v="5"/>
    <x v="1"/>
    <n v="9"/>
    <x v="1"/>
    <n v="2"/>
    <x v="0"/>
    <x v="1"/>
    <x v="1"/>
  </r>
  <r>
    <x v="3189"/>
    <x v="3"/>
    <x v="0"/>
    <x v="3189"/>
    <n v="68"/>
    <x v="2"/>
    <x v="0"/>
    <n v="15"/>
    <x v="3"/>
    <n v="3"/>
    <x v="2"/>
    <x v="0"/>
    <x v="0"/>
  </r>
  <r>
    <x v="3190"/>
    <x v="2"/>
    <x v="1"/>
    <x v="3190"/>
    <n v="65"/>
    <x v="2"/>
    <x v="1"/>
    <n v="5"/>
    <x v="4"/>
    <n v="2"/>
    <x v="0"/>
    <x v="1"/>
    <x v="1"/>
  </r>
  <r>
    <x v="3191"/>
    <x v="1"/>
    <x v="3"/>
    <x v="3191"/>
    <n v="29"/>
    <x v="4"/>
    <x v="0"/>
    <n v="2"/>
    <x v="0"/>
    <n v="3"/>
    <x v="2"/>
    <x v="0"/>
    <x v="0"/>
  </r>
  <r>
    <x v="3192"/>
    <x v="0"/>
    <x v="3"/>
    <x v="3192"/>
    <n v="40"/>
    <x v="5"/>
    <x v="1"/>
    <n v="1"/>
    <x v="2"/>
    <n v="2"/>
    <x v="0"/>
    <x v="1"/>
    <x v="1"/>
  </r>
  <r>
    <x v="3193"/>
    <x v="0"/>
    <x v="1"/>
    <x v="3193"/>
    <n v="63"/>
    <x v="2"/>
    <x v="1"/>
    <n v="4"/>
    <x v="4"/>
    <n v="5"/>
    <x v="1"/>
    <x v="1"/>
    <x v="1"/>
  </r>
  <r>
    <x v="3194"/>
    <x v="0"/>
    <x v="2"/>
    <x v="3194"/>
    <n v="64"/>
    <x v="2"/>
    <x v="1"/>
    <n v="12"/>
    <x v="1"/>
    <n v="1"/>
    <x v="0"/>
    <x v="1"/>
    <x v="1"/>
  </r>
  <r>
    <x v="3195"/>
    <x v="0"/>
    <x v="2"/>
    <x v="3195"/>
    <n v="47"/>
    <x v="5"/>
    <x v="1"/>
    <n v="15"/>
    <x v="3"/>
    <n v="5"/>
    <x v="1"/>
    <x v="1"/>
    <x v="1"/>
  </r>
  <r>
    <x v="3196"/>
    <x v="1"/>
    <x v="3"/>
    <x v="3196"/>
    <n v="50"/>
    <x v="3"/>
    <x v="0"/>
    <n v="3"/>
    <x v="0"/>
    <n v="3"/>
    <x v="2"/>
    <x v="0"/>
    <x v="0"/>
  </r>
  <r>
    <x v="3197"/>
    <x v="3"/>
    <x v="0"/>
    <x v="3197"/>
    <n v="57"/>
    <x v="3"/>
    <x v="1"/>
    <n v="18"/>
    <x v="3"/>
    <n v="4"/>
    <x v="1"/>
    <x v="1"/>
    <x v="1"/>
  </r>
  <r>
    <x v="3198"/>
    <x v="0"/>
    <x v="0"/>
    <x v="3198"/>
    <n v="26"/>
    <x v="4"/>
    <x v="1"/>
    <n v="17"/>
    <x v="3"/>
    <n v="2"/>
    <x v="0"/>
    <x v="0"/>
    <x v="0"/>
  </r>
  <r>
    <x v="3199"/>
    <x v="1"/>
    <x v="0"/>
    <x v="3199"/>
    <n v="39"/>
    <x v="1"/>
    <x v="1"/>
    <n v="2"/>
    <x v="0"/>
    <n v="3"/>
    <x v="2"/>
    <x v="1"/>
    <x v="1"/>
  </r>
  <r>
    <x v="3200"/>
    <x v="0"/>
    <x v="4"/>
    <x v="3200"/>
    <n v="57"/>
    <x v="3"/>
    <x v="1"/>
    <n v="15"/>
    <x v="3"/>
    <n v="3"/>
    <x v="2"/>
    <x v="1"/>
    <x v="1"/>
  </r>
  <r>
    <x v="3201"/>
    <x v="1"/>
    <x v="3"/>
    <x v="3201"/>
    <n v="28"/>
    <x v="4"/>
    <x v="1"/>
    <n v="19"/>
    <x v="3"/>
    <n v="1"/>
    <x v="0"/>
    <x v="0"/>
    <x v="0"/>
  </r>
  <r>
    <x v="3202"/>
    <x v="2"/>
    <x v="1"/>
    <x v="3202"/>
    <n v="46"/>
    <x v="5"/>
    <x v="1"/>
    <n v="2"/>
    <x v="0"/>
    <n v="1"/>
    <x v="0"/>
    <x v="1"/>
    <x v="1"/>
  </r>
  <r>
    <x v="3203"/>
    <x v="3"/>
    <x v="2"/>
    <x v="3203"/>
    <n v="45"/>
    <x v="5"/>
    <x v="0"/>
    <n v="15"/>
    <x v="3"/>
    <n v="2"/>
    <x v="0"/>
    <x v="0"/>
    <x v="0"/>
  </r>
  <r>
    <x v="3204"/>
    <x v="4"/>
    <x v="0"/>
    <x v="3204"/>
    <n v="24"/>
    <x v="4"/>
    <x v="1"/>
    <n v="8"/>
    <x v="1"/>
    <n v="5"/>
    <x v="1"/>
    <x v="1"/>
    <x v="1"/>
  </r>
  <r>
    <x v="3205"/>
    <x v="3"/>
    <x v="3"/>
    <x v="3205"/>
    <n v="57"/>
    <x v="3"/>
    <x v="0"/>
    <n v="9"/>
    <x v="1"/>
    <n v="5"/>
    <x v="1"/>
    <x v="1"/>
    <x v="1"/>
  </r>
  <r>
    <x v="3206"/>
    <x v="4"/>
    <x v="2"/>
    <x v="3206"/>
    <n v="44"/>
    <x v="5"/>
    <x v="1"/>
    <n v="9"/>
    <x v="1"/>
    <n v="2"/>
    <x v="0"/>
    <x v="1"/>
    <x v="1"/>
  </r>
  <r>
    <x v="3207"/>
    <x v="2"/>
    <x v="4"/>
    <x v="3207"/>
    <n v="28"/>
    <x v="4"/>
    <x v="0"/>
    <n v="6"/>
    <x v="4"/>
    <n v="4"/>
    <x v="1"/>
    <x v="0"/>
    <x v="0"/>
  </r>
  <r>
    <x v="3208"/>
    <x v="4"/>
    <x v="4"/>
    <x v="3208"/>
    <n v="21"/>
    <x v="4"/>
    <x v="1"/>
    <n v="13"/>
    <x v="3"/>
    <n v="2"/>
    <x v="0"/>
    <x v="0"/>
    <x v="0"/>
  </r>
  <r>
    <x v="3209"/>
    <x v="1"/>
    <x v="2"/>
    <x v="3209"/>
    <n v="58"/>
    <x v="3"/>
    <x v="1"/>
    <n v="16"/>
    <x v="3"/>
    <n v="4"/>
    <x v="1"/>
    <x v="1"/>
    <x v="1"/>
  </r>
  <r>
    <x v="3210"/>
    <x v="4"/>
    <x v="1"/>
    <x v="3210"/>
    <n v="38"/>
    <x v="1"/>
    <x v="1"/>
    <n v="9"/>
    <x v="1"/>
    <n v="1"/>
    <x v="0"/>
    <x v="1"/>
    <x v="1"/>
  </r>
  <r>
    <x v="3211"/>
    <x v="0"/>
    <x v="1"/>
    <x v="3211"/>
    <n v="55"/>
    <x v="3"/>
    <x v="1"/>
    <n v="8"/>
    <x v="1"/>
    <n v="2"/>
    <x v="0"/>
    <x v="1"/>
    <x v="1"/>
  </r>
  <r>
    <x v="3212"/>
    <x v="1"/>
    <x v="2"/>
    <x v="3212"/>
    <n v="63"/>
    <x v="2"/>
    <x v="1"/>
    <n v="12"/>
    <x v="1"/>
    <n v="4"/>
    <x v="1"/>
    <x v="1"/>
    <x v="1"/>
  </r>
  <r>
    <x v="3213"/>
    <x v="0"/>
    <x v="3"/>
    <x v="3213"/>
    <n v="28"/>
    <x v="4"/>
    <x v="1"/>
    <n v="8"/>
    <x v="1"/>
    <n v="5"/>
    <x v="1"/>
    <x v="1"/>
    <x v="1"/>
  </r>
  <r>
    <x v="3214"/>
    <x v="4"/>
    <x v="2"/>
    <x v="3214"/>
    <n v="50"/>
    <x v="3"/>
    <x v="0"/>
    <n v="19"/>
    <x v="3"/>
    <n v="1"/>
    <x v="0"/>
    <x v="0"/>
    <x v="0"/>
  </r>
  <r>
    <x v="3215"/>
    <x v="2"/>
    <x v="4"/>
    <x v="3215"/>
    <n v="23"/>
    <x v="4"/>
    <x v="0"/>
    <n v="18"/>
    <x v="3"/>
    <n v="3"/>
    <x v="2"/>
    <x v="0"/>
    <x v="0"/>
  </r>
  <r>
    <x v="3216"/>
    <x v="1"/>
    <x v="3"/>
    <x v="3216"/>
    <n v="18"/>
    <x v="0"/>
    <x v="0"/>
    <n v="17"/>
    <x v="3"/>
    <n v="4"/>
    <x v="1"/>
    <x v="0"/>
    <x v="0"/>
  </r>
  <r>
    <x v="3217"/>
    <x v="0"/>
    <x v="4"/>
    <x v="3217"/>
    <n v="20"/>
    <x v="4"/>
    <x v="0"/>
    <n v="19"/>
    <x v="3"/>
    <n v="3"/>
    <x v="2"/>
    <x v="0"/>
    <x v="0"/>
  </r>
  <r>
    <x v="3218"/>
    <x v="1"/>
    <x v="0"/>
    <x v="3218"/>
    <n v="64"/>
    <x v="2"/>
    <x v="1"/>
    <n v="7"/>
    <x v="1"/>
    <n v="2"/>
    <x v="0"/>
    <x v="1"/>
    <x v="1"/>
  </r>
  <r>
    <x v="3219"/>
    <x v="0"/>
    <x v="4"/>
    <x v="3219"/>
    <n v="50"/>
    <x v="3"/>
    <x v="0"/>
    <n v="18"/>
    <x v="3"/>
    <n v="4"/>
    <x v="1"/>
    <x v="1"/>
    <x v="1"/>
  </r>
  <r>
    <x v="3220"/>
    <x v="3"/>
    <x v="0"/>
    <x v="3220"/>
    <n v="53"/>
    <x v="3"/>
    <x v="0"/>
    <n v="12"/>
    <x v="1"/>
    <n v="2"/>
    <x v="0"/>
    <x v="0"/>
    <x v="0"/>
  </r>
  <r>
    <x v="3221"/>
    <x v="0"/>
    <x v="0"/>
    <x v="3221"/>
    <n v="68"/>
    <x v="2"/>
    <x v="0"/>
    <n v="7"/>
    <x v="1"/>
    <n v="5"/>
    <x v="1"/>
    <x v="1"/>
    <x v="1"/>
  </r>
  <r>
    <x v="3222"/>
    <x v="3"/>
    <x v="3"/>
    <x v="3222"/>
    <n v="56"/>
    <x v="3"/>
    <x v="0"/>
    <n v="14"/>
    <x v="3"/>
    <n v="1"/>
    <x v="0"/>
    <x v="0"/>
    <x v="0"/>
  </r>
  <r>
    <x v="3223"/>
    <x v="2"/>
    <x v="4"/>
    <x v="3223"/>
    <n v="61"/>
    <x v="2"/>
    <x v="1"/>
    <n v="13"/>
    <x v="3"/>
    <n v="1"/>
    <x v="0"/>
    <x v="1"/>
    <x v="1"/>
  </r>
  <r>
    <x v="3224"/>
    <x v="4"/>
    <x v="0"/>
    <x v="3224"/>
    <n v="56"/>
    <x v="3"/>
    <x v="1"/>
    <n v="3"/>
    <x v="0"/>
    <n v="4"/>
    <x v="1"/>
    <x v="1"/>
    <x v="1"/>
  </r>
  <r>
    <x v="3225"/>
    <x v="0"/>
    <x v="1"/>
    <x v="3225"/>
    <n v="43"/>
    <x v="5"/>
    <x v="1"/>
    <n v="7"/>
    <x v="1"/>
    <n v="2"/>
    <x v="0"/>
    <x v="1"/>
    <x v="1"/>
  </r>
  <r>
    <x v="3226"/>
    <x v="4"/>
    <x v="1"/>
    <x v="3226"/>
    <n v="69"/>
    <x v="2"/>
    <x v="1"/>
    <n v="19"/>
    <x v="3"/>
    <n v="1"/>
    <x v="0"/>
    <x v="1"/>
    <x v="1"/>
  </r>
  <r>
    <x v="3227"/>
    <x v="1"/>
    <x v="3"/>
    <x v="3227"/>
    <n v="65"/>
    <x v="2"/>
    <x v="1"/>
    <n v="5"/>
    <x v="4"/>
    <n v="3"/>
    <x v="2"/>
    <x v="1"/>
    <x v="1"/>
  </r>
  <r>
    <x v="3228"/>
    <x v="3"/>
    <x v="1"/>
    <x v="3228"/>
    <n v="43"/>
    <x v="5"/>
    <x v="0"/>
    <n v="10"/>
    <x v="1"/>
    <n v="4"/>
    <x v="1"/>
    <x v="1"/>
    <x v="1"/>
  </r>
  <r>
    <x v="3229"/>
    <x v="4"/>
    <x v="1"/>
    <x v="3229"/>
    <n v="57"/>
    <x v="3"/>
    <x v="1"/>
    <n v="7"/>
    <x v="1"/>
    <n v="2"/>
    <x v="0"/>
    <x v="1"/>
    <x v="1"/>
  </r>
  <r>
    <x v="3230"/>
    <x v="1"/>
    <x v="4"/>
    <x v="3230"/>
    <n v="22"/>
    <x v="4"/>
    <x v="0"/>
    <n v="6"/>
    <x v="4"/>
    <n v="5"/>
    <x v="1"/>
    <x v="0"/>
    <x v="0"/>
  </r>
  <r>
    <x v="3231"/>
    <x v="3"/>
    <x v="0"/>
    <x v="3231"/>
    <n v="54"/>
    <x v="3"/>
    <x v="0"/>
    <n v="8"/>
    <x v="1"/>
    <n v="5"/>
    <x v="1"/>
    <x v="1"/>
    <x v="1"/>
  </r>
  <r>
    <x v="3232"/>
    <x v="0"/>
    <x v="3"/>
    <x v="3232"/>
    <n v="38"/>
    <x v="1"/>
    <x v="1"/>
    <n v="11"/>
    <x v="1"/>
    <n v="2"/>
    <x v="0"/>
    <x v="1"/>
    <x v="1"/>
  </r>
  <r>
    <x v="3233"/>
    <x v="1"/>
    <x v="2"/>
    <x v="3233"/>
    <n v="62"/>
    <x v="2"/>
    <x v="1"/>
    <n v="2"/>
    <x v="0"/>
    <n v="2"/>
    <x v="0"/>
    <x v="1"/>
    <x v="1"/>
  </r>
  <r>
    <x v="3234"/>
    <x v="2"/>
    <x v="0"/>
    <x v="3234"/>
    <n v="31"/>
    <x v="1"/>
    <x v="0"/>
    <n v="4"/>
    <x v="4"/>
    <n v="3"/>
    <x v="2"/>
    <x v="0"/>
    <x v="0"/>
  </r>
  <r>
    <x v="3235"/>
    <x v="2"/>
    <x v="1"/>
    <x v="3235"/>
    <n v="29"/>
    <x v="4"/>
    <x v="1"/>
    <n v="17"/>
    <x v="3"/>
    <n v="5"/>
    <x v="1"/>
    <x v="1"/>
    <x v="1"/>
  </r>
  <r>
    <x v="3236"/>
    <x v="3"/>
    <x v="4"/>
    <x v="3236"/>
    <n v="41"/>
    <x v="5"/>
    <x v="0"/>
    <n v="13"/>
    <x v="3"/>
    <n v="4"/>
    <x v="1"/>
    <x v="1"/>
    <x v="1"/>
  </r>
  <r>
    <x v="3237"/>
    <x v="2"/>
    <x v="0"/>
    <x v="3237"/>
    <n v="65"/>
    <x v="2"/>
    <x v="1"/>
    <n v="3"/>
    <x v="0"/>
    <n v="5"/>
    <x v="1"/>
    <x v="1"/>
    <x v="1"/>
  </r>
  <r>
    <x v="3238"/>
    <x v="1"/>
    <x v="2"/>
    <x v="3238"/>
    <n v="47"/>
    <x v="5"/>
    <x v="0"/>
    <n v="18"/>
    <x v="3"/>
    <n v="4"/>
    <x v="1"/>
    <x v="1"/>
    <x v="1"/>
  </r>
  <r>
    <x v="3239"/>
    <x v="4"/>
    <x v="0"/>
    <x v="3239"/>
    <n v="50"/>
    <x v="3"/>
    <x v="1"/>
    <n v="6"/>
    <x v="4"/>
    <n v="1"/>
    <x v="0"/>
    <x v="1"/>
    <x v="1"/>
  </r>
  <r>
    <x v="3240"/>
    <x v="1"/>
    <x v="0"/>
    <x v="3240"/>
    <n v="69"/>
    <x v="2"/>
    <x v="0"/>
    <n v="12"/>
    <x v="1"/>
    <n v="1"/>
    <x v="0"/>
    <x v="0"/>
    <x v="0"/>
  </r>
  <r>
    <x v="3241"/>
    <x v="2"/>
    <x v="2"/>
    <x v="3241"/>
    <n v="35"/>
    <x v="1"/>
    <x v="0"/>
    <n v="13"/>
    <x v="3"/>
    <n v="2"/>
    <x v="0"/>
    <x v="0"/>
    <x v="0"/>
  </r>
  <r>
    <x v="3242"/>
    <x v="4"/>
    <x v="1"/>
    <x v="3242"/>
    <n v="20"/>
    <x v="4"/>
    <x v="0"/>
    <n v="10"/>
    <x v="1"/>
    <n v="3"/>
    <x v="2"/>
    <x v="0"/>
    <x v="0"/>
  </r>
  <r>
    <x v="3243"/>
    <x v="3"/>
    <x v="3"/>
    <x v="3243"/>
    <n v="23"/>
    <x v="4"/>
    <x v="1"/>
    <n v="9"/>
    <x v="1"/>
    <n v="3"/>
    <x v="2"/>
    <x v="0"/>
    <x v="0"/>
  </r>
  <r>
    <x v="3244"/>
    <x v="3"/>
    <x v="2"/>
    <x v="3244"/>
    <n v="22"/>
    <x v="4"/>
    <x v="0"/>
    <n v="10"/>
    <x v="1"/>
    <n v="5"/>
    <x v="1"/>
    <x v="0"/>
    <x v="0"/>
  </r>
  <r>
    <x v="3245"/>
    <x v="0"/>
    <x v="2"/>
    <x v="3245"/>
    <n v="43"/>
    <x v="5"/>
    <x v="1"/>
    <n v="5"/>
    <x v="4"/>
    <n v="1"/>
    <x v="0"/>
    <x v="1"/>
    <x v="1"/>
  </r>
  <r>
    <x v="3246"/>
    <x v="1"/>
    <x v="1"/>
    <x v="3246"/>
    <n v="68"/>
    <x v="2"/>
    <x v="1"/>
    <n v="2"/>
    <x v="0"/>
    <n v="5"/>
    <x v="1"/>
    <x v="1"/>
    <x v="1"/>
  </r>
  <r>
    <x v="3247"/>
    <x v="4"/>
    <x v="3"/>
    <x v="3247"/>
    <n v="49"/>
    <x v="5"/>
    <x v="1"/>
    <n v="4"/>
    <x v="4"/>
    <n v="4"/>
    <x v="1"/>
    <x v="1"/>
    <x v="1"/>
  </r>
  <r>
    <x v="3248"/>
    <x v="2"/>
    <x v="3"/>
    <x v="3248"/>
    <n v="38"/>
    <x v="1"/>
    <x v="0"/>
    <n v="14"/>
    <x v="3"/>
    <n v="1"/>
    <x v="0"/>
    <x v="0"/>
    <x v="0"/>
  </r>
  <r>
    <x v="3249"/>
    <x v="0"/>
    <x v="4"/>
    <x v="3249"/>
    <n v="41"/>
    <x v="5"/>
    <x v="1"/>
    <n v="17"/>
    <x v="3"/>
    <n v="3"/>
    <x v="2"/>
    <x v="1"/>
    <x v="1"/>
  </r>
  <r>
    <x v="3250"/>
    <x v="3"/>
    <x v="3"/>
    <x v="3250"/>
    <n v="60"/>
    <x v="2"/>
    <x v="0"/>
    <n v="13"/>
    <x v="3"/>
    <n v="2"/>
    <x v="0"/>
    <x v="0"/>
    <x v="0"/>
  </r>
  <r>
    <x v="3251"/>
    <x v="1"/>
    <x v="0"/>
    <x v="3251"/>
    <n v="65"/>
    <x v="2"/>
    <x v="1"/>
    <n v="7"/>
    <x v="1"/>
    <n v="1"/>
    <x v="0"/>
    <x v="1"/>
    <x v="1"/>
  </r>
  <r>
    <x v="3252"/>
    <x v="2"/>
    <x v="3"/>
    <x v="3252"/>
    <n v="18"/>
    <x v="0"/>
    <x v="0"/>
    <n v="18"/>
    <x v="3"/>
    <n v="4"/>
    <x v="1"/>
    <x v="0"/>
    <x v="0"/>
  </r>
  <r>
    <x v="3253"/>
    <x v="0"/>
    <x v="4"/>
    <x v="3253"/>
    <n v="32"/>
    <x v="1"/>
    <x v="1"/>
    <n v="4"/>
    <x v="4"/>
    <n v="4"/>
    <x v="1"/>
    <x v="1"/>
    <x v="1"/>
  </r>
  <r>
    <x v="3254"/>
    <x v="1"/>
    <x v="2"/>
    <x v="3254"/>
    <n v="45"/>
    <x v="5"/>
    <x v="1"/>
    <n v="9"/>
    <x v="1"/>
    <n v="4"/>
    <x v="1"/>
    <x v="1"/>
    <x v="1"/>
  </r>
  <r>
    <x v="3255"/>
    <x v="3"/>
    <x v="0"/>
    <x v="3255"/>
    <n v="46"/>
    <x v="5"/>
    <x v="0"/>
    <n v="14"/>
    <x v="3"/>
    <n v="5"/>
    <x v="1"/>
    <x v="1"/>
    <x v="1"/>
  </r>
  <r>
    <x v="3256"/>
    <x v="1"/>
    <x v="4"/>
    <x v="3256"/>
    <n v="34"/>
    <x v="1"/>
    <x v="1"/>
    <n v="4"/>
    <x v="4"/>
    <n v="5"/>
    <x v="1"/>
    <x v="1"/>
    <x v="1"/>
  </r>
  <r>
    <x v="3257"/>
    <x v="4"/>
    <x v="4"/>
    <x v="3257"/>
    <n v="54"/>
    <x v="3"/>
    <x v="1"/>
    <n v="12"/>
    <x v="1"/>
    <n v="5"/>
    <x v="1"/>
    <x v="1"/>
    <x v="1"/>
  </r>
  <r>
    <x v="3258"/>
    <x v="3"/>
    <x v="0"/>
    <x v="3258"/>
    <n v="61"/>
    <x v="2"/>
    <x v="0"/>
    <n v="1"/>
    <x v="2"/>
    <n v="3"/>
    <x v="2"/>
    <x v="0"/>
    <x v="0"/>
  </r>
  <r>
    <x v="3259"/>
    <x v="3"/>
    <x v="4"/>
    <x v="3259"/>
    <n v="20"/>
    <x v="4"/>
    <x v="1"/>
    <n v="4"/>
    <x v="4"/>
    <n v="2"/>
    <x v="0"/>
    <x v="0"/>
    <x v="0"/>
  </r>
  <r>
    <x v="3260"/>
    <x v="2"/>
    <x v="0"/>
    <x v="3260"/>
    <n v="29"/>
    <x v="4"/>
    <x v="0"/>
    <n v="13"/>
    <x v="3"/>
    <n v="1"/>
    <x v="0"/>
    <x v="0"/>
    <x v="0"/>
  </r>
  <r>
    <x v="3261"/>
    <x v="3"/>
    <x v="0"/>
    <x v="3261"/>
    <n v="63"/>
    <x v="2"/>
    <x v="0"/>
    <n v="8"/>
    <x v="1"/>
    <n v="3"/>
    <x v="2"/>
    <x v="0"/>
    <x v="0"/>
  </r>
  <r>
    <x v="3262"/>
    <x v="3"/>
    <x v="1"/>
    <x v="3262"/>
    <n v="36"/>
    <x v="1"/>
    <x v="1"/>
    <n v="18"/>
    <x v="3"/>
    <n v="2"/>
    <x v="0"/>
    <x v="1"/>
    <x v="1"/>
  </r>
  <r>
    <x v="3263"/>
    <x v="0"/>
    <x v="2"/>
    <x v="3263"/>
    <n v="65"/>
    <x v="2"/>
    <x v="1"/>
    <n v="12"/>
    <x v="1"/>
    <n v="5"/>
    <x v="1"/>
    <x v="1"/>
    <x v="1"/>
  </r>
  <r>
    <x v="3264"/>
    <x v="4"/>
    <x v="1"/>
    <x v="3264"/>
    <n v="26"/>
    <x v="4"/>
    <x v="1"/>
    <n v="1"/>
    <x v="2"/>
    <n v="3"/>
    <x v="2"/>
    <x v="0"/>
    <x v="0"/>
  </r>
  <r>
    <x v="3265"/>
    <x v="3"/>
    <x v="4"/>
    <x v="3265"/>
    <n v="56"/>
    <x v="3"/>
    <x v="0"/>
    <n v="5"/>
    <x v="4"/>
    <n v="1"/>
    <x v="0"/>
    <x v="0"/>
    <x v="0"/>
  </r>
  <r>
    <x v="3266"/>
    <x v="4"/>
    <x v="2"/>
    <x v="3266"/>
    <n v="54"/>
    <x v="3"/>
    <x v="1"/>
    <n v="15"/>
    <x v="3"/>
    <n v="4"/>
    <x v="1"/>
    <x v="1"/>
    <x v="1"/>
  </r>
  <r>
    <x v="3267"/>
    <x v="1"/>
    <x v="4"/>
    <x v="3267"/>
    <n v="19"/>
    <x v="0"/>
    <x v="0"/>
    <n v="17"/>
    <x v="3"/>
    <n v="1"/>
    <x v="0"/>
    <x v="0"/>
    <x v="0"/>
  </r>
  <r>
    <x v="3268"/>
    <x v="4"/>
    <x v="1"/>
    <x v="3268"/>
    <n v="24"/>
    <x v="4"/>
    <x v="0"/>
    <n v="14"/>
    <x v="3"/>
    <n v="1"/>
    <x v="0"/>
    <x v="0"/>
    <x v="0"/>
  </r>
  <r>
    <x v="3269"/>
    <x v="3"/>
    <x v="1"/>
    <x v="3269"/>
    <n v="48"/>
    <x v="5"/>
    <x v="1"/>
    <n v="2"/>
    <x v="0"/>
    <n v="1"/>
    <x v="0"/>
    <x v="1"/>
    <x v="1"/>
  </r>
  <r>
    <x v="3270"/>
    <x v="3"/>
    <x v="4"/>
    <x v="3270"/>
    <n v="66"/>
    <x v="2"/>
    <x v="1"/>
    <n v="6"/>
    <x v="4"/>
    <n v="4"/>
    <x v="1"/>
    <x v="1"/>
    <x v="1"/>
  </r>
  <r>
    <x v="3271"/>
    <x v="0"/>
    <x v="2"/>
    <x v="3271"/>
    <n v="36"/>
    <x v="1"/>
    <x v="0"/>
    <n v="14"/>
    <x v="3"/>
    <n v="2"/>
    <x v="0"/>
    <x v="0"/>
    <x v="0"/>
  </r>
  <r>
    <x v="3272"/>
    <x v="2"/>
    <x v="4"/>
    <x v="3272"/>
    <n v="23"/>
    <x v="4"/>
    <x v="0"/>
    <n v="18"/>
    <x v="3"/>
    <n v="4"/>
    <x v="1"/>
    <x v="0"/>
    <x v="0"/>
  </r>
  <r>
    <x v="3273"/>
    <x v="4"/>
    <x v="4"/>
    <x v="3273"/>
    <n v="43"/>
    <x v="5"/>
    <x v="1"/>
    <n v="18"/>
    <x v="3"/>
    <n v="4"/>
    <x v="1"/>
    <x v="1"/>
    <x v="1"/>
  </r>
  <r>
    <x v="3274"/>
    <x v="3"/>
    <x v="1"/>
    <x v="3274"/>
    <n v="23"/>
    <x v="4"/>
    <x v="1"/>
    <n v="18"/>
    <x v="3"/>
    <n v="2"/>
    <x v="0"/>
    <x v="0"/>
    <x v="0"/>
  </r>
  <r>
    <x v="3275"/>
    <x v="0"/>
    <x v="1"/>
    <x v="3275"/>
    <n v="37"/>
    <x v="1"/>
    <x v="1"/>
    <n v="14"/>
    <x v="3"/>
    <n v="2"/>
    <x v="0"/>
    <x v="1"/>
    <x v="1"/>
  </r>
  <r>
    <x v="3276"/>
    <x v="0"/>
    <x v="3"/>
    <x v="3276"/>
    <n v="32"/>
    <x v="1"/>
    <x v="1"/>
    <n v="5"/>
    <x v="4"/>
    <n v="1"/>
    <x v="0"/>
    <x v="1"/>
    <x v="1"/>
  </r>
  <r>
    <x v="3277"/>
    <x v="4"/>
    <x v="4"/>
    <x v="3277"/>
    <n v="22"/>
    <x v="4"/>
    <x v="1"/>
    <n v="3"/>
    <x v="0"/>
    <n v="2"/>
    <x v="0"/>
    <x v="0"/>
    <x v="0"/>
  </r>
  <r>
    <x v="3278"/>
    <x v="1"/>
    <x v="1"/>
    <x v="3278"/>
    <n v="38"/>
    <x v="1"/>
    <x v="1"/>
    <n v="6"/>
    <x v="4"/>
    <n v="1"/>
    <x v="0"/>
    <x v="1"/>
    <x v="1"/>
  </r>
  <r>
    <x v="3279"/>
    <x v="3"/>
    <x v="1"/>
    <x v="3279"/>
    <n v="60"/>
    <x v="2"/>
    <x v="1"/>
    <n v="7"/>
    <x v="1"/>
    <n v="2"/>
    <x v="0"/>
    <x v="1"/>
    <x v="1"/>
  </r>
  <r>
    <x v="3280"/>
    <x v="0"/>
    <x v="4"/>
    <x v="3280"/>
    <n v="47"/>
    <x v="5"/>
    <x v="1"/>
    <n v="13"/>
    <x v="3"/>
    <n v="5"/>
    <x v="1"/>
    <x v="1"/>
    <x v="1"/>
  </r>
  <r>
    <x v="3281"/>
    <x v="3"/>
    <x v="2"/>
    <x v="3281"/>
    <n v="42"/>
    <x v="5"/>
    <x v="1"/>
    <n v="10"/>
    <x v="1"/>
    <n v="5"/>
    <x v="1"/>
    <x v="1"/>
    <x v="1"/>
  </r>
  <r>
    <x v="3282"/>
    <x v="0"/>
    <x v="1"/>
    <x v="3282"/>
    <n v="66"/>
    <x v="2"/>
    <x v="1"/>
    <n v="14"/>
    <x v="3"/>
    <n v="5"/>
    <x v="1"/>
    <x v="1"/>
    <x v="1"/>
  </r>
  <r>
    <x v="3283"/>
    <x v="1"/>
    <x v="0"/>
    <x v="3283"/>
    <n v="44"/>
    <x v="5"/>
    <x v="0"/>
    <n v="11"/>
    <x v="1"/>
    <n v="2"/>
    <x v="0"/>
    <x v="0"/>
    <x v="0"/>
  </r>
  <r>
    <x v="3284"/>
    <x v="4"/>
    <x v="1"/>
    <x v="3284"/>
    <n v="54"/>
    <x v="3"/>
    <x v="0"/>
    <n v="9"/>
    <x v="1"/>
    <n v="1"/>
    <x v="0"/>
    <x v="0"/>
    <x v="0"/>
  </r>
  <r>
    <x v="3285"/>
    <x v="3"/>
    <x v="0"/>
    <x v="3285"/>
    <n v="55"/>
    <x v="3"/>
    <x v="1"/>
    <n v="16"/>
    <x v="3"/>
    <n v="2"/>
    <x v="0"/>
    <x v="1"/>
    <x v="1"/>
  </r>
  <r>
    <x v="3286"/>
    <x v="4"/>
    <x v="2"/>
    <x v="3286"/>
    <n v="27"/>
    <x v="4"/>
    <x v="0"/>
    <n v="7"/>
    <x v="1"/>
    <n v="5"/>
    <x v="1"/>
    <x v="0"/>
    <x v="0"/>
  </r>
  <r>
    <x v="3287"/>
    <x v="2"/>
    <x v="2"/>
    <x v="3287"/>
    <n v="52"/>
    <x v="3"/>
    <x v="1"/>
    <n v="2"/>
    <x v="0"/>
    <n v="4"/>
    <x v="1"/>
    <x v="1"/>
    <x v="1"/>
  </r>
  <r>
    <x v="3288"/>
    <x v="2"/>
    <x v="3"/>
    <x v="3288"/>
    <n v="35"/>
    <x v="1"/>
    <x v="1"/>
    <n v="7"/>
    <x v="1"/>
    <n v="4"/>
    <x v="1"/>
    <x v="1"/>
    <x v="1"/>
  </r>
  <r>
    <x v="3289"/>
    <x v="1"/>
    <x v="1"/>
    <x v="3289"/>
    <n v="43"/>
    <x v="5"/>
    <x v="0"/>
    <n v="14"/>
    <x v="3"/>
    <n v="3"/>
    <x v="2"/>
    <x v="0"/>
    <x v="0"/>
  </r>
  <r>
    <x v="3290"/>
    <x v="3"/>
    <x v="1"/>
    <x v="3290"/>
    <n v="51"/>
    <x v="3"/>
    <x v="1"/>
    <n v="19"/>
    <x v="3"/>
    <n v="3"/>
    <x v="2"/>
    <x v="1"/>
    <x v="1"/>
  </r>
  <r>
    <x v="3291"/>
    <x v="1"/>
    <x v="4"/>
    <x v="3291"/>
    <n v="45"/>
    <x v="5"/>
    <x v="1"/>
    <n v="11"/>
    <x v="1"/>
    <n v="1"/>
    <x v="0"/>
    <x v="1"/>
    <x v="1"/>
  </r>
  <r>
    <x v="3292"/>
    <x v="4"/>
    <x v="4"/>
    <x v="3292"/>
    <n v="55"/>
    <x v="3"/>
    <x v="0"/>
    <n v="12"/>
    <x v="1"/>
    <n v="5"/>
    <x v="1"/>
    <x v="1"/>
    <x v="1"/>
  </r>
  <r>
    <x v="3293"/>
    <x v="4"/>
    <x v="0"/>
    <x v="3293"/>
    <n v="63"/>
    <x v="2"/>
    <x v="0"/>
    <n v="7"/>
    <x v="1"/>
    <n v="1"/>
    <x v="0"/>
    <x v="0"/>
    <x v="0"/>
  </r>
  <r>
    <x v="3294"/>
    <x v="2"/>
    <x v="4"/>
    <x v="3294"/>
    <n v="22"/>
    <x v="4"/>
    <x v="0"/>
    <n v="9"/>
    <x v="1"/>
    <n v="1"/>
    <x v="0"/>
    <x v="0"/>
    <x v="0"/>
  </r>
  <r>
    <x v="3295"/>
    <x v="1"/>
    <x v="2"/>
    <x v="3295"/>
    <n v="51"/>
    <x v="3"/>
    <x v="1"/>
    <n v="7"/>
    <x v="1"/>
    <n v="1"/>
    <x v="0"/>
    <x v="1"/>
    <x v="1"/>
  </r>
  <r>
    <x v="3296"/>
    <x v="3"/>
    <x v="1"/>
    <x v="3296"/>
    <n v="69"/>
    <x v="2"/>
    <x v="0"/>
    <n v="16"/>
    <x v="3"/>
    <n v="1"/>
    <x v="0"/>
    <x v="0"/>
    <x v="0"/>
  </r>
  <r>
    <x v="3297"/>
    <x v="3"/>
    <x v="1"/>
    <x v="3297"/>
    <n v="43"/>
    <x v="5"/>
    <x v="0"/>
    <n v="7"/>
    <x v="1"/>
    <n v="5"/>
    <x v="1"/>
    <x v="1"/>
    <x v="1"/>
  </r>
  <r>
    <x v="3298"/>
    <x v="3"/>
    <x v="3"/>
    <x v="3298"/>
    <n v="66"/>
    <x v="2"/>
    <x v="1"/>
    <n v="9"/>
    <x v="1"/>
    <n v="5"/>
    <x v="1"/>
    <x v="1"/>
    <x v="1"/>
  </r>
  <r>
    <x v="3299"/>
    <x v="4"/>
    <x v="4"/>
    <x v="3299"/>
    <n v="46"/>
    <x v="5"/>
    <x v="0"/>
    <n v="14"/>
    <x v="3"/>
    <n v="3"/>
    <x v="2"/>
    <x v="0"/>
    <x v="0"/>
  </r>
  <r>
    <x v="3300"/>
    <x v="2"/>
    <x v="1"/>
    <x v="3300"/>
    <n v="39"/>
    <x v="1"/>
    <x v="1"/>
    <n v="19"/>
    <x v="3"/>
    <n v="4"/>
    <x v="1"/>
    <x v="1"/>
    <x v="1"/>
  </r>
  <r>
    <x v="3301"/>
    <x v="1"/>
    <x v="2"/>
    <x v="3301"/>
    <n v="69"/>
    <x v="2"/>
    <x v="1"/>
    <n v="4"/>
    <x v="4"/>
    <n v="4"/>
    <x v="1"/>
    <x v="1"/>
    <x v="1"/>
  </r>
  <r>
    <x v="3302"/>
    <x v="1"/>
    <x v="1"/>
    <x v="3302"/>
    <n v="69"/>
    <x v="2"/>
    <x v="1"/>
    <n v="14"/>
    <x v="3"/>
    <n v="4"/>
    <x v="1"/>
    <x v="1"/>
    <x v="1"/>
  </r>
  <r>
    <x v="3303"/>
    <x v="2"/>
    <x v="4"/>
    <x v="3303"/>
    <n v="64"/>
    <x v="2"/>
    <x v="1"/>
    <n v="12"/>
    <x v="1"/>
    <n v="3"/>
    <x v="2"/>
    <x v="1"/>
    <x v="1"/>
  </r>
  <r>
    <x v="3304"/>
    <x v="1"/>
    <x v="3"/>
    <x v="3304"/>
    <n v="62"/>
    <x v="2"/>
    <x v="1"/>
    <n v="8"/>
    <x v="1"/>
    <n v="2"/>
    <x v="0"/>
    <x v="1"/>
    <x v="1"/>
  </r>
  <r>
    <x v="3305"/>
    <x v="3"/>
    <x v="3"/>
    <x v="3305"/>
    <n v="57"/>
    <x v="3"/>
    <x v="1"/>
    <n v="5"/>
    <x v="4"/>
    <n v="1"/>
    <x v="0"/>
    <x v="1"/>
    <x v="1"/>
  </r>
  <r>
    <x v="3306"/>
    <x v="2"/>
    <x v="2"/>
    <x v="3306"/>
    <n v="31"/>
    <x v="1"/>
    <x v="0"/>
    <n v="10"/>
    <x v="1"/>
    <n v="1"/>
    <x v="0"/>
    <x v="0"/>
    <x v="0"/>
  </r>
  <r>
    <x v="3307"/>
    <x v="4"/>
    <x v="0"/>
    <x v="3307"/>
    <n v="40"/>
    <x v="5"/>
    <x v="1"/>
    <n v="12"/>
    <x v="1"/>
    <n v="2"/>
    <x v="0"/>
    <x v="1"/>
    <x v="1"/>
  </r>
  <r>
    <x v="3308"/>
    <x v="3"/>
    <x v="3"/>
    <x v="3308"/>
    <n v="57"/>
    <x v="3"/>
    <x v="1"/>
    <n v="12"/>
    <x v="1"/>
    <n v="3"/>
    <x v="2"/>
    <x v="1"/>
    <x v="1"/>
  </r>
  <r>
    <x v="3309"/>
    <x v="4"/>
    <x v="0"/>
    <x v="3309"/>
    <n v="33"/>
    <x v="1"/>
    <x v="0"/>
    <n v="15"/>
    <x v="3"/>
    <n v="3"/>
    <x v="2"/>
    <x v="0"/>
    <x v="0"/>
  </r>
  <r>
    <x v="3310"/>
    <x v="4"/>
    <x v="3"/>
    <x v="3310"/>
    <n v="40"/>
    <x v="5"/>
    <x v="0"/>
    <n v="13"/>
    <x v="3"/>
    <n v="3"/>
    <x v="2"/>
    <x v="0"/>
    <x v="0"/>
  </r>
  <r>
    <x v="3311"/>
    <x v="3"/>
    <x v="2"/>
    <x v="3311"/>
    <n v="25"/>
    <x v="4"/>
    <x v="0"/>
    <n v="11"/>
    <x v="1"/>
    <n v="4"/>
    <x v="1"/>
    <x v="0"/>
    <x v="0"/>
  </r>
  <r>
    <x v="3312"/>
    <x v="0"/>
    <x v="1"/>
    <x v="3312"/>
    <n v="55"/>
    <x v="3"/>
    <x v="0"/>
    <n v="1"/>
    <x v="2"/>
    <n v="1"/>
    <x v="0"/>
    <x v="0"/>
    <x v="0"/>
  </r>
  <r>
    <x v="3313"/>
    <x v="4"/>
    <x v="0"/>
    <x v="3313"/>
    <n v="30"/>
    <x v="1"/>
    <x v="0"/>
    <n v="1"/>
    <x v="2"/>
    <n v="3"/>
    <x v="2"/>
    <x v="0"/>
    <x v="0"/>
  </r>
  <r>
    <x v="3314"/>
    <x v="1"/>
    <x v="4"/>
    <x v="3314"/>
    <n v="36"/>
    <x v="1"/>
    <x v="1"/>
    <n v="17"/>
    <x v="3"/>
    <n v="1"/>
    <x v="0"/>
    <x v="1"/>
    <x v="1"/>
  </r>
  <r>
    <x v="3315"/>
    <x v="4"/>
    <x v="4"/>
    <x v="3315"/>
    <n v="68"/>
    <x v="2"/>
    <x v="1"/>
    <n v="16"/>
    <x v="3"/>
    <n v="1"/>
    <x v="0"/>
    <x v="1"/>
    <x v="1"/>
  </r>
  <r>
    <x v="3316"/>
    <x v="1"/>
    <x v="1"/>
    <x v="3316"/>
    <n v="47"/>
    <x v="5"/>
    <x v="0"/>
    <n v="15"/>
    <x v="3"/>
    <n v="1"/>
    <x v="0"/>
    <x v="0"/>
    <x v="0"/>
  </r>
  <r>
    <x v="3317"/>
    <x v="3"/>
    <x v="2"/>
    <x v="3317"/>
    <n v="30"/>
    <x v="1"/>
    <x v="0"/>
    <n v="16"/>
    <x v="3"/>
    <n v="1"/>
    <x v="0"/>
    <x v="0"/>
    <x v="0"/>
  </r>
  <r>
    <x v="3318"/>
    <x v="4"/>
    <x v="2"/>
    <x v="3318"/>
    <n v="37"/>
    <x v="1"/>
    <x v="0"/>
    <n v="5"/>
    <x v="4"/>
    <n v="2"/>
    <x v="0"/>
    <x v="0"/>
    <x v="0"/>
  </r>
  <r>
    <x v="3319"/>
    <x v="1"/>
    <x v="0"/>
    <x v="3319"/>
    <n v="68"/>
    <x v="2"/>
    <x v="0"/>
    <n v="8"/>
    <x v="1"/>
    <n v="1"/>
    <x v="0"/>
    <x v="0"/>
    <x v="0"/>
  </r>
  <r>
    <x v="3320"/>
    <x v="3"/>
    <x v="0"/>
    <x v="3320"/>
    <n v="46"/>
    <x v="5"/>
    <x v="0"/>
    <n v="7"/>
    <x v="1"/>
    <n v="3"/>
    <x v="2"/>
    <x v="0"/>
    <x v="0"/>
  </r>
  <r>
    <x v="3321"/>
    <x v="2"/>
    <x v="0"/>
    <x v="3321"/>
    <n v="44"/>
    <x v="5"/>
    <x v="0"/>
    <n v="4"/>
    <x v="4"/>
    <n v="1"/>
    <x v="0"/>
    <x v="0"/>
    <x v="0"/>
  </r>
  <r>
    <x v="3322"/>
    <x v="2"/>
    <x v="0"/>
    <x v="3322"/>
    <n v="53"/>
    <x v="3"/>
    <x v="1"/>
    <n v="5"/>
    <x v="4"/>
    <n v="4"/>
    <x v="1"/>
    <x v="1"/>
    <x v="1"/>
  </r>
  <r>
    <x v="3323"/>
    <x v="3"/>
    <x v="1"/>
    <x v="3323"/>
    <n v="21"/>
    <x v="4"/>
    <x v="0"/>
    <n v="13"/>
    <x v="3"/>
    <n v="5"/>
    <x v="1"/>
    <x v="0"/>
    <x v="0"/>
  </r>
  <r>
    <x v="3324"/>
    <x v="4"/>
    <x v="4"/>
    <x v="3324"/>
    <n v="22"/>
    <x v="4"/>
    <x v="0"/>
    <n v="4"/>
    <x v="4"/>
    <n v="5"/>
    <x v="1"/>
    <x v="0"/>
    <x v="0"/>
  </r>
  <r>
    <x v="3325"/>
    <x v="1"/>
    <x v="4"/>
    <x v="3325"/>
    <n v="33"/>
    <x v="1"/>
    <x v="1"/>
    <n v="6"/>
    <x v="4"/>
    <n v="5"/>
    <x v="1"/>
    <x v="1"/>
    <x v="1"/>
  </r>
  <r>
    <x v="3326"/>
    <x v="3"/>
    <x v="3"/>
    <x v="3326"/>
    <n v="51"/>
    <x v="3"/>
    <x v="0"/>
    <n v="11"/>
    <x v="1"/>
    <n v="5"/>
    <x v="1"/>
    <x v="1"/>
    <x v="1"/>
  </r>
  <r>
    <x v="3327"/>
    <x v="3"/>
    <x v="0"/>
    <x v="3327"/>
    <n v="44"/>
    <x v="5"/>
    <x v="0"/>
    <n v="14"/>
    <x v="3"/>
    <n v="3"/>
    <x v="2"/>
    <x v="0"/>
    <x v="0"/>
  </r>
  <r>
    <x v="3328"/>
    <x v="1"/>
    <x v="0"/>
    <x v="3328"/>
    <n v="57"/>
    <x v="3"/>
    <x v="0"/>
    <n v="4"/>
    <x v="4"/>
    <n v="2"/>
    <x v="0"/>
    <x v="0"/>
    <x v="0"/>
  </r>
  <r>
    <x v="3329"/>
    <x v="2"/>
    <x v="0"/>
    <x v="3329"/>
    <n v="69"/>
    <x v="2"/>
    <x v="1"/>
    <n v="12"/>
    <x v="1"/>
    <n v="2"/>
    <x v="0"/>
    <x v="1"/>
    <x v="1"/>
  </r>
  <r>
    <x v="3330"/>
    <x v="2"/>
    <x v="3"/>
    <x v="3330"/>
    <n v="54"/>
    <x v="3"/>
    <x v="1"/>
    <n v="19"/>
    <x v="3"/>
    <n v="3"/>
    <x v="2"/>
    <x v="1"/>
    <x v="1"/>
  </r>
  <r>
    <x v="3331"/>
    <x v="1"/>
    <x v="4"/>
    <x v="3331"/>
    <n v="20"/>
    <x v="4"/>
    <x v="0"/>
    <n v="10"/>
    <x v="1"/>
    <n v="4"/>
    <x v="1"/>
    <x v="0"/>
    <x v="0"/>
  </r>
  <r>
    <x v="3332"/>
    <x v="2"/>
    <x v="1"/>
    <x v="3332"/>
    <n v="63"/>
    <x v="2"/>
    <x v="0"/>
    <n v="5"/>
    <x v="4"/>
    <n v="3"/>
    <x v="2"/>
    <x v="0"/>
    <x v="0"/>
  </r>
  <r>
    <x v="3333"/>
    <x v="1"/>
    <x v="4"/>
    <x v="3333"/>
    <n v="49"/>
    <x v="5"/>
    <x v="1"/>
    <n v="10"/>
    <x v="1"/>
    <n v="1"/>
    <x v="0"/>
    <x v="1"/>
    <x v="1"/>
  </r>
  <r>
    <x v="3334"/>
    <x v="2"/>
    <x v="2"/>
    <x v="3334"/>
    <n v="45"/>
    <x v="5"/>
    <x v="0"/>
    <n v="13"/>
    <x v="3"/>
    <n v="3"/>
    <x v="2"/>
    <x v="0"/>
    <x v="0"/>
  </r>
  <r>
    <x v="3335"/>
    <x v="2"/>
    <x v="0"/>
    <x v="3335"/>
    <n v="27"/>
    <x v="4"/>
    <x v="1"/>
    <n v="9"/>
    <x v="1"/>
    <n v="5"/>
    <x v="1"/>
    <x v="1"/>
    <x v="1"/>
  </r>
  <r>
    <x v="3336"/>
    <x v="2"/>
    <x v="2"/>
    <x v="3336"/>
    <n v="61"/>
    <x v="2"/>
    <x v="1"/>
    <n v="6"/>
    <x v="4"/>
    <n v="3"/>
    <x v="2"/>
    <x v="1"/>
    <x v="1"/>
  </r>
  <r>
    <x v="3337"/>
    <x v="0"/>
    <x v="2"/>
    <x v="3337"/>
    <n v="60"/>
    <x v="2"/>
    <x v="0"/>
    <n v="18"/>
    <x v="3"/>
    <n v="5"/>
    <x v="1"/>
    <x v="1"/>
    <x v="1"/>
  </r>
  <r>
    <x v="3338"/>
    <x v="1"/>
    <x v="2"/>
    <x v="3338"/>
    <n v="64"/>
    <x v="2"/>
    <x v="1"/>
    <n v="3"/>
    <x v="0"/>
    <n v="1"/>
    <x v="0"/>
    <x v="1"/>
    <x v="1"/>
  </r>
  <r>
    <x v="3339"/>
    <x v="1"/>
    <x v="0"/>
    <x v="3339"/>
    <n v="53"/>
    <x v="3"/>
    <x v="1"/>
    <n v="7"/>
    <x v="1"/>
    <n v="4"/>
    <x v="1"/>
    <x v="1"/>
    <x v="1"/>
  </r>
  <r>
    <x v="3340"/>
    <x v="4"/>
    <x v="3"/>
    <x v="3340"/>
    <n v="30"/>
    <x v="1"/>
    <x v="0"/>
    <n v="9"/>
    <x v="1"/>
    <n v="5"/>
    <x v="1"/>
    <x v="0"/>
    <x v="0"/>
  </r>
  <r>
    <x v="3341"/>
    <x v="1"/>
    <x v="0"/>
    <x v="3341"/>
    <n v="30"/>
    <x v="1"/>
    <x v="0"/>
    <n v="3"/>
    <x v="0"/>
    <n v="2"/>
    <x v="0"/>
    <x v="0"/>
    <x v="0"/>
  </r>
  <r>
    <x v="3342"/>
    <x v="2"/>
    <x v="0"/>
    <x v="3342"/>
    <n v="22"/>
    <x v="4"/>
    <x v="0"/>
    <n v="11"/>
    <x v="1"/>
    <n v="1"/>
    <x v="0"/>
    <x v="0"/>
    <x v="0"/>
  </r>
  <r>
    <x v="3343"/>
    <x v="3"/>
    <x v="4"/>
    <x v="3343"/>
    <n v="30"/>
    <x v="1"/>
    <x v="0"/>
    <n v="18"/>
    <x v="3"/>
    <n v="3"/>
    <x v="2"/>
    <x v="0"/>
    <x v="0"/>
  </r>
  <r>
    <x v="3344"/>
    <x v="2"/>
    <x v="4"/>
    <x v="3344"/>
    <n v="58"/>
    <x v="3"/>
    <x v="1"/>
    <n v="16"/>
    <x v="3"/>
    <n v="3"/>
    <x v="2"/>
    <x v="1"/>
    <x v="1"/>
  </r>
  <r>
    <x v="3345"/>
    <x v="3"/>
    <x v="0"/>
    <x v="3345"/>
    <n v="42"/>
    <x v="5"/>
    <x v="0"/>
    <n v="18"/>
    <x v="3"/>
    <n v="2"/>
    <x v="0"/>
    <x v="0"/>
    <x v="0"/>
  </r>
  <r>
    <x v="3346"/>
    <x v="3"/>
    <x v="4"/>
    <x v="3346"/>
    <n v="20"/>
    <x v="4"/>
    <x v="1"/>
    <n v="19"/>
    <x v="3"/>
    <n v="4"/>
    <x v="1"/>
    <x v="1"/>
    <x v="1"/>
  </r>
  <r>
    <x v="3347"/>
    <x v="1"/>
    <x v="3"/>
    <x v="3347"/>
    <n v="64"/>
    <x v="2"/>
    <x v="0"/>
    <n v="4"/>
    <x v="4"/>
    <n v="2"/>
    <x v="0"/>
    <x v="0"/>
    <x v="0"/>
  </r>
  <r>
    <x v="3348"/>
    <x v="2"/>
    <x v="3"/>
    <x v="3348"/>
    <n v="46"/>
    <x v="5"/>
    <x v="0"/>
    <n v="19"/>
    <x v="3"/>
    <n v="2"/>
    <x v="0"/>
    <x v="0"/>
    <x v="0"/>
  </r>
  <r>
    <x v="3349"/>
    <x v="0"/>
    <x v="1"/>
    <x v="3349"/>
    <n v="31"/>
    <x v="1"/>
    <x v="1"/>
    <n v="1"/>
    <x v="2"/>
    <n v="1"/>
    <x v="0"/>
    <x v="1"/>
    <x v="1"/>
  </r>
  <r>
    <x v="3350"/>
    <x v="2"/>
    <x v="2"/>
    <x v="3350"/>
    <n v="67"/>
    <x v="2"/>
    <x v="0"/>
    <n v="16"/>
    <x v="3"/>
    <n v="5"/>
    <x v="1"/>
    <x v="1"/>
    <x v="1"/>
  </r>
  <r>
    <x v="3351"/>
    <x v="1"/>
    <x v="0"/>
    <x v="3351"/>
    <n v="34"/>
    <x v="1"/>
    <x v="0"/>
    <n v="8"/>
    <x v="1"/>
    <n v="5"/>
    <x v="1"/>
    <x v="1"/>
    <x v="1"/>
  </r>
  <r>
    <x v="3352"/>
    <x v="1"/>
    <x v="4"/>
    <x v="3352"/>
    <n v="33"/>
    <x v="1"/>
    <x v="0"/>
    <n v="8"/>
    <x v="1"/>
    <n v="5"/>
    <x v="1"/>
    <x v="1"/>
    <x v="1"/>
  </r>
  <r>
    <x v="3353"/>
    <x v="0"/>
    <x v="1"/>
    <x v="3353"/>
    <n v="35"/>
    <x v="1"/>
    <x v="0"/>
    <n v="12"/>
    <x v="1"/>
    <n v="3"/>
    <x v="2"/>
    <x v="0"/>
    <x v="0"/>
  </r>
  <r>
    <x v="3354"/>
    <x v="3"/>
    <x v="4"/>
    <x v="3354"/>
    <n v="24"/>
    <x v="4"/>
    <x v="0"/>
    <n v="1"/>
    <x v="2"/>
    <n v="2"/>
    <x v="0"/>
    <x v="0"/>
    <x v="0"/>
  </r>
  <r>
    <x v="3355"/>
    <x v="2"/>
    <x v="3"/>
    <x v="3355"/>
    <n v="53"/>
    <x v="3"/>
    <x v="1"/>
    <n v="12"/>
    <x v="1"/>
    <n v="4"/>
    <x v="1"/>
    <x v="1"/>
    <x v="1"/>
  </r>
  <r>
    <x v="3356"/>
    <x v="0"/>
    <x v="1"/>
    <x v="3356"/>
    <n v="40"/>
    <x v="5"/>
    <x v="0"/>
    <n v="7"/>
    <x v="1"/>
    <n v="3"/>
    <x v="2"/>
    <x v="0"/>
    <x v="0"/>
  </r>
  <r>
    <x v="3357"/>
    <x v="1"/>
    <x v="4"/>
    <x v="3357"/>
    <n v="65"/>
    <x v="2"/>
    <x v="0"/>
    <n v="12"/>
    <x v="1"/>
    <n v="1"/>
    <x v="0"/>
    <x v="0"/>
    <x v="0"/>
  </r>
  <r>
    <x v="3358"/>
    <x v="4"/>
    <x v="3"/>
    <x v="3358"/>
    <n v="30"/>
    <x v="1"/>
    <x v="0"/>
    <n v="16"/>
    <x v="3"/>
    <n v="2"/>
    <x v="0"/>
    <x v="0"/>
    <x v="0"/>
  </r>
  <r>
    <x v="3359"/>
    <x v="2"/>
    <x v="4"/>
    <x v="3359"/>
    <n v="43"/>
    <x v="5"/>
    <x v="1"/>
    <n v="4"/>
    <x v="4"/>
    <n v="3"/>
    <x v="2"/>
    <x v="1"/>
    <x v="1"/>
  </r>
  <r>
    <x v="3360"/>
    <x v="3"/>
    <x v="0"/>
    <x v="3360"/>
    <n v="42"/>
    <x v="5"/>
    <x v="0"/>
    <n v="15"/>
    <x v="3"/>
    <n v="1"/>
    <x v="0"/>
    <x v="0"/>
    <x v="0"/>
  </r>
  <r>
    <x v="3361"/>
    <x v="2"/>
    <x v="4"/>
    <x v="3361"/>
    <n v="64"/>
    <x v="2"/>
    <x v="0"/>
    <n v="15"/>
    <x v="3"/>
    <n v="4"/>
    <x v="1"/>
    <x v="1"/>
    <x v="1"/>
  </r>
  <r>
    <x v="3362"/>
    <x v="1"/>
    <x v="2"/>
    <x v="3362"/>
    <n v="47"/>
    <x v="5"/>
    <x v="0"/>
    <n v="11"/>
    <x v="1"/>
    <n v="1"/>
    <x v="0"/>
    <x v="0"/>
    <x v="0"/>
  </r>
  <r>
    <x v="3363"/>
    <x v="1"/>
    <x v="4"/>
    <x v="3363"/>
    <n v="52"/>
    <x v="3"/>
    <x v="1"/>
    <n v="18"/>
    <x v="3"/>
    <n v="5"/>
    <x v="1"/>
    <x v="1"/>
    <x v="1"/>
  </r>
  <r>
    <x v="3364"/>
    <x v="4"/>
    <x v="2"/>
    <x v="3364"/>
    <n v="59"/>
    <x v="3"/>
    <x v="1"/>
    <n v="19"/>
    <x v="3"/>
    <n v="1"/>
    <x v="0"/>
    <x v="1"/>
    <x v="1"/>
  </r>
  <r>
    <x v="3365"/>
    <x v="3"/>
    <x v="4"/>
    <x v="3365"/>
    <n v="38"/>
    <x v="1"/>
    <x v="0"/>
    <n v="5"/>
    <x v="4"/>
    <n v="4"/>
    <x v="1"/>
    <x v="1"/>
    <x v="1"/>
  </r>
  <r>
    <x v="3366"/>
    <x v="2"/>
    <x v="4"/>
    <x v="3366"/>
    <n v="40"/>
    <x v="5"/>
    <x v="1"/>
    <n v="10"/>
    <x v="1"/>
    <n v="1"/>
    <x v="0"/>
    <x v="1"/>
    <x v="1"/>
  </r>
  <r>
    <x v="3367"/>
    <x v="3"/>
    <x v="0"/>
    <x v="3367"/>
    <n v="57"/>
    <x v="3"/>
    <x v="0"/>
    <n v="4"/>
    <x v="4"/>
    <n v="1"/>
    <x v="0"/>
    <x v="0"/>
    <x v="0"/>
  </r>
  <r>
    <x v="3368"/>
    <x v="3"/>
    <x v="3"/>
    <x v="3368"/>
    <n v="60"/>
    <x v="2"/>
    <x v="1"/>
    <n v="3"/>
    <x v="0"/>
    <n v="4"/>
    <x v="1"/>
    <x v="1"/>
    <x v="1"/>
  </r>
  <r>
    <x v="3369"/>
    <x v="2"/>
    <x v="0"/>
    <x v="3369"/>
    <n v="20"/>
    <x v="4"/>
    <x v="0"/>
    <n v="19"/>
    <x v="3"/>
    <n v="3"/>
    <x v="2"/>
    <x v="0"/>
    <x v="0"/>
  </r>
  <r>
    <x v="3370"/>
    <x v="3"/>
    <x v="0"/>
    <x v="3370"/>
    <n v="49"/>
    <x v="5"/>
    <x v="1"/>
    <n v="17"/>
    <x v="3"/>
    <n v="4"/>
    <x v="1"/>
    <x v="1"/>
    <x v="1"/>
  </r>
  <r>
    <x v="3371"/>
    <x v="3"/>
    <x v="3"/>
    <x v="3371"/>
    <n v="25"/>
    <x v="4"/>
    <x v="1"/>
    <n v="10"/>
    <x v="1"/>
    <n v="5"/>
    <x v="1"/>
    <x v="1"/>
    <x v="1"/>
  </r>
  <r>
    <x v="3372"/>
    <x v="4"/>
    <x v="0"/>
    <x v="3372"/>
    <n v="34"/>
    <x v="1"/>
    <x v="0"/>
    <n v="19"/>
    <x v="3"/>
    <n v="3"/>
    <x v="2"/>
    <x v="0"/>
    <x v="0"/>
  </r>
  <r>
    <x v="3373"/>
    <x v="2"/>
    <x v="0"/>
    <x v="3373"/>
    <n v="51"/>
    <x v="3"/>
    <x v="1"/>
    <n v="19"/>
    <x v="3"/>
    <n v="4"/>
    <x v="1"/>
    <x v="1"/>
    <x v="1"/>
  </r>
  <r>
    <x v="3374"/>
    <x v="1"/>
    <x v="3"/>
    <x v="3374"/>
    <n v="62"/>
    <x v="2"/>
    <x v="1"/>
    <n v="15"/>
    <x v="3"/>
    <n v="5"/>
    <x v="1"/>
    <x v="1"/>
    <x v="1"/>
  </r>
  <r>
    <x v="3375"/>
    <x v="3"/>
    <x v="3"/>
    <x v="3375"/>
    <n v="57"/>
    <x v="3"/>
    <x v="0"/>
    <n v="5"/>
    <x v="4"/>
    <n v="3"/>
    <x v="2"/>
    <x v="0"/>
    <x v="0"/>
  </r>
  <r>
    <x v="3376"/>
    <x v="1"/>
    <x v="4"/>
    <x v="3376"/>
    <n v="61"/>
    <x v="2"/>
    <x v="0"/>
    <n v="13"/>
    <x v="3"/>
    <n v="2"/>
    <x v="0"/>
    <x v="0"/>
    <x v="0"/>
  </r>
  <r>
    <x v="3377"/>
    <x v="2"/>
    <x v="3"/>
    <x v="3377"/>
    <n v="38"/>
    <x v="1"/>
    <x v="1"/>
    <n v="19"/>
    <x v="3"/>
    <n v="3"/>
    <x v="2"/>
    <x v="1"/>
    <x v="1"/>
  </r>
  <r>
    <x v="3378"/>
    <x v="4"/>
    <x v="2"/>
    <x v="3378"/>
    <n v="50"/>
    <x v="3"/>
    <x v="0"/>
    <n v="3"/>
    <x v="0"/>
    <n v="5"/>
    <x v="1"/>
    <x v="1"/>
    <x v="1"/>
  </r>
  <r>
    <x v="3379"/>
    <x v="4"/>
    <x v="2"/>
    <x v="3379"/>
    <n v="61"/>
    <x v="2"/>
    <x v="1"/>
    <n v="14"/>
    <x v="3"/>
    <n v="1"/>
    <x v="0"/>
    <x v="1"/>
    <x v="1"/>
  </r>
  <r>
    <x v="3380"/>
    <x v="4"/>
    <x v="4"/>
    <x v="3380"/>
    <n v="60"/>
    <x v="2"/>
    <x v="1"/>
    <n v="15"/>
    <x v="3"/>
    <n v="4"/>
    <x v="1"/>
    <x v="1"/>
    <x v="1"/>
  </r>
  <r>
    <x v="3381"/>
    <x v="2"/>
    <x v="1"/>
    <x v="3381"/>
    <n v="51"/>
    <x v="3"/>
    <x v="0"/>
    <n v="4"/>
    <x v="4"/>
    <n v="4"/>
    <x v="1"/>
    <x v="1"/>
    <x v="1"/>
  </r>
  <r>
    <x v="3382"/>
    <x v="1"/>
    <x v="4"/>
    <x v="3382"/>
    <n v="44"/>
    <x v="5"/>
    <x v="0"/>
    <n v="16"/>
    <x v="3"/>
    <n v="2"/>
    <x v="0"/>
    <x v="0"/>
    <x v="0"/>
  </r>
  <r>
    <x v="3383"/>
    <x v="2"/>
    <x v="4"/>
    <x v="3383"/>
    <n v="19"/>
    <x v="0"/>
    <x v="0"/>
    <n v="16"/>
    <x v="3"/>
    <n v="5"/>
    <x v="1"/>
    <x v="0"/>
    <x v="0"/>
  </r>
  <r>
    <x v="3384"/>
    <x v="4"/>
    <x v="3"/>
    <x v="3384"/>
    <n v="43"/>
    <x v="5"/>
    <x v="0"/>
    <n v="19"/>
    <x v="3"/>
    <n v="4"/>
    <x v="1"/>
    <x v="1"/>
    <x v="1"/>
  </r>
  <r>
    <x v="3385"/>
    <x v="3"/>
    <x v="0"/>
    <x v="3385"/>
    <n v="29"/>
    <x v="4"/>
    <x v="0"/>
    <n v="8"/>
    <x v="1"/>
    <n v="3"/>
    <x v="2"/>
    <x v="0"/>
    <x v="0"/>
  </r>
  <r>
    <x v="3386"/>
    <x v="1"/>
    <x v="4"/>
    <x v="3386"/>
    <n v="29"/>
    <x v="4"/>
    <x v="0"/>
    <n v="3"/>
    <x v="0"/>
    <n v="3"/>
    <x v="2"/>
    <x v="0"/>
    <x v="0"/>
  </r>
  <r>
    <x v="3387"/>
    <x v="3"/>
    <x v="4"/>
    <x v="3387"/>
    <n v="35"/>
    <x v="1"/>
    <x v="1"/>
    <n v="3"/>
    <x v="0"/>
    <n v="4"/>
    <x v="1"/>
    <x v="1"/>
    <x v="1"/>
  </r>
  <r>
    <x v="3388"/>
    <x v="2"/>
    <x v="4"/>
    <x v="3388"/>
    <n v="67"/>
    <x v="2"/>
    <x v="1"/>
    <n v="7"/>
    <x v="1"/>
    <n v="5"/>
    <x v="1"/>
    <x v="1"/>
    <x v="1"/>
  </r>
  <r>
    <x v="3389"/>
    <x v="2"/>
    <x v="0"/>
    <x v="3389"/>
    <n v="68"/>
    <x v="2"/>
    <x v="0"/>
    <n v="7"/>
    <x v="1"/>
    <n v="4"/>
    <x v="1"/>
    <x v="1"/>
    <x v="1"/>
  </r>
  <r>
    <x v="3390"/>
    <x v="2"/>
    <x v="1"/>
    <x v="3390"/>
    <n v="28"/>
    <x v="4"/>
    <x v="0"/>
    <n v="3"/>
    <x v="0"/>
    <n v="1"/>
    <x v="0"/>
    <x v="0"/>
    <x v="0"/>
  </r>
  <r>
    <x v="3391"/>
    <x v="2"/>
    <x v="0"/>
    <x v="3391"/>
    <n v="66"/>
    <x v="2"/>
    <x v="1"/>
    <n v="7"/>
    <x v="1"/>
    <n v="2"/>
    <x v="0"/>
    <x v="1"/>
    <x v="1"/>
  </r>
  <r>
    <x v="3392"/>
    <x v="2"/>
    <x v="2"/>
    <x v="3392"/>
    <n v="30"/>
    <x v="1"/>
    <x v="0"/>
    <n v="15"/>
    <x v="3"/>
    <n v="1"/>
    <x v="0"/>
    <x v="0"/>
    <x v="0"/>
  </r>
  <r>
    <x v="3393"/>
    <x v="4"/>
    <x v="1"/>
    <x v="3393"/>
    <n v="21"/>
    <x v="4"/>
    <x v="1"/>
    <n v="18"/>
    <x v="3"/>
    <n v="5"/>
    <x v="1"/>
    <x v="1"/>
    <x v="1"/>
  </r>
  <r>
    <x v="3394"/>
    <x v="3"/>
    <x v="1"/>
    <x v="3394"/>
    <n v="26"/>
    <x v="4"/>
    <x v="1"/>
    <n v="16"/>
    <x v="3"/>
    <n v="2"/>
    <x v="0"/>
    <x v="0"/>
    <x v="0"/>
  </r>
  <r>
    <x v="3395"/>
    <x v="2"/>
    <x v="4"/>
    <x v="3395"/>
    <n v="38"/>
    <x v="1"/>
    <x v="0"/>
    <n v="11"/>
    <x v="1"/>
    <n v="3"/>
    <x v="2"/>
    <x v="0"/>
    <x v="0"/>
  </r>
  <r>
    <x v="3396"/>
    <x v="2"/>
    <x v="2"/>
    <x v="3396"/>
    <n v="37"/>
    <x v="1"/>
    <x v="0"/>
    <n v="19"/>
    <x v="3"/>
    <n v="2"/>
    <x v="0"/>
    <x v="0"/>
    <x v="0"/>
  </r>
  <r>
    <x v="3397"/>
    <x v="4"/>
    <x v="3"/>
    <x v="3397"/>
    <n v="41"/>
    <x v="5"/>
    <x v="1"/>
    <n v="2"/>
    <x v="0"/>
    <n v="5"/>
    <x v="1"/>
    <x v="1"/>
    <x v="1"/>
  </r>
  <r>
    <x v="3398"/>
    <x v="4"/>
    <x v="0"/>
    <x v="3398"/>
    <n v="23"/>
    <x v="4"/>
    <x v="1"/>
    <n v="8"/>
    <x v="1"/>
    <n v="1"/>
    <x v="0"/>
    <x v="0"/>
    <x v="0"/>
  </r>
  <r>
    <x v="3399"/>
    <x v="2"/>
    <x v="3"/>
    <x v="3399"/>
    <n v="62"/>
    <x v="2"/>
    <x v="1"/>
    <n v="4"/>
    <x v="4"/>
    <n v="2"/>
    <x v="0"/>
    <x v="1"/>
    <x v="1"/>
  </r>
  <r>
    <x v="3400"/>
    <x v="0"/>
    <x v="1"/>
    <x v="3400"/>
    <n v="24"/>
    <x v="4"/>
    <x v="0"/>
    <n v="16"/>
    <x v="3"/>
    <n v="5"/>
    <x v="1"/>
    <x v="0"/>
    <x v="0"/>
  </r>
  <r>
    <x v="3401"/>
    <x v="1"/>
    <x v="2"/>
    <x v="3401"/>
    <n v="25"/>
    <x v="4"/>
    <x v="1"/>
    <n v="18"/>
    <x v="3"/>
    <n v="5"/>
    <x v="1"/>
    <x v="1"/>
    <x v="1"/>
  </r>
  <r>
    <x v="3402"/>
    <x v="2"/>
    <x v="4"/>
    <x v="3402"/>
    <n v="31"/>
    <x v="1"/>
    <x v="0"/>
    <n v="6"/>
    <x v="4"/>
    <n v="1"/>
    <x v="0"/>
    <x v="0"/>
    <x v="0"/>
  </r>
  <r>
    <x v="3403"/>
    <x v="1"/>
    <x v="0"/>
    <x v="3403"/>
    <n v="34"/>
    <x v="1"/>
    <x v="0"/>
    <n v="5"/>
    <x v="4"/>
    <n v="4"/>
    <x v="1"/>
    <x v="1"/>
    <x v="1"/>
  </r>
  <r>
    <x v="3404"/>
    <x v="2"/>
    <x v="3"/>
    <x v="3404"/>
    <n v="52"/>
    <x v="3"/>
    <x v="0"/>
    <n v="4"/>
    <x v="4"/>
    <n v="4"/>
    <x v="1"/>
    <x v="1"/>
    <x v="1"/>
  </r>
  <r>
    <x v="3405"/>
    <x v="1"/>
    <x v="2"/>
    <x v="3405"/>
    <n v="41"/>
    <x v="5"/>
    <x v="0"/>
    <n v="1"/>
    <x v="2"/>
    <n v="5"/>
    <x v="1"/>
    <x v="1"/>
    <x v="1"/>
  </r>
  <r>
    <x v="3406"/>
    <x v="3"/>
    <x v="3"/>
    <x v="3406"/>
    <n v="66"/>
    <x v="2"/>
    <x v="1"/>
    <n v="12"/>
    <x v="1"/>
    <n v="5"/>
    <x v="1"/>
    <x v="1"/>
    <x v="1"/>
  </r>
  <r>
    <x v="3407"/>
    <x v="2"/>
    <x v="4"/>
    <x v="3407"/>
    <n v="51"/>
    <x v="3"/>
    <x v="0"/>
    <n v="14"/>
    <x v="3"/>
    <n v="2"/>
    <x v="0"/>
    <x v="0"/>
    <x v="0"/>
  </r>
  <r>
    <x v="3408"/>
    <x v="2"/>
    <x v="1"/>
    <x v="3408"/>
    <n v="23"/>
    <x v="4"/>
    <x v="0"/>
    <n v="2"/>
    <x v="0"/>
    <n v="4"/>
    <x v="1"/>
    <x v="0"/>
    <x v="0"/>
  </r>
  <r>
    <x v="3409"/>
    <x v="0"/>
    <x v="0"/>
    <x v="3409"/>
    <n v="23"/>
    <x v="4"/>
    <x v="1"/>
    <n v="12"/>
    <x v="1"/>
    <n v="5"/>
    <x v="1"/>
    <x v="1"/>
    <x v="1"/>
  </r>
  <r>
    <x v="3410"/>
    <x v="1"/>
    <x v="1"/>
    <x v="3410"/>
    <n v="19"/>
    <x v="0"/>
    <x v="1"/>
    <n v="1"/>
    <x v="2"/>
    <n v="1"/>
    <x v="0"/>
    <x v="0"/>
    <x v="0"/>
  </r>
  <r>
    <x v="3411"/>
    <x v="3"/>
    <x v="2"/>
    <x v="3411"/>
    <n v="31"/>
    <x v="1"/>
    <x v="1"/>
    <n v="11"/>
    <x v="1"/>
    <n v="4"/>
    <x v="1"/>
    <x v="1"/>
    <x v="1"/>
  </r>
  <r>
    <x v="3412"/>
    <x v="0"/>
    <x v="4"/>
    <x v="3412"/>
    <n v="57"/>
    <x v="3"/>
    <x v="0"/>
    <n v="14"/>
    <x v="3"/>
    <n v="4"/>
    <x v="1"/>
    <x v="1"/>
    <x v="1"/>
  </r>
  <r>
    <x v="3413"/>
    <x v="4"/>
    <x v="0"/>
    <x v="3413"/>
    <n v="62"/>
    <x v="2"/>
    <x v="1"/>
    <n v="7"/>
    <x v="1"/>
    <n v="3"/>
    <x v="2"/>
    <x v="1"/>
    <x v="1"/>
  </r>
  <r>
    <x v="3414"/>
    <x v="0"/>
    <x v="1"/>
    <x v="3414"/>
    <n v="53"/>
    <x v="3"/>
    <x v="1"/>
    <n v="16"/>
    <x v="3"/>
    <n v="4"/>
    <x v="1"/>
    <x v="1"/>
    <x v="1"/>
  </r>
  <r>
    <x v="3415"/>
    <x v="0"/>
    <x v="0"/>
    <x v="3415"/>
    <n v="20"/>
    <x v="4"/>
    <x v="0"/>
    <n v="4"/>
    <x v="4"/>
    <n v="5"/>
    <x v="1"/>
    <x v="0"/>
    <x v="0"/>
  </r>
  <r>
    <x v="3416"/>
    <x v="3"/>
    <x v="2"/>
    <x v="3416"/>
    <n v="39"/>
    <x v="1"/>
    <x v="0"/>
    <n v="19"/>
    <x v="3"/>
    <n v="3"/>
    <x v="2"/>
    <x v="0"/>
    <x v="0"/>
  </r>
  <r>
    <x v="3417"/>
    <x v="1"/>
    <x v="2"/>
    <x v="3417"/>
    <n v="24"/>
    <x v="4"/>
    <x v="1"/>
    <n v="15"/>
    <x v="3"/>
    <n v="2"/>
    <x v="0"/>
    <x v="0"/>
    <x v="0"/>
  </r>
  <r>
    <x v="3418"/>
    <x v="2"/>
    <x v="0"/>
    <x v="3418"/>
    <n v="44"/>
    <x v="5"/>
    <x v="1"/>
    <n v="15"/>
    <x v="3"/>
    <n v="2"/>
    <x v="0"/>
    <x v="1"/>
    <x v="1"/>
  </r>
  <r>
    <x v="3419"/>
    <x v="0"/>
    <x v="2"/>
    <x v="3419"/>
    <n v="36"/>
    <x v="1"/>
    <x v="1"/>
    <n v="2"/>
    <x v="0"/>
    <n v="4"/>
    <x v="1"/>
    <x v="1"/>
    <x v="1"/>
  </r>
  <r>
    <x v="3420"/>
    <x v="0"/>
    <x v="4"/>
    <x v="3420"/>
    <n v="26"/>
    <x v="4"/>
    <x v="1"/>
    <n v="7"/>
    <x v="1"/>
    <n v="5"/>
    <x v="1"/>
    <x v="1"/>
    <x v="1"/>
  </r>
  <r>
    <x v="3421"/>
    <x v="4"/>
    <x v="3"/>
    <x v="3421"/>
    <n v="20"/>
    <x v="4"/>
    <x v="0"/>
    <n v="16"/>
    <x v="3"/>
    <n v="1"/>
    <x v="0"/>
    <x v="0"/>
    <x v="0"/>
  </r>
  <r>
    <x v="3422"/>
    <x v="3"/>
    <x v="3"/>
    <x v="3422"/>
    <n v="56"/>
    <x v="3"/>
    <x v="1"/>
    <n v="18"/>
    <x v="3"/>
    <n v="5"/>
    <x v="1"/>
    <x v="1"/>
    <x v="1"/>
  </r>
  <r>
    <x v="3423"/>
    <x v="1"/>
    <x v="4"/>
    <x v="3423"/>
    <n v="27"/>
    <x v="4"/>
    <x v="1"/>
    <n v="3"/>
    <x v="0"/>
    <n v="5"/>
    <x v="1"/>
    <x v="1"/>
    <x v="1"/>
  </r>
  <r>
    <x v="3424"/>
    <x v="1"/>
    <x v="0"/>
    <x v="3424"/>
    <n v="30"/>
    <x v="1"/>
    <x v="1"/>
    <n v="3"/>
    <x v="0"/>
    <n v="5"/>
    <x v="1"/>
    <x v="1"/>
    <x v="1"/>
  </r>
  <r>
    <x v="3425"/>
    <x v="0"/>
    <x v="4"/>
    <x v="3425"/>
    <n v="38"/>
    <x v="1"/>
    <x v="0"/>
    <n v="7"/>
    <x v="1"/>
    <n v="3"/>
    <x v="2"/>
    <x v="0"/>
    <x v="0"/>
  </r>
  <r>
    <x v="3426"/>
    <x v="0"/>
    <x v="1"/>
    <x v="3426"/>
    <n v="52"/>
    <x v="3"/>
    <x v="1"/>
    <n v="4"/>
    <x v="4"/>
    <n v="3"/>
    <x v="2"/>
    <x v="1"/>
    <x v="1"/>
  </r>
  <r>
    <x v="3427"/>
    <x v="2"/>
    <x v="2"/>
    <x v="3427"/>
    <n v="66"/>
    <x v="2"/>
    <x v="0"/>
    <n v="3"/>
    <x v="0"/>
    <n v="4"/>
    <x v="1"/>
    <x v="1"/>
    <x v="1"/>
  </r>
  <r>
    <x v="3428"/>
    <x v="0"/>
    <x v="3"/>
    <x v="3428"/>
    <n v="39"/>
    <x v="1"/>
    <x v="1"/>
    <n v="11"/>
    <x v="1"/>
    <n v="4"/>
    <x v="1"/>
    <x v="1"/>
    <x v="1"/>
  </r>
  <r>
    <x v="3429"/>
    <x v="0"/>
    <x v="1"/>
    <x v="3429"/>
    <n v="54"/>
    <x v="3"/>
    <x v="1"/>
    <n v="16"/>
    <x v="3"/>
    <n v="1"/>
    <x v="0"/>
    <x v="1"/>
    <x v="1"/>
  </r>
  <r>
    <x v="3430"/>
    <x v="2"/>
    <x v="4"/>
    <x v="3430"/>
    <n v="51"/>
    <x v="3"/>
    <x v="0"/>
    <n v="2"/>
    <x v="0"/>
    <n v="2"/>
    <x v="0"/>
    <x v="0"/>
    <x v="0"/>
  </r>
  <r>
    <x v="3431"/>
    <x v="1"/>
    <x v="1"/>
    <x v="3431"/>
    <n v="45"/>
    <x v="5"/>
    <x v="1"/>
    <n v="5"/>
    <x v="4"/>
    <n v="3"/>
    <x v="2"/>
    <x v="1"/>
    <x v="1"/>
  </r>
  <r>
    <x v="3432"/>
    <x v="2"/>
    <x v="3"/>
    <x v="3432"/>
    <n v="33"/>
    <x v="1"/>
    <x v="0"/>
    <n v="3"/>
    <x v="0"/>
    <n v="2"/>
    <x v="0"/>
    <x v="0"/>
    <x v="0"/>
  </r>
  <r>
    <x v="3433"/>
    <x v="3"/>
    <x v="0"/>
    <x v="3433"/>
    <n v="62"/>
    <x v="2"/>
    <x v="1"/>
    <n v="4"/>
    <x v="4"/>
    <n v="5"/>
    <x v="1"/>
    <x v="1"/>
    <x v="1"/>
  </r>
  <r>
    <x v="3434"/>
    <x v="3"/>
    <x v="3"/>
    <x v="3434"/>
    <n v="56"/>
    <x v="3"/>
    <x v="1"/>
    <n v="19"/>
    <x v="3"/>
    <n v="3"/>
    <x v="2"/>
    <x v="1"/>
    <x v="1"/>
  </r>
  <r>
    <x v="3435"/>
    <x v="3"/>
    <x v="1"/>
    <x v="3435"/>
    <n v="21"/>
    <x v="4"/>
    <x v="0"/>
    <n v="2"/>
    <x v="0"/>
    <n v="1"/>
    <x v="0"/>
    <x v="0"/>
    <x v="0"/>
  </r>
  <r>
    <x v="3436"/>
    <x v="4"/>
    <x v="1"/>
    <x v="3436"/>
    <n v="66"/>
    <x v="2"/>
    <x v="0"/>
    <n v="14"/>
    <x v="3"/>
    <n v="3"/>
    <x v="2"/>
    <x v="0"/>
    <x v="0"/>
  </r>
  <r>
    <x v="3437"/>
    <x v="2"/>
    <x v="3"/>
    <x v="3437"/>
    <n v="18"/>
    <x v="0"/>
    <x v="0"/>
    <n v="9"/>
    <x v="1"/>
    <n v="4"/>
    <x v="1"/>
    <x v="0"/>
    <x v="0"/>
  </r>
  <r>
    <x v="3438"/>
    <x v="0"/>
    <x v="1"/>
    <x v="3438"/>
    <n v="48"/>
    <x v="5"/>
    <x v="1"/>
    <n v="11"/>
    <x v="1"/>
    <n v="4"/>
    <x v="1"/>
    <x v="1"/>
    <x v="1"/>
  </r>
  <r>
    <x v="3439"/>
    <x v="1"/>
    <x v="1"/>
    <x v="3439"/>
    <n v="60"/>
    <x v="2"/>
    <x v="1"/>
    <n v="12"/>
    <x v="1"/>
    <n v="3"/>
    <x v="2"/>
    <x v="1"/>
    <x v="1"/>
  </r>
  <r>
    <x v="3440"/>
    <x v="1"/>
    <x v="3"/>
    <x v="3440"/>
    <n v="65"/>
    <x v="2"/>
    <x v="1"/>
    <n v="3"/>
    <x v="0"/>
    <n v="4"/>
    <x v="1"/>
    <x v="1"/>
    <x v="1"/>
  </r>
  <r>
    <x v="3441"/>
    <x v="0"/>
    <x v="3"/>
    <x v="3441"/>
    <n v="33"/>
    <x v="1"/>
    <x v="1"/>
    <n v="8"/>
    <x v="1"/>
    <n v="1"/>
    <x v="0"/>
    <x v="1"/>
    <x v="1"/>
  </r>
  <r>
    <x v="3442"/>
    <x v="1"/>
    <x v="0"/>
    <x v="3442"/>
    <n v="20"/>
    <x v="4"/>
    <x v="1"/>
    <n v="12"/>
    <x v="1"/>
    <n v="4"/>
    <x v="1"/>
    <x v="1"/>
    <x v="1"/>
  </r>
  <r>
    <x v="3443"/>
    <x v="4"/>
    <x v="3"/>
    <x v="3443"/>
    <n v="24"/>
    <x v="4"/>
    <x v="0"/>
    <n v="6"/>
    <x v="4"/>
    <n v="3"/>
    <x v="2"/>
    <x v="0"/>
    <x v="0"/>
  </r>
  <r>
    <x v="3444"/>
    <x v="4"/>
    <x v="4"/>
    <x v="3444"/>
    <n v="24"/>
    <x v="4"/>
    <x v="1"/>
    <n v="11"/>
    <x v="1"/>
    <n v="2"/>
    <x v="0"/>
    <x v="0"/>
    <x v="0"/>
  </r>
  <r>
    <x v="3445"/>
    <x v="4"/>
    <x v="0"/>
    <x v="3445"/>
    <n v="58"/>
    <x v="3"/>
    <x v="1"/>
    <n v="10"/>
    <x v="1"/>
    <n v="4"/>
    <x v="1"/>
    <x v="1"/>
    <x v="1"/>
  </r>
  <r>
    <x v="3446"/>
    <x v="2"/>
    <x v="2"/>
    <x v="3446"/>
    <n v="26"/>
    <x v="4"/>
    <x v="0"/>
    <n v="9"/>
    <x v="1"/>
    <n v="1"/>
    <x v="0"/>
    <x v="0"/>
    <x v="0"/>
  </r>
  <r>
    <x v="3447"/>
    <x v="1"/>
    <x v="3"/>
    <x v="3447"/>
    <n v="22"/>
    <x v="4"/>
    <x v="0"/>
    <n v="13"/>
    <x v="3"/>
    <n v="2"/>
    <x v="0"/>
    <x v="0"/>
    <x v="0"/>
  </r>
  <r>
    <x v="3448"/>
    <x v="4"/>
    <x v="2"/>
    <x v="3448"/>
    <n v="47"/>
    <x v="5"/>
    <x v="1"/>
    <n v="11"/>
    <x v="1"/>
    <n v="4"/>
    <x v="1"/>
    <x v="1"/>
    <x v="1"/>
  </r>
  <r>
    <x v="3449"/>
    <x v="2"/>
    <x v="3"/>
    <x v="3449"/>
    <n v="64"/>
    <x v="2"/>
    <x v="1"/>
    <n v="14"/>
    <x v="3"/>
    <n v="5"/>
    <x v="1"/>
    <x v="1"/>
    <x v="1"/>
  </r>
  <r>
    <x v="3450"/>
    <x v="2"/>
    <x v="0"/>
    <x v="3450"/>
    <n v="49"/>
    <x v="5"/>
    <x v="0"/>
    <n v="10"/>
    <x v="1"/>
    <n v="3"/>
    <x v="2"/>
    <x v="0"/>
    <x v="0"/>
  </r>
  <r>
    <x v="3451"/>
    <x v="1"/>
    <x v="0"/>
    <x v="3451"/>
    <n v="19"/>
    <x v="0"/>
    <x v="1"/>
    <n v="14"/>
    <x v="3"/>
    <n v="3"/>
    <x v="2"/>
    <x v="0"/>
    <x v="0"/>
  </r>
  <r>
    <x v="3452"/>
    <x v="4"/>
    <x v="2"/>
    <x v="3452"/>
    <n v="27"/>
    <x v="4"/>
    <x v="0"/>
    <n v="11"/>
    <x v="1"/>
    <n v="1"/>
    <x v="0"/>
    <x v="0"/>
    <x v="0"/>
  </r>
  <r>
    <x v="3453"/>
    <x v="2"/>
    <x v="4"/>
    <x v="3453"/>
    <n v="55"/>
    <x v="3"/>
    <x v="0"/>
    <n v="12"/>
    <x v="1"/>
    <n v="1"/>
    <x v="0"/>
    <x v="0"/>
    <x v="0"/>
  </r>
  <r>
    <x v="3454"/>
    <x v="2"/>
    <x v="3"/>
    <x v="3454"/>
    <n v="45"/>
    <x v="5"/>
    <x v="1"/>
    <n v="14"/>
    <x v="3"/>
    <n v="2"/>
    <x v="0"/>
    <x v="1"/>
    <x v="1"/>
  </r>
  <r>
    <x v="3455"/>
    <x v="0"/>
    <x v="2"/>
    <x v="3455"/>
    <n v="34"/>
    <x v="1"/>
    <x v="1"/>
    <n v="2"/>
    <x v="0"/>
    <n v="4"/>
    <x v="1"/>
    <x v="1"/>
    <x v="1"/>
  </r>
  <r>
    <x v="3456"/>
    <x v="3"/>
    <x v="0"/>
    <x v="3456"/>
    <n v="34"/>
    <x v="1"/>
    <x v="1"/>
    <n v="10"/>
    <x v="1"/>
    <n v="5"/>
    <x v="1"/>
    <x v="1"/>
    <x v="1"/>
  </r>
  <r>
    <x v="3457"/>
    <x v="3"/>
    <x v="1"/>
    <x v="3457"/>
    <n v="41"/>
    <x v="5"/>
    <x v="0"/>
    <n v="1"/>
    <x v="2"/>
    <n v="1"/>
    <x v="0"/>
    <x v="0"/>
    <x v="0"/>
  </r>
  <r>
    <x v="3458"/>
    <x v="4"/>
    <x v="2"/>
    <x v="3458"/>
    <n v="33"/>
    <x v="1"/>
    <x v="1"/>
    <n v="4"/>
    <x v="4"/>
    <n v="2"/>
    <x v="0"/>
    <x v="1"/>
    <x v="1"/>
  </r>
  <r>
    <x v="3459"/>
    <x v="1"/>
    <x v="1"/>
    <x v="3459"/>
    <n v="30"/>
    <x v="1"/>
    <x v="1"/>
    <n v="7"/>
    <x v="1"/>
    <n v="4"/>
    <x v="1"/>
    <x v="1"/>
    <x v="1"/>
  </r>
  <r>
    <x v="3460"/>
    <x v="3"/>
    <x v="3"/>
    <x v="3460"/>
    <n v="55"/>
    <x v="3"/>
    <x v="0"/>
    <n v="13"/>
    <x v="3"/>
    <n v="2"/>
    <x v="0"/>
    <x v="0"/>
    <x v="0"/>
  </r>
  <r>
    <x v="3461"/>
    <x v="3"/>
    <x v="3"/>
    <x v="3461"/>
    <n v="36"/>
    <x v="1"/>
    <x v="0"/>
    <n v="16"/>
    <x v="3"/>
    <n v="2"/>
    <x v="0"/>
    <x v="0"/>
    <x v="0"/>
  </r>
  <r>
    <x v="3462"/>
    <x v="3"/>
    <x v="1"/>
    <x v="3462"/>
    <n v="26"/>
    <x v="4"/>
    <x v="0"/>
    <n v="15"/>
    <x v="3"/>
    <n v="5"/>
    <x v="1"/>
    <x v="0"/>
    <x v="0"/>
  </r>
  <r>
    <x v="3463"/>
    <x v="4"/>
    <x v="0"/>
    <x v="3463"/>
    <n v="56"/>
    <x v="3"/>
    <x v="1"/>
    <n v="6"/>
    <x v="4"/>
    <n v="3"/>
    <x v="2"/>
    <x v="1"/>
    <x v="1"/>
  </r>
  <r>
    <x v="3464"/>
    <x v="2"/>
    <x v="3"/>
    <x v="3464"/>
    <n v="21"/>
    <x v="4"/>
    <x v="0"/>
    <n v="5"/>
    <x v="4"/>
    <n v="1"/>
    <x v="0"/>
    <x v="0"/>
    <x v="0"/>
  </r>
  <r>
    <x v="3465"/>
    <x v="2"/>
    <x v="4"/>
    <x v="3465"/>
    <n v="20"/>
    <x v="4"/>
    <x v="0"/>
    <n v="3"/>
    <x v="0"/>
    <n v="1"/>
    <x v="0"/>
    <x v="0"/>
    <x v="0"/>
  </r>
  <r>
    <x v="3466"/>
    <x v="0"/>
    <x v="1"/>
    <x v="3466"/>
    <n v="32"/>
    <x v="1"/>
    <x v="0"/>
    <n v="11"/>
    <x v="1"/>
    <n v="1"/>
    <x v="0"/>
    <x v="0"/>
    <x v="0"/>
  </r>
  <r>
    <x v="3467"/>
    <x v="0"/>
    <x v="4"/>
    <x v="3467"/>
    <n v="41"/>
    <x v="5"/>
    <x v="1"/>
    <n v="7"/>
    <x v="1"/>
    <n v="4"/>
    <x v="1"/>
    <x v="1"/>
    <x v="1"/>
  </r>
  <r>
    <x v="3468"/>
    <x v="1"/>
    <x v="4"/>
    <x v="3468"/>
    <n v="48"/>
    <x v="5"/>
    <x v="0"/>
    <n v="16"/>
    <x v="3"/>
    <n v="3"/>
    <x v="2"/>
    <x v="0"/>
    <x v="0"/>
  </r>
  <r>
    <x v="3469"/>
    <x v="4"/>
    <x v="4"/>
    <x v="3469"/>
    <n v="31"/>
    <x v="1"/>
    <x v="1"/>
    <n v="8"/>
    <x v="1"/>
    <n v="2"/>
    <x v="0"/>
    <x v="1"/>
    <x v="1"/>
  </r>
  <r>
    <x v="3470"/>
    <x v="2"/>
    <x v="2"/>
    <x v="3470"/>
    <n v="57"/>
    <x v="3"/>
    <x v="1"/>
    <n v="12"/>
    <x v="1"/>
    <n v="5"/>
    <x v="1"/>
    <x v="1"/>
    <x v="1"/>
  </r>
  <r>
    <x v="3471"/>
    <x v="0"/>
    <x v="4"/>
    <x v="3471"/>
    <n v="33"/>
    <x v="1"/>
    <x v="0"/>
    <n v="9"/>
    <x v="1"/>
    <n v="2"/>
    <x v="0"/>
    <x v="0"/>
    <x v="0"/>
  </r>
  <r>
    <x v="3472"/>
    <x v="3"/>
    <x v="1"/>
    <x v="3472"/>
    <n v="42"/>
    <x v="5"/>
    <x v="0"/>
    <n v="15"/>
    <x v="3"/>
    <n v="5"/>
    <x v="1"/>
    <x v="1"/>
    <x v="1"/>
  </r>
  <r>
    <x v="3473"/>
    <x v="4"/>
    <x v="2"/>
    <x v="3473"/>
    <n v="65"/>
    <x v="2"/>
    <x v="1"/>
    <n v="18"/>
    <x v="3"/>
    <n v="3"/>
    <x v="2"/>
    <x v="1"/>
    <x v="1"/>
  </r>
  <r>
    <x v="3474"/>
    <x v="4"/>
    <x v="0"/>
    <x v="3474"/>
    <n v="38"/>
    <x v="1"/>
    <x v="1"/>
    <n v="7"/>
    <x v="1"/>
    <n v="5"/>
    <x v="1"/>
    <x v="1"/>
    <x v="1"/>
  </r>
  <r>
    <x v="3475"/>
    <x v="1"/>
    <x v="1"/>
    <x v="3475"/>
    <n v="39"/>
    <x v="1"/>
    <x v="1"/>
    <n v="9"/>
    <x v="1"/>
    <n v="4"/>
    <x v="1"/>
    <x v="1"/>
    <x v="1"/>
  </r>
  <r>
    <x v="3476"/>
    <x v="0"/>
    <x v="4"/>
    <x v="3476"/>
    <n v="66"/>
    <x v="2"/>
    <x v="1"/>
    <n v="3"/>
    <x v="0"/>
    <n v="2"/>
    <x v="0"/>
    <x v="1"/>
    <x v="1"/>
  </r>
  <r>
    <x v="3477"/>
    <x v="1"/>
    <x v="0"/>
    <x v="3477"/>
    <n v="67"/>
    <x v="2"/>
    <x v="1"/>
    <n v="15"/>
    <x v="3"/>
    <n v="3"/>
    <x v="2"/>
    <x v="1"/>
    <x v="1"/>
  </r>
  <r>
    <x v="3478"/>
    <x v="1"/>
    <x v="3"/>
    <x v="3478"/>
    <n v="50"/>
    <x v="3"/>
    <x v="1"/>
    <n v="18"/>
    <x v="3"/>
    <n v="2"/>
    <x v="0"/>
    <x v="1"/>
    <x v="1"/>
  </r>
  <r>
    <x v="3479"/>
    <x v="3"/>
    <x v="1"/>
    <x v="3479"/>
    <n v="33"/>
    <x v="1"/>
    <x v="1"/>
    <n v="6"/>
    <x v="4"/>
    <n v="3"/>
    <x v="2"/>
    <x v="1"/>
    <x v="1"/>
  </r>
  <r>
    <x v="3480"/>
    <x v="3"/>
    <x v="3"/>
    <x v="3480"/>
    <n v="42"/>
    <x v="5"/>
    <x v="0"/>
    <n v="5"/>
    <x v="4"/>
    <n v="4"/>
    <x v="1"/>
    <x v="1"/>
    <x v="1"/>
  </r>
  <r>
    <x v="3481"/>
    <x v="3"/>
    <x v="1"/>
    <x v="3481"/>
    <n v="38"/>
    <x v="1"/>
    <x v="1"/>
    <n v="1"/>
    <x v="2"/>
    <n v="4"/>
    <x v="1"/>
    <x v="1"/>
    <x v="1"/>
  </r>
  <r>
    <x v="3482"/>
    <x v="4"/>
    <x v="2"/>
    <x v="3482"/>
    <n v="62"/>
    <x v="2"/>
    <x v="0"/>
    <n v="3"/>
    <x v="0"/>
    <n v="3"/>
    <x v="2"/>
    <x v="0"/>
    <x v="0"/>
  </r>
  <r>
    <x v="3483"/>
    <x v="0"/>
    <x v="0"/>
    <x v="3483"/>
    <n v="31"/>
    <x v="1"/>
    <x v="0"/>
    <n v="14"/>
    <x v="3"/>
    <n v="4"/>
    <x v="1"/>
    <x v="1"/>
    <x v="1"/>
  </r>
  <r>
    <x v="3484"/>
    <x v="4"/>
    <x v="4"/>
    <x v="3484"/>
    <n v="41"/>
    <x v="5"/>
    <x v="1"/>
    <n v="6"/>
    <x v="4"/>
    <n v="3"/>
    <x v="2"/>
    <x v="1"/>
    <x v="1"/>
  </r>
  <r>
    <x v="3485"/>
    <x v="0"/>
    <x v="1"/>
    <x v="3485"/>
    <n v="30"/>
    <x v="1"/>
    <x v="1"/>
    <n v="19"/>
    <x v="3"/>
    <n v="1"/>
    <x v="0"/>
    <x v="0"/>
    <x v="0"/>
  </r>
  <r>
    <x v="3486"/>
    <x v="4"/>
    <x v="4"/>
    <x v="3486"/>
    <n v="68"/>
    <x v="2"/>
    <x v="0"/>
    <n v="4"/>
    <x v="4"/>
    <n v="1"/>
    <x v="0"/>
    <x v="0"/>
    <x v="0"/>
  </r>
  <r>
    <x v="3487"/>
    <x v="4"/>
    <x v="3"/>
    <x v="3487"/>
    <n v="39"/>
    <x v="1"/>
    <x v="0"/>
    <n v="13"/>
    <x v="3"/>
    <n v="1"/>
    <x v="0"/>
    <x v="0"/>
    <x v="0"/>
  </r>
  <r>
    <x v="3488"/>
    <x v="2"/>
    <x v="0"/>
    <x v="3488"/>
    <n v="35"/>
    <x v="1"/>
    <x v="0"/>
    <n v="19"/>
    <x v="3"/>
    <n v="4"/>
    <x v="1"/>
    <x v="1"/>
    <x v="1"/>
  </r>
  <r>
    <x v="3489"/>
    <x v="3"/>
    <x v="3"/>
    <x v="3489"/>
    <n v="27"/>
    <x v="4"/>
    <x v="0"/>
    <n v="18"/>
    <x v="3"/>
    <n v="5"/>
    <x v="1"/>
    <x v="0"/>
    <x v="0"/>
  </r>
  <r>
    <x v="3490"/>
    <x v="3"/>
    <x v="4"/>
    <x v="3490"/>
    <n v="65"/>
    <x v="2"/>
    <x v="1"/>
    <n v="14"/>
    <x v="3"/>
    <n v="3"/>
    <x v="2"/>
    <x v="1"/>
    <x v="1"/>
  </r>
  <r>
    <x v="3491"/>
    <x v="4"/>
    <x v="1"/>
    <x v="3491"/>
    <n v="37"/>
    <x v="1"/>
    <x v="1"/>
    <n v="19"/>
    <x v="3"/>
    <n v="5"/>
    <x v="1"/>
    <x v="1"/>
    <x v="1"/>
  </r>
  <r>
    <x v="3492"/>
    <x v="3"/>
    <x v="0"/>
    <x v="3492"/>
    <n v="55"/>
    <x v="3"/>
    <x v="0"/>
    <n v="13"/>
    <x v="3"/>
    <n v="4"/>
    <x v="1"/>
    <x v="1"/>
    <x v="1"/>
  </r>
  <r>
    <x v="3493"/>
    <x v="0"/>
    <x v="2"/>
    <x v="3493"/>
    <n v="23"/>
    <x v="4"/>
    <x v="0"/>
    <n v="10"/>
    <x v="1"/>
    <n v="2"/>
    <x v="0"/>
    <x v="0"/>
    <x v="0"/>
  </r>
  <r>
    <x v="3494"/>
    <x v="1"/>
    <x v="1"/>
    <x v="3494"/>
    <n v="63"/>
    <x v="2"/>
    <x v="0"/>
    <n v="17"/>
    <x v="3"/>
    <n v="3"/>
    <x v="2"/>
    <x v="0"/>
    <x v="0"/>
  </r>
  <r>
    <x v="3495"/>
    <x v="1"/>
    <x v="1"/>
    <x v="3495"/>
    <n v="55"/>
    <x v="3"/>
    <x v="0"/>
    <n v="12"/>
    <x v="1"/>
    <n v="3"/>
    <x v="2"/>
    <x v="0"/>
    <x v="0"/>
  </r>
  <r>
    <x v="3496"/>
    <x v="4"/>
    <x v="0"/>
    <x v="3496"/>
    <n v="63"/>
    <x v="2"/>
    <x v="0"/>
    <n v="13"/>
    <x v="3"/>
    <n v="2"/>
    <x v="0"/>
    <x v="0"/>
    <x v="0"/>
  </r>
  <r>
    <x v="3497"/>
    <x v="4"/>
    <x v="0"/>
    <x v="3497"/>
    <n v="23"/>
    <x v="4"/>
    <x v="1"/>
    <n v="13"/>
    <x v="3"/>
    <n v="4"/>
    <x v="1"/>
    <x v="1"/>
    <x v="1"/>
  </r>
  <r>
    <x v="3498"/>
    <x v="3"/>
    <x v="3"/>
    <x v="3498"/>
    <n v="62"/>
    <x v="2"/>
    <x v="1"/>
    <n v="15"/>
    <x v="3"/>
    <n v="3"/>
    <x v="2"/>
    <x v="1"/>
    <x v="1"/>
  </r>
  <r>
    <x v="3499"/>
    <x v="1"/>
    <x v="2"/>
    <x v="3499"/>
    <n v="20"/>
    <x v="4"/>
    <x v="0"/>
    <n v="17"/>
    <x v="3"/>
    <n v="3"/>
    <x v="2"/>
    <x v="0"/>
    <x v="0"/>
  </r>
  <r>
    <x v="3500"/>
    <x v="3"/>
    <x v="2"/>
    <x v="3500"/>
    <n v="26"/>
    <x v="4"/>
    <x v="1"/>
    <n v="2"/>
    <x v="0"/>
    <n v="2"/>
    <x v="0"/>
    <x v="0"/>
    <x v="0"/>
  </r>
  <r>
    <x v="3501"/>
    <x v="0"/>
    <x v="1"/>
    <x v="3501"/>
    <n v="58"/>
    <x v="3"/>
    <x v="1"/>
    <n v="9"/>
    <x v="1"/>
    <n v="3"/>
    <x v="2"/>
    <x v="1"/>
    <x v="1"/>
  </r>
  <r>
    <x v="3502"/>
    <x v="1"/>
    <x v="1"/>
    <x v="3502"/>
    <n v="27"/>
    <x v="4"/>
    <x v="0"/>
    <n v="16"/>
    <x v="3"/>
    <n v="2"/>
    <x v="0"/>
    <x v="0"/>
    <x v="0"/>
  </r>
  <r>
    <x v="3503"/>
    <x v="4"/>
    <x v="2"/>
    <x v="3503"/>
    <n v="57"/>
    <x v="3"/>
    <x v="1"/>
    <n v="13"/>
    <x v="3"/>
    <n v="1"/>
    <x v="0"/>
    <x v="1"/>
    <x v="1"/>
  </r>
  <r>
    <x v="3504"/>
    <x v="1"/>
    <x v="3"/>
    <x v="3504"/>
    <n v="21"/>
    <x v="4"/>
    <x v="1"/>
    <n v="4"/>
    <x v="4"/>
    <n v="5"/>
    <x v="1"/>
    <x v="1"/>
    <x v="1"/>
  </r>
  <r>
    <x v="3505"/>
    <x v="1"/>
    <x v="0"/>
    <x v="3505"/>
    <n v="44"/>
    <x v="5"/>
    <x v="1"/>
    <n v="2"/>
    <x v="0"/>
    <n v="2"/>
    <x v="0"/>
    <x v="1"/>
    <x v="1"/>
  </r>
  <r>
    <x v="3506"/>
    <x v="4"/>
    <x v="2"/>
    <x v="3506"/>
    <n v="20"/>
    <x v="4"/>
    <x v="0"/>
    <n v="11"/>
    <x v="1"/>
    <n v="4"/>
    <x v="1"/>
    <x v="0"/>
    <x v="0"/>
  </r>
  <r>
    <x v="3507"/>
    <x v="1"/>
    <x v="3"/>
    <x v="3507"/>
    <n v="62"/>
    <x v="2"/>
    <x v="0"/>
    <n v="13"/>
    <x v="3"/>
    <n v="1"/>
    <x v="0"/>
    <x v="0"/>
    <x v="0"/>
  </r>
  <r>
    <x v="3508"/>
    <x v="3"/>
    <x v="2"/>
    <x v="3508"/>
    <n v="45"/>
    <x v="5"/>
    <x v="0"/>
    <n v="12"/>
    <x v="1"/>
    <n v="1"/>
    <x v="0"/>
    <x v="0"/>
    <x v="0"/>
  </r>
  <r>
    <x v="3509"/>
    <x v="1"/>
    <x v="0"/>
    <x v="3509"/>
    <n v="55"/>
    <x v="3"/>
    <x v="1"/>
    <n v="12"/>
    <x v="1"/>
    <n v="5"/>
    <x v="1"/>
    <x v="1"/>
    <x v="1"/>
  </r>
  <r>
    <x v="3510"/>
    <x v="4"/>
    <x v="1"/>
    <x v="3510"/>
    <n v="21"/>
    <x v="4"/>
    <x v="1"/>
    <n v="3"/>
    <x v="0"/>
    <n v="4"/>
    <x v="1"/>
    <x v="1"/>
    <x v="1"/>
  </r>
  <r>
    <x v="3511"/>
    <x v="2"/>
    <x v="3"/>
    <x v="3511"/>
    <n v="30"/>
    <x v="1"/>
    <x v="1"/>
    <n v="8"/>
    <x v="1"/>
    <n v="1"/>
    <x v="0"/>
    <x v="0"/>
    <x v="0"/>
  </r>
  <r>
    <x v="3512"/>
    <x v="1"/>
    <x v="4"/>
    <x v="3512"/>
    <n v="57"/>
    <x v="3"/>
    <x v="1"/>
    <n v="2"/>
    <x v="0"/>
    <n v="2"/>
    <x v="0"/>
    <x v="1"/>
    <x v="1"/>
  </r>
  <r>
    <x v="3513"/>
    <x v="1"/>
    <x v="1"/>
    <x v="3513"/>
    <n v="60"/>
    <x v="2"/>
    <x v="1"/>
    <n v="14"/>
    <x v="3"/>
    <n v="3"/>
    <x v="2"/>
    <x v="1"/>
    <x v="1"/>
  </r>
  <r>
    <x v="3514"/>
    <x v="4"/>
    <x v="4"/>
    <x v="3514"/>
    <n v="42"/>
    <x v="5"/>
    <x v="1"/>
    <n v="10"/>
    <x v="1"/>
    <n v="4"/>
    <x v="1"/>
    <x v="1"/>
    <x v="1"/>
  </r>
  <r>
    <x v="3515"/>
    <x v="2"/>
    <x v="3"/>
    <x v="3515"/>
    <n v="52"/>
    <x v="3"/>
    <x v="1"/>
    <n v="19"/>
    <x v="3"/>
    <n v="3"/>
    <x v="2"/>
    <x v="1"/>
    <x v="1"/>
  </r>
  <r>
    <x v="3516"/>
    <x v="4"/>
    <x v="3"/>
    <x v="3516"/>
    <n v="32"/>
    <x v="1"/>
    <x v="0"/>
    <n v="7"/>
    <x v="1"/>
    <n v="4"/>
    <x v="1"/>
    <x v="1"/>
    <x v="1"/>
  </r>
  <r>
    <x v="3517"/>
    <x v="3"/>
    <x v="4"/>
    <x v="3517"/>
    <n v="68"/>
    <x v="2"/>
    <x v="1"/>
    <n v="4"/>
    <x v="4"/>
    <n v="3"/>
    <x v="2"/>
    <x v="1"/>
    <x v="1"/>
  </r>
  <r>
    <x v="3518"/>
    <x v="0"/>
    <x v="0"/>
    <x v="3518"/>
    <n v="23"/>
    <x v="4"/>
    <x v="0"/>
    <n v="8"/>
    <x v="1"/>
    <n v="4"/>
    <x v="1"/>
    <x v="0"/>
    <x v="0"/>
  </r>
  <r>
    <x v="3519"/>
    <x v="1"/>
    <x v="0"/>
    <x v="3519"/>
    <n v="44"/>
    <x v="5"/>
    <x v="0"/>
    <n v="3"/>
    <x v="0"/>
    <n v="3"/>
    <x v="2"/>
    <x v="0"/>
    <x v="0"/>
  </r>
  <r>
    <x v="3520"/>
    <x v="1"/>
    <x v="0"/>
    <x v="3520"/>
    <n v="45"/>
    <x v="5"/>
    <x v="0"/>
    <n v="6"/>
    <x v="4"/>
    <n v="1"/>
    <x v="0"/>
    <x v="0"/>
    <x v="0"/>
  </r>
  <r>
    <x v="3521"/>
    <x v="2"/>
    <x v="4"/>
    <x v="3521"/>
    <n v="29"/>
    <x v="4"/>
    <x v="1"/>
    <n v="3"/>
    <x v="0"/>
    <n v="4"/>
    <x v="1"/>
    <x v="1"/>
    <x v="1"/>
  </r>
  <r>
    <x v="3522"/>
    <x v="0"/>
    <x v="3"/>
    <x v="3522"/>
    <n v="68"/>
    <x v="2"/>
    <x v="0"/>
    <n v="13"/>
    <x v="3"/>
    <n v="1"/>
    <x v="0"/>
    <x v="0"/>
    <x v="0"/>
  </r>
  <r>
    <x v="3523"/>
    <x v="0"/>
    <x v="3"/>
    <x v="3523"/>
    <n v="50"/>
    <x v="3"/>
    <x v="1"/>
    <n v="2"/>
    <x v="0"/>
    <n v="4"/>
    <x v="1"/>
    <x v="1"/>
    <x v="1"/>
  </r>
  <r>
    <x v="3524"/>
    <x v="4"/>
    <x v="1"/>
    <x v="3524"/>
    <n v="41"/>
    <x v="5"/>
    <x v="1"/>
    <n v="10"/>
    <x v="1"/>
    <n v="5"/>
    <x v="1"/>
    <x v="1"/>
    <x v="1"/>
  </r>
  <r>
    <x v="3525"/>
    <x v="1"/>
    <x v="2"/>
    <x v="3525"/>
    <n v="25"/>
    <x v="4"/>
    <x v="1"/>
    <n v="2"/>
    <x v="0"/>
    <n v="4"/>
    <x v="1"/>
    <x v="1"/>
    <x v="1"/>
  </r>
  <r>
    <x v="3526"/>
    <x v="4"/>
    <x v="0"/>
    <x v="3526"/>
    <n v="55"/>
    <x v="3"/>
    <x v="1"/>
    <n v="13"/>
    <x v="3"/>
    <n v="4"/>
    <x v="1"/>
    <x v="1"/>
    <x v="1"/>
  </r>
  <r>
    <x v="3527"/>
    <x v="4"/>
    <x v="0"/>
    <x v="3527"/>
    <n v="67"/>
    <x v="2"/>
    <x v="0"/>
    <n v="4"/>
    <x v="4"/>
    <n v="5"/>
    <x v="1"/>
    <x v="1"/>
    <x v="1"/>
  </r>
  <r>
    <x v="3528"/>
    <x v="0"/>
    <x v="0"/>
    <x v="3528"/>
    <n v="24"/>
    <x v="4"/>
    <x v="1"/>
    <n v="12"/>
    <x v="1"/>
    <n v="2"/>
    <x v="0"/>
    <x v="0"/>
    <x v="0"/>
  </r>
  <r>
    <x v="3529"/>
    <x v="2"/>
    <x v="2"/>
    <x v="3529"/>
    <n v="62"/>
    <x v="2"/>
    <x v="0"/>
    <n v="11"/>
    <x v="1"/>
    <n v="3"/>
    <x v="2"/>
    <x v="0"/>
    <x v="0"/>
  </r>
  <r>
    <x v="3530"/>
    <x v="0"/>
    <x v="3"/>
    <x v="3530"/>
    <n v="30"/>
    <x v="1"/>
    <x v="0"/>
    <n v="14"/>
    <x v="3"/>
    <n v="1"/>
    <x v="0"/>
    <x v="0"/>
    <x v="0"/>
  </r>
  <r>
    <x v="3531"/>
    <x v="0"/>
    <x v="3"/>
    <x v="3531"/>
    <n v="43"/>
    <x v="5"/>
    <x v="1"/>
    <n v="5"/>
    <x v="4"/>
    <n v="4"/>
    <x v="1"/>
    <x v="1"/>
    <x v="1"/>
  </r>
  <r>
    <x v="3532"/>
    <x v="2"/>
    <x v="3"/>
    <x v="3532"/>
    <n v="58"/>
    <x v="3"/>
    <x v="0"/>
    <n v="13"/>
    <x v="3"/>
    <n v="4"/>
    <x v="1"/>
    <x v="1"/>
    <x v="1"/>
  </r>
  <r>
    <x v="3533"/>
    <x v="1"/>
    <x v="0"/>
    <x v="3533"/>
    <n v="27"/>
    <x v="4"/>
    <x v="1"/>
    <n v="1"/>
    <x v="2"/>
    <n v="3"/>
    <x v="2"/>
    <x v="0"/>
    <x v="0"/>
  </r>
  <r>
    <x v="3534"/>
    <x v="1"/>
    <x v="3"/>
    <x v="3534"/>
    <n v="35"/>
    <x v="1"/>
    <x v="0"/>
    <n v="16"/>
    <x v="3"/>
    <n v="5"/>
    <x v="1"/>
    <x v="1"/>
    <x v="1"/>
  </r>
  <r>
    <x v="3535"/>
    <x v="0"/>
    <x v="1"/>
    <x v="3535"/>
    <n v="20"/>
    <x v="4"/>
    <x v="1"/>
    <n v="10"/>
    <x v="1"/>
    <n v="5"/>
    <x v="1"/>
    <x v="1"/>
    <x v="1"/>
  </r>
  <r>
    <x v="3536"/>
    <x v="4"/>
    <x v="4"/>
    <x v="3536"/>
    <n v="67"/>
    <x v="2"/>
    <x v="1"/>
    <n v="3"/>
    <x v="0"/>
    <n v="5"/>
    <x v="1"/>
    <x v="1"/>
    <x v="1"/>
  </r>
  <r>
    <x v="3537"/>
    <x v="3"/>
    <x v="2"/>
    <x v="3537"/>
    <n v="20"/>
    <x v="4"/>
    <x v="0"/>
    <n v="6"/>
    <x v="4"/>
    <n v="3"/>
    <x v="2"/>
    <x v="0"/>
    <x v="0"/>
  </r>
  <r>
    <x v="3538"/>
    <x v="0"/>
    <x v="3"/>
    <x v="3538"/>
    <n v="40"/>
    <x v="5"/>
    <x v="0"/>
    <n v="8"/>
    <x v="1"/>
    <n v="4"/>
    <x v="1"/>
    <x v="1"/>
    <x v="1"/>
  </r>
  <r>
    <x v="3539"/>
    <x v="3"/>
    <x v="3"/>
    <x v="3539"/>
    <n v="35"/>
    <x v="1"/>
    <x v="1"/>
    <n v="12"/>
    <x v="1"/>
    <n v="2"/>
    <x v="0"/>
    <x v="1"/>
    <x v="1"/>
  </r>
  <r>
    <x v="3540"/>
    <x v="3"/>
    <x v="1"/>
    <x v="3540"/>
    <n v="30"/>
    <x v="1"/>
    <x v="0"/>
    <n v="17"/>
    <x v="3"/>
    <n v="3"/>
    <x v="2"/>
    <x v="0"/>
    <x v="0"/>
  </r>
  <r>
    <x v="3541"/>
    <x v="2"/>
    <x v="2"/>
    <x v="3541"/>
    <n v="28"/>
    <x v="4"/>
    <x v="1"/>
    <n v="18"/>
    <x v="3"/>
    <n v="4"/>
    <x v="1"/>
    <x v="1"/>
    <x v="1"/>
  </r>
  <r>
    <x v="3542"/>
    <x v="1"/>
    <x v="3"/>
    <x v="3542"/>
    <n v="66"/>
    <x v="2"/>
    <x v="0"/>
    <n v="14"/>
    <x v="3"/>
    <n v="3"/>
    <x v="2"/>
    <x v="0"/>
    <x v="0"/>
  </r>
  <r>
    <x v="3543"/>
    <x v="1"/>
    <x v="0"/>
    <x v="3543"/>
    <n v="34"/>
    <x v="1"/>
    <x v="1"/>
    <n v="8"/>
    <x v="1"/>
    <n v="1"/>
    <x v="0"/>
    <x v="1"/>
    <x v="1"/>
  </r>
  <r>
    <x v="3544"/>
    <x v="4"/>
    <x v="2"/>
    <x v="3544"/>
    <n v="45"/>
    <x v="5"/>
    <x v="1"/>
    <n v="8"/>
    <x v="1"/>
    <n v="1"/>
    <x v="0"/>
    <x v="1"/>
    <x v="1"/>
  </r>
  <r>
    <x v="3545"/>
    <x v="4"/>
    <x v="4"/>
    <x v="3545"/>
    <n v="53"/>
    <x v="3"/>
    <x v="1"/>
    <n v="16"/>
    <x v="3"/>
    <n v="5"/>
    <x v="1"/>
    <x v="1"/>
    <x v="1"/>
  </r>
  <r>
    <x v="3546"/>
    <x v="2"/>
    <x v="4"/>
    <x v="3546"/>
    <n v="64"/>
    <x v="2"/>
    <x v="0"/>
    <n v="8"/>
    <x v="1"/>
    <n v="1"/>
    <x v="0"/>
    <x v="0"/>
    <x v="0"/>
  </r>
  <r>
    <x v="3547"/>
    <x v="1"/>
    <x v="3"/>
    <x v="3547"/>
    <n v="55"/>
    <x v="3"/>
    <x v="1"/>
    <n v="5"/>
    <x v="4"/>
    <n v="2"/>
    <x v="0"/>
    <x v="1"/>
    <x v="1"/>
  </r>
  <r>
    <x v="3548"/>
    <x v="2"/>
    <x v="4"/>
    <x v="3548"/>
    <n v="18"/>
    <x v="0"/>
    <x v="1"/>
    <n v="14"/>
    <x v="3"/>
    <n v="4"/>
    <x v="1"/>
    <x v="1"/>
    <x v="1"/>
  </r>
  <r>
    <x v="3549"/>
    <x v="2"/>
    <x v="2"/>
    <x v="3549"/>
    <n v="32"/>
    <x v="1"/>
    <x v="1"/>
    <n v="11"/>
    <x v="1"/>
    <n v="5"/>
    <x v="1"/>
    <x v="1"/>
    <x v="1"/>
  </r>
  <r>
    <x v="3550"/>
    <x v="1"/>
    <x v="0"/>
    <x v="3550"/>
    <n v="29"/>
    <x v="4"/>
    <x v="0"/>
    <n v="17"/>
    <x v="3"/>
    <n v="3"/>
    <x v="2"/>
    <x v="0"/>
    <x v="0"/>
  </r>
  <r>
    <x v="3551"/>
    <x v="0"/>
    <x v="1"/>
    <x v="3551"/>
    <n v="27"/>
    <x v="4"/>
    <x v="0"/>
    <n v="12"/>
    <x v="1"/>
    <n v="4"/>
    <x v="1"/>
    <x v="0"/>
    <x v="0"/>
  </r>
  <r>
    <x v="3552"/>
    <x v="3"/>
    <x v="3"/>
    <x v="3552"/>
    <n v="67"/>
    <x v="2"/>
    <x v="1"/>
    <n v="6"/>
    <x v="4"/>
    <n v="1"/>
    <x v="0"/>
    <x v="1"/>
    <x v="1"/>
  </r>
  <r>
    <x v="3553"/>
    <x v="2"/>
    <x v="4"/>
    <x v="3553"/>
    <n v="41"/>
    <x v="5"/>
    <x v="0"/>
    <n v="14"/>
    <x v="3"/>
    <n v="5"/>
    <x v="1"/>
    <x v="1"/>
    <x v="1"/>
  </r>
  <r>
    <x v="3554"/>
    <x v="0"/>
    <x v="1"/>
    <x v="3554"/>
    <n v="18"/>
    <x v="0"/>
    <x v="0"/>
    <n v="5"/>
    <x v="4"/>
    <n v="4"/>
    <x v="1"/>
    <x v="0"/>
    <x v="0"/>
  </r>
  <r>
    <x v="3555"/>
    <x v="3"/>
    <x v="2"/>
    <x v="3555"/>
    <n v="56"/>
    <x v="3"/>
    <x v="1"/>
    <n v="18"/>
    <x v="3"/>
    <n v="3"/>
    <x v="2"/>
    <x v="1"/>
    <x v="1"/>
  </r>
  <r>
    <x v="3556"/>
    <x v="4"/>
    <x v="1"/>
    <x v="3556"/>
    <n v="59"/>
    <x v="3"/>
    <x v="1"/>
    <n v="16"/>
    <x v="3"/>
    <n v="1"/>
    <x v="0"/>
    <x v="1"/>
    <x v="1"/>
  </r>
  <r>
    <x v="3557"/>
    <x v="4"/>
    <x v="3"/>
    <x v="3557"/>
    <n v="22"/>
    <x v="4"/>
    <x v="1"/>
    <n v="19"/>
    <x v="3"/>
    <n v="1"/>
    <x v="0"/>
    <x v="0"/>
    <x v="0"/>
  </r>
  <r>
    <x v="3558"/>
    <x v="3"/>
    <x v="1"/>
    <x v="3558"/>
    <n v="62"/>
    <x v="2"/>
    <x v="0"/>
    <n v="16"/>
    <x v="3"/>
    <n v="4"/>
    <x v="1"/>
    <x v="1"/>
    <x v="1"/>
  </r>
  <r>
    <x v="3559"/>
    <x v="0"/>
    <x v="3"/>
    <x v="3559"/>
    <n v="61"/>
    <x v="2"/>
    <x v="0"/>
    <n v="9"/>
    <x v="1"/>
    <n v="2"/>
    <x v="0"/>
    <x v="0"/>
    <x v="0"/>
  </r>
  <r>
    <x v="3560"/>
    <x v="2"/>
    <x v="4"/>
    <x v="3560"/>
    <n v="33"/>
    <x v="1"/>
    <x v="1"/>
    <n v="19"/>
    <x v="3"/>
    <n v="4"/>
    <x v="1"/>
    <x v="1"/>
    <x v="1"/>
  </r>
  <r>
    <x v="3561"/>
    <x v="3"/>
    <x v="3"/>
    <x v="3561"/>
    <n v="62"/>
    <x v="2"/>
    <x v="1"/>
    <n v="5"/>
    <x v="4"/>
    <n v="3"/>
    <x v="2"/>
    <x v="1"/>
    <x v="1"/>
  </r>
  <r>
    <x v="3562"/>
    <x v="0"/>
    <x v="4"/>
    <x v="3562"/>
    <n v="68"/>
    <x v="2"/>
    <x v="1"/>
    <n v="13"/>
    <x v="3"/>
    <n v="4"/>
    <x v="1"/>
    <x v="1"/>
    <x v="1"/>
  </r>
  <r>
    <x v="3563"/>
    <x v="1"/>
    <x v="1"/>
    <x v="3563"/>
    <n v="61"/>
    <x v="2"/>
    <x v="0"/>
    <n v="5"/>
    <x v="4"/>
    <n v="5"/>
    <x v="1"/>
    <x v="1"/>
    <x v="1"/>
  </r>
  <r>
    <x v="3564"/>
    <x v="1"/>
    <x v="2"/>
    <x v="3564"/>
    <n v="63"/>
    <x v="2"/>
    <x v="1"/>
    <n v="17"/>
    <x v="3"/>
    <n v="3"/>
    <x v="2"/>
    <x v="1"/>
    <x v="1"/>
  </r>
  <r>
    <x v="3565"/>
    <x v="4"/>
    <x v="3"/>
    <x v="3565"/>
    <n v="38"/>
    <x v="1"/>
    <x v="0"/>
    <n v="4"/>
    <x v="4"/>
    <n v="3"/>
    <x v="2"/>
    <x v="0"/>
    <x v="0"/>
  </r>
  <r>
    <x v="3566"/>
    <x v="2"/>
    <x v="1"/>
    <x v="3566"/>
    <n v="59"/>
    <x v="3"/>
    <x v="1"/>
    <n v="5"/>
    <x v="4"/>
    <n v="5"/>
    <x v="1"/>
    <x v="1"/>
    <x v="1"/>
  </r>
  <r>
    <x v="3567"/>
    <x v="2"/>
    <x v="0"/>
    <x v="3567"/>
    <n v="62"/>
    <x v="2"/>
    <x v="0"/>
    <n v="8"/>
    <x v="1"/>
    <n v="4"/>
    <x v="1"/>
    <x v="1"/>
    <x v="1"/>
  </r>
  <r>
    <x v="3568"/>
    <x v="1"/>
    <x v="2"/>
    <x v="3568"/>
    <n v="22"/>
    <x v="4"/>
    <x v="1"/>
    <n v="7"/>
    <x v="1"/>
    <n v="1"/>
    <x v="0"/>
    <x v="0"/>
    <x v="0"/>
  </r>
  <r>
    <x v="3569"/>
    <x v="0"/>
    <x v="0"/>
    <x v="3569"/>
    <n v="59"/>
    <x v="3"/>
    <x v="1"/>
    <n v="3"/>
    <x v="0"/>
    <n v="3"/>
    <x v="2"/>
    <x v="1"/>
    <x v="1"/>
  </r>
  <r>
    <x v="3570"/>
    <x v="4"/>
    <x v="4"/>
    <x v="3570"/>
    <n v="23"/>
    <x v="4"/>
    <x v="1"/>
    <n v="18"/>
    <x v="3"/>
    <n v="5"/>
    <x v="1"/>
    <x v="1"/>
    <x v="1"/>
  </r>
  <r>
    <x v="3571"/>
    <x v="3"/>
    <x v="0"/>
    <x v="3571"/>
    <n v="56"/>
    <x v="3"/>
    <x v="1"/>
    <n v="9"/>
    <x v="1"/>
    <n v="4"/>
    <x v="1"/>
    <x v="1"/>
    <x v="1"/>
  </r>
  <r>
    <x v="3572"/>
    <x v="0"/>
    <x v="0"/>
    <x v="3572"/>
    <n v="34"/>
    <x v="1"/>
    <x v="0"/>
    <n v="19"/>
    <x v="3"/>
    <n v="1"/>
    <x v="0"/>
    <x v="0"/>
    <x v="0"/>
  </r>
  <r>
    <x v="3573"/>
    <x v="4"/>
    <x v="2"/>
    <x v="3573"/>
    <n v="19"/>
    <x v="0"/>
    <x v="0"/>
    <n v="2"/>
    <x v="0"/>
    <n v="4"/>
    <x v="1"/>
    <x v="0"/>
    <x v="0"/>
  </r>
  <r>
    <x v="3574"/>
    <x v="3"/>
    <x v="0"/>
    <x v="3574"/>
    <n v="46"/>
    <x v="5"/>
    <x v="0"/>
    <n v="18"/>
    <x v="3"/>
    <n v="5"/>
    <x v="1"/>
    <x v="1"/>
    <x v="1"/>
  </r>
  <r>
    <x v="3575"/>
    <x v="0"/>
    <x v="3"/>
    <x v="3575"/>
    <n v="18"/>
    <x v="0"/>
    <x v="0"/>
    <n v="11"/>
    <x v="1"/>
    <n v="2"/>
    <x v="0"/>
    <x v="0"/>
    <x v="0"/>
  </r>
  <r>
    <x v="3576"/>
    <x v="4"/>
    <x v="0"/>
    <x v="3576"/>
    <n v="28"/>
    <x v="4"/>
    <x v="1"/>
    <n v="19"/>
    <x v="3"/>
    <n v="4"/>
    <x v="1"/>
    <x v="1"/>
    <x v="1"/>
  </r>
  <r>
    <x v="3577"/>
    <x v="3"/>
    <x v="1"/>
    <x v="3577"/>
    <n v="56"/>
    <x v="3"/>
    <x v="0"/>
    <n v="10"/>
    <x v="1"/>
    <n v="4"/>
    <x v="1"/>
    <x v="1"/>
    <x v="1"/>
  </r>
  <r>
    <x v="3578"/>
    <x v="2"/>
    <x v="1"/>
    <x v="3578"/>
    <n v="44"/>
    <x v="5"/>
    <x v="0"/>
    <n v="11"/>
    <x v="1"/>
    <n v="1"/>
    <x v="0"/>
    <x v="0"/>
    <x v="0"/>
  </r>
  <r>
    <x v="3579"/>
    <x v="3"/>
    <x v="4"/>
    <x v="3579"/>
    <n v="44"/>
    <x v="5"/>
    <x v="0"/>
    <n v="11"/>
    <x v="1"/>
    <n v="5"/>
    <x v="1"/>
    <x v="1"/>
    <x v="1"/>
  </r>
  <r>
    <x v="3580"/>
    <x v="0"/>
    <x v="1"/>
    <x v="3580"/>
    <n v="34"/>
    <x v="1"/>
    <x v="1"/>
    <n v="10"/>
    <x v="1"/>
    <n v="1"/>
    <x v="0"/>
    <x v="1"/>
    <x v="1"/>
  </r>
  <r>
    <x v="3581"/>
    <x v="1"/>
    <x v="0"/>
    <x v="3581"/>
    <n v="62"/>
    <x v="2"/>
    <x v="1"/>
    <n v="15"/>
    <x v="3"/>
    <n v="4"/>
    <x v="1"/>
    <x v="1"/>
    <x v="1"/>
  </r>
  <r>
    <x v="3582"/>
    <x v="2"/>
    <x v="3"/>
    <x v="3582"/>
    <n v="42"/>
    <x v="5"/>
    <x v="0"/>
    <n v="7"/>
    <x v="1"/>
    <n v="3"/>
    <x v="2"/>
    <x v="0"/>
    <x v="0"/>
  </r>
  <r>
    <x v="3583"/>
    <x v="3"/>
    <x v="3"/>
    <x v="3583"/>
    <n v="29"/>
    <x v="4"/>
    <x v="1"/>
    <n v="3"/>
    <x v="0"/>
    <n v="1"/>
    <x v="0"/>
    <x v="0"/>
    <x v="0"/>
  </r>
  <r>
    <x v="3584"/>
    <x v="4"/>
    <x v="1"/>
    <x v="3584"/>
    <n v="39"/>
    <x v="1"/>
    <x v="0"/>
    <n v="10"/>
    <x v="1"/>
    <n v="2"/>
    <x v="0"/>
    <x v="0"/>
    <x v="0"/>
  </r>
  <r>
    <x v="3585"/>
    <x v="0"/>
    <x v="2"/>
    <x v="3585"/>
    <n v="28"/>
    <x v="4"/>
    <x v="1"/>
    <n v="17"/>
    <x v="3"/>
    <n v="4"/>
    <x v="1"/>
    <x v="1"/>
    <x v="1"/>
  </r>
  <r>
    <x v="3586"/>
    <x v="0"/>
    <x v="3"/>
    <x v="3586"/>
    <n v="55"/>
    <x v="3"/>
    <x v="0"/>
    <n v="10"/>
    <x v="1"/>
    <n v="4"/>
    <x v="1"/>
    <x v="1"/>
    <x v="1"/>
  </r>
  <r>
    <x v="3587"/>
    <x v="4"/>
    <x v="1"/>
    <x v="3587"/>
    <n v="53"/>
    <x v="3"/>
    <x v="0"/>
    <n v="9"/>
    <x v="1"/>
    <n v="4"/>
    <x v="1"/>
    <x v="1"/>
    <x v="1"/>
  </r>
  <r>
    <x v="3588"/>
    <x v="3"/>
    <x v="3"/>
    <x v="3588"/>
    <n v="68"/>
    <x v="2"/>
    <x v="1"/>
    <n v="19"/>
    <x v="3"/>
    <n v="1"/>
    <x v="0"/>
    <x v="1"/>
    <x v="1"/>
  </r>
  <r>
    <x v="3589"/>
    <x v="0"/>
    <x v="3"/>
    <x v="3589"/>
    <n v="59"/>
    <x v="3"/>
    <x v="0"/>
    <n v="1"/>
    <x v="2"/>
    <n v="3"/>
    <x v="2"/>
    <x v="0"/>
    <x v="0"/>
  </r>
  <r>
    <x v="3590"/>
    <x v="4"/>
    <x v="1"/>
    <x v="3590"/>
    <n v="67"/>
    <x v="2"/>
    <x v="0"/>
    <n v="13"/>
    <x v="3"/>
    <n v="4"/>
    <x v="1"/>
    <x v="1"/>
    <x v="1"/>
  </r>
  <r>
    <x v="3591"/>
    <x v="2"/>
    <x v="2"/>
    <x v="3591"/>
    <n v="64"/>
    <x v="2"/>
    <x v="1"/>
    <n v="10"/>
    <x v="1"/>
    <n v="5"/>
    <x v="1"/>
    <x v="1"/>
    <x v="1"/>
  </r>
  <r>
    <x v="3592"/>
    <x v="2"/>
    <x v="2"/>
    <x v="3592"/>
    <n v="50"/>
    <x v="3"/>
    <x v="1"/>
    <n v="14"/>
    <x v="3"/>
    <n v="1"/>
    <x v="0"/>
    <x v="1"/>
    <x v="1"/>
  </r>
  <r>
    <x v="3593"/>
    <x v="2"/>
    <x v="0"/>
    <x v="3593"/>
    <n v="49"/>
    <x v="5"/>
    <x v="0"/>
    <n v="2"/>
    <x v="0"/>
    <n v="5"/>
    <x v="1"/>
    <x v="1"/>
    <x v="1"/>
  </r>
  <r>
    <x v="3594"/>
    <x v="2"/>
    <x v="1"/>
    <x v="3594"/>
    <n v="20"/>
    <x v="4"/>
    <x v="1"/>
    <n v="16"/>
    <x v="3"/>
    <n v="4"/>
    <x v="1"/>
    <x v="1"/>
    <x v="1"/>
  </r>
  <r>
    <x v="3595"/>
    <x v="0"/>
    <x v="3"/>
    <x v="3595"/>
    <n v="57"/>
    <x v="3"/>
    <x v="1"/>
    <n v="13"/>
    <x v="3"/>
    <n v="1"/>
    <x v="0"/>
    <x v="1"/>
    <x v="1"/>
  </r>
  <r>
    <x v="3596"/>
    <x v="3"/>
    <x v="0"/>
    <x v="3596"/>
    <n v="41"/>
    <x v="5"/>
    <x v="1"/>
    <n v="18"/>
    <x v="3"/>
    <n v="2"/>
    <x v="0"/>
    <x v="1"/>
    <x v="1"/>
  </r>
  <r>
    <x v="3597"/>
    <x v="0"/>
    <x v="3"/>
    <x v="3597"/>
    <n v="67"/>
    <x v="2"/>
    <x v="1"/>
    <n v="1"/>
    <x v="2"/>
    <n v="2"/>
    <x v="0"/>
    <x v="1"/>
    <x v="1"/>
  </r>
  <r>
    <x v="3598"/>
    <x v="1"/>
    <x v="4"/>
    <x v="3598"/>
    <n v="68"/>
    <x v="2"/>
    <x v="1"/>
    <n v="5"/>
    <x v="4"/>
    <n v="2"/>
    <x v="0"/>
    <x v="1"/>
    <x v="1"/>
  </r>
  <r>
    <x v="3599"/>
    <x v="0"/>
    <x v="2"/>
    <x v="3599"/>
    <n v="61"/>
    <x v="2"/>
    <x v="1"/>
    <n v="8"/>
    <x v="1"/>
    <n v="3"/>
    <x v="2"/>
    <x v="1"/>
    <x v="1"/>
  </r>
  <r>
    <x v="3600"/>
    <x v="0"/>
    <x v="3"/>
    <x v="3600"/>
    <n v="56"/>
    <x v="3"/>
    <x v="0"/>
    <n v="5"/>
    <x v="4"/>
    <n v="4"/>
    <x v="1"/>
    <x v="1"/>
    <x v="1"/>
  </r>
  <r>
    <x v="3601"/>
    <x v="1"/>
    <x v="0"/>
    <x v="3601"/>
    <n v="19"/>
    <x v="0"/>
    <x v="0"/>
    <n v="5"/>
    <x v="4"/>
    <n v="1"/>
    <x v="0"/>
    <x v="0"/>
    <x v="0"/>
  </r>
  <r>
    <x v="3602"/>
    <x v="3"/>
    <x v="2"/>
    <x v="3602"/>
    <n v="57"/>
    <x v="3"/>
    <x v="0"/>
    <n v="3"/>
    <x v="0"/>
    <n v="3"/>
    <x v="2"/>
    <x v="0"/>
    <x v="0"/>
  </r>
  <r>
    <x v="3603"/>
    <x v="4"/>
    <x v="4"/>
    <x v="3603"/>
    <n v="23"/>
    <x v="4"/>
    <x v="0"/>
    <n v="3"/>
    <x v="0"/>
    <n v="2"/>
    <x v="0"/>
    <x v="0"/>
    <x v="0"/>
  </r>
  <r>
    <x v="3604"/>
    <x v="3"/>
    <x v="2"/>
    <x v="3604"/>
    <n v="50"/>
    <x v="3"/>
    <x v="1"/>
    <n v="16"/>
    <x v="3"/>
    <n v="2"/>
    <x v="0"/>
    <x v="1"/>
    <x v="1"/>
  </r>
  <r>
    <x v="3605"/>
    <x v="3"/>
    <x v="2"/>
    <x v="3605"/>
    <n v="34"/>
    <x v="1"/>
    <x v="1"/>
    <n v="4"/>
    <x v="4"/>
    <n v="1"/>
    <x v="0"/>
    <x v="1"/>
    <x v="1"/>
  </r>
  <r>
    <x v="3606"/>
    <x v="3"/>
    <x v="2"/>
    <x v="3606"/>
    <n v="56"/>
    <x v="3"/>
    <x v="0"/>
    <n v="16"/>
    <x v="3"/>
    <n v="5"/>
    <x v="1"/>
    <x v="1"/>
    <x v="1"/>
  </r>
  <r>
    <x v="3607"/>
    <x v="3"/>
    <x v="4"/>
    <x v="3607"/>
    <n v="45"/>
    <x v="5"/>
    <x v="0"/>
    <n v="15"/>
    <x v="3"/>
    <n v="4"/>
    <x v="1"/>
    <x v="1"/>
    <x v="1"/>
  </r>
  <r>
    <x v="3608"/>
    <x v="4"/>
    <x v="2"/>
    <x v="3608"/>
    <n v="56"/>
    <x v="3"/>
    <x v="1"/>
    <n v="9"/>
    <x v="1"/>
    <n v="5"/>
    <x v="1"/>
    <x v="1"/>
    <x v="1"/>
  </r>
  <r>
    <x v="3609"/>
    <x v="1"/>
    <x v="2"/>
    <x v="3609"/>
    <n v="31"/>
    <x v="1"/>
    <x v="1"/>
    <n v="19"/>
    <x v="3"/>
    <n v="4"/>
    <x v="1"/>
    <x v="1"/>
    <x v="1"/>
  </r>
  <r>
    <x v="3610"/>
    <x v="2"/>
    <x v="2"/>
    <x v="3610"/>
    <n v="59"/>
    <x v="3"/>
    <x v="0"/>
    <n v="16"/>
    <x v="3"/>
    <n v="3"/>
    <x v="2"/>
    <x v="0"/>
    <x v="0"/>
  </r>
  <r>
    <x v="3611"/>
    <x v="0"/>
    <x v="3"/>
    <x v="3611"/>
    <n v="44"/>
    <x v="5"/>
    <x v="1"/>
    <n v="3"/>
    <x v="0"/>
    <n v="5"/>
    <x v="1"/>
    <x v="1"/>
    <x v="1"/>
  </r>
  <r>
    <x v="3612"/>
    <x v="0"/>
    <x v="2"/>
    <x v="3612"/>
    <n v="32"/>
    <x v="1"/>
    <x v="0"/>
    <n v="14"/>
    <x v="3"/>
    <n v="4"/>
    <x v="1"/>
    <x v="1"/>
    <x v="1"/>
  </r>
  <r>
    <x v="3613"/>
    <x v="1"/>
    <x v="0"/>
    <x v="3613"/>
    <n v="45"/>
    <x v="5"/>
    <x v="1"/>
    <n v="13"/>
    <x v="3"/>
    <n v="5"/>
    <x v="1"/>
    <x v="1"/>
    <x v="1"/>
  </r>
  <r>
    <x v="3614"/>
    <x v="3"/>
    <x v="4"/>
    <x v="3614"/>
    <n v="45"/>
    <x v="5"/>
    <x v="1"/>
    <n v="8"/>
    <x v="1"/>
    <n v="5"/>
    <x v="1"/>
    <x v="1"/>
    <x v="1"/>
  </r>
  <r>
    <x v="3615"/>
    <x v="0"/>
    <x v="1"/>
    <x v="3615"/>
    <n v="54"/>
    <x v="3"/>
    <x v="1"/>
    <n v="6"/>
    <x v="4"/>
    <n v="3"/>
    <x v="2"/>
    <x v="1"/>
    <x v="1"/>
  </r>
  <r>
    <x v="3616"/>
    <x v="3"/>
    <x v="3"/>
    <x v="3616"/>
    <n v="42"/>
    <x v="5"/>
    <x v="0"/>
    <n v="19"/>
    <x v="3"/>
    <n v="2"/>
    <x v="0"/>
    <x v="0"/>
    <x v="0"/>
  </r>
  <r>
    <x v="3617"/>
    <x v="1"/>
    <x v="3"/>
    <x v="3617"/>
    <n v="54"/>
    <x v="3"/>
    <x v="0"/>
    <n v="6"/>
    <x v="4"/>
    <n v="3"/>
    <x v="2"/>
    <x v="0"/>
    <x v="0"/>
  </r>
  <r>
    <x v="3618"/>
    <x v="1"/>
    <x v="3"/>
    <x v="3618"/>
    <n v="66"/>
    <x v="2"/>
    <x v="0"/>
    <n v="11"/>
    <x v="1"/>
    <n v="4"/>
    <x v="1"/>
    <x v="1"/>
    <x v="1"/>
  </r>
  <r>
    <x v="3619"/>
    <x v="0"/>
    <x v="1"/>
    <x v="3619"/>
    <n v="45"/>
    <x v="5"/>
    <x v="0"/>
    <n v="4"/>
    <x v="4"/>
    <n v="3"/>
    <x v="2"/>
    <x v="0"/>
    <x v="0"/>
  </r>
  <r>
    <x v="3620"/>
    <x v="2"/>
    <x v="3"/>
    <x v="3620"/>
    <n v="65"/>
    <x v="2"/>
    <x v="0"/>
    <n v="1"/>
    <x v="2"/>
    <n v="2"/>
    <x v="0"/>
    <x v="0"/>
    <x v="0"/>
  </r>
  <r>
    <x v="3621"/>
    <x v="1"/>
    <x v="1"/>
    <x v="3621"/>
    <n v="44"/>
    <x v="5"/>
    <x v="0"/>
    <n v="4"/>
    <x v="4"/>
    <n v="2"/>
    <x v="0"/>
    <x v="0"/>
    <x v="0"/>
  </r>
  <r>
    <x v="3622"/>
    <x v="4"/>
    <x v="4"/>
    <x v="3622"/>
    <n v="68"/>
    <x v="2"/>
    <x v="0"/>
    <n v="3"/>
    <x v="0"/>
    <n v="2"/>
    <x v="0"/>
    <x v="0"/>
    <x v="0"/>
  </r>
  <r>
    <x v="3623"/>
    <x v="3"/>
    <x v="2"/>
    <x v="3623"/>
    <n v="53"/>
    <x v="3"/>
    <x v="1"/>
    <n v="18"/>
    <x v="3"/>
    <n v="4"/>
    <x v="1"/>
    <x v="1"/>
    <x v="1"/>
  </r>
  <r>
    <x v="3624"/>
    <x v="4"/>
    <x v="3"/>
    <x v="3624"/>
    <n v="39"/>
    <x v="1"/>
    <x v="0"/>
    <n v="19"/>
    <x v="3"/>
    <n v="3"/>
    <x v="2"/>
    <x v="0"/>
    <x v="0"/>
  </r>
  <r>
    <x v="3625"/>
    <x v="4"/>
    <x v="4"/>
    <x v="3625"/>
    <n v="19"/>
    <x v="0"/>
    <x v="1"/>
    <n v="3"/>
    <x v="0"/>
    <n v="3"/>
    <x v="2"/>
    <x v="0"/>
    <x v="0"/>
  </r>
  <r>
    <x v="3626"/>
    <x v="4"/>
    <x v="4"/>
    <x v="3626"/>
    <n v="23"/>
    <x v="4"/>
    <x v="1"/>
    <n v="13"/>
    <x v="3"/>
    <n v="4"/>
    <x v="1"/>
    <x v="1"/>
    <x v="1"/>
  </r>
  <r>
    <x v="3627"/>
    <x v="4"/>
    <x v="1"/>
    <x v="3627"/>
    <n v="61"/>
    <x v="2"/>
    <x v="1"/>
    <n v="18"/>
    <x v="3"/>
    <n v="2"/>
    <x v="0"/>
    <x v="1"/>
    <x v="1"/>
  </r>
  <r>
    <x v="3628"/>
    <x v="1"/>
    <x v="0"/>
    <x v="3628"/>
    <n v="26"/>
    <x v="4"/>
    <x v="1"/>
    <n v="14"/>
    <x v="3"/>
    <n v="4"/>
    <x v="1"/>
    <x v="1"/>
    <x v="1"/>
  </r>
  <r>
    <x v="3629"/>
    <x v="3"/>
    <x v="3"/>
    <x v="3629"/>
    <n v="53"/>
    <x v="3"/>
    <x v="0"/>
    <n v="15"/>
    <x v="3"/>
    <n v="4"/>
    <x v="1"/>
    <x v="1"/>
    <x v="1"/>
  </r>
  <r>
    <x v="3630"/>
    <x v="4"/>
    <x v="3"/>
    <x v="3630"/>
    <n v="31"/>
    <x v="1"/>
    <x v="0"/>
    <n v="5"/>
    <x v="4"/>
    <n v="5"/>
    <x v="1"/>
    <x v="1"/>
    <x v="1"/>
  </r>
  <r>
    <x v="3631"/>
    <x v="2"/>
    <x v="3"/>
    <x v="3631"/>
    <n v="20"/>
    <x v="4"/>
    <x v="1"/>
    <n v="18"/>
    <x v="3"/>
    <n v="3"/>
    <x v="2"/>
    <x v="0"/>
    <x v="0"/>
  </r>
  <r>
    <x v="3632"/>
    <x v="3"/>
    <x v="2"/>
    <x v="3632"/>
    <n v="44"/>
    <x v="5"/>
    <x v="1"/>
    <n v="13"/>
    <x v="3"/>
    <n v="5"/>
    <x v="1"/>
    <x v="1"/>
    <x v="1"/>
  </r>
  <r>
    <x v="3633"/>
    <x v="3"/>
    <x v="0"/>
    <x v="3633"/>
    <n v="63"/>
    <x v="2"/>
    <x v="1"/>
    <n v="12"/>
    <x v="1"/>
    <n v="2"/>
    <x v="0"/>
    <x v="1"/>
    <x v="1"/>
  </r>
  <r>
    <x v="3634"/>
    <x v="1"/>
    <x v="2"/>
    <x v="3634"/>
    <n v="47"/>
    <x v="5"/>
    <x v="0"/>
    <n v="9"/>
    <x v="1"/>
    <n v="5"/>
    <x v="1"/>
    <x v="1"/>
    <x v="1"/>
  </r>
  <r>
    <x v="3635"/>
    <x v="0"/>
    <x v="2"/>
    <x v="3635"/>
    <n v="50"/>
    <x v="3"/>
    <x v="1"/>
    <n v="12"/>
    <x v="1"/>
    <n v="3"/>
    <x v="2"/>
    <x v="1"/>
    <x v="1"/>
  </r>
  <r>
    <x v="3636"/>
    <x v="3"/>
    <x v="0"/>
    <x v="3636"/>
    <n v="31"/>
    <x v="1"/>
    <x v="1"/>
    <n v="8"/>
    <x v="1"/>
    <n v="1"/>
    <x v="0"/>
    <x v="1"/>
    <x v="1"/>
  </r>
  <r>
    <x v="3637"/>
    <x v="4"/>
    <x v="1"/>
    <x v="3637"/>
    <n v="55"/>
    <x v="3"/>
    <x v="1"/>
    <n v="11"/>
    <x v="1"/>
    <n v="4"/>
    <x v="1"/>
    <x v="1"/>
    <x v="1"/>
  </r>
  <r>
    <x v="3638"/>
    <x v="0"/>
    <x v="0"/>
    <x v="3638"/>
    <n v="62"/>
    <x v="2"/>
    <x v="1"/>
    <n v="8"/>
    <x v="1"/>
    <n v="2"/>
    <x v="0"/>
    <x v="1"/>
    <x v="1"/>
  </r>
  <r>
    <x v="3639"/>
    <x v="1"/>
    <x v="1"/>
    <x v="3639"/>
    <n v="24"/>
    <x v="4"/>
    <x v="0"/>
    <n v="6"/>
    <x v="4"/>
    <n v="3"/>
    <x v="2"/>
    <x v="0"/>
    <x v="0"/>
  </r>
  <r>
    <x v="3640"/>
    <x v="4"/>
    <x v="3"/>
    <x v="3640"/>
    <n v="58"/>
    <x v="3"/>
    <x v="0"/>
    <n v="14"/>
    <x v="3"/>
    <n v="5"/>
    <x v="1"/>
    <x v="1"/>
    <x v="1"/>
  </r>
  <r>
    <x v="3641"/>
    <x v="3"/>
    <x v="1"/>
    <x v="3641"/>
    <n v="54"/>
    <x v="3"/>
    <x v="0"/>
    <n v="15"/>
    <x v="3"/>
    <n v="3"/>
    <x v="2"/>
    <x v="0"/>
    <x v="0"/>
  </r>
  <r>
    <x v="3642"/>
    <x v="3"/>
    <x v="4"/>
    <x v="3642"/>
    <n v="44"/>
    <x v="5"/>
    <x v="0"/>
    <n v="14"/>
    <x v="3"/>
    <n v="5"/>
    <x v="1"/>
    <x v="1"/>
    <x v="1"/>
  </r>
  <r>
    <x v="3643"/>
    <x v="2"/>
    <x v="1"/>
    <x v="3643"/>
    <n v="23"/>
    <x v="4"/>
    <x v="1"/>
    <n v="15"/>
    <x v="3"/>
    <n v="2"/>
    <x v="0"/>
    <x v="0"/>
    <x v="0"/>
  </r>
  <r>
    <x v="3644"/>
    <x v="0"/>
    <x v="1"/>
    <x v="3644"/>
    <n v="24"/>
    <x v="4"/>
    <x v="0"/>
    <n v="19"/>
    <x v="3"/>
    <n v="5"/>
    <x v="1"/>
    <x v="0"/>
    <x v="0"/>
  </r>
  <r>
    <x v="3645"/>
    <x v="3"/>
    <x v="3"/>
    <x v="3645"/>
    <n v="37"/>
    <x v="1"/>
    <x v="0"/>
    <n v="11"/>
    <x v="1"/>
    <n v="1"/>
    <x v="0"/>
    <x v="0"/>
    <x v="0"/>
  </r>
  <r>
    <x v="3646"/>
    <x v="3"/>
    <x v="2"/>
    <x v="3646"/>
    <n v="23"/>
    <x v="4"/>
    <x v="0"/>
    <n v="11"/>
    <x v="1"/>
    <n v="1"/>
    <x v="0"/>
    <x v="0"/>
    <x v="0"/>
  </r>
  <r>
    <x v="3647"/>
    <x v="1"/>
    <x v="3"/>
    <x v="3647"/>
    <n v="32"/>
    <x v="1"/>
    <x v="1"/>
    <n v="4"/>
    <x v="4"/>
    <n v="2"/>
    <x v="0"/>
    <x v="1"/>
    <x v="1"/>
  </r>
  <r>
    <x v="3648"/>
    <x v="2"/>
    <x v="1"/>
    <x v="3648"/>
    <n v="55"/>
    <x v="3"/>
    <x v="0"/>
    <n v="14"/>
    <x v="3"/>
    <n v="5"/>
    <x v="1"/>
    <x v="1"/>
    <x v="1"/>
  </r>
  <r>
    <x v="3649"/>
    <x v="0"/>
    <x v="0"/>
    <x v="3649"/>
    <n v="33"/>
    <x v="1"/>
    <x v="0"/>
    <n v="19"/>
    <x v="3"/>
    <n v="1"/>
    <x v="0"/>
    <x v="0"/>
    <x v="0"/>
  </r>
  <r>
    <x v="3650"/>
    <x v="4"/>
    <x v="2"/>
    <x v="3650"/>
    <n v="63"/>
    <x v="2"/>
    <x v="1"/>
    <n v="16"/>
    <x v="3"/>
    <n v="3"/>
    <x v="2"/>
    <x v="1"/>
    <x v="1"/>
  </r>
  <r>
    <x v="3651"/>
    <x v="1"/>
    <x v="1"/>
    <x v="3651"/>
    <n v="19"/>
    <x v="0"/>
    <x v="1"/>
    <n v="9"/>
    <x v="1"/>
    <n v="3"/>
    <x v="2"/>
    <x v="0"/>
    <x v="0"/>
  </r>
  <r>
    <x v="3652"/>
    <x v="1"/>
    <x v="3"/>
    <x v="3652"/>
    <n v="40"/>
    <x v="5"/>
    <x v="1"/>
    <n v="18"/>
    <x v="3"/>
    <n v="2"/>
    <x v="0"/>
    <x v="1"/>
    <x v="1"/>
  </r>
  <r>
    <x v="3653"/>
    <x v="2"/>
    <x v="3"/>
    <x v="3653"/>
    <n v="29"/>
    <x v="4"/>
    <x v="0"/>
    <n v="10"/>
    <x v="1"/>
    <n v="2"/>
    <x v="0"/>
    <x v="0"/>
    <x v="0"/>
  </r>
  <r>
    <x v="3654"/>
    <x v="1"/>
    <x v="2"/>
    <x v="3654"/>
    <n v="58"/>
    <x v="3"/>
    <x v="0"/>
    <n v="18"/>
    <x v="3"/>
    <n v="2"/>
    <x v="0"/>
    <x v="0"/>
    <x v="0"/>
  </r>
  <r>
    <x v="3655"/>
    <x v="1"/>
    <x v="0"/>
    <x v="3655"/>
    <n v="31"/>
    <x v="1"/>
    <x v="1"/>
    <n v="1"/>
    <x v="2"/>
    <n v="1"/>
    <x v="0"/>
    <x v="1"/>
    <x v="1"/>
  </r>
  <r>
    <x v="3656"/>
    <x v="3"/>
    <x v="1"/>
    <x v="3656"/>
    <n v="34"/>
    <x v="1"/>
    <x v="1"/>
    <n v="1"/>
    <x v="2"/>
    <n v="5"/>
    <x v="1"/>
    <x v="1"/>
    <x v="1"/>
  </r>
  <r>
    <x v="3657"/>
    <x v="3"/>
    <x v="0"/>
    <x v="3657"/>
    <n v="44"/>
    <x v="5"/>
    <x v="0"/>
    <n v="19"/>
    <x v="3"/>
    <n v="4"/>
    <x v="1"/>
    <x v="1"/>
    <x v="1"/>
  </r>
  <r>
    <x v="3658"/>
    <x v="1"/>
    <x v="3"/>
    <x v="3658"/>
    <n v="46"/>
    <x v="5"/>
    <x v="0"/>
    <n v="18"/>
    <x v="3"/>
    <n v="4"/>
    <x v="1"/>
    <x v="1"/>
    <x v="1"/>
  </r>
  <r>
    <x v="3659"/>
    <x v="0"/>
    <x v="3"/>
    <x v="3659"/>
    <n v="64"/>
    <x v="2"/>
    <x v="0"/>
    <n v="7"/>
    <x v="1"/>
    <n v="1"/>
    <x v="0"/>
    <x v="0"/>
    <x v="0"/>
  </r>
  <r>
    <x v="3660"/>
    <x v="4"/>
    <x v="4"/>
    <x v="3660"/>
    <n v="18"/>
    <x v="0"/>
    <x v="1"/>
    <n v="2"/>
    <x v="0"/>
    <n v="3"/>
    <x v="2"/>
    <x v="0"/>
    <x v="0"/>
  </r>
  <r>
    <x v="3661"/>
    <x v="0"/>
    <x v="1"/>
    <x v="3661"/>
    <n v="52"/>
    <x v="3"/>
    <x v="1"/>
    <n v="13"/>
    <x v="3"/>
    <n v="2"/>
    <x v="0"/>
    <x v="1"/>
    <x v="1"/>
  </r>
  <r>
    <x v="3662"/>
    <x v="2"/>
    <x v="2"/>
    <x v="3662"/>
    <n v="19"/>
    <x v="0"/>
    <x v="0"/>
    <n v="4"/>
    <x v="4"/>
    <n v="1"/>
    <x v="0"/>
    <x v="0"/>
    <x v="0"/>
  </r>
  <r>
    <x v="3663"/>
    <x v="2"/>
    <x v="2"/>
    <x v="3663"/>
    <n v="30"/>
    <x v="1"/>
    <x v="1"/>
    <n v="6"/>
    <x v="4"/>
    <n v="2"/>
    <x v="0"/>
    <x v="0"/>
    <x v="0"/>
  </r>
  <r>
    <x v="3664"/>
    <x v="2"/>
    <x v="2"/>
    <x v="3664"/>
    <n v="64"/>
    <x v="2"/>
    <x v="0"/>
    <n v="1"/>
    <x v="2"/>
    <n v="1"/>
    <x v="0"/>
    <x v="0"/>
    <x v="0"/>
  </r>
  <r>
    <x v="3665"/>
    <x v="4"/>
    <x v="0"/>
    <x v="3665"/>
    <n v="38"/>
    <x v="1"/>
    <x v="0"/>
    <n v="16"/>
    <x v="3"/>
    <n v="3"/>
    <x v="2"/>
    <x v="0"/>
    <x v="0"/>
  </r>
  <r>
    <x v="3666"/>
    <x v="2"/>
    <x v="3"/>
    <x v="3666"/>
    <n v="34"/>
    <x v="1"/>
    <x v="1"/>
    <n v="7"/>
    <x v="1"/>
    <n v="2"/>
    <x v="0"/>
    <x v="1"/>
    <x v="1"/>
  </r>
  <r>
    <x v="3667"/>
    <x v="2"/>
    <x v="2"/>
    <x v="3667"/>
    <n v="22"/>
    <x v="4"/>
    <x v="1"/>
    <n v="16"/>
    <x v="3"/>
    <n v="1"/>
    <x v="0"/>
    <x v="0"/>
    <x v="0"/>
  </r>
  <r>
    <x v="3668"/>
    <x v="1"/>
    <x v="0"/>
    <x v="3668"/>
    <n v="51"/>
    <x v="3"/>
    <x v="0"/>
    <n v="4"/>
    <x v="4"/>
    <n v="2"/>
    <x v="0"/>
    <x v="0"/>
    <x v="0"/>
  </r>
  <r>
    <x v="3669"/>
    <x v="3"/>
    <x v="3"/>
    <x v="3669"/>
    <n v="67"/>
    <x v="2"/>
    <x v="1"/>
    <n v="12"/>
    <x v="1"/>
    <n v="2"/>
    <x v="0"/>
    <x v="1"/>
    <x v="1"/>
  </r>
  <r>
    <x v="3670"/>
    <x v="4"/>
    <x v="0"/>
    <x v="3670"/>
    <n v="33"/>
    <x v="1"/>
    <x v="1"/>
    <n v="19"/>
    <x v="3"/>
    <n v="5"/>
    <x v="1"/>
    <x v="1"/>
    <x v="1"/>
  </r>
  <r>
    <x v="3671"/>
    <x v="0"/>
    <x v="2"/>
    <x v="3671"/>
    <n v="21"/>
    <x v="4"/>
    <x v="1"/>
    <n v="19"/>
    <x v="3"/>
    <n v="1"/>
    <x v="0"/>
    <x v="0"/>
    <x v="0"/>
  </r>
  <r>
    <x v="3672"/>
    <x v="4"/>
    <x v="1"/>
    <x v="3672"/>
    <n v="25"/>
    <x v="4"/>
    <x v="1"/>
    <n v="5"/>
    <x v="4"/>
    <n v="5"/>
    <x v="1"/>
    <x v="1"/>
    <x v="1"/>
  </r>
  <r>
    <x v="3673"/>
    <x v="2"/>
    <x v="1"/>
    <x v="3673"/>
    <n v="48"/>
    <x v="5"/>
    <x v="0"/>
    <n v="17"/>
    <x v="3"/>
    <n v="5"/>
    <x v="1"/>
    <x v="1"/>
    <x v="1"/>
  </r>
  <r>
    <x v="3674"/>
    <x v="0"/>
    <x v="4"/>
    <x v="3674"/>
    <n v="60"/>
    <x v="2"/>
    <x v="1"/>
    <n v="18"/>
    <x v="3"/>
    <n v="3"/>
    <x v="2"/>
    <x v="1"/>
    <x v="1"/>
  </r>
  <r>
    <x v="3675"/>
    <x v="1"/>
    <x v="3"/>
    <x v="3675"/>
    <n v="51"/>
    <x v="3"/>
    <x v="1"/>
    <n v="10"/>
    <x v="1"/>
    <n v="2"/>
    <x v="0"/>
    <x v="1"/>
    <x v="1"/>
  </r>
  <r>
    <x v="3676"/>
    <x v="2"/>
    <x v="4"/>
    <x v="3676"/>
    <n v="62"/>
    <x v="2"/>
    <x v="1"/>
    <n v="1"/>
    <x v="2"/>
    <n v="5"/>
    <x v="1"/>
    <x v="1"/>
    <x v="1"/>
  </r>
  <r>
    <x v="3677"/>
    <x v="1"/>
    <x v="1"/>
    <x v="3677"/>
    <n v="40"/>
    <x v="5"/>
    <x v="1"/>
    <n v="2"/>
    <x v="0"/>
    <n v="1"/>
    <x v="0"/>
    <x v="1"/>
    <x v="1"/>
  </r>
  <r>
    <x v="3678"/>
    <x v="1"/>
    <x v="3"/>
    <x v="3678"/>
    <n v="44"/>
    <x v="5"/>
    <x v="0"/>
    <n v="1"/>
    <x v="2"/>
    <n v="5"/>
    <x v="1"/>
    <x v="1"/>
    <x v="1"/>
  </r>
  <r>
    <x v="3679"/>
    <x v="0"/>
    <x v="4"/>
    <x v="3679"/>
    <n v="66"/>
    <x v="2"/>
    <x v="1"/>
    <n v="1"/>
    <x v="2"/>
    <n v="2"/>
    <x v="0"/>
    <x v="1"/>
    <x v="1"/>
  </r>
  <r>
    <x v="3680"/>
    <x v="2"/>
    <x v="0"/>
    <x v="3680"/>
    <n v="54"/>
    <x v="3"/>
    <x v="1"/>
    <n v="7"/>
    <x v="1"/>
    <n v="2"/>
    <x v="0"/>
    <x v="1"/>
    <x v="1"/>
  </r>
  <r>
    <x v="3681"/>
    <x v="1"/>
    <x v="3"/>
    <x v="3681"/>
    <n v="67"/>
    <x v="2"/>
    <x v="0"/>
    <n v="19"/>
    <x v="3"/>
    <n v="2"/>
    <x v="0"/>
    <x v="0"/>
    <x v="0"/>
  </r>
  <r>
    <x v="3682"/>
    <x v="1"/>
    <x v="0"/>
    <x v="3682"/>
    <n v="44"/>
    <x v="5"/>
    <x v="1"/>
    <n v="5"/>
    <x v="4"/>
    <n v="2"/>
    <x v="0"/>
    <x v="1"/>
    <x v="1"/>
  </r>
  <r>
    <x v="3683"/>
    <x v="0"/>
    <x v="3"/>
    <x v="3683"/>
    <n v="34"/>
    <x v="1"/>
    <x v="0"/>
    <n v="9"/>
    <x v="1"/>
    <n v="2"/>
    <x v="0"/>
    <x v="0"/>
    <x v="0"/>
  </r>
  <r>
    <x v="3684"/>
    <x v="0"/>
    <x v="2"/>
    <x v="3684"/>
    <n v="26"/>
    <x v="4"/>
    <x v="1"/>
    <n v="14"/>
    <x v="3"/>
    <n v="3"/>
    <x v="2"/>
    <x v="0"/>
    <x v="0"/>
  </r>
  <r>
    <x v="3685"/>
    <x v="0"/>
    <x v="2"/>
    <x v="3685"/>
    <n v="35"/>
    <x v="1"/>
    <x v="1"/>
    <n v="9"/>
    <x v="1"/>
    <n v="3"/>
    <x v="2"/>
    <x v="1"/>
    <x v="1"/>
  </r>
  <r>
    <x v="3686"/>
    <x v="2"/>
    <x v="1"/>
    <x v="3686"/>
    <n v="57"/>
    <x v="3"/>
    <x v="1"/>
    <n v="19"/>
    <x v="3"/>
    <n v="3"/>
    <x v="2"/>
    <x v="1"/>
    <x v="1"/>
  </r>
  <r>
    <x v="3687"/>
    <x v="4"/>
    <x v="4"/>
    <x v="3687"/>
    <n v="63"/>
    <x v="2"/>
    <x v="0"/>
    <n v="16"/>
    <x v="3"/>
    <n v="3"/>
    <x v="2"/>
    <x v="0"/>
    <x v="0"/>
  </r>
  <r>
    <x v="3688"/>
    <x v="2"/>
    <x v="4"/>
    <x v="3688"/>
    <n v="18"/>
    <x v="0"/>
    <x v="0"/>
    <n v="1"/>
    <x v="2"/>
    <n v="5"/>
    <x v="1"/>
    <x v="0"/>
    <x v="0"/>
  </r>
  <r>
    <x v="3689"/>
    <x v="0"/>
    <x v="1"/>
    <x v="3689"/>
    <n v="65"/>
    <x v="2"/>
    <x v="0"/>
    <n v="3"/>
    <x v="0"/>
    <n v="5"/>
    <x v="1"/>
    <x v="1"/>
    <x v="1"/>
  </r>
  <r>
    <x v="3690"/>
    <x v="0"/>
    <x v="1"/>
    <x v="3690"/>
    <n v="26"/>
    <x v="4"/>
    <x v="1"/>
    <n v="6"/>
    <x v="4"/>
    <n v="5"/>
    <x v="1"/>
    <x v="1"/>
    <x v="1"/>
  </r>
  <r>
    <x v="3691"/>
    <x v="3"/>
    <x v="1"/>
    <x v="3691"/>
    <n v="52"/>
    <x v="3"/>
    <x v="1"/>
    <n v="7"/>
    <x v="1"/>
    <n v="5"/>
    <x v="1"/>
    <x v="1"/>
    <x v="1"/>
  </r>
  <r>
    <x v="3692"/>
    <x v="0"/>
    <x v="1"/>
    <x v="3692"/>
    <n v="48"/>
    <x v="5"/>
    <x v="0"/>
    <n v="7"/>
    <x v="1"/>
    <n v="3"/>
    <x v="2"/>
    <x v="0"/>
    <x v="0"/>
  </r>
  <r>
    <x v="3693"/>
    <x v="1"/>
    <x v="4"/>
    <x v="3693"/>
    <n v="58"/>
    <x v="3"/>
    <x v="0"/>
    <n v="11"/>
    <x v="1"/>
    <n v="5"/>
    <x v="1"/>
    <x v="1"/>
    <x v="1"/>
  </r>
  <r>
    <x v="3694"/>
    <x v="1"/>
    <x v="1"/>
    <x v="3694"/>
    <n v="32"/>
    <x v="1"/>
    <x v="0"/>
    <n v="13"/>
    <x v="3"/>
    <n v="3"/>
    <x v="2"/>
    <x v="0"/>
    <x v="0"/>
  </r>
  <r>
    <x v="3695"/>
    <x v="2"/>
    <x v="3"/>
    <x v="3695"/>
    <n v="57"/>
    <x v="3"/>
    <x v="1"/>
    <n v="10"/>
    <x v="1"/>
    <n v="5"/>
    <x v="1"/>
    <x v="1"/>
    <x v="1"/>
  </r>
  <r>
    <x v="3696"/>
    <x v="2"/>
    <x v="3"/>
    <x v="3696"/>
    <n v="43"/>
    <x v="5"/>
    <x v="0"/>
    <n v="1"/>
    <x v="2"/>
    <n v="4"/>
    <x v="1"/>
    <x v="1"/>
    <x v="1"/>
  </r>
  <r>
    <x v="3697"/>
    <x v="2"/>
    <x v="3"/>
    <x v="3697"/>
    <n v="36"/>
    <x v="1"/>
    <x v="0"/>
    <n v="6"/>
    <x v="4"/>
    <n v="4"/>
    <x v="1"/>
    <x v="1"/>
    <x v="1"/>
  </r>
  <r>
    <x v="3698"/>
    <x v="4"/>
    <x v="2"/>
    <x v="3698"/>
    <n v="27"/>
    <x v="4"/>
    <x v="1"/>
    <n v="10"/>
    <x v="1"/>
    <n v="4"/>
    <x v="1"/>
    <x v="1"/>
    <x v="1"/>
  </r>
  <r>
    <x v="3699"/>
    <x v="0"/>
    <x v="3"/>
    <x v="3699"/>
    <n v="35"/>
    <x v="1"/>
    <x v="1"/>
    <n v="15"/>
    <x v="3"/>
    <n v="5"/>
    <x v="1"/>
    <x v="1"/>
    <x v="1"/>
  </r>
  <r>
    <x v="3700"/>
    <x v="3"/>
    <x v="2"/>
    <x v="3700"/>
    <n v="57"/>
    <x v="3"/>
    <x v="0"/>
    <n v="2"/>
    <x v="0"/>
    <n v="4"/>
    <x v="1"/>
    <x v="1"/>
    <x v="1"/>
  </r>
  <r>
    <x v="3701"/>
    <x v="1"/>
    <x v="2"/>
    <x v="3701"/>
    <n v="21"/>
    <x v="4"/>
    <x v="1"/>
    <n v="4"/>
    <x v="4"/>
    <n v="4"/>
    <x v="1"/>
    <x v="1"/>
    <x v="1"/>
  </r>
  <r>
    <x v="3702"/>
    <x v="1"/>
    <x v="1"/>
    <x v="3702"/>
    <n v="36"/>
    <x v="1"/>
    <x v="1"/>
    <n v="3"/>
    <x v="0"/>
    <n v="5"/>
    <x v="1"/>
    <x v="1"/>
    <x v="1"/>
  </r>
  <r>
    <x v="3703"/>
    <x v="4"/>
    <x v="2"/>
    <x v="3703"/>
    <n v="67"/>
    <x v="2"/>
    <x v="1"/>
    <n v="5"/>
    <x v="4"/>
    <n v="4"/>
    <x v="1"/>
    <x v="1"/>
    <x v="1"/>
  </r>
  <r>
    <x v="3704"/>
    <x v="2"/>
    <x v="0"/>
    <x v="3704"/>
    <n v="46"/>
    <x v="5"/>
    <x v="0"/>
    <n v="5"/>
    <x v="4"/>
    <n v="4"/>
    <x v="1"/>
    <x v="1"/>
    <x v="1"/>
  </r>
  <r>
    <x v="3705"/>
    <x v="3"/>
    <x v="1"/>
    <x v="3705"/>
    <n v="65"/>
    <x v="2"/>
    <x v="1"/>
    <n v="16"/>
    <x v="3"/>
    <n v="4"/>
    <x v="1"/>
    <x v="1"/>
    <x v="1"/>
  </r>
  <r>
    <x v="3706"/>
    <x v="4"/>
    <x v="1"/>
    <x v="3706"/>
    <n v="33"/>
    <x v="1"/>
    <x v="0"/>
    <n v="17"/>
    <x v="3"/>
    <n v="5"/>
    <x v="1"/>
    <x v="1"/>
    <x v="1"/>
  </r>
  <r>
    <x v="3707"/>
    <x v="3"/>
    <x v="1"/>
    <x v="3707"/>
    <n v="61"/>
    <x v="2"/>
    <x v="1"/>
    <n v="3"/>
    <x v="0"/>
    <n v="5"/>
    <x v="1"/>
    <x v="1"/>
    <x v="1"/>
  </r>
  <r>
    <x v="3708"/>
    <x v="1"/>
    <x v="2"/>
    <x v="3708"/>
    <n v="32"/>
    <x v="1"/>
    <x v="1"/>
    <n v="7"/>
    <x v="1"/>
    <n v="5"/>
    <x v="1"/>
    <x v="1"/>
    <x v="1"/>
  </r>
  <r>
    <x v="3709"/>
    <x v="2"/>
    <x v="3"/>
    <x v="3709"/>
    <n v="61"/>
    <x v="2"/>
    <x v="1"/>
    <n v="13"/>
    <x v="3"/>
    <n v="5"/>
    <x v="1"/>
    <x v="1"/>
    <x v="1"/>
  </r>
  <r>
    <x v="3710"/>
    <x v="1"/>
    <x v="1"/>
    <x v="3710"/>
    <n v="26"/>
    <x v="4"/>
    <x v="0"/>
    <n v="19"/>
    <x v="3"/>
    <n v="3"/>
    <x v="2"/>
    <x v="0"/>
    <x v="0"/>
  </r>
  <r>
    <x v="3711"/>
    <x v="4"/>
    <x v="4"/>
    <x v="3711"/>
    <n v="30"/>
    <x v="1"/>
    <x v="1"/>
    <n v="2"/>
    <x v="0"/>
    <n v="3"/>
    <x v="2"/>
    <x v="0"/>
    <x v="0"/>
  </r>
  <r>
    <x v="3712"/>
    <x v="3"/>
    <x v="4"/>
    <x v="3712"/>
    <n v="56"/>
    <x v="3"/>
    <x v="1"/>
    <n v="6"/>
    <x v="4"/>
    <n v="4"/>
    <x v="1"/>
    <x v="1"/>
    <x v="1"/>
  </r>
  <r>
    <x v="3713"/>
    <x v="4"/>
    <x v="1"/>
    <x v="3713"/>
    <n v="34"/>
    <x v="1"/>
    <x v="1"/>
    <n v="1"/>
    <x v="2"/>
    <n v="3"/>
    <x v="2"/>
    <x v="1"/>
    <x v="1"/>
  </r>
  <r>
    <x v="3714"/>
    <x v="3"/>
    <x v="4"/>
    <x v="3714"/>
    <n v="68"/>
    <x v="2"/>
    <x v="1"/>
    <n v="8"/>
    <x v="1"/>
    <n v="5"/>
    <x v="1"/>
    <x v="1"/>
    <x v="1"/>
  </r>
  <r>
    <x v="3715"/>
    <x v="3"/>
    <x v="3"/>
    <x v="3715"/>
    <n v="64"/>
    <x v="2"/>
    <x v="1"/>
    <n v="8"/>
    <x v="1"/>
    <n v="4"/>
    <x v="1"/>
    <x v="1"/>
    <x v="1"/>
  </r>
  <r>
    <x v="3716"/>
    <x v="3"/>
    <x v="0"/>
    <x v="3716"/>
    <n v="36"/>
    <x v="1"/>
    <x v="1"/>
    <n v="14"/>
    <x v="3"/>
    <n v="4"/>
    <x v="1"/>
    <x v="1"/>
    <x v="1"/>
  </r>
  <r>
    <x v="3717"/>
    <x v="3"/>
    <x v="0"/>
    <x v="3717"/>
    <n v="63"/>
    <x v="2"/>
    <x v="1"/>
    <n v="15"/>
    <x v="3"/>
    <n v="4"/>
    <x v="1"/>
    <x v="1"/>
    <x v="1"/>
  </r>
  <r>
    <x v="3718"/>
    <x v="1"/>
    <x v="3"/>
    <x v="3718"/>
    <n v="45"/>
    <x v="5"/>
    <x v="1"/>
    <n v="17"/>
    <x v="3"/>
    <n v="4"/>
    <x v="1"/>
    <x v="1"/>
    <x v="1"/>
  </r>
  <r>
    <x v="3719"/>
    <x v="0"/>
    <x v="2"/>
    <x v="3719"/>
    <n v="51"/>
    <x v="3"/>
    <x v="1"/>
    <n v="1"/>
    <x v="2"/>
    <n v="1"/>
    <x v="0"/>
    <x v="1"/>
    <x v="1"/>
  </r>
  <r>
    <x v="3720"/>
    <x v="0"/>
    <x v="0"/>
    <x v="3720"/>
    <n v="49"/>
    <x v="5"/>
    <x v="0"/>
    <n v="8"/>
    <x v="1"/>
    <n v="4"/>
    <x v="1"/>
    <x v="1"/>
    <x v="1"/>
  </r>
  <r>
    <x v="3721"/>
    <x v="3"/>
    <x v="4"/>
    <x v="3721"/>
    <n v="34"/>
    <x v="1"/>
    <x v="1"/>
    <n v="6"/>
    <x v="4"/>
    <n v="2"/>
    <x v="0"/>
    <x v="1"/>
    <x v="1"/>
  </r>
  <r>
    <x v="3722"/>
    <x v="4"/>
    <x v="0"/>
    <x v="3722"/>
    <n v="19"/>
    <x v="0"/>
    <x v="1"/>
    <n v="6"/>
    <x v="4"/>
    <n v="2"/>
    <x v="0"/>
    <x v="0"/>
    <x v="0"/>
  </r>
  <r>
    <x v="3723"/>
    <x v="1"/>
    <x v="1"/>
    <x v="3723"/>
    <n v="26"/>
    <x v="4"/>
    <x v="0"/>
    <n v="3"/>
    <x v="0"/>
    <n v="5"/>
    <x v="1"/>
    <x v="0"/>
    <x v="0"/>
  </r>
  <r>
    <x v="3724"/>
    <x v="1"/>
    <x v="2"/>
    <x v="3724"/>
    <n v="19"/>
    <x v="0"/>
    <x v="1"/>
    <n v="19"/>
    <x v="3"/>
    <n v="5"/>
    <x v="1"/>
    <x v="1"/>
    <x v="1"/>
  </r>
  <r>
    <x v="3725"/>
    <x v="4"/>
    <x v="4"/>
    <x v="3725"/>
    <n v="33"/>
    <x v="1"/>
    <x v="0"/>
    <n v="10"/>
    <x v="1"/>
    <n v="5"/>
    <x v="1"/>
    <x v="1"/>
    <x v="1"/>
  </r>
  <r>
    <x v="3726"/>
    <x v="3"/>
    <x v="1"/>
    <x v="3726"/>
    <n v="56"/>
    <x v="3"/>
    <x v="1"/>
    <n v="15"/>
    <x v="3"/>
    <n v="5"/>
    <x v="1"/>
    <x v="1"/>
    <x v="1"/>
  </r>
  <r>
    <x v="3727"/>
    <x v="1"/>
    <x v="2"/>
    <x v="3727"/>
    <n v="62"/>
    <x v="2"/>
    <x v="0"/>
    <n v="13"/>
    <x v="3"/>
    <n v="5"/>
    <x v="1"/>
    <x v="1"/>
    <x v="1"/>
  </r>
  <r>
    <x v="3728"/>
    <x v="2"/>
    <x v="0"/>
    <x v="3728"/>
    <n v="53"/>
    <x v="3"/>
    <x v="0"/>
    <n v="16"/>
    <x v="3"/>
    <n v="5"/>
    <x v="1"/>
    <x v="1"/>
    <x v="1"/>
  </r>
  <r>
    <x v="3729"/>
    <x v="1"/>
    <x v="1"/>
    <x v="3729"/>
    <n v="56"/>
    <x v="3"/>
    <x v="1"/>
    <n v="1"/>
    <x v="2"/>
    <n v="4"/>
    <x v="1"/>
    <x v="1"/>
    <x v="1"/>
  </r>
  <r>
    <x v="3730"/>
    <x v="2"/>
    <x v="1"/>
    <x v="3730"/>
    <n v="24"/>
    <x v="4"/>
    <x v="0"/>
    <n v="17"/>
    <x v="3"/>
    <n v="1"/>
    <x v="0"/>
    <x v="0"/>
    <x v="0"/>
  </r>
  <r>
    <x v="3731"/>
    <x v="3"/>
    <x v="0"/>
    <x v="3731"/>
    <n v="40"/>
    <x v="5"/>
    <x v="1"/>
    <n v="18"/>
    <x v="3"/>
    <n v="3"/>
    <x v="2"/>
    <x v="1"/>
    <x v="1"/>
  </r>
  <r>
    <x v="3732"/>
    <x v="4"/>
    <x v="4"/>
    <x v="3732"/>
    <n v="30"/>
    <x v="1"/>
    <x v="1"/>
    <n v="12"/>
    <x v="1"/>
    <n v="1"/>
    <x v="0"/>
    <x v="0"/>
    <x v="0"/>
  </r>
  <r>
    <x v="3733"/>
    <x v="1"/>
    <x v="2"/>
    <x v="3733"/>
    <n v="21"/>
    <x v="4"/>
    <x v="0"/>
    <n v="16"/>
    <x v="3"/>
    <n v="1"/>
    <x v="0"/>
    <x v="0"/>
    <x v="0"/>
  </r>
  <r>
    <x v="3734"/>
    <x v="3"/>
    <x v="4"/>
    <x v="3734"/>
    <n v="44"/>
    <x v="5"/>
    <x v="1"/>
    <n v="7"/>
    <x v="1"/>
    <n v="3"/>
    <x v="2"/>
    <x v="1"/>
    <x v="1"/>
  </r>
  <r>
    <x v="3735"/>
    <x v="3"/>
    <x v="1"/>
    <x v="3735"/>
    <n v="49"/>
    <x v="5"/>
    <x v="1"/>
    <n v="11"/>
    <x v="1"/>
    <n v="5"/>
    <x v="1"/>
    <x v="1"/>
    <x v="1"/>
  </r>
  <r>
    <x v="3736"/>
    <x v="3"/>
    <x v="0"/>
    <x v="3736"/>
    <n v="50"/>
    <x v="3"/>
    <x v="1"/>
    <n v="19"/>
    <x v="3"/>
    <n v="1"/>
    <x v="0"/>
    <x v="1"/>
    <x v="1"/>
  </r>
  <r>
    <x v="3737"/>
    <x v="0"/>
    <x v="4"/>
    <x v="3737"/>
    <n v="25"/>
    <x v="4"/>
    <x v="0"/>
    <n v="5"/>
    <x v="4"/>
    <n v="4"/>
    <x v="1"/>
    <x v="0"/>
    <x v="0"/>
  </r>
  <r>
    <x v="3738"/>
    <x v="4"/>
    <x v="2"/>
    <x v="3738"/>
    <n v="21"/>
    <x v="4"/>
    <x v="0"/>
    <n v="4"/>
    <x v="4"/>
    <n v="4"/>
    <x v="1"/>
    <x v="0"/>
    <x v="0"/>
  </r>
  <r>
    <x v="3739"/>
    <x v="3"/>
    <x v="3"/>
    <x v="3739"/>
    <n v="60"/>
    <x v="2"/>
    <x v="0"/>
    <n v="15"/>
    <x v="3"/>
    <n v="5"/>
    <x v="1"/>
    <x v="1"/>
    <x v="1"/>
  </r>
  <r>
    <x v="3740"/>
    <x v="4"/>
    <x v="4"/>
    <x v="3740"/>
    <n v="40"/>
    <x v="5"/>
    <x v="1"/>
    <n v="6"/>
    <x v="4"/>
    <n v="4"/>
    <x v="1"/>
    <x v="1"/>
    <x v="1"/>
  </r>
  <r>
    <x v="3741"/>
    <x v="4"/>
    <x v="0"/>
    <x v="3741"/>
    <n v="38"/>
    <x v="1"/>
    <x v="0"/>
    <n v="7"/>
    <x v="1"/>
    <n v="3"/>
    <x v="2"/>
    <x v="0"/>
    <x v="0"/>
  </r>
  <r>
    <x v="3742"/>
    <x v="2"/>
    <x v="3"/>
    <x v="3742"/>
    <n v="60"/>
    <x v="2"/>
    <x v="0"/>
    <n v="3"/>
    <x v="0"/>
    <n v="1"/>
    <x v="0"/>
    <x v="0"/>
    <x v="0"/>
  </r>
  <r>
    <x v="3743"/>
    <x v="4"/>
    <x v="2"/>
    <x v="3743"/>
    <n v="45"/>
    <x v="5"/>
    <x v="0"/>
    <n v="14"/>
    <x v="3"/>
    <n v="3"/>
    <x v="2"/>
    <x v="0"/>
    <x v="0"/>
  </r>
  <r>
    <x v="3744"/>
    <x v="3"/>
    <x v="3"/>
    <x v="3744"/>
    <n v="37"/>
    <x v="1"/>
    <x v="0"/>
    <n v="17"/>
    <x v="3"/>
    <n v="4"/>
    <x v="1"/>
    <x v="1"/>
    <x v="1"/>
  </r>
  <r>
    <x v="3745"/>
    <x v="3"/>
    <x v="3"/>
    <x v="3745"/>
    <n v="23"/>
    <x v="4"/>
    <x v="0"/>
    <n v="19"/>
    <x v="3"/>
    <n v="1"/>
    <x v="0"/>
    <x v="0"/>
    <x v="0"/>
  </r>
  <r>
    <x v="3746"/>
    <x v="3"/>
    <x v="2"/>
    <x v="3746"/>
    <n v="36"/>
    <x v="1"/>
    <x v="0"/>
    <n v="7"/>
    <x v="1"/>
    <n v="1"/>
    <x v="0"/>
    <x v="0"/>
    <x v="0"/>
  </r>
  <r>
    <x v="3747"/>
    <x v="3"/>
    <x v="4"/>
    <x v="3747"/>
    <n v="54"/>
    <x v="3"/>
    <x v="0"/>
    <n v="7"/>
    <x v="1"/>
    <n v="4"/>
    <x v="1"/>
    <x v="1"/>
    <x v="1"/>
  </r>
  <r>
    <x v="3748"/>
    <x v="0"/>
    <x v="3"/>
    <x v="3748"/>
    <n v="69"/>
    <x v="2"/>
    <x v="0"/>
    <n v="15"/>
    <x v="3"/>
    <n v="4"/>
    <x v="1"/>
    <x v="1"/>
    <x v="1"/>
  </r>
  <r>
    <x v="3749"/>
    <x v="2"/>
    <x v="1"/>
    <x v="3749"/>
    <n v="48"/>
    <x v="5"/>
    <x v="1"/>
    <n v="12"/>
    <x v="1"/>
    <n v="2"/>
    <x v="0"/>
    <x v="1"/>
    <x v="1"/>
  </r>
  <r>
    <x v="3750"/>
    <x v="2"/>
    <x v="4"/>
    <x v="3750"/>
    <n v="26"/>
    <x v="4"/>
    <x v="0"/>
    <n v="12"/>
    <x v="1"/>
    <n v="4"/>
    <x v="1"/>
    <x v="0"/>
    <x v="0"/>
  </r>
  <r>
    <x v="3751"/>
    <x v="2"/>
    <x v="0"/>
    <x v="3751"/>
    <n v="49"/>
    <x v="5"/>
    <x v="1"/>
    <n v="4"/>
    <x v="4"/>
    <n v="5"/>
    <x v="1"/>
    <x v="1"/>
    <x v="1"/>
  </r>
  <r>
    <x v="3752"/>
    <x v="2"/>
    <x v="3"/>
    <x v="3752"/>
    <n v="59"/>
    <x v="3"/>
    <x v="1"/>
    <n v="8"/>
    <x v="1"/>
    <n v="3"/>
    <x v="2"/>
    <x v="1"/>
    <x v="1"/>
  </r>
  <r>
    <x v="3753"/>
    <x v="0"/>
    <x v="3"/>
    <x v="3753"/>
    <n v="21"/>
    <x v="4"/>
    <x v="1"/>
    <n v="13"/>
    <x v="3"/>
    <n v="1"/>
    <x v="0"/>
    <x v="0"/>
    <x v="0"/>
  </r>
  <r>
    <x v="3754"/>
    <x v="2"/>
    <x v="4"/>
    <x v="3754"/>
    <n v="18"/>
    <x v="0"/>
    <x v="1"/>
    <n v="13"/>
    <x v="3"/>
    <n v="1"/>
    <x v="0"/>
    <x v="0"/>
    <x v="0"/>
  </r>
  <r>
    <x v="3755"/>
    <x v="2"/>
    <x v="2"/>
    <x v="3755"/>
    <n v="19"/>
    <x v="0"/>
    <x v="1"/>
    <n v="9"/>
    <x v="1"/>
    <n v="4"/>
    <x v="1"/>
    <x v="1"/>
    <x v="1"/>
  </r>
  <r>
    <x v="3756"/>
    <x v="1"/>
    <x v="1"/>
    <x v="3756"/>
    <n v="34"/>
    <x v="1"/>
    <x v="1"/>
    <n v="8"/>
    <x v="1"/>
    <n v="4"/>
    <x v="1"/>
    <x v="1"/>
    <x v="1"/>
  </r>
  <r>
    <x v="3757"/>
    <x v="1"/>
    <x v="4"/>
    <x v="3757"/>
    <n v="68"/>
    <x v="2"/>
    <x v="1"/>
    <n v="3"/>
    <x v="0"/>
    <n v="2"/>
    <x v="0"/>
    <x v="1"/>
    <x v="1"/>
  </r>
  <r>
    <x v="3758"/>
    <x v="4"/>
    <x v="4"/>
    <x v="3758"/>
    <n v="56"/>
    <x v="3"/>
    <x v="0"/>
    <n v="8"/>
    <x v="1"/>
    <n v="4"/>
    <x v="1"/>
    <x v="1"/>
    <x v="1"/>
  </r>
  <r>
    <x v="3759"/>
    <x v="2"/>
    <x v="1"/>
    <x v="3759"/>
    <n v="29"/>
    <x v="4"/>
    <x v="0"/>
    <n v="18"/>
    <x v="3"/>
    <n v="3"/>
    <x v="2"/>
    <x v="0"/>
    <x v="0"/>
  </r>
  <r>
    <x v="3760"/>
    <x v="4"/>
    <x v="2"/>
    <x v="3760"/>
    <n v="36"/>
    <x v="1"/>
    <x v="0"/>
    <n v="12"/>
    <x v="1"/>
    <n v="1"/>
    <x v="0"/>
    <x v="0"/>
    <x v="0"/>
  </r>
  <r>
    <x v="3761"/>
    <x v="0"/>
    <x v="2"/>
    <x v="3761"/>
    <n v="48"/>
    <x v="5"/>
    <x v="1"/>
    <n v="8"/>
    <x v="1"/>
    <n v="2"/>
    <x v="0"/>
    <x v="1"/>
    <x v="1"/>
  </r>
  <r>
    <x v="3762"/>
    <x v="3"/>
    <x v="1"/>
    <x v="3762"/>
    <n v="32"/>
    <x v="1"/>
    <x v="0"/>
    <n v="15"/>
    <x v="3"/>
    <n v="5"/>
    <x v="1"/>
    <x v="1"/>
    <x v="1"/>
  </r>
  <r>
    <x v="3763"/>
    <x v="2"/>
    <x v="1"/>
    <x v="3763"/>
    <n v="54"/>
    <x v="3"/>
    <x v="0"/>
    <n v="14"/>
    <x v="3"/>
    <n v="3"/>
    <x v="2"/>
    <x v="0"/>
    <x v="0"/>
  </r>
  <r>
    <x v="3764"/>
    <x v="4"/>
    <x v="2"/>
    <x v="3764"/>
    <n v="57"/>
    <x v="3"/>
    <x v="0"/>
    <n v="17"/>
    <x v="3"/>
    <n v="4"/>
    <x v="1"/>
    <x v="1"/>
    <x v="1"/>
  </r>
  <r>
    <x v="3765"/>
    <x v="2"/>
    <x v="4"/>
    <x v="3765"/>
    <n v="21"/>
    <x v="4"/>
    <x v="1"/>
    <n v="1"/>
    <x v="2"/>
    <n v="2"/>
    <x v="0"/>
    <x v="0"/>
    <x v="0"/>
  </r>
  <r>
    <x v="3766"/>
    <x v="1"/>
    <x v="4"/>
    <x v="3766"/>
    <n v="49"/>
    <x v="5"/>
    <x v="0"/>
    <n v="16"/>
    <x v="3"/>
    <n v="1"/>
    <x v="0"/>
    <x v="0"/>
    <x v="0"/>
  </r>
  <r>
    <x v="3767"/>
    <x v="0"/>
    <x v="2"/>
    <x v="3767"/>
    <n v="58"/>
    <x v="3"/>
    <x v="0"/>
    <n v="4"/>
    <x v="4"/>
    <n v="1"/>
    <x v="0"/>
    <x v="0"/>
    <x v="0"/>
  </r>
  <r>
    <x v="3768"/>
    <x v="0"/>
    <x v="4"/>
    <x v="3768"/>
    <n v="52"/>
    <x v="3"/>
    <x v="0"/>
    <n v="14"/>
    <x v="3"/>
    <n v="5"/>
    <x v="1"/>
    <x v="1"/>
    <x v="1"/>
  </r>
  <r>
    <x v="3769"/>
    <x v="2"/>
    <x v="0"/>
    <x v="3769"/>
    <n v="37"/>
    <x v="1"/>
    <x v="1"/>
    <n v="13"/>
    <x v="3"/>
    <n v="5"/>
    <x v="1"/>
    <x v="1"/>
    <x v="1"/>
  </r>
  <r>
    <x v="3770"/>
    <x v="0"/>
    <x v="0"/>
    <x v="3770"/>
    <n v="19"/>
    <x v="0"/>
    <x v="0"/>
    <n v="13"/>
    <x v="3"/>
    <n v="1"/>
    <x v="0"/>
    <x v="0"/>
    <x v="0"/>
  </r>
  <r>
    <x v="3771"/>
    <x v="2"/>
    <x v="4"/>
    <x v="3771"/>
    <n v="69"/>
    <x v="2"/>
    <x v="1"/>
    <n v="4"/>
    <x v="4"/>
    <n v="4"/>
    <x v="1"/>
    <x v="1"/>
    <x v="1"/>
  </r>
  <r>
    <x v="3772"/>
    <x v="4"/>
    <x v="2"/>
    <x v="3772"/>
    <n v="40"/>
    <x v="5"/>
    <x v="0"/>
    <n v="17"/>
    <x v="3"/>
    <n v="4"/>
    <x v="1"/>
    <x v="1"/>
    <x v="1"/>
  </r>
  <r>
    <x v="3773"/>
    <x v="2"/>
    <x v="3"/>
    <x v="3773"/>
    <n v="58"/>
    <x v="3"/>
    <x v="1"/>
    <n v="2"/>
    <x v="0"/>
    <n v="2"/>
    <x v="0"/>
    <x v="1"/>
    <x v="1"/>
  </r>
  <r>
    <x v="3774"/>
    <x v="1"/>
    <x v="4"/>
    <x v="3774"/>
    <n v="36"/>
    <x v="1"/>
    <x v="1"/>
    <n v="3"/>
    <x v="0"/>
    <n v="1"/>
    <x v="0"/>
    <x v="1"/>
    <x v="1"/>
  </r>
  <r>
    <x v="3775"/>
    <x v="1"/>
    <x v="0"/>
    <x v="3775"/>
    <n v="26"/>
    <x v="4"/>
    <x v="0"/>
    <n v="10"/>
    <x v="1"/>
    <n v="1"/>
    <x v="0"/>
    <x v="0"/>
    <x v="0"/>
  </r>
  <r>
    <x v="3776"/>
    <x v="4"/>
    <x v="0"/>
    <x v="3776"/>
    <n v="58"/>
    <x v="3"/>
    <x v="0"/>
    <n v="15"/>
    <x v="3"/>
    <n v="3"/>
    <x v="2"/>
    <x v="0"/>
    <x v="0"/>
  </r>
  <r>
    <x v="3777"/>
    <x v="3"/>
    <x v="0"/>
    <x v="3777"/>
    <n v="25"/>
    <x v="4"/>
    <x v="1"/>
    <n v="10"/>
    <x v="1"/>
    <n v="2"/>
    <x v="0"/>
    <x v="0"/>
    <x v="0"/>
  </r>
  <r>
    <x v="3778"/>
    <x v="4"/>
    <x v="0"/>
    <x v="3778"/>
    <n v="31"/>
    <x v="1"/>
    <x v="1"/>
    <n v="14"/>
    <x v="3"/>
    <n v="2"/>
    <x v="0"/>
    <x v="1"/>
    <x v="1"/>
  </r>
  <r>
    <x v="3779"/>
    <x v="4"/>
    <x v="1"/>
    <x v="3779"/>
    <n v="32"/>
    <x v="1"/>
    <x v="0"/>
    <n v="4"/>
    <x v="4"/>
    <n v="1"/>
    <x v="0"/>
    <x v="0"/>
    <x v="0"/>
  </r>
  <r>
    <x v="3780"/>
    <x v="4"/>
    <x v="3"/>
    <x v="3780"/>
    <n v="34"/>
    <x v="1"/>
    <x v="1"/>
    <n v="17"/>
    <x v="3"/>
    <n v="5"/>
    <x v="1"/>
    <x v="1"/>
    <x v="1"/>
  </r>
  <r>
    <x v="3781"/>
    <x v="0"/>
    <x v="3"/>
    <x v="3781"/>
    <n v="20"/>
    <x v="4"/>
    <x v="1"/>
    <n v="18"/>
    <x v="3"/>
    <n v="1"/>
    <x v="0"/>
    <x v="0"/>
    <x v="0"/>
  </r>
  <r>
    <x v="3782"/>
    <x v="4"/>
    <x v="2"/>
    <x v="3782"/>
    <n v="46"/>
    <x v="5"/>
    <x v="0"/>
    <n v="8"/>
    <x v="1"/>
    <n v="3"/>
    <x v="2"/>
    <x v="0"/>
    <x v="0"/>
  </r>
  <r>
    <x v="3783"/>
    <x v="0"/>
    <x v="4"/>
    <x v="3783"/>
    <n v="54"/>
    <x v="3"/>
    <x v="1"/>
    <n v="16"/>
    <x v="3"/>
    <n v="4"/>
    <x v="1"/>
    <x v="1"/>
    <x v="1"/>
  </r>
  <r>
    <x v="3784"/>
    <x v="0"/>
    <x v="2"/>
    <x v="3784"/>
    <n v="65"/>
    <x v="2"/>
    <x v="1"/>
    <n v="19"/>
    <x v="3"/>
    <n v="4"/>
    <x v="1"/>
    <x v="1"/>
    <x v="1"/>
  </r>
  <r>
    <x v="3785"/>
    <x v="4"/>
    <x v="0"/>
    <x v="3785"/>
    <n v="19"/>
    <x v="0"/>
    <x v="0"/>
    <n v="4"/>
    <x v="4"/>
    <n v="2"/>
    <x v="0"/>
    <x v="0"/>
    <x v="0"/>
  </r>
  <r>
    <x v="3786"/>
    <x v="3"/>
    <x v="1"/>
    <x v="3786"/>
    <n v="47"/>
    <x v="5"/>
    <x v="0"/>
    <n v="16"/>
    <x v="3"/>
    <n v="2"/>
    <x v="0"/>
    <x v="0"/>
    <x v="0"/>
  </r>
  <r>
    <x v="3787"/>
    <x v="0"/>
    <x v="2"/>
    <x v="3787"/>
    <n v="62"/>
    <x v="2"/>
    <x v="1"/>
    <n v="2"/>
    <x v="0"/>
    <n v="3"/>
    <x v="2"/>
    <x v="1"/>
    <x v="1"/>
  </r>
  <r>
    <x v="3788"/>
    <x v="1"/>
    <x v="3"/>
    <x v="3788"/>
    <n v="40"/>
    <x v="5"/>
    <x v="0"/>
    <n v="5"/>
    <x v="4"/>
    <n v="3"/>
    <x v="2"/>
    <x v="0"/>
    <x v="0"/>
  </r>
  <r>
    <x v="3789"/>
    <x v="4"/>
    <x v="4"/>
    <x v="3789"/>
    <n v="50"/>
    <x v="3"/>
    <x v="0"/>
    <n v="15"/>
    <x v="3"/>
    <n v="4"/>
    <x v="1"/>
    <x v="1"/>
    <x v="1"/>
  </r>
  <r>
    <x v="3790"/>
    <x v="0"/>
    <x v="2"/>
    <x v="3790"/>
    <n v="44"/>
    <x v="5"/>
    <x v="0"/>
    <n v="15"/>
    <x v="3"/>
    <n v="3"/>
    <x v="2"/>
    <x v="0"/>
    <x v="0"/>
  </r>
  <r>
    <x v="3791"/>
    <x v="3"/>
    <x v="0"/>
    <x v="3791"/>
    <n v="67"/>
    <x v="2"/>
    <x v="1"/>
    <n v="17"/>
    <x v="3"/>
    <n v="3"/>
    <x v="2"/>
    <x v="1"/>
    <x v="1"/>
  </r>
  <r>
    <x v="3792"/>
    <x v="3"/>
    <x v="0"/>
    <x v="3792"/>
    <n v="38"/>
    <x v="1"/>
    <x v="0"/>
    <n v="10"/>
    <x v="1"/>
    <n v="3"/>
    <x v="2"/>
    <x v="0"/>
    <x v="0"/>
  </r>
  <r>
    <x v="3793"/>
    <x v="4"/>
    <x v="1"/>
    <x v="3793"/>
    <n v="44"/>
    <x v="5"/>
    <x v="0"/>
    <n v="19"/>
    <x v="3"/>
    <n v="4"/>
    <x v="1"/>
    <x v="1"/>
    <x v="1"/>
  </r>
  <r>
    <x v="3794"/>
    <x v="0"/>
    <x v="1"/>
    <x v="3794"/>
    <n v="45"/>
    <x v="5"/>
    <x v="1"/>
    <n v="10"/>
    <x v="1"/>
    <n v="3"/>
    <x v="2"/>
    <x v="1"/>
    <x v="1"/>
  </r>
  <r>
    <x v="3795"/>
    <x v="0"/>
    <x v="0"/>
    <x v="3795"/>
    <n v="48"/>
    <x v="5"/>
    <x v="1"/>
    <n v="11"/>
    <x v="1"/>
    <n v="2"/>
    <x v="0"/>
    <x v="1"/>
    <x v="1"/>
  </r>
  <r>
    <x v="3796"/>
    <x v="3"/>
    <x v="0"/>
    <x v="3796"/>
    <n v="51"/>
    <x v="3"/>
    <x v="0"/>
    <n v="13"/>
    <x v="3"/>
    <n v="3"/>
    <x v="2"/>
    <x v="0"/>
    <x v="0"/>
  </r>
  <r>
    <x v="3797"/>
    <x v="2"/>
    <x v="4"/>
    <x v="3797"/>
    <n v="41"/>
    <x v="5"/>
    <x v="0"/>
    <n v="19"/>
    <x v="3"/>
    <n v="5"/>
    <x v="1"/>
    <x v="1"/>
    <x v="1"/>
  </r>
  <r>
    <x v="3798"/>
    <x v="3"/>
    <x v="3"/>
    <x v="3798"/>
    <n v="27"/>
    <x v="4"/>
    <x v="0"/>
    <n v="19"/>
    <x v="3"/>
    <n v="4"/>
    <x v="1"/>
    <x v="0"/>
    <x v="0"/>
  </r>
  <r>
    <x v="3799"/>
    <x v="2"/>
    <x v="2"/>
    <x v="3799"/>
    <n v="55"/>
    <x v="3"/>
    <x v="0"/>
    <n v="4"/>
    <x v="4"/>
    <n v="1"/>
    <x v="0"/>
    <x v="0"/>
    <x v="0"/>
  </r>
  <r>
    <x v="3800"/>
    <x v="3"/>
    <x v="0"/>
    <x v="3800"/>
    <n v="31"/>
    <x v="1"/>
    <x v="1"/>
    <n v="13"/>
    <x v="3"/>
    <n v="5"/>
    <x v="1"/>
    <x v="1"/>
    <x v="1"/>
  </r>
  <r>
    <x v="3801"/>
    <x v="1"/>
    <x v="4"/>
    <x v="3801"/>
    <n v="47"/>
    <x v="5"/>
    <x v="0"/>
    <n v="13"/>
    <x v="3"/>
    <n v="1"/>
    <x v="0"/>
    <x v="0"/>
    <x v="0"/>
  </r>
  <r>
    <x v="3802"/>
    <x v="2"/>
    <x v="2"/>
    <x v="3802"/>
    <n v="41"/>
    <x v="5"/>
    <x v="0"/>
    <n v="2"/>
    <x v="0"/>
    <n v="1"/>
    <x v="0"/>
    <x v="0"/>
    <x v="0"/>
  </r>
  <r>
    <x v="3803"/>
    <x v="2"/>
    <x v="0"/>
    <x v="3803"/>
    <n v="51"/>
    <x v="3"/>
    <x v="0"/>
    <n v="9"/>
    <x v="1"/>
    <n v="3"/>
    <x v="2"/>
    <x v="0"/>
    <x v="0"/>
  </r>
  <r>
    <x v="3804"/>
    <x v="0"/>
    <x v="2"/>
    <x v="3804"/>
    <n v="27"/>
    <x v="4"/>
    <x v="1"/>
    <n v="11"/>
    <x v="1"/>
    <n v="2"/>
    <x v="0"/>
    <x v="0"/>
    <x v="0"/>
  </r>
  <r>
    <x v="3805"/>
    <x v="0"/>
    <x v="1"/>
    <x v="3805"/>
    <n v="38"/>
    <x v="1"/>
    <x v="0"/>
    <n v="16"/>
    <x v="3"/>
    <n v="5"/>
    <x v="1"/>
    <x v="1"/>
    <x v="1"/>
  </r>
  <r>
    <x v="3806"/>
    <x v="2"/>
    <x v="2"/>
    <x v="3806"/>
    <n v="65"/>
    <x v="2"/>
    <x v="0"/>
    <n v="9"/>
    <x v="1"/>
    <n v="4"/>
    <x v="1"/>
    <x v="1"/>
    <x v="1"/>
  </r>
  <r>
    <x v="3807"/>
    <x v="3"/>
    <x v="4"/>
    <x v="3807"/>
    <n v="32"/>
    <x v="1"/>
    <x v="1"/>
    <n v="5"/>
    <x v="4"/>
    <n v="2"/>
    <x v="0"/>
    <x v="1"/>
    <x v="1"/>
  </r>
  <r>
    <x v="3808"/>
    <x v="1"/>
    <x v="4"/>
    <x v="3808"/>
    <n v="24"/>
    <x v="4"/>
    <x v="1"/>
    <n v="1"/>
    <x v="2"/>
    <n v="4"/>
    <x v="1"/>
    <x v="1"/>
    <x v="1"/>
  </r>
  <r>
    <x v="3809"/>
    <x v="1"/>
    <x v="1"/>
    <x v="3809"/>
    <n v="28"/>
    <x v="4"/>
    <x v="0"/>
    <n v="7"/>
    <x v="1"/>
    <n v="1"/>
    <x v="0"/>
    <x v="0"/>
    <x v="0"/>
  </r>
  <r>
    <x v="3810"/>
    <x v="1"/>
    <x v="3"/>
    <x v="3810"/>
    <n v="47"/>
    <x v="5"/>
    <x v="0"/>
    <n v="2"/>
    <x v="0"/>
    <n v="5"/>
    <x v="1"/>
    <x v="1"/>
    <x v="1"/>
  </r>
  <r>
    <x v="3811"/>
    <x v="0"/>
    <x v="1"/>
    <x v="3811"/>
    <n v="18"/>
    <x v="0"/>
    <x v="0"/>
    <n v="8"/>
    <x v="1"/>
    <n v="5"/>
    <x v="1"/>
    <x v="0"/>
    <x v="0"/>
  </r>
  <r>
    <x v="3812"/>
    <x v="4"/>
    <x v="4"/>
    <x v="3812"/>
    <n v="28"/>
    <x v="4"/>
    <x v="1"/>
    <n v="11"/>
    <x v="1"/>
    <n v="4"/>
    <x v="1"/>
    <x v="1"/>
    <x v="1"/>
  </r>
  <r>
    <x v="3813"/>
    <x v="2"/>
    <x v="2"/>
    <x v="3813"/>
    <n v="63"/>
    <x v="2"/>
    <x v="1"/>
    <n v="7"/>
    <x v="1"/>
    <n v="5"/>
    <x v="1"/>
    <x v="1"/>
    <x v="1"/>
  </r>
  <r>
    <x v="3814"/>
    <x v="1"/>
    <x v="0"/>
    <x v="3814"/>
    <n v="28"/>
    <x v="4"/>
    <x v="0"/>
    <n v="17"/>
    <x v="3"/>
    <n v="1"/>
    <x v="0"/>
    <x v="0"/>
    <x v="0"/>
  </r>
  <r>
    <x v="3815"/>
    <x v="4"/>
    <x v="4"/>
    <x v="3815"/>
    <n v="23"/>
    <x v="4"/>
    <x v="1"/>
    <n v="18"/>
    <x v="3"/>
    <n v="3"/>
    <x v="2"/>
    <x v="0"/>
    <x v="0"/>
  </r>
  <r>
    <x v="3816"/>
    <x v="4"/>
    <x v="0"/>
    <x v="3816"/>
    <n v="56"/>
    <x v="3"/>
    <x v="1"/>
    <n v="17"/>
    <x v="3"/>
    <n v="5"/>
    <x v="1"/>
    <x v="1"/>
    <x v="1"/>
  </r>
  <r>
    <x v="3817"/>
    <x v="0"/>
    <x v="2"/>
    <x v="3817"/>
    <n v="28"/>
    <x v="4"/>
    <x v="1"/>
    <n v="13"/>
    <x v="3"/>
    <n v="3"/>
    <x v="2"/>
    <x v="0"/>
    <x v="0"/>
  </r>
  <r>
    <x v="3818"/>
    <x v="4"/>
    <x v="0"/>
    <x v="3818"/>
    <n v="44"/>
    <x v="5"/>
    <x v="0"/>
    <n v="16"/>
    <x v="3"/>
    <n v="2"/>
    <x v="0"/>
    <x v="0"/>
    <x v="0"/>
  </r>
  <r>
    <x v="3819"/>
    <x v="3"/>
    <x v="1"/>
    <x v="3819"/>
    <n v="29"/>
    <x v="4"/>
    <x v="1"/>
    <n v="14"/>
    <x v="3"/>
    <n v="3"/>
    <x v="2"/>
    <x v="0"/>
    <x v="0"/>
  </r>
  <r>
    <x v="3820"/>
    <x v="4"/>
    <x v="4"/>
    <x v="3820"/>
    <n v="28"/>
    <x v="4"/>
    <x v="0"/>
    <n v="3"/>
    <x v="0"/>
    <n v="5"/>
    <x v="1"/>
    <x v="0"/>
    <x v="0"/>
  </r>
  <r>
    <x v="3821"/>
    <x v="2"/>
    <x v="4"/>
    <x v="3821"/>
    <n v="69"/>
    <x v="2"/>
    <x v="0"/>
    <n v="18"/>
    <x v="3"/>
    <n v="3"/>
    <x v="2"/>
    <x v="0"/>
    <x v="0"/>
  </r>
  <r>
    <x v="3822"/>
    <x v="2"/>
    <x v="2"/>
    <x v="3822"/>
    <n v="62"/>
    <x v="2"/>
    <x v="0"/>
    <n v="16"/>
    <x v="3"/>
    <n v="5"/>
    <x v="1"/>
    <x v="1"/>
    <x v="1"/>
  </r>
  <r>
    <x v="3823"/>
    <x v="4"/>
    <x v="2"/>
    <x v="3823"/>
    <n v="44"/>
    <x v="5"/>
    <x v="0"/>
    <n v="2"/>
    <x v="0"/>
    <n v="2"/>
    <x v="0"/>
    <x v="0"/>
    <x v="0"/>
  </r>
  <r>
    <x v="3824"/>
    <x v="3"/>
    <x v="4"/>
    <x v="3824"/>
    <n v="56"/>
    <x v="3"/>
    <x v="0"/>
    <n v="11"/>
    <x v="1"/>
    <n v="5"/>
    <x v="1"/>
    <x v="1"/>
    <x v="1"/>
  </r>
  <r>
    <x v="3825"/>
    <x v="1"/>
    <x v="1"/>
    <x v="3825"/>
    <n v="27"/>
    <x v="4"/>
    <x v="1"/>
    <n v="19"/>
    <x v="3"/>
    <n v="5"/>
    <x v="1"/>
    <x v="1"/>
    <x v="1"/>
  </r>
  <r>
    <x v="3826"/>
    <x v="4"/>
    <x v="3"/>
    <x v="3826"/>
    <n v="67"/>
    <x v="2"/>
    <x v="1"/>
    <n v="3"/>
    <x v="0"/>
    <n v="4"/>
    <x v="1"/>
    <x v="1"/>
    <x v="1"/>
  </r>
  <r>
    <x v="3827"/>
    <x v="4"/>
    <x v="4"/>
    <x v="3827"/>
    <n v="25"/>
    <x v="4"/>
    <x v="1"/>
    <n v="16"/>
    <x v="3"/>
    <n v="2"/>
    <x v="0"/>
    <x v="0"/>
    <x v="0"/>
  </r>
  <r>
    <x v="3828"/>
    <x v="0"/>
    <x v="2"/>
    <x v="3828"/>
    <n v="69"/>
    <x v="2"/>
    <x v="0"/>
    <n v="18"/>
    <x v="3"/>
    <n v="2"/>
    <x v="0"/>
    <x v="0"/>
    <x v="0"/>
  </r>
  <r>
    <x v="3829"/>
    <x v="1"/>
    <x v="0"/>
    <x v="3829"/>
    <n v="55"/>
    <x v="3"/>
    <x v="1"/>
    <n v="11"/>
    <x v="1"/>
    <n v="3"/>
    <x v="2"/>
    <x v="1"/>
    <x v="1"/>
  </r>
  <r>
    <x v="3830"/>
    <x v="4"/>
    <x v="4"/>
    <x v="3830"/>
    <n v="59"/>
    <x v="3"/>
    <x v="0"/>
    <n v="7"/>
    <x v="1"/>
    <n v="4"/>
    <x v="1"/>
    <x v="1"/>
    <x v="1"/>
  </r>
  <r>
    <x v="3831"/>
    <x v="3"/>
    <x v="0"/>
    <x v="3831"/>
    <n v="67"/>
    <x v="2"/>
    <x v="1"/>
    <n v="2"/>
    <x v="0"/>
    <n v="5"/>
    <x v="1"/>
    <x v="1"/>
    <x v="1"/>
  </r>
  <r>
    <x v="3832"/>
    <x v="4"/>
    <x v="4"/>
    <x v="3832"/>
    <n v="39"/>
    <x v="1"/>
    <x v="1"/>
    <n v="1"/>
    <x v="2"/>
    <n v="2"/>
    <x v="0"/>
    <x v="1"/>
    <x v="1"/>
  </r>
  <r>
    <x v="3833"/>
    <x v="4"/>
    <x v="4"/>
    <x v="3833"/>
    <n v="21"/>
    <x v="4"/>
    <x v="1"/>
    <n v="16"/>
    <x v="3"/>
    <n v="1"/>
    <x v="0"/>
    <x v="0"/>
    <x v="0"/>
  </r>
  <r>
    <x v="3834"/>
    <x v="4"/>
    <x v="0"/>
    <x v="3834"/>
    <n v="59"/>
    <x v="3"/>
    <x v="0"/>
    <n v="10"/>
    <x v="1"/>
    <n v="3"/>
    <x v="2"/>
    <x v="0"/>
    <x v="0"/>
  </r>
  <r>
    <x v="3835"/>
    <x v="2"/>
    <x v="3"/>
    <x v="3835"/>
    <n v="26"/>
    <x v="4"/>
    <x v="1"/>
    <n v="7"/>
    <x v="1"/>
    <n v="5"/>
    <x v="1"/>
    <x v="1"/>
    <x v="1"/>
  </r>
  <r>
    <x v="3836"/>
    <x v="4"/>
    <x v="2"/>
    <x v="3836"/>
    <n v="46"/>
    <x v="5"/>
    <x v="0"/>
    <n v="19"/>
    <x v="3"/>
    <n v="4"/>
    <x v="1"/>
    <x v="1"/>
    <x v="1"/>
  </r>
  <r>
    <x v="3837"/>
    <x v="2"/>
    <x v="4"/>
    <x v="3837"/>
    <n v="30"/>
    <x v="1"/>
    <x v="1"/>
    <n v="9"/>
    <x v="1"/>
    <n v="1"/>
    <x v="0"/>
    <x v="0"/>
    <x v="0"/>
  </r>
  <r>
    <x v="3838"/>
    <x v="1"/>
    <x v="0"/>
    <x v="3838"/>
    <n v="53"/>
    <x v="3"/>
    <x v="0"/>
    <n v="5"/>
    <x v="4"/>
    <n v="1"/>
    <x v="0"/>
    <x v="0"/>
    <x v="0"/>
  </r>
  <r>
    <x v="3839"/>
    <x v="1"/>
    <x v="0"/>
    <x v="3839"/>
    <n v="58"/>
    <x v="3"/>
    <x v="1"/>
    <n v="5"/>
    <x v="4"/>
    <n v="1"/>
    <x v="0"/>
    <x v="1"/>
    <x v="1"/>
  </r>
  <r>
    <x v="3840"/>
    <x v="3"/>
    <x v="0"/>
    <x v="3840"/>
    <n v="67"/>
    <x v="2"/>
    <x v="1"/>
    <n v="1"/>
    <x v="2"/>
    <n v="2"/>
    <x v="0"/>
    <x v="1"/>
    <x v="1"/>
  </r>
  <r>
    <x v="3841"/>
    <x v="3"/>
    <x v="0"/>
    <x v="3841"/>
    <n v="53"/>
    <x v="3"/>
    <x v="1"/>
    <n v="13"/>
    <x v="3"/>
    <n v="1"/>
    <x v="0"/>
    <x v="1"/>
    <x v="1"/>
  </r>
  <r>
    <x v="3842"/>
    <x v="0"/>
    <x v="1"/>
    <x v="3842"/>
    <n v="69"/>
    <x v="2"/>
    <x v="0"/>
    <n v="4"/>
    <x v="4"/>
    <n v="3"/>
    <x v="2"/>
    <x v="0"/>
    <x v="0"/>
  </r>
  <r>
    <x v="3843"/>
    <x v="3"/>
    <x v="3"/>
    <x v="3843"/>
    <n v="56"/>
    <x v="3"/>
    <x v="1"/>
    <n v="17"/>
    <x v="3"/>
    <n v="4"/>
    <x v="1"/>
    <x v="1"/>
    <x v="1"/>
  </r>
  <r>
    <x v="3844"/>
    <x v="1"/>
    <x v="0"/>
    <x v="3844"/>
    <n v="56"/>
    <x v="3"/>
    <x v="1"/>
    <n v="8"/>
    <x v="1"/>
    <n v="3"/>
    <x v="2"/>
    <x v="1"/>
    <x v="1"/>
  </r>
  <r>
    <x v="3845"/>
    <x v="4"/>
    <x v="0"/>
    <x v="3845"/>
    <n v="55"/>
    <x v="3"/>
    <x v="1"/>
    <n v="7"/>
    <x v="1"/>
    <n v="3"/>
    <x v="2"/>
    <x v="1"/>
    <x v="1"/>
  </r>
  <r>
    <x v="3846"/>
    <x v="2"/>
    <x v="2"/>
    <x v="3846"/>
    <n v="19"/>
    <x v="0"/>
    <x v="1"/>
    <n v="18"/>
    <x v="3"/>
    <n v="2"/>
    <x v="0"/>
    <x v="0"/>
    <x v="0"/>
  </r>
  <r>
    <x v="3847"/>
    <x v="4"/>
    <x v="0"/>
    <x v="3847"/>
    <n v="26"/>
    <x v="4"/>
    <x v="0"/>
    <n v="16"/>
    <x v="3"/>
    <n v="1"/>
    <x v="0"/>
    <x v="0"/>
    <x v="0"/>
  </r>
  <r>
    <x v="3848"/>
    <x v="1"/>
    <x v="3"/>
    <x v="3848"/>
    <n v="33"/>
    <x v="1"/>
    <x v="0"/>
    <n v="15"/>
    <x v="3"/>
    <n v="3"/>
    <x v="2"/>
    <x v="0"/>
    <x v="0"/>
  </r>
  <r>
    <x v="3849"/>
    <x v="0"/>
    <x v="1"/>
    <x v="3849"/>
    <n v="21"/>
    <x v="4"/>
    <x v="1"/>
    <n v="8"/>
    <x v="1"/>
    <n v="2"/>
    <x v="0"/>
    <x v="0"/>
    <x v="0"/>
  </r>
  <r>
    <x v="3850"/>
    <x v="3"/>
    <x v="3"/>
    <x v="3850"/>
    <n v="60"/>
    <x v="2"/>
    <x v="0"/>
    <n v="13"/>
    <x v="3"/>
    <n v="1"/>
    <x v="0"/>
    <x v="0"/>
    <x v="0"/>
  </r>
  <r>
    <x v="3851"/>
    <x v="0"/>
    <x v="3"/>
    <x v="3851"/>
    <n v="44"/>
    <x v="5"/>
    <x v="0"/>
    <n v="14"/>
    <x v="3"/>
    <n v="2"/>
    <x v="0"/>
    <x v="0"/>
    <x v="0"/>
  </r>
  <r>
    <x v="3852"/>
    <x v="2"/>
    <x v="1"/>
    <x v="3852"/>
    <n v="63"/>
    <x v="2"/>
    <x v="0"/>
    <n v="15"/>
    <x v="3"/>
    <n v="4"/>
    <x v="1"/>
    <x v="1"/>
    <x v="1"/>
  </r>
  <r>
    <x v="3853"/>
    <x v="4"/>
    <x v="0"/>
    <x v="3853"/>
    <n v="18"/>
    <x v="0"/>
    <x v="1"/>
    <n v="14"/>
    <x v="3"/>
    <n v="4"/>
    <x v="1"/>
    <x v="1"/>
    <x v="1"/>
  </r>
  <r>
    <x v="3854"/>
    <x v="0"/>
    <x v="3"/>
    <x v="3854"/>
    <n v="56"/>
    <x v="3"/>
    <x v="0"/>
    <n v="3"/>
    <x v="0"/>
    <n v="4"/>
    <x v="1"/>
    <x v="1"/>
    <x v="1"/>
  </r>
  <r>
    <x v="3855"/>
    <x v="4"/>
    <x v="0"/>
    <x v="3855"/>
    <n v="56"/>
    <x v="3"/>
    <x v="0"/>
    <n v="14"/>
    <x v="3"/>
    <n v="3"/>
    <x v="2"/>
    <x v="0"/>
    <x v="0"/>
  </r>
  <r>
    <x v="3856"/>
    <x v="0"/>
    <x v="1"/>
    <x v="3856"/>
    <n v="44"/>
    <x v="5"/>
    <x v="0"/>
    <n v="12"/>
    <x v="1"/>
    <n v="2"/>
    <x v="0"/>
    <x v="0"/>
    <x v="0"/>
  </r>
  <r>
    <x v="3857"/>
    <x v="0"/>
    <x v="0"/>
    <x v="3857"/>
    <n v="48"/>
    <x v="5"/>
    <x v="0"/>
    <n v="6"/>
    <x v="4"/>
    <n v="5"/>
    <x v="1"/>
    <x v="1"/>
    <x v="1"/>
  </r>
  <r>
    <x v="3858"/>
    <x v="0"/>
    <x v="0"/>
    <x v="3858"/>
    <n v="27"/>
    <x v="4"/>
    <x v="1"/>
    <n v="2"/>
    <x v="0"/>
    <n v="3"/>
    <x v="2"/>
    <x v="0"/>
    <x v="0"/>
  </r>
  <r>
    <x v="3859"/>
    <x v="2"/>
    <x v="1"/>
    <x v="3859"/>
    <n v="31"/>
    <x v="1"/>
    <x v="1"/>
    <n v="14"/>
    <x v="3"/>
    <n v="5"/>
    <x v="1"/>
    <x v="1"/>
    <x v="1"/>
  </r>
  <r>
    <x v="3860"/>
    <x v="3"/>
    <x v="1"/>
    <x v="3860"/>
    <n v="44"/>
    <x v="5"/>
    <x v="0"/>
    <n v="18"/>
    <x v="3"/>
    <n v="4"/>
    <x v="1"/>
    <x v="1"/>
    <x v="1"/>
  </r>
  <r>
    <x v="3861"/>
    <x v="2"/>
    <x v="1"/>
    <x v="3861"/>
    <n v="32"/>
    <x v="1"/>
    <x v="1"/>
    <n v="15"/>
    <x v="3"/>
    <n v="1"/>
    <x v="0"/>
    <x v="1"/>
    <x v="1"/>
  </r>
  <r>
    <x v="3862"/>
    <x v="2"/>
    <x v="4"/>
    <x v="3862"/>
    <n v="69"/>
    <x v="2"/>
    <x v="1"/>
    <n v="8"/>
    <x v="1"/>
    <n v="5"/>
    <x v="1"/>
    <x v="1"/>
    <x v="1"/>
  </r>
  <r>
    <x v="3863"/>
    <x v="3"/>
    <x v="2"/>
    <x v="3863"/>
    <n v="49"/>
    <x v="5"/>
    <x v="0"/>
    <n v="9"/>
    <x v="1"/>
    <n v="4"/>
    <x v="1"/>
    <x v="1"/>
    <x v="1"/>
  </r>
  <r>
    <x v="3864"/>
    <x v="0"/>
    <x v="1"/>
    <x v="3864"/>
    <n v="30"/>
    <x v="1"/>
    <x v="0"/>
    <n v="5"/>
    <x v="4"/>
    <n v="4"/>
    <x v="1"/>
    <x v="0"/>
    <x v="0"/>
  </r>
  <r>
    <x v="3865"/>
    <x v="0"/>
    <x v="3"/>
    <x v="3865"/>
    <n v="37"/>
    <x v="1"/>
    <x v="1"/>
    <n v="19"/>
    <x v="3"/>
    <n v="1"/>
    <x v="0"/>
    <x v="1"/>
    <x v="1"/>
  </r>
  <r>
    <x v="3866"/>
    <x v="1"/>
    <x v="3"/>
    <x v="3866"/>
    <n v="23"/>
    <x v="4"/>
    <x v="1"/>
    <n v="1"/>
    <x v="2"/>
    <n v="2"/>
    <x v="0"/>
    <x v="0"/>
    <x v="0"/>
  </r>
  <r>
    <x v="3867"/>
    <x v="4"/>
    <x v="4"/>
    <x v="3867"/>
    <n v="62"/>
    <x v="2"/>
    <x v="0"/>
    <n v="8"/>
    <x v="1"/>
    <n v="2"/>
    <x v="0"/>
    <x v="0"/>
    <x v="0"/>
  </r>
  <r>
    <x v="3868"/>
    <x v="1"/>
    <x v="1"/>
    <x v="3868"/>
    <n v="47"/>
    <x v="5"/>
    <x v="1"/>
    <n v="6"/>
    <x v="4"/>
    <n v="5"/>
    <x v="1"/>
    <x v="1"/>
    <x v="1"/>
  </r>
  <r>
    <x v="3869"/>
    <x v="1"/>
    <x v="3"/>
    <x v="3869"/>
    <n v="63"/>
    <x v="2"/>
    <x v="1"/>
    <n v="15"/>
    <x v="3"/>
    <n v="4"/>
    <x v="1"/>
    <x v="1"/>
    <x v="1"/>
  </r>
  <r>
    <x v="3870"/>
    <x v="0"/>
    <x v="4"/>
    <x v="3870"/>
    <n v="48"/>
    <x v="5"/>
    <x v="1"/>
    <n v="5"/>
    <x v="4"/>
    <n v="5"/>
    <x v="1"/>
    <x v="1"/>
    <x v="1"/>
  </r>
  <r>
    <x v="3871"/>
    <x v="1"/>
    <x v="0"/>
    <x v="3871"/>
    <n v="67"/>
    <x v="2"/>
    <x v="1"/>
    <n v="5"/>
    <x v="4"/>
    <n v="5"/>
    <x v="1"/>
    <x v="1"/>
    <x v="1"/>
  </r>
  <r>
    <x v="3872"/>
    <x v="0"/>
    <x v="1"/>
    <x v="3872"/>
    <n v="42"/>
    <x v="5"/>
    <x v="1"/>
    <n v="4"/>
    <x v="4"/>
    <n v="2"/>
    <x v="0"/>
    <x v="1"/>
    <x v="1"/>
  </r>
  <r>
    <x v="3873"/>
    <x v="3"/>
    <x v="3"/>
    <x v="3873"/>
    <n v="23"/>
    <x v="4"/>
    <x v="1"/>
    <n v="16"/>
    <x v="3"/>
    <n v="2"/>
    <x v="0"/>
    <x v="0"/>
    <x v="0"/>
  </r>
  <r>
    <x v="3874"/>
    <x v="0"/>
    <x v="4"/>
    <x v="3874"/>
    <n v="52"/>
    <x v="3"/>
    <x v="1"/>
    <n v="4"/>
    <x v="4"/>
    <n v="1"/>
    <x v="0"/>
    <x v="1"/>
    <x v="1"/>
  </r>
  <r>
    <x v="3875"/>
    <x v="0"/>
    <x v="0"/>
    <x v="3875"/>
    <n v="48"/>
    <x v="5"/>
    <x v="0"/>
    <n v="6"/>
    <x v="4"/>
    <n v="3"/>
    <x v="2"/>
    <x v="0"/>
    <x v="0"/>
  </r>
  <r>
    <x v="3876"/>
    <x v="2"/>
    <x v="2"/>
    <x v="3876"/>
    <n v="58"/>
    <x v="3"/>
    <x v="1"/>
    <n v="3"/>
    <x v="0"/>
    <n v="1"/>
    <x v="0"/>
    <x v="1"/>
    <x v="1"/>
  </r>
  <r>
    <x v="3877"/>
    <x v="4"/>
    <x v="4"/>
    <x v="3877"/>
    <n v="36"/>
    <x v="1"/>
    <x v="1"/>
    <n v="18"/>
    <x v="3"/>
    <n v="2"/>
    <x v="0"/>
    <x v="1"/>
    <x v="1"/>
  </r>
  <r>
    <x v="3878"/>
    <x v="4"/>
    <x v="1"/>
    <x v="3878"/>
    <n v="21"/>
    <x v="4"/>
    <x v="1"/>
    <n v="10"/>
    <x v="1"/>
    <n v="5"/>
    <x v="1"/>
    <x v="1"/>
    <x v="1"/>
  </r>
  <r>
    <x v="3879"/>
    <x v="4"/>
    <x v="4"/>
    <x v="3879"/>
    <n v="27"/>
    <x v="4"/>
    <x v="0"/>
    <n v="11"/>
    <x v="1"/>
    <n v="1"/>
    <x v="0"/>
    <x v="0"/>
    <x v="0"/>
  </r>
  <r>
    <x v="3880"/>
    <x v="0"/>
    <x v="2"/>
    <x v="3880"/>
    <n v="36"/>
    <x v="1"/>
    <x v="0"/>
    <n v="14"/>
    <x v="3"/>
    <n v="2"/>
    <x v="0"/>
    <x v="0"/>
    <x v="0"/>
  </r>
  <r>
    <x v="3881"/>
    <x v="4"/>
    <x v="4"/>
    <x v="3881"/>
    <n v="20"/>
    <x v="4"/>
    <x v="0"/>
    <n v="8"/>
    <x v="1"/>
    <n v="1"/>
    <x v="0"/>
    <x v="0"/>
    <x v="0"/>
  </r>
  <r>
    <x v="3882"/>
    <x v="3"/>
    <x v="0"/>
    <x v="3882"/>
    <n v="29"/>
    <x v="4"/>
    <x v="1"/>
    <n v="10"/>
    <x v="1"/>
    <n v="1"/>
    <x v="0"/>
    <x v="0"/>
    <x v="0"/>
  </r>
  <r>
    <x v="3883"/>
    <x v="1"/>
    <x v="0"/>
    <x v="3883"/>
    <n v="59"/>
    <x v="3"/>
    <x v="0"/>
    <n v="10"/>
    <x v="1"/>
    <n v="4"/>
    <x v="1"/>
    <x v="1"/>
    <x v="1"/>
  </r>
  <r>
    <x v="3884"/>
    <x v="0"/>
    <x v="1"/>
    <x v="3884"/>
    <n v="54"/>
    <x v="3"/>
    <x v="0"/>
    <n v="15"/>
    <x v="3"/>
    <n v="5"/>
    <x v="1"/>
    <x v="1"/>
    <x v="1"/>
  </r>
  <r>
    <x v="3885"/>
    <x v="1"/>
    <x v="2"/>
    <x v="3885"/>
    <n v="18"/>
    <x v="0"/>
    <x v="1"/>
    <n v="1"/>
    <x v="2"/>
    <n v="2"/>
    <x v="0"/>
    <x v="0"/>
    <x v="0"/>
  </r>
  <r>
    <x v="3886"/>
    <x v="1"/>
    <x v="2"/>
    <x v="3886"/>
    <n v="65"/>
    <x v="2"/>
    <x v="1"/>
    <n v="12"/>
    <x v="1"/>
    <n v="3"/>
    <x v="2"/>
    <x v="1"/>
    <x v="1"/>
  </r>
  <r>
    <x v="3887"/>
    <x v="2"/>
    <x v="3"/>
    <x v="3887"/>
    <n v="57"/>
    <x v="3"/>
    <x v="0"/>
    <n v="11"/>
    <x v="1"/>
    <n v="4"/>
    <x v="1"/>
    <x v="1"/>
    <x v="1"/>
  </r>
  <r>
    <x v="3888"/>
    <x v="3"/>
    <x v="3"/>
    <x v="3888"/>
    <n v="30"/>
    <x v="1"/>
    <x v="1"/>
    <n v="4"/>
    <x v="4"/>
    <n v="3"/>
    <x v="2"/>
    <x v="0"/>
    <x v="0"/>
  </r>
  <r>
    <x v="3889"/>
    <x v="4"/>
    <x v="4"/>
    <x v="3889"/>
    <n v="36"/>
    <x v="1"/>
    <x v="1"/>
    <n v="1"/>
    <x v="2"/>
    <n v="2"/>
    <x v="0"/>
    <x v="1"/>
    <x v="1"/>
  </r>
  <r>
    <x v="3890"/>
    <x v="1"/>
    <x v="4"/>
    <x v="3890"/>
    <n v="31"/>
    <x v="1"/>
    <x v="1"/>
    <n v="3"/>
    <x v="0"/>
    <n v="3"/>
    <x v="2"/>
    <x v="1"/>
    <x v="1"/>
  </r>
  <r>
    <x v="3891"/>
    <x v="0"/>
    <x v="1"/>
    <x v="3891"/>
    <n v="39"/>
    <x v="1"/>
    <x v="1"/>
    <n v="12"/>
    <x v="1"/>
    <n v="5"/>
    <x v="1"/>
    <x v="1"/>
    <x v="1"/>
  </r>
  <r>
    <x v="3892"/>
    <x v="2"/>
    <x v="0"/>
    <x v="3892"/>
    <n v="55"/>
    <x v="3"/>
    <x v="0"/>
    <n v="14"/>
    <x v="3"/>
    <n v="1"/>
    <x v="0"/>
    <x v="0"/>
    <x v="0"/>
  </r>
  <r>
    <x v="3893"/>
    <x v="4"/>
    <x v="0"/>
    <x v="3893"/>
    <n v="53"/>
    <x v="3"/>
    <x v="1"/>
    <n v="3"/>
    <x v="0"/>
    <n v="1"/>
    <x v="0"/>
    <x v="1"/>
    <x v="1"/>
  </r>
  <r>
    <x v="3894"/>
    <x v="3"/>
    <x v="0"/>
    <x v="3894"/>
    <n v="59"/>
    <x v="3"/>
    <x v="1"/>
    <n v="5"/>
    <x v="4"/>
    <n v="3"/>
    <x v="2"/>
    <x v="1"/>
    <x v="1"/>
  </r>
  <r>
    <x v="3895"/>
    <x v="2"/>
    <x v="2"/>
    <x v="3895"/>
    <n v="58"/>
    <x v="3"/>
    <x v="1"/>
    <n v="15"/>
    <x v="3"/>
    <n v="2"/>
    <x v="0"/>
    <x v="1"/>
    <x v="1"/>
  </r>
  <r>
    <x v="3896"/>
    <x v="1"/>
    <x v="0"/>
    <x v="3896"/>
    <n v="38"/>
    <x v="1"/>
    <x v="1"/>
    <n v="6"/>
    <x v="4"/>
    <n v="2"/>
    <x v="0"/>
    <x v="1"/>
    <x v="1"/>
  </r>
  <r>
    <x v="3897"/>
    <x v="1"/>
    <x v="4"/>
    <x v="3897"/>
    <n v="43"/>
    <x v="5"/>
    <x v="1"/>
    <n v="7"/>
    <x v="1"/>
    <n v="5"/>
    <x v="1"/>
    <x v="1"/>
    <x v="1"/>
  </r>
  <r>
    <x v="3898"/>
    <x v="2"/>
    <x v="1"/>
    <x v="3898"/>
    <n v="42"/>
    <x v="5"/>
    <x v="0"/>
    <n v="19"/>
    <x v="3"/>
    <n v="5"/>
    <x v="1"/>
    <x v="1"/>
    <x v="1"/>
  </r>
  <r>
    <x v="3899"/>
    <x v="3"/>
    <x v="1"/>
    <x v="3899"/>
    <n v="65"/>
    <x v="2"/>
    <x v="1"/>
    <n v="12"/>
    <x v="1"/>
    <n v="5"/>
    <x v="1"/>
    <x v="1"/>
    <x v="1"/>
  </r>
  <r>
    <x v="3900"/>
    <x v="1"/>
    <x v="1"/>
    <x v="3900"/>
    <n v="66"/>
    <x v="2"/>
    <x v="0"/>
    <n v="3"/>
    <x v="0"/>
    <n v="1"/>
    <x v="0"/>
    <x v="0"/>
    <x v="0"/>
  </r>
  <r>
    <x v="3901"/>
    <x v="2"/>
    <x v="2"/>
    <x v="3901"/>
    <n v="52"/>
    <x v="3"/>
    <x v="0"/>
    <n v="2"/>
    <x v="0"/>
    <n v="4"/>
    <x v="1"/>
    <x v="1"/>
    <x v="1"/>
  </r>
  <r>
    <x v="3902"/>
    <x v="1"/>
    <x v="1"/>
    <x v="3902"/>
    <n v="43"/>
    <x v="5"/>
    <x v="0"/>
    <n v="1"/>
    <x v="2"/>
    <n v="2"/>
    <x v="0"/>
    <x v="0"/>
    <x v="0"/>
  </r>
  <r>
    <x v="3903"/>
    <x v="2"/>
    <x v="2"/>
    <x v="3903"/>
    <n v="33"/>
    <x v="1"/>
    <x v="1"/>
    <n v="12"/>
    <x v="1"/>
    <n v="2"/>
    <x v="0"/>
    <x v="1"/>
    <x v="1"/>
  </r>
  <r>
    <x v="3904"/>
    <x v="3"/>
    <x v="4"/>
    <x v="3904"/>
    <n v="64"/>
    <x v="2"/>
    <x v="1"/>
    <n v="9"/>
    <x v="1"/>
    <n v="5"/>
    <x v="1"/>
    <x v="1"/>
    <x v="1"/>
  </r>
  <r>
    <x v="3905"/>
    <x v="0"/>
    <x v="3"/>
    <x v="3905"/>
    <n v="29"/>
    <x v="4"/>
    <x v="1"/>
    <n v="11"/>
    <x v="1"/>
    <n v="1"/>
    <x v="0"/>
    <x v="0"/>
    <x v="0"/>
  </r>
  <r>
    <x v="3906"/>
    <x v="2"/>
    <x v="3"/>
    <x v="3906"/>
    <n v="26"/>
    <x v="4"/>
    <x v="1"/>
    <n v="11"/>
    <x v="1"/>
    <n v="3"/>
    <x v="2"/>
    <x v="0"/>
    <x v="0"/>
  </r>
  <r>
    <x v="3907"/>
    <x v="2"/>
    <x v="4"/>
    <x v="3907"/>
    <n v="58"/>
    <x v="3"/>
    <x v="0"/>
    <n v="9"/>
    <x v="1"/>
    <n v="4"/>
    <x v="1"/>
    <x v="1"/>
    <x v="1"/>
  </r>
  <r>
    <x v="3908"/>
    <x v="0"/>
    <x v="4"/>
    <x v="3908"/>
    <n v="57"/>
    <x v="3"/>
    <x v="1"/>
    <n v="17"/>
    <x v="3"/>
    <n v="1"/>
    <x v="0"/>
    <x v="1"/>
    <x v="1"/>
  </r>
  <r>
    <x v="3909"/>
    <x v="2"/>
    <x v="3"/>
    <x v="3909"/>
    <n v="35"/>
    <x v="1"/>
    <x v="1"/>
    <n v="3"/>
    <x v="0"/>
    <n v="1"/>
    <x v="0"/>
    <x v="1"/>
    <x v="1"/>
  </r>
  <r>
    <x v="3910"/>
    <x v="4"/>
    <x v="0"/>
    <x v="3910"/>
    <n v="40"/>
    <x v="5"/>
    <x v="1"/>
    <n v="19"/>
    <x v="3"/>
    <n v="1"/>
    <x v="0"/>
    <x v="1"/>
    <x v="1"/>
  </r>
  <r>
    <x v="3911"/>
    <x v="2"/>
    <x v="3"/>
    <x v="3911"/>
    <n v="23"/>
    <x v="4"/>
    <x v="1"/>
    <n v="3"/>
    <x v="0"/>
    <n v="2"/>
    <x v="0"/>
    <x v="0"/>
    <x v="0"/>
  </r>
  <r>
    <x v="3912"/>
    <x v="1"/>
    <x v="4"/>
    <x v="3912"/>
    <n v="39"/>
    <x v="1"/>
    <x v="1"/>
    <n v="9"/>
    <x v="1"/>
    <n v="5"/>
    <x v="1"/>
    <x v="1"/>
    <x v="1"/>
  </r>
  <r>
    <x v="3913"/>
    <x v="4"/>
    <x v="4"/>
    <x v="3913"/>
    <n v="25"/>
    <x v="4"/>
    <x v="1"/>
    <n v="6"/>
    <x v="4"/>
    <n v="4"/>
    <x v="1"/>
    <x v="1"/>
    <x v="1"/>
  </r>
  <r>
    <x v="3914"/>
    <x v="0"/>
    <x v="4"/>
    <x v="3914"/>
    <n v="54"/>
    <x v="3"/>
    <x v="0"/>
    <n v="11"/>
    <x v="1"/>
    <n v="3"/>
    <x v="2"/>
    <x v="0"/>
    <x v="0"/>
  </r>
  <r>
    <x v="3915"/>
    <x v="4"/>
    <x v="0"/>
    <x v="3915"/>
    <n v="32"/>
    <x v="1"/>
    <x v="0"/>
    <n v="12"/>
    <x v="1"/>
    <n v="1"/>
    <x v="0"/>
    <x v="0"/>
    <x v="0"/>
  </r>
  <r>
    <x v="3916"/>
    <x v="1"/>
    <x v="0"/>
    <x v="3916"/>
    <n v="23"/>
    <x v="4"/>
    <x v="1"/>
    <n v="12"/>
    <x v="1"/>
    <n v="2"/>
    <x v="0"/>
    <x v="0"/>
    <x v="0"/>
  </r>
  <r>
    <x v="3917"/>
    <x v="3"/>
    <x v="3"/>
    <x v="3917"/>
    <n v="18"/>
    <x v="0"/>
    <x v="0"/>
    <n v="10"/>
    <x v="1"/>
    <n v="4"/>
    <x v="1"/>
    <x v="0"/>
    <x v="0"/>
  </r>
  <r>
    <x v="3918"/>
    <x v="1"/>
    <x v="2"/>
    <x v="3918"/>
    <n v="52"/>
    <x v="3"/>
    <x v="0"/>
    <n v="7"/>
    <x v="1"/>
    <n v="1"/>
    <x v="0"/>
    <x v="0"/>
    <x v="0"/>
  </r>
  <r>
    <x v="3919"/>
    <x v="2"/>
    <x v="1"/>
    <x v="3919"/>
    <n v="45"/>
    <x v="5"/>
    <x v="1"/>
    <n v="9"/>
    <x v="1"/>
    <n v="3"/>
    <x v="2"/>
    <x v="1"/>
    <x v="1"/>
  </r>
  <r>
    <x v="3920"/>
    <x v="1"/>
    <x v="0"/>
    <x v="3920"/>
    <n v="55"/>
    <x v="3"/>
    <x v="1"/>
    <n v="2"/>
    <x v="0"/>
    <n v="4"/>
    <x v="1"/>
    <x v="1"/>
    <x v="1"/>
  </r>
  <r>
    <x v="3921"/>
    <x v="3"/>
    <x v="3"/>
    <x v="3921"/>
    <n v="61"/>
    <x v="2"/>
    <x v="1"/>
    <n v="16"/>
    <x v="3"/>
    <n v="1"/>
    <x v="0"/>
    <x v="1"/>
    <x v="1"/>
  </r>
  <r>
    <x v="3922"/>
    <x v="0"/>
    <x v="2"/>
    <x v="3922"/>
    <n v="37"/>
    <x v="1"/>
    <x v="0"/>
    <n v="5"/>
    <x v="4"/>
    <n v="1"/>
    <x v="0"/>
    <x v="0"/>
    <x v="0"/>
  </r>
  <r>
    <x v="3923"/>
    <x v="3"/>
    <x v="0"/>
    <x v="3923"/>
    <n v="69"/>
    <x v="2"/>
    <x v="1"/>
    <n v="16"/>
    <x v="3"/>
    <n v="4"/>
    <x v="1"/>
    <x v="1"/>
    <x v="1"/>
  </r>
  <r>
    <x v="3924"/>
    <x v="1"/>
    <x v="2"/>
    <x v="3924"/>
    <n v="43"/>
    <x v="5"/>
    <x v="1"/>
    <n v="9"/>
    <x v="1"/>
    <n v="4"/>
    <x v="1"/>
    <x v="1"/>
    <x v="1"/>
  </r>
  <r>
    <x v="3925"/>
    <x v="2"/>
    <x v="4"/>
    <x v="3925"/>
    <n v="58"/>
    <x v="3"/>
    <x v="0"/>
    <n v="5"/>
    <x v="4"/>
    <n v="5"/>
    <x v="1"/>
    <x v="1"/>
    <x v="1"/>
  </r>
  <r>
    <x v="3926"/>
    <x v="1"/>
    <x v="1"/>
    <x v="3926"/>
    <n v="42"/>
    <x v="5"/>
    <x v="0"/>
    <n v="17"/>
    <x v="3"/>
    <n v="2"/>
    <x v="0"/>
    <x v="0"/>
    <x v="0"/>
  </r>
  <r>
    <x v="3927"/>
    <x v="4"/>
    <x v="2"/>
    <x v="3927"/>
    <n v="43"/>
    <x v="5"/>
    <x v="1"/>
    <n v="16"/>
    <x v="3"/>
    <n v="5"/>
    <x v="1"/>
    <x v="1"/>
    <x v="1"/>
  </r>
  <r>
    <x v="3928"/>
    <x v="4"/>
    <x v="2"/>
    <x v="3928"/>
    <n v="65"/>
    <x v="2"/>
    <x v="0"/>
    <n v="4"/>
    <x v="4"/>
    <n v="5"/>
    <x v="1"/>
    <x v="1"/>
    <x v="1"/>
  </r>
  <r>
    <x v="3929"/>
    <x v="2"/>
    <x v="1"/>
    <x v="3929"/>
    <n v="22"/>
    <x v="4"/>
    <x v="1"/>
    <n v="16"/>
    <x v="3"/>
    <n v="5"/>
    <x v="1"/>
    <x v="1"/>
    <x v="1"/>
  </r>
  <r>
    <x v="3930"/>
    <x v="4"/>
    <x v="3"/>
    <x v="3930"/>
    <n v="25"/>
    <x v="4"/>
    <x v="0"/>
    <n v="14"/>
    <x v="3"/>
    <n v="4"/>
    <x v="1"/>
    <x v="0"/>
    <x v="0"/>
  </r>
  <r>
    <x v="3931"/>
    <x v="4"/>
    <x v="2"/>
    <x v="3931"/>
    <n v="27"/>
    <x v="4"/>
    <x v="0"/>
    <n v="17"/>
    <x v="3"/>
    <n v="4"/>
    <x v="1"/>
    <x v="0"/>
    <x v="0"/>
  </r>
  <r>
    <x v="3932"/>
    <x v="1"/>
    <x v="0"/>
    <x v="3932"/>
    <n v="37"/>
    <x v="1"/>
    <x v="0"/>
    <n v="10"/>
    <x v="1"/>
    <n v="4"/>
    <x v="1"/>
    <x v="1"/>
    <x v="1"/>
  </r>
  <r>
    <x v="3933"/>
    <x v="3"/>
    <x v="4"/>
    <x v="3933"/>
    <n v="28"/>
    <x v="4"/>
    <x v="1"/>
    <n v="18"/>
    <x v="3"/>
    <n v="3"/>
    <x v="2"/>
    <x v="0"/>
    <x v="0"/>
  </r>
  <r>
    <x v="3934"/>
    <x v="1"/>
    <x v="1"/>
    <x v="3934"/>
    <n v="58"/>
    <x v="3"/>
    <x v="0"/>
    <n v="17"/>
    <x v="3"/>
    <n v="5"/>
    <x v="1"/>
    <x v="1"/>
    <x v="1"/>
  </r>
  <r>
    <x v="3935"/>
    <x v="2"/>
    <x v="1"/>
    <x v="3935"/>
    <n v="38"/>
    <x v="1"/>
    <x v="0"/>
    <n v="7"/>
    <x v="1"/>
    <n v="3"/>
    <x v="2"/>
    <x v="0"/>
    <x v="0"/>
  </r>
  <r>
    <x v="3936"/>
    <x v="0"/>
    <x v="3"/>
    <x v="3936"/>
    <n v="18"/>
    <x v="0"/>
    <x v="0"/>
    <n v="1"/>
    <x v="2"/>
    <n v="1"/>
    <x v="0"/>
    <x v="0"/>
    <x v="0"/>
  </r>
  <r>
    <x v="3937"/>
    <x v="2"/>
    <x v="3"/>
    <x v="3937"/>
    <n v="63"/>
    <x v="2"/>
    <x v="1"/>
    <n v="1"/>
    <x v="2"/>
    <n v="1"/>
    <x v="0"/>
    <x v="1"/>
    <x v="1"/>
  </r>
  <r>
    <x v="3938"/>
    <x v="3"/>
    <x v="2"/>
    <x v="3938"/>
    <n v="30"/>
    <x v="1"/>
    <x v="1"/>
    <n v="12"/>
    <x v="1"/>
    <n v="4"/>
    <x v="1"/>
    <x v="1"/>
    <x v="1"/>
  </r>
  <r>
    <x v="3939"/>
    <x v="2"/>
    <x v="1"/>
    <x v="3939"/>
    <n v="47"/>
    <x v="5"/>
    <x v="0"/>
    <n v="2"/>
    <x v="0"/>
    <n v="2"/>
    <x v="0"/>
    <x v="0"/>
    <x v="0"/>
  </r>
  <r>
    <x v="3940"/>
    <x v="2"/>
    <x v="0"/>
    <x v="3940"/>
    <n v="32"/>
    <x v="1"/>
    <x v="0"/>
    <n v="11"/>
    <x v="1"/>
    <n v="5"/>
    <x v="1"/>
    <x v="1"/>
    <x v="1"/>
  </r>
  <r>
    <x v="3941"/>
    <x v="3"/>
    <x v="2"/>
    <x v="3941"/>
    <n v="69"/>
    <x v="2"/>
    <x v="0"/>
    <n v="16"/>
    <x v="3"/>
    <n v="1"/>
    <x v="0"/>
    <x v="0"/>
    <x v="0"/>
  </r>
  <r>
    <x v="3942"/>
    <x v="0"/>
    <x v="1"/>
    <x v="3942"/>
    <n v="45"/>
    <x v="5"/>
    <x v="1"/>
    <n v="13"/>
    <x v="3"/>
    <n v="1"/>
    <x v="0"/>
    <x v="1"/>
    <x v="1"/>
  </r>
  <r>
    <x v="3943"/>
    <x v="1"/>
    <x v="2"/>
    <x v="3943"/>
    <n v="36"/>
    <x v="1"/>
    <x v="0"/>
    <n v="16"/>
    <x v="3"/>
    <n v="3"/>
    <x v="2"/>
    <x v="0"/>
    <x v="0"/>
  </r>
  <r>
    <x v="3944"/>
    <x v="2"/>
    <x v="1"/>
    <x v="3944"/>
    <n v="54"/>
    <x v="3"/>
    <x v="1"/>
    <n v="1"/>
    <x v="2"/>
    <n v="4"/>
    <x v="1"/>
    <x v="1"/>
    <x v="1"/>
  </r>
  <r>
    <x v="3945"/>
    <x v="2"/>
    <x v="2"/>
    <x v="3945"/>
    <n v="55"/>
    <x v="3"/>
    <x v="1"/>
    <n v="3"/>
    <x v="0"/>
    <n v="1"/>
    <x v="0"/>
    <x v="1"/>
    <x v="1"/>
  </r>
  <r>
    <x v="3946"/>
    <x v="4"/>
    <x v="1"/>
    <x v="3946"/>
    <n v="36"/>
    <x v="1"/>
    <x v="0"/>
    <n v="15"/>
    <x v="3"/>
    <n v="2"/>
    <x v="0"/>
    <x v="0"/>
    <x v="0"/>
  </r>
  <r>
    <x v="3947"/>
    <x v="2"/>
    <x v="0"/>
    <x v="3947"/>
    <n v="69"/>
    <x v="2"/>
    <x v="1"/>
    <n v="14"/>
    <x v="3"/>
    <n v="3"/>
    <x v="2"/>
    <x v="1"/>
    <x v="1"/>
  </r>
  <r>
    <x v="3948"/>
    <x v="1"/>
    <x v="0"/>
    <x v="3948"/>
    <n v="24"/>
    <x v="4"/>
    <x v="1"/>
    <n v="17"/>
    <x v="3"/>
    <n v="5"/>
    <x v="1"/>
    <x v="1"/>
    <x v="1"/>
  </r>
  <r>
    <x v="3949"/>
    <x v="3"/>
    <x v="4"/>
    <x v="3949"/>
    <n v="50"/>
    <x v="3"/>
    <x v="1"/>
    <n v="11"/>
    <x v="1"/>
    <n v="3"/>
    <x v="2"/>
    <x v="1"/>
    <x v="1"/>
  </r>
  <r>
    <x v="3950"/>
    <x v="0"/>
    <x v="2"/>
    <x v="3950"/>
    <n v="68"/>
    <x v="2"/>
    <x v="1"/>
    <n v="3"/>
    <x v="0"/>
    <n v="1"/>
    <x v="0"/>
    <x v="1"/>
    <x v="1"/>
  </r>
  <r>
    <x v="3951"/>
    <x v="3"/>
    <x v="4"/>
    <x v="3951"/>
    <n v="19"/>
    <x v="0"/>
    <x v="1"/>
    <n v="6"/>
    <x v="4"/>
    <n v="1"/>
    <x v="0"/>
    <x v="0"/>
    <x v="0"/>
  </r>
  <r>
    <x v="3952"/>
    <x v="0"/>
    <x v="3"/>
    <x v="3952"/>
    <n v="38"/>
    <x v="1"/>
    <x v="1"/>
    <n v="6"/>
    <x v="4"/>
    <n v="5"/>
    <x v="1"/>
    <x v="1"/>
    <x v="1"/>
  </r>
  <r>
    <x v="3953"/>
    <x v="4"/>
    <x v="3"/>
    <x v="3953"/>
    <n v="61"/>
    <x v="2"/>
    <x v="0"/>
    <n v="11"/>
    <x v="1"/>
    <n v="2"/>
    <x v="0"/>
    <x v="0"/>
    <x v="0"/>
  </r>
  <r>
    <x v="3954"/>
    <x v="3"/>
    <x v="4"/>
    <x v="3954"/>
    <n v="24"/>
    <x v="4"/>
    <x v="1"/>
    <n v="14"/>
    <x v="3"/>
    <n v="5"/>
    <x v="1"/>
    <x v="1"/>
    <x v="1"/>
  </r>
  <r>
    <x v="3955"/>
    <x v="3"/>
    <x v="0"/>
    <x v="3955"/>
    <n v="64"/>
    <x v="2"/>
    <x v="0"/>
    <n v="17"/>
    <x v="3"/>
    <n v="2"/>
    <x v="0"/>
    <x v="0"/>
    <x v="0"/>
  </r>
  <r>
    <x v="3956"/>
    <x v="2"/>
    <x v="2"/>
    <x v="3956"/>
    <n v="37"/>
    <x v="1"/>
    <x v="1"/>
    <n v="9"/>
    <x v="1"/>
    <n v="5"/>
    <x v="1"/>
    <x v="1"/>
    <x v="1"/>
  </r>
  <r>
    <x v="3957"/>
    <x v="4"/>
    <x v="1"/>
    <x v="3957"/>
    <n v="32"/>
    <x v="1"/>
    <x v="0"/>
    <n v="19"/>
    <x v="3"/>
    <n v="2"/>
    <x v="0"/>
    <x v="0"/>
    <x v="0"/>
  </r>
  <r>
    <x v="3958"/>
    <x v="3"/>
    <x v="2"/>
    <x v="3958"/>
    <n v="24"/>
    <x v="4"/>
    <x v="1"/>
    <n v="8"/>
    <x v="1"/>
    <n v="1"/>
    <x v="0"/>
    <x v="0"/>
    <x v="0"/>
  </r>
  <r>
    <x v="3959"/>
    <x v="4"/>
    <x v="2"/>
    <x v="3959"/>
    <n v="62"/>
    <x v="2"/>
    <x v="0"/>
    <n v="8"/>
    <x v="1"/>
    <n v="5"/>
    <x v="1"/>
    <x v="1"/>
    <x v="1"/>
  </r>
  <r>
    <x v="3960"/>
    <x v="0"/>
    <x v="0"/>
    <x v="3960"/>
    <n v="38"/>
    <x v="1"/>
    <x v="1"/>
    <n v="19"/>
    <x v="3"/>
    <n v="3"/>
    <x v="2"/>
    <x v="1"/>
    <x v="1"/>
  </r>
  <r>
    <x v="3961"/>
    <x v="1"/>
    <x v="4"/>
    <x v="3961"/>
    <n v="57"/>
    <x v="3"/>
    <x v="0"/>
    <n v="3"/>
    <x v="0"/>
    <n v="1"/>
    <x v="0"/>
    <x v="0"/>
    <x v="0"/>
  </r>
  <r>
    <x v="3962"/>
    <x v="2"/>
    <x v="2"/>
    <x v="3962"/>
    <n v="46"/>
    <x v="5"/>
    <x v="1"/>
    <n v="16"/>
    <x v="3"/>
    <n v="4"/>
    <x v="1"/>
    <x v="1"/>
    <x v="1"/>
  </r>
  <r>
    <x v="3963"/>
    <x v="2"/>
    <x v="2"/>
    <x v="3963"/>
    <n v="55"/>
    <x v="3"/>
    <x v="1"/>
    <n v="9"/>
    <x v="1"/>
    <n v="2"/>
    <x v="0"/>
    <x v="1"/>
    <x v="1"/>
  </r>
  <r>
    <x v="3964"/>
    <x v="3"/>
    <x v="4"/>
    <x v="3964"/>
    <n v="24"/>
    <x v="4"/>
    <x v="1"/>
    <n v="12"/>
    <x v="1"/>
    <n v="4"/>
    <x v="1"/>
    <x v="1"/>
    <x v="1"/>
  </r>
  <r>
    <x v="3965"/>
    <x v="0"/>
    <x v="1"/>
    <x v="3965"/>
    <n v="58"/>
    <x v="3"/>
    <x v="0"/>
    <n v="13"/>
    <x v="3"/>
    <n v="3"/>
    <x v="2"/>
    <x v="0"/>
    <x v="0"/>
  </r>
  <r>
    <x v="3966"/>
    <x v="3"/>
    <x v="4"/>
    <x v="3966"/>
    <n v="35"/>
    <x v="1"/>
    <x v="1"/>
    <n v="7"/>
    <x v="1"/>
    <n v="3"/>
    <x v="2"/>
    <x v="1"/>
    <x v="1"/>
  </r>
  <r>
    <x v="3967"/>
    <x v="4"/>
    <x v="1"/>
    <x v="3967"/>
    <n v="69"/>
    <x v="2"/>
    <x v="0"/>
    <n v="9"/>
    <x v="1"/>
    <n v="1"/>
    <x v="0"/>
    <x v="0"/>
    <x v="0"/>
  </r>
  <r>
    <x v="3968"/>
    <x v="1"/>
    <x v="1"/>
    <x v="3968"/>
    <n v="20"/>
    <x v="4"/>
    <x v="1"/>
    <n v="9"/>
    <x v="1"/>
    <n v="1"/>
    <x v="0"/>
    <x v="0"/>
    <x v="0"/>
  </r>
  <r>
    <x v="3969"/>
    <x v="0"/>
    <x v="1"/>
    <x v="3969"/>
    <n v="28"/>
    <x v="4"/>
    <x v="1"/>
    <n v="4"/>
    <x v="4"/>
    <n v="3"/>
    <x v="2"/>
    <x v="0"/>
    <x v="0"/>
  </r>
  <r>
    <x v="3970"/>
    <x v="0"/>
    <x v="1"/>
    <x v="3970"/>
    <n v="26"/>
    <x v="4"/>
    <x v="1"/>
    <n v="10"/>
    <x v="1"/>
    <n v="4"/>
    <x v="1"/>
    <x v="1"/>
    <x v="1"/>
  </r>
  <r>
    <x v="3971"/>
    <x v="4"/>
    <x v="2"/>
    <x v="3971"/>
    <n v="30"/>
    <x v="1"/>
    <x v="1"/>
    <n v="9"/>
    <x v="1"/>
    <n v="5"/>
    <x v="1"/>
    <x v="1"/>
    <x v="1"/>
  </r>
  <r>
    <x v="3972"/>
    <x v="3"/>
    <x v="3"/>
    <x v="3972"/>
    <n v="42"/>
    <x v="5"/>
    <x v="0"/>
    <n v="10"/>
    <x v="1"/>
    <n v="1"/>
    <x v="0"/>
    <x v="0"/>
    <x v="0"/>
  </r>
  <r>
    <x v="3973"/>
    <x v="2"/>
    <x v="3"/>
    <x v="3973"/>
    <n v="25"/>
    <x v="4"/>
    <x v="0"/>
    <n v="6"/>
    <x v="4"/>
    <n v="3"/>
    <x v="2"/>
    <x v="0"/>
    <x v="0"/>
  </r>
  <r>
    <x v="3974"/>
    <x v="1"/>
    <x v="3"/>
    <x v="3974"/>
    <n v="50"/>
    <x v="3"/>
    <x v="0"/>
    <n v="6"/>
    <x v="4"/>
    <n v="1"/>
    <x v="0"/>
    <x v="0"/>
    <x v="0"/>
  </r>
  <r>
    <x v="3975"/>
    <x v="0"/>
    <x v="0"/>
    <x v="3975"/>
    <n v="51"/>
    <x v="3"/>
    <x v="0"/>
    <n v="13"/>
    <x v="3"/>
    <n v="2"/>
    <x v="0"/>
    <x v="0"/>
    <x v="0"/>
  </r>
  <r>
    <x v="3976"/>
    <x v="1"/>
    <x v="4"/>
    <x v="3976"/>
    <n v="33"/>
    <x v="1"/>
    <x v="0"/>
    <n v="18"/>
    <x v="3"/>
    <n v="4"/>
    <x v="1"/>
    <x v="1"/>
    <x v="1"/>
  </r>
  <r>
    <x v="3977"/>
    <x v="4"/>
    <x v="2"/>
    <x v="3977"/>
    <n v="53"/>
    <x v="3"/>
    <x v="1"/>
    <n v="14"/>
    <x v="3"/>
    <n v="2"/>
    <x v="0"/>
    <x v="1"/>
    <x v="1"/>
  </r>
  <r>
    <x v="3978"/>
    <x v="0"/>
    <x v="0"/>
    <x v="3978"/>
    <n v="32"/>
    <x v="1"/>
    <x v="1"/>
    <n v="4"/>
    <x v="4"/>
    <n v="3"/>
    <x v="2"/>
    <x v="1"/>
    <x v="1"/>
  </r>
  <r>
    <x v="3979"/>
    <x v="1"/>
    <x v="4"/>
    <x v="3979"/>
    <n v="38"/>
    <x v="1"/>
    <x v="0"/>
    <n v="15"/>
    <x v="3"/>
    <n v="2"/>
    <x v="0"/>
    <x v="0"/>
    <x v="0"/>
  </r>
  <r>
    <x v="3980"/>
    <x v="2"/>
    <x v="0"/>
    <x v="3980"/>
    <n v="22"/>
    <x v="4"/>
    <x v="1"/>
    <n v="1"/>
    <x v="2"/>
    <n v="4"/>
    <x v="1"/>
    <x v="1"/>
    <x v="1"/>
  </r>
  <r>
    <x v="3981"/>
    <x v="0"/>
    <x v="2"/>
    <x v="3981"/>
    <n v="61"/>
    <x v="2"/>
    <x v="1"/>
    <n v="14"/>
    <x v="3"/>
    <n v="2"/>
    <x v="0"/>
    <x v="1"/>
    <x v="1"/>
  </r>
  <r>
    <x v="3982"/>
    <x v="4"/>
    <x v="4"/>
    <x v="3982"/>
    <n v="50"/>
    <x v="3"/>
    <x v="0"/>
    <n v="5"/>
    <x v="4"/>
    <n v="1"/>
    <x v="0"/>
    <x v="0"/>
    <x v="0"/>
  </r>
  <r>
    <x v="3983"/>
    <x v="3"/>
    <x v="3"/>
    <x v="3983"/>
    <n v="62"/>
    <x v="2"/>
    <x v="0"/>
    <n v="12"/>
    <x v="1"/>
    <n v="4"/>
    <x v="1"/>
    <x v="1"/>
    <x v="1"/>
  </r>
  <r>
    <x v="3984"/>
    <x v="3"/>
    <x v="1"/>
    <x v="3984"/>
    <n v="21"/>
    <x v="4"/>
    <x v="0"/>
    <n v="11"/>
    <x v="1"/>
    <n v="1"/>
    <x v="0"/>
    <x v="0"/>
    <x v="0"/>
  </r>
  <r>
    <x v="3985"/>
    <x v="1"/>
    <x v="0"/>
    <x v="3985"/>
    <n v="45"/>
    <x v="5"/>
    <x v="0"/>
    <n v="6"/>
    <x v="4"/>
    <n v="3"/>
    <x v="2"/>
    <x v="0"/>
    <x v="0"/>
  </r>
  <r>
    <x v="3986"/>
    <x v="3"/>
    <x v="0"/>
    <x v="3986"/>
    <n v="27"/>
    <x v="4"/>
    <x v="1"/>
    <n v="10"/>
    <x v="1"/>
    <n v="5"/>
    <x v="1"/>
    <x v="1"/>
    <x v="1"/>
  </r>
  <r>
    <x v="3987"/>
    <x v="3"/>
    <x v="2"/>
    <x v="3987"/>
    <n v="21"/>
    <x v="4"/>
    <x v="1"/>
    <n v="8"/>
    <x v="1"/>
    <n v="5"/>
    <x v="1"/>
    <x v="1"/>
    <x v="1"/>
  </r>
  <r>
    <x v="3988"/>
    <x v="4"/>
    <x v="1"/>
    <x v="3988"/>
    <n v="37"/>
    <x v="1"/>
    <x v="0"/>
    <n v="10"/>
    <x v="1"/>
    <n v="3"/>
    <x v="2"/>
    <x v="0"/>
    <x v="0"/>
  </r>
  <r>
    <x v="3989"/>
    <x v="2"/>
    <x v="3"/>
    <x v="3989"/>
    <n v="38"/>
    <x v="1"/>
    <x v="1"/>
    <n v="12"/>
    <x v="1"/>
    <n v="4"/>
    <x v="1"/>
    <x v="1"/>
    <x v="1"/>
  </r>
  <r>
    <x v="3990"/>
    <x v="1"/>
    <x v="0"/>
    <x v="3990"/>
    <n v="40"/>
    <x v="5"/>
    <x v="1"/>
    <n v="16"/>
    <x v="3"/>
    <n v="2"/>
    <x v="0"/>
    <x v="1"/>
    <x v="1"/>
  </r>
  <r>
    <x v="3991"/>
    <x v="0"/>
    <x v="3"/>
    <x v="3991"/>
    <n v="53"/>
    <x v="3"/>
    <x v="1"/>
    <n v="12"/>
    <x v="1"/>
    <n v="1"/>
    <x v="0"/>
    <x v="1"/>
    <x v="1"/>
  </r>
  <r>
    <x v="3992"/>
    <x v="3"/>
    <x v="2"/>
    <x v="3992"/>
    <n v="45"/>
    <x v="5"/>
    <x v="0"/>
    <n v="3"/>
    <x v="0"/>
    <n v="1"/>
    <x v="0"/>
    <x v="0"/>
    <x v="0"/>
  </r>
  <r>
    <x v="3993"/>
    <x v="3"/>
    <x v="1"/>
    <x v="3993"/>
    <n v="56"/>
    <x v="3"/>
    <x v="1"/>
    <n v="14"/>
    <x v="3"/>
    <n v="5"/>
    <x v="1"/>
    <x v="1"/>
    <x v="1"/>
  </r>
  <r>
    <x v="3994"/>
    <x v="4"/>
    <x v="3"/>
    <x v="3994"/>
    <n v="69"/>
    <x v="2"/>
    <x v="0"/>
    <n v="13"/>
    <x v="3"/>
    <n v="5"/>
    <x v="1"/>
    <x v="1"/>
    <x v="1"/>
  </r>
  <r>
    <x v="3995"/>
    <x v="1"/>
    <x v="4"/>
    <x v="3995"/>
    <n v="23"/>
    <x v="4"/>
    <x v="0"/>
    <n v="13"/>
    <x v="3"/>
    <n v="1"/>
    <x v="0"/>
    <x v="0"/>
    <x v="0"/>
  </r>
  <r>
    <x v="3996"/>
    <x v="0"/>
    <x v="1"/>
    <x v="3996"/>
    <n v="46"/>
    <x v="5"/>
    <x v="0"/>
    <n v="3"/>
    <x v="0"/>
    <n v="1"/>
    <x v="0"/>
    <x v="0"/>
    <x v="0"/>
  </r>
  <r>
    <x v="3997"/>
    <x v="4"/>
    <x v="4"/>
    <x v="3997"/>
    <n v="63"/>
    <x v="2"/>
    <x v="0"/>
    <n v="11"/>
    <x v="1"/>
    <n v="1"/>
    <x v="0"/>
    <x v="0"/>
    <x v="0"/>
  </r>
  <r>
    <x v="3998"/>
    <x v="4"/>
    <x v="1"/>
    <x v="3998"/>
    <n v="47"/>
    <x v="5"/>
    <x v="1"/>
    <n v="9"/>
    <x v="1"/>
    <n v="2"/>
    <x v="0"/>
    <x v="1"/>
    <x v="1"/>
  </r>
  <r>
    <x v="3999"/>
    <x v="2"/>
    <x v="2"/>
    <x v="3999"/>
    <n v="25"/>
    <x v="4"/>
    <x v="0"/>
    <n v="18"/>
    <x v="3"/>
    <n v="2"/>
    <x v="0"/>
    <x v="0"/>
    <x v="0"/>
  </r>
  <r>
    <x v="4000"/>
    <x v="1"/>
    <x v="3"/>
    <x v="4000"/>
    <n v="60"/>
    <x v="2"/>
    <x v="0"/>
    <n v="18"/>
    <x v="3"/>
    <n v="3"/>
    <x v="2"/>
    <x v="0"/>
    <x v="0"/>
  </r>
  <r>
    <x v="4001"/>
    <x v="3"/>
    <x v="2"/>
    <x v="4001"/>
    <n v="49"/>
    <x v="5"/>
    <x v="0"/>
    <n v="6"/>
    <x v="4"/>
    <n v="2"/>
    <x v="0"/>
    <x v="0"/>
    <x v="0"/>
  </r>
  <r>
    <x v="4002"/>
    <x v="3"/>
    <x v="3"/>
    <x v="4002"/>
    <n v="52"/>
    <x v="3"/>
    <x v="1"/>
    <n v="17"/>
    <x v="3"/>
    <n v="2"/>
    <x v="0"/>
    <x v="1"/>
    <x v="1"/>
  </r>
  <r>
    <x v="4003"/>
    <x v="0"/>
    <x v="0"/>
    <x v="4003"/>
    <n v="46"/>
    <x v="5"/>
    <x v="0"/>
    <n v="7"/>
    <x v="1"/>
    <n v="4"/>
    <x v="1"/>
    <x v="1"/>
    <x v="1"/>
  </r>
  <r>
    <x v="4004"/>
    <x v="2"/>
    <x v="3"/>
    <x v="4004"/>
    <n v="61"/>
    <x v="2"/>
    <x v="0"/>
    <n v="19"/>
    <x v="3"/>
    <n v="2"/>
    <x v="0"/>
    <x v="0"/>
    <x v="0"/>
  </r>
  <r>
    <x v="4005"/>
    <x v="3"/>
    <x v="0"/>
    <x v="4005"/>
    <n v="59"/>
    <x v="3"/>
    <x v="1"/>
    <n v="7"/>
    <x v="1"/>
    <n v="2"/>
    <x v="0"/>
    <x v="1"/>
    <x v="1"/>
  </r>
  <r>
    <x v="4006"/>
    <x v="4"/>
    <x v="1"/>
    <x v="4006"/>
    <n v="47"/>
    <x v="5"/>
    <x v="0"/>
    <n v="10"/>
    <x v="1"/>
    <n v="3"/>
    <x v="2"/>
    <x v="0"/>
    <x v="0"/>
  </r>
  <r>
    <x v="4007"/>
    <x v="1"/>
    <x v="0"/>
    <x v="4007"/>
    <n v="63"/>
    <x v="2"/>
    <x v="0"/>
    <n v="7"/>
    <x v="1"/>
    <n v="2"/>
    <x v="0"/>
    <x v="0"/>
    <x v="0"/>
  </r>
  <r>
    <x v="4008"/>
    <x v="1"/>
    <x v="0"/>
    <x v="4008"/>
    <n v="69"/>
    <x v="2"/>
    <x v="0"/>
    <n v="7"/>
    <x v="1"/>
    <n v="5"/>
    <x v="1"/>
    <x v="1"/>
    <x v="1"/>
  </r>
  <r>
    <x v="4009"/>
    <x v="1"/>
    <x v="1"/>
    <x v="4009"/>
    <n v="54"/>
    <x v="3"/>
    <x v="1"/>
    <n v="19"/>
    <x v="3"/>
    <n v="2"/>
    <x v="0"/>
    <x v="1"/>
    <x v="1"/>
  </r>
  <r>
    <x v="4010"/>
    <x v="2"/>
    <x v="3"/>
    <x v="4010"/>
    <n v="25"/>
    <x v="4"/>
    <x v="0"/>
    <n v="9"/>
    <x v="1"/>
    <n v="3"/>
    <x v="2"/>
    <x v="0"/>
    <x v="0"/>
  </r>
  <r>
    <x v="4011"/>
    <x v="2"/>
    <x v="2"/>
    <x v="4011"/>
    <n v="58"/>
    <x v="3"/>
    <x v="0"/>
    <n v="2"/>
    <x v="0"/>
    <n v="5"/>
    <x v="1"/>
    <x v="1"/>
    <x v="1"/>
  </r>
  <r>
    <x v="4012"/>
    <x v="0"/>
    <x v="1"/>
    <x v="4012"/>
    <n v="46"/>
    <x v="5"/>
    <x v="1"/>
    <n v="3"/>
    <x v="0"/>
    <n v="3"/>
    <x v="2"/>
    <x v="1"/>
    <x v="1"/>
  </r>
  <r>
    <x v="4013"/>
    <x v="2"/>
    <x v="3"/>
    <x v="4013"/>
    <n v="69"/>
    <x v="2"/>
    <x v="1"/>
    <n v="19"/>
    <x v="3"/>
    <n v="1"/>
    <x v="0"/>
    <x v="1"/>
    <x v="1"/>
  </r>
  <r>
    <x v="4014"/>
    <x v="4"/>
    <x v="4"/>
    <x v="4014"/>
    <n v="36"/>
    <x v="1"/>
    <x v="1"/>
    <n v="8"/>
    <x v="1"/>
    <n v="4"/>
    <x v="1"/>
    <x v="1"/>
    <x v="1"/>
  </r>
  <r>
    <x v="4015"/>
    <x v="4"/>
    <x v="1"/>
    <x v="4015"/>
    <n v="56"/>
    <x v="3"/>
    <x v="0"/>
    <n v="3"/>
    <x v="0"/>
    <n v="5"/>
    <x v="1"/>
    <x v="1"/>
    <x v="1"/>
  </r>
  <r>
    <x v="4016"/>
    <x v="0"/>
    <x v="4"/>
    <x v="4016"/>
    <n v="35"/>
    <x v="1"/>
    <x v="0"/>
    <n v="1"/>
    <x v="2"/>
    <n v="1"/>
    <x v="0"/>
    <x v="0"/>
    <x v="0"/>
  </r>
  <r>
    <x v="4017"/>
    <x v="4"/>
    <x v="1"/>
    <x v="4017"/>
    <n v="47"/>
    <x v="5"/>
    <x v="1"/>
    <n v="6"/>
    <x v="4"/>
    <n v="2"/>
    <x v="0"/>
    <x v="1"/>
    <x v="1"/>
  </r>
  <r>
    <x v="4018"/>
    <x v="2"/>
    <x v="4"/>
    <x v="4018"/>
    <n v="52"/>
    <x v="3"/>
    <x v="0"/>
    <n v="9"/>
    <x v="1"/>
    <n v="3"/>
    <x v="2"/>
    <x v="0"/>
    <x v="0"/>
  </r>
  <r>
    <x v="4019"/>
    <x v="2"/>
    <x v="3"/>
    <x v="4019"/>
    <n v="37"/>
    <x v="1"/>
    <x v="0"/>
    <n v="11"/>
    <x v="1"/>
    <n v="2"/>
    <x v="0"/>
    <x v="0"/>
    <x v="0"/>
  </r>
  <r>
    <x v="4020"/>
    <x v="1"/>
    <x v="2"/>
    <x v="4020"/>
    <n v="18"/>
    <x v="0"/>
    <x v="0"/>
    <n v="13"/>
    <x v="3"/>
    <n v="1"/>
    <x v="0"/>
    <x v="0"/>
    <x v="0"/>
  </r>
  <r>
    <x v="4021"/>
    <x v="1"/>
    <x v="3"/>
    <x v="4021"/>
    <n v="65"/>
    <x v="2"/>
    <x v="1"/>
    <n v="6"/>
    <x v="4"/>
    <n v="2"/>
    <x v="0"/>
    <x v="1"/>
    <x v="1"/>
  </r>
  <r>
    <x v="4022"/>
    <x v="4"/>
    <x v="2"/>
    <x v="4022"/>
    <n v="40"/>
    <x v="5"/>
    <x v="1"/>
    <n v="18"/>
    <x v="3"/>
    <n v="1"/>
    <x v="0"/>
    <x v="1"/>
    <x v="1"/>
  </r>
  <r>
    <x v="4023"/>
    <x v="0"/>
    <x v="2"/>
    <x v="4023"/>
    <n v="43"/>
    <x v="5"/>
    <x v="0"/>
    <n v="11"/>
    <x v="1"/>
    <n v="2"/>
    <x v="0"/>
    <x v="0"/>
    <x v="0"/>
  </r>
  <r>
    <x v="4024"/>
    <x v="3"/>
    <x v="1"/>
    <x v="4024"/>
    <n v="25"/>
    <x v="4"/>
    <x v="1"/>
    <n v="17"/>
    <x v="3"/>
    <n v="1"/>
    <x v="0"/>
    <x v="0"/>
    <x v="0"/>
  </r>
  <r>
    <x v="4025"/>
    <x v="2"/>
    <x v="2"/>
    <x v="4025"/>
    <n v="48"/>
    <x v="5"/>
    <x v="1"/>
    <n v="16"/>
    <x v="3"/>
    <n v="2"/>
    <x v="0"/>
    <x v="1"/>
    <x v="1"/>
  </r>
  <r>
    <x v="4026"/>
    <x v="2"/>
    <x v="2"/>
    <x v="4026"/>
    <n v="22"/>
    <x v="4"/>
    <x v="0"/>
    <n v="12"/>
    <x v="1"/>
    <n v="5"/>
    <x v="1"/>
    <x v="0"/>
    <x v="0"/>
  </r>
  <r>
    <x v="4027"/>
    <x v="2"/>
    <x v="0"/>
    <x v="4027"/>
    <n v="44"/>
    <x v="5"/>
    <x v="0"/>
    <n v="18"/>
    <x v="3"/>
    <n v="1"/>
    <x v="0"/>
    <x v="0"/>
    <x v="0"/>
  </r>
  <r>
    <x v="4028"/>
    <x v="3"/>
    <x v="2"/>
    <x v="4028"/>
    <n v="35"/>
    <x v="1"/>
    <x v="1"/>
    <n v="17"/>
    <x v="3"/>
    <n v="2"/>
    <x v="0"/>
    <x v="1"/>
    <x v="1"/>
  </r>
  <r>
    <x v="4029"/>
    <x v="3"/>
    <x v="1"/>
    <x v="4029"/>
    <n v="21"/>
    <x v="4"/>
    <x v="1"/>
    <n v="13"/>
    <x v="3"/>
    <n v="5"/>
    <x v="1"/>
    <x v="1"/>
    <x v="1"/>
  </r>
  <r>
    <x v="4030"/>
    <x v="1"/>
    <x v="2"/>
    <x v="4030"/>
    <n v="26"/>
    <x v="4"/>
    <x v="0"/>
    <n v="13"/>
    <x v="3"/>
    <n v="3"/>
    <x v="2"/>
    <x v="0"/>
    <x v="0"/>
  </r>
  <r>
    <x v="4031"/>
    <x v="2"/>
    <x v="1"/>
    <x v="4031"/>
    <n v="40"/>
    <x v="5"/>
    <x v="1"/>
    <n v="3"/>
    <x v="0"/>
    <n v="2"/>
    <x v="0"/>
    <x v="1"/>
    <x v="1"/>
  </r>
  <r>
    <x v="4032"/>
    <x v="2"/>
    <x v="0"/>
    <x v="4032"/>
    <n v="26"/>
    <x v="4"/>
    <x v="1"/>
    <n v="5"/>
    <x v="4"/>
    <n v="3"/>
    <x v="2"/>
    <x v="0"/>
    <x v="0"/>
  </r>
  <r>
    <x v="4033"/>
    <x v="1"/>
    <x v="1"/>
    <x v="4033"/>
    <n v="20"/>
    <x v="4"/>
    <x v="1"/>
    <n v="2"/>
    <x v="0"/>
    <n v="2"/>
    <x v="0"/>
    <x v="0"/>
    <x v="0"/>
  </r>
  <r>
    <x v="4034"/>
    <x v="4"/>
    <x v="4"/>
    <x v="4034"/>
    <n v="38"/>
    <x v="1"/>
    <x v="1"/>
    <n v="19"/>
    <x v="3"/>
    <n v="2"/>
    <x v="0"/>
    <x v="1"/>
    <x v="1"/>
  </r>
  <r>
    <x v="4035"/>
    <x v="3"/>
    <x v="1"/>
    <x v="4035"/>
    <n v="36"/>
    <x v="1"/>
    <x v="0"/>
    <n v="3"/>
    <x v="0"/>
    <n v="2"/>
    <x v="0"/>
    <x v="0"/>
    <x v="0"/>
  </r>
  <r>
    <x v="4036"/>
    <x v="4"/>
    <x v="2"/>
    <x v="4036"/>
    <n v="30"/>
    <x v="1"/>
    <x v="1"/>
    <n v="3"/>
    <x v="0"/>
    <n v="3"/>
    <x v="2"/>
    <x v="0"/>
    <x v="0"/>
  </r>
  <r>
    <x v="4037"/>
    <x v="0"/>
    <x v="0"/>
    <x v="4037"/>
    <n v="37"/>
    <x v="1"/>
    <x v="0"/>
    <n v="16"/>
    <x v="3"/>
    <n v="5"/>
    <x v="1"/>
    <x v="1"/>
    <x v="1"/>
  </r>
  <r>
    <x v="4038"/>
    <x v="2"/>
    <x v="4"/>
    <x v="4038"/>
    <n v="30"/>
    <x v="1"/>
    <x v="1"/>
    <n v="2"/>
    <x v="0"/>
    <n v="1"/>
    <x v="0"/>
    <x v="0"/>
    <x v="0"/>
  </r>
  <r>
    <x v="4039"/>
    <x v="2"/>
    <x v="3"/>
    <x v="4039"/>
    <n v="51"/>
    <x v="3"/>
    <x v="0"/>
    <n v="6"/>
    <x v="4"/>
    <n v="1"/>
    <x v="0"/>
    <x v="0"/>
    <x v="0"/>
  </r>
  <r>
    <x v="4040"/>
    <x v="2"/>
    <x v="2"/>
    <x v="4040"/>
    <n v="22"/>
    <x v="4"/>
    <x v="1"/>
    <n v="12"/>
    <x v="1"/>
    <n v="3"/>
    <x v="2"/>
    <x v="0"/>
    <x v="0"/>
  </r>
  <r>
    <x v="4041"/>
    <x v="0"/>
    <x v="2"/>
    <x v="4041"/>
    <n v="20"/>
    <x v="4"/>
    <x v="1"/>
    <n v="3"/>
    <x v="0"/>
    <n v="3"/>
    <x v="2"/>
    <x v="0"/>
    <x v="0"/>
  </r>
  <r>
    <x v="4042"/>
    <x v="0"/>
    <x v="1"/>
    <x v="4042"/>
    <n v="53"/>
    <x v="3"/>
    <x v="1"/>
    <n v="13"/>
    <x v="3"/>
    <n v="3"/>
    <x v="2"/>
    <x v="1"/>
    <x v="1"/>
  </r>
  <r>
    <x v="4043"/>
    <x v="4"/>
    <x v="3"/>
    <x v="4043"/>
    <n v="56"/>
    <x v="3"/>
    <x v="0"/>
    <n v="13"/>
    <x v="3"/>
    <n v="4"/>
    <x v="1"/>
    <x v="1"/>
    <x v="1"/>
  </r>
  <r>
    <x v="4044"/>
    <x v="0"/>
    <x v="2"/>
    <x v="4044"/>
    <n v="18"/>
    <x v="0"/>
    <x v="1"/>
    <n v="5"/>
    <x v="4"/>
    <n v="3"/>
    <x v="2"/>
    <x v="0"/>
    <x v="0"/>
  </r>
  <r>
    <x v="4045"/>
    <x v="3"/>
    <x v="0"/>
    <x v="4045"/>
    <n v="21"/>
    <x v="4"/>
    <x v="1"/>
    <n v="13"/>
    <x v="3"/>
    <n v="1"/>
    <x v="0"/>
    <x v="0"/>
    <x v="0"/>
  </r>
  <r>
    <x v="4046"/>
    <x v="4"/>
    <x v="0"/>
    <x v="4046"/>
    <n v="18"/>
    <x v="0"/>
    <x v="1"/>
    <n v="8"/>
    <x v="1"/>
    <n v="4"/>
    <x v="1"/>
    <x v="1"/>
    <x v="1"/>
  </r>
  <r>
    <x v="4047"/>
    <x v="1"/>
    <x v="3"/>
    <x v="4047"/>
    <n v="49"/>
    <x v="5"/>
    <x v="0"/>
    <n v="4"/>
    <x v="4"/>
    <n v="3"/>
    <x v="2"/>
    <x v="0"/>
    <x v="0"/>
  </r>
  <r>
    <x v="4048"/>
    <x v="0"/>
    <x v="3"/>
    <x v="4048"/>
    <n v="62"/>
    <x v="2"/>
    <x v="1"/>
    <n v="19"/>
    <x v="3"/>
    <n v="4"/>
    <x v="1"/>
    <x v="1"/>
    <x v="1"/>
  </r>
  <r>
    <x v="4049"/>
    <x v="3"/>
    <x v="4"/>
    <x v="4049"/>
    <n v="49"/>
    <x v="5"/>
    <x v="0"/>
    <n v="12"/>
    <x v="1"/>
    <n v="2"/>
    <x v="0"/>
    <x v="0"/>
    <x v="0"/>
  </r>
  <r>
    <x v="4050"/>
    <x v="0"/>
    <x v="0"/>
    <x v="4050"/>
    <n v="33"/>
    <x v="1"/>
    <x v="0"/>
    <n v="12"/>
    <x v="1"/>
    <n v="1"/>
    <x v="0"/>
    <x v="0"/>
    <x v="0"/>
  </r>
  <r>
    <x v="4051"/>
    <x v="1"/>
    <x v="2"/>
    <x v="4051"/>
    <n v="54"/>
    <x v="3"/>
    <x v="1"/>
    <n v="11"/>
    <x v="1"/>
    <n v="5"/>
    <x v="1"/>
    <x v="1"/>
    <x v="1"/>
  </r>
  <r>
    <x v="4052"/>
    <x v="2"/>
    <x v="3"/>
    <x v="4052"/>
    <n v="42"/>
    <x v="5"/>
    <x v="0"/>
    <n v="4"/>
    <x v="4"/>
    <n v="1"/>
    <x v="0"/>
    <x v="0"/>
    <x v="0"/>
  </r>
  <r>
    <x v="4053"/>
    <x v="2"/>
    <x v="4"/>
    <x v="4053"/>
    <n v="47"/>
    <x v="5"/>
    <x v="1"/>
    <n v="11"/>
    <x v="1"/>
    <n v="3"/>
    <x v="2"/>
    <x v="1"/>
    <x v="1"/>
  </r>
  <r>
    <x v="4054"/>
    <x v="1"/>
    <x v="0"/>
    <x v="4054"/>
    <n v="39"/>
    <x v="1"/>
    <x v="1"/>
    <n v="9"/>
    <x v="1"/>
    <n v="2"/>
    <x v="0"/>
    <x v="1"/>
    <x v="1"/>
  </r>
  <r>
    <x v="4055"/>
    <x v="4"/>
    <x v="1"/>
    <x v="4055"/>
    <n v="53"/>
    <x v="3"/>
    <x v="1"/>
    <n v="18"/>
    <x v="3"/>
    <n v="3"/>
    <x v="2"/>
    <x v="1"/>
    <x v="1"/>
  </r>
  <r>
    <x v="4056"/>
    <x v="2"/>
    <x v="4"/>
    <x v="4056"/>
    <n v="54"/>
    <x v="3"/>
    <x v="1"/>
    <n v="16"/>
    <x v="3"/>
    <n v="5"/>
    <x v="1"/>
    <x v="1"/>
    <x v="1"/>
  </r>
  <r>
    <x v="4057"/>
    <x v="3"/>
    <x v="1"/>
    <x v="4057"/>
    <n v="31"/>
    <x v="1"/>
    <x v="1"/>
    <n v="12"/>
    <x v="1"/>
    <n v="1"/>
    <x v="0"/>
    <x v="1"/>
    <x v="1"/>
  </r>
  <r>
    <x v="4058"/>
    <x v="3"/>
    <x v="1"/>
    <x v="4058"/>
    <n v="32"/>
    <x v="1"/>
    <x v="1"/>
    <n v="8"/>
    <x v="1"/>
    <n v="4"/>
    <x v="1"/>
    <x v="1"/>
    <x v="1"/>
  </r>
  <r>
    <x v="4059"/>
    <x v="2"/>
    <x v="4"/>
    <x v="4059"/>
    <n v="66"/>
    <x v="2"/>
    <x v="0"/>
    <n v="11"/>
    <x v="1"/>
    <n v="1"/>
    <x v="0"/>
    <x v="0"/>
    <x v="0"/>
  </r>
  <r>
    <x v="4060"/>
    <x v="3"/>
    <x v="4"/>
    <x v="4060"/>
    <n v="58"/>
    <x v="3"/>
    <x v="1"/>
    <n v="15"/>
    <x v="3"/>
    <n v="1"/>
    <x v="0"/>
    <x v="1"/>
    <x v="1"/>
  </r>
  <r>
    <x v="4061"/>
    <x v="3"/>
    <x v="1"/>
    <x v="4061"/>
    <n v="58"/>
    <x v="3"/>
    <x v="0"/>
    <n v="3"/>
    <x v="0"/>
    <n v="4"/>
    <x v="1"/>
    <x v="1"/>
    <x v="1"/>
  </r>
  <r>
    <x v="4062"/>
    <x v="2"/>
    <x v="3"/>
    <x v="4062"/>
    <n v="27"/>
    <x v="4"/>
    <x v="1"/>
    <n v="7"/>
    <x v="1"/>
    <n v="1"/>
    <x v="0"/>
    <x v="0"/>
    <x v="0"/>
  </r>
  <r>
    <x v="4063"/>
    <x v="1"/>
    <x v="4"/>
    <x v="4063"/>
    <n v="56"/>
    <x v="3"/>
    <x v="0"/>
    <n v="16"/>
    <x v="3"/>
    <n v="3"/>
    <x v="2"/>
    <x v="0"/>
    <x v="0"/>
  </r>
  <r>
    <x v="4064"/>
    <x v="1"/>
    <x v="4"/>
    <x v="4064"/>
    <n v="51"/>
    <x v="3"/>
    <x v="0"/>
    <n v="8"/>
    <x v="1"/>
    <n v="4"/>
    <x v="1"/>
    <x v="1"/>
    <x v="1"/>
  </r>
  <r>
    <x v="4065"/>
    <x v="1"/>
    <x v="1"/>
    <x v="4065"/>
    <n v="20"/>
    <x v="4"/>
    <x v="0"/>
    <n v="14"/>
    <x v="3"/>
    <n v="2"/>
    <x v="0"/>
    <x v="0"/>
    <x v="0"/>
  </r>
  <r>
    <x v="4066"/>
    <x v="0"/>
    <x v="0"/>
    <x v="4066"/>
    <n v="51"/>
    <x v="3"/>
    <x v="0"/>
    <n v="14"/>
    <x v="3"/>
    <n v="4"/>
    <x v="1"/>
    <x v="1"/>
    <x v="1"/>
  </r>
  <r>
    <x v="4067"/>
    <x v="4"/>
    <x v="3"/>
    <x v="4067"/>
    <n v="22"/>
    <x v="4"/>
    <x v="0"/>
    <n v="9"/>
    <x v="1"/>
    <n v="3"/>
    <x v="2"/>
    <x v="0"/>
    <x v="0"/>
  </r>
  <r>
    <x v="4068"/>
    <x v="0"/>
    <x v="2"/>
    <x v="4068"/>
    <n v="59"/>
    <x v="3"/>
    <x v="1"/>
    <n v="18"/>
    <x v="3"/>
    <n v="4"/>
    <x v="1"/>
    <x v="1"/>
    <x v="1"/>
  </r>
  <r>
    <x v="4069"/>
    <x v="2"/>
    <x v="1"/>
    <x v="4069"/>
    <n v="59"/>
    <x v="3"/>
    <x v="1"/>
    <n v="5"/>
    <x v="4"/>
    <n v="2"/>
    <x v="0"/>
    <x v="1"/>
    <x v="1"/>
  </r>
  <r>
    <x v="4070"/>
    <x v="2"/>
    <x v="1"/>
    <x v="4070"/>
    <n v="26"/>
    <x v="4"/>
    <x v="1"/>
    <n v="11"/>
    <x v="1"/>
    <n v="1"/>
    <x v="0"/>
    <x v="0"/>
    <x v="0"/>
  </r>
  <r>
    <x v="4071"/>
    <x v="4"/>
    <x v="2"/>
    <x v="4071"/>
    <n v="23"/>
    <x v="4"/>
    <x v="1"/>
    <n v="19"/>
    <x v="3"/>
    <n v="2"/>
    <x v="0"/>
    <x v="0"/>
    <x v="0"/>
  </r>
  <r>
    <x v="4072"/>
    <x v="1"/>
    <x v="2"/>
    <x v="4072"/>
    <n v="50"/>
    <x v="3"/>
    <x v="0"/>
    <n v="3"/>
    <x v="0"/>
    <n v="5"/>
    <x v="1"/>
    <x v="1"/>
    <x v="1"/>
  </r>
  <r>
    <x v="4073"/>
    <x v="2"/>
    <x v="2"/>
    <x v="4073"/>
    <n v="59"/>
    <x v="3"/>
    <x v="0"/>
    <n v="15"/>
    <x v="3"/>
    <n v="1"/>
    <x v="0"/>
    <x v="0"/>
    <x v="0"/>
  </r>
  <r>
    <x v="4074"/>
    <x v="1"/>
    <x v="1"/>
    <x v="4074"/>
    <n v="35"/>
    <x v="1"/>
    <x v="1"/>
    <n v="3"/>
    <x v="0"/>
    <n v="2"/>
    <x v="0"/>
    <x v="1"/>
    <x v="1"/>
  </r>
  <r>
    <x v="4075"/>
    <x v="3"/>
    <x v="2"/>
    <x v="4075"/>
    <n v="27"/>
    <x v="4"/>
    <x v="0"/>
    <n v="11"/>
    <x v="1"/>
    <n v="1"/>
    <x v="0"/>
    <x v="0"/>
    <x v="0"/>
  </r>
  <r>
    <x v="4076"/>
    <x v="0"/>
    <x v="4"/>
    <x v="4076"/>
    <n v="50"/>
    <x v="3"/>
    <x v="1"/>
    <n v="5"/>
    <x v="4"/>
    <n v="4"/>
    <x v="1"/>
    <x v="1"/>
    <x v="1"/>
  </r>
  <r>
    <x v="4077"/>
    <x v="3"/>
    <x v="2"/>
    <x v="4077"/>
    <n v="40"/>
    <x v="5"/>
    <x v="0"/>
    <n v="2"/>
    <x v="0"/>
    <n v="5"/>
    <x v="1"/>
    <x v="1"/>
    <x v="1"/>
  </r>
  <r>
    <x v="4078"/>
    <x v="0"/>
    <x v="0"/>
    <x v="4078"/>
    <n v="69"/>
    <x v="2"/>
    <x v="0"/>
    <n v="13"/>
    <x v="3"/>
    <n v="5"/>
    <x v="1"/>
    <x v="1"/>
    <x v="1"/>
  </r>
  <r>
    <x v="4079"/>
    <x v="2"/>
    <x v="2"/>
    <x v="4079"/>
    <n v="20"/>
    <x v="4"/>
    <x v="1"/>
    <n v="12"/>
    <x v="1"/>
    <n v="5"/>
    <x v="1"/>
    <x v="1"/>
    <x v="1"/>
  </r>
  <r>
    <x v="4080"/>
    <x v="3"/>
    <x v="1"/>
    <x v="4080"/>
    <n v="60"/>
    <x v="2"/>
    <x v="1"/>
    <n v="2"/>
    <x v="0"/>
    <n v="2"/>
    <x v="0"/>
    <x v="1"/>
    <x v="1"/>
  </r>
  <r>
    <x v="4081"/>
    <x v="0"/>
    <x v="2"/>
    <x v="4081"/>
    <n v="23"/>
    <x v="4"/>
    <x v="1"/>
    <n v="14"/>
    <x v="3"/>
    <n v="2"/>
    <x v="0"/>
    <x v="0"/>
    <x v="0"/>
  </r>
  <r>
    <x v="4082"/>
    <x v="4"/>
    <x v="1"/>
    <x v="4082"/>
    <n v="29"/>
    <x v="4"/>
    <x v="0"/>
    <n v="9"/>
    <x v="1"/>
    <n v="3"/>
    <x v="2"/>
    <x v="0"/>
    <x v="0"/>
  </r>
  <r>
    <x v="4083"/>
    <x v="0"/>
    <x v="1"/>
    <x v="4083"/>
    <n v="19"/>
    <x v="0"/>
    <x v="1"/>
    <n v="1"/>
    <x v="2"/>
    <n v="4"/>
    <x v="1"/>
    <x v="1"/>
    <x v="1"/>
  </r>
  <r>
    <x v="4084"/>
    <x v="4"/>
    <x v="1"/>
    <x v="4084"/>
    <n v="67"/>
    <x v="2"/>
    <x v="0"/>
    <n v="14"/>
    <x v="3"/>
    <n v="4"/>
    <x v="1"/>
    <x v="1"/>
    <x v="1"/>
  </r>
  <r>
    <x v="4085"/>
    <x v="2"/>
    <x v="2"/>
    <x v="4085"/>
    <n v="48"/>
    <x v="5"/>
    <x v="1"/>
    <n v="19"/>
    <x v="3"/>
    <n v="1"/>
    <x v="0"/>
    <x v="1"/>
    <x v="1"/>
  </r>
  <r>
    <x v="4086"/>
    <x v="0"/>
    <x v="0"/>
    <x v="4086"/>
    <n v="46"/>
    <x v="5"/>
    <x v="0"/>
    <n v="16"/>
    <x v="3"/>
    <n v="3"/>
    <x v="2"/>
    <x v="0"/>
    <x v="0"/>
  </r>
  <r>
    <x v="4087"/>
    <x v="4"/>
    <x v="2"/>
    <x v="4087"/>
    <n v="24"/>
    <x v="4"/>
    <x v="1"/>
    <n v="7"/>
    <x v="1"/>
    <n v="5"/>
    <x v="1"/>
    <x v="1"/>
    <x v="1"/>
  </r>
  <r>
    <x v="4088"/>
    <x v="3"/>
    <x v="2"/>
    <x v="4088"/>
    <n v="38"/>
    <x v="1"/>
    <x v="1"/>
    <n v="8"/>
    <x v="1"/>
    <n v="3"/>
    <x v="2"/>
    <x v="1"/>
    <x v="1"/>
  </r>
  <r>
    <x v="4089"/>
    <x v="0"/>
    <x v="3"/>
    <x v="4089"/>
    <n v="26"/>
    <x v="4"/>
    <x v="1"/>
    <n v="17"/>
    <x v="3"/>
    <n v="5"/>
    <x v="1"/>
    <x v="1"/>
    <x v="1"/>
  </r>
  <r>
    <x v="4090"/>
    <x v="2"/>
    <x v="4"/>
    <x v="4090"/>
    <n v="23"/>
    <x v="4"/>
    <x v="1"/>
    <n v="3"/>
    <x v="0"/>
    <n v="5"/>
    <x v="1"/>
    <x v="1"/>
    <x v="1"/>
  </r>
  <r>
    <x v="4091"/>
    <x v="4"/>
    <x v="4"/>
    <x v="4091"/>
    <n v="52"/>
    <x v="3"/>
    <x v="0"/>
    <n v="1"/>
    <x v="2"/>
    <n v="3"/>
    <x v="2"/>
    <x v="0"/>
    <x v="0"/>
  </r>
  <r>
    <x v="4092"/>
    <x v="1"/>
    <x v="4"/>
    <x v="4092"/>
    <n v="56"/>
    <x v="3"/>
    <x v="0"/>
    <n v="5"/>
    <x v="4"/>
    <n v="2"/>
    <x v="0"/>
    <x v="0"/>
    <x v="0"/>
  </r>
  <r>
    <x v="4093"/>
    <x v="0"/>
    <x v="4"/>
    <x v="4093"/>
    <n v="42"/>
    <x v="5"/>
    <x v="1"/>
    <n v="11"/>
    <x v="1"/>
    <n v="1"/>
    <x v="0"/>
    <x v="1"/>
    <x v="1"/>
  </r>
  <r>
    <x v="4094"/>
    <x v="0"/>
    <x v="2"/>
    <x v="4094"/>
    <n v="49"/>
    <x v="5"/>
    <x v="0"/>
    <n v="12"/>
    <x v="1"/>
    <n v="3"/>
    <x v="2"/>
    <x v="0"/>
    <x v="0"/>
  </r>
  <r>
    <x v="4095"/>
    <x v="3"/>
    <x v="0"/>
    <x v="4095"/>
    <n v="51"/>
    <x v="3"/>
    <x v="0"/>
    <n v="4"/>
    <x v="4"/>
    <n v="2"/>
    <x v="0"/>
    <x v="0"/>
    <x v="0"/>
  </r>
  <r>
    <x v="4096"/>
    <x v="3"/>
    <x v="0"/>
    <x v="4096"/>
    <n v="32"/>
    <x v="1"/>
    <x v="0"/>
    <n v="3"/>
    <x v="0"/>
    <n v="2"/>
    <x v="0"/>
    <x v="0"/>
    <x v="0"/>
  </r>
  <r>
    <x v="4097"/>
    <x v="0"/>
    <x v="0"/>
    <x v="4097"/>
    <n v="45"/>
    <x v="5"/>
    <x v="0"/>
    <n v="14"/>
    <x v="3"/>
    <n v="5"/>
    <x v="1"/>
    <x v="1"/>
    <x v="1"/>
  </r>
  <r>
    <x v="4098"/>
    <x v="0"/>
    <x v="1"/>
    <x v="4098"/>
    <n v="39"/>
    <x v="1"/>
    <x v="0"/>
    <n v="17"/>
    <x v="3"/>
    <n v="4"/>
    <x v="1"/>
    <x v="1"/>
    <x v="1"/>
  </r>
  <r>
    <x v="4099"/>
    <x v="1"/>
    <x v="2"/>
    <x v="4099"/>
    <n v="63"/>
    <x v="2"/>
    <x v="0"/>
    <n v="8"/>
    <x v="1"/>
    <n v="3"/>
    <x v="2"/>
    <x v="0"/>
    <x v="0"/>
  </r>
  <r>
    <x v="4100"/>
    <x v="3"/>
    <x v="2"/>
    <x v="4100"/>
    <n v="27"/>
    <x v="4"/>
    <x v="1"/>
    <n v="17"/>
    <x v="3"/>
    <n v="4"/>
    <x v="1"/>
    <x v="1"/>
    <x v="1"/>
  </r>
  <r>
    <x v="4101"/>
    <x v="2"/>
    <x v="3"/>
    <x v="4101"/>
    <n v="46"/>
    <x v="5"/>
    <x v="1"/>
    <n v="2"/>
    <x v="0"/>
    <n v="1"/>
    <x v="0"/>
    <x v="1"/>
    <x v="1"/>
  </r>
  <r>
    <x v="4102"/>
    <x v="1"/>
    <x v="2"/>
    <x v="4102"/>
    <n v="41"/>
    <x v="5"/>
    <x v="1"/>
    <n v="8"/>
    <x v="1"/>
    <n v="2"/>
    <x v="0"/>
    <x v="1"/>
    <x v="1"/>
  </r>
  <r>
    <x v="4103"/>
    <x v="4"/>
    <x v="2"/>
    <x v="4103"/>
    <n v="51"/>
    <x v="3"/>
    <x v="0"/>
    <n v="5"/>
    <x v="4"/>
    <n v="4"/>
    <x v="1"/>
    <x v="1"/>
    <x v="1"/>
  </r>
  <r>
    <x v="4104"/>
    <x v="3"/>
    <x v="0"/>
    <x v="4104"/>
    <n v="56"/>
    <x v="3"/>
    <x v="1"/>
    <n v="15"/>
    <x v="3"/>
    <n v="3"/>
    <x v="2"/>
    <x v="1"/>
    <x v="1"/>
  </r>
  <r>
    <x v="4105"/>
    <x v="0"/>
    <x v="0"/>
    <x v="4105"/>
    <n v="22"/>
    <x v="4"/>
    <x v="1"/>
    <n v="14"/>
    <x v="3"/>
    <n v="4"/>
    <x v="1"/>
    <x v="1"/>
    <x v="1"/>
  </r>
  <r>
    <x v="4106"/>
    <x v="0"/>
    <x v="2"/>
    <x v="4106"/>
    <n v="53"/>
    <x v="3"/>
    <x v="0"/>
    <n v="6"/>
    <x v="4"/>
    <n v="3"/>
    <x v="2"/>
    <x v="0"/>
    <x v="0"/>
  </r>
  <r>
    <x v="4107"/>
    <x v="1"/>
    <x v="0"/>
    <x v="4107"/>
    <n v="28"/>
    <x v="4"/>
    <x v="0"/>
    <n v="12"/>
    <x v="1"/>
    <n v="1"/>
    <x v="0"/>
    <x v="0"/>
    <x v="0"/>
  </r>
  <r>
    <x v="4108"/>
    <x v="3"/>
    <x v="3"/>
    <x v="4108"/>
    <n v="22"/>
    <x v="4"/>
    <x v="0"/>
    <n v="6"/>
    <x v="4"/>
    <n v="5"/>
    <x v="1"/>
    <x v="0"/>
    <x v="0"/>
  </r>
  <r>
    <x v="4109"/>
    <x v="2"/>
    <x v="2"/>
    <x v="4109"/>
    <n v="44"/>
    <x v="5"/>
    <x v="1"/>
    <n v="19"/>
    <x v="3"/>
    <n v="2"/>
    <x v="0"/>
    <x v="1"/>
    <x v="1"/>
  </r>
  <r>
    <x v="4110"/>
    <x v="2"/>
    <x v="0"/>
    <x v="4110"/>
    <n v="29"/>
    <x v="4"/>
    <x v="0"/>
    <n v="11"/>
    <x v="1"/>
    <n v="3"/>
    <x v="2"/>
    <x v="0"/>
    <x v="0"/>
  </r>
  <r>
    <x v="4111"/>
    <x v="0"/>
    <x v="0"/>
    <x v="4111"/>
    <n v="48"/>
    <x v="5"/>
    <x v="0"/>
    <n v="13"/>
    <x v="3"/>
    <n v="2"/>
    <x v="0"/>
    <x v="0"/>
    <x v="0"/>
  </r>
  <r>
    <x v="4112"/>
    <x v="3"/>
    <x v="1"/>
    <x v="4112"/>
    <n v="38"/>
    <x v="1"/>
    <x v="0"/>
    <n v="11"/>
    <x v="1"/>
    <n v="2"/>
    <x v="0"/>
    <x v="0"/>
    <x v="0"/>
  </r>
  <r>
    <x v="4113"/>
    <x v="0"/>
    <x v="1"/>
    <x v="4113"/>
    <n v="44"/>
    <x v="5"/>
    <x v="1"/>
    <n v="16"/>
    <x v="3"/>
    <n v="3"/>
    <x v="2"/>
    <x v="1"/>
    <x v="1"/>
  </r>
  <r>
    <x v="4114"/>
    <x v="1"/>
    <x v="0"/>
    <x v="4114"/>
    <n v="62"/>
    <x v="2"/>
    <x v="0"/>
    <n v="13"/>
    <x v="3"/>
    <n v="5"/>
    <x v="1"/>
    <x v="1"/>
    <x v="1"/>
  </r>
  <r>
    <x v="4115"/>
    <x v="2"/>
    <x v="3"/>
    <x v="4115"/>
    <n v="33"/>
    <x v="1"/>
    <x v="0"/>
    <n v="8"/>
    <x v="1"/>
    <n v="2"/>
    <x v="0"/>
    <x v="0"/>
    <x v="0"/>
  </r>
  <r>
    <x v="4116"/>
    <x v="2"/>
    <x v="2"/>
    <x v="4116"/>
    <n v="27"/>
    <x v="4"/>
    <x v="0"/>
    <n v="16"/>
    <x v="3"/>
    <n v="5"/>
    <x v="1"/>
    <x v="0"/>
    <x v="0"/>
  </r>
  <r>
    <x v="4117"/>
    <x v="2"/>
    <x v="1"/>
    <x v="4117"/>
    <n v="22"/>
    <x v="4"/>
    <x v="0"/>
    <n v="19"/>
    <x v="3"/>
    <n v="2"/>
    <x v="0"/>
    <x v="0"/>
    <x v="0"/>
  </r>
  <r>
    <x v="4118"/>
    <x v="1"/>
    <x v="2"/>
    <x v="4118"/>
    <n v="32"/>
    <x v="1"/>
    <x v="0"/>
    <n v="8"/>
    <x v="1"/>
    <n v="2"/>
    <x v="0"/>
    <x v="0"/>
    <x v="0"/>
  </r>
  <r>
    <x v="4119"/>
    <x v="3"/>
    <x v="1"/>
    <x v="4119"/>
    <n v="66"/>
    <x v="2"/>
    <x v="0"/>
    <n v="10"/>
    <x v="1"/>
    <n v="3"/>
    <x v="2"/>
    <x v="0"/>
    <x v="0"/>
  </r>
  <r>
    <x v="4120"/>
    <x v="0"/>
    <x v="0"/>
    <x v="4120"/>
    <n v="28"/>
    <x v="4"/>
    <x v="1"/>
    <n v="2"/>
    <x v="0"/>
    <n v="4"/>
    <x v="1"/>
    <x v="1"/>
    <x v="1"/>
  </r>
  <r>
    <x v="4121"/>
    <x v="4"/>
    <x v="4"/>
    <x v="4121"/>
    <n v="28"/>
    <x v="4"/>
    <x v="0"/>
    <n v="15"/>
    <x v="3"/>
    <n v="5"/>
    <x v="1"/>
    <x v="0"/>
    <x v="0"/>
  </r>
  <r>
    <x v="4122"/>
    <x v="2"/>
    <x v="2"/>
    <x v="4122"/>
    <n v="66"/>
    <x v="2"/>
    <x v="1"/>
    <n v="9"/>
    <x v="1"/>
    <n v="4"/>
    <x v="1"/>
    <x v="1"/>
    <x v="1"/>
  </r>
  <r>
    <x v="4123"/>
    <x v="1"/>
    <x v="0"/>
    <x v="4123"/>
    <n v="42"/>
    <x v="5"/>
    <x v="1"/>
    <n v="5"/>
    <x v="4"/>
    <n v="2"/>
    <x v="0"/>
    <x v="1"/>
    <x v="1"/>
  </r>
  <r>
    <x v="4124"/>
    <x v="4"/>
    <x v="0"/>
    <x v="4124"/>
    <n v="35"/>
    <x v="1"/>
    <x v="0"/>
    <n v="14"/>
    <x v="3"/>
    <n v="1"/>
    <x v="0"/>
    <x v="0"/>
    <x v="0"/>
  </r>
  <r>
    <x v="4125"/>
    <x v="1"/>
    <x v="3"/>
    <x v="4125"/>
    <n v="54"/>
    <x v="3"/>
    <x v="0"/>
    <n v="3"/>
    <x v="0"/>
    <n v="1"/>
    <x v="0"/>
    <x v="0"/>
    <x v="0"/>
  </r>
  <r>
    <x v="4126"/>
    <x v="4"/>
    <x v="2"/>
    <x v="4126"/>
    <n v="59"/>
    <x v="3"/>
    <x v="1"/>
    <n v="6"/>
    <x v="4"/>
    <n v="4"/>
    <x v="1"/>
    <x v="1"/>
    <x v="1"/>
  </r>
  <r>
    <x v="4127"/>
    <x v="4"/>
    <x v="4"/>
    <x v="4127"/>
    <n v="60"/>
    <x v="2"/>
    <x v="1"/>
    <n v="9"/>
    <x v="1"/>
    <n v="2"/>
    <x v="0"/>
    <x v="1"/>
    <x v="1"/>
  </r>
  <r>
    <x v="4128"/>
    <x v="2"/>
    <x v="2"/>
    <x v="4128"/>
    <n v="50"/>
    <x v="3"/>
    <x v="0"/>
    <n v="15"/>
    <x v="3"/>
    <n v="4"/>
    <x v="1"/>
    <x v="1"/>
    <x v="1"/>
  </r>
  <r>
    <x v="4129"/>
    <x v="2"/>
    <x v="4"/>
    <x v="4129"/>
    <n v="32"/>
    <x v="1"/>
    <x v="1"/>
    <n v="16"/>
    <x v="3"/>
    <n v="1"/>
    <x v="0"/>
    <x v="1"/>
    <x v="1"/>
  </r>
  <r>
    <x v="4130"/>
    <x v="0"/>
    <x v="1"/>
    <x v="4130"/>
    <n v="52"/>
    <x v="3"/>
    <x v="1"/>
    <n v="11"/>
    <x v="1"/>
    <n v="3"/>
    <x v="2"/>
    <x v="1"/>
    <x v="1"/>
  </r>
  <r>
    <x v="4131"/>
    <x v="1"/>
    <x v="0"/>
    <x v="4131"/>
    <n v="18"/>
    <x v="0"/>
    <x v="0"/>
    <n v="18"/>
    <x v="3"/>
    <n v="3"/>
    <x v="2"/>
    <x v="0"/>
    <x v="0"/>
  </r>
  <r>
    <x v="4132"/>
    <x v="4"/>
    <x v="2"/>
    <x v="4132"/>
    <n v="29"/>
    <x v="4"/>
    <x v="0"/>
    <n v="1"/>
    <x v="2"/>
    <n v="2"/>
    <x v="0"/>
    <x v="0"/>
    <x v="0"/>
  </r>
  <r>
    <x v="4133"/>
    <x v="4"/>
    <x v="0"/>
    <x v="4133"/>
    <n v="57"/>
    <x v="3"/>
    <x v="0"/>
    <n v="9"/>
    <x v="1"/>
    <n v="5"/>
    <x v="1"/>
    <x v="1"/>
    <x v="1"/>
  </r>
  <r>
    <x v="4134"/>
    <x v="4"/>
    <x v="1"/>
    <x v="4134"/>
    <n v="22"/>
    <x v="4"/>
    <x v="0"/>
    <n v="16"/>
    <x v="3"/>
    <n v="1"/>
    <x v="0"/>
    <x v="0"/>
    <x v="0"/>
  </r>
  <r>
    <x v="4135"/>
    <x v="4"/>
    <x v="2"/>
    <x v="4135"/>
    <n v="54"/>
    <x v="3"/>
    <x v="1"/>
    <n v="9"/>
    <x v="1"/>
    <n v="4"/>
    <x v="1"/>
    <x v="1"/>
    <x v="1"/>
  </r>
  <r>
    <x v="4136"/>
    <x v="0"/>
    <x v="0"/>
    <x v="4136"/>
    <n v="55"/>
    <x v="3"/>
    <x v="0"/>
    <n v="5"/>
    <x v="4"/>
    <n v="5"/>
    <x v="1"/>
    <x v="1"/>
    <x v="1"/>
  </r>
  <r>
    <x v="4137"/>
    <x v="0"/>
    <x v="2"/>
    <x v="4137"/>
    <n v="37"/>
    <x v="1"/>
    <x v="0"/>
    <n v="13"/>
    <x v="3"/>
    <n v="3"/>
    <x v="2"/>
    <x v="0"/>
    <x v="0"/>
  </r>
  <r>
    <x v="4138"/>
    <x v="1"/>
    <x v="3"/>
    <x v="4138"/>
    <n v="25"/>
    <x v="4"/>
    <x v="0"/>
    <n v="15"/>
    <x v="3"/>
    <n v="5"/>
    <x v="1"/>
    <x v="0"/>
    <x v="0"/>
  </r>
  <r>
    <x v="4139"/>
    <x v="3"/>
    <x v="1"/>
    <x v="4139"/>
    <n v="51"/>
    <x v="3"/>
    <x v="0"/>
    <n v="1"/>
    <x v="2"/>
    <n v="4"/>
    <x v="1"/>
    <x v="1"/>
    <x v="1"/>
  </r>
  <r>
    <x v="4140"/>
    <x v="0"/>
    <x v="3"/>
    <x v="4140"/>
    <n v="46"/>
    <x v="5"/>
    <x v="1"/>
    <n v="9"/>
    <x v="1"/>
    <n v="5"/>
    <x v="1"/>
    <x v="1"/>
    <x v="1"/>
  </r>
  <r>
    <x v="4141"/>
    <x v="1"/>
    <x v="4"/>
    <x v="4141"/>
    <n v="59"/>
    <x v="3"/>
    <x v="1"/>
    <n v="14"/>
    <x v="3"/>
    <n v="4"/>
    <x v="1"/>
    <x v="1"/>
    <x v="1"/>
  </r>
  <r>
    <x v="4142"/>
    <x v="0"/>
    <x v="2"/>
    <x v="4142"/>
    <n v="50"/>
    <x v="3"/>
    <x v="1"/>
    <n v="1"/>
    <x v="2"/>
    <n v="1"/>
    <x v="0"/>
    <x v="1"/>
    <x v="1"/>
  </r>
  <r>
    <x v="4143"/>
    <x v="4"/>
    <x v="0"/>
    <x v="4143"/>
    <n v="66"/>
    <x v="2"/>
    <x v="0"/>
    <n v="8"/>
    <x v="1"/>
    <n v="2"/>
    <x v="0"/>
    <x v="0"/>
    <x v="0"/>
  </r>
  <r>
    <x v="4144"/>
    <x v="0"/>
    <x v="4"/>
    <x v="4144"/>
    <n v="24"/>
    <x v="4"/>
    <x v="1"/>
    <n v="4"/>
    <x v="4"/>
    <n v="1"/>
    <x v="0"/>
    <x v="0"/>
    <x v="0"/>
  </r>
  <r>
    <x v="4145"/>
    <x v="0"/>
    <x v="1"/>
    <x v="4145"/>
    <n v="20"/>
    <x v="4"/>
    <x v="0"/>
    <n v="18"/>
    <x v="3"/>
    <n v="5"/>
    <x v="1"/>
    <x v="0"/>
    <x v="0"/>
  </r>
  <r>
    <x v="4146"/>
    <x v="4"/>
    <x v="4"/>
    <x v="4146"/>
    <n v="66"/>
    <x v="2"/>
    <x v="0"/>
    <n v="18"/>
    <x v="3"/>
    <n v="4"/>
    <x v="1"/>
    <x v="1"/>
    <x v="1"/>
  </r>
  <r>
    <x v="4147"/>
    <x v="3"/>
    <x v="4"/>
    <x v="4147"/>
    <n v="23"/>
    <x v="4"/>
    <x v="1"/>
    <n v="10"/>
    <x v="1"/>
    <n v="4"/>
    <x v="1"/>
    <x v="1"/>
    <x v="1"/>
  </r>
  <r>
    <x v="4148"/>
    <x v="1"/>
    <x v="4"/>
    <x v="4148"/>
    <n v="48"/>
    <x v="5"/>
    <x v="1"/>
    <n v="6"/>
    <x v="4"/>
    <n v="4"/>
    <x v="1"/>
    <x v="1"/>
    <x v="1"/>
  </r>
  <r>
    <x v="4149"/>
    <x v="2"/>
    <x v="1"/>
    <x v="4149"/>
    <n v="52"/>
    <x v="3"/>
    <x v="0"/>
    <n v="3"/>
    <x v="0"/>
    <n v="2"/>
    <x v="0"/>
    <x v="0"/>
    <x v="0"/>
  </r>
  <r>
    <x v="4150"/>
    <x v="2"/>
    <x v="1"/>
    <x v="4150"/>
    <n v="26"/>
    <x v="4"/>
    <x v="0"/>
    <n v="11"/>
    <x v="1"/>
    <n v="4"/>
    <x v="1"/>
    <x v="0"/>
    <x v="0"/>
  </r>
  <r>
    <x v="4151"/>
    <x v="3"/>
    <x v="0"/>
    <x v="4151"/>
    <n v="60"/>
    <x v="2"/>
    <x v="0"/>
    <n v="3"/>
    <x v="0"/>
    <n v="2"/>
    <x v="0"/>
    <x v="0"/>
    <x v="0"/>
  </r>
  <r>
    <x v="4152"/>
    <x v="4"/>
    <x v="0"/>
    <x v="4152"/>
    <n v="32"/>
    <x v="1"/>
    <x v="1"/>
    <n v="6"/>
    <x v="4"/>
    <n v="4"/>
    <x v="1"/>
    <x v="1"/>
    <x v="1"/>
  </r>
  <r>
    <x v="4153"/>
    <x v="3"/>
    <x v="3"/>
    <x v="4153"/>
    <n v="53"/>
    <x v="3"/>
    <x v="0"/>
    <n v="4"/>
    <x v="4"/>
    <n v="3"/>
    <x v="2"/>
    <x v="0"/>
    <x v="0"/>
  </r>
  <r>
    <x v="4154"/>
    <x v="4"/>
    <x v="1"/>
    <x v="4154"/>
    <n v="34"/>
    <x v="1"/>
    <x v="0"/>
    <n v="13"/>
    <x v="3"/>
    <n v="2"/>
    <x v="0"/>
    <x v="0"/>
    <x v="0"/>
  </r>
  <r>
    <x v="4155"/>
    <x v="2"/>
    <x v="0"/>
    <x v="4155"/>
    <n v="25"/>
    <x v="4"/>
    <x v="1"/>
    <n v="12"/>
    <x v="1"/>
    <n v="3"/>
    <x v="2"/>
    <x v="0"/>
    <x v="0"/>
  </r>
  <r>
    <x v="4156"/>
    <x v="1"/>
    <x v="3"/>
    <x v="4156"/>
    <n v="25"/>
    <x v="4"/>
    <x v="1"/>
    <n v="16"/>
    <x v="3"/>
    <n v="4"/>
    <x v="1"/>
    <x v="1"/>
    <x v="1"/>
  </r>
  <r>
    <x v="4157"/>
    <x v="0"/>
    <x v="0"/>
    <x v="4157"/>
    <n v="55"/>
    <x v="3"/>
    <x v="1"/>
    <n v="7"/>
    <x v="1"/>
    <n v="3"/>
    <x v="2"/>
    <x v="1"/>
    <x v="1"/>
  </r>
  <r>
    <x v="4158"/>
    <x v="0"/>
    <x v="1"/>
    <x v="4158"/>
    <n v="43"/>
    <x v="5"/>
    <x v="0"/>
    <n v="16"/>
    <x v="3"/>
    <n v="5"/>
    <x v="1"/>
    <x v="1"/>
    <x v="1"/>
  </r>
  <r>
    <x v="4159"/>
    <x v="4"/>
    <x v="1"/>
    <x v="4159"/>
    <n v="48"/>
    <x v="5"/>
    <x v="0"/>
    <n v="4"/>
    <x v="4"/>
    <n v="2"/>
    <x v="0"/>
    <x v="0"/>
    <x v="0"/>
  </r>
  <r>
    <x v="4160"/>
    <x v="0"/>
    <x v="4"/>
    <x v="4160"/>
    <n v="30"/>
    <x v="1"/>
    <x v="0"/>
    <n v="14"/>
    <x v="3"/>
    <n v="4"/>
    <x v="1"/>
    <x v="0"/>
    <x v="0"/>
  </r>
  <r>
    <x v="4161"/>
    <x v="0"/>
    <x v="0"/>
    <x v="4161"/>
    <n v="68"/>
    <x v="2"/>
    <x v="0"/>
    <n v="13"/>
    <x v="3"/>
    <n v="2"/>
    <x v="0"/>
    <x v="0"/>
    <x v="0"/>
  </r>
  <r>
    <x v="4162"/>
    <x v="2"/>
    <x v="1"/>
    <x v="4162"/>
    <n v="51"/>
    <x v="3"/>
    <x v="0"/>
    <n v="10"/>
    <x v="1"/>
    <n v="5"/>
    <x v="1"/>
    <x v="1"/>
    <x v="1"/>
  </r>
  <r>
    <x v="4163"/>
    <x v="2"/>
    <x v="4"/>
    <x v="4163"/>
    <n v="24"/>
    <x v="4"/>
    <x v="1"/>
    <n v="4"/>
    <x v="4"/>
    <n v="4"/>
    <x v="1"/>
    <x v="1"/>
    <x v="1"/>
  </r>
  <r>
    <x v="4164"/>
    <x v="4"/>
    <x v="1"/>
    <x v="4164"/>
    <n v="27"/>
    <x v="4"/>
    <x v="1"/>
    <n v="7"/>
    <x v="1"/>
    <n v="4"/>
    <x v="1"/>
    <x v="1"/>
    <x v="1"/>
  </r>
  <r>
    <x v="4165"/>
    <x v="1"/>
    <x v="4"/>
    <x v="4165"/>
    <n v="65"/>
    <x v="2"/>
    <x v="0"/>
    <n v="6"/>
    <x v="4"/>
    <n v="3"/>
    <x v="2"/>
    <x v="0"/>
    <x v="0"/>
  </r>
  <r>
    <x v="4166"/>
    <x v="3"/>
    <x v="1"/>
    <x v="4166"/>
    <n v="43"/>
    <x v="5"/>
    <x v="0"/>
    <n v="19"/>
    <x v="3"/>
    <n v="1"/>
    <x v="0"/>
    <x v="0"/>
    <x v="0"/>
  </r>
  <r>
    <x v="4167"/>
    <x v="2"/>
    <x v="1"/>
    <x v="4167"/>
    <n v="37"/>
    <x v="1"/>
    <x v="0"/>
    <n v="5"/>
    <x v="4"/>
    <n v="5"/>
    <x v="1"/>
    <x v="1"/>
    <x v="1"/>
  </r>
  <r>
    <x v="4168"/>
    <x v="0"/>
    <x v="4"/>
    <x v="4168"/>
    <n v="31"/>
    <x v="1"/>
    <x v="0"/>
    <n v="2"/>
    <x v="0"/>
    <n v="2"/>
    <x v="0"/>
    <x v="0"/>
    <x v="0"/>
  </r>
  <r>
    <x v="4169"/>
    <x v="3"/>
    <x v="3"/>
    <x v="4169"/>
    <n v="61"/>
    <x v="2"/>
    <x v="1"/>
    <n v="19"/>
    <x v="3"/>
    <n v="1"/>
    <x v="0"/>
    <x v="1"/>
    <x v="1"/>
  </r>
  <r>
    <x v="4170"/>
    <x v="3"/>
    <x v="1"/>
    <x v="4170"/>
    <n v="64"/>
    <x v="2"/>
    <x v="0"/>
    <n v="5"/>
    <x v="4"/>
    <n v="1"/>
    <x v="0"/>
    <x v="0"/>
    <x v="0"/>
  </r>
  <r>
    <x v="4171"/>
    <x v="1"/>
    <x v="3"/>
    <x v="4171"/>
    <n v="43"/>
    <x v="5"/>
    <x v="0"/>
    <n v="5"/>
    <x v="4"/>
    <n v="4"/>
    <x v="1"/>
    <x v="1"/>
    <x v="1"/>
  </r>
  <r>
    <x v="4172"/>
    <x v="4"/>
    <x v="1"/>
    <x v="4172"/>
    <n v="62"/>
    <x v="2"/>
    <x v="0"/>
    <n v="19"/>
    <x v="3"/>
    <n v="1"/>
    <x v="0"/>
    <x v="0"/>
    <x v="0"/>
  </r>
  <r>
    <x v="4173"/>
    <x v="1"/>
    <x v="0"/>
    <x v="4173"/>
    <n v="31"/>
    <x v="1"/>
    <x v="0"/>
    <n v="18"/>
    <x v="3"/>
    <n v="4"/>
    <x v="1"/>
    <x v="1"/>
    <x v="1"/>
  </r>
  <r>
    <x v="4174"/>
    <x v="3"/>
    <x v="4"/>
    <x v="4174"/>
    <n v="21"/>
    <x v="4"/>
    <x v="1"/>
    <n v="11"/>
    <x v="1"/>
    <n v="1"/>
    <x v="0"/>
    <x v="0"/>
    <x v="0"/>
  </r>
  <r>
    <x v="4175"/>
    <x v="1"/>
    <x v="1"/>
    <x v="4175"/>
    <n v="26"/>
    <x v="4"/>
    <x v="1"/>
    <n v="12"/>
    <x v="1"/>
    <n v="4"/>
    <x v="1"/>
    <x v="1"/>
    <x v="1"/>
  </r>
  <r>
    <x v="4176"/>
    <x v="4"/>
    <x v="0"/>
    <x v="4176"/>
    <n v="47"/>
    <x v="5"/>
    <x v="1"/>
    <n v="3"/>
    <x v="0"/>
    <n v="3"/>
    <x v="2"/>
    <x v="1"/>
    <x v="1"/>
  </r>
  <r>
    <x v="4177"/>
    <x v="1"/>
    <x v="0"/>
    <x v="4177"/>
    <n v="48"/>
    <x v="5"/>
    <x v="1"/>
    <n v="14"/>
    <x v="3"/>
    <n v="3"/>
    <x v="2"/>
    <x v="1"/>
    <x v="1"/>
  </r>
  <r>
    <x v="4178"/>
    <x v="3"/>
    <x v="4"/>
    <x v="4178"/>
    <n v="33"/>
    <x v="1"/>
    <x v="1"/>
    <n v="11"/>
    <x v="1"/>
    <n v="3"/>
    <x v="2"/>
    <x v="1"/>
    <x v="1"/>
  </r>
  <r>
    <x v="4179"/>
    <x v="0"/>
    <x v="1"/>
    <x v="4179"/>
    <n v="37"/>
    <x v="1"/>
    <x v="1"/>
    <n v="7"/>
    <x v="1"/>
    <n v="1"/>
    <x v="0"/>
    <x v="1"/>
    <x v="1"/>
  </r>
  <r>
    <x v="4180"/>
    <x v="3"/>
    <x v="4"/>
    <x v="4180"/>
    <n v="26"/>
    <x v="4"/>
    <x v="1"/>
    <n v="6"/>
    <x v="4"/>
    <n v="4"/>
    <x v="1"/>
    <x v="1"/>
    <x v="1"/>
  </r>
  <r>
    <x v="4181"/>
    <x v="2"/>
    <x v="2"/>
    <x v="4181"/>
    <n v="59"/>
    <x v="3"/>
    <x v="0"/>
    <n v="9"/>
    <x v="1"/>
    <n v="2"/>
    <x v="0"/>
    <x v="0"/>
    <x v="0"/>
  </r>
  <r>
    <x v="4182"/>
    <x v="2"/>
    <x v="2"/>
    <x v="4182"/>
    <n v="44"/>
    <x v="5"/>
    <x v="1"/>
    <n v="13"/>
    <x v="3"/>
    <n v="5"/>
    <x v="1"/>
    <x v="1"/>
    <x v="1"/>
  </r>
  <r>
    <x v="4183"/>
    <x v="3"/>
    <x v="4"/>
    <x v="4183"/>
    <n v="62"/>
    <x v="2"/>
    <x v="1"/>
    <n v="9"/>
    <x v="1"/>
    <n v="5"/>
    <x v="1"/>
    <x v="1"/>
    <x v="1"/>
  </r>
  <r>
    <x v="4184"/>
    <x v="0"/>
    <x v="1"/>
    <x v="4184"/>
    <n v="39"/>
    <x v="1"/>
    <x v="0"/>
    <n v="1"/>
    <x v="2"/>
    <n v="5"/>
    <x v="1"/>
    <x v="1"/>
    <x v="1"/>
  </r>
  <r>
    <x v="4185"/>
    <x v="3"/>
    <x v="3"/>
    <x v="4185"/>
    <n v="32"/>
    <x v="1"/>
    <x v="0"/>
    <n v="3"/>
    <x v="0"/>
    <n v="4"/>
    <x v="1"/>
    <x v="1"/>
    <x v="1"/>
  </r>
  <r>
    <x v="4186"/>
    <x v="0"/>
    <x v="0"/>
    <x v="4186"/>
    <n v="30"/>
    <x v="1"/>
    <x v="1"/>
    <n v="9"/>
    <x v="1"/>
    <n v="5"/>
    <x v="1"/>
    <x v="1"/>
    <x v="1"/>
  </r>
  <r>
    <x v="4187"/>
    <x v="3"/>
    <x v="4"/>
    <x v="4187"/>
    <n v="38"/>
    <x v="1"/>
    <x v="1"/>
    <n v="17"/>
    <x v="3"/>
    <n v="1"/>
    <x v="0"/>
    <x v="1"/>
    <x v="1"/>
  </r>
  <r>
    <x v="4188"/>
    <x v="2"/>
    <x v="2"/>
    <x v="4188"/>
    <n v="60"/>
    <x v="2"/>
    <x v="1"/>
    <n v="16"/>
    <x v="3"/>
    <n v="3"/>
    <x v="2"/>
    <x v="1"/>
    <x v="1"/>
  </r>
  <r>
    <x v="4189"/>
    <x v="1"/>
    <x v="2"/>
    <x v="4189"/>
    <n v="32"/>
    <x v="1"/>
    <x v="1"/>
    <n v="11"/>
    <x v="1"/>
    <n v="5"/>
    <x v="1"/>
    <x v="1"/>
    <x v="1"/>
  </r>
  <r>
    <x v="4190"/>
    <x v="3"/>
    <x v="4"/>
    <x v="4190"/>
    <n v="53"/>
    <x v="3"/>
    <x v="0"/>
    <n v="7"/>
    <x v="1"/>
    <n v="3"/>
    <x v="2"/>
    <x v="0"/>
    <x v="0"/>
  </r>
  <r>
    <x v="4191"/>
    <x v="4"/>
    <x v="1"/>
    <x v="4191"/>
    <n v="41"/>
    <x v="5"/>
    <x v="0"/>
    <n v="15"/>
    <x v="3"/>
    <n v="2"/>
    <x v="0"/>
    <x v="0"/>
    <x v="0"/>
  </r>
  <r>
    <x v="4192"/>
    <x v="3"/>
    <x v="4"/>
    <x v="4192"/>
    <n v="21"/>
    <x v="4"/>
    <x v="1"/>
    <n v="10"/>
    <x v="1"/>
    <n v="2"/>
    <x v="0"/>
    <x v="0"/>
    <x v="0"/>
  </r>
  <r>
    <x v="4193"/>
    <x v="2"/>
    <x v="1"/>
    <x v="4193"/>
    <n v="68"/>
    <x v="2"/>
    <x v="1"/>
    <n v="3"/>
    <x v="0"/>
    <n v="3"/>
    <x v="2"/>
    <x v="1"/>
    <x v="1"/>
  </r>
  <r>
    <x v="4194"/>
    <x v="0"/>
    <x v="2"/>
    <x v="4194"/>
    <n v="20"/>
    <x v="4"/>
    <x v="0"/>
    <n v="17"/>
    <x v="3"/>
    <n v="2"/>
    <x v="0"/>
    <x v="0"/>
    <x v="0"/>
  </r>
  <r>
    <x v="4195"/>
    <x v="3"/>
    <x v="4"/>
    <x v="4195"/>
    <n v="47"/>
    <x v="5"/>
    <x v="1"/>
    <n v="12"/>
    <x v="1"/>
    <n v="4"/>
    <x v="1"/>
    <x v="1"/>
    <x v="1"/>
  </r>
  <r>
    <x v="4196"/>
    <x v="4"/>
    <x v="4"/>
    <x v="4196"/>
    <n v="48"/>
    <x v="5"/>
    <x v="0"/>
    <n v="19"/>
    <x v="3"/>
    <n v="1"/>
    <x v="0"/>
    <x v="0"/>
    <x v="0"/>
  </r>
  <r>
    <x v="4197"/>
    <x v="2"/>
    <x v="4"/>
    <x v="4197"/>
    <n v="67"/>
    <x v="2"/>
    <x v="0"/>
    <n v="3"/>
    <x v="0"/>
    <n v="2"/>
    <x v="0"/>
    <x v="0"/>
    <x v="0"/>
  </r>
  <r>
    <x v="4198"/>
    <x v="1"/>
    <x v="1"/>
    <x v="4198"/>
    <n v="41"/>
    <x v="5"/>
    <x v="1"/>
    <n v="2"/>
    <x v="0"/>
    <n v="2"/>
    <x v="0"/>
    <x v="1"/>
    <x v="1"/>
  </r>
  <r>
    <x v="4199"/>
    <x v="3"/>
    <x v="3"/>
    <x v="4199"/>
    <n v="55"/>
    <x v="3"/>
    <x v="0"/>
    <n v="7"/>
    <x v="1"/>
    <n v="1"/>
    <x v="0"/>
    <x v="0"/>
    <x v="0"/>
  </r>
  <r>
    <x v="4200"/>
    <x v="0"/>
    <x v="3"/>
    <x v="4200"/>
    <n v="62"/>
    <x v="2"/>
    <x v="0"/>
    <n v="6"/>
    <x v="4"/>
    <n v="2"/>
    <x v="0"/>
    <x v="0"/>
    <x v="0"/>
  </r>
  <r>
    <x v="4201"/>
    <x v="3"/>
    <x v="2"/>
    <x v="4201"/>
    <n v="43"/>
    <x v="5"/>
    <x v="0"/>
    <n v="18"/>
    <x v="3"/>
    <n v="4"/>
    <x v="1"/>
    <x v="1"/>
    <x v="1"/>
  </r>
  <r>
    <x v="4202"/>
    <x v="0"/>
    <x v="0"/>
    <x v="4202"/>
    <n v="18"/>
    <x v="0"/>
    <x v="0"/>
    <n v="11"/>
    <x v="1"/>
    <n v="4"/>
    <x v="1"/>
    <x v="0"/>
    <x v="0"/>
  </r>
  <r>
    <x v="4203"/>
    <x v="0"/>
    <x v="4"/>
    <x v="4203"/>
    <n v="31"/>
    <x v="1"/>
    <x v="1"/>
    <n v="5"/>
    <x v="4"/>
    <n v="4"/>
    <x v="1"/>
    <x v="1"/>
    <x v="1"/>
  </r>
  <r>
    <x v="4204"/>
    <x v="1"/>
    <x v="1"/>
    <x v="4204"/>
    <n v="69"/>
    <x v="2"/>
    <x v="1"/>
    <n v="4"/>
    <x v="4"/>
    <n v="5"/>
    <x v="1"/>
    <x v="1"/>
    <x v="1"/>
  </r>
  <r>
    <x v="4205"/>
    <x v="3"/>
    <x v="4"/>
    <x v="4205"/>
    <n v="19"/>
    <x v="0"/>
    <x v="1"/>
    <n v="19"/>
    <x v="3"/>
    <n v="4"/>
    <x v="1"/>
    <x v="1"/>
    <x v="1"/>
  </r>
  <r>
    <x v="4206"/>
    <x v="0"/>
    <x v="3"/>
    <x v="4206"/>
    <n v="29"/>
    <x v="4"/>
    <x v="1"/>
    <n v="2"/>
    <x v="0"/>
    <n v="3"/>
    <x v="2"/>
    <x v="0"/>
    <x v="0"/>
  </r>
  <r>
    <x v="4207"/>
    <x v="4"/>
    <x v="4"/>
    <x v="4207"/>
    <n v="46"/>
    <x v="5"/>
    <x v="1"/>
    <n v="1"/>
    <x v="2"/>
    <n v="4"/>
    <x v="1"/>
    <x v="1"/>
    <x v="1"/>
  </r>
  <r>
    <x v="4208"/>
    <x v="4"/>
    <x v="0"/>
    <x v="4208"/>
    <n v="39"/>
    <x v="1"/>
    <x v="0"/>
    <n v="13"/>
    <x v="3"/>
    <n v="4"/>
    <x v="1"/>
    <x v="1"/>
    <x v="1"/>
  </r>
  <r>
    <x v="4209"/>
    <x v="2"/>
    <x v="2"/>
    <x v="4209"/>
    <n v="31"/>
    <x v="1"/>
    <x v="0"/>
    <n v="15"/>
    <x v="3"/>
    <n v="4"/>
    <x v="1"/>
    <x v="1"/>
    <x v="1"/>
  </r>
  <r>
    <x v="4210"/>
    <x v="2"/>
    <x v="3"/>
    <x v="4210"/>
    <n v="63"/>
    <x v="2"/>
    <x v="0"/>
    <n v="14"/>
    <x v="3"/>
    <n v="1"/>
    <x v="0"/>
    <x v="0"/>
    <x v="0"/>
  </r>
  <r>
    <x v="4211"/>
    <x v="2"/>
    <x v="1"/>
    <x v="4211"/>
    <n v="26"/>
    <x v="4"/>
    <x v="1"/>
    <n v="1"/>
    <x v="2"/>
    <n v="5"/>
    <x v="1"/>
    <x v="1"/>
    <x v="1"/>
  </r>
  <r>
    <x v="4212"/>
    <x v="3"/>
    <x v="1"/>
    <x v="4212"/>
    <n v="20"/>
    <x v="4"/>
    <x v="0"/>
    <n v="14"/>
    <x v="3"/>
    <n v="4"/>
    <x v="1"/>
    <x v="0"/>
    <x v="0"/>
  </r>
  <r>
    <x v="4213"/>
    <x v="1"/>
    <x v="1"/>
    <x v="4213"/>
    <n v="22"/>
    <x v="4"/>
    <x v="0"/>
    <n v="6"/>
    <x v="4"/>
    <n v="3"/>
    <x v="2"/>
    <x v="0"/>
    <x v="0"/>
  </r>
  <r>
    <x v="4214"/>
    <x v="0"/>
    <x v="0"/>
    <x v="4214"/>
    <n v="49"/>
    <x v="5"/>
    <x v="1"/>
    <n v="17"/>
    <x v="3"/>
    <n v="5"/>
    <x v="1"/>
    <x v="1"/>
    <x v="1"/>
  </r>
  <r>
    <x v="4215"/>
    <x v="3"/>
    <x v="1"/>
    <x v="4215"/>
    <n v="61"/>
    <x v="2"/>
    <x v="1"/>
    <n v="15"/>
    <x v="3"/>
    <n v="2"/>
    <x v="0"/>
    <x v="1"/>
    <x v="1"/>
  </r>
  <r>
    <x v="4216"/>
    <x v="2"/>
    <x v="3"/>
    <x v="4216"/>
    <n v="63"/>
    <x v="2"/>
    <x v="1"/>
    <n v="5"/>
    <x v="4"/>
    <n v="4"/>
    <x v="1"/>
    <x v="1"/>
    <x v="1"/>
  </r>
  <r>
    <x v="4217"/>
    <x v="4"/>
    <x v="1"/>
    <x v="4217"/>
    <n v="48"/>
    <x v="5"/>
    <x v="1"/>
    <n v="16"/>
    <x v="3"/>
    <n v="2"/>
    <x v="0"/>
    <x v="1"/>
    <x v="1"/>
  </r>
  <r>
    <x v="4218"/>
    <x v="3"/>
    <x v="4"/>
    <x v="4218"/>
    <n v="34"/>
    <x v="1"/>
    <x v="1"/>
    <n v="10"/>
    <x v="1"/>
    <n v="1"/>
    <x v="0"/>
    <x v="1"/>
    <x v="1"/>
  </r>
  <r>
    <x v="4219"/>
    <x v="3"/>
    <x v="2"/>
    <x v="4219"/>
    <n v="31"/>
    <x v="1"/>
    <x v="0"/>
    <n v="6"/>
    <x v="4"/>
    <n v="2"/>
    <x v="0"/>
    <x v="0"/>
    <x v="0"/>
  </r>
  <r>
    <x v="4220"/>
    <x v="2"/>
    <x v="4"/>
    <x v="4220"/>
    <n v="31"/>
    <x v="1"/>
    <x v="1"/>
    <n v="16"/>
    <x v="3"/>
    <n v="4"/>
    <x v="1"/>
    <x v="1"/>
    <x v="1"/>
  </r>
  <r>
    <x v="4221"/>
    <x v="3"/>
    <x v="0"/>
    <x v="4221"/>
    <n v="58"/>
    <x v="3"/>
    <x v="1"/>
    <n v="7"/>
    <x v="1"/>
    <n v="4"/>
    <x v="1"/>
    <x v="1"/>
    <x v="1"/>
  </r>
  <r>
    <x v="4222"/>
    <x v="1"/>
    <x v="0"/>
    <x v="4222"/>
    <n v="49"/>
    <x v="5"/>
    <x v="0"/>
    <n v="15"/>
    <x v="3"/>
    <n v="2"/>
    <x v="0"/>
    <x v="0"/>
    <x v="0"/>
  </r>
  <r>
    <x v="4223"/>
    <x v="1"/>
    <x v="4"/>
    <x v="4223"/>
    <n v="54"/>
    <x v="3"/>
    <x v="1"/>
    <n v="14"/>
    <x v="3"/>
    <n v="5"/>
    <x v="1"/>
    <x v="1"/>
    <x v="1"/>
  </r>
  <r>
    <x v="4224"/>
    <x v="2"/>
    <x v="0"/>
    <x v="4224"/>
    <n v="22"/>
    <x v="4"/>
    <x v="1"/>
    <n v="15"/>
    <x v="3"/>
    <n v="4"/>
    <x v="1"/>
    <x v="1"/>
    <x v="1"/>
  </r>
  <r>
    <x v="4225"/>
    <x v="3"/>
    <x v="0"/>
    <x v="4225"/>
    <n v="30"/>
    <x v="1"/>
    <x v="0"/>
    <n v="16"/>
    <x v="3"/>
    <n v="1"/>
    <x v="0"/>
    <x v="0"/>
    <x v="0"/>
  </r>
  <r>
    <x v="4226"/>
    <x v="2"/>
    <x v="2"/>
    <x v="4226"/>
    <n v="47"/>
    <x v="5"/>
    <x v="0"/>
    <n v="1"/>
    <x v="2"/>
    <n v="1"/>
    <x v="0"/>
    <x v="0"/>
    <x v="0"/>
  </r>
  <r>
    <x v="4227"/>
    <x v="1"/>
    <x v="3"/>
    <x v="4227"/>
    <n v="36"/>
    <x v="1"/>
    <x v="1"/>
    <n v="5"/>
    <x v="4"/>
    <n v="5"/>
    <x v="1"/>
    <x v="1"/>
    <x v="1"/>
  </r>
  <r>
    <x v="4228"/>
    <x v="4"/>
    <x v="4"/>
    <x v="4228"/>
    <n v="63"/>
    <x v="2"/>
    <x v="0"/>
    <n v="17"/>
    <x v="3"/>
    <n v="2"/>
    <x v="0"/>
    <x v="0"/>
    <x v="0"/>
  </r>
  <r>
    <x v="4229"/>
    <x v="3"/>
    <x v="3"/>
    <x v="4229"/>
    <n v="28"/>
    <x v="4"/>
    <x v="1"/>
    <n v="18"/>
    <x v="3"/>
    <n v="2"/>
    <x v="0"/>
    <x v="0"/>
    <x v="0"/>
  </r>
  <r>
    <x v="4230"/>
    <x v="0"/>
    <x v="0"/>
    <x v="4230"/>
    <n v="61"/>
    <x v="2"/>
    <x v="0"/>
    <n v="16"/>
    <x v="3"/>
    <n v="4"/>
    <x v="1"/>
    <x v="1"/>
    <x v="1"/>
  </r>
  <r>
    <x v="4231"/>
    <x v="4"/>
    <x v="4"/>
    <x v="4231"/>
    <n v="24"/>
    <x v="4"/>
    <x v="0"/>
    <n v="4"/>
    <x v="4"/>
    <n v="4"/>
    <x v="1"/>
    <x v="0"/>
    <x v="0"/>
  </r>
  <r>
    <x v="4232"/>
    <x v="2"/>
    <x v="1"/>
    <x v="4232"/>
    <n v="41"/>
    <x v="5"/>
    <x v="0"/>
    <n v="6"/>
    <x v="4"/>
    <n v="5"/>
    <x v="1"/>
    <x v="1"/>
    <x v="1"/>
  </r>
  <r>
    <x v="4233"/>
    <x v="2"/>
    <x v="4"/>
    <x v="4233"/>
    <n v="67"/>
    <x v="2"/>
    <x v="1"/>
    <n v="1"/>
    <x v="2"/>
    <n v="4"/>
    <x v="1"/>
    <x v="1"/>
    <x v="1"/>
  </r>
  <r>
    <x v="4234"/>
    <x v="3"/>
    <x v="2"/>
    <x v="4234"/>
    <n v="49"/>
    <x v="5"/>
    <x v="1"/>
    <n v="17"/>
    <x v="3"/>
    <n v="2"/>
    <x v="0"/>
    <x v="1"/>
    <x v="1"/>
  </r>
  <r>
    <x v="4235"/>
    <x v="3"/>
    <x v="3"/>
    <x v="4235"/>
    <n v="40"/>
    <x v="5"/>
    <x v="0"/>
    <n v="18"/>
    <x v="3"/>
    <n v="5"/>
    <x v="1"/>
    <x v="1"/>
    <x v="1"/>
  </r>
  <r>
    <x v="4236"/>
    <x v="1"/>
    <x v="2"/>
    <x v="4236"/>
    <n v="47"/>
    <x v="5"/>
    <x v="1"/>
    <n v="11"/>
    <x v="1"/>
    <n v="1"/>
    <x v="0"/>
    <x v="1"/>
    <x v="1"/>
  </r>
  <r>
    <x v="4237"/>
    <x v="4"/>
    <x v="2"/>
    <x v="4237"/>
    <n v="69"/>
    <x v="2"/>
    <x v="1"/>
    <n v="2"/>
    <x v="0"/>
    <n v="4"/>
    <x v="1"/>
    <x v="1"/>
    <x v="1"/>
  </r>
  <r>
    <x v="4238"/>
    <x v="1"/>
    <x v="2"/>
    <x v="4238"/>
    <n v="47"/>
    <x v="5"/>
    <x v="1"/>
    <n v="18"/>
    <x v="3"/>
    <n v="5"/>
    <x v="1"/>
    <x v="1"/>
    <x v="1"/>
  </r>
  <r>
    <x v="4239"/>
    <x v="2"/>
    <x v="2"/>
    <x v="4239"/>
    <n v="43"/>
    <x v="5"/>
    <x v="1"/>
    <n v="15"/>
    <x v="3"/>
    <n v="1"/>
    <x v="0"/>
    <x v="1"/>
    <x v="1"/>
  </r>
  <r>
    <x v="4240"/>
    <x v="4"/>
    <x v="0"/>
    <x v="4240"/>
    <n v="37"/>
    <x v="1"/>
    <x v="0"/>
    <n v="19"/>
    <x v="3"/>
    <n v="2"/>
    <x v="0"/>
    <x v="0"/>
    <x v="0"/>
  </r>
  <r>
    <x v="4241"/>
    <x v="3"/>
    <x v="2"/>
    <x v="4241"/>
    <n v="20"/>
    <x v="4"/>
    <x v="0"/>
    <n v="2"/>
    <x v="0"/>
    <n v="5"/>
    <x v="1"/>
    <x v="0"/>
    <x v="0"/>
  </r>
  <r>
    <x v="4242"/>
    <x v="1"/>
    <x v="2"/>
    <x v="4242"/>
    <n v="21"/>
    <x v="4"/>
    <x v="0"/>
    <n v="8"/>
    <x v="1"/>
    <n v="4"/>
    <x v="1"/>
    <x v="0"/>
    <x v="0"/>
  </r>
  <r>
    <x v="4243"/>
    <x v="0"/>
    <x v="3"/>
    <x v="4243"/>
    <n v="36"/>
    <x v="1"/>
    <x v="1"/>
    <n v="7"/>
    <x v="1"/>
    <n v="1"/>
    <x v="0"/>
    <x v="1"/>
    <x v="1"/>
  </r>
  <r>
    <x v="4244"/>
    <x v="3"/>
    <x v="0"/>
    <x v="4244"/>
    <n v="62"/>
    <x v="2"/>
    <x v="1"/>
    <n v="3"/>
    <x v="0"/>
    <n v="1"/>
    <x v="0"/>
    <x v="1"/>
    <x v="1"/>
  </r>
  <r>
    <x v="4245"/>
    <x v="4"/>
    <x v="1"/>
    <x v="4245"/>
    <n v="35"/>
    <x v="1"/>
    <x v="1"/>
    <n v="6"/>
    <x v="4"/>
    <n v="4"/>
    <x v="1"/>
    <x v="1"/>
    <x v="1"/>
  </r>
  <r>
    <x v="4246"/>
    <x v="3"/>
    <x v="1"/>
    <x v="4246"/>
    <n v="26"/>
    <x v="4"/>
    <x v="0"/>
    <n v="18"/>
    <x v="3"/>
    <n v="3"/>
    <x v="2"/>
    <x v="0"/>
    <x v="0"/>
  </r>
  <r>
    <x v="4247"/>
    <x v="2"/>
    <x v="1"/>
    <x v="4247"/>
    <n v="39"/>
    <x v="1"/>
    <x v="0"/>
    <n v="11"/>
    <x v="1"/>
    <n v="5"/>
    <x v="1"/>
    <x v="1"/>
    <x v="1"/>
  </r>
  <r>
    <x v="4248"/>
    <x v="3"/>
    <x v="4"/>
    <x v="4248"/>
    <n v="23"/>
    <x v="4"/>
    <x v="1"/>
    <n v="10"/>
    <x v="1"/>
    <n v="4"/>
    <x v="1"/>
    <x v="1"/>
    <x v="1"/>
  </r>
  <r>
    <x v="4249"/>
    <x v="3"/>
    <x v="2"/>
    <x v="4249"/>
    <n v="66"/>
    <x v="2"/>
    <x v="0"/>
    <n v="17"/>
    <x v="3"/>
    <n v="5"/>
    <x v="1"/>
    <x v="1"/>
    <x v="1"/>
  </r>
  <r>
    <x v="4250"/>
    <x v="2"/>
    <x v="0"/>
    <x v="4250"/>
    <n v="50"/>
    <x v="3"/>
    <x v="0"/>
    <n v="8"/>
    <x v="1"/>
    <n v="1"/>
    <x v="0"/>
    <x v="0"/>
    <x v="0"/>
  </r>
  <r>
    <x v="4251"/>
    <x v="0"/>
    <x v="1"/>
    <x v="4251"/>
    <n v="47"/>
    <x v="5"/>
    <x v="1"/>
    <n v="8"/>
    <x v="1"/>
    <n v="4"/>
    <x v="1"/>
    <x v="1"/>
    <x v="1"/>
  </r>
  <r>
    <x v="4252"/>
    <x v="3"/>
    <x v="3"/>
    <x v="4252"/>
    <n v="24"/>
    <x v="4"/>
    <x v="0"/>
    <n v="10"/>
    <x v="1"/>
    <n v="5"/>
    <x v="1"/>
    <x v="0"/>
    <x v="0"/>
  </r>
  <r>
    <x v="4253"/>
    <x v="2"/>
    <x v="3"/>
    <x v="4253"/>
    <n v="42"/>
    <x v="5"/>
    <x v="0"/>
    <n v="1"/>
    <x v="2"/>
    <n v="3"/>
    <x v="2"/>
    <x v="0"/>
    <x v="0"/>
  </r>
  <r>
    <x v="4254"/>
    <x v="0"/>
    <x v="0"/>
    <x v="4254"/>
    <n v="29"/>
    <x v="4"/>
    <x v="0"/>
    <n v="19"/>
    <x v="3"/>
    <n v="5"/>
    <x v="1"/>
    <x v="0"/>
    <x v="0"/>
  </r>
  <r>
    <x v="4255"/>
    <x v="2"/>
    <x v="4"/>
    <x v="4255"/>
    <n v="26"/>
    <x v="4"/>
    <x v="1"/>
    <n v="11"/>
    <x v="1"/>
    <n v="5"/>
    <x v="1"/>
    <x v="1"/>
    <x v="1"/>
  </r>
  <r>
    <x v="4256"/>
    <x v="2"/>
    <x v="1"/>
    <x v="4256"/>
    <n v="36"/>
    <x v="1"/>
    <x v="1"/>
    <n v="16"/>
    <x v="3"/>
    <n v="3"/>
    <x v="2"/>
    <x v="1"/>
    <x v="1"/>
  </r>
  <r>
    <x v="4257"/>
    <x v="1"/>
    <x v="3"/>
    <x v="4257"/>
    <n v="47"/>
    <x v="5"/>
    <x v="0"/>
    <n v="13"/>
    <x v="3"/>
    <n v="2"/>
    <x v="0"/>
    <x v="0"/>
    <x v="0"/>
  </r>
  <r>
    <x v="4258"/>
    <x v="3"/>
    <x v="2"/>
    <x v="4258"/>
    <n v="43"/>
    <x v="5"/>
    <x v="1"/>
    <n v="8"/>
    <x v="1"/>
    <n v="4"/>
    <x v="1"/>
    <x v="1"/>
    <x v="1"/>
  </r>
  <r>
    <x v="4259"/>
    <x v="1"/>
    <x v="1"/>
    <x v="4259"/>
    <n v="23"/>
    <x v="4"/>
    <x v="0"/>
    <n v="9"/>
    <x v="1"/>
    <n v="5"/>
    <x v="1"/>
    <x v="0"/>
    <x v="0"/>
  </r>
  <r>
    <x v="4260"/>
    <x v="0"/>
    <x v="2"/>
    <x v="4260"/>
    <n v="39"/>
    <x v="1"/>
    <x v="1"/>
    <n v="14"/>
    <x v="3"/>
    <n v="1"/>
    <x v="0"/>
    <x v="1"/>
    <x v="1"/>
  </r>
  <r>
    <x v="4261"/>
    <x v="0"/>
    <x v="1"/>
    <x v="4261"/>
    <n v="26"/>
    <x v="4"/>
    <x v="0"/>
    <n v="2"/>
    <x v="0"/>
    <n v="2"/>
    <x v="0"/>
    <x v="0"/>
    <x v="0"/>
  </r>
  <r>
    <x v="4262"/>
    <x v="1"/>
    <x v="0"/>
    <x v="4262"/>
    <n v="56"/>
    <x v="3"/>
    <x v="1"/>
    <n v="12"/>
    <x v="1"/>
    <n v="3"/>
    <x v="2"/>
    <x v="1"/>
    <x v="1"/>
  </r>
  <r>
    <x v="4263"/>
    <x v="1"/>
    <x v="1"/>
    <x v="4263"/>
    <n v="35"/>
    <x v="1"/>
    <x v="1"/>
    <n v="9"/>
    <x v="1"/>
    <n v="4"/>
    <x v="1"/>
    <x v="1"/>
    <x v="1"/>
  </r>
  <r>
    <x v="4264"/>
    <x v="2"/>
    <x v="3"/>
    <x v="4264"/>
    <n v="38"/>
    <x v="1"/>
    <x v="1"/>
    <n v="3"/>
    <x v="0"/>
    <n v="1"/>
    <x v="0"/>
    <x v="1"/>
    <x v="1"/>
  </r>
  <r>
    <x v="4265"/>
    <x v="2"/>
    <x v="4"/>
    <x v="4265"/>
    <n v="67"/>
    <x v="2"/>
    <x v="1"/>
    <n v="3"/>
    <x v="0"/>
    <n v="1"/>
    <x v="0"/>
    <x v="1"/>
    <x v="1"/>
  </r>
  <r>
    <x v="4266"/>
    <x v="2"/>
    <x v="2"/>
    <x v="4266"/>
    <n v="19"/>
    <x v="0"/>
    <x v="1"/>
    <n v="17"/>
    <x v="3"/>
    <n v="5"/>
    <x v="1"/>
    <x v="1"/>
    <x v="1"/>
  </r>
  <r>
    <x v="4267"/>
    <x v="0"/>
    <x v="0"/>
    <x v="4267"/>
    <n v="40"/>
    <x v="5"/>
    <x v="1"/>
    <n v="13"/>
    <x v="3"/>
    <n v="3"/>
    <x v="2"/>
    <x v="1"/>
    <x v="1"/>
  </r>
  <r>
    <x v="4268"/>
    <x v="2"/>
    <x v="1"/>
    <x v="4268"/>
    <n v="47"/>
    <x v="5"/>
    <x v="0"/>
    <n v="15"/>
    <x v="3"/>
    <n v="2"/>
    <x v="0"/>
    <x v="0"/>
    <x v="0"/>
  </r>
  <r>
    <x v="4269"/>
    <x v="0"/>
    <x v="0"/>
    <x v="4269"/>
    <n v="69"/>
    <x v="2"/>
    <x v="0"/>
    <n v="8"/>
    <x v="1"/>
    <n v="5"/>
    <x v="1"/>
    <x v="1"/>
    <x v="1"/>
  </r>
  <r>
    <x v="4270"/>
    <x v="0"/>
    <x v="1"/>
    <x v="4270"/>
    <n v="58"/>
    <x v="3"/>
    <x v="1"/>
    <n v="6"/>
    <x v="4"/>
    <n v="3"/>
    <x v="2"/>
    <x v="1"/>
    <x v="1"/>
  </r>
  <r>
    <x v="4271"/>
    <x v="1"/>
    <x v="0"/>
    <x v="4271"/>
    <n v="65"/>
    <x v="2"/>
    <x v="0"/>
    <n v="7"/>
    <x v="1"/>
    <n v="4"/>
    <x v="1"/>
    <x v="1"/>
    <x v="1"/>
  </r>
  <r>
    <x v="4272"/>
    <x v="0"/>
    <x v="0"/>
    <x v="4272"/>
    <n v="41"/>
    <x v="5"/>
    <x v="0"/>
    <n v="3"/>
    <x v="0"/>
    <n v="4"/>
    <x v="1"/>
    <x v="1"/>
    <x v="1"/>
  </r>
  <r>
    <x v="4273"/>
    <x v="1"/>
    <x v="1"/>
    <x v="4273"/>
    <n v="25"/>
    <x v="4"/>
    <x v="0"/>
    <n v="10"/>
    <x v="1"/>
    <n v="4"/>
    <x v="1"/>
    <x v="0"/>
    <x v="0"/>
  </r>
  <r>
    <x v="4274"/>
    <x v="3"/>
    <x v="0"/>
    <x v="4274"/>
    <n v="45"/>
    <x v="5"/>
    <x v="0"/>
    <n v="11"/>
    <x v="1"/>
    <n v="4"/>
    <x v="1"/>
    <x v="1"/>
    <x v="1"/>
  </r>
  <r>
    <x v="4275"/>
    <x v="0"/>
    <x v="3"/>
    <x v="4275"/>
    <n v="39"/>
    <x v="1"/>
    <x v="1"/>
    <n v="5"/>
    <x v="4"/>
    <n v="2"/>
    <x v="0"/>
    <x v="1"/>
    <x v="1"/>
  </r>
  <r>
    <x v="4276"/>
    <x v="2"/>
    <x v="0"/>
    <x v="4276"/>
    <n v="53"/>
    <x v="3"/>
    <x v="1"/>
    <n v="2"/>
    <x v="0"/>
    <n v="2"/>
    <x v="0"/>
    <x v="1"/>
    <x v="1"/>
  </r>
  <r>
    <x v="4277"/>
    <x v="4"/>
    <x v="3"/>
    <x v="4277"/>
    <n v="67"/>
    <x v="2"/>
    <x v="1"/>
    <n v="5"/>
    <x v="4"/>
    <n v="5"/>
    <x v="1"/>
    <x v="1"/>
    <x v="1"/>
  </r>
  <r>
    <x v="4278"/>
    <x v="2"/>
    <x v="3"/>
    <x v="4278"/>
    <n v="24"/>
    <x v="4"/>
    <x v="1"/>
    <n v="7"/>
    <x v="1"/>
    <n v="1"/>
    <x v="0"/>
    <x v="0"/>
    <x v="0"/>
  </r>
  <r>
    <x v="4279"/>
    <x v="4"/>
    <x v="0"/>
    <x v="4279"/>
    <n v="41"/>
    <x v="5"/>
    <x v="1"/>
    <n v="10"/>
    <x v="1"/>
    <n v="4"/>
    <x v="1"/>
    <x v="1"/>
    <x v="1"/>
  </r>
  <r>
    <x v="4280"/>
    <x v="1"/>
    <x v="3"/>
    <x v="4280"/>
    <n v="25"/>
    <x v="4"/>
    <x v="1"/>
    <n v="12"/>
    <x v="1"/>
    <n v="3"/>
    <x v="2"/>
    <x v="0"/>
    <x v="0"/>
  </r>
  <r>
    <x v="4281"/>
    <x v="3"/>
    <x v="1"/>
    <x v="4281"/>
    <n v="24"/>
    <x v="4"/>
    <x v="1"/>
    <n v="10"/>
    <x v="1"/>
    <n v="3"/>
    <x v="2"/>
    <x v="0"/>
    <x v="0"/>
  </r>
  <r>
    <x v="4282"/>
    <x v="3"/>
    <x v="0"/>
    <x v="4282"/>
    <n v="20"/>
    <x v="4"/>
    <x v="0"/>
    <n v="5"/>
    <x v="4"/>
    <n v="2"/>
    <x v="0"/>
    <x v="0"/>
    <x v="0"/>
  </r>
  <r>
    <x v="4283"/>
    <x v="3"/>
    <x v="4"/>
    <x v="4283"/>
    <n v="58"/>
    <x v="3"/>
    <x v="0"/>
    <n v="16"/>
    <x v="3"/>
    <n v="4"/>
    <x v="1"/>
    <x v="1"/>
    <x v="1"/>
  </r>
  <r>
    <x v="4284"/>
    <x v="3"/>
    <x v="3"/>
    <x v="4284"/>
    <n v="36"/>
    <x v="1"/>
    <x v="0"/>
    <n v="11"/>
    <x v="1"/>
    <n v="4"/>
    <x v="1"/>
    <x v="1"/>
    <x v="1"/>
  </r>
  <r>
    <x v="4285"/>
    <x v="4"/>
    <x v="4"/>
    <x v="4285"/>
    <n v="37"/>
    <x v="1"/>
    <x v="1"/>
    <n v="10"/>
    <x v="1"/>
    <n v="4"/>
    <x v="1"/>
    <x v="1"/>
    <x v="1"/>
  </r>
  <r>
    <x v="4286"/>
    <x v="3"/>
    <x v="4"/>
    <x v="4286"/>
    <n v="64"/>
    <x v="2"/>
    <x v="0"/>
    <n v="11"/>
    <x v="1"/>
    <n v="4"/>
    <x v="1"/>
    <x v="1"/>
    <x v="1"/>
  </r>
  <r>
    <x v="4287"/>
    <x v="2"/>
    <x v="4"/>
    <x v="4287"/>
    <n v="18"/>
    <x v="0"/>
    <x v="0"/>
    <n v="13"/>
    <x v="3"/>
    <n v="2"/>
    <x v="0"/>
    <x v="0"/>
    <x v="0"/>
  </r>
  <r>
    <x v="4288"/>
    <x v="4"/>
    <x v="2"/>
    <x v="4288"/>
    <n v="56"/>
    <x v="3"/>
    <x v="0"/>
    <n v="9"/>
    <x v="1"/>
    <n v="2"/>
    <x v="0"/>
    <x v="0"/>
    <x v="0"/>
  </r>
  <r>
    <x v="4289"/>
    <x v="1"/>
    <x v="0"/>
    <x v="4289"/>
    <n v="53"/>
    <x v="3"/>
    <x v="0"/>
    <n v="5"/>
    <x v="4"/>
    <n v="1"/>
    <x v="0"/>
    <x v="0"/>
    <x v="0"/>
  </r>
  <r>
    <x v="4290"/>
    <x v="1"/>
    <x v="0"/>
    <x v="4290"/>
    <n v="66"/>
    <x v="2"/>
    <x v="1"/>
    <n v="13"/>
    <x v="3"/>
    <n v="2"/>
    <x v="0"/>
    <x v="1"/>
    <x v="1"/>
  </r>
  <r>
    <x v="4291"/>
    <x v="1"/>
    <x v="0"/>
    <x v="4291"/>
    <n v="38"/>
    <x v="1"/>
    <x v="0"/>
    <n v="13"/>
    <x v="3"/>
    <n v="4"/>
    <x v="1"/>
    <x v="1"/>
    <x v="1"/>
  </r>
  <r>
    <x v="4292"/>
    <x v="2"/>
    <x v="1"/>
    <x v="4292"/>
    <n v="46"/>
    <x v="5"/>
    <x v="1"/>
    <n v="4"/>
    <x v="4"/>
    <n v="4"/>
    <x v="1"/>
    <x v="1"/>
    <x v="1"/>
  </r>
  <r>
    <x v="4293"/>
    <x v="2"/>
    <x v="4"/>
    <x v="4293"/>
    <n v="60"/>
    <x v="2"/>
    <x v="1"/>
    <n v="4"/>
    <x v="4"/>
    <n v="3"/>
    <x v="2"/>
    <x v="1"/>
    <x v="1"/>
  </r>
  <r>
    <x v="4294"/>
    <x v="0"/>
    <x v="4"/>
    <x v="4294"/>
    <n v="25"/>
    <x v="4"/>
    <x v="1"/>
    <n v="18"/>
    <x v="3"/>
    <n v="3"/>
    <x v="2"/>
    <x v="0"/>
    <x v="0"/>
  </r>
  <r>
    <x v="4295"/>
    <x v="1"/>
    <x v="1"/>
    <x v="4295"/>
    <n v="43"/>
    <x v="5"/>
    <x v="1"/>
    <n v="6"/>
    <x v="4"/>
    <n v="2"/>
    <x v="0"/>
    <x v="1"/>
    <x v="1"/>
  </r>
  <r>
    <x v="4296"/>
    <x v="0"/>
    <x v="4"/>
    <x v="4296"/>
    <n v="27"/>
    <x v="4"/>
    <x v="1"/>
    <n v="17"/>
    <x v="3"/>
    <n v="2"/>
    <x v="0"/>
    <x v="0"/>
    <x v="0"/>
  </r>
  <r>
    <x v="4297"/>
    <x v="2"/>
    <x v="2"/>
    <x v="4297"/>
    <n v="58"/>
    <x v="3"/>
    <x v="1"/>
    <n v="15"/>
    <x v="3"/>
    <n v="3"/>
    <x v="2"/>
    <x v="1"/>
    <x v="1"/>
  </r>
  <r>
    <x v="4298"/>
    <x v="0"/>
    <x v="1"/>
    <x v="4298"/>
    <n v="21"/>
    <x v="4"/>
    <x v="0"/>
    <n v="16"/>
    <x v="3"/>
    <n v="3"/>
    <x v="2"/>
    <x v="0"/>
    <x v="0"/>
  </r>
  <r>
    <x v="4299"/>
    <x v="2"/>
    <x v="4"/>
    <x v="4299"/>
    <n v="27"/>
    <x v="4"/>
    <x v="1"/>
    <n v="10"/>
    <x v="1"/>
    <n v="5"/>
    <x v="1"/>
    <x v="1"/>
    <x v="1"/>
  </r>
  <r>
    <x v="4300"/>
    <x v="2"/>
    <x v="3"/>
    <x v="4300"/>
    <n v="67"/>
    <x v="2"/>
    <x v="0"/>
    <n v="8"/>
    <x v="1"/>
    <n v="3"/>
    <x v="2"/>
    <x v="0"/>
    <x v="0"/>
  </r>
  <r>
    <x v="4301"/>
    <x v="0"/>
    <x v="1"/>
    <x v="4301"/>
    <n v="62"/>
    <x v="2"/>
    <x v="0"/>
    <n v="1"/>
    <x v="2"/>
    <n v="1"/>
    <x v="0"/>
    <x v="0"/>
    <x v="0"/>
  </r>
  <r>
    <x v="4302"/>
    <x v="3"/>
    <x v="4"/>
    <x v="4302"/>
    <n v="52"/>
    <x v="3"/>
    <x v="0"/>
    <n v="14"/>
    <x v="3"/>
    <n v="5"/>
    <x v="1"/>
    <x v="1"/>
    <x v="1"/>
  </r>
  <r>
    <x v="4303"/>
    <x v="1"/>
    <x v="4"/>
    <x v="4303"/>
    <n v="68"/>
    <x v="2"/>
    <x v="1"/>
    <n v="12"/>
    <x v="1"/>
    <n v="3"/>
    <x v="2"/>
    <x v="1"/>
    <x v="1"/>
  </r>
  <r>
    <x v="4304"/>
    <x v="3"/>
    <x v="4"/>
    <x v="4304"/>
    <n v="29"/>
    <x v="4"/>
    <x v="0"/>
    <n v="9"/>
    <x v="1"/>
    <n v="4"/>
    <x v="1"/>
    <x v="0"/>
    <x v="0"/>
  </r>
  <r>
    <x v="4305"/>
    <x v="2"/>
    <x v="1"/>
    <x v="4305"/>
    <n v="68"/>
    <x v="2"/>
    <x v="0"/>
    <n v="12"/>
    <x v="1"/>
    <n v="3"/>
    <x v="2"/>
    <x v="0"/>
    <x v="0"/>
  </r>
  <r>
    <x v="4306"/>
    <x v="2"/>
    <x v="1"/>
    <x v="4306"/>
    <n v="35"/>
    <x v="1"/>
    <x v="0"/>
    <n v="9"/>
    <x v="1"/>
    <n v="2"/>
    <x v="0"/>
    <x v="0"/>
    <x v="0"/>
  </r>
  <r>
    <x v="4307"/>
    <x v="4"/>
    <x v="4"/>
    <x v="4307"/>
    <n v="36"/>
    <x v="1"/>
    <x v="0"/>
    <n v="13"/>
    <x v="3"/>
    <n v="3"/>
    <x v="2"/>
    <x v="0"/>
    <x v="0"/>
  </r>
  <r>
    <x v="4308"/>
    <x v="2"/>
    <x v="0"/>
    <x v="4308"/>
    <n v="62"/>
    <x v="2"/>
    <x v="1"/>
    <n v="4"/>
    <x v="4"/>
    <n v="2"/>
    <x v="0"/>
    <x v="1"/>
    <x v="1"/>
  </r>
  <r>
    <x v="4309"/>
    <x v="3"/>
    <x v="0"/>
    <x v="4309"/>
    <n v="23"/>
    <x v="4"/>
    <x v="1"/>
    <n v="15"/>
    <x v="3"/>
    <n v="5"/>
    <x v="1"/>
    <x v="1"/>
    <x v="1"/>
  </r>
  <r>
    <x v="4310"/>
    <x v="2"/>
    <x v="4"/>
    <x v="4310"/>
    <n v="48"/>
    <x v="5"/>
    <x v="1"/>
    <n v="7"/>
    <x v="1"/>
    <n v="5"/>
    <x v="1"/>
    <x v="1"/>
    <x v="1"/>
  </r>
  <r>
    <x v="4311"/>
    <x v="1"/>
    <x v="4"/>
    <x v="4311"/>
    <n v="32"/>
    <x v="1"/>
    <x v="0"/>
    <n v="11"/>
    <x v="1"/>
    <n v="5"/>
    <x v="1"/>
    <x v="1"/>
    <x v="1"/>
  </r>
  <r>
    <x v="4312"/>
    <x v="3"/>
    <x v="1"/>
    <x v="4312"/>
    <n v="40"/>
    <x v="5"/>
    <x v="0"/>
    <n v="19"/>
    <x v="3"/>
    <n v="2"/>
    <x v="0"/>
    <x v="0"/>
    <x v="0"/>
  </r>
  <r>
    <x v="4313"/>
    <x v="3"/>
    <x v="2"/>
    <x v="4313"/>
    <n v="25"/>
    <x v="4"/>
    <x v="0"/>
    <n v="17"/>
    <x v="3"/>
    <n v="3"/>
    <x v="2"/>
    <x v="0"/>
    <x v="0"/>
  </r>
  <r>
    <x v="4314"/>
    <x v="1"/>
    <x v="2"/>
    <x v="4314"/>
    <n v="42"/>
    <x v="5"/>
    <x v="1"/>
    <n v="19"/>
    <x v="3"/>
    <n v="3"/>
    <x v="2"/>
    <x v="1"/>
    <x v="1"/>
  </r>
  <r>
    <x v="4315"/>
    <x v="0"/>
    <x v="1"/>
    <x v="4315"/>
    <n v="31"/>
    <x v="1"/>
    <x v="0"/>
    <n v="8"/>
    <x v="1"/>
    <n v="4"/>
    <x v="1"/>
    <x v="1"/>
    <x v="1"/>
  </r>
  <r>
    <x v="4316"/>
    <x v="1"/>
    <x v="3"/>
    <x v="4316"/>
    <n v="24"/>
    <x v="4"/>
    <x v="0"/>
    <n v="1"/>
    <x v="2"/>
    <n v="3"/>
    <x v="2"/>
    <x v="0"/>
    <x v="0"/>
  </r>
  <r>
    <x v="4317"/>
    <x v="1"/>
    <x v="0"/>
    <x v="4317"/>
    <n v="63"/>
    <x v="2"/>
    <x v="1"/>
    <n v="2"/>
    <x v="0"/>
    <n v="3"/>
    <x v="2"/>
    <x v="1"/>
    <x v="1"/>
  </r>
  <r>
    <x v="4318"/>
    <x v="0"/>
    <x v="2"/>
    <x v="4318"/>
    <n v="65"/>
    <x v="2"/>
    <x v="1"/>
    <n v="19"/>
    <x v="3"/>
    <n v="2"/>
    <x v="0"/>
    <x v="1"/>
    <x v="1"/>
  </r>
  <r>
    <x v="4319"/>
    <x v="1"/>
    <x v="0"/>
    <x v="4319"/>
    <n v="18"/>
    <x v="0"/>
    <x v="0"/>
    <n v="4"/>
    <x v="4"/>
    <n v="3"/>
    <x v="2"/>
    <x v="0"/>
    <x v="0"/>
  </r>
  <r>
    <x v="4320"/>
    <x v="0"/>
    <x v="4"/>
    <x v="4320"/>
    <n v="67"/>
    <x v="2"/>
    <x v="0"/>
    <n v="9"/>
    <x v="1"/>
    <n v="3"/>
    <x v="2"/>
    <x v="0"/>
    <x v="0"/>
  </r>
  <r>
    <x v="4321"/>
    <x v="3"/>
    <x v="4"/>
    <x v="4321"/>
    <n v="58"/>
    <x v="3"/>
    <x v="0"/>
    <n v="1"/>
    <x v="2"/>
    <n v="2"/>
    <x v="0"/>
    <x v="0"/>
    <x v="0"/>
  </r>
  <r>
    <x v="4322"/>
    <x v="4"/>
    <x v="0"/>
    <x v="4322"/>
    <n v="38"/>
    <x v="1"/>
    <x v="1"/>
    <n v="9"/>
    <x v="1"/>
    <n v="5"/>
    <x v="1"/>
    <x v="1"/>
    <x v="1"/>
  </r>
  <r>
    <x v="4323"/>
    <x v="4"/>
    <x v="4"/>
    <x v="4323"/>
    <n v="32"/>
    <x v="1"/>
    <x v="1"/>
    <n v="2"/>
    <x v="0"/>
    <n v="4"/>
    <x v="1"/>
    <x v="1"/>
    <x v="1"/>
  </r>
  <r>
    <x v="4324"/>
    <x v="1"/>
    <x v="0"/>
    <x v="4324"/>
    <n v="53"/>
    <x v="3"/>
    <x v="1"/>
    <n v="19"/>
    <x v="3"/>
    <n v="1"/>
    <x v="0"/>
    <x v="1"/>
    <x v="1"/>
  </r>
  <r>
    <x v="4325"/>
    <x v="2"/>
    <x v="3"/>
    <x v="4325"/>
    <n v="37"/>
    <x v="1"/>
    <x v="0"/>
    <n v="7"/>
    <x v="1"/>
    <n v="3"/>
    <x v="2"/>
    <x v="0"/>
    <x v="0"/>
  </r>
  <r>
    <x v="4326"/>
    <x v="2"/>
    <x v="1"/>
    <x v="4326"/>
    <n v="51"/>
    <x v="3"/>
    <x v="0"/>
    <n v="2"/>
    <x v="0"/>
    <n v="2"/>
    <x v="0"/>
    <x v="0"/>
    <x v="0"/>
  </r>
  <r>
    <x v="4327"/>
    <x v="3"/>
    <x v="0"/>
    <x v="4327"/>
    <n v="52"/>
    <x v="3"/>
    <x v="0"/>
    <n v="1"/>
    <x v="2"/>
    <n v="4"/>
    <x v="1"/>
    <x v="1"/>
    <x v="1"/>
  </r>
  <r>
    <x v="4328"/>
    <x v="1"/>
    <x v="1"/>
    <x v="4328"/>
    <n v="27"/>
    <x v="4"/>
    <x v="0"/>
    <n v="3"/>
    <x v="0"/>
    <n v="3"/>
    <x v="2"/>
    <x v="0"/>
    <x v="0"/>
  </r>
  <r>
    <x v="4329"/>
    <x v="3"/>
    <x v="1"/>
    <x v="4329"/>
    <n v="19"/>
    <x v="0"/>
    <x v="1"/>
    <n v="11"/>
    <x v="1"/>
    <n v="5"/>
    <x v="1"/>
    <x v="1"/>
    <x v="1"/>
  </r>
  <r>
    <x v="4330"/>
    <x v="0"/>
    <x v="2"/>
    <x v="4330"/>
    <n v="69"/>
    <x v="2"/>
    <x v="1"/>
    <n v="13"/>
    <x v="3"/>
    <n v="2"/>
    <x v="0"/>
    <x v="1"/>
    <x v="1"/>
  </r>
  <r>
    <x v="4331"/>
    <x v="0"/>
    <x v="0"/>
    <x v="4331"/>
    <n v="36"/>
    <x v="1"/>
    <x v="1"/>
    <n v="2"/>
    <x v="0"/>
    <n v="4"/>
    <x v="1"/>
    <x v="1"/>
    <x v="1"/>
  </r>
  <r>
    <x v="4332"/>
    <x v="4"/>
    <x v="0"/>
    <x v="4332"/>
    <n v="44"/>
    <x v="5"/>
    <x v="0"/>
    <n v="7"/>
    <x v="1"/>
    <n v="5"/>
    <x v="1"/>
    <x v="1"/>
    <x v="1"/>
  </r>
  <r>
    <x v="4333"/>
    <x v="4"/>
    <x v="1"/>
    <x v="4333"/>
    <n v="47"/>
    <x v="5"/>
    <x v="0"/>
    <n v="2"/>
    <x v="0"/>
    <n v="2"/>
    <x v="0"/>
    <x v="0"/>
    <x v="0"/>
  </r>
  <r>
    <x v="4334"/>
    <x v="0"/>
    <x v="4"/>
    <x v="4334"/>
    <n v="19"/>
    <x v="0"/>
    <x v="0"/>
    <n v="8"/>
    <x v="1"/>
    <n v="5"/>
    <x v="1"/>
    <x v="0"/>
    <x v="0"/>
  </r>
  <r>
    <x v="4335"/>
    <x v="2"/>
    <x v="4"/>
    <x v="4335"/>
    <n v="54"/>
    <x v="3"/>
    <x v="0"/>
    <n v="13"/>
    <x v="3"/>
    <n v="3"/>
    <x v="2"/>
    <x v="0"/>
    <x v="0"/>
  </r>
  <r>
    <x v="4336"/>
    <x v="4"/>
    <x v="3"/>
    <x v="4336"/>
    <n v="21"/>
    <x v="4"/>
    <x v="1"/>
    <n v="4"/>
    <x v="4"/>
    <n v="3"/>
    <x v="2"/>
    <x v="0"/>
    <x v="0"/>
  </r>
  <r>
    <x v="4337"/>
    <x v="4"/>
    <x v="2"/>
    <x v="4337"/>
    <n v="51"/>
    <x v="3"/>
    <x v="1"/>
    <n v="14"/>
    <x v="3"/>
    <n v="1"/>
    <x v="0"/>
    <x v="1"/>
    <x v="1"/>
  </r>
  <r>
    <x v="4338"/>
    <x v="2"/>
    <x v="3"/>
    <x v="4338"/>
    <n v="54"/>
    <x v="3"/>
    <x v="0"/>
    <n v="17"/>
    <x v="3"/>
    <n v="1"/>
    <x v="0"/>
    <x v="0"/>
    <x v="0"/>
  </r>
  <r>
    <x v="4339"/>
    <x v="1"/>
    <x v="1"/>
    <x v="4339"/>
    <n v="50"/>
    <x v="3"/>
    <x v="0"/>
    <n v="16"/>
    <x v="3"/>
    <n v="3"/>
    <x v="2"/>
    <x v="0"/>
    <x v="0"/>
  </r>
  <r>
    <x v="4340"/>
    <x v="4"/>
    <x v="1"/>
    <x v="4340"/>
    <n v="50"/>
    <x v="3"/>
    <x v="0"/>
    <n v="13"/>
    <x v="3"/>
    <n v="5"/>
    <x v="1"/>
    <x v="1"/>
    <x v="1"/>
  </r>
  <r>
    <x v="4341"/>
    <x v="4"/>
    <x v="4"/>
    <x v="4341"/>
    <n v="24"/>
    <x v="4"/>
    <x v="1"/>
    <n v="12"/>
    <x v="1"/>
    <n v="1"/>
    <x v="0"/>
    <x v="0"/>
    <x v="0"/>
  </r>
  <r>
    <x v="4342"/>
    <x v="1"/>
    <x v="1"/>
    <x v="4342"/>
    <n v="52"/>
    <x v="3"/>
    <x v="1"/>
    <n v="5"/>
    <x v="4"/>
    <n v="4"/>
    <x v="1"/>
    <x v="1"/>
    <x v="1"/>
  </r>
  <r>
    <x v="4343"/>
    <x v="3"/>
    <x v="0"/>
    <x v="4343"/>
    <n v="47"/>
    <x v="5"/>
    <x v="1"/>
    <n v="13"/>
    <x v="3"/>
    <n v="5"/>
    <x v="1"/>
    <x v="1"/>
    <x v="1"/>
  </r>
  <r>
    <x v="4344"/>
    <x v="3"/>
    <x v="1"/>
    <x v="4344"/>
    <n v="43"/>
    <x v="5"/>
    <x v="1"/>
    <n v="1"/>
    <x v="2"/>
    <n v="4"/>
    <x v="1"/>
    <x v="1"/>
    <x v="1"/>
  </r>
  <r>
    <x v="4345"/>
    <x v="1"/>
    <x v="4"/>
    <x v="4345"/>
    <n v="56"/>
    <x v="3"/>
    <x v="1"/>
    <n v="1"/>
    <x v="2"/>
    <n v="4"/>
    <x v="1"/>
    <x v="1"/>
    <x v="1"/>
  </r>
  <r>
    <x v="4346"/>
    <x v="3"/>
    <x v="3"/>
    <x v="4346"/>
    <n v="22"/>
    <x v="4"/>
    <x v="1"/>
    <n v="7"/>
    <x v="1"/>
    <n v="1"/>
    <x v="0"/>
    <x v="0"/>
    <x v="0"/>
  </r>
  <r>
    <x v="4347"/>
    <x v="3"/>
    <x v="4"/>
    <x v="4347"/>
    <n v="24"/>
    <x v="4"/>
    <x v="1"/>
    <n v="5"/>
    <x v="4"/>
    <n v="2"/>
    <x v="0"/>
    <x v="0"/>
    <x v="0"/>
  </r>
  <r>
    <x v="4348"/>
    <x v="1"/>
    <x v="3"/>
    <x v="4348"/>
    <n v="50"/>
    <x v="3"/>
    <x v="1"/>
    <n v="11"/>
    <x v="1"/>
    <n v="4"/>
    <x v="1"/>
    <x v="1"/>
    <x v="1"/>
  </r>
  <r>
    <x v="4349"/>
    <x v="2"/>
    <x v="0"/>
    <x v="4349"/>
    <n v="38"/>
    <x v="1"/>
    <x v="1"/>
    <n v="1"/>
    <x v="2"/>
    <n v="5"/>
    <x v="1"/>
    <x v="1"/>
    <x v="1"/>
  </r>
  <r>
    <x v="4350"/>
    <x v="2"/>
    <x v="4"/>
    <x v="4350"/>
    <n v="68"/>
    <x v="2"/>
    <x v="1"/>
    <n v="4"/>
    <x v="4"/>
    <n v="4"/>
    <x v="1"/>
    <x v="1"/>
    <x v="1"/>
  </r>
  <r>
    <x v="4351"/>
    <x v="1"/>
    <x v="4"/>
    <x v="4351"/>
    <n v="67"/>
    <x v="2"/>
    <x v="1"/>
    <n v="19"/>
    <x v="3"/>
    <n v="5"/>
    <x v="1"/>
    <x v="1"/>
    <x v="1"/>
  </r>
  <r>
    <x v="4352"/>
    <x v="3"/>
    <x v="3"/>
    <x v="4352"/>
    <n v="28"/>
    <x v="4"/>
    <x v="0"/>
    <n v="12"/>
    <x v="1"/>
    <n v="3"/>
    <x v="2"/>
    <x v="0"/>
    <x v="0"/>
  </r>
  <r>
    <x v="4353"/>
    <x v="0"/>
    <x v="3"/>
    <x v="4353"/>
    <n v="21"/>
    <x v="4"/>
    <x v="1"/>
    <n v="16"/>
    <x v="3"/>
    <n v="1"/>
    <x v="0"/>
    <x v="0"/>
    <x v="0"/>
  </r>
  <r>
    <x v="4354"/>
    <x v="2"/>
    <x v="0"/>
    <x v="4354"/>
    <n v="33"/>
    <x v="1"/>
    <x v="0"/>
    <n v="12"/>
    <x v="1"/>
    <n v="1"/>
    <x v="0"/>
    <x v="0"/>
    <x v="0"/>
  </r>
  <r>
    <x v="4355"/>
    <x v="2"/>
    <x v="1"/>
    <x v="4355"/>
    <n v="44"/>
    <x v="5"/>
    <x v="0"/>
    <n v="6"/>
    <x v="4"/>
    <n v="2"/>
    <x v="0"/>
    <x v="0"/>
    <x v="0"/>
  </r>
  <r>
    <x v="4356"/>
    <x v="1"/>
    <x v="3"/>
    <x v="4356"/>
    <n v="67"/>
    <x v="2"/>
    <x v="1"/>
    <n v="5"/>
    <x v="4"/>
    <n v="3"/>
    <x v="2"/>
    <x v="1"/>
    <x v="1"/>
  </r>
  <r>
    <x v="4357"/>
    <x v="1"/>
    <x v="4"/>
    <x v="4357"/>
    <n v="27"/>
    <x v="4"/>
    <x v="1"/>
    <n v="9"/>
    <x v="1"/>
    <n v="2"/>
    <x v="0"/>
    <x v="0"/>
    <x v="0"/>
  </r>
  <r>
    <x v="4358"/>
    <x v="1"/>
    <x v="3"/>
    <x v="4358"/>
    <n v="22"/>
    <x v="4"/>
    <x v="1"/>
    <n v="17"/>
    <x v="3"/>
    <n v="2"/>
    <x v="0"/>
    <x v="0"/>
    <x v="0"/>
  </r>
  <r>
    <x v="4359"/>
    <x v="0"/>
    <x v="0"/>
    <x v="4359"/>
    <n v="65"/>
    <x v="2"/>
    <x v="1"/>
    <n v="10"/>
    <x v="1"/>
    <n v="2"/>
    <x v="0"/>
    <x v="1"/>
    <x v="1"/>
  </r>
  <r>
    <x v="4360"/>
    <x v="0"/>
    <x v="3"/>
    <x v="4360"/>
    <n v="28"/>
    <x v="4"/>
    <x v="1"/>
    <n v="3"/>
    <x v="0"/>
    <n v="5"/>
    <x v="1"/>
    <x v="1"/>
    <x v="1"/>
  </r>
  <r>
    <x v="4361"/>
    <x v="4"/>
    <x v="0"/>
    <x v="4361"/>
    <n v="44"/>
    <x v="5"/>
    <x v="1"/>
    <n v="14"/>
    <x v="3"/>
    <n v="5"/>
    <x v="1"/>
    <x v="1"/>
    <x v="1"/>
  </r>
  <r>
    <x v="4362"/>
    <x v="2"/>
    <x v="4"/>
    <x v="4362"/>
    <n v="47"/>
    <x v="5"/>
    <x v="1"/>
    <n v="1"/>
    <x v="2"/>
    <n v="5"/>
    <x v="1"/>
    <x v="1"/>
    <x v="1"/>
  </r>
  <r>
    <x v="4363"/>
    <x v="1"/>
    <x v="1"/>
    <x v="4363"/>
    <n v="67"/>
    <x v="2"/>
    <x v="1"/>
    <n v="13"/>
    <x v="3"/>
    <n v="4"/>
    <x v="1"/>
    <x v="1"/>
    <x v="1"/>
  </r>
  <r>
    <x v="4364"/>
    <x v="0"/>
    <x v="0"/>
    <x v="4364"/>
    <n v="41"/>
    <x v="5"/>
    <x v="0"/>
    <n v="18"/>
    <x v="3"/>
    <n v="5"/>
    <x v="1"/>
    <x v="1"/>
    <x v="1"/>
  </r>
  <r>
    <x v="4365"/>
    <x v="4"/>
    <x v="0"/>
    <x v="4365"/>
    <n v="34"/>
    <x v="1"/>
    <x v="1"/>
    <n v="6"/>
    <x v="4"/>
    <n v="5"/>
    <x v="1"/>
    <x v="1"/>
    <x v="1"/>
  </r>
  <r>
    <x v="4366"/>
    <x v="2"/>
    <x v="2"/>
    <x v="4366"/>
    <n v="24"/>
    <x v="4"/>
    <x v="0"/>
    <n v="3"/>
    <x v="0"/>
    <n v="3"/>
    <x v="2"/>
    <x v="0"/>
    <x v="0"/>
  </r>
  <r>
    <x v="4367"/>
    <x v="0"/>
    <x v="2"/>
    <x v="4367"/>
    <n v="38"/>
    <x v="1"/>
    <x v="0"/>
    <n v="6"/>
    <x v="4"/>
    <n v="2"/>
    <x v="0"/>
    <x v="0"/>
    <x v="0"/>
  </r>
  <r>
    <x v="4368"/>
    <x v="3"/>
    <x v="3"/>
    <x v="4368"/>
    <n v="56"/>
    <x v="3"/>
    <x v="1"/>
    <n v="12"/>
    <x v="1"/>
    <n v="3"/>
    <x v="2"/>
    <x v="1"/>
    <x v="1"/>
  </r>
  <r>
    <x v="4369"/>
    <x v="4"/>
    <x v="3"/>
    <x v="4369"/>
    <n v="45"/>
    <x v="5"/>
    <x v="1"/>
    <n v="5"/>
    <x v="4"/>
    <n v="5"/>
    <x v="1"/>
    <x v="1"/>
    <x v="1"/>
  </r>
  <r>
    <x v="4370"/>
    <x v="4"/>
    <x v="0"/>
    <x v="4370"/>
    <n v="47"/>
    <x v="5"/>
    <x v="0"/>
    <n v="14"/>
    <x v="3"/>
    <n v="3"/>
    <x v="2"/>
    <x v="0"/>
    <x v="0"/>
  </r>
  <r>
    <x v="4371"/>
    <x v="1"/>
    <x v="3"/>
    <x v="4371"/>
    <n v="54"/>
    <x v="3"/>
    <x v="1"/>
    <n v="5"/>
    <x v="4"/>
    <n v="2"/>
    <x v="0"/>
    <x v="1"/>
    <x v="1"/>
  </r>
  <r>
    <x v="4372"/>
    <x v="4"/>
    <x v="1"/>
    <x v="4372"/>
    <n v="39"/>
    <x v="1"/>
    <x v="0"/>
    <n v="16"/>
    <x v="3"/>
    <n v="2"/>
    <x v="0"/>
    <x v="0"/>
    <x v="0"/>
  </r>
  <r>
    <x v="4373"/>
    <x v="3"/>
    <x v="2"/>
    <x v="4373"/>
    <n v="51"/>
    <x v="3"/>
    <x v="1"/>
    <n v="6"/>
    <x v="4"/>
    <n v="5"/>
    <x v="1"/>
    <x v="1"/>
    <x v="1"/>
  </r>
  <r>
    <x v="4374"/>
    <x v="2"/>
    <x v="2"/>
    <x v="4374"/>
    <n v="33"/>
    <x v="1"/>
    <x v="0"/>
    <n v="9"/>
    <x v="1"/>
    <n v="2"/>
    <x v="0"/>
    <x v="0"/>
    <x v="0"/>
  </r>
  <r>
    <x v="4375"/>
    <x v="3"/>
    <x v="1"/>
    <x v="4375"/>
    <n v="53"/>
    <x v="3"/>
    <x v="0"/>
    <n v="13"/>
    <x v="3"/>
    <n v="3"/>
    <x v="2"/>
    <x v="0"/>
    <x v="0"/>
  </r>
  <r>
    <x v="4376"/>
    <x v="1"/>
    <x v="0"/>
    <x v="4376"/>
    <n v="35"/>
    <x v="1"/>
    <x v="1"/>
    <n v="14"/>
    <x v="3"/>
    <n v="5"/>
    <x v="1"/>
    <x v="1"/>
    <x v="1"/>
  </r>
  <r>
    <x v="4377"/>
    <x v="0"/>
    <x v="3"/>
    <x v="4377"/>
    <n v="26"/>
    <x v="4"/>
    <x v="1"/>
    <n v="18"/>
    <x v="3"/>
    <n v="5"/>
    <x v="1"/>
    <x v="1"/>
    <x v="1"/>
  </r>
  <r>
    <x v="4378"/>
    <x v="1"/>
    <x v="1"/>
    <x v="4378"/>
    <n v="24"/>
    <x v="4"/>
    <x v="1"/>
    <n v="3"/>
    <x v="0"/>
    <n v="1"/>
    <x v="0"/>
    <x v="0"/>
    <x v="0"/>
  </r>
  <r>
    <x v="4379"/>
    <x v="0"/>
    <x v="3"/>
    <x v="4379"/>
    <n v="68"/>
    <x v="2"/>
    <x v="1"/>
    <n v="6"/>
    <x v="4"/>
    <n v="2"/>
    <x v="0"/>
    <x v="1"/>
    <x v="1"/>
  </r>
  <r>
    <x v="4380"/>
    <x v="1"/>
    <x v="0"/>
    <x v="4380"/>
    <n v="23"/>
    <x v="4"/>
    <x v="0"/>
    <n v="5"/>
    <x v="4"/>
    <n v="2"/>
    <x v="0"/>
    <x v="0"/>
    <x v="0"/>
  </r>
  <r>
    <x v="4381"/>
    <x v="2"/>
    <x v="0"/>
    <x v="4381"/>
    <n v="30"/>
    <x v="1"/>
    <x v="1"/>
    <n v="17"/>
    <x v="3"/>
    <n v="1"/>
    <x v="0"/>
    <x v="0"/>
    <x v="0"/>
  </r>
  <r>
    <x v="4382"/>
    <x v="2"/>
    <x v="1"/>
    <x v="4382"/>
    <n v="66"/>
    <x v="2"/>
    <x v="1"/>
    <n v="13"/>
    <x v="3"/>
    <n v="4"/>
    <x v="1"/>
    <x v="1"/>
    <x v="1"/>
  </r>
  <r>
    <x v="4383"/>
    <x v="0"/>
    <x v="2"/>
    <x v="4383"/>
    <n v="28"/>
    <x v="4"/>
    <x v="0"/>
    <n v="3"/>
    <x v="0"/>
    <n v="1"/>
    <x v="0"/>
    <x v="0"/>
    <x v="0"/>
  </r>
  <r>
    <x v="4384"/>
    <x v="0"/>
    <x v="0"/>
    <x v="4384"/>
    <n v="29"/>
    <x v="4"/>
    <x v="1"/>
    <n v="11"/>
    <x v="1"/>
    <n v="2"/>
    <x v="0"/>
    <x v="0"/>
    <x v="0"/>
  </r>
  <r>
    <x v="4385"/>
    <x v="1"/>
    <x v="2"/>
    <x v="4385"/>
    <n v="24"/>
    <x v="4"/>
    <x v="1"/>
    <n v="17"/>
    <x v="3"/>
    <n v="4"/>
    <x v="1"/>
    <x v="1"/>
    <x v="1"/>
  </r>
  <r>
    <x v="4386"/>
    <x v="4"/>
    <x v="0"/>
    <x v="4386"/>
    <n v="58"/>
    <x v="3"/>
    <x v="0"/>
    <n v="3"/>
    <x v="0"/>
    <n v="5"/>
    <x v="1"/>
    <x v="1"/>
    <x v="1"/>
  </r>
  <r>
    <x v="4387"/>
    <x v="1"/>
    <x v="3"/>
    <x v="4387"/>
    <n v="63"/>
    <x v="2"/>
    <x v="0"/>
    <n v="7"/>
    <x v="1"/>
    <n v="5"/>
    <x v="1"/>
    <x v="1"/>
    <x v="1"/>
  </r>
  <r>
    <x v="4388"/>
    <x v="0"/>
    <x v="1"/>
    <x v="4388"/>
    <n v="64"/>
    <x v="2"/>
    <x v="1"/>
    <n v="4"/>
    <x v="4"/>
    <n v="3"/>
    <x v="2"/>
    <x v="1"/>
    <x v="1"/>
  </r>
  <r>
    <x v="4389"/>
    <x v="4"/>
    <x v="4"/>
    <x v="4389"/>
    <n v="66"/>
    <x v="2"/>
    <x v="0"/>
    <n v="2"/>
    <x v="0"/>
    <n v="4"/>
    <x v="1"/>
    <x v="1"/>
    <x v="1"/>
  </r>
  <r>
    <x v="4390"/>
    <x v="4"/>
    <x v="4"/>
    <x v="4390"/>
    <n v="30"/>
    <x v="1"/>
    <x v="1"/>
    <n v="6"/>
    <x v="4"/>
    <n v="3"/>
    <x v="2"/>
    <x v="0"/>
    <x v="0"/>
  </r>
  <r>
    <x v="4391"/>
    <x v="4"/>
    <x v="3"/>
    <x v="4391"/>
    <n v="66"/>
    <x v="2"/>
    <x v="0"/>
    <n v="6"/>
    <x v="4"/>
    <n v="3"/>
    <x v="2"/>
    <x v="0"/>
    <x v="0"/>
  </r>
  <r>
    <x v="4392"/>
    <x v="2"/>
    <x v="3"/>
    <x v="4392"/>
    <n v="59"/>
    <x v="3"/>
    <x v="1"/>
    <n v="7"/>
    <x v="1"/>
    <n v="3"/>
    <x v="2"/>
    <x v="1"/>
    <x v="1"/>
  </r>
  <r>
    <x v="4393"/>
    <x v="4"/>
    <x v="4"/>
    <x v="4393"/>
    <n v="48"/>
    <x v="5"/>
    <x v="0"/>
    <n v="13"/>
    <x v="3"/>
    <n v="1"/>
    <x v="0"/>
    <x v="0"/>
    <x v="0"/>
  </r>
  <r>
    <x v="4394"/>
    <x v="3"/>
    <x v="0"/>
    <x v="4394"/>
    <n v="20"/>
    <x v="4"/>
    <x v="1"/>
    <n v="7"/>
    <x v="1"/>
    <n v="1"/>
    <x v="0"/>
    <x v="0"/>
    <x v="0"/>
  </r>
  <r>
    <x v="4395"/>
    <x v="0"/>
    <x v="1"/>
    <x v="4395"/>
    <n v="54"/>
    <x v="3"/>
    <x v="1"/>
    <n v="14"/>
    <x v="3"/>
    <n v="4"/>
    <x v="1"/>
    <x v="1"/>
    <x v="1"/>
  </r>
  <r>
    <x v="4396"/>
    <x v="0"/>
    <x v="2"/>
    <x v="4396"/>
    <n v="54"/>
    <x v="3"/>
    <x v="0"/>
    <n v="12"/>
    <x v="1"/>
    <n v="2"/>
    <x v="0"/>
    <x v="0"/>
    <x v="0"/>
  </r>
  <r>
    <x v="4397"/>
    <x v="4"/>
    <x v="0"/>
    <x v="4397"/>
    <n v="36"/>
    <x v="1"/>
    <x v="1"/>
    <n v="18"/>
    <x v="3"/>
    <n v="4"/>
    <x v="1"/>
    <x v="1"/>
    <x v="1"/>
  </r>
  <r>
    <x v="4398"/>
    <x v="0"/>
    <x v="1"/>
    <x v="4398"/>
    <n v="29"/>
    <x v="4"/>
    <x v="0"/>
    <n v="14"/>
    <x v="3"/>
    <n v="1"/>
    <x v="0"/>
    <x v="0"/>
    <x v="0"/>
  </r>
  <r>
    <x v="4399"/>
    <x v="3"/>
    <x v="3"/>
    <x v="4399"/>
    <n v="20"/>
    <x v="4"/>
    <x v="1"/>
    <n v="1"/>
    <x v="2"/>
    <n v="4"/>
    <x v="1"/>
    <x v="1"/>
    <x v="1"/>
  </r>
  <r>
    <x v="4400"/>
    <x v="0"/>
    <x v="2"/>
    <x v="4400"/>
    <n v="44"/>
    <x v="5"/>
    <x v="1"/>
    <n v="16"/>
    <x v="3"/>
    <n v="1"/>
    <x v="0"/>
    <x v="1"/>
    <x v="1"/>
  </r>
  <r>
    <x v="4401"/>
    <x v="4"/>
    <x v="0"/>
    <x v="4401"/>
    <n v="61"/>
    <x v="2"/>
    <x v="1"/>
    <n v="1"/>
    <x v="2"/>
    <n v="4"/>
    <x v="1"/>
    <x v="1"/>
    <x v="1"/>
  </r>
  <r>
    <x v="4402"/>
    <x v="3"/>
    <x v="1"/>
    <x v="4402"/>
    <n v="19"/>
    <x v="0"/>
    <x v="0"/>
    <n v="4"/>
    <x v="4"/>
    <n v="5"/>
    <x v="1"/>
    <x v="0"/>
    <x v="0"/>
  </r>
  <r>
    <x v="4403"/>
    <x v="3"/>
    <x v="2"/>
    <x v="4403"/>
    <n v="45"/>
    <x v="5"/>
    <x v="0"/>
    <n v="17"/>
    <x v="3"/>
    <n v="4"/>
    <x v="1"/>
    <x v="1"/>
    <x v="1"/>
  </r>
  <r>
    <x v="4404"/>
    <x v="0"/>
    <x v="1"/>
    <x v="4404"/>
    <n v="46"/>
    <x v="5"/>
    <x v="1"/>
    <n v="19"/>
    <x v="3"/>
    <n v="2"/>
    <x v="0"/>
    <x v="1"/>
    <x v="1"/>
  </r>
  <r>
    <x v="4405"/>
    <x v="4"/>
    <x v="0"/>
    <x v="4405"/>
    <n v="23"/>
    <x v="4"/>
    <x v="1"/>
    <n v="12"/>
    <x v="1"/>
    <n v="4"/>
    <x v="1"/>
    <x v="1"/>
    <x v="1"/>
  </r>
  <r>
    <x v="4406"/>
    <x v="2"/>
    <x v="0"/>
    <x v="4406"/>
    <n v="36"/>
    <x v="1"/>
    <x v="0"/>
    <n v="11"/>
    <x v="1"/>
    <n v="2"/>
    <x v="0"/>
    <x v="0"/>
    <x v="0"/>
  </r>
  <r>
    <x v="4407"/>
    <x v="1"/>
    <x v="4"/>
    <x v="4407"/>
    <n v="66"/>
    <x v="2"/>
    <x v="1"/>
    <n v="8"/>
    <x v="1"/>
    <n v="4"/>
    <x v="1"/>
    <x v="1"/>
    <x v="1"/>
  </r>
  <r>
    <x v="4408"/>
    <x v="3"/>
    <x v="3"/>
    <x v="4408"/>
    <n v="46"/>
    <x v="5"/>
    <x v="1"/>
    <n v="17"/>
    <x v="3"/>
    <n v="1"/>
    <x v="0"/>
    <x v="1"/>
    <x v="1"/>
  </r>
  <r>
    <x v="4409"/>
    <x v="4"/>
    <x v="0"/>
    <x v="4409"/>
    <n v="61"/>
    <x v="2"/>
    <x v="1"/>
    <n v="6"/>
    <x v="4"/>
    <n v="3"/>
    <x v="2"/>
    <x v="1"/>
    <x v="1"/>
  </r>
  <r>
    <x v="4410"/>
    <x v="2"/>
    <x v="2"/>
    <x v="4410"/>
    <n v="20"/>
    <x v="4"/>
    <x v="0"/>
    <n v="15"/>
    <x v="3"/>
    <n v="3"/>
    <x v="2"/>
    <x v="0"/>
    <x v="0"/>
  </r>
  <r>
    <x v="4411"/>
    <x v="0"/>
    <x v="3"/>
    <x v="4411"/>
    <n v="46"/>
    <x v="5"/>
    <x v="0"/>
    <n v="12"/>
    <x v="1"/>
    <n v="5"/>
    <x v="1"/>
    <x v="1"/>
    <x v="1"/>
  </r>
  <r>
    <x v="4412"/>
    <x v="2"/>
    <x v="0"/>
    <x v="4412"/>
    <n v="30"/>
    <x v="1"/>
    <x v="0"/>
    <n v="7"/>
    <x v="1"/>
    <n v="4"/>
    <x v="1"/>
    <x v="0"/>
    <x v="0"/>
  </r>
  <r>
    <x v="4413"/>
    <x v="3"/>
    <x v="2"/>
    <x v="4413"/>
    <n v="63"/>
    <x v="2"/>
    <x v="0"/>
    <n v="2"/>
    <x v="0"/>
    <n v="4"/>
    <x v="1"/>
    <x v="1"/>
    <x v="1"/>
  </r>
  <r>
    <x v="4414"/>
    <x v="1"/>
    <x v="3"/>
    <x v="4414"/>
    <n v="33"/>
    <x v="1"/>
    <x v="1"/>
    <n v="2"/>
    <x v="0"/>
    <n v="2"/>
    <x v="0"/>
    <x v="1"/>
    <x v="1"/>
  </r>
  <r>
    <x v="4415"/>
    <x v="0"/>
    <x v="2"/>
    <x v="4415"/>
    <n v="55"/>
    <x v="3"/>
    <x v="1"/>
    <n v="18"/>
    <x v="3"/>
    <n v="2"/>
    <x v="0"/>
    <x v="1"/>
    <x v="1"/>
  </r>
  <r>
    <x v="4416"/>
    <x v="3"/>
    <x v="0"/>
    <x v="4416"/>
    <n v="20"/>
    <x v="4"/>
    <x v="0"/>
    <n v="15"/>
    <x v="3"/>
    <n v="1"/>
    <x v="0"/>
    <x v="0"/>
    <x v="0"/>
  </r>
  <r>
    <x v="4417"/>
    <x v="3"/>
    <x v="2"/>
    <x v="4417"/>
    <n v="41"/>
    <x v="5"/>
    <x v="0"/>
    <n v="1"/>
    <x v="2"/>
    <n v="3"/>
    <x v="2"/>
    <x v="0"/>
    <x v="0"/>
  </r>
  <r>
    <x v="4418"/>
    <x v="4"/>
    <x v="3"/>
    <x v="4418"/>
    <n v="49"/>
    <x v="5"/>
    <x v="1"/>
    <n v="16"/>
    <x v="3"/>
    <n v="4"/>
    <x v="1"/>
    <x v="1"/>
    <x v="1"/>
  </r>
  <r>
    <x v="4419"/>
    <x v="4"/>
    <x v="0"/>
    <x v="4419"/>
    <n v="40"/>
    <x v="5"/>
    <x v="0"/>
    <n v="13"/>
    <x v="3"/>
    <n v="4"/>
    <x v="1"/>
    <x v="1"/>
    <x v="1"/>
  </r>
  <r>
    <x v="4420"/>
    <x v="3"/>
    <x v="2"/>
    <x v="4420"/>
    <n v="19"/>
    <x v="0"/>
    <x v="0"/>
    <n v="4"/>
    <x v="4"/>
    <n v="1"/>
    <x v="0"/>
    <x v="0"/>
    <x v="0"/>
  </r>
  <r>
    <x v="4421"/>
    <x v="2"/>
    <x v="1"/>
    <x v="4421"/>
    <n v="28"/>
    <x v="4"/>
    <x v="1"/>
    <n v="18"/>
    <x v="3"/>
    <n v="1"/>
    <x v="0"/>
    <x v="0"/>
    <x v="0"/>
  </r>
  <r>
    <x v="4422"/>
    <x v="4"/>
    <x v="2"/>
    <x v="4422"/>
    <n v="63"/>
    <x v="2"/>
    <x v="0"/>
    <n v="3"/>
    <x v="0"/>
    <n v="3"/>
    <x v="2"/>
    <x v="0"/>
    <x v="0"/>
  </r>
  <r>
    <x v="4423"/>
    <x v="3"/>
    <x v="3"/>
    <x v="4423"/>
    <n v="35"/>
    <x v="1"/>
    <x v="0"/>
    <n v="6"/>
    <x v="4"/>
    <n v="4"/>
    <x v="1"/>
    <x v="1"/>
    <x v="1"/>
  </r>
  <r>
    <x v="4424"/>
    <x v="3"/>
    <x v="2"/>
    <x v="4424"/>
    <n v="68"/>
    <x v="2"/>
    <x v="0"/>
    <n v="8"/>
    <x v="1"/>
    <n v="2"/>
    <x v="0"/>
    <x v="0"/>
    <x v="0"/>
  </r>
  <r>
    <x v="4425"/>
    <x v="3"/>
    <x v="1"/>
    <x v="4425"/>
    <n v="53"/>
    <x v="3"/>
    <x v="1"/>
    <n v="7"/>
    <x v="1"/>
    <n v="2"/>
    <x v="0"/>
    <x v="1"/>
    <x v="1"/>
  </r>
  <r>
    <x v="4426"/>
    <x v="0"/>
    <x v="4"/>
    <x v="4426"/>
    <n v="66"/>
    <x v="2"/>
    <x v="1"/>
    <n v="11"/>
    <x v="1"/>
    <n v="5"/>
    <x v="1"/>
    <x v="1"/>
    <x v="1"/>
  </r>
  <r>
    <x v="4427"/>
    <x v="4"/>
    <x v="1"/>
    <x v="4427"/>
    <n v="42"/>
    <x v="5"/>
    <x v="1"/>
    <n v="7"/>
    <x v="1"/>
    <n v="5"/>
    <x v="1"/>
    <x v="1"/>
    <x v="1"/>
  </r>
  <r>
    <x v="4428"/>
    <x v="2"/>
    <x v="1"/>
    <x v="4428"/>
    <n v="28"/>
    <x v="4"/>
    <x v="0"/>
    <n v="7"/>
    <x v="1"/>
    <n v="4"/>
    <x v="1"/>
    <x v="0"/>
    <x v="0"/>
  </r>
  <r>
    <x v="4429"/>
    <x v="4"/>
    <x v="2"/>
    <x v="4429"/>
    <n v="22"/>
    <x v="4"/>
    <x v="1"/>
    <n v="7"/>
    <x v="1"/>
    <n v="2"/>
    <x v="0"/>
    <x v="0"/>
    <x v="0"/>
  </r>
  <r>
    <x v="4430"/>
    <x v="1"/>
    <x v="0"/>
    <x v="4430"/>
    <n v="24"/>
    <x v="4"/>
    <x v="0"/>
    <n v="5"/>
    <x v="4"/>
    <n v="2"/>
    <x v="0"/>
    <x v="0"/>
    <x v="0"/>
  </r>
  <r>
    <x v="4431"/>
    <x v="4"/>
    <x v="1"/>
    <x v="4431"/>
    <n v="29"/>
    <x v="4"/>
    <x v="1"/>
    <n v="17"/>
    <x v="3"/>
    <n v="1"/>
    <x v="0"/>
    <x v="0"/>
    <x v="0"/>
  </r>
  <r>
    <x v="4432"/>
    <x v="2"/>
    <x v="2"/>
    <x v="4432"/>
    <n v="28"/>
    <x v="4"/>
    <x v="0"/>
    <n v="1"/>
    <x v="2"/>
    <n v="4"/>
    <x v="1"/>
    <x v="0"/>
    <x v="0"/>
  </r>
  <r>
    <x v="4433"/>
    <x v="2"/>
    <x v="3"/>
    <x v="4433"/>
    <n v="48"/>
    <x v="5"/>
    <x v="0"/>
    <n v="11"/>
    <x v="1"/>
    <n v="1"/>
    <x v="0"/>
    <x v="0"/>
    <x v="0"/>
  </r>
  <r>
    <x v="4434"/>
    <x v="2"/>
    <x v="1"/>
    <x v="4434"/>
    <n v="65"/>
    <x v="2"/>
    <x v="1"/>
    <n v="13"/>
    <x v="3"/>
    <n v="4"/>
    <x v="1"/>
    <x v="1"/>
    <x v="1"/>
  </r>
  <r>
    <x v="4435"/>
    <x v="0"/>
    <x v="0"/>
    <x v="4435"/>
    <n v="69"/>
    <x v="2"/>
    <x v="1"/>
    <n v="13"/>
    <x v="3"/>
    <n v="1"/>
    <x v="0"/>
    <x v="1"/>
    <x v="1"/>
  </r>
  <r>
    <x v="4436"/>
    <x v="4"/>
    <x v="2"/>
    <x v="4436"/>
    <n v="44"/>
    <x v="5"/>
    <x v="1"/>
    <n v="7"/>
    <x v="1"/>
    <n v="2"/>
    <x v="0"/>
    <x v="1"/>
    <x v="1"/>
  </r>
  <r>
    <x v="4437"/>
    <x v="1"/>
    <x v="3"/>
    <x v="4437"/>
    <n v="50"/>
    <x v="3"/>
    <x v="1"/>
    <n v="8"/>
    <x v="1"/>
    <n v="4"/>
    <x v="1"/>
    <x v="1"/>
    <x v="1"/>
  </r>
  <r>
    <x v="4438"/>
    <x v="2"/>
    <x v="4"/>
    <x v="4438"/>
    <n v="42"/>
    <x v="5"/>
    <x v="1"/>
    <n v="9"/>
    <x v="1"/>
    <n v="5"/>
    <x v="1"/>
    <x v="1"/>
    <x v="1"/>
  </r>
  <r>
    <x v="4439"/>
    <x v="4"/>
    <x v="4"/>
    <x v="4439"/>
    <n v="63"/>
    <x v="2"/>
    <x v="0"/>
    <n v="15"/>
    <x v="3"/>
    <n v="4"/>
    <x v="1"/>
    <x v="1"/>
    <x v="1"/>
  </r>
  <r>
    <x v="4440"/>
    <x v="3"/>
    <x v="1"/>
    <x v="4440"/>
    <n v="64"/>
    <x v="2"/>
    <x v="1"/>
    <n v="10"/>
    <x v="1"/>
    <n v="4"/>
    <x v="1"/>
    <x v="1"/>
    <x v="1"/>
  </r>
  <r>
    <x v="4441"/>
    <x v="2"/>
    <x v="0"/>
    <x v="4441"/>
    <n v="20"/>
    <x v="4"/>
    <x v="0"/>
    <n v="3"/>
    <x v="0"/>
    <n v="1"/>
    <x v="0"/>
    <x v="0"/>
    <x v="0"/>
  </r>
  <r>
    <x v="4442"/>
    <x v="3"/>
    <x v="3"/>
    <x v="4442"/>
    <n v="40"/>
    <x v="5"/>
    <x v="1"/>
    <n v="13"/>
    <x v="3"/>
    <n v="1"/>
    <x v="0"/>
    <x v="1"/>
    <x v="1"/>
  </r>
  <r>
    <x v="4443"/>
    <x v="0"/>
    <x v="1"/>
    <x v="4443"/>
    <n v="18"/>
    <x v="0"/>
    <x v="0"/>
    <n v="18"/>
    <x v="3"/>
    <n v="2"/>
    <x v="0"/>
    <x v="0"/>
    <x v="0"/>
  </r>
  <r>
    <x v="4444"/>
    <x v="4"/>
    <x v="0"/>
    <x v="4444"/>
    <n v="47"/>
    <x v="5"/>
    <x v="1"/>
    <n v="6"/>
    <x v="4"/>
    <n v="3"/>
    <x v="2"/>
    <x v="1"/>
    <x v="1"/>
  </r>
  <r>
    <x v="4445"/>
    <x v="4"/>
    <x v="4"/>
    <x v="4445"/>
    <n v="67"/>
    <x v="2"/>
    <x v="0"/>
    <n v="12"/>
    <x v="1"/>
    <n v="2"/>
    <x v="0"/>
    <x v="0"/>
    <x v="0"/>
  </r>
  <r>
    <x v="4446"/>
    <x v="2"/>
    <x v="3"/>
    <x v="4446"/>
    <n v="28"/>
    <x v="4"/>
    <x v="1"/>
    <n v="12"/>
    <x v="1"/>
    <n v="4"/>
    <x v="1"/>
    <x v="1"/>
    <x v="1"/>
  </r>
  <r>
    <x v="4447"/>
    <x v="3"/>
    <x v="2"/>
    <x v="4447"/>
    <n v="35"/>
    <x v="1"/>
    <x v="0"/>
    <n v="10"/>
    <x v="1"/>
    <n v="3"/>
    <x v="2"/>
    <x v="0"/>
    <x v="0"/>
  </r>
  <r>
    <x v="4448"/>
    <x v="2"/>
    <x v="2"/>
    <x v="4448"/>
    <n v="32"/>
    <x v="1"/>
    <x v="1"/>
    <n v="12"/>
    <x v="1"/>
    <n v="2"/>
    <x v="0"/>
    <x v="1"/>
    <x v="1"/>
  </r>
  <r>
    <x v="4449"/>
    <x v="4"/>
    <x v="0"/>
    <x v="4449"/>
    <n v="32"/>
    <x v="1"/>
    <x v="0"/>
    <n v="14"/>
    <x v="3"/>
    <n v="2"/>
    <x v="0"/>
    <x v="0"/>
    <x v="0"/>
  </r>
  <r>
    <x v="4450"/>
    <x v="0"/>
    <x v="1"/>
    <x v="4450"/>
    <n v="61"/>
    <x v="2"/>
    <x v="1"/>
    <n v="7"/>
    <x v="1"/>
    <n v="4"/>
    <x v="1"/>
    <x v="1"/>
    <x v="1"/>
  </r>
  <r>
    <x v="4451"/>
    <x v="1"/>
    <x v="0"/>
    <x v="4451"/>
    <n v="35"/>
    <x v="1"/>
    <x v="1"/>
    <n v="1"/>
    <x v="2"/>
    <n v="4"/>
    <x v="1"/>
    <x v="1"/>
    <x v="1"/>
  </r>
  <r>
    <x v="4452"/>
    <x v="4"/>
    <x v="2"/>
    <x v="4452"/>
    <n v="25"/>
    <x v="4"/>
    <x v="1"/>
    <n v="12"/>
    <x v="1"/>
    <n v="2"/>
    <x v="0"/>
    <x v="0"/>
    <x v="0"/>
  </r>
  <r>
    <x v="4453"/>
    <x v="2"/>
    <x v="0"/>
    <x v="4453"/>
    <n v="68"/>
    <x v="2"/>
    <x v="1"/>
    <n v="7"/>
    <x v="1"/>
    <n v="4"/>
    <x v="1"/>
    <x v="1"/>
    <x v="1"/>
  </r>
  <r>
    <x v="4454"/>
    <x v="3"/>
    <x v="2"/>
    <x v="4454"/>
    <n v="60"/>
    <x v="2"/>
    <x v="0"/>
    <n v="12"/>
    <x v="1"/>
    <n v="2"/>
    <x v="0"/>
    <x v="0"/>
    <x v="0"/>
  </r>
  <r>
    <x v="4455"/>
    <x v="0"/>
    <x v="4"/>
    <x v="4455"/>
    <n v="27"/>
    <x v="4"/>
    <x v="1"/>
    <n v="6"/>
    <x v="4"/>
    <n v="2"/>
    <x v="0"/>
    <x v="0"/>
    <x v="0"/>
  </r>
  <r>
    <x v="4456"/>
    <x v="0"/>
    <x v="2"/>
    <x v="4456"/>
    <n v="38"/>
    <x v="1"/>
    <x v="1"/>
    <n v="2"/>
    <x v="0"/>
    <n v="2"/>
    <x v="0"/>
    <x v="1"/>
    <x v="1"/>
  </r>
  <r>
    <x v="4457"/>
    <x v="4"/>
    <x v="2"/>
    <x v="4457"/>
    <n v="33"/>
    <x v="1"/>
    <x v="0"/>
    <n v="17"/>
    <x v="3"/>
    <n v="4"/>
    <x v="1"/>
    <x v="1"/>
    <x v="1"/>
  </r>
  <r>
    <x v="4458"/>
    <x v="0"/>
    <x v="0"/>
    <x v="4458"/>
    <n v="29"/>
    <x v="4"/>
    <x v="1"/>
    <n v="2"/>
    <x v="0"/>
    <n v="5"/>
    <x v="1"/>
    <x v="1"/>
    <x v="1"/>
  </r>
  <r>
    <x v="4459"/>
    <x v="3"/>
    <x v="4"/>
    <x v="4459"/>
    <n v="53"/>
    <x v="3"/>
    <x v="0"/>
    <n v="13"/>
    <x v="3"/>
    <n v="2"/>
    <x v="0"/>
    <x v="0"/>
    <x v="0"/>
  </r>
  <r>
    <x v="4460"/>
    <x v="4"/>
    <x v="1"/>
    <x v="4460"/>
    <n v="64"/>
    <x v="2"/>
    <x v="1"/>
    <n v="1"/>
    <x v="2"/>
    <n v="1"/>
    <x v="0"/>
    <x v="1"/>
    <x v="1"/>
  </r>
  <r>
    <x v="4461"/>
    <x v="3"/>
    <x v="0"/>
    <x v="4461"/>
    <n v="61"/>
    <x v="2"/>
    <x v="0"/>
    <n v="7"/>
    <x v="1"/>
    <n v="5"/>
    <x v="1"/>
    <x v="1"/>
    <x v="1"/>
  </r>
  <r>
    <x v="4462"/>
    <x v="1"/>
    <x v="4"/>
    <x v="4462"/>
    <n v="23"/>
    <x v="4"/>
    <x v="0"/>
    <n v="9"/>
    <x v="1"/>
    <n v="4"/>
    <x v="1"/>
    <x v="0"/>
    <x v="0"/>
  </r>
  <r>
    <x v="4463"/>
    <x v="4"/>
    <x v="2"/>
    <x v="4463"/>
    <n v="43"/>
    <x v="5"/>
    <x v="1"/>
    <n v="8"/>
    <x v="1"/>
    <n v="2"/>
    <x v="0"/>
    <x v="1"/>
    <x v="1"/>
  </r>
  <r>
    <x v="4464"/>
    <x v="2"/>
    <x v="1"/>
    <x v="4464"/>
    <n v="68"/>
    <x v="2"/>
    <x v="1"/>
    <n v="9"/>
    <x v="1"/>
    <n v="1"/>
    <x v="0"/>
    <x v="1"/>
    <x v="1"/>
  </r>
  <r>
    <x v="4465"/>
    <x v="0"/>
    <x v="2"/>
    <x v="4465"/>
    <n v="35"/>
    <x v="1"/>
    <x v="1"/>
    <n v="9"/>
    <x v="1"/>
    <n v="1"/>
    <x v="0"/>
    <x v="1"/>
    <x v="1"/>
  </r>
  <r>
    <x v="4466"/>
    <x v="1"/>
    <x v="1"/>
    <x v="4466"/>
    <n v="64"/>
    <x v="2"/>
    <x v="1"/>
    <n v="12"/>
    <x v="1"/>
    <n v="5"/>
    <x v="1"/>
    <x v="1"/>
    <x v="1"/>
  </r>
  <r>
    <x v="4467"/>
    <x v="0"/>
    <x v="2"/>
    <x v="4467"/>
    <n v="29"/>
    <x v="4"/>
    <x v="0"/>
    <n v="7"/>
    <x v="1"/>
    <n v="1"/>
    <x v="0"/>
    <x v="0"/>
    <x v="0"/>
  </r>
  <r>
    <x v="4468"/>
    <x v="4"/>
    <x v="1"/>
    <x v="4468"/>
    <n v="62"/>
    <x v="2"/>
    <x v="0"/>
    <n v="5"/>
    <x v="4"/>
    <n v="4"/>
    <x v="1"/>
    <x v="1"/>
    <x v="1"/>
  </r>
  <r>
    <x v="4469"/>
    <x v="2"/>
    <x v="2"/>
    <x v="4469"/>
    <n v="45"/>
    <x v="5"/>
    <x v="0"/>
    <n v="7"/>
    <x v="1"/>
    <n v="4"/>
    <x v="1"/>
    <x v="1"/>
    <x v="1"/>
  </r>
  <r>
    <x v="4470"/>
    <x v="2"/>
    <x v="1"/>
    <x v="4470"/>
    <n v="46"/>
    <x v="5"/>
    <x v="1"/>
    <n v="11"/>
    <x v="1"/>
    <n v="5"/>
    <x v="1"/>
    <x v="1"/>
    <x v="1"/>
  </r>
  <r>
    <x v="4471"/>
    <x v="4"/>
    <x v="2"/>
    <x v="4471"/>
    <n v="54"/>
    <x v="3"/>
    <x v="0"/>
    <n v="2"/>
    <x v="0"/>
    <n v="1"/>
    <x v="0"/>
    <x v="0"/>
    <x v="0"/>
  </r>
  <r>
    <x v="4472"/>
    <x v="4"/>
    <x v="3"/>
    <x v="4472"/>
    <n v="62"/>
    <x v="2"/>
    <x v="1"/>
    <n v="1"/>
    <x v="2"/>
    <n v="5"/>
    <x v="1"/>
    <x v="1"/>
    <x v="1"/>
  </r>
  <r>
    <x v="4473"/>
    <x v="2"/>
    <x v="1"/>
    <x v="4473"/>
    <n v="53"/>
    <x v="3"/>
    <x v="0"/>
    <n v="19"/>
    <x v="3"/>
    <n v="1"/>
    <x v="0"/>
    <x v="0"/>
    <x v="0"/>
  </r>
  <r>
    <x v="4474"/>
    <x v="4"/>
    <x v="4"/>
    <x v="4474"/>
    <n v="22"/>
    <x v="4"/>
    <x v="1"/>
    <n v="10"/>
    <x v="1"/>
    <n v="4"/>
    <x v="1"/>
    <x v="1"/>
    <x v="1"/>
  </r>
  <r>
    <x v="4475"/>
    <x v="1"/>
    <x v="4"/>
    <x v="4475"/>
    <n v="51"/>
    <x v="3"/>
    <x v="1"/>
    <n v="3"/>
    <x v="0"/>
    <n v="2"/>
    <x v="0"/>
    <x v="1"/>
    <x v="1"/>
  </r>
  <r>
    <x v="4476"/>
    <x v="3"/>
    <x v="2"/>
    <x v="4476"/>
    <n v="54"/>
    <x v="3"/>
    <x v="0"/>
    <n v="17"/>
    <x v="3"/>
    <n v="2"/>
    <x v="0"/>
    <x v="0"/>
    <x v="0"/>
  </r>
  <r>
    <x v="4477"/>
    <x v="4"/>
    <x v="3"/>
    <x v="4477"/>
    <n v="48"/>
    <x v="5"/>
    <x v="1"/>
    <n v="3"/>
    <x v="0"/>
    <n v="1"/>
    <x v="0"/>
    <x v="1"/>
    <x v="1"/>
  </r>
  <r>
    <x v="4478"/>
    <x v="4"/>
    <x v="0"/>
    <x v="4478"/>
    <n v="33"/>
    <x v="1"/>
    <x v="0"/>
    <n v="18"/>
    <x v="3"/>
    <n v="3"/>
    <x v="2"/>
    <x v="0"/>
    <x v="0"/>
  </r>
  <r>
    <x v="4479"/>
    <x v="1"/>
    <x v="1"/>
    <x v="4479"/>
    <n v="19"/>
    <x v="0"/>
    <x v="1"/>
    <n v="14"/>
    <x v="3"/>
    <n v="2"/>
    <x v="0"/>
    <x v="0"/>
    <x v="0"/>
  </r>
  <r>
    <x v="4480"/>
    <x v="4"/>
    <x v="2"/>
    <x v="4480"/>
    <n v="36"/>
    <x v="1"/>
    <x v="0"/>
    <n v="11"/>
    <x v="1"/>
    <n v="2"/>
    <x v="0"/>
    <x v="0"/>
    <x v="0"/>
  </r>
  <r>
    <x v="4481"/>
    <x v="0"/>
    <x v="1"/>
    <x v="4481"/>
    <n v="61"/>
    <x v="2"/>
    <x v="0"/>
    <n v="10"/>
    <x v="1"/>
    <n v="5"/>
    <x v="1"/>
    <x v="1"/>
    <x v="1"/>
  </r>
  <r>
    <x v="4482"/>
    <x v="2"/>
    <x v="2"/>
    <x v="4482"/>
    <n v="48"/>
    <x v="5"/>
    <x v="1"/>
    <n v="14"/>
    <x v="3"/>
    <n v="5"/>
    <x v="1"/>
    <x v="1"/>
    <x v="1"/>
  </r>
  <r>
    <x v="4483"/>
    <x v="4"/>
    <x v="4"/>
    <x v="4483"/>
    <n v="28"/>
    <x v="4"/>
    <x v="0"/>
    <n v="11"/>
    <x v="1"/>
    <n v="1"/>
    <x v="0"/>
    <x v="0"/>
    <x v="0"/>
  </r>
  <r>
    <x v="4484"/>
    <x v="1"/>
    <x v="0"/>
    <x v="4484"/>
    <n v="19"/>
    <x v="0"/>
    <x v="0"/>
    <n v="10"/>
    <x v="1"/>
    <n v="5"/>
    <x v="1"/>
    <x v="0"/>
    <x v="0"/>
  </r>
  <r>
    <x v="4485"/>
    <x v="1"/>
    <x v="3"/>
    <x v="4485"/>
    <n v="43"/>
    <x v="5"/>
    <x v="1"/>
    <n v="19"/>
    <x v="3"/>
    <n v="2"/>
    <x v="0"/>
    <x v="1"/>
    <x v="1"/>
  </r>
  <r>
    <x v="4486"/>
    <x v="4"/>
    <x v="1"/>
    <x v="4486"/>
    <n v="69"/>
    <x v="2"/>
    <x v="0"/>
    <n v="9"/>
    <x v="1"/>
    <n v="1"/>
    <x v="0"/>
    <x v="0"/>
    <x v="0"/>
  </r>
  <r>
    <x v="4487"/>
    <x v="2"/>
    <x v="2"/>
    <x v="4487"/>
    <n v="26"/>
    <x v="4"/>
    <x v="1"/>
    <n v="18"/>
    <x v="3"/>
    <n v="4"/>
    <x v="1"/>
    <x v="1"/>
    <x v="1"/>
  </r>
  <r>
    <x v="4488"/>
    <x v="2"/>
    <x v="0"/>
    <x v="4488"/>
    <n v="61"/>
    <x v="2"/>
    <x v="0"/>
    <n v="6"/>
    <x v="4"/>
    <n v="5"/>
    <x v="1"/>
    <x v="1"/>
    <x v="1"/>
  </r>
  <r>
    <x v="4489"/>
    <x v="0"/>
    <x v="4"/>
    <x v="4489"/>
    <n v="27"/>
    <x v="4"/>
    <x v="0"/>
    <n v="10"/>
    <x v="1"/>
    <n v="4"/>
    <x v="1"/>
    <x v="0"/>
    <x v="0"/>
  </r>
  <r>
    <x v="4490"/>
    <x v="3"/>
    <x v="0"/>
    <x v="4490"/>
    <n v="20"/>
    <x v="4"/>
    <x v="0"/>
    <n v="8"/>
    <x v="1"/>
    <n v="2"/>
    <x v="0"/>
    <x v="0"/>
    <x v="0"/>
  </r>
  <r>
    <x v="4491"/>
    <x v="4"/>
    <x v="2"/>
    <x v="4491"/>
    <n v="21"/>
    <x v="4"/>
    <x v="1"/>
    <n v="4"/>
    <x v="4"/>
    <n v="2"/>
    <x v="0"/>
    <x v="0"/>
    <x v="0"/>
  </r>
  <r>
    <x v="4492"/>
    <x v="1"/>
    <x v="2"/>
    <x v="4492"/>
    <n v="69"/>
    <x v="2"/>
    <x v="0"/>
    <n v="6"/>
    <x v="4"/>
    <n v="4"/>
    <x v="1"/>
    <x v="1"/>
    <x v="1"/>
  </r>
  <r>
    <x v="4493"/>
    <x v="1"/>
    <x v="3"/>
    <x v="4493"/>
    <n v="31"/>
    <x v="1"/>
    <x v="0"/>
    <n v="5"/>
    <x v="4"/>
    <n v="4"/>
    <x v="1"/>
    <x v="1"/>
    <x v="1"/>
  </r>
  <r>
    <x v="4494"/>
    <x v="2"/>
    <x v="3"/>
    <x v="4494"/>
    <n v="43"/>
    <x v="5"/>
    <x v="1"/>
    <n v="13"/>
    <x v="3"/>
    <n v="4"/>
    <x v="1"/>
    <x v="1"/>
    <x v="1"/>
  </r>
  <r>
    <x v="4495"/>
    <x v="3"/>
    <x v="3"/>
    <x v="4495"/>
    <n v="50"/>
    <x v="3"/>
    <x v="0"/>
    <n v="12"/>
    <x v="1"/>
    <n v="4"/>
    <x v="1"/>
    <x v="1"/>
    <x v="1"/>
  </r>
  <r>
    <x v="4496"/>
    <x v="1"/>
    <x v="0"/>
    <x v="4496"/>
    <n v="59"/>
    <x v="3"/>
    <x v="1"/>
    <n v="5"/>
    <x v="4"/>
    <n v="2"/>
    <x v="0"/>
    <x v="1"/>
    <x v="1"/>
  </r>
  <r>
    <x v="4497"/>
    <x v="1"/>
    <x v="1"/>
    <x v="4497"/>
    <n v="35"/>
    <x v="1"/>
    <x v="0"/>
    <n v="10"/>
    <x v="1"/>
    <n v="1"/>
    <x v="0"/>
    <x v="0"/>
    <x v="0"/>
  </r>
  <r>
    <x v="4498"/>
    <x v="3"/>
    <x v="4"/>
    <x v="4498"/>
    <n v="54"/>
    <x v="3"/>
    <x v="0"/>
    <n v="16"/>
    <x v="3"/>
    <n v="2"/>
    <x v="0"/>
    <x v="0"/>
    <x v="0"/>
  </r>
  <r>
    <x v="4499"/>
    <x v="1"/>
    <x v="2"/>
    <x v="4499"/>
    <n v="34"/>
    <x v="1"/>
    <x v="0"/>
    <n v="11"/>
    <x v="1"/>
    <n v="1"/>
    <x v="0"/>
    <x v="0"/>
    <x v="0"/>
  </r>
  <r>
    <x v="4500"/>
    <x v="2"/>
    <x v="3"/>
    <x v="4500"/>
    <n v="34"/>
    <x v="1"/>
    <x v="1"/>
    <n v="4"/>
    <x v="4"/>
    <n v="5"/>
    <x v="1"/>
    <x v="1"/>
    <x v="1"/>
  </r>
  <r>
    <x v="4501"/>
    <x v="0"/>
    <x v="0"/>
    <x v="4501"/>
    <n v="60"/>
    <x v="2"/>
    <x v="1"/>
    <n v="1"/>
    <x v="2"/>
    <n v="1"/>
    <x v="0"/>
    <x v="1"/>
    <x v="1"/>
  </r>
  <r>
    <x v="4502"/>
    <x v="0"/>
    <x v="1"/>
    <x v="4502"/>
    <n v="34"/>
    <x v="1"/>
    <x v="0"/>
    <n v="8"/>
    <x v="1"/>
    <n v="1"/>
    <x v="0"/>
    <x v="0"/>
    <x v="0"/>
  </r>
  <r>
    <x v="4503"/>
    <x v="1"/>
    <x v="0"/>
    <x v="4503"/>
    <n v="33"/>
    <x v="1"/>
    <x v="1"/>
    <n v="15"/>
    <x v="3"/>
    <n v="3"/>
    <x v="2"/>
    <x v="1"/>
    <x v="1"/>
  </r>
  <r>
    <x v="4504"/>
    <x v="3"/>
    <x v="3"/>
    <x v="4504"/>
    <n v="27"/>
    <x v="4"/>
    <x v="0"/>
    <n v="19"/>
    <x v="3"/>
    <n v="4"/>
    <x v="1"/>
    <x v="0"/>
    <x v="0"/>
  </r>
  <r>
    <x v="4505"/>
    <x v="2"/>
    <x v="2"/>
    <x v="4505"/>
    <n v="36"/>
    <x v="1"/>
    <x v="0"/>
    <n v="4"/>
    <x v="4"/>
    <n v="4"/>
    <x v="1"/>
    <x v="1"/>
    <x v="1"/>
  </r>
  <r>
    <x v="4506"/>
    <x v="4"/>
    <x v="3"/>
    <x v="4506"/>
    <n v="45"/>
    <x v="5"/>
    <x v="1"/>
    <n v="2"/>
    <x v="0"/>
    <n v="1"/>
    <x v="0"/>
    <x v="1"/>
    <x v="1"/>
  </r>
  <r>
    <x v="4507"/>
    <x v="3"/>
    <x v="1"/>
    <x v="4507"/>
    <n v="69"/>
    <x v="2"/>
    <x v="0"/>
    <n v="13"/>
    <x v="3"/>
    <n v="1"/>
    <x v="0"/>
    <x v="0"/>
    <x v="0"/>
  </r>
  <r>
    <x v="4508"/>
    <x v="2"/>
    <x v="0"/>
    <x v="4508"/>
    <n v="41"/>
    <x v="5"/>
    <x v="1"/>
    <n v="11"/>
    <x v="1"/>
    <n v="1"/>
    <x v="0"/>
    <x v="1"/>
    <x v="1"/>
  </r>
  <r>
    <x v="4509"/>
    <x v="0"/>
    <x v="0"/>
    <x v="4509"/>
    <n v="62"/>
    <x v="2"/>
    <x v="0"/>
    <n v="6"/>
    <x v="4"/>
    <n v="5"/>
    <x v="1"/>
    <x v="1"/>
    <x v="1"/>
  </r>
  <r>
    <x v="4510"/>
    <x v="3"/>
    <x v="1"/>
    <x v="4510"/>
    <n v="44"/>
    <x v="5"/>
    <x v="0"/>
    <n v="13"/>
    <x v="3"/>
    <n v="5"/>
    <x v="1"/>
    <x v="1"/>
    <x v="1"/>
  </r>
  <r>
    <x v="4511"/>
    <x v="3"/>
    <x v="0"/>
    <x v="4511"/>
    <n v="60"/>
    <x v="2"/>
    <x v="0"/>
    <n v="1"/>
    <x v="2"/>
    <n v="1"/>
    <x v="0"/>
    <x v="0"/>
    <x v="0"/>
  </r>
  <r>
    <x v="4512"/>
    <x v="2"/>
    <x v="1"/>
    <x v="4512"/>
    <n v="38"/>
    <x v="1"/>
    <x v="1"/>
    <n v="16"/>
    <x v="3"/>
    <n v="1"/>
    <x v="0"/>
    <x v="1"/>
    <x v="1"/>
  </r>
  <r>
    <x v="4513"/>
    <x v="3"/>
    <x v="3"/>
    <x v="4513"/>
    <n v="34"/>
    <x v="1"/>
    <x v="1"/>
    <n v="10"/>
    <x v="1"/>
    <n v="3"/>
    <x v="2"/>
    <x v="1"/>
    <x v="1"/>
  </r>
  <r>
    <x v="4514"/>
    <x v="2"/>
    <x v="0"/>
    <x v="4514"/>
    <n v="46"/>
    <x v="5"/>
    <x v="0"/>
    <n v="17"/>
    <x v="3"/>
    <n v="1"/>
    <x v="0"/>
    <x v="0"/>
    <x v="0"/>
  </r>
  <r>
    <x v="4515"/>
    <x v="4"/>
    <x v="2"/>
    <x v="4515"/>
    <n v="45"/>
    <x v="5"/>
    <x v="1"/>
    <n v="4"/>
    <x v="4"/>
    <n v="1"/>
    <x v="0"/>
    <x v="1"/>
    <x v="1"/>
  </r>
  <r>
    <x v="4516"/>
    <x v="0"/>
    <x v="2"/>
    <x v="4516"/>
    <n v="35"/>
    <x v="1"/>
    <x v="0"/>
    <n v="5"/>
    <x v="4"/>
    <n v="3"/>
    <x v="2"/>
    <x v="0"/>
    <x v="0"/>
  </r>
  <r>
    <x v="4517"/>
    <x v="1"/>
    <x v="1"/>
    <x v="4517"/>
    <n v="31"/>
    <x v="1"/>
    <x v="0"/>
    <n v="15"/>
    <x v="3"/>
    <n v="1"/>
    <x v="0"/>
    <x v="0"/>
    <x v="0"/>
  </r>
  <r>
    <x v="4518"/>
    <x v="3"/>
    <x v="3"/>
    <x v="4518"/>
    <n v="56"/>
    <x v="3"/>
    <x v="1"/>
    <n v="18"/>
    <x v="3"/>
    <n v="3"/>
    <x v="2"/>
    <x v="1"/>
    <x v="1"/>
  </r>
  <r>
    <x v="4519"/>
    <x v="1"/>
    <x v="1"/>
    <x v="4519"/>
    <n v="50"/>
    <x v="3"/>
    <x v="1"/>
    <n v="14"/>
    <x v="3"/>
    <n v="2"/>
    <x v="0"/>
    <x v="1"/>
    <x v="1"/>
  </r>
  <r>
    <x v="4520"/>
    <x v="4"/>
    <x v="3"/>
    <x v="4520"/>
    <n v="26"/>
    <x v="4"/>
    <x v="0"/>
    <n v="6"/>
    <x v="4"/>
    <n v="3"/>
    <x v="2"/>
    <x v="0"/>
    <x v="0"/>
  </r>
  <r>
    <x v="4521"/>
    <x v="1"/>
    <x v="1"/>
    <x v="4521"/>
    <n v="63"/>
    <x v="2"/>
    <x v="0"/>
    <n v="5"/>
    <x v="4"/>
    <n v="3"/>
    <x v="2"/>
    <x v="0"/>
    <x v="0"/>
  </r>
  <r>
    <x v="4522"/>
    <x v="4"/>
    <x v="2"/>
    <x v="4522"/>
    <n v="32"/>
    <x v="1"/>
    <x v="1"/>
    <n v="4"/>
    <x v="4"/>
    <n v="4"/>
    <x v="1"/>
    <x v="1"/>
    <x v="1"/>
  </r>
  <r>
    <x v="4523"/>
    <x v="0"/>
    <x v="0"/>
    <x v="4523"/>
    <n v="68"/>
    <x v="2"/>
    <x v="1"/>
    <n v="11"/>
    <x v="1"/>
    <n v="1"/>
    <x v="0"/>
    <x v="1"/>
    <x v="1"/>
  </r>
  <r>
    <x v="4524"/>
    <x v="0"/>
    <x v="0"/>
    <x v="4524"/>
    <n v="23"/>
    <x v="4"/>
    <x v="0"/>
    <n v="17"/>
    <x v="3"/>
    <n v="1"/>
    <x v="0"/>
    <x v="0"/>
    <x v="0"/>
  </r>
  <r>
    <x v="4525"/>
    <x v="3"/>
    <x v="1"/>
    <x v="4525"/>
    <n v="18"/>
    <x v="0"/>
    <x v="1"/>
    <n v="6"/>
    <x v="4"/>
    <n v="4"/>
    <x v="1"/>
    <x v="1"/>
    <x v="1"/>
  </r>
  <r>
    <x v="4526"/>
    <x v="1"/>
    <x v="4"/>
    <x v="4526"/>
    <n v="69"/>
    <x v="2"/>
    <x v="1"/>
    <n v="13"/>
    <x v="3"/>
    <n v="2"/>
    <x v="0"/>
    <x v="1"/>
    <x v="1"/>
  </r>
  <r>
    <x v="4527"/>
    <x v="0"/>
    <x v="4"/>
    <x v="4527"/>
    <n v="18"/>
    <x v="0"/>
    <x v="0"/>
    <n v="2"/>
    <x v="0"/>
    <n v="4"/>
    <x v="1"/>
    <x v="0"/>
    <x v="0"/>
  </r>
  <r>
    <x v="4528"/>
    <x v="1"/>
    <x v="3"/>
    <x v="4528"/>
    <n v="31"/>
    <x v="1"/>
    <x v="0"/>
    <n v="19"/>
    <x v="3"/>
    <n v="4"/>
    <x v="1"/>
    <x v="1"/>
    <x v="1"/>
  </r>
  <r>
    <x v="4529"/>
    <x v="0"/>
    <x v="3"/>
    <x v="4529"/>
    <n v="20"/>
    <x v="4"/>
    <x v="1"/>
    <n v="4"/>
    <x v="4"/>
    <n v="3"/>
    <x v="2"/>
    <x v="0"/>
    <x v="0"/>
  </r>
  <r>
    <x v="4530"/>
    <x v="1"/>
    <x v="1"/>
    <x v="4530"/>
    <n v="50"/>
    <x v="3"/>
    <x v="1"/>
    <n v="8"/>
    <x v="1"/>
    <n v="4"/>
    <x v="1"/>
    <x v="1"/>
    <x v="1"/>
  </r>
  <r>
    <x v="4531"/>
    <x v="4"/>
    <x v="3"/>
    <x v="4531"/>
    <n v="27"/>
    <x v="4"/>
    <x v="1"/>
    <n v="4"/>
    <x v="4"/>
    <n v="1"/>
    <x v="0"/>
    <x v="0"/>
    <x v="0"/>
  </r>
  <r>
    <x v="4532"/>
    <x v="4"/>
    <x v="3"/>
    <x v="4532"/>
    <n v="50"/>
    <x v="3"/>
    <x v="1"/>
    <n v="11"/>
    <x v="1"/>
    <n v="2"/>
    <x v="0"/>
    <x v="1"/>
    <x v="1"/>
  </r>
  <r>
    <x v="4533"/>
    <x v="1"/>
    <x v="2"/>
    <x v="4533"/>
    <n v="42"/>
    <x v="5"/>
    <x v="1"/>
    <n v="13"/>
    <x v="3"/>
    <n v="3"/>
    <x v="2"/>
    <x v="1"/>
    <x v="1"/>
  </r>
  <r>
    <x v="4534"/>
    <x v="4"/>
    <x v="3"/>
    <x v="4534"/>
    <n v="63"/>
    <x v="2"/>
    <x v="1"/>
    <n v="4"/>
    <x v="4"/>
    <n v="1"/>
    <x v="0"/>
    <x v="1"/>
    <x v="1"/>
  </r>
  <r>
    <x v="4535"/>
    <x v="0"/>
    <x v="2"/>
    <x v="4535"/>
    <n v="60"/>
    <x v="2"/>
    <x v="0"/>
    <n v="18"/>
    <x v="3"/>
    <n v="2"/>
    <x v="0"/>
    <x v="0"/>
    <x v="0"/>
  </r>
  <r>
    <x v="4536"/>
    <x v="4"/>
    <x v="1"/>
    <x v="4536"/>
    <n v="38"/>
    <x v="1"/>
    <x v="0"/>
    <n v="16"/>
    <x v="3"/>
    <n v="1"/>
    <x v="0"/>
    <x v="0"/>
    <x v="0"/>
  </r>
  <r>
    <x v="4537"/>
    <x v="3"/>
    <x v="1"/>
    <x v="4537"/>
    <n v="29"/>
    <x v="4"/>
    <x v="0"/>
    <n v="1"/>
    <x v="2"/>
    <n v="1"/>
    <x v="0"/>
    <x v="0"/>
    <x v="0"/>
  </r>
  <r>
    <x v="4538"/>
    <x v="1"/>
    <x v="3"/>
    <x v="4538"/>
    <n v="28"/>
    <x v="4"/>
    <x v="1"/>
    <n v="9"/>
    <x v="1"/>
    <n v="3"/>
    <x v="2"/>
    <x v="0"/>
    <x v="0"/>
  </r>
  <r>
    <x v="4539"/>
    <x v="1"/>
    <x v="3"/>
    <x v="4539"/>
    <n v="62"/>
    <x v="2"/>
    <x v="1"/>
    <n v="5"/>
    <x v="4"/>
    <n v="1"/>
    <x v="0"/>
    <x v="1"/>
    <x v="1"/>
  </r>
  <r>
    <x v="4540"/>
    <x v="2"/>
    <x v="3"/>
    <x v="4540"/>
    <n v="38"/>
    <x v="1"/>
    <x v="0"/>
    <n v="2"/>
    <x v="0"/>
    <n v="3"/>
    <x v="2"/>
    <x v="0"/>
    <x v="0"/>
  </r>
  <r>
    <x v="4541"/>
    <x v="1"/>
    <x v="2"/>
    <x v="4541"/>
    <n v="32"/>
    <x v="1"/>
    <x v="0"/>
    <n v="9"/>
    <x v="1"/>
    <n v="5"/>
    <x v="1"/>
    <x v="1"/>
    <x v="1"/>
  </r>
  <r>
    <x v="4542"/>
    <x v="4"/>
    <x v="2"/>
    <x v="4542"/>
    <n v="69"/>
    <x v="2"/>
    <x v="0"/>
    <n v="18"/>
    <x v="3"/>
    <n v="2"/>
    <x v="0"/>
    <x v="0"/>
    <x v="0"/>
  </r>
  <r>
    <x v="4543"/>
    <x v="4"/>
    <x v="0"/>
    <x v="4543"/>
    <n v="24"/>
    <x v="4"/>
    <x v="1"/>
    <n v="3"/>
    <x v="0"/>
    <n v="2"/>
    <x v="0"/>
    <x v="0"/>
    <x v="0"/>
  </r>
  <r>
    <x v="4544"/>
    <x v="1"/>
    <x v="1"/>
    <x v="4544"/>
    <n v="29"/>
    <x v="4"/>
    <x v="0"/>
    <n v="17"/>
    <x v="3"/>
    <n v="4"/>
    <x v="1"/>
    <x v="0"/>
    <x v="0"/>
  </r>
  <r>
    <x v="4545"/>
    <x v="2"/>
    <x v="4"/>
    <x v="4545"/>
    <n v="44"/>
    <x v="5"/>
    <x v="1"/>
    <n v="2"/>
    <x v="0"/>
    <n v="1"/>
    <x v="0"/>
    <x v="1"/>
    <x v="1"/>
  </r>
  <r>
    <x v="4546"/>
    <x v="1"/>
    <x v="4"/>
    <x v="4546"/>
    <n v="54"/>
    <x v="3"/>
    <x v="0"/>
    <n v="18"/>
    <x v="3"/>
    <n v="3"/>
    <x v="2"/>
    <x v="0"/>
    <x v="0"/>
  </r>
  <r>
    <x v="4547"/>
    <x v="1"/>
    <x v="1"/>
    <x v="4547"/>
    <n v="37"/>
    <x v="1"/>
    <x v="1"/>
    <n v="7"/>
    <x v="1"/>
    <n v="5"/>
    <x v="1"/>
    <x v="1"/>
    <x v="1"/>
  </r>
  <r>
    <x v="4548"/>
    <x v="0"/>
    <x v="2"/>
    <x v="4548"/>
    <n v="22"/>
    <x v="4"/>
    <x v="0"/>
    <n v="8"/>
    <x v="1"/>
    <n v="3"/>
    <x v="2"/>
    <x v="0"/>
    <x v="0"/>
  </r>
  <r>
    <x v="4549"/>
    <x v="0"/>
    <x v="0"/>
    <x v="4549"/>
    <n v="19"/>
    <x v="0"/>
    <x v="0"/>
    <n v="13"/>
    <x v="3"/>
    <n v="4"/>
    <x v="1"/>
    <x v="0"/>
    <x v="0"/>
  </r>
  <r>
    <x v="4550"/>
    <x v="4"/>
    <x v="3"/>
    <x v="4550"/>
    <n v="21"/>
    <x v="4"/>
    <x v="0"/>
    <n v="5"/>
    <x v="4"/>
    <n v="2"/>
    <x v="0"/>
    <x v="0"/>
    <x v="0"/>
  </r>
  <r>
    <x v="4551"/>
    <x v="1"/>
    <x v="2"/>
    <x v="4551"/>
    <n v="28"/>
    <x v="4"/>
    <x v="0"/>
    <n v="14"/>
    <x v="3"/>
    <n v="2"/>
    <x v="0"/>
    <x v="0"/>
    <x v="0"/>
  </r>
  <r>
    <x v="4552"/>
    <x v="4"/>
    <x v="3"/>
    <x v="4552"/>
    <n v="61"/>
    <x v="2"/>
    <x v="1"/>
    <n v="15"/>
    <x v="3"/>
    <n v="2"/>
    <x v="0"/>
    <x v="1"/>
    <x v="1"/>
  </r>
  <r>
    <x v="4553"/>
    <x v="1"/>
    <x v="2"/>
    <x v="4553"/>
    <n v="19"/>
    <x v="0"/>
    <x v="0"/>
    <n v="18"/>
    <x v="3"/>
    <n v="4"/>
    <x v="1"/>
    <x v="0"/>
    <x v="0"/>
  </r>
  <r>
    <x v="4554"/>
    <x v="1"/>
    <x v="0"/>
    <x v="4554"/>
    <n v="36"/>
    <x v="1"/>
    <x v="1"/>
    <n v="15"/>
    <x v="3"/>
    <n v="3"/>
    <x v="2"/>
    <x v="1"/>
    <x v="1"/>
  </r>
  <r>
    <x v="4555"/>
    <x v="1"/>
    <x v="1"/>
    <x v="4555"/>
    <n v="35"/>
    <x v="1"/>
    <x v="0"/>
    <n v="7"/>
    <x v="1"/>
    <n v="3"/>
    <x v="2"/>
    <x v="0"/>
    <x v="0"/>
  </r>
  <r>
    <x v="4556"/>
    <x v="2"/>
    <x v="1"/>
    <x v="4556"/>
    <n v="40"/>
    <x v="5"/>
    <x v="1"/>
    <n v="18"/>
    <x v="3"/>
    <n v="2"/>
    <x v="0"/>
    <x v="1"/>
    <x v="1"/>
  </r>
  <r>
    <x v="4557"/>
    <x v="0"/>
    <x v="2"/>
    <x v="4557"/>
    <n v="23"/>
    <x v="4"/>
    <x v="0"/>
    <n v="8"/>
    <x v="1"/>
    <n v="2"/>
    <x v="0"/>
    <x v="0"/>
    <x v="0"/>
  </r>
  <r>
    <x v="4558"/>
    <x v="3"/>
    <x v="0"/>
    <x v="4558"/>
    <n v="34"/>
    <x v="1"/>
    <x v="1"/>
    <n v="4"/>
    <x v="4"/>
    <n v="2"/>
    <x v="0"/>
    <x v="1"/>
    <x v="1"/>
  </r>
  <r>
    <x v="4559"/>
    <x v="3"/>
    <x v="1"/>
    <x v="4559"/>
    <n v="57"/>
    <x v="3"/>
    <x v="0"/>
    <n v="9"/>
    <x v="1"/>
    <n v="5"/>
    <x v="1"/>
    <x v="1"/>
    <x v="1"/>
  </r>
  <r>
    <x v="4560"/>
    <x v="4"/>
    <x v="4"/>
    <x v="4560"/>
    <n v="34"/>
    <x v="1"/>
    <x v="0"/>
    <n v="5"/>
    <x v="4"/>
    <n v="1"/>
    <x v="0"/>
    <x v="0"/>
    <x v="0"/>
  </r>
  <r>
    <x v="4561"/>
    <x v="4"/>
    <x v="3"/>
    <x v="4561"/>
    <n v="36"/>
    <x v="1"/>
    <x v="0"/>
    <n v="14"/>
    <x v="3"/>
    <n v="3"/>
    <x v="2"/>
    <x v="0"/>
    <x v="0"/>
  </r>
  <r>
    <x v="4562"/>
    <x v="0"/>
    <x v="1"/>
    <x v="4562"/>
    <n v="67"/>
    <x v="2"/>
    <x v="1"/>
    <n v="3"/>
    <x v="0"/>
    <n v="4"/>
    <x v="1"/>
    <x v="1"/>
    <x v="1"/>
  </r>
  <r>
    <x v="4563"/>
    <x v="2"/>
    <x v="0"/>
    <x v="4563"/>
    <n v="59"/>
    <x v="3"/>
    <x v="1"/>
    <n v="15"/>
    <x v="3"/>
    <n v="1"/>
    <x v="0"/>
    <x v="1"/>
    <x v="1"/>
  </r>
  <r>
    <x v="4564"/>
    <x v="4"/>
    <x v="1"/>
    <x v="4564"/>
    <n v="24"/>
    <x v="4"/>
    <x v="0"/>
    <n v="12"/>
    <x v="1"/>
    <n v="1"/>
    <x v="0"/>
    <x v="0"/>
    <x v="0"/>
  </r>
  <r>
    <x v="4565"/>
    <x v="1"/>
    <x v="4"/>
    <x v="4565"/>
    <n v="21"/>
    <x v="4"/>
    <x v="0"/>
    <n v="15"/>
    <x v="3"/>
    <n v="1"/>
    <x v="0"/>
    <x v="0"/>
    <x v="0"/>
  </r>
  <r>
    <x v="4566"/>
    <x v="1"/>
    <x v="4"/>
    <x v="4566"/>
    <n v="26"/>
    <x v="4"/>
    <x v="1"/>
    <n v="14"/>
    <x v="3"/>
    <n v="1"/>
    <x v="0"/>
    <x v="0"/>
    <x v="0"/>
  </r>
  <r>
    <x v="4567"/>
    <x v="1"/>
    <x v="2"/>
    <x v="4567"/>
    <n v="29"/>
    <x v="4"/>
    <x v="1"/>
    <n v="3"/>
    <x v="0"/>
    <n v="2"/>
    <x v="0"/>
    <x v="0"/>
    <x v="0"/>
  </r>
  <r>
    <x v="4568"/>
    <x v="0"/>
    <x v="0"/>
    <x v="4568"/>
    <n v="24"/>
    <x v="4"/>
    <x v="1"/>
    <n v="5"/>
    <x v="4"/>
    <n v="4"/>
    <x v="1"/>
    <x v="1"/>
    <x v="1"/>
  </r>
  <r>
    <x v="4569"/>
    <x v="0"/>
    <x v="1"/>
    <x v="4569"/>
    <n v="30"/>
    <x v="1"/>
    <x v="0"/>
    <n v="19"/>
    <x v="3"/>
    <n v="2"/>
    <x v="0"/>
    <x v="0"/>
    <x v="0"/>
  </r>
  <r>
    <x v="4570"/>
    <x v="2"/>
    <x v="1"/>
    <x v="4570"/>
    <n v="67"/>
    <x v="2"/>
    <x v="0"/>
    <n v="3"/>
    <x v="0"/>
    <n v="4"/>
    <x v="1"/>
    <x v="1"/>
    <x v="1"/>
  </r>
  <r>
    <x v="4571"/>
    <x v="1"/>
    <x v="2"/>
    <x v="4571"/>
    <n v="39"/>
    <x v="1"/>
    <x v="1"/>
    <n v="1"/>
    <x v="2"/>
    <n v="1"/>
    <x v="0"/>
    <x v="1"/>
    <x v="1"/>
  </r>
  <r>
    <x v="4572"/>
    <x v="1"/>
    <x v="4"/>
    <x v="4572"/>
    <n v="48"/>
    <x v="5"/>
    <x v="1"/>
    <n v="17"/>
    <x v="3"/>
    <n v="2"/>
    <x v="0"/>
    <x v="1"/>
    <x v="1"/>
  </r>
  <r>
    <x v="4573"/>
    <x v="0"/>
    <x v="0"/>
    <x v="4573"/>
    <n v="31"/>
    <x v="1"/>
    <x v="0"/>
    <n v="9"/>
    <x v="1"/>
    <n v="4"/>
    <x v="1"/>
    <x v="1"/>
    <x v="1"/>
  </r>
  <r>
    <x v="4574"/>
    <x v="2"/>
    <x v="1"/>
    <x v="4574"/>
    <n v="57"/>
    <x v="3"/>
    <x v="0"/>
    <n v="7"/>
    <x v="1"/>
    <n v="1"/>
    <x v="0"/>
    <x v="0"/>
    <x v="0"/>
  </r>
  <r>
    <x v="4575"/>
    <x v="0"/>
    <x v="0"/>
    <x v="4575"/>
    <n v="30"/>
    <x v="1"/>
    <x v="1"/>
    <n v="10"/>
    <x v="1"/>
    <n v="2"/>
    <x v="0"/>
    <x v="0"/>
    <x v="0"/>
  </r>
  <r>
    <x v="4576"/>
    <x v="1"/>
    <x v="1"/>
    <x v="4576"/>
    <n v="57"/>
    <x v="3"/>
    <x v="0"/>
    <n v="4"/>
    <x v="4"/>
    <n v="1"/>
    <x v="0"/>
    <x v="0"/>
    <x v="0"/>
  </r>
  <r>
    <x v="4577"/>
    <x v="4"/>
    <x v="4"/>
    <x v="4577"/>
    <n v="45"/>
    <x v="5"/>
    <x v="0"/>
    <n v="6"/>
    <x v="4"/>
    <n v="4"/>
    <x v="1"/>
    <x v="1"/>
    <x v="1"/>
  </r>
  <r>
    <x v="4578"/>
    <x v="0"/>
    <x v="0"/>
    <x v="4578"/>
    <n v="21"/>
    <x v="4"/>
    <x v="1"/>
    <n v="7"/>
    <x v="1"/>
    <n v="4"/>
    <x v="1"/>
    <x v="1"/>
    <x v="1"/>
  </r>
  <r>
    <x v="4579"/>
    <x v="1"/>
    <x v="1"/>
    <x v="4579"/>
    <n v="61"/>
    <x v="2"/>
    <x v="0"/>
    <n v="17"/>
    <x v="3"/>
    <n v="2"/>
    <x v="0"/>
    <x v="0"/>
    <x v="0"/>
  </r>
  <r>
    <x v="4580"/>
    <x v="1"/>
    <x v="3"/>
    <x v="4580"/>
    <n v="31"/>
    <x v="1"/>
    <x v="1"/>
    <n v="17"/>
    <x v="3"/>
    <n v="1"/>
    <x v="0"/>
    <x v="1"/>
    <x v="1"/>
  </r>
  <r>
    <x v="4581"/>
    <x v="0"/>
    <x v="2"/>
    <x v="4581"/>
    <n v="21"/>
    <x v="4"/>
    <x v="0"/>
    <n v="15"/>
    <x v="3"/>
    <n v="2"/>
    <x v="0"/>
    <x v="0"/>
    <x v="0"/>
  </r>
  <r>
    <x v="4582"/>
    <x v="4"/>
    <x v="0"/>
    <x v="4582"/>
    <n v="30"/>
    <x v="1"/>
    <x v="0"/>
    <n v="17"/>
    <x v="3"/>
    <n v="5"/>
    <x v="1"/>
    <x v="0"/>
    <x v="0"/>
  </r>
  <r>
    <x v="4583"/>
    <x v="4"/>
    <x v="2"/>
    <x v="4583"/>
    <n v="28"/>
    <x v="4"/>
    <x v="1"/>
    <n v="4"/>
    <x v="4"/>
    <n v="5"/>
    <x v="1"/>
    <x v="1"/>
    <x v="1"/>
  </r>
  <r>
    <x v="4584"/>
    <x v="2"/>
    <x v="1"/>
    <x v="4584"/>
    <n v="31"/>
    <x v="1"/>
    <x v="1"/>
    <n v="16"/>
    <x v="3"/>
    <n v="5"/>
    <x v="1"/>
    <x v="1"/>
    <x v="1"/>
  </r>
  <r>
    <x v="4585"/>
    <x v="2"/>
    <x v="4"/>
    <x v="4585"/>
    <n v="18"/>
    <x v="0"/>
    <x v="0"/>
    <n v="5"/>
    <x v="4"/>
    <n v="5"/>
    <x v="1"/>
    <x v="0"/>
    <x v="0"/>
  </r>
  <r>
    <x v="4586"/>
    <x v="1"/>
    <x v="0"/>
    <x v="4586"/>
    <n v="45"/>
    <x v="5"/>
    <x v="1"/>
    <n v="7"/>
    <x v="1"/>
    <n v="5"/>
    <x v="1"/>
    <x v="1"/>
    <x v="1"/>
  </r>
  <r>
    <x v="4587"/>
    <x v="0"/>
    <x v="3"/>
    <x v="4587"/>
    <n v="52"/>
    <x v="3"/>
    <x v="0"/>
    <n v="8"/>
    <x v="1"/>
    <n v="5"/>
    <x v="1"/>
    <x v="1"/>
    <x v="1"/>
  </r>
  <r>
    <x v="4588"/>
    <x v="4"/>
    <x v="2"/>
    <x v="4588"/>
    <n v="62"/>
    <x v="2"/>
    <x v="0"/>
    <n v="12"/>
    <x v="1"/>
    <n v="5"/>
    <x v="1"/>
    <x v="1"/>
    <x v="1"/>
  </r>
  <r>
    <x v="4589"/>
    <x v="0"/>
    <x v="1"/>
    <x v="4589"/>
    <n v="59"/>
    <x v="3"/>
    <x v="1"/>
    <n v="17"/>
    <x v="3"/>
    <n v="5"/>
    <x v="1"/>
    <x v="1"/>
    <x v="1"/>
  </r>
  <r>
    <x v="4590"/>
    <x v="4"/>
    <x v="1"/>
    <x v="4590"/>
    <n v="51"/>
    <x v="3"/>
    <x v="1"/>
    <n v="16"/>
    <x v="3"/>
    <n v="5"/>
    <x v="1"/>
    <x v="1"/>
    <x v="1"/>
  </r>
  <r>
    <x v="4591"/>
    <x v="2"/>
    <x v="1"/>
    <x v="4591"/>
    <n v="42"/>
    <x v="5"/>
    <x v="1"/>
    <n v="14"/>
    <x v="3"/>
    <n v="3"/>
    <x v="2"/>
    <x v="1"/>
    <x v="1"/>
  </r>
  <r>
    <x v="4592"/>
    <x v="4"/>
    <x v="4"/>
    <x v="4592"/>
    <n v="40"/>
    <x v="5"/>
    <x v="1"/>
    <n v="17"/>
    <x v="3"/>
    <n v="2"/>
    <x v="0"/>
    <x v="1"/>
    <x v="1"/>
  </r>
  <r>
    <x v="4593"/>
    <x v="2"/>
    <x v="0"/>
    <x v="4593"/>
    <n v="43"/>
    <x v="5"/>
    <x v="1"/>
    <n v="6"/>
    <x v="4"/>
    <n v="3"/>
    <x v="2"/>
    <x v="1"/>
    <x v="1"/>
  </r>
  <r>
    <x v="4594"/>
    <x v="1"/>
    <x v="3"/>
    <x v="4594"/>
    <n v="30"/>
    <x v="1"/>
    <x v="0"/>
    <n v="19"/>
    <x v="3"/>
    <n v="4"/>
    <x v="1"/>
    <x v="0"/>
    <x v="0"/>
  </r>
  <r>
    <x v="4595"/>
    <x v="0"/>
    <x v="3"/>
    <x v="4595"/>
    <n v="24"/>
    <x v="4"/>
    <x v="1"/>
    <n v="1"/>
    <x v="2"/>
    <n v="2"/>
    <x v="0"/>
    <x v="0"/>
    <x v="0"/>
  </r>
  <r>
    <x v="4596"/>
    <x v="1"/>
    <x v="2"/>
    <x v="4596"/>
    <n v="19"/>
    <x v="0"/>
    <x v="0"/>
    <n v="6"/>
    <x v="4"/>
    <n v="2"/>
    <x v="0"/>
    <x v="0"/>
    <x v="0"/>
  </r>
  <r>
    <x v="4597"/>
    <x v="0"/>
    <x v="2"/>
    <x v="4597"/>
    <n v="39"/>
    <x v="1"/>
    <x v="1"/>
    <n v="3"/>
    <x v="0"/>
    <n v="2"/>
    <x v="0"/>
    <x v="1"/>
    <x v="1"/>
  </r>
  <r>
    <x v="4598"/>
    <x v="2"/>
    <x v="3"/>
    <x v="4598"/>
    <n v="44"/>
    <x v="5"/>
    <x v="0"/>
    <n v="9"/>
    <x v="1"/>
    <n v="4"/>
    <x v="1"/>
    <x v="1"/>
    <x v="1"/>
  </r>
  <r>
    <x v="4599"/>
    <x v="1"/>
    <x v="2"/>
    <x v="4599"/>
    <n v="35"/>
    <x v="1"/>
    <x v="1"/>
    <n v="8"/>
    <x v="1"/>
    <n v="5"/>
    <x v="1"/>
    <x v="1"/>
    <x v="1"/>
  </r>
  <r>
    <x v="4600"/>
    <x v="4"/>
    <x v="0"/>
    <x v="4600"/>
    <n v="23"/>
    <x v="4"/>
    <x v="1"/>
    <n v="17"/>
    <x v="3"/>
    <n v="1"/>
    <x v="0"/>
    <x v="0"/>
    <x v="0"/>
  </r>
  <r>
    <x v="4601"/>
    <x v="2"/>
    <x v="4"/>
    <x v="4601"/>
    <n v="23"/>
    <x v="4"/>
    <x v="0"/>
    <n v="12"/>
    <x v="1"/>
    <n v="3"/>
    <x v="2"/>
    <x v="0"/>
    <x v="0"/>
  </r>
  <r>
    <x v="4602"/>
    <x v="1"/>
    <x v="0"/>
    <x v="4602"/>
    <n v="41"/>
    <x v="5"/>
    <x v="1"/>
    <n v="15"/>
    <x v="3"/>
    <n v="4"/>
    <x v="1"/>
    <x v="1"/>
    <x v="1"/>
  </r>
  <r>
    <x v="4603"/>
    <x v="1"/>
    <x v="3"/>
    <x v="4603"/>
    <n v="69"/>
    <x v="2"/>
    <x v="1"/>
    <n v="9"/>
    <x v="1"/>
    <n v="4"/>
    <x v="1"/>
    <x v="1"/>
    <x v="1"/>
  </r>
  <r>
    <x v="4604"/>
    <x v="4"/>
    <x v="0"/>
    <x v="4604"/>
    <n v="68"/>
    <x v="2"/>
    <x v="1"/>
    <n v="12"/>
    <x v="1"/>
    <n v="4"/>
    <x v="1"/>
    <x v="1"/>
    <x v="1"/>
  </r>
  <r>
    <x v="4605"/>
    <x v="1"/>
    <x v="4"/>
    <x v="4605"/>
    <n v="50"/>
    <x v="3"/>
    <x v="0"/>
    <n v="12"/>
    <x v="1"/>
    <n v="1"/>
    <x v="0"/>
    <x v="0"/>
    <x v="0"/>
  </r>
  <r>
    <x v="4606"/>
    <x v="4"/>
    <x v="3"/>
    <x v="4606"/>
    <n v="39"/>
    <x v="1"/>
    <x v="0"/>
    <n v="3"/>
    <x v="0"/>
    <n v="1"/>
    <x v="0"/>
    <x v="0"/>
    <x v="0"/>
  </r>
  <r>
    <x v="4607"/>
    <x v="3"/>
    <x v="0"/>
    <x v="4607"/>
    <n v="59"/>
    <x v="3"/>
    <x v="0"/>
    <n v="18"/>
    <x v="3"/>
    <n v="3"/>
    <x v="2"/>
    <x v="0"/>
    <x v="0"/>
  </r>
  <r>
    <x v="4608"/>
    <x v="3"/>
    <x v="4"/>
    <x v="4608"/>
    <n v="37"/>
    <x v="1"/>
    <x v="1"/>
    <n v="13"/>
    <x v="3"/>
    <n v="1"/>
    <x v="0"/>
    <x v="1"/>
    <x v="1"/>
  </r>
  <r>
    <x v="4609"/>
    <x v="3"/>
    <x v="2"/>
    <x v="4609"/>
    <n v="55"/>
    <x v="3"/>
    <x v="1"/>
    <n v="14"/>
    <x v="3"/>
    <n v="5"/>
    <x v="1"/>
    <x v="1"/>
    <x v="1"/>
  </r>
  <r>
    <x v="4610"/>
    <x v="3"/>
    <x v="4"/>
    <x v="4610"/>
    <n v="64"/>
    <x v="2"/>
    <x v="0"/>
    <n v="17"/>
    <x v="3"/>
    <n v="4"/>
    <x v="1"/>
    <x v="1"/>
    <x v="1"/>
  </r>
  <r>
    <x v="4611"/>
    <x v="2"/>
    <x v="3"/>
    <x v="4611"/>
    <n v="68"/>
    <x v="2"/>
    <x v="0"/>
    <n v="4"/>
    <x v="4"/>
    <n v="3"/>
    <x v="2"/>
    <x v="0"/>
    <x v="0"/>
  </r>
  <r>
    <x v="4612"/>
    <x v="1"/>
    <x v="1"/>
    <x v="4612"/>
    <n v="44"/>
    <x v="5"/>
    <x v="0"/>
    <n v="11"/>
    <x v="1"/>
    <n v="5"/>
    <x v="1"/>
    <x v="1"/>
    <x v="1"/>
  </r>
  <r>
    <x v="4613"/>
    <x v="0"/>
    <x v="1"/>
    <x v="4613"/>
    <n v="44"/>
    <x v="5"/>
    <x v="0"/>
    <n v="11"/>
    <x v="1"/>
    <n v="5"/>
    <x v="1"/>
    <x v="1"/>
    <x v="1"/>
  </r>
  <r>
    <x v="4614"/>
    <x v="0"/>
    <x v="0"/>
    <x v="4614"/>
    <n v="68"/>
    <x v="2"/>
    <x v="1"/>
    <n v="18"/>
    <x v="3"/>
    <n v="4"/>
    <x v="1"/>
    <x v="1"/>
    <x v="1"/>
  </r>
  <r>
    <x v="4615"/>
    <x v="2"/>
    <x v="3"/>
    <x v="4615"/>
    <n v="63"/>
    <x v="2"/>
    <x v="1"/>
    <n v="4"/>
    <x v="4"/>
    <n v="4"/>
    <x v="1"/>
    <x v="1"/>
    <x v="1"/>
  </r>
  <r>
    <x v="4616"/>
    <x v="4"/>
    <x v="2"/>
    <x v="4616"/>
    <n v="41"/>
    <x v="5"/>
    <x v="1"/>
    <n v="13"/>
    <x v="3"/>
    <n v="2"/>
    <x v="0"/>
    <x v="1"/>
    <x v="1"/>
  </r>
  <r>
    <x v="4617"/>
    <x v="3"/>
    <x v="2"/>
    <x v="4617"/>
    <n v="47"/>
    <x v="5"/>
    <x v="0"/>
    <n v="5"/>
    <x v="4"/>
    <n v="4"/>
    <x v="1"/>
    <x v="1"/>
    <x v="1"/>
  </r>
  <r>
    <x v="4618"/>
    <x v="1"/>
    <x v="0"/>
    <x v="4618"/>
    <n v="39"/>
    <x v="1"/>
    <x v="1"/>
    <n v="19"/>
    <x v="3"/>
    <n v="2"/>
    <x v="0"/>
    <x v="1"/>
    <x v="1"/>
  </r>
  <r>
    <x v="4619"/>
    <x v="4"/>
    <x v="3"/>
    <x v="4619"/>
    <n v="50"/>
    <x v="3"/>
    <x v="1"/>
    <n v="5"/>
    <x v="4"/>
    <n v="4"/>
    <x v="1"/>
    <x v="1"/>
    <x v="1"/>
  </r>
  <r>
    <x v="4620"/>
    <x v="0"/>
    <x v="2"/>
    <x v="4620"/>
    <n v="59"/>
    <x v="3"/>
    <x v="0"/>
    <n v="12"/>
    <x v="1"/>
    <n v="2"/>
    <x v="0"/>
    <x v="0"/>
    <x v="0"/>
  </r>
  <r>
    <x v="4621"/>
    <x v="4"/>
    <x v="3"/>
    <x v="4621"/>
    <n v="24"/>
    <x v="4"/>
    <x v="0"/>
    <n v="14"/>
    <x v="3"/>
    <n v="1"/>
    <x v="0"/>
    <x v="0"/>
    <x v="0"/>
  </r>
  <r>
    <x v="4622"/>
    <x v="0"/>
    <x v="1"/>
    <x v="4622"/>
    <n v="63"/>
    <x v="2"/>
    <x v="1"/>
    <n v="19"/>
    <x v="3"/>
    <n v="5"/>
    <x v="1"/>
    <x v="1"/>
    <x v="1"/>
  </r>
  <r>
    <x v="4623"/>
    <x v="2"/>
    <x v="4"/>
    <x v="4623"/>
    <n v="37"/>
    <x v="1"/>
    <x v="0"/>
    <n v="1"/>
    <x v="2"/>
    <n v="2"/>
    <x v="0"/>
    <x v="0"/>
    <x v="0"/>
  </r>
  <r>
    <x v="4624"/>
    <x v="0"/>
    <x v="3"/>
    <x v="4624"/>
    <n v="25"/>
    <x v="4"/>
    <x v="1"/>
    <n v="14"/>
    <x v="3"/>
    <n v="4"/>
    <x v="1"/>
    <x v="1"/>
    <x v="1"/>
  </r>
  <r>
    <x v="4625"/>
    <x v="1"/>
    <x v="3"/>
    <x v="4625"/>
    <n v="51"/>
    <x v="3"/>
    <x v="0"/>
    <n v="1"/>
    <x v="2"/>
    <n v="5"/>
    <x v="1"/>
    <x v="1"/>
    <x v="1"/>
  </r>
  <r>
    <x v="4626"/>
    <x v="1"/>
    <x v="4"/>
    <x v="4626"/>
    <n v="34"/>
    <x v="1"/>
    <x v="1"/>
    <n v="15"/>
    <x v="3"/>
    <n v="5"/>
    <x v="1"/>
    <x v="1"/>
    <x v="1"/>
  </r>
  <r>
    <x v="4627"/>
    <x v="2"/>
    <x v="2"/>
    <x v="4627"/>
    <n v="59"/>
    <x v="3"/>
    <x v="1"/>
    <n v="3"/>
    <x v="0"/>
    <n v="4"/>
    <x v="1"/>
    <x v="1"/>
    <x v="1"/>
  </r>
  <r>
    <x v="4628"/>
    <x v="3"/>
    <x v="2"/>
    <x v="4628"/>
    <n v="37"/>
    <x v="1"/>
    <x v="0"/>
    <n v="5"/>
    <x v="4"/>
    <n v="3"/>
    <x v="2"/>
    <x v="0"/>
    <x v="0"/>
  </r>
  <r>
    <x v="4629"/>
    <x v="1"/>
    <x v="3"/>
    <x v="4629"/>
    <n v="68"/>
    <x v="2"/>
    <x v="0"/>
    <n v="3"/>
    <x v="0"/>
    <n v="2"/>
    <x v="0"/>
    <x v="0"/>
    <x v="0"/>
  </r>
  <r>
    <x v="4630"/>
    <x v="3"/>
    <x v="4"/>
    <x v="4630"/>
    <n v="34"/>
    <x v="1"/>
    <x v="0"/>
    <n v="6"/>
    <x v="4"/>
    <n v="3"/>
    <x v="2"/>
    <x v="0"/>
    <x v="0"/>
  </r>
  <r>
    <x v="4631"/>
    <x v="3"/>
    <x v="2"/>
    <x v="4631"/>
    <n v="34"/>
    <x v="1"/>
    <x v="1"/>
    <n v="18"/>
    <x v="3"/>
    <n v="4"/>
    <x v="1"/>
    <x v="1"/>
    <x v="1"/>
  </r>
  <r>
    <x v="4632"/>
    <x v="1"/>
    <x v="2"/>
    <x v="4632"/>
    <n v="21"/>
    <x v="4"/>
    <x v="1"/>
    <n v="18"/>
    <x v="3"/>
    <n v="4"/>
    <x v="1"/>
    <x v="1"/>
    <x v="1"/>
  </r>
  <r>
    <x v="4633"/>
    <x v="1"/>
    <x v="0"/>
    <x v="4633"/>
    <n v="30"/>
    <x v="1"/>
    <x v="0"/>
    <n v="16"/>
    <x v="3"/>
    <n v="2"/>
    <x v="0"/>
    <x v="0"/>
    <x v="0"/>
  </r>
  <r>
    <x v="4634"/>
    <x v="3"/>
    <x v="1"/>
    <x v="4634"/>
    <n v="68"/>
    <x v="2"/>
    <x v="0"/>
    <n v="8"/>
    <x v="1"/>
    <n v="2"/>
    <x v="0"/>
    <x v="0"/>
    <x v="0"/>
  </r>
  <r>
    <x v="4635"/>
    <x v="2"/>
    <x v="1"/>
    <x v="4635"/>
    <n v="26"/>
    <x v="4"/>
    <x v="0"/>
    <n v="7"/>
    <x v="1"/>
    <n v="3"/>
    <x v="2"/>
    <x v="0"/>
    <x v="0"/>
  </r>
  <r>
    <x v="4636"/>
    <x v="2"/>
    <x v="3"/>
    <x v="4636"/>
    <n v="31"/>
    <x v="1"/>
    <x v="0"/>
    <n v="1"/>
    <x v="2"/>
    <n v="1"/>
    <x v="0"/>
    <x v="0"/>
    <x v="0"/>
  </r>
  <r>
    <x v="4637"/>
    <x v="0"/>
    <x v="0"/>
    <x v="4637"/>
    <n v="56"/>
    <x v="3"/>
    <x v="0"/>
    <n v="17"/>
    <x v="3"/>
    <n v="5"/>
    <x v="1"/>
    <x v="1"/>
    <x v="1"/>
  </r>
  <r>
    <x v="4638"/>
    <x v="3"/>
    <x v="3"/>
    <x v="4638"/>
    <n v="40"/>
    <x v="5"/>
    <x v="0"/>
    <n v="14"/>
    <x v="3"/>
    <n v="4"/>
    <x v="1"/>
    <x v="1"/>
    <x v="1"/>
  </r>
  <r>
    <x v="4639"/>
    <x v="2"/>
    <x v="4"/>
    <x v="4639"/>
    <n v="38"/>
    <x v="1"/>
    <x v="1"/>
    <n v="17"/>
    <x v="3"/>
    <n v="1"/>
    <x v="0"/>
    <x v="1"/>
    <x v="1"/>
  </r>
  <r>
    <x v="4640"/>
    <x v="2"/>
    <x v="2"/>
    <x v="4640"/>
    <n v="54"/>
    <x v="3"/>
    <x v="0"/>
    <n v="16"/>
    <x v="3"/>
    <n v="3"/>
    <x v="2"/>
    <x v="0"/>
    <x v="0"/>
  </r>
  <r>
    <x v="4641"/>
    <x v="2"/>
    <x v="0"/>
    <x v="4641"/>
    <n v="54"/>
    <x v="3"/>
    <x v="0"/>
    <n v="8"/>
    <x v="1"/>
    <n v="1"/>
    <x v="0"/>
    <x v="0"/>
    <x v="0"/>
  </r>
  <r>
    <x v="4642"/>
    <x v="4"/>
    <x v="3"/>
    <x v="4642"/>
    <n v="41"/>
    <x v="5"/>
    <x v="1"/>
    <n v="19"/>
    <x v="3"/>
    <n v="3"/>
    <x v="2"/>
    <x v="1"/>
    <x v="1"/>
  </r>
  <r>
    <x v="4643"/>
    <x v="0"/>
    <x v="4"/>
    <x v="4643"/>
    <n v="40"/>
    <x v="5"/>
    <x v="1"/>
    <n v="13"/>
    <x v="3"/>
    <n v="4"/>
    <x v="1"/>
    <x v="1"/>
    <x v="1"/>
  </r>
  <r>
    <x v="4644"/>
    <x v="3"/>
    <x v="3"/>
    <x v="4644"/>
    <n v="40"/>
    <x v="5"/>
    <x v="1"/>
    <n v="13"/>
    <x v="3"/>
    <n v="2"/>
    <x v="0"/>
    <x v="1"/>
    <x v="1"/>
  </r>
  <r>
    <x v="4645"/>
    <x v="3"/>
    <x v="1"/>
    <x v="4645"/>
    <n v="39"/>
    <x v="1"/>
    <x v="1"/>
    <n v="2"/>
    <x v="0"/>
    <n v="5"/>
    <x v="1"/>
    <x v="1"/>
    <x v="1"/>
  </r>
  <r>
    <x v="4646"/>
    <x v="4"/>
    <x v="3"/>
    <x v="4646"/>
    <n v="52"/>
    <x v="3"/>
    <x v="0"/>
    <n v="9"/>
    <x v="1"/>
    <n v="2"/>
    <x v="0"/>
    <x v="0"/>
    <x v="0"/>
  </r>
  <r>
    <x v="4647"/>
    <x v="1"/>
    <x v="2"/>
    <x v="4647"/>
    <n v="45"/>
    <x v="5"/>
    <x v="0"/>
    <n v="5"/>
    <x v="4"/>
    <n v="4"/>
    <x v="1"/>
    <x v="1"/>
    <x v="1"/>
  </r>
  <r>
    <x v="4648"/>
    <x v="3"/>
    <x v="2"/>
    <x v="4648"/>
    <n v="62"/>
    <x v="2"/>
    <x v="1"/>
    <n v="11"/>
    <x v="1"/>
    <n v="3"/>
    <x v="2"/>
    <x v="1"/>
    <x v="1"/>
  </r>
  <r>
    <x v="4649"/>
    <x v="4"/>
    <x v="0"/>
    <x v="4649"/>
    <n v="68"/>
    <x v="2"/>
    <x v="1"/>
    <n v="6"/>
    <x v="4"/>
    <n v="5"/>
    <x v="1"/>
    <x v="1"/>
    <x v="1"/>
  </r>
  <r>
    <x v="4650"/>
    <x v="1"/>
    <x v="1"/>
    <x v="4650"/>
    <n v="51"/>
    <x v="3"/>
    <x v="0"/>
    <n v="5"/>
    <x v="4"/>
    <n v="1"/>
    <x v="0"/>
    <x v="0"/>
    <x v="0"/>
  </r>
  <r>
    <x v="4651"/>
    <x v="4"/>
    <x v="3"/>
    <x v="4651"/>
    <n v="27"/>
    <x v="4"/>
    <x v="0"/>
    <n v="12"/>
    <x v="1"/>
    <n v="4"/>
    <x v="1"/>
    <x v="0"/>
    <x v="0"/>
  </r>
  <r>
    <x v="4652"/>
    <x v="4"/>
    <x v="4"/>
    <x v="4652"/>
    <n v="33"/>
    <x v="1"/>
    <x v="1"/>
    <n v="12"/>
    <x v="1"/>
    <n v="4"/>
    <x v="1"/>
    <x v="1"/>
    <x v="1"/>
  </r>
  <r>
    <x v="4653"/>
    <x v="0"/>
    <x v="1"/>
    <x v="4653"/>
    <n v="69"/>
    <x v="2"/>
    <x v="1"/>
    <n v="3"/>
    <x v="0"/>
    <n v="5"/>
    <x v="1"/>
    <x v="1"/>
    <x v="1"/>
  </r>
  <r>
    <x v="4654"/>
    <x v="3"/>
    <x v="2"/>
    <x v="4654"/>
    <n v="26"/>
    <x v="4"/>
    <x v="1"/>
    <n v="14"/>
    <x v="3"/>
    <n v="4"/>
    <x v="1"/>
    <x v="1"/>
    <x v="1"/>
  </r>
  <r>
    <x v="4655"/>
    <x v="3"/>
    <x v="2"/>
    <x v="4655"/>
    <n v="69"/>
    <x v="2"/>
    <x v="1"/>
    <n v="2"/>
    <x v="0"/>
    <n v="4"/>
    <x v="1"/>
    <x v="1"/>
    <x v="1"/>
  </r>
  <r>
    <x v="4656"/>
    <x v="1"/>
    <x v="4"/>
    <x v="4656"/>
    <n v="45"/>
    <x v="5"/>
    <x v="1"/>
    <n v="11"/>
    <x v="1"/>
    <n v="2"/>
    <x v="0"/>
    <x v="1"/>
    <x v="1"/>
  </r>
  <r>
    <x v="4657"/>
    <x v="0"/>
    <x v="0"/>
    <x v="4657"/>
    <n v="36"/>
    <x v="1"/>
    <x v="1"/>
    <n v="18"/>
    <x v="3"/>
    <n v="4"/>
    <x v="1"/>
    <x v="1"/>
    <x v="1"/>
  </r>
  <r>
    <x v="4658"/>
    <x v="3"/>
    <x v="1"/>
    <x v="4658"/>
    <n v="40"/>
    <x v="5"/>
    <x v="1"/>
    <n v="7"/>
    <x v="1"/>
    <n v="1"/>
    <x v="0"/>
    <x v="1"/>
    <x v="1"/>
  </r>
  <r>
    <x v="4659"/>
    <x v="4"/>
    <x v="2"/>
    <x v="4659"/>
    <n v="68"/>
    <x v="2"/>
    <x v="0"/>
    <n v="17"/>
    <x v="3"/>
    <n v="1"/>
    <x v="0"/>
    <x v="0"/>
    <x v="0"/>
  </r>
  <r>
    <x v="4660"/>
    <x v="3"/>
    <x v="3"/>
    <x v="4660"/>
    <n v="36"/>
    <x v="1"/>
    <x v="0"/>
    <n v="18"/>
    <x v="3"/>
    <n v="5"/>
    <x v="1"/>
    <x v="1"/>
    <x v="1"/>
  </r>
  <r>
    <x v="4661"/>
    <x v="4"/>
    <x v="3"/>
    <x v="4661"/>
    <n v="68"/>
    <x v="2"/>
    <x v="1"/>
    <n v="11"/>
    <x v="1"/>
    <n v="3"/>
    <x v="2"/>
    <x v="1"/>
    <x v="1"/>
  </r>
  <r>
    <x v="4662"/>
    <x v="3"/>
    <x v="4"/>
    <x v="4662"/>
    <n v="61"/>
    <x v="2"/>
    <x v="1"/>
    <n v="16"/>
    <x v="3"/>
    <n v="4"/>
    <x v="1"/>
    <x v="1"/>
    <x v="1"/>
  </r>
  <r>
    <x v="4663"/>
    <x v="4"/>
    <x v="2"/>
    <x v="4663"/>
    <n v="19"/>
    <x v="0"/>
    <x v="0"/>
    <n v="17"/>
    <x v="3"/>
    <n v="1"/>
    <x v="0"/>
    <x v="0"/>
    <x v="0"/>
  </r>
  <r>
    <x v="4664"/>
    <x v="3"/>
    <x v="4"/>
    <x v="4664"/>
    <n v="54"/>
    <x v="3"/>
    <x v="0"/>
    <n v="6"/>
    <x v="4"/>
    <n v="5"/>
    <x v="1"/>
    <x v="1"/>
    <x v="1"/>
  </r>
  <r>
    <x v="4665"/>
    <x v="0"/>
    <x v="0"/>
    <x v="4665"/>
    <n v="69"/>
    <x v="2"/>
    <x v="1"/>
    <n v="4"/>
    <x v="4"/>
    <n v="1"/>
    <x v="0"/>
    <x v="1"/>
    <x v="1"/>
  </r>
  <r>
    <x v="4666"/>
    <x v="0"/>
    <x v="1"/>
    <x v="4666"/>
    <n v="68"/>
    <x v="2"/>
    <x v="1"/>
    <n v="17"/>
    <x v="3"/>
    <n v="3"/>
    <x v="2"/>
    <x v="1"/>
    <x v="1"/>
  </r>
  <r>
    <x v="4667"/>
    <x v="0"/>
    <x v="0"/>
    <x v="4667"/>
    <n v="63"/>
    <x v="2"/>
    <x v="0"/>
    <n v="8"/>
    <x v="1"/>
    <n v="4"/>
    <x v="1"/>
    <x v="1"/>
    <x v="1"/>
  </r>
  <r>
    <x v="4668"/>
    <x v="1"/>
    <x v="2"/>
    <x v="4668"/>
    <n v="35"/>
    <x v="1"/>
    <x v="1"/>
    <n v="4"/>
    <x v="4"/>
    <n v="4"/>
    <x v="1"/>
    <x v="1"/>
    <x v="1"/>
  </r>
  <r>
    <x v="4669"/>
    <x v="0"/>
    <x v="0"/>
    <x v="4669"/>
    <n v="30"/>
    <x v="1"/>
    <x v="1"/>
    <n v="10"/>
    <x v="1"/>
    <n v="1"/>
    <x v="0"/>
    <x v="0"/>
    <x v="0"/>
  </r>
  <r>
    <x v="4670"/>
    <x v="4"/>
    <x v="0"/>
    <x v="4670"/>
    <n v="65"/>
    <x v="2"/>
    <x v="0"/>
    <n v="16"/>
    <x v="3"/>
    <n v="1"/>
    <x v="0"/>
    <x v="0"/>
    <x v="0"/>
  </r>
  <r>
    <x v="4671"/>
    <x v="4"/>
    <x v="3"/>
    <x v="4671"/>
    <n v="59"/>
    <x v="3"/>
    <x v="0"/>
    <n v="14"/>
    <x v="3"/>
    <n v="2"/>
    <x v="0"/>
    <x v="0"/>
    <x v="0"/>
  </r>
  <r>
    <x v="4672"/>
    <x v="2"/>
    <x v="1"/>
    <x v="4672"/>
    <n v="22"/>
    <x v="4"/>
    <x v="1"/>
    <n v="5"/>
    <x v="4"/>
    <n v="3"/>
    <x v="2"/>
    <x v="0"/>
    <x v="0"/>
  </r>
  <r>
    <x v="4673"/>
    <x v="3"/>
    <x v="2"/>
    <x v="4673"/>
    <n v="68"/>
    <x v="2"/>
    <x v="1"/>
    <n v="18"/>
    <x v="3"/>
    <n v="1"/>
    <x v="0"/>
    <x v="1"/>
    <x v="1"/>
  </r>
  <r>
    <x v="4674"/>
    <x v="0"/>
    <x v="2"/>
    <x v="4674"/>
    <n v="35"/>
    <x v="1"/>
    <x v="0"/>
    <n v="9"/>
    <x v="1"/>
    <n v="3"/>
    <x v="2"/>
    <x v="0"/>
    <x v="0"/>
  </r>
  <r>
    <x v="4675"/>
    <x v="3"/>
    <x v="0"/>
    <x v="4675"/>
    <n v="30"/>
    <x v="1"/>
    <x v="0"/>
    <n v="1"/>
    <x v="2"/>
    <n v="3"/>
    <x v="2"/>
    <x v="0"/>
    <x v="0"/>
  </r>
  <r>
    <x v="4676"/>
    <x v="0"/>
    <x v="4"/>
    <x v="4676"/>
    <n v="62"/>
    <x v="2"/>
    <x v="0"/>
    <n v="15"/>
    <x v="3"/>
    <n v="2"/>
    <x v="0"/>
    <x v="0"/>
    <x v="0"/>
  </r>
  <r>
    <x v="4677"/>
    <x v="4"/>
    <x v="4"/>
    <x v="4677"/>
    <n v="67"/>
    <x v="2"/>
    <x v="0"/>
    <n v="15"/>
    <x v="3"/>
    <n v="2"/>
    <x v="0"/>
    <x v="0"/>
    <x v="0"/>
  </r>
  <r>
    <x v="4678"/>
    <x v="3"/>
    <x v="1"/>
    <x v="4678"/>
    <n v="46"/>
    <x v="5"/>
    <x v="1"/>
    <n v="13"/>
    <x v="3"/>
    <n v="5"/>
    <x v="1"/>
    <x v="1"/>
    <x v="1"/>
  </r>
  <r>
    <x v="4679"/>
    <x v="1"/>
    <x v="2"/>
    <x v="4679"/>
    <n v="35"/>
    <x v="1"/>
    <x v="0"/>
    <n v="10"/>
    <x v="1"/>
    <n v="2"/>
    <x v="0"/>
    <x v="0"/>
    <x v="0"/>
  </r>
  <r>
    <x v="4680"/>
    <x v="4"/>
    <x v="3"/>
    <x v="4680"/>
    <n v="50"/>
    <x v="3"/>
    <x v="1"/>
    <n v="14"/>
    <x v="3"/>
    <n v="1"/>
    <x v="0"/>
    <x v="1"/>
    <x v="1"/>
  </r>
  <r>
    <x v="4681"/>
    <x v="4"/>
    <x v="1"/>
    <x v="4681"/>
    <n v="21"/>
    <x v="4"/>
    <x v="0"/>
    <n v="19"/>
    <x v="3"/>
    <n v="5"/>
    <x v="1"/>
    <x v="0"/>
    <x v="0"/>
  </r>
  <r>
    <x v="4682"/>
    <x v="4"/>
    <x v="4"/>
    <x v="4682"/>
    <n v="26"/>
    <x v="4"/>
    <x v="0"/>
    <n v="2"/>
    <x v="0"/>
    <n v="1"/>
    <x v="0"/>
    <x v="0"/>
    <x v="0"/>
  </r>
  <r>
    <x v="4683"/>
    <x v="1"/>
    <x v="4"/>
    <x v="4683"/>
    <n v="29"/>
    <x v="4"/>
    <x v="1"/>
    <n v="3"/>
    <x v="0"/>
    <n v="1"/>
    <x v="0"/>
    <x v="0"/>
    <x v="0"/>
  </r>
  <r>
    <x v="4684"/>
    <x v="1"/>
    <x v="3"/>
    <x v="4684"/>
    <n v="45"/>
    <x v="5"/>
    <x v="1"/>
    <n v="17"/>
    <x v="3"/>
    <n v="4"/>
    <x v="1"/>
    <x v="1"/>
    <x v="1"/>
  </r>
  <r>
    <x v="4685"/>
    <x v="3"/>
    <x v="1"/>
    <x v="4685"/>
    <n v="25"/>
    <x v="4"/>
    <x v="1"/>
    <n v="2"/>
    <x v="0"/>
    <n v="3"/>
    <x v="2"/>
    <x v="0"/>
    <x v="0"/>
  </r>
  <r>
    <x v="4686"/>
    <x v="1"/>
    <x v="4"/>
    <x v="4686"/>
    <n v="40"/>
    <x v="5"/>
    <x v="1"/>
    <n v="11"/>
    <x v="1"/>
    <n v="3"/>
    <x v="2"/>
    <x v="1"/>
    <x v="1"/>
  </r>
  <r>
    <x v="4687"/>
    <x v="1"/>
    <x v="3"/>
    <x v="4687"/>
    <n v="64"/>
    <x v="2"/>
    <x v="0"/>
    <n v="8"/>
    <x v="1"/>
    <n v="2"/>
    <x v="0"/>
    <x v="0"/>
    <x v="0"/>
  </r>
  <r>
    <x v="4688"/>
    <x v="2"/>
    <x v="4"/>
    <x v="4688"/>
    <n v="51"/>
    <x v="3"/>
    <x v="0"/>
    <n v="18"/>
    <x v="3"/>
    <n v="3"/>
    <x v="2"/>
    <x v="0"/>
    <x v="0"/>
  </r>
  <r>
    <x v="4689"/>
    <x v="2"/>
    <x v="2"/>
    <x v="4689"/>
    <n v="22"/>
    <x v="4"/>
    <x v="0"/>
    <n v="4"/>
    <x v="4"/>
    <n v="4"/>
    <x v="1"/>
    <x v="0"/>
    <x v="0"/>
  </r>
  <r>
    <x v="4690"/>
    <x v="4"/>
    <x v="0"/>
    <x v="4690"/>
    <n v="31"/>
    <x v="1"/>
    <x v="0"/>
    <n v="5"/>
    <x v="4"/>
    <n v="2"/>
    <x v="0"/>
    <x v="0"/>
    <x v="0"/>
  </r>
  <r>
    <x v="4691"/>
    <x v="1"/>
    <x v="1"/>
    <x v="4691"/>
    <n v="56"/>
    <x v="3"/>
    <x v="1"/>
    <n v="2"/>
    <x v="0"/>
    <n v="5"/>
    <x v="1"/>
    <x v="1"/>
    <x v="1"/>
  </r>
  <r>
    <x v="4692"/>
    <x v="3"/>
    <x v="3"/>
    <x v="4692"/>
    <n v="32"/>
    <x v="1"/>
    <x v="0"/>
    <n v="9"/>
    <x v="1"/>
    <n v="2"/>
    <x v="0"/>
    <x v="0"/>
    <x v="0"/>
  </r>
  <r>
    <x v="4693"/>
    <x v="0"/>
    <x v="0"/>
    <x v="4693"/>
    <n v="37"/>
    <x v="1"/>
    <x v="0"/>
    <n v="12"/>
    <x v="1"/>
    <n v="5"/>
    <x v="1"/>
    <x v="1"/>
    <x v="1"/>
  </r>
  <r>
    <x v="4694"/>
    <x v="4"/>
    <x v="2"/>
    <x v="4694"/>
    <n v="18"/>
    <x v="0"/>
    <x v="1"/>
    <n v="11"/>
    <x v="1"/>
    <n v="4"/>
    <x v="1"/>
    <x v="1"/>
    <x v="1"/>
  </r>
  <r>
    <x v="4695"/>
    <x v="1"/>
    <x v="2"/>
    <x v="4695"/>
    <n v="64"/>
    <x v="2"/>
    <x v="1"/>
    <n v="19"/>
    <x v="3"/>
    <n v="3"/>
    <x v="2"/>
    <x v="1"/>
    <x v="1"/>
  </r>
  <r>
    <x v="4696"/>
    <x v="0"/>
    <x v="1"/>
    <x v="4696"/>
    <n v="63"/>
    <x v="2"/>
    <x v="1"/>
    <n v="5"/>
    <x v="4"/>
    <n v="5"/>
    <x v="1"/>
    <x v="1"/>
    <x v="1"/>
  </r>
  <r>
    <x v="4697"/>
    <x v="2"/>
    <x v="2"/>
    <x v="4697"/>
    <n v="47"/>
    <x v="5"/>
    <x v="0"/>
    <n v="6"/>
    <x v="4"/>
    <n v="3"/>
    <x v="2"/>
    <x v="0"/>
    <x v="0"/>
  </r>
  <r>
    <x v="4698"/>
    <x v="0"/>
    <x v="3"/>
    <x v="4698"/>
    <n v="63"/>
    <x v="2"/>
    <x v="1"/>
    <n v="6"/>
    <x v="4"/>
    <n v="5"/>
    <x v="1"/>
    <x v="1"/>
    <x v="1"/>
  </r>
  <r>
    <x v="4699"/>
    <x v="1"/>
    <x v="0"/>
    <x v="4699"/>
    <n v="21"/>
    <x v="4"/>
    <x v="1"/>
    <n v="4"/>
    <x v="4"/>
    <n v="1"/>
    <x v="0"/>
    <x v="0"/>
    <x v="0"/>
  </r>
  <r>
    <x v="4700"/>
    <x v="3"/>
    <x v="0"/>
    <x v="4700"/>
    <n v="24"/>
    <x v="4"/>
    <x v="1"/>
    <n v="3"/>
    <x v="0"/>
    <n v="1"/>
    <x v="0"/>
    <x v="0"/>
    <x v="0"/>
  </r>
  <r>
    <x v="4701"/>
    <x v="1"/>
    <x v="2"/>
    <x v="4701"/>
    <n v="30"/>
    <x v="1"/>
    <x v="1"/>
    <n v="2"/>
    <x v="0"/>
    <n v="1"/>
    <x v="0"/>
    <x v="0"/>
    <x v="0"/>
  </r>
  <r>
    <x v="4702"/>
    <x v="0"/>
    <x v="2"/>
    <x v="4702"/>
    <n v="54"/>
    <x v="3"/>
    <x v="0"/>
    <n v="15"/>
    <x v="3"/>
    <n v="1"/>
    <x v="0"/>
    <x v="0"/>
    <x v="0"/>
  </r>
  <r>
    <x v="4703"/>
    <x v="1"/>
    <x v="4"/>
    <x v="4703"/>
    <n v="48"/>
    <x v="5"/>
    <x v="1"/>
    <n v="12"/>
    <x v="1"/>
    <n v="3"/>
    <x v="2"/>
    <x v="1"/>
    <x v="1"/>
  </r>
  <r>
    <x v="4704"/>
    <x v="3"/>
    <x v="4"/>
    <x v="4704"/>
    <n v="51"/>
    <x v="3"/>
    <x v="1"/>
    <n v="4"/>
    <x v="4"/>
    <n v="1"/>
    <x v="0"/>
    <x v="1"/>
    <x v="1"/>
  </r>
  <r>
    <x v="4705"/>
    <x v="3"/>
    <x v="1"/>
    <x v="4705"/>
    <n v="23"/>
    <x v="4"/>
    <x v="0"/>
    <n v="8"/>
    <x v="1"/>
    <n v="5"/>
    <x v="1"/>
    <x v="0"/>
    <x v="0"/>
  </r>
  <r>
    <x v="4706"/>
    <x v="1"/>
    <x v="2"/>
    <x v="4706"/>
    <n v="18"/>
    <x v="0"/>
    <x v="0"/>
    <n v="13"/>
    <x v="3"/>
    <n v="4"/>
    <x v="1"/>
    <x v="0"/>
    <x v="0"/>
  </r>
  <r>
    <x v="4707"/>
    <x v="1"/>
    <x v="0"/>
    <x v="4707"/>
    <n v="60"/>
    <x v="2"/>
    <x v="1"/>
    <n v="14"/>
    <x v="3"/>
    <n v="3"/>
    <x v="2"/>
    <x v="1"/>
    <x v="1"/>
  </r>
  <r>
    <x v="4708"/>
    <x v="2"/>
    <x v="1"/>
    <x v="4708"/>
    <n v="23"/>
    <x v="4"/>
    <x v="0"/>
    <n v="8"/>
    <x v="1"/>
    <n v="1"/>
    <x v="0"/>
    <x v="0"/>
    <x v="0"/>
  </r>
  <r>
    <x v="4709"/>
    <x v="0"/>
    <x v="4"/>
    <x v="4709"/>
    <n v="45"/>
    <x v="5"/>
    <x v="0"/>
    <n v="19"/>
    <x v="3"/>
    <n v="2"/>
    <x v="0"/>
    <x v="0"/>
    <x v="0"/>
  </r>
  <r>
    <x v="4710"/>
    <x v="0"/>
    <x v="2"/>
    <x v="4710"/>
    <n v="25"/>
    <x v="4"/>
    <x v="0"/>
    <n v="3"/>
    <x v="0"/>
    <n v="5"/>
    <x v="1"/>
    <x v="0"/>
    <x v="0"/>
  </r>
  <r>
    <x v="4711"/>
    <x v="1"/>
    <x v="1"/>
    <x v="4711"/>
    <n v="60"/>
    <x v="2"/>
    <x v="1"/>
    <n v="16"/>
    <x v="3"/>
    <n v="3"/>
    <x v="2"/>
    <x v="1"/>
    <x v="1"/>
  </r>
  <r>
    <x v="4712"/>
    <x v="4"/>
    <x v="4"/>
    <x v="4712"/>
    <n v="29"/>
    <x v="4"/>
    <x v="1"/>
    <n v="2"/>
    <x v="0"/>
    <n v="4"/>
    <x v="1"/>
    <x v="1"/>
    <x v="1"/>
  </r>
  <r>
    <x v="4713"/>
    <x v="4"/>
    <x v="0"/>
    <x v="4713"/>
    <n v="51"/>
    <x v="3"/>
    <x v="0"/>
    <n v="4"/>
    <x v="4"/>
    <n v="1"/>
    <x v="0"/>
    <x v="0"/>
    <x v="0"/>
  </r>
  <r>
    <x v="4714"/>
    <x v="2"/>
    <x v="0"/>
    <x v="4714"/>
    <n v="22"/>
    <x v="4"/>
    <x v="1"/>
    <n v="10"/>
    <x v="1"/>
    <n v="4"/>
    <x v="1"/>
    <x v="1"/>
    <x v="1"/>
  </r>
  <r>
    <x v="4715"/>
    <x v="2"/>
    <x v="4"/>
    <x v="4715"/>
    <n v="34"/>
    <x v="1"/>
    <x v="1"/>
    <n v="10"/>
    <x v="1"/>
    <n v="3"/>
    <x v="2"/>
    <x v="1"/>
    <x v="1"/>
  </r>
  <r>
    <x v="4716"/>
    <x v="0"/>
    <x v="2"/>
    <x v="4716"/>
    <n v="51"/>
    <x v="3"/>
    <x v="0"/>
    <n v="12"/>
    <x v="1"/>
    <n v="2"/>
    <x v="0"/>
    <x v="0"/>
    <x v="0"/>
  </r>
  <r>
    <x v="4717"/>
    <x v="3"/>
    <x v="0"/>
    <x v="4717"/>
    <n v="48"/>
    <x v="5"/>
    <x v="1"/>
    <n v="1"/>
    <x v="2"/>
    <n v="3"/>
    <x v="2"/>
    <x v="1"/>
    <x v="1"/>
  </r>
  <r>
    <x v="4718"/>
    <x v="2"/>
    <x v="1"/>
    <x v="4718"/>
    <n v="31"/>
    <x v="1"/>
    <x v="1"/>
    <n v="17"/>
    <x v="3"/>
    <n v="4"/>
    <x v="1"/>
    <x v="1"/>
    <x v="1"/>
  </r>
  <r>
    <x v="4719"/>
    <x v="2"/>
    <x v="0"/>
    <x v="4719"/>
    <n v="36"/>
    <x v="1"/>
    <x v="0"/>
    <n v="4"/>
    <x v="4"/>
    <n v="4"/>
    <x v="1"/>
    <x v="1"/>
    <x v="1"/>
  </r>
  <r>
    <x v="4720"/>
    <x v="4"/>
    <x v="4"/>
    <x v="4720"/>
    <n v="61"/>
    <x v="2"/>
    <x v="0"/>
    <n v="11"/>
    <x v="1"/>
    <n v="5"/>
    <x v="1"/>
    <x v="1"/>
    <x v="1"/>
  </r>
  <r>
    <x v="4721"/>
    <x v="2"/>
    <x v="4"/>
    <x v="4721"/>
    <n v="46"/>
    <x v="5"/>
    <x v="1"/>
    <n v="5"/>
    <x v="4"/>
    <n v="2"/>
    <x v="0"/>
    <x v="1"/>
    <x v="1"/>
  </r>
  <r>
    <x v="4722"/>
    <x v="4"/>
    <x v="1"/>
    <x v="4722"/>
    <n v="51"/>
    <x v="3"/>
    <x v="0"/>
    <n v="19"/>
    <x v="3"/>
    <n v="2"/>
    <x v="0"/>
    <x v="0"/>
    <x v="0"/>
  </r>
  <r>
    <x v="4723"/>
    <x v="4"/>
    <x v="0"/>
    <x v="4723"/>
    <n v="55"/>
    <x v="3"/>
    <x v="1"/>
    <n v="17"/>
    <x v="3"/>
    <n v="2"/>
    <x v="0"/>
    <x v="1"/>
    <x v="1"/>
  </r>
  <r>
    <x v="4724"/>
    <x v="2"/>
    <x v="0"/>
    <x v="4724"/>
    <n v="44"/>
    <x v="5"/>
    <x v="1"/>
    <n v="16"/>
    <x v="3"/>
    <n v="4"/>
    <x v="1"/>
    <x v="1"/>
    <x v="1"/>
  </r>
  <r>
    <x v="4725"/>
    <x v="4"/>
    <x v="2"/>
    <x v="4725"/>
    <n v="66"/>
    <x v="2"/>
    <x v="0"/>
    <n v="6"/>
    <x v="4"/>
    <n v="2"/>
    <x v="0"/>
    <x v="0"/>
    <x v="0"/>
  </r>
  <r>
    <x v="4726"/>
    <x v="3"/>
    <x v="0"/>
    <x v="4726"/>
    <n v="20"/>
    <x v="4"/>
    <x v="0"/>
    <n v="1"/>
    <x v="2"/>
    <n v="3"/>
    <x v="2"/>
    <x v="0"/>
    <x v="0"/>
  </r>
  <r>
    <x v="4727"/>
    <x v="2"/>
    <x v="0"/>
    <x v="4727"/>
    <n v="64"/>
    <x v="2"/>
    <x v="0"/>
    <n v="9"/>
    <x v="1"/>
    <n v="2"/>
    <x v="0"/>
    <x v="0"/>
    <x v="0"/>
  </r>
  <r>
    <x v="4728"/>
    <x v="4"/>
    <x v="3"/>
    <x v="4728"/>
    <n v="45"/>
    <x v="5"/>
    <x v="0"/>
    <n v="7"/>
    <x v="1"/>
    <n v="2"/>
    <x v="0"/>
    <x v="0"/>
    <x v="0"/>
  </r>
  <r>
    <x v="4729"/>
    <x v="3"/>
    <x v="4"/>
    <x v="4729"/>
    <n v="39"/>
    <x v="1"/>
    <x v="1"/>
    <n v="6"/>
    <x v="4"/>
    <n v="1"/>
    <x v="0"/>
    <x v="1"/>
    <x v="1"/>
  </r>
  <r>
    <x v="4730"/>
    <x v="4"/>
    <x v="3"/>
    <x v="4730"/>
    <n v="26"/>
    <x v="4"/>
    <x v="0"/>
    <n v="14"/>
    <x v="3"/>
    <n v="3"/>
    <x v="2"/>
    <x v="0"/>
    <x v="0"/>
  </r>
  <r>
    <x v="4731"/>
    <x v="0"/>
    <x v="1"/>
    <x v="4731"/>
    <n v="59"/>
    <x v="3"/>
    <x v="1"/>
    <n v="11"/>
    <x v="1"/>
    <n v="1"/>
    <x v="0"/>
    <x v="1"/>
    <x v="1"/>
  </r>
  <r>
    <x v="4732"/>
    <x v="0"/>
    <x v="3"/>
    <x v="4732"/>
    <n v="36"/>
    <x v="1"/>
    <x v="0"/>
    <n v="1"/>
    <x v="2"/>
    <n v="3"/>
    <x v="2"/>
    <x v="0"/>
    <x v="0"/>
  </r>
  <r>
    <x v="4733"/>
    <x v="4"/>
    <x v="4"/>
    <x v="4733"/>
    <n v="33"/>
    <x v="1"/>
    <x v="1"/>
    <n v="12"/>
    <x v="1"/>
    <n v="2"/>
    <x v="0"/>
    <x v="1"/>
    <x v="1"/>
  </r>
  <r>
    <x v="4734"/>
    <x v="0"/>
    <x v="2"/>
    <x v="4734"/>
    <n v="47"/>
    <x v="5"/>
    <x v="1"/>
    <n v="6"/>
    <x v="4"/>
    <n v="5"/>
    <x v="1"/>
    <x v="1"/>
    <x v="1"/>
  </r>
  <r>
    <x v="4735"/>
    <x v="4"/>
    <x v="2"/>
    <x v="4735"/>
    <n v="63"/>
    <x v="2"/>
    <x v="1"/>
    <n v="4"/>
    <x v="4"/>
    <n v="3"/>
    <x v="2"/>
    <x v="1"/>
    <x v="1"/>
  </r>
  <r>
    <x v="4736"/>
    <x v="0"/>
    <x v="3"/>
    <x v="4736"/>
    <n v="66"/>
    <x v="2"/>
    <x v="1"/>
    <n v="13"/>
    <x v="3"/>
    <n v="4"/>
    <x v="1"/>
    <x v="1"/>
    <x v="1"/>
  </r>
  <r>
    <x v="4737"/>
    <x v="4"/>
    <x v="3"/>
    <x v="4737"/>
    <n v="69"/>
    <x v="2"/>
    <x v="1"/>
    <n v="3"/>
    <x v="0"/>
    <n v="1"/>
    <x v="0"/>
    <x v="1"/>
    <x v="1"/>
  </r>
  <r>
    <x v="4738"/>
    <x v="1"/>
    <x v="1"/>
    <x v="4738"/>
    <n v="20"/>
    <x v="4"/>
    <x v="0"/>
    <n v="17"/>
    <x v="3"/>
    <n v="5"/>
    <x v="1"/>
    <x v="0"/>
    <x v="0"/>
  </r>
  <r>
    <x v="4739"/>
    <x v="1"/>
    <x v="3"/>
    <x v="4739"/>
    <n v="53"/>
    <x v="3"/>
    <x v="0"/>
    <n v="12"/>
    <x v="1"/>
    <n v="2"/>
    <x v="0"/>
    <x v="0"/>
    <x v="0"/>
  </r>
  <r>
    <x v="4740"/>
    <x v="2"/>
    <x v="0"/>
    <x v="4740"/>
    <n v="61"/>
    <x v="2"/>
    <x v="0"/>
    <n v="5"/>
    <x v="4"/>
    <n v="3"/>
    <x v="2"/>
    <x v="0"/>
    <x v="0"/>
  </r>
  <r>
    <x v="4741"/>
    <x v="0"/>
    <x v="4"/>
    <x v="4741"/>
    <n v="34"/>
    <x v="1"/>
    <x v="1"/>
    <n v="2"/>
    <x v="0"/>
    <n v="4"/>
    <x v="1"/>
    <x v="1"/>
    <x v="1"/>
  </r>
  <r>
    <x v="4742"/>
    <x v="0"/>
    <x v="3"/>
    <x v="4742"/>
    <n v="42"/>
    <x v="5"/>
    <x v="1"/>
    <n v="11"/>
    <x v="1"/>
    <n v="2"/>
    <x v="0"/>
    <x v="1"/>
    <x v="1"/>
  </r>
  <r>
    <x v="4743"/>
    <x v="2"/>
    <x v="0"/>
    <x v="4743"/>
    <n v="44"/>
    <x v="5"/>
    <x v="1"/>
    <n v="19"/>
    <x v="3"/>
    <n v="5"/>
    <x v="1"/>
    <x v="1"/>
    <x v="1"/>
  </r>
  <r>
    <x v="4744"/>
    <x v="2"/>
    <x v="3"/>
    <x v="4744"/>
    <n v="50"/>
    <x v="3"/>
    <x v="0"/>
    <n v="13"/>
    <x v="3"/>
    <n v="2"/>
    <x v="0"/>
    <x v="0"/>
    <x v="0"/>
  </r>
  <r>
    <x v="4745"/>
    <x v="4"/>
    <x v="2"/>
    <x v="4745"/>
    <n v="61"/>
    <x v="2"/>
    <x v="0"/>
    <n v="3"/>
    <x v="0"/>
    <n v="3"/>
    <x v="2"/>
    <x v="0"/>
    <x v="0"/>
  </r>
  <r>
    <x v="4746"/>
    <x v="0"/>
    <x v="3"/>
    <x v="4746"/>
    <n v="43"/>
    <x v="5"/>
    <x v="1"/>
    <n v="17"/>
    <x v="3"/>
    <n v="3"/>
    <x v="2"/>
    <x v="1"/>
    <x v="1"/>
  </r>
  <r>
    <x v="4747"/>
    <x v="3"/>
    <x v="1"/>
    <x v="4747"/>
    <n v="57"/>
    <x v="3"/>
    <x v="1"/>
    <n v="6"/>
    <x v="4"/>
    <n v="3"/>
    <x v="2"/>
    <x v="1"/>
    <x v="1"/>
  </r>
  <r>
    <x v="4748"/>
    <x v="0"/>
    <x v="4"/>
    <x v="4748"/>
    <n v="32"/>
    <x v="1"/>
    <x v="1"/>
    <n v="14"/>
    <x v="3"/>
    <n v="2"/>
    <x v="0"/>
    <x v="1"/>
    <x v="1"/>
  </r>
  <r>
    <x v="4749"/>
    <x v="1"/>
    <x v="2"/>
    <x v="4749"/>
    <n v="38"/>
    <x v="1"/>
    <x v="0"/>
    <n v="5"/>
    <x v="4"/>
    <n v="1"/>
    <x v="0"/>
    <x v="0"/>
    <x v="0"/>
  </r>
  <r>
    <x v="4750"/>
    <x v="2"/>
    <x v="4"/>
    <x v="4750"/>
    <n v="51"/>
    <x v="3"/>
    <x v="0"/>
    <n v="12"/>
    <x v="1"/>
    <n v="5"/>
    <x v="1"/>
    <x v="1"/>
    <x v="1"/>
  </r>
  <r>
    <x v="4751"/>
    <x v="1"/>
    <x v="4"/>
    <x v="4751"/>
    <n v="32"/>
    <x v="1"/>
    <x v="0"/>
    <n v="9"/>
    <x v="1"/>
    <n v="4"/>
    <x v="1"/>
    <x v="1"/>
    <x v="1"/>
  </r>
  <r>
    <x v="4752"/>
    <x v="4"/>
    <x v="1"/>
    <x v="4752"/>
    <n v="48"/>
    <x v="5"/>
    <x v="0"/>
    <n v="3"/>
    <x v="0"/>
    <n v="2"/>
    <x v="0"/>
    <x v="0"/>
    <x v="0"/>
  </r>
  <r>
    <x v="4753"/>
    <x v="1"/>
    <x v="3"/>
    <x v="4753"/>
    <n v="22"/>
    <x v="4"/>
    <x v="1"/>
    <n v="6"/>
    <x v="4"/>
    <n v="3"/>
    <x v="2"/>
    <x v="0"/>
    <x v="0"/>
  </r>
  <r>
    <x v="4754"/>
    <x v="0"/>
    <x v="3"/>
    <x v="4754"/>
    <n v="64"/>
    <x v="2"/>
    <x v="1"/>
    <n v="9"/>
    <x v="1"/>
    <n v="1"/>
    <x v="0"/>
    <x v="1"/>
    <x v="1"/>
  </r>
  <r>
    <x v="4755"/>
    <x v="3"/>
    <x v="4"/>
    <x v="4755"/>
    <n v="29"/>
    <x v="4"/>
    <x v="0"/>
    <n v="5"/>
    <x v="4"/>
    <n v="5"/>
    <x v="1"/>
    <x v="0"/>
    <x v="0"/>
  </r>
  <r>
    <x v="4756"/>
    <x v="3"/>
    <x v="4"/>
    <x v="4756"/>
    <n v="32"/>
    <x v="1"/>
    <x v="1"/>
    <n v="2"/>
    <x v="0"/>
    <n v="3"/>
    <x v="2"/>
    <x v="1"/>
    <x v="1"/>
  </r>
  <r>
    <x v="4757"/>
    <x v="2"/>
    <x v="4"/>
    <x v="4757"/>
    <n v="42"/>
    <x v="5"/>
    <x v="0"/>
    <n v="11"/>
    <x v="1"/>
    <n v="1"/>
    <x v="0"/>
    <x v="0"/>
    <x v="0"/>
  </r>
  <r>
    <x v="4758"/>
    <x v="1"/>
    <x v="3"/>
    <x v="4758"/>
    <n v="33"/>
    <x v="1"/>
    <x v="0"/>
    <n v="5"/>
    <x v="4"/>
    <n v="3"/>
    <x v="2"/>
    <x v="0"/>
    <x v="0"/>
  </r>
  <r>
    <x v="4759"/>
    <x v="0"/>
    <x v="2"/>
    <x v="4759"/>
    <n v="35"/>
    <x v="1"/>
    <x v="1"/>
    <n v="16"/>
    <x v="3"/>
    <n v="1"/>
    <x v="0"/>
    <x v="1"/>
    <x v="1"/>
  </r>
  <r>
    <x v="4760"/>
    <x v="1"/>
    <x v="4"/>
    <x v="4760"/>
    <n v="44"/>
    <x v="5"/>
    <x v="0"/>
    <n v="13"/>
    <x v="3"/>
    <n v="3"/>
    <x v="2"/>
    <x v="0"/>
    <x v="0"/>
  </r>
  <r>
    <x v="4761"/>
    <x v="1"/>
    <x v="3"/>
    <x v="4761"/>
    <n v="42"/>
    <x v="5"/>
    <x v="0"/>
    <n v="6"/>
    <x v="4"/>
    <n v="5"/>
    <x v="1"/>
    <x v="1"/>
    <x v="1"/>
  </r>
  <r>
    <x v="4762"/>
    <x v="2"/>
    <x v="1"/>
    <x v="4762"/>
    <n v="37"/>
    <x v="1"/>
    <x v="0"/>
    <n v="9"/>
    <x v="1"/>
    <n v="2"/>
    <x v="0"/>
    <x v="0"/>
    <x v="0"/>
  </r>
  <r>
    <x v="4763"/>
    <x v="0"/>
    <x v="2"/>
    <x v="4763"/>
    <n v="24"/>
    <x v="4"/>
    <x v="0"/>
    <n v="10"/>
    <x v="1"/>
    <n v="2"/>
    <x v="0"/>
    <x v="0"/>
    <x v="0"/>
  </r>
  <r>
    <x v="4764"/>
    <x v="3"/>
    <x v="4"/>
    <x v="4764"/>
    <n v="44"/>
    <x v="5"/>
    <x v="0"/>
    <n v="14"/>
    <x v="3"/>
    <n v="3"/>
    <x v="2"/>
    <x v="0"/>
    <x v="0"/>
  </r>
  <r>
    <x v="4765"/>
    <x v="1"/>
    <x v="3"/>
    <x v="4765"/>
    <n v="18"/>
    <x v="0"/>
    <x v="1"/>
    <n v="8"/>
    <x v="1"/>
    <n v="5"/>
    <x v="1"/>
    <x v="1"/>
    <x v="1"/>
  </r>
  <r>
    <x v="4766"/>
    <x v="3"/>
    <x v="1"/>
    <x v="4766"/>
    <n v="21"/>
    <x v="4"/>
    <x v="0"/>
    <n v="3"/>
    <x v="0"/>
    <n v="3"/>
    <x v="2"/>
    <x v="0"/>
    <x v="0"/>
  </r>
  <r>
    <x v="4767"/>
    <x v="0"/>
    <x v="0"/>
    <x v="4767"/>
    <n v="55"/>
    <x v="3"/>
    <x v="1"/>
    <n v="15"/>
    <x v="3"/>
    <n v="5"/>
    <x v="1"/>
    <x v="1"/>
    <x v="1"/>
  </r>
  <r>
    <x v="4768"/>
    <x v="3"/>
    <x v="2"/>
    <x v="4768"/>
    <n v="43"/>
    <x v="5"/>
    <x v="1"/>
    <n v="16"/>
    <x v="3"/>
    <n v="1"/>
    <x v="0"/>
    <x v="1"/>
    <x v="1"/>
  </r>
  <r>
    <x v="4769"/>
    <x v="2"/>
    <x v="3"/>
    <x v="4769"/>
    <n v="60"/>
    <x v="2"/>
    <x v="0"/>
    <n v="17"/>
    <x v="3"/>
    <n v="5"/>
    <x v="1"/>
    <x v="1"/>
    <x v="1"/>
  </r>
  <r>
    <x v="4770"/>
    <x v="4"/>
    <x v="0"/>
    <x v="4770"/>
    <n v="49"/>
    <x v="5"/>
    <x v="1"/>
    <n v="8"/>
    <x v="1"/>
    <n v="1"/>
    <x v="0"/>
    <x v="1"/>
    <x v="1"/>
  </r>
  <r>
    <x v="4771"/>
    <x v="2"/>
    <x v="0"/>
    <x v="4771"/>
    <n v="29"/>
    <x v="4"/>
    <x v="1"/>
    <n v="6"/>
    <x v="4"/>
    <n v="2"/>
    <x v="0"/>
    <x v="0"/>
    <x v="0"/>
  </r>
  <r>
    <x v="4772"/>
    <x v="1"/>
    <x v="0"/>
    <x v="4772"/>
    <n v="31"/>
    <x v="1"/>
    <x v="0"/>
    <n v="2"/>
    <x v="0"/>
    <n v="3"/>
    <x v="2"/>
    <x v="0"/>
    <x v="0"/>
  </r>
  <r>
    <x v="4773"/>
    <x v="2"/>
    <x v="1"/>
    <x v="4773"/>
    <n v="23"/>
    <x v="4"/>
    <x v="1"/>
    <n v="17"/>
    <x v="3"/>
    <n v="3"/>
    <x v="2"/>
    <x v="0"/>
    <x v="0"/>
  </r>
  <r>
    <x v="4774"/>
    <x v="4"/>
    <x v="1"/>
    <x v="4774"/>
    <n v="48"/>
    <x v="5"/>
    <x v="1"/>
    <n v="15"/>
    <x v="3"/>
    <n v="4"/>
    <x v="1"/>
    <x v="1"/>
    <x v="1"/>
  </r>
  <r>
    <x v="4775"/>
    <x v="0"/>
    <x v="2"/>
    <x v="4775"/>
    <n v="35"/>
    <x v="1"/>
    <x v="0"/>
    <n v="18"/>
    <x v="3"/>
    <n v="4"/>
    <x v="1"/>
    <x v="1"/>
    <x v="1"/>
  </r>
  <r>
    <x v="4776"/>
    <x v="3"/>
    <x v="4"/>
    <x v="4776"/>
    <n v="64"/>
    <x v="2"/>
    <x v="0"/>
    <n v="10"/>
    <x v="1"/>
    <n v="3"/>
    <x v="2"/>
    <x v="0"/>
    <x v="0"/>
  </r>
  <r>
    <x v="4777"/>
    <x v="1"/>
    <x v="2"/>
    <x v="4777"/>
    <n v="30"/>
    <x v="1"/>
    <x v="0"/>
    <n v="19"/>
    <x v="3"/>
    <n v="3"/>
    <x v="2"/>
    <x v="0"/>
    <x v="0"/>
  </r>
  <r>
    <x v="4778"/>
    <x v="1"/>
    <x v="4"/>
    <x v="4778"/>
    <n v="19"/>
    <x v="0"/>
    <x v="0"/>
    <n v="5"/>
    <x v="4"/>
    <n v="5"/>
    <x v="1"/>
    <x v="0"/>
    <x v="0"/>
  </r>
  <r>
    <x v="4779"/>
    <x v="1"/>
    <x v="4"/>
    <x v="4779"/>
    <n v="29"/>
    <x v="4"/>
    <x v="1"/>
    <n v="5"/>
    <x v="4"/>
    <n v="3"/>
    <x v="2"/>
    <x v="0"/>
    <x v="0"/>
  </r>
  <r>
    <x v="4780"/>
    <x v="4"/>
    <x v="2"/>
    <x v="4780"/>
    <n v="48"/>
    <x v="5"/>
    <x v="0"/>
    <n v="13"/>
    <x v="3"/>
    <n v="1"/>
    <x v="0"/>
    <x v="0"/>
    <x v="0"/>
  </r>
  <r>
    <x v="4781"/>
    <x v="3"/>
    <x v="3"/>
    <x v="4781"/>
    <n v="49"/>
    <x v="5"/>
    <x v="1"/>
    <n v="5"/>
    <x v="4"/>
    <n v="3"/>
    <x v="2"/>
    <x v="1"/>
    <x v="1"/>
  </r>
  <r>
    <x v="4782"/>
    <x v="0"/>
    <x v="1"/>
    <x v="4782"/>
    <n v="41"/>
    <x v="5"/>
    <x v="1"/>
    <n v="13"/>
    <x v="3"/>
    <n v="1"/>
    <x v="0"/>
    <x v="1"/>
    <x v="1"/>
  </r>
  <r>
    <x v="4783"/>
    <x v="2"/>
    <x v="2"/>
    <x v="4783"/>
    <n v="62"/>
    <x v="2"/>
    <x v="0"/>
    <n v="16"/>
    <x v="3"/>
    <n v="5"/>
    <x v="1"/>
    <x v="1"/>
    <x v="1"/>
  </r>
  <r>
    <x v="4784"/>
    <x v="3"/>
    <x v="4"/>
    <x v="4784"/>
    <n v="20"/>
    <x v="4"/>
    <x v="1"/>
    <n v="12"/>
    <x v="1"/>
    <n v="1"/>
    <x v="0"/>
    <x v="0"/>
    <x v="0"/>
  </r>
  <r>
    <x v="4785"/>
    <x v="0"/>
    <x v="0"/>
    <x v="4785"/>
    <n v="26"/>
    <x v="4"/>
    <x v="1"/>
    <n v="5"/>
    <x v="4"/>
    <n v="1"/>
    <x v="0"/>
    <x v="0"/>
    <x v="0"/>
  </r>
  <r>
    <x v="4786"/>
    <x v="3"/>
    <x v="3"/>
    <x v="4786"/>
    <n v="30"/>
    <x v="1"/>
    <x v="1"/>
    <n v="6"/>
    <x v="4"/>
    <n v="2"/>
    <x v="0"/>
    <x v="0"/>
    <x v="0"/>
  </r>
  <r>
    <x v="4787"/>
    <x v="4"/>
    <x v="2"/>
    <x v="4787"/>
    <n v="19"/>
    <x v="0"/>
    <x v="1"/>
    <n v="5"/>
    <x v="4"/>
    <n v="2"/>
    <x v="0"/>
    <x v="0"/>
    <x v="0"/>
  </r>
  <r>
    <x v="4788"/>
    <x v="3"/>
    <x v="4"/>
    <x v="4788"/>
    <n v="69"/>
    <x v="2"/>
    <x v="0"/>
    <n v="15"/>
    <x v="3"/>
    <n v="3"/>
    <x v="2"/>
    <x v="0"/>
    <x v="0"/>
  </r>
  <r>
    <x v="4789"/>
    <x v="0"/>
    <x v="3"/>
    <x v="4789"/>
    <n v="22"/>
    <x v="4"/>
    <x v="0"/>
    <n v="4"/>
    <x v="4"/>
    <n v="3"/>
    <x v="2"/>
    <x v="0"/>
    <x v="0"/>
  </r>
  <r>
    <x v="4790"/>
    <x v="3"/>
    <x v="1"/>
    <x v="4790"/>
    <n v="54"/>
    <x v="3"/>
    <x v="1"/>
    <n v="13"/>
    <x v="3"/>
    <n v="3"/>
    <x v="2"/>
    <x v="1"/>
    <x v="1"/>
  </r>
  <r>
    <x v="4791"/>
    <x v="4"/>
    <x v="0"/>
    <x v="4791"/>
    <n v="41"/>
    <x v="5"/>
    <x v="1"/>
    <n v="19"/>
    <x v="3"/>
    <n v="4"/>
    <x v="1"/>
    <x v="1"/>
    <x v="1"/>
  </r>
  <r>
    <x v="4792"/>
    <x v="2"/>
    <x v="0"/>
    <x v="4792"/>
    <n v="52"/>
    <x v="3"/>
    <x v="1"/>
    <n v="14"/>
    <x v="3"/>
    <n v="3"/>
    <x v="2"/>
    <x v="1"/>
    <x v="1"/>
  </r>
  <r>
    <x v="4793"/>
    <x v="3"/>
    <x v="1"/>
    <x v="4793"/>
    <n v="63"/>
    <x v="2"/>
    <x v="0"/>
    <n v="8"/>
    <x v="1"/>
    <n v="4"/>
    <x v="1"/>
    <x v="1"/>
    <x v="1"/>
  </r>
  <r>
    <x v="4794"/>
    <x v="3"/>
    <x v="1"/>
    <x v="4794"/>
    <n v="18"/>
    <x v="0"/>
    <x v="1"/>
    <n v="4"/>
    <x v="4"/>
    <n v="4"/>
    <x v="1"/>
    <x v="1"/>
    <x v="1"/>
  </r>
  <r>
    <x v="4795"/>
    <x v="4"/>
    <x v="1"/>
    <x v="4795"/>
    <n v="35"/>
    <x v="1"/>
    <x v="0"/>
    <n v="18"/>
    <x v="3"/>
    <n v="3"/>
    <x v="2"/>
    <x v="0"/>
    <x v="0"/>
  </r>
  <r>
    <x v="4796"/>
    <x v="2"/>
    <x v="1"/>
    <x v="4796"/>
    <n v="32"/>
    <x v="1"/>
    <x v="1"/>
    <n v="2"/>
    <x v="0"/>
    <n v="1"/>
    <x v="0"/>
    <x v="1"/>
    <x v="1"/>
  </r>
  <r>
    <x v="4797"/>
    <x v="0"/>
    <x v="2"/>
    <x v="4797"/>
    <n v="59"/>
    <x v="3"/>
    <x v="1"/>
    <n v="18"/>
    <x v="3"/>
    <n v="3"/>
    <x v="2"/>
    <x v="1"/>
    <x v="1"/>
  </r>
  <r>
    <x v="4798"/>
    <x v="4"/>
    <x v="0"/>
    <x v="4798"/>
    <n v="32"/>
    <x v="1"/>
    <x v="1"/>
    <n v="7"/>
    <x v="1"/>
    <n v="1"/>
    <x v="0"/>
    <x v="1"/>
    <x v="1"/>
  </r>
  <r>
    <x v="4799"/>
    <x v="1"/>
    <x v="2"/>
    <x v="4799"/>
    <n v="60"/>
    <x v="2"/>
    <x v="1"/>
    <n v="13"/>
    <x v="3"/>
    <n v="1"/>
    <x v="0"/>
    <x v="1"/>
    <x v="1"/>
  </r>
  <r>
    <x v="4800"/>
    <x v="4"/>
    <x v="4"/>
    <x v="4800"/>
    <n v="65"/>
    <x v="2"/>
    <x v="0"/>
    <n v="9"/>
    <x v="1"/>
    <n v="5"/>
    <x v="1"/>
    <x v="1"/>
    <x v="1"/>
  </r>
  <r>
    <x v="4801"/>
    <x v="2"/>
    <x v="4"/>
    <x v="4801"/>
    <n v="28"/>
    <x v="4"/>
    <x v="0"/>
    <n v="7"/>
    <x v="1"/>
    <n v="2"/>
    <x v="0"/>
    <x v="0"/>
    <x v="0"/>
  </r>
  <r>
    <x v="4802"/>
    <x v="0"/>
    <x v="1"/>
    <x v="4802"/>
    <n v="40"/>
    <x v="5"/>
    <x v="0"/>
    <n v="10"/>
    <x v="1"/>
    <n v="2"/>
    <x v="0"/>
    <x v="0"/>
    <x v="0"/>
  </r>
  <r>
    <x v="4803"/>
    <x v="0"/>
    <x v="0"/>
    <x v="4803"/>
    <n v="29"/>
    <x v="4"/>
    <x v="0"/>
    <n v="10"/>
    <x v="1"/>
    <n v="1"/>
    <x v="0"/>
    <x v="0"/>
    <x v="0"/>
  </r>
  <r>
    <x v="4804"/>
    <x v="4"/>
    <x v="0"/>
    <x v="4804"/>
    <n v="65"/>
    <x v="2"/>
    <x v="1"/>
    <n v="17"/>
    <x v="3"/>
    <n v="2"/>
    <x v="0"/>
    <x v="1"/>
    <x v="1"/>
  </r>
  <r>
    <x v="4805"/>
    <x v="3"/>
    <x v="1"/>
    <x v="4805"/>
    <n v="60"/>
    <x v="2"/>
    <x v="1"/>
    <n v="11"/>
    <x v="1"/>
    <n v="1"/>
    <x v="0"/>
    <x v="1"/>
    <x v="1"/>
  </r>
  <r>
    <x v="4806"/>
    <x v="1"/>
    <x v="2"/>
    <x v="4806"/>
    <n v="28"/>
    <x v="4"/>
    <x v="1"/>
    <n v="10"/>
    <x v="1"/>
    <n v="5"/>
    <x v="1"/>
    <x v="1"/>
    <x v="1"/>
  </r>
  <r>
    <x v="4807"/>
    <x v="1"/>
    <x v="4"/>
    <x v="4807"/>
    <n v="64"/>
    <x v="2"/>
    <x v="1"/>
    <n v="18"/>
    <x v="3"/>
    <n v="3"/>
    <x v="2"/>
    <x v="1"/>
    <x v="1"/>
  </r>
  <r>
    <x v="4808"/>
    <x v="0"/>
    <x v="4"/>
    <x v="4808"/>
    <n v="32"/>
    <x v="1"/>
    <x v="0"/>
    <n v="2"/>
    <x v="0"/>
    <n v="4"/>
    <x v="1"/>
    <x v="1"/>
    <x v="1"/>
  </r>
  <r>
    <x v="4809"/>
    <x v="0"/>
    <x v="3"/>
    <x v="4809"/>
    <n v="46"/>
    <x v="5"/>
    <x v="0"/>
    <n v="4"/>
    <x v="4"/>
    <n v="4"/>
    <x v="1"/>
    <x v="1"/>
    <x v="1"/>
  </r>
  <r>
    <x v="4810"/>
    <x v="1"/>
    <x v="0"/>
    <x v="4810"/>
    <n v="26"/>
    <x v="4"/>
    <x v="1"/>
    <n v="5"/>
    <x v="4"/>
    <n v="5"/>
    <x v="1"/>
    <x v="1"/>
    <x v="1"/>
  </r>
  <r>
    <x v="4811"/>
    <x v="4"/>
    <x v="0"/>
    <x v="4811"/>
    <n v="57"/>
    <x v="3"/>
    <x v="1"/>
    <n v="13"/>
    <x v="3"/>
    <n v="5"/>
    <x v="1"/>
    <x v="1"/>
    <x v="1"/>
  </r>
  <r>
    <x v="4812"/>
    <x v="4"/>
    <x v="3"/>
    <x v="4812"/>
    <n v="40"/>
    <x v="5"/>
    <x v="0"/>
    <n v="12"/>
    <x v="1"/>
    <n v="4"/>
    <x v="1"/>
    <x v="1"/>
    <x v="1"/>
  </r>
  <r>
    <x v="4813"/>
    <x v="0"/>
    <x v="0"/>
    <x v="4813"/>
    <n v="63"/>
    <x v="2"/>
    <x v="1"/>
    <n v="8"/>
    <x v="1"/>
    <n v="3"/>
    <x v="2"/>
    <x v="1"/>
    <x v="1"/>
  </r>
  <r>
    <x v="4814"/>
    <x v="3"/>
    <x v="1"/>
    <x v="4814"/>
    <n v="57"/>
    <x v="3"/>
    <x v="0"/>
    <n v="9"/>
    <x v="1"/>
    <n v="4"/>
    <x v="1"/>
    <x v="1"/>
    <x v="1"/>
  </r>
  <r>
    <x v="4815"/>
    <x v="1"/>
    <x v="3"/>
    <x v="4815"/>
    <n v="52"/>
    <x v="3"/>
    <x v="1"/>
    <n v="12"/>
    <x v="1"/>
    <n v="3"/>
    <x v="2"/>
    <x v="1"/>
    <x v="1"/>
  </r>
  <r>
    <x v="4816"/>
    <x v="2"/>
    <x v="2"/>
    <x v="4816"/>
    <n v="48"/>
    <x v="5"/>
    <x v="1"/>
    <n v="3"/>
    <x v="0"/>
    <n v="3"/>
    <x v="2"/>
    <x v="1"/>
    <x v="1"/>
  </r>
  <r>
    <x v="4817"/>
    <x v="1"/>
    <x v="2"/>
    <x v="4817"/>
    <n v="22"/>
    <x v="4"/>
    <x v="1"/>
    <n v="15"/>
    <x v="3"/>
    <n v="2"/>
    <x v="0"/>
    <x v="0"/>
    <x v="0"/>
  </r>
  <r>
    <x v="4818"/>
    <x v="3"/>
    <x v="0"/>
    <x v="4818"/>
    <n v="29"/>
    <x v="4"/>
    <x v="0"/>
    <n v="4"/>
    <x v="4"/>
    <n v="3"/>
    <x v="2"/>
    <x v="0"/>
    <x v="0"/>
  </r>
  <r>
    <x v="4819"/>
    <x v="2"/>
    <x v="4"/>
    <x v="4819"/>
    <n v="60"/>
    <x v="2"/>
    <x v="0"/>
    <n v="5"/>
    <x v="4"/>
    <n v="2"/>
    <x v="0"/>
    <x v="0"/>
    <x v="0"/>
  </r>
  <r>
    <x v="4820"/>
    <x v="1"/>
    <x v="0"/>
    <x v="4820"/>
    <n v="61"/>
    <x v="2"/>
    <x v="1"/>
    <n v="12"/>
    <x v="1"/>
    <n v="4"/>
    <x v="1"/>
    <x v="1"/>
    <x v="1"/>
  </r>
  <r>
    <x v="4821"/>
    <x v="4"/>
    <x v="3"/>
    <x v="4821"/>
    <n v="28"/>
    <x v="4"/>
    <x v="0"/>
    <n v="19"/>
    <x v="3"/>
    <n v="3"/>
    <x v="2"/>
    <x v="0"/>
    <x v="0"/>
  </r>
  <r>
    <x v="4822"/>
    <x v="4"/>
    <x v="2"/>
    <x v="4822"/>
    <n v="58"/>
    <x v="3"/>
    <x v="1"/>
    <n v="1"/>
    <x v="2"/>
    <n v="3"/>
    <x v="2"/>
    <x v="1"/>
    <x v="1"/>
  </r>
  <r>
    <x v="4823"/>
    <x v="3"/>
    <x v="0"/>
    <x v="4823"/>
    <n v="39"/>
    <x v="1"/>
    <x v="1"/>
    <n v="6"/>
    <x v="4"/>
    <n v="3"/>
    <x v="2"/>
    <x v="1"/>
    <x v="1"/>
  </r>
  <r>
    <x v="4824"/>
    <x v="2"/>
    <x v="0"/>
    <x v="4824"/>
    <n v="51"/>
    <x v="3"/>
    <x v="0"/>
    <n v="11"/>
    <x v="1"/>
    <n v="5"/>
    <x v="1"/>
    <x v="1"/>
    <x v="1"/>
  </r>
  <r>
    <x v="4825"/>
    <x v="3"/>
    <x v="2"/>
    <x v="4825"/>
    <n v="30"/>
    <x v="1"/>
    <x v="0"/>
    <n v="13"/>
    <x v="3"/>
    <n v="4"/>
    <x v="1"/>
    <x v="0"/>
    <x v="0"/>
  </r>
  <r>
    <x v="4826"/>
    <x v="1"/>
    <x v="2"/>
    <x v="4826"/>
    <n v="57"/>
    <x v="3"/>
    <x v="1"/>
    <n v="7"/>
    <x v="1"/>
    <n v="2"/>
    <x v="0"/>
    <x v="1"/>
    <x v="1"/>
  </r>
  <r>
    <x v="4827"/>
    <x v="1"/>
    <x v="1"/>
    <x v="4827"/>
    <n v="18"/>
    <x v="0"/>
    <x v="0"/>
    <n v="2"/>
    <x v="0"/>
    <n v="2"/>
    <x v="0"/>
    <x v="0"/>
    <x v="0"/>
  </r>
  <r>
    <x v="4828"/>
    <x v="1"/>
    <x v="3"/>
    <x v="4828"/>
    <n v="40"/>
    <x v="5"/>
    <x v="0"/>
    <n v="6"/>
    <x v="4"/>
    <n v="1"/>
    <x v="0"/>
    <x v="0"/>
    <x v="0"/>
  </r>
  <r>
    <x v="4829"/>
    <x v="2"/>
    <x v="1"/>
    <x v="4829"/>
    <n v="39"/>
    <x v="1"/>
    <x v="1"/>
    <n v="6"/>
    <x v="4"/>
    <n v="3"/>
    <x v="2"/>
    <x v="1"/>
    <x v="1"/>
  </r>
  <r>
    <x v="4830"/>
    <x v="3"/>
    <x v="4"/>
    <x v="4830"/>
    <n v="66"/>
    <x v="2"/>
    <x v="1"/>
    <n v="18"/>
    <x v="3"/>
    <n v="3"/>
    <x v="2"/>
    <x v="1"/>
    <x v="1"/>
  </r>
  <r>
    <x v="4831"/>
    <x v="3"/>
    <x v="2"/>
    <x v="4831"/>
    <n v="52"/>
    <x v="3"/>
    <x v="0"/>
    <n v="6"/>
    <x v="4"/>
    <n v="2"/>
    <x v="0"/>
    <x v="0"/>
    <x v="0"/>
  </r>
  <r>
    <x v="4832"/>
    <x v="0"/>
    <x v="2"/>
    <x v="4832"/>
    <n v="36"/>
    <x v="1"/>
    <x v="1"/>
    <n v="16"/>
    <x v="3"/>
    <n v="1"/>
    <x v="0"/>
    <x v="1"/>
    <x v="1"/>
  </r>
  <r>
    <x v="4833"/>
    <x v="2"/>
    <x v="0"/>
    <x v="4833"/>
    <n v="45"/>
    <x v="5"/>
    <x v="1"/>
    <n v="15"/>
    <x v="3"/>
    <n v="4"/>
    <x v="1"/>
    <x v="1"/>
    <x v="1"/>
  </r>
  <r>
    <x v="4834"/>
    <x v="1"/>
    <x v="3"/>
    <x v="4834"/>
    <n v="58"/>
    <x v="3"/>
    <x v="0"/>
    <n v="4"/>
    <x v="4"/>
    <n v="3"/>
    <x v="2"/>
    <x v="0"/>
    <x v="0"/>
  </r>
  <r>
    <x v="4835"/>
    <x v="4"/>
    <x v="2"/>
    <x v="4835"/>
    <n v="27"/>
    <x v="4"/>
    <x v="0"/>
    <n v="18"/>
    <x v="3"/>
    <n v="3"/>
    <x v="2"/>
    <x v="0"/>
    <x v="0"/>
  </r>
  <r>
    <x v="4836"/>
    <x v="0"/>
    <x v="2"/>
    <x v="4836"/>
    <n v="41"/>
    <x v="5"/>
    <x v="1"/>
    <n v="15"/>
    <x v="3"/>
    <n v="1"/>
    <x v="0"/>
    <x v="1"/>
    <x v="1"/>
  </r>
  <r>
    <x v="4837"/>
    <x v="1"/>
    <x v="4"/>
    <x v="4837"/>
    <n v="66"/>
    <x v="2"/>
    <x v="1"/>
    <n v="13"/>
    <x v="3"/>
    <n v="1"/>
    <x v="0"/>
    <x v="1"/>
    <x v="1"/>
  </r>
  <r>
    <x v="4838"/>
    <x v="4"/>
    <x v="2"/>
    <x v="4838"/>
    <n v="67"/>
    <x v="2"/>
    <x v="1"/>
    <n v="2"/>
    <x v="0"/>
    <n v="1"/>
    <x v="0"/>
    <x v="1"/>
    <x v="1"/>
  </r>
  <r>
    <x v="4839"/>
    <x v="4"/>
    <x v="3"/>
    <x v="4839"/>
    <n v="47"/>
    <x v="5"/>
    <x v="0"/>
    <n v="11"/>
    <x v="1"/>
    <n v="3"/>
    <x v="2"/>
    <x v="0"/>
    <x v="0"/>
  </r>
  <r>
    <x v="4840"/>
    <x v="2"/>
    <x v="1"/>
    <x v="4840"/>
    <n v="52"/>
    <x v="3"/>
    <x v="0"/>
    <n v="12"/>
    <x v="1"/>
    <n v="3"/>
    <x v="2"/>
    <x v="0"/>
    <x v="0"/>
  </r>
  <r>
    <x v="4841"/>
    <x v="0"/>
    <x v="4"/>
    <x v="4841"/>
    <n v="28"/>
    <x v="4"/>
    <x v="0"/>
    <n v="16"/>
    <x v="3"/>
    <n v="2"/>
    <x v="0"/>
    <x v="0"/>
    <x v="0"/>
  </r>
  <r>
    <x v="4842"/>
    <x v="1"/>
    <x v="0"/>
    <x v="4842"/>
    <n v="24"/>
    <x v="4"/>
    <x v="0"/>
    <n v="9"/>
    <x v="1"/>
    <n v="4"/>
    <x v="1"/>
    <x v="0"/>
    <x v="0"/>
  </r>
  <r>
    <x v="4843"/>
    <x v="2"/>
    <x v="0"/>
    <x v="4843"/>
    <n v="30"/>
    <x v="1"/>
    <x v="0"/>
    <n v="8"/>
    <x v="1"/>
    <n v="2"/>
    <x v="0"/>
    <x v="0"/>
    <x v="0"/>
  </r>
  <r>
    <x v="4844"/>
    <x v="3"/>
    <x v="2"/>
    <x v="4844"/>
    <n v="55"/>
    <x v="3"/>
    <x v="0"/>
    <n v="9"/>
    <x v="1"/>
    <n v="1"/>
    <x v="0"/>
    <x v="0"/>
    <x v="0"/>
  </r>
  <r>
    <x v="4845"/>
    <x v="1"/>
    <x v="0"/>
    <x v="4845"/>
    <n v="68"/>
    <x v="2"/>
    <x v="0"/>
    <n v="7"/>
    <x v="1"/>
    <n v="3"/>
    <x v="2"/>
    <x v="0"/>
    <x v="0"/>
  </r>
  <r>
    <x v="4846"/>
    <x v="3"/>
    <x v="0"/>
    <x v="4846"/>
    <n v="55"/>
    <x v="3"/>
    <x v="1"/>
    <n v="17"/>
    <x v="3"/>
    <n v="4"/>
    <x v="1"/>
    <x v="1"/>
    <x v="1"/>
  </r>
  <r>
    <x v="4847"/>
    <x v="0"/>
    <x v="2"/>
    <x v="4847"/>
    <n v="30"/>
    <x v="1"/>
    <x v="1"/>
    <n v="12"/>
    <x v="1"/>
    <n v="2"/>
    <x v="0"/>
    <x v="0"/>
    <x v="0"/>
  </r>
  <r>
    <x v="4848"/>
    <x v="4"/>
    <x v="2"/>
    <x v="4848"/>
    <n v="66"/>
    <x v="2"/>
    <x v="1"/>
    <n v="16"/>
    <x v="3"/>
    <n v="2"/>
    <x v="0"/>
    <x v="1"/>
    <x v="1"/>
  </r>
  <r>
    <x v="4849"/>
    <x v="4"/>
    <x v="1"/>
    <x v="4849"/>
    <n v="20"/>
    <x v="4"/>
    <x v="1"/>
    <n v="18"/>
    <x v="3"/>
    <n v="3"/>
    <x v="2"/>
    <x v="0"/>
    <x v="0"/>
  </r>
  <r>
    <x v="4850"/>
    <x v="3"/>
    <x v="1"/>
    <x v="4850"/>
    <n v="54"/>
    <x v="3"/>
    <x v="0"/>
    <n v="16"/>
    <x v="3"/>
    <n v="2"/>
    <x v="0"/>
    <x v="0"/>
    <x v="0"/>
  </r>
  <r>
    <x v="4851"/>
    <x v="4"/>
    <x v="3"/>
    <x v="4851"/>
    <n v="53"/>
    <x v="3"/>
    <x v="1"/>
    <n v="18"/>
    <x v="3"/>
    <n v="5"/>
    <x v="1"/>
    <x v="1"/>
    <x v="1"/>
  </r>
  <r>
    <x v="4852"/>
    <x v="0"/>
    <x v="4"/>
    <x v="4852"/>
    <n v="63"/>
    <x v="2"/>
    <x v="0"/>
    <n v="16"/>
    <x v="3"/>
    <n v="5"/>
    <x v="1"/>
    <x v="1"/>
    <x v="1"/>
  </r>
  <r>
    <x v="4853"/>
    <x v="0"/>
    <x v="3"/>
    <x v="4853"/>
    <n v="21"/>
    <x v="4"/>
    <x v="0"/>
    <n v="15"/>
    <x v="3"/>
    <n v="4"/>
    <x v="1"/>
    <x v="0"/>
    <x v="0"/>
  </r>
  <r>
    <x v="4854"/>
    <x v="4"/>
    <x v="4"/>
    <x v="4854"/>
    <n v="19"/>
    <x v="0"/>
    <x v="1"/>
    <n v="15"/>
    <x v="3"/>
    <n v="1"/>
    <x v="0"/>
    <x v="0"/>
    <x v="0"/>
  </r>
  <r>
    <x v="4855"/>
    <x v="0"/>
    <x v="0"/>
    <x v="4855"/>
    <n v="31"/>
    <x v="1"/>
    <x v="1"/>
    <n v="1"/>
    <x v="2"/>
    <n v="3"/>
    <x v="2"/>
    <x v="1"/>
    <x v="1"/>
  </r>
  <r>
    <x v="4856"/>
    <x v="3"/>
    <x v="0"/>
    <x v="4856"/>
    <n v="34"/>
    <x v="1"/>
    <x v="1"/>
    <n v="17"/>
    <x v="3"/>
    <n v="5"/>
    <x v="1"/>
    <x v="1"/>
    <x v="1"/>
  </r>
  <r>
    <x v="4857"/>
    <x v="1"/>
    <x v="2"/>
    <x v="4857"/>
    <n v="20"/>
    <x v="4"/>
    <x v="0"/>
    <n v="11"/>
    <x v="1"/>
    <n v="4"/>
    <x v="1"/>
    <x v="0"/>
    <x v="0"/>
  </r>
  <r>
    <x v="4858"/>
    <x v="1"/>
    <x v="0"/>
    <x v="4858"/>
    <n v="41"/>
    <x v="5"/>
    <x v="1"/>
    <n v="9"/>
    <x v="1"/>
    <n v="3"/>
    <x v="2"/>
    <x v="1"/>
    <x v="1"/>
  </r>
  <r>
    <x v="4859"/>
    <x v="2"/>
    <x v="2"/>
    <x v="4859"/>
    <n v="32"/>
    <x v="1"/>
    <x v="0"/>
    <n v="9"/>
    <x v="1"/>
    <n v="3"/>
    <x v="2"/>
    <x v="0"/>
    <x v="0"/>
  </r>
  <r>
    <x v="4860"/>
    <x v="1"/>
    <x v="3"/>
    <x v="4860"/>
    <n v="24"/>
    <x v="4"/>
    <x v="0"/>
    <n v="11"/>
    <x v="1"/>
    <n v="4"/>
    <x v="1"/>
    <x v="0"/>
    <x v="0"/>
  </r>
  <r>
    <x v="4861"/>
    <x v="2"/>
    <x v="2"/>
    <x v="4861"/>
    <n v="53"/>
    <x v="3"/>
    <x v="0"/>
    <n v="3"/>
    <x v="0"/>
    <n v="3"/>
    <x v="2"/>
    <x v="0"/>
    <x v="0"/>
  </r>
  <r>
    <x v="4862"/>
    <x v="4"/>
    <x v="0"/>
    <x v="4862"/>
    <n v="53"/>
    <x v="3"/>
    <x v="1"/>
    <n v="7"/>
    <x v="1"/>
    <n v="2"/>
    <x v="0"/>
    <x v="1"/>
    <x v="1"/>
  </r>
  <r>
    <x v="4863"/>
    <x v="0"/>
    <x v="2"/>
    <x v="4863"/>
    <n v="47"/>
    <x v="5"/>
    <x v="0"/>
    <n v="19"/>
    <x v="3"/>
    <n v="2"/>
    <x v="0"/>
    <x v="0"/>
    <x v="0"/>
  </r>
  <r>
    <x v="4864"/>
    <x v="2"/>
    <x v="4"/>
    <x v="4864"/>
    <n v="57"/>
    <x v="3"/>
    <x v="0"/>
    <n v="17"/>
    <x v="3"/>
    <n v="2"/>
    <x v="0"/>
    <x v="0"/>
    <x v="0"/>
  </r>
  <r>
    <x v="4865"/>
    <x v="0"/>
    <x v="0"/>
    <x v="4865"/>
    <n v="36"/>
    <x v="1"/>
    <x v="0"/>
    <n v="17"/>
    <x v="3"/>
    <n v="5"/>
    <x v="1"/>
    <x v="1"/>
    <x v="1"/>
  </r>
  <r>
    <x v="4866"/>
    <x v="1"/>
    <x v="4"/>
    <x v="4866"/>
    <n v="32"/>
    <x v="1"/>
    <x v="1"/>
    <n v="5"/>
    <x v="4"/>
    <n v="3"/>
    <x v="2"/>
    <x v="1"/>
    <x v="1"/>
  </r>
  <r>
    <x v="4867"/>
    <x v="3"/>
    <x v="4"/>
    <x v="4867"/>
    <n v="65"/>
    <x v="2"/>
    <x v="1"/>
    <n v="12"/>
    <x v="1"/>
    <n v="5"/>
    <x v="1"/>
    <x v="1"/>
    <x v="1"/>
  </r>
  <r>
    <x v="4868"/>
    <x v="0"/>
    <x v="1"/>
    <x v="4868"/>
    <n v="41"/>
    <x v="5"/>
    <x v="1"/>
    <n v="13"/>
    <x v="3"/>
    <n v="2"/>
    <x v="0"/>
    <x v="1"/>
    <x v="1"/>
  </r>
  <r>
    <x v="4869"/>
    <x v="4"/>
    <x v="3"/>
    <x v="4869"/>
    <n v="45"/>
    <x v="5"/>
    <x v="1"/>
    <n v="14"/>
    <x v="3"/>
    <n v="5"/>
    <x v="1"/>
    <x v="1"/>
    <x v="1"/>
  </r>
  <r>
    <x v="4870"/>
    <x v="0"/>
    <x v="3"/>
    <x v="4870"/>
    <n v="66"/>
    <x v="2"/>
    <x v="0"/>
    <n v="19"/>
    <x v="3"/>
    <n v="5"/>
    <x v="1"/>
    <x v="1"/>
    <x v="1"/>
  </r>
  <r>
    <x v="4871"/>
    <x v="0"/>
    <x v="1"/>
    <x v="4871"/>
    <n v="50"/>
    <x v="3"/>
    <x v="1"/>
    <n v="10"/>
    <x v="1"/>
    <n v="3"/>
    <x v="2"/>
    <x v="1"/>
    <x v="1"/>
  </r>
  <r>
    <x v="4872"/>
    <x v="2"/>
    <x v="0"/>
    <x v="4872"/>
    <n v="62"/>
    <x v="2"/>
    <x v="0"/>
    <n v="7"/>
    <x v="1"/>
    <n v="5"/>
    <x v="1"/>
    <x v="1"/>
    <x v="1"/>
  </r>
  <r>
    <x v="4873"/>
    <x v="4"/>
    <x v="3"/>
    <x v="4873"/>
    <n v="58"/>
    <x v="3"/>
    <x v="0"/>
    <n v="16"/>
    <x v="3"/>
    <n v="1"/>
    <x v="0"/>
    <x v="0"/>
    <x v="0"/>
  </r>
  <r>
    <x v="4874"/>
    <x v="4"/>
    <x v="0"/>
    <x v="4874"/>
    <n v="64"/>
    <x v="2"/>
    <x v="1"/>
    <n v="3"/>
    <x v="0"/>
    <n v="2"/>
    <x v="0"/>
    <x v="1"/>
    <x v="1"/>
  </r>
  <r>
    <x v="4875"/>
    <x v="4"/>
    <x v="2"/>
    <x v="4875"/>
    <n v="32"/>
    <x v="1"/>
    <x v="0"/>
    <n v="10"/>
    <x v="1"/>
    <n v="5"/>
    <x v="1"/>
    <x v="1"/>
    <x v="1"/>
  </r>
  <r>
    <x v="4876"/>
    <x v="2"/>
    <x v="2"/>
    <x v="4876"/>
    <n v="28"/>
    <x v="4"/>
    <x v="1"/>
    <n v="5"/>
    <x v="4"/>
    <n v="3"/>
    <x v="2"/>
    <x v="0"/>
    <x v="0"/>
  </r>
  <r>
    <x v="4877"/>
    <x v="4"/>
    <x v="4"/>
    <x v="4877"/>
    <n v="50"/>
    <x v="3"/>
    <x v="1"/>
    <n v="6"/>
    <x v="4"/>
    <n v="3"/>
    <x v="2"/>
    <x v="1"/>
    <x v="1"/>
  </r>
  <r>
    <x v="4878"/>
    <x v="2"/>
    <x v="4"/>
    <x v="4878"/>
    <n v="59"/>
    <x v="3"/>
    <x v="0"/>
    <n v="16"/>
    <x v="3"/>
    <n v="4"/>
    <x v="1"/>
    <x v="1"/>
    <x v="1"/>
  </r>
  <r>
    <x v="4879"/>
    <x v="2"/>
    <x v="1"/>
    <x v="4879"/>
    <n v="24"/>
    <x v="4"/>
    <x v="1"/>
    <n v="16"/>
    <x v="3"/>
    <n v="3"/>
    <x v="2"/>
    <x v="0"/>
    <x v="0"/>
  </r>
  <r>
    <x v="4880"/>
    <x v="1"/>
    <x v="1"/>
    <x v="4880"/>
    <n v="60"/>
    <x v="2"/>
    <x v="1"/>
    <n v="5"/>
    <x v="4"/>
    <n v="1"/>
    <x v="0"/>
    <x v="1"/>
    <x v="1"/>
  </r>
  <r>
    <x v="4881"/>
    <x v="0"/>
    <x v="3"/>
    <x v="4881"/>
    <n v="51"/>
    <x v="3"/>
    <x v="1"/>
    <n v="18"/>
    <x v="3"/>
    <n v="1"/>
    <x v="0"/>
    <x v="1"/>
    <x v="1"/>
  </r>
  <r>
    <x v="4882"/>
    <x v="3"/>
    <x v="1"/>
    <x v="4882"/>
    <n v="38"/>
    <x v="1"/>
    <x v="0"/>
    <n v="16"/>
    <x v="3"/>
    <n v="4"/>
    <x v="1"/>
    <x v="1"/>
    <x v="1"/>
  </r>
  <r>
    <x v="4883"/>
    <x v="2"/>
    <x v="2"/>
    <x v="4883"/>
    <n v="33"/>
    <x v="1"/>
    <x v="0"/>
    <n v="15"/>
    <x v="3"/>
    <n v="1"/>
    <x v="0"/>
    <x v="0"/>
    <x v="0"/>
  </r>
  <r>
    <x v="4884"/>
    <x v="2"/>
    <x v="1"/>
    <x v="4884"/>
    <n v="49"/>
    <x v="5"/>
    <x v="0"/>
    <n v="2"/>
    <x v="0"/>
    <n v="2"/>
    <x v="0"/>
    <x v="0"/>
    <x v="0"/>
  </r>
  <r>
    <x v="4885"/>
    <x v="1"/>
    <x v="2"/>
    <x v="4885"/>
    <n v="55"/>
    <x v="3"/>
    <x v="0"/>
    <n v="8"/>
    <x v="1"/>
    <n v="2"/>
    <x v="0"/>
    <x v="0"/>
    <x v="0"/>
  </r>
  <r>
    <x v="4886"/>
    <x v="0"/>
    <x v="4"/>
    <x v="4886"/>
    <n v="20"/>
    <x v="4"/>
    <x v="1"/>
    <n v="5"/>
    <x v="4"/>
    <n v="4"/>
    <x v="1"/>
    <x v="1"/>
    <x v="1"/>
  </r>
  <r>
    <x v="4887"/>
    <x v="3"/>
    <x v="1"/>
    <x v="4887"/>
    <n v="29"/>
    <x v="4"/>
    <x v="1"/>
    <n v="7"/>
    <x v="1"/>
    <n v="4"/>
    <x v="1"/>
    <x v="1"/>
    <x v="1"/>
  </r>
  <r>
    <x v="4888"/>
    <x v="1"/>
    <x v="4"/>
    <x v="4888"/>
    <n v="40"/>
    <x v="5"/>
    <x v="0"/>
    <n v="7"/>
    <x v="1"/>
    <n v="5"/>
    <x v="1"/>
    <x v="1"/>
    <x v="1"/>
  </r>
  <r>
    <x v="4889"/>
    <x v="0"/>
    <x v="1"/>
    <x v="4889"/>
    <n v="19"/>
    <x v="0"/>
    <x v="1"/>
    <n v="11"/>
    <x v="1"/>
    <n v="3"/>
    <x v="2"/>
    <x v="0"/>
    <x v="0"/>
  </r>
  <r>
    <x v="4890"/>
    <x v="1"/>
    <x v="3"/>
    <x v="4890"/>
    <n v="55"/>
    <x v="3"/>
    <x v="1"/>
    <n v="6"/>
    <x v="4"/>
    <n v="5"/>
    <x v="1"/>
    <x v="1"/>
    <x v="1"/>
  </r>
  <r>
    <x v="4891"/>
    <x v="2"/>
    <x v="3"/>
    <x v="4891"/>
    <n v="33"/>
    <x v="1"/>
    <x v="0"/>
    <n v="15"/>
    <x v="3"/>
    <n v="4"/>
    <x v="1"/>
    <x v="1"/>
    <x v="1"/>
  </r>
  <r>
    <x v="4892"/>
    <x v="0"/>
    <x v="4"/>
    <x v="4892"/>
    <n v="65"/>
    <x v="2"/>
    <x v="1"/>
    <n v="7"/>
    <x v="1"/>
    <n v="5"/>
    <x v="1"/>
    <x v="1"/>
    <x v="1"/>
  </r>
  <r>
    <x v="4893"/>
    <x v="3"/>
    <x v="0"/>
    <x v="4893"/>
    <n v="61"/>
    <x v="2"/>
    <x v="1"/>
    <n v="9"/>
    <x v="1"/>
    <n v="3"/>
    <x v="2"/>
    <x v="1"/>
    <x v="1"/>
  </r>
  <r>
    <x v="4894"/>
    <x v="0"/>
    <x v="4"/>
    <x v="4894"/>
    <n v="31"/>
    <x v="1"/>
    <x v="1"/>
    <n v="19"/>
    <x v="3"/>
    <n v="4"/>
    <x v="1"/>
    <x v="1"/>
    <x v="1"/>
  </r>
  <r>
    <x v="4895"/>
    <x v="2"/>
    <x v="4"/>
    <x v="4895"/>
    <n v="31"/>
    <x v="1"/>
    <x v="0"/>
    <n v="4"/>
    <x v="4"/>
    <n v="2"/>
    <x v="0"/>
    <x v="0"/>
    <x v="0"/>
  </r>
  <r>
    <x v="4896"/>
    <x v="1"/>
    <x v="3"/>
    <x v="4896"/>
    <n v="53"/>
    <x v="3"/>
    <x v="1"/>
    <n v="19"/>
    <x v="3"/>
    <n v="4"/>
    <x v="1"/>
    <x v="1"/>
    <x v="1"/>
  </r>
  <r>
    <x v="4897"/>
    <x v="2"/>
    <x v="2"/>
    <x v="4897"/>
    <n v="39"/>
    <x v="1"/>
    <x v="0"/>
    <n v="12"/>
    <x v="1"/>
    <n v="5"/>
    <x v="1"/>
    <x v="1"/>
    <x v="1"/>
  </r>
  <r>
    <x v="4898"/>
    <x v="2"/>
    <x v="4"/>
    <x v="4898"/>
    <n v="41"/>
    <x v="5"/>
    <x v="1"/>
    <n v="9"/>
    <x v="1"/>
    <n v="5"/>
    <x v="1"/>
    <x v="1"/>
    <x v="1"/>
  </r>
  <r>
    <x v="4899"/>
    <x v="0"/>
    <x v="0"/>
    <x v="4899"/>
    <n v="63"/>
    <x v="2"/>
    <x v="1"/>
    <n v="10"/>
    <x v="1"/>
    <n v="2"/>
    <x v="0"/>
    <x v="1"/>
    <x v="1"/>
  </r>
  <r>
    <x v="4900"/>
    <x v="3"/>
    <x v="2"/>
    <x v="4900"/>
    <n v="65"/>
    <x v="2"/>
    <x v="0"/>
    <n v="15"/>
    <x v="3"/>
    <n v="4"/>
    <x v="1"/>
    <x v="1"/>
    <x v="1"/>
  </r>
  <r>
    <x v="4901"/>
    <x v="4"/>
    <x v="4"/>
    <x v="4901"/>
    <n v="45"/>
    <x v="5"/>
    <x v="0"/>
    <n v="5"/>
    <x v="4"/>
    <n v="5"/>
    <x v="1"/>
    <x v="1"/>
    <x v="1"/>
  </r>
  <r>
    <x v="4902"/>
    <x v="4"/>
    <x v="1"/>
    <x v="4902"/>
    <n v="61"/>
    <x v="2"/>
    <x v="0"/>
    <n v="8"/>
    <x v="1"/>
    <n v="2"/>
    <x v="0"/>
    <x v="0"/>
    <x v="0"/>
  </r>
  <r>
    <x v="4903"/>
    <x v="4"/>
    <x v="0"/>
    <x v="4903"/>
    <n v="22"/>
    <x v="4"/>
    <x v="1"/>
    <n v="11"/>
    <x v="1"/>
    <n v="5"/>
    <x v="1"/>
    <x v="1"/>
    <x v="1"/>
  </r>
  <r>
    <x v="4904"/>
    <x v="0"/>
    <x v="1"/>
    <x v="4904"/>
    <n v="20"/>
    <x v="4"/>
    <x v="0"/>
    <n v="9"/>
    <x v="1"/>
    <n v="2"/>
    <x v="0"/>
    <x v="0"/>
    <x v="0"/>
  </r>
  <r>
    <x v="4905"/>
    <x v="1"/>
    <x v="0"/>
    <x v="4905"/>
    <n v="69"/>
    <x v="2"/>
    <x v="0"/>
    <n v="10"/>
    <x v="1"/>
    <n v="1"/>
    <x v="0"/>
    <x v="0"/>
    <x v="0"/>
  </r>
  <r>
    <x v="4906"/>
    <x v="1"/>
    <x v="0"/>
    <x v="4906"/>
    <n v="45"/>
    <x v="5"/>
    <x v="1"/>
    <n v="5"/>
    <x v="4"/>
    <n v="4"/>
    <x v="1"/>
    <x v="1"/>
    <x v="1"/>
  </r>
  <r>
    <x v="4907"/>
    <x v="0"/>
    <x v="1"/>
    <x v="4907"/>
    <n v="28"/>
    <x v="4"/>
    <x v="1"/>
    <n v="15"/>
    <x v="3"/>
    <n v="2"/>
    <x v="0"/>
    <x v="0"/>
    <x v="0"/>
  </r>
  <r>
    <x v="4908"/>
    <x v="4"/>
    <x v="3"/>
    <x v="4908"/>
    <n v="20"/>
    <x v="4"/>
    <x v="0"/>
    <n v="1"/>
    <x v="2"/>
    <n v="3"/>
    <x v="2"/>
    <x v="0"/>
    <x v="0"/>
  </r>
  <r>
    <x v="4909"/>
    <x v="2"/>
    <x v="1"/>
    <x v="4909"/>
    <n v="28"/>
    <x v="4"/>
    <x v="1"/>
    <n v="9"/>
    <x v="1"/>
    <n v="5"/>
    <x v="1"/>
    <x v="1"/>
    <x v="1"/>
  </r>
  <r>
    <x v="4910"/>
    <x v="0"/>
    <x v="1"/>
    <x v="4910"/>
    <n v="32"/>
    <x v="1"/>
    <x v="0"/>
    <n v="1"/>
    <x v="2"/>
    <n v="5"/>
    <x v="1"/>
    <x v="1"/>
    <x v="1"/>
  </r>
  <r>
    <x v="4911"/>
    <x v="2"/>
    <x v="0"/>
    <x v="4911"/>
    <n v="68"/>
    <x v="2"/>
    <x v="1"/>
    <n v="16"/>
    <x v="3"/>
    <n v="5"/>
    <x v="1"/>
    <x v="1"/>
    <x v="1"/>
  </r>
  <r>
    <x v="4912"/>
    <x v="4"/>
    <x v="0"/>
    <x v="4912"/>
    <n v="38"/>
    <x v="1"/>
    <x v="0"/>
    <n v="7"/>
    <x v="1"/>
    <n v="5"/>
    <x v="1"/>
    <x v="1"/>
    <x v="1"/>
  </r>
  <r>
    <x v="4913"/>
    <x v="3"/>
    <x v="1"/>
    <x v="4913"/>
    <n v="26"/>
    <x v="4"/>
    <x v="1"/>
    <n v="12"/>
    <x v="1"/>
    <n v="4"/>
    <x v="1"/>
    <x v="1"/>
    <x v="1"/>
  </r>
  <r>
    <x v="4914"/>
    <x v="2"/>
    <x v="3"/>
    <x v="4914"/>
    <n v="49"/>
    <x v="5"/>
    <x v="1"/>
    <n v="19"/>
    <x v="3"/>
    <n v="2"/>
    <x v="0"/>
    <x v="1"/>
    <x v="1"/>
  </r>
  <r>
    <x v="4915"/>
    <x v="4"/>
    <x v="4"/>
    <x v="4915"/>
    <n v="64"/>
    <x v="2"/>
    <x v="1"/>
    <n v="17"/>
    <x v="3"/>
    <n v="2"/>
    <x v="0"/>
    <x v="1"/>
    <x v="1"/>
  </r>
  <r>
    <x v="4916"/>
    <x v="1"/>
    <x v="3"/>
    <x v="4916"/>
    <n v="43"/>
    <x v="5"/>
    <x v="0"/>
    <n v="10"/>
    <x v="1"/>
    <n v="5"/>
    <x v="1"/>
    <x v="1"/>
    <x v="1"/>
  </r>
  <r>
    <x v="4917"/>
    <x v="3"/>
    <x v="3"/>
    <x v="4917"/>
    <n v="31"/>
    <x v="1"/>
    <x v="0"/>
    <n v="15"/>
    <x v="3"/>
    <n v="3"/>
    <x v="2"/>
    <x v="0"/>
    <x v="0"/>
  </r>
  <r>
    <x v="4918"/>
    <x v="0"/>
    <x v="0"/>
    <x v="4918"/>
    <n v="34"/>
    <x v="1"/>
    <x v="0"/>
    <n v="18"/>
    <x v="3"/>
    <n v="4"/>
    <x v="1"/>
    <x v="1"/>
    <x v="1"/>
  </r>
  <r>
    <x v="4919"/>
    <x v="0"/>
    <x v="1"/>
    <x v="4919"/>
    <n v="28"/>
    <x v="4"/>
    <x v="0"/>
    <n v="13"/>
    <x v="3"/>
    <n v="2"/>
    <x v="0"/>
    <x v="0"/>
    <x v="0"/>
  </r>
  <r>
    <x v="4920"/>
    <x v="1"/>
    <x v="1"/>
    <x v="4920"/>
    <n v="37"/>
    <x v="1"/>
    <x v="0"/>
    <n v="18"/>
    <x v="3"/>
    <n v="3"/>
    <x v="2"/>
    <x v="0"/>
    <x v="0"/>
  </r>
  <r>
    <x v="4921"/>
    <x v="1"/>
    <x v="1"/>
    <x v="4921"/>
    <n v="35"/>
    <x v="1"/>
    <x v="1"/>
    <n v="3"/>
    <x v="0"/>
    <n v="1"/>
    <x v="0"/>
    <x v="1"/>
    <x v="1"/>
  </r>
  <r>
    <x v="4922"/>
    <x v="2"/>
    <x v="1"/>
    <x v="4922"/>
    <n v="54"/>
    <x v="3"/>
    <x v="0"/>
    <n v="2"/>
    <x v="0"/>
    <n v="2"/>
    <x v="0"/>
    <x v="0"/>
    <x v="0"/>
  </r>
  <r>
    <x v="4923"/>
    <x v="3"/>
    <x v="2"/>
    <x v="4923"/>
    <n v="24"/>
    <x v="4"/>
    <x v="1"/>
    <n v="3"/>
    <x v="0"/>
    <n v="2"/>
    <x v="0"/>
    <x v="0"/>
    <x v="0"/>
  </r>
  <r>
    <x v="4924"/>
    <x v="4"/>
    <x v="3"/>
    <x v="4924"/>
    <n v="57"/>
    <x v="3"/>
    <x v="1"/>
    <n v="19"/>
    <x v="3"/>
    <n v="5"/>
    <x v="1"/>
    <x v="1"/>
    <x v="1"/>
  </r>
  <r>
    <x v="4925"/>
    <x v="3"/>
    <x v="4"/>
    <x v="4925"/>
    <n v="56"/>
    <x v="3"/>
    <x v="1"/>
    <n v="9"/>
    <x v="1"/>
    <n v="2"/>
    <x v="0"/>
    <x v="1"/>
    <x v="1"/>
  </r>
  <r>
    <x v="4926"/>
    <x v="4"/>
    <x v="1"/>
    <x v="4926"/>
    <n v="32"/>
    <x v="1"/>
    <x v="1"/>
    <n v="18"/>
    <x v="3"/>
    <n v="2"/>
    <x v="0"/>
    <x v="1"/>
    <x v="1"/>
  </r>
  <r>
    <x v="4927"/>
    <x v="0"/>
    <x v="0"/>
    <x v="4927"/>
    <n v="37"/>
    <x v="1"/>
    <x v="0"/>
    <n v="3"/>
    <x v="0"/>
    <n v="5"/>
    <x v="1"/>
    <x v="1"/>
    <x v="1"/>
  </r>
  <r>
    <x v="4928"/>
    <x v="2"/>
    <x v="4"/>
    <x v="4928"/>
    <n v="26"/>
    <x v="4"/>
    <x v="0"/>
    <n v="8"/>
    <x v="1"/>
    <n v="5"/>
    <x v="1"/>
    <x v="0"/>
    <x v="0"/>
  </r>
  <r>
    <x v="4929"/>
    <x v="0"/>
    <x v="4"/>
    <x v="4929"/>
    <n v="66"/>
    <x v="2"/>
    <x v="0"/>
    <n v="13"/>
    <x v="3"/>
    <n v="3"/>
    <x v="2"/>
    <x v="0"/>
    <x v="0"/>
  </r>
  <r>
    <x v="4930"/>
    <x v="3"/>
    <x v="2"/>
    <x v="4930"/>
    <n v="40"/>
    <x v="5"/>
    <x v="1"/>
    <n v="4"/>
    <x v="4"/>
    <n v="2"/>
    <x v="0"/>
    <x v="1"/>
    <x v="1"/>
  </r>
  <r>
    <x v="4931"/>
    <x v="0"/>
    <x v="3"/>
    <x v="4931"/>
    <n v="62"/>
    <x v="2"/>
    <x v="0"/>
    <n v="7"/>
    <x v="1"/>
    <n v="5"/>
    <x v="1"/>
    <x v="1"/>
    <x v="1"/>
  </r>
  <r>
    <x v="4932"/>
    <x v="1"/>
    <x v="0"/>
    <x v="4932"/>
    <n v="31"/>
    <x v="1"/>
    <x v="0"/>
    <n v="12"/>
    <x v="1"/>
    <n v="3"/>
    <x v="2"/>
    <x v="0"/>
    <x v="0"/>
  </r>
  <r>
    <x v="4933"/>
    <x v="0"/>
    <x v="2"/>
    <x v="4933"/>
    <n v="37"/>
    <x v="1"/>
    <x v="0"/>
    <n v="14"/>
    <x v="3"/>
    <n v="2"/>
    <x v="0"/>
    <x v="0"/>
    <x v="0"/>
  </r>
  <r>
    <x v="4934"/>
    <x v="2"/>
    <x v="1"/>
    <x v="4934"/>
    <n v="67"/>
    <x v="2"/>
    <x v="0"/>
    <n v="13"/>
    <x v="3"/>
    <n v="1"/>
    <x v="0"/>
    <x v="0"/>
    <x v="0"/>
  </r>
  <r>
    <x v="4935"/>
    <x v="3"/>
    <x v="0"/>
    <x v="4935"/>
    <n v="63"/>
    <x v="2"/>
    <x v="1"/>
    <n v="19"/>
    <x v="3"/>
    <n v="5"/>
    <x v="1"/>
    <x v="1"/>
    <x v="1"/>
  </r>
  <r>
    <x v="4936"/>
    <x v="2"/>
    <x v="1"/>
    <x v="4936"/>
    <n v="19"/>
    <x v="0"/>
    <x v="1"/>
    <n v="5"/>
    <x v="4"/>
    <n v="1"/>
    <x v="0"/>
    <x v="0"/>
    <x v="0"/>
  </r>
  <r>
    <x v="4937"/>
    <x v="2"/>
    <x v="1"/>
    <x v="4937"/>
    <n v="20"/>
    <x v="4"/>
    <x v="0"/>
    <n v="7"/>
    <x v="1"/>
    <n v="2"/>
    <x v="0"/>
    <x v="0"/>
    <x v="0"/>
  </r>
  <r>
    <x v="4938"/>
    <x v="4"/>
    <x v="0"/>
    <x v="4938"/>
    <n v="27"/>
    <x v="4"/>
    <x v="0"/>
    <n v="16"/>
    <x v="3"/>
    <n v="2"/>
    <x v="0"/>
    <x v="0"/>
    <x v="0"/>
  </r>
  <r>
    <x v="4939"/>
    <x v="3"/>
    <x v="1"/>
    <x v="4939"/>
    <n v="69"/>
    <x v="2"/>
    <x v="0"/>
    <n v="8"/>
    <x v="1"/>
    <n v="4"/>
    <x v="1"/>
    <x v="1"/>
    <x v="1"/>
  </r>
  <r>
    <x v="4940"/>
    <x v="3"/>
    <x v="2"/>
    <x v="4940"/>
    <n v="46"/>
    <x v="5"/>
    <x v="0"/>
    <n v="5"/>
    <x v="4"/>
    <n v="5"/>
    <x v="1"/>
    <x v="1"/>
    <x v="1"/>
  </r>
  <r>
    <x v="4941"/>
    <x v="0"/>
    <x v="4"/>
    <x v="4941"/>
    <n v="41"/>
    <x v="5"/>
    <x v="1"/>
    <n v="8"/>
    <x v="1"/>
    <n v="3"/>
    <x v="2"/>
    <x v="1"/>
    <x v="1"/>
  </r>
  <r>
    <x v="4942"/>
    <x v="1"/>
    <x v="2"/>
    <x v="4942"/>
    <n v="54"/>
    <x v="3"/>
    <x v="0"/>
    <n v="10"/>
    <x v="1"/>
    <n v="3"/>
    <x v="2"/>
    <x v="0"/>
    <x v="0"/>
  </r>
  <r>
    <x v="4943"/>
    <x v="4"/>
    <x v="0"/>
    <x v="4943"/>
    <n v="43"/>
    <x v="5"/>
    <x v="1"/>
    <n v="6"/>
    <x v="4"/>
    <n v="5"/>
    <x v="1"/>
    <x v="1"/>
    <x v="1"/>
  </r>
  <r>
    <x v="4944"/>
    <x v="0"/>
    <x v="2"/>
    <x v="4944"/>
    <n v="55"/>
    <x v="3"/>
    <x v="1"/>
    <n v="17"/>
    <x v="3"/>
    <n v="1"/>
    <x v="0"/>
    <x v="1"/>
    <x v="1"/>
  </r>
  <r>
    <x v="4945"/>
    <x v="1"/>
    <x v="0"/>
    <x v="4945"/>
    <n v="54"/>
    <x v="3"/>
    <x v="1"/>
    <n v="14"/>
    <x v="3"/>
    <n v="3"/>
    <x v="2"/>
    <x v="1"/>
    <x v="1"/>
  </r>
  <r>
    <x v="4946"/>
    <x v="3"/>
    <x v="0"/>
    <x v="4946"/>
    <n v="68"/>
    <x v="2"/>
    <x v="0"/>
    <n v="14"/>
    <x v="3"/>
    <n v="1"/>
    <x v="0"/>
    <x v="0"/>
    <x v="0"/>
  </r>
  <r>
    <x v="4947"/>
    <x v="4"/>
    <x v="2"/>
    <x v="4947"/>
    <n v="45"/>
    <x v="5"/>
    <x v="0"/>
    <n v="8"/>
    <x v="1"/>
    <n v="4"/>
    <x v="1"/>
    <x v="1"/>
    <x v="1"/>
  </r>
  <r>
    <x v="4948"/>
    <x v="3"/>
    <x v="1"/>
    <x v="4948"/>
    <n v="46"/>
    <x v="5"/>
    <x v="0"/>
    <n v="3"/>
    <x v="0"/>
    <n v="1"/>
    <x v="0"/>
    <x v="0"/>
    <x v="0"/>
  </r>
  <r>
    <x v="4949"/>
    <x v="4"/>
    <x v="0"/>
    <x v="4949"/>
    <n v="36"/>
    <x v="1"/>
    <x v="0"/>
    <n v="14"/>
    <x v="3"/>
    <n v="1"/>
    <x v="0"/>
    <x v="0"/>
    <x v="0"/>
  </r>
  <r>
    <x v="4950"/>
    <x v="0"/>
    <x v="4"/>
    <x v="4950"/>
    <n v="68"/>
    <x v="2"/>
    <x v="1"/>
    <n v="6"/>
    <x v="4"/>
    <n v="2"/>
    <x v="0"/>
    <x v="1"/>
    <x v="1"/>
  </r>
  <r>
    <x v="4951"/>
    <x v="0"/>
    <x v="0"/>
    <x v="4951"/>
    <n v="38"/>
    <x v="1"/>
    <x v="0"/>
    <n v="15"/>
    <x v="3"/>
    <n v="3"/>
    <x v="2"/>
    <x v="0"/>
    <x v="0"/>
  </r>
  <r>
    <x v="4952"/>
    <x v="1"/>
    <x v="4"/>
    <x v="4952"/>
    <n v="27"/>
    <x v="4"/>
    <x v="1"/>
    <n v="19"/>
    <x v="3"/>
    <n v="4"/>
    <x v="1"/>
    <x v="1"/>
    <x v="1"/>
  </r>
  <r>
    <x v="4953"/>
    <x v="3"/>
    <x v="3"/>
    <x v="4953"/>
    <n v="43"/>
    <x v="5"/>
    <x v="1"/>
    <n v="6"/>
    <x v="4"/>
    <n v="5"/>
    <x v="1"/>
    <x v="1"/>
    <x v="1"/>
  </r>
  <r>
    <x v="4954"/>
    <x v="2"/>
    <x v="0"/>
    <x v="4954"/>
    <n v="40"/>
    <x v="5"/>
    <x v="1"/>
    <n v="2"/>
    <x v="0"/>
    <n v="2"/>
    <x v="0"/>
    <x v="1"/>
    <x v="1"/>
  </r>
  <r>
    <x v="4955"/>
    <x v="3"/>
    <x v="0"/>
    <x v="4955"/>
    <n v="59"/>
    <x v="3"/>
    <x v="0"/>
    <n v="1"/>
    <x v="2"/>
    <n v="2"/>
    <x v="0"/>
    <x v="0"/>
    <x v="0"/>
  </r>
  <r>
    <x v="4956"/>
    <x v="3"/>
    <x v="1"/>
    <x v="4956"/>
    <n v="66"/>
    <x v="2"/>
    <x v="1"/>
    <n v="7"/>
    <x v="1"/>
    <n v="2"/>
    <x v="0"/>
    <x v="1"/>
    <x v="1"/>
  </r>
  <r>
    <x v="4957"/>
    <x v="1"/>
    <x v="0"/>
    <x v="4957"/>
    <n v="57"/>
    <x v="3"/>
    <x v="1"/>
    <n v="6"/>
    <x v="4"/>
    <n v="2"/>
    <x v="0"/>
    <x v="1"/>
    <x v="1"/>
  </r>
  <r>
    <x v="4958"/>
    <x v="2"/>
    <x v="1"/>
    <x v="4958"/>
    <n v="67"/>
    <x v="2"/>
    <x v="1"/>
    <n v="7"/>
    <x v="1"/>
    <n v="1"/>
    <x v="0"/>
    <x v="1"/>
    <x v="1"/>
  </r>
  <r>
    <x v="4959"/>
    <x v="0"/>
    <x v="4"/>
    <x v="4959"/>
    <n v="63"/>
    <x v="2"/>
    <x v="1"/>
    <n v="19"/>
    <x v="3"/>
    <n v="4"/>
    <x v="1"/>
    <x v="1"/>
    <x v="1"/>
  </r>
  <r>
    <x v="4960"/>
    <x v="0"/>
    <x v="0"/>
    <x v="4960"/>
    <n v="53"/>
    <x v="3"/>
    <x v="0"/>
    <n v="5"/>
    <x v="4"/>
    <n v="5"/>
    <x v="1"/>
    <x v="1"/>
    <x v="1"/>
  </r>
  <r>
    <x v="4961"/>
    <x v="1"/>
    <x v="2"/>
    <x v="4961"/>
    <n v="56"/>
    <x v="3"/>
    <x v="1"/>
    <n v="8"/>
    <x v="1"/>
    <n v="3"/>
    <x v="2"/>
    <x v="1"/>
    <x v="1"/>
  </r>
  <r>
    <x v="4962"/>
    <x v="2"/>
    <x v="4"/>
    <x v="4962"/>
    <n v="39"/>
    <x v="1"/>
    <x v="0"/>
    <n v="5"/>
    <x v="4"/>
    <n v="4"/>
    <x v="1"/>
    <x v="1"/>
    <x v="1"/>
  </r>
  <r>
    <x v="4963"/>
    <x v="0"/>
    <x v="1"/>
    <x v="4963"/>
    <n v="24"/>
    <x v="4"/>
    <x v="1"/>
    <n v="8"/>
    <x v="1"/>
    <n v="1"/>
    <x v="0"/>
    <x v="0"/>
    <x v="0"/>
  </r>
  <r>
    <x v="4964"/>
    <x v="2"/>
    <x v="1"/>
    <x v="4964"/>
    <n v="24"/>
    <x v="4"/>
    <x v="1"/>
    <n v="14"/>
    <x v="3"/>
    <n v="5"/>
    <x v="1"/>
    <x v="1"/>
    <x v="1"/>
  </r>
  <r>
    <x v="4965"/>
    <x v="2"/>
    <x v="1"/>
    <x v="4965"/>
    <n v="28"/>
    <x v="4"/>
    <x v="1"/>
    <n v="19"/>
    <x v="3"/>
    <n v="3"/>
    <x v="2"/>
    <x v="0"/>
    <x v="0"/>
  </r>
  <r>
    <x v="4966"/>
    <x v="1"/>
    <x v="4"/>
    <x v="4966"/>
    <n v="22"/>
    <x v="4"/>
    <x v="1"/>
    <n v="10"/>
    <x v="1"/>
    <n v="3"/>
    <x v="2"/>
    <x v="0"/>
    <x v="0"/>
  </r>
  <r>
    <x v="4967"/>
    <x v="2"/>
    <x v="0"/>
    <x v="4967"/>
    <n v="27"/>
    <x v="4"/>
    <x v="1"/>
    <n v="6"/>
    <x v="4"/>
    <n v="5"/>
    <x v="1"/>
    <x v="1"/>
    <x v="1"/>
  </r>
  <r>
    <x v="4968"/>
    <x v="0"/>
    <x v="3"/>
    <x v="4968"/>
    <n v="22"/>
    <x v="4"/>
    <x v="0"/>
    <n v="8"/>
    <x v="1"/>
    <n v="3"/>
    <x v="2"/>
    <x v="0"/>
    <x v="0"/>
  </r>
  <r>
    <x v="4969"/>
    <x v="2"/>
    <x v="1"/>
    <x v="4969"/>
    <n v="40"/>
    <x v="5"/>
    <x v="0"/>
    <n v="13"/>
    <x v="3"/>
    <n v="5"/>
    <x v="1"/>
    <x v="1"/>
    <x v="1"/>
  </r>
  <r>
    <x v="4970"/>
    <x v="3"/>
    <x v="4"/>
    <x v="4970"/>
    <n v="45"/>
    <x v="5"/>
    <x v="1"/>
    <n v="5"/>
    <x v="4"/>
    <n v="1"/>
    <x v="0"/>
    <x v="1"/>
    <x v="1"/>
  </r>
  <r>
    <x v="4971"/>
    <x v="3"/>
    <x v="0"/>
    <x v="4971"/>
    <n v="42"/>
    <x v="5"/>
    <x v="0"/>
    <n v="1"/>
    <x v="2"/>
    <n v="2"/>
    <x v="0"/>
    <x v="0"/>
    <x v="0"/>
  </r>
  <r>
    <x v="4972"/>
    <x v="2"/>
    <x v="0"/>
    <x v="4972"/>
    <n v="45"/>
    <x v="5"/>
    <x v="1"/>
    <n v="9"/>
    <x v="1"/>
    <n v="4"/>
    <x v="1"/>
    <x v="1"/>
    <x v="1"/>
  </r>
  <r>
    <x v="4973"/>
    <x v="4"/>
    <x v="3"/>
    <x v="4973"/>
    <n v="46"/>
    <x v="5"/>
    <x v="0"/>
    <n v="13"/>
    <x v="3"/>
    <n v="3"/>
    <x v="2"/>
    <x v="0"/>
    <x v="0"/>
  </r>
  <r>
    <x v="4974"/>
    <x v="4"/>
    <x v="2"/>
    <x v="4974"/>
    <n v="45"/>
    <x v="5"/>
    <x v="0"/>
    <n v="14"/>
    <x v="3"/>
    <n v="5"/>
    <x v="1"/>
    <x v="1"/>
    <x v="1"/>
  </r>
  <r>
    <x v="4975"/>
    <x v="3"/>
    <x v="0"/>
    <x v="4975"/>
    <n v="24"/>
    <x v="4"/>
    <x v="0"/>
    <n v="3"/>
    <x v="0"/>
    <n v="2"/>
    <x v="0"/>
    <x v="0"/>
    <x v="0"/>
  </r>
  <r>
    <x v="4976"/>
    <x v="4"/>
    <x v="0"/>
    <x v="4976"/>
    <n v="26"/>
    <x v="4"/>
    <x v="1"/>
    <n v="19"/>
    <x v="3"/>
    <n v="5"/>
    <x v="1"/>
    <x v="1"/>
    <x v="1"/>
  </r>
  <r>
    <x v="4977"/>
    <x v="1"/>
    <x v="4"/>
    <x v="4977"/>
    <n v="27"/>
    <x v="4"/>
    <x v="1"/>
    <n v="18"/>
    <x v="3"/>
    <n v="5"/>
    <x v="1"/>
    <x v="1"/>
    <x v="1"/>
  </r>
  <r>
    <x v="4978"/>
    <x v="4"/>
    <x v="0"/>
    <x v="4978"/>
    <n v="38"/>
    <x v="1"/>
    <x v="0"/>
    <n v="18"/>
    <x v="3"/>
    <n v="4"/>
    <x v="1"/>
    <x v="1"/>
    <x v="1"/>
  </r>
  <r>
    <x v="4979"/>
    <x v="1"/>
    <x v="0"/>
    <x v="4979"/>
    <n v="60"/>
    <x v="2"/>
    <x v="1"/>
    <n v="3"/>
    <x v="0"/>
    <n v="5"/>
    <x v="1"/>
    <x v="1"/>
    <x v="1"/>
  </r>
  <r>
    <x v="4980"/>
    <x v="3"/>
    <x v="0"/>
    <x v="4980"/>
    <n v="60"/>
    <x v="2"/>
    <x v="1"/>
    <n v="3"/>
    <x v="0"/>
    <n v="4"/>
    <x v="1"/>
    <x v="1"/>
    <x v="1"/>
  </r>
  <r>
    <x v="4981"/>
    <x v="0"/>
    <x v="3"/>
    <x v="4981"/>
    <n v="52"/>
    <x v="3"/>
    <x v="1"/>
    <n v="13"/>
    <x v="3"/>
    <n v="1"/>
    <x v="0"/>
    <x v="1"/>
    <x v="1"/>
  </r>
  <r>
    <x v="4982"/>
    <x v="1"/>
    <x v="4"/>
    <x v="4982"/>
    <n v="62"/>
    <x v="2"/>
    <x v="0"/>
    <n v="17"/>
    <x v="3"/>
    <n v="4"/>
    <x v="1"/>
    <x v="1"/>
    <x v="1"/>
  </r>
  <r>
    <x v="4983"/>
    <x v="0"/>
    <x v="4"/>
    <x v="4983"/>
    <n v="30"/>
    <x v="1"/>
    <x v="1"/>
    <n v="9"/>
    <x v="1"/>
    <n v="5"/>
    <x v="1"/>
    <x v="1"/>
    <x v="1"/>
  </r>
  <r>
    <x v="4984"/>
    <x v="0"/>
    <x v="1"/>
    <x v="4984"/>
    <n v="46"/>
    <x v="5"/>
    <x v="0"/>
    <n v="9"/>
    <x v="1"/>
    <n v="4"/>
    <x v="1"/>
    <x v="1"/>
    <x v="1"/>
  </r>
  <r>
    <x v="4985"/>
    <x v="1"/>
    <x v="4"/>
    <x v="4985"/>
    <n v="31"/>
    <x v="1"/>
    <x v="1"/>
    <n v="18"/>
    <x v="3"/>
    <n v="4"/>
    <x v="1"/>
    <x v="1"/>
    <x v="1"/>
  </r>
  <r>
    <x v="4986"/>
    <x v="1"/>
    <x v="2"/>
    <x v="4986"/>
    <n v="64"/>
    <x v="2"/>
    <x v="1"/>
    <n v="2"/>
    <x v="0"/>
    <n v="2"/>
    <x v="0"/>
    <x v="1"/>
    <x v="1"/>
  </r>
  <r>
    <x v="4987"/>
    <x v="3"/>
    <x v="3"/>
    <x v="4987"/>
    <n v="62"/>
    <x v="2"/>
    <x v="0"/>
    <n v="12"/>
    <x v="1"/>
    <n v="5"/>
    <x v="1"/>
    <x v="1"/>
    <x v="1"/>
  </r>
  <r>
    <x v="4988"/>
    <x v="1"/>
    <x v="4"/>
    <x v="4988"/>
    <n v="56"/>
    <x v="3"/>
    <x v="1"/>
    <n v="12"/>
    <x v="1"/>
    <n v="3"/>
    <x v="2"/>
    <x v="1"/>
    <x v="1"/>
  </r>
  <r>
    <x v="4989"/>
    <x v="2"/>
    <x v="1"/>
    <x v="4989"/>
    <n v="67"/>
    <x v="2"/>
    <x v="1"/>
    <n v="18"/>
    <x v="3"/>
    <n v="1"/>
    <x v="0"/>
    <x v="1"/>
    <x v="1"/>
  </r>
  <r>
    <x v="4990"/>
    <x v="2"/>
    <x v="4"/>
    <x v="4990"/>
    <n v="19"/>
    <x v="0"/>
    <x v="0"/>
    <n v="3"/>
    <x v="0"/>
    <n v="2"/>
    <x v="0"/>
    <x v="0"/>
    <x v="0"/>
  </r>
  <r>
    <x v="4991"/>
    <x v="1"/>
    <x v="4"/>
    <x v="4991"/>
    <n v="46"/>
    <x v="5"/>
    <x v="1"/>
    <n v="10"/>
    <x v="1"/>
    <n v="5"/>
    <x v="1"/>
    <x v="1"/>
    <x v="1"/>
  </r>
  <r>
    <x v="4992"/>
    <x v="0"/>
    <x v="0"/>
    <x v="4992"/>
    <n v="20"/>
    <x v="4"/>
    <x v="1"/>
    <n v="13"/>
    <x v="3"/>
    <n v="4"/>
    <x v="1"/>
    <x v="1"/>
    <x v="1"/>
  </r>
  <r>
    <x v="4993"/>
    <x v="1"/>
    <x v="4"/>
    <x v="4993"/>
    <n v="52"/>
    <x v="3"/>
    <x v="1"/>
    <n v="16"/>
    <x v="3"/>
    <n v="4"/>
    <x v="1"/>
    <x v="1"/>
    <x v="1"/>
  </r>
  <r>
    <x v="4994"/>
    <x v="1"/>
    <x v="4"/>
    <x v="4994"/>
    <n v="27"/>
    <x v="4"/>
    <x v="1"/>
    <n v="1"/>
    <x v="2"/>
    <n v="4"/>
    <x v="1"/>
    <x v="1"/>
    <x v="1"/>
  </r>
  <r>
    <x v="4995"/>
    <x v="4"/>
    <x v="1"/>
    <x v="4995"/>
    <n v="32"/>
    <x v="1"/>
    <x v="1"/>
    <n v="15"/>
    <x v="3"/>
    <n v="2"/>
    <x v="0"/>
    <x v="1"/>
    <x v="1"/>
  </r>
  <r>
    <x v="4996"/>
    <x v="2"/>
    <x v="1"/>
    <x v="4996"/>
    <n v="30"/>
    <x v="1"/>
    <x v="0"/>
    <n v="9"/>
    <x v="1"/>
    <n v="5"/>
    <x v="1"/>
    <x v="0"/>
    <x v="0"/>
  </r>
  <r>
    <x v="4997"/>
    <x v="1"/>
    <x v="1"/>
    <x v="4997"/>
    <n v="35"/>
    <x v="1"/>
    <x v="0"/>
    <n v="19"/>
    <x v="3"/>
    <n v="4"/>
    <x v="1"/>
    <x v="1"/>
    <x v="1"/>
  </r>
  <r>
    <x v="4998"/>
    <x v="0"/>
    <x v="3"/>
    <x v="4998"/>
    <n v="52"/>
    <x v="3"/>
    <x v="0"/>
    <n v="7"/>
    <x v="1"/>
    <n v="3"/>
    <x v="2"/>
    <x v="0"/>
    <x v="0"/>
  </r>
  <r>
    <x v="4999"/>
    <x v="3"/>
    <x v="1"/>
    <x v="4999"/>
    <n v="67"/>
    <x v="2"/>
    <x v="1"/>
    <n v="6"/>
    <x v="4"/>
    <n v="2"/>
    <x v="0"/>
    <x v="1"/>
    <x v="1"/>
  </r>
  <r>
    <x v="5000"/>
    <x v="0"/>
    <x v="3"/>
    <x v="5000"/>
    <n v="49"/>
    <x v="5"/>
    <x v="1"/>
    <n v="3"/>
    <x v="0"/>
    <n v="4"/>
    <x v="1"/>
    <x v="1"/>
    <x v="1"/>
  </r>
  <r>
    <x v="5001"/>
    <x v="4"/>
    <x v="4"/>
    <x v="5001"/>
    <n v="52"/>
    <x v="3"/>
    <x v="1"/>
    <n v="9"/>
    <x v="1"/>
    <n v="5"/>
    <x v="1"/>
    <x v="1"/>
    <x v="1"/>
  </r>
  <r>
    <x v="5002"/>
    <x v="4"/>
    <x v="0"/>
    <x v="5002"/>
    <n v="68"/>
    <x v="2"/>
    <x v="0"/>
    <n v="18"/>
    <x v="3"/>
    <n v="4"/>
    <x v="1"/>
    <x v="1"/>
    <x v="1"/>
  </r>
  <r>
    <x v="5003"/>
    <x v="2"/>
    <x v="3"/>
    <x v="5003"/>
    <n v="37"/>
    <x v="1"/>
    <x v="0"/>
    <n v="4"/>
    <x v="4"/>
    <n v="5"/>
    <x v="1"/>
    <x v="1"/>
    <x v="1"/>
  </r>
  <r>
    <x v="5004"/>
    <x v="2"/>
    <x v="1"/>
    <x v="5004"/>
    <n v="59"/>
    <x v="3"/>
    <x v="1"/>
    <n v="2"/>
    <x v="0"/>
    <n v="5"/>
    <x v="1"/>
    <x v="1"/>
    <x v="1"/>
  </r>
  <r>
    <x v="5005"/>
    <x v="1"/>
    <x v="2"/>
    <x v="5005"/>
    <n v="59"/>
    <x v="3"/>
    <x v="0"/>
    <n v="17"/>
    <x v="3"/>
    <n v="2"/>
    <x v="0"/>
    <x v="0"/>
    <x v="0"/>
  </r>
  <r>
    <x v="5006"/>
    <x v="4"/>
    <x v="0"/>
    <x v="5006"/>
    <n v="58"/>
    <x v="3"/>
    <x v="1"/>
    <n v="8"/>
    <x v="1"/>
    <n v="3"/>
    <x v="2"/>
    <x v="1"/>
    <x v="1"/>
  </r>
  <r>
    <x v="5007"/>
    <x v="0"/>
    <x v="2"/>
    <x v="5007"/>
    <n v="18"/>
    <x v="0"/>
    <x v="1"/>
    <n v="3"/>
    <x v="0"/>
    <n v="3"/>
    <x v="2"/>
    <x v="0"/>
    <x v="0"/>
  </r>
  <r>
    <x v="5008"/>
    <x v="3"/>
    <x v="2"/>
    <x v="5008"/>
    <n v="29"/>
    <x v="4"/>
    <x v="0"/>
    <n v="2"/>
    <x v="0"/>
    <n v="1"/>
    <x v="0"/>
    <x v="0"/>
    <x v="0"/>
  </r>
  <r>
    <x v="5009"/>
    <x v="2"/>
    <x v="2"/>
    <x v="5009"/>
    <n v="56"/>
    <x v="3"/>
    <x v="0"/>
    <n v="3"/>
    <x v="0"/>
    <n v="4"/>
    <x v="1"/>
    <x v="1"/>
    <x v="1"/>
  </r>
  <r>
    <x v="5010"/>
    <x v="0"/>
    <x v="2"/>
    <x v="5010"/>
    <n v="31"/>
    <x v="1"/>
    <x v="0"/>
    <n v="9"/>
    <x v="1"/>
    <n v="1"/>
    <x v="0"/>
    <x v="0"/>
    <x v="0"/>
  </r>
  <r>
    <x v="5011"/>
    <x v="1"/>
    <x v="4"/>
    <x v="5011"/>
    <n v="39"/>
    <x v="1"/>
    <x v="0"/>
    <n v="6"/>
    <x v="4"/>
    <n v="1"/>
    <x v="0"/>
    <x v="0"/>
    <x v="0"/>
  </r>
  <r>
    <x v="5012"/>
    <x v="4"/>
    <x v="0"/>
    <x v="5012"/>
    <n v="67"/>
    <x v="2"/>
    <x v="1"/>
    <n v="11"/>
    <x v="1"/>
    <n v="1"/>
    <x v="0"/>
    <x v="1"/>
    <x v="1"/>
  </r>
  <r>
    <x v="5013"/>
    <x v="2"/>
    <x v="0"/>
    <x v="5013"/>
    <n v="30"/>
    <x v="1"/>
    <x v="1"/>
    <n v="2"/>
    <x v="0"/>
    <n v="2"/>
    <x v="0"/>
    <x v="0"/>
    <x v="0"/>
  </r>
  <r>
    <x v="5014"/>
    <x v="2"/>
    <x v="4"/>
    <x v="5014"/>
    <n v="23"/>
    <x v="4"/>
    <x v="0"/>
    <n v="17"/>
    <x v="3"/>
    <n v="2"/>
    <x v="0"/>
    <x v="0"/>
    <x v="0"/>
  </r>
  <r>
    <x v="5015"/>
    <x v="2"/>
    <x v="2"/>
    <x v="5015"/>
    <n v="21"/>
    <x v="4"/>
    <x v="0"/>
    <n v="3"/>
    <x v="0"/>
    <n v="4"/>
    <x v="1"/>
    <x v="0"/>
    <x v="0"/>
  </r>
  <r>
    <x v="5016"/>
    <x v="4"/>
    <x v="2"/>
    <x v="5016"/>
    <n v="64"/>
    <x v="2"/>
    <x v="1"/>
    <n v="15"/>
    <x v="3"/>
    <n v="4"/>
    <x v="1"/>
    <x v="1"/>
    <x v="1"/>
  </r>
  <r>
    <x v="5017"/>
    <x v="1"/>
    <x v="2"/>
    <x v="5017"/>
    <n v="32"/>
    <x v="1"/>
    <x v="1"/>
    <n v="13"/>
    <x v="3"/>
    <n v="4"/>
    <x v="1"/>
    <x v="1"/>
    <x v="1"/>
  </r>
  <r>
    <x v="5018"/>
    <x v="2"/>
    <x v="3"/>
    <x v="5018"/>
    <n v="67"/>
    <x v="2"/>
    <x v="0"/>
    <n v="14"/>
    <x v="3"/>
    <n v="3"/>
    <x v="2"/>
    <x v="0"/>
    <x v="0"/>
  </r>
  <r>
    <x v="5019"/>
    <x v="0"/>
    <x v="1"/>
    <x v="5019"/>
    <n v="65"/>
    <x v="2"/>
    <x v="1"/>
    <n v="12"/>
    <x v="1"/>
    <n v="3"/>
    <x v="2"/>
    <x v="1"/>
    <x v="1"/>
  </r>
  <r>
    <x v="5020"/>
    <x v="4"/>
    <x v="0"/>
    <x v="5020"/>
    <n v="57"/>
    <x v="3"/>
    <x v="1"/>
    <n v="14"/>
    <x v="3"/>
    <n v="4"/>
    <x v="1"/>
    <x v="1"/>
    <x v="1"/>
  </r>
  <r>
    <x v="5021"/>
    <x v="0"/>
    <x v="4"/>
    <x v="5021"/>
    <n v="34"/>
    <x v="1"/>
    <x v="0"/>
    <n v="14"/>
    <x v="3"/>
    <n v="1"/>
    <x v="0"/>
    <x v="0"/>
    <x v="0"/>
  </r>
  <r>
    <x v="5022"/>
    <x v="1"/>
    <x v="4"/>
    <x v="5022"/>
    <n v="69"/>
    <x v="2"/>
    <x v="0"/>
    <n v="7"/>
    <x v="1"/>
    <n v="5"/>
    <x v="1"/>
    <x v="1"/>
    <x v="1"/>
  </r>
  <r>
    <x v="5023"/>
    <x v="2"/>
    <x v="1"/>
    <x v="5023"/>
    <n v="52"/>
    <x v="3"/>
    <x v="0"/>
    <n v="14"/>
    <x v="3"/>
    <n v="2"/>
    <x v="0"/>
    <x v="0"/>
    <x v="0"/>
  </r>
  <r>
    <x v="5024"/>
    <x v="3"/>
    <x v="0"/>
    <x v="5024"/>
    <n v="19"/>
    <x v="0"/>
    <x v="1"/>
    <n v="4"/>
    <x v="4"/>
    <n v="2"/>
    <x v="0"/>
    <x v="0"/>
    <x v="0"/>
  </r>
  <r>
    <x v="5025"/>
    <x v="2"/>
    <x v="0"/>
    <x v="5025"/>
    <n v="23"/>
    <x v="4"/>
    <x v="0"/>
    <n v="15"/>
    <x v="3"/>
    <n v="1"/>
    <x v="0"/>
    <x v="0"/>
    <x v="0"/>
  </r>
  <r>
    <x v="5026"/>
    <x v="2"/>
    <x v="4"/>
    <x v="5026"/>
    <n v="21"/>
    <x v="4"/>
    <x v="1"/>
    <n v="8"/>
    <x v="1"/>
    <n v="1"/>
    <x v="0"/>
    <x v="0"/>
    <x v="0"/>
  </r>
  <r>
    <x v="5027"/>
    <x v="1"/>
    <x v="2"/>
    <x v="5027"/>
    <n v="28"/>
    <x v="4"/>
    <x v="1"/>
    <n v="19"/>
    <x v="3"/>
    <n v="1"/>
    <x v="0"/>
    <x v="0"/>
    <x v="0"/>
  </r>
  <r>
    <x v="5028"/>
    <x v="0"/>
    <x v="4"/>
    <x v="5028"/>
    <n v="32"/>
    <x v="1"/>
    <x v="1"/>
    <n v="11"/>
    <x v="1"/>
    <n v="4"/>
    <x v="1"/>
    <x v="1"/>
    <x v="1"/>
  </r>
  <r>
    <x v="5029"/>
    <x v="0"/>
    <x v="4"/>
    <x v="5029"/>
    <n v="33"/>
    <x v="1"/>
    <x v="0"/>
    <n v="19"/>
    <x v="3"/>
    <n v="2"/>
    <x v="0"/>
    <x v="0"/>
    <x v="0"/>
  </r>
  <r>
    <x v="5030"/>
    <x v="4"/>
    <x v="3"/>
    <x v="5030"/>
    <n v="18"/>
    <x v="0"/>
    <x v="1"/>
    <n v="10"/>
    <x v="1"/>
    <n v="4"/>
    <x v="1"/>
    <x v="1"/>
    <x v="1"/>
  </r>
  <r>
    <x v="5031"/>
    <x v="2"/>
    <x v="2"/>
    <x v="5031"/>
    <n v="31"/>
    <x v="1"/>
    <x v="1"/>
    <n v="5"/>
    <x v="4"/>
    <n v="2"/>
    <x v="0"/>
    <x v="1"/>
    <x v="1"/>
  </r>
  <r>
    <x v="5032"/>
    <x v="3"/>
    <x v="2"/>
    <x v="5032"/>
    <n v="23"/>
    <x v="4"/>
    <x v="0"/>
    <n v="11"/>
    <x v="1"/>
    <n v="2"/>
    <x v="0"/>
    <x v="0"/>
    <x v="0"/>
  </r>
  <r>
    <x v="5033"/>
    <x v="0"/>
    <x v="4"/>
    <x v="5033"/>
    <n v="50"/>
    <x v="3"/>
    <x v="1"/>
    <n v="5"/>
    <x v="4"/>
    <n v="4"/>
    <x v="1"/>
    <x v="1"/>
    <x v="1"/>
  </r>
  <r>
    <x v="5034"/>
    <x v="0"/>
    <x v="2"/>
    <x v="5034"/>
    <n v="53"/>
    <x v="3"/>
    <x v="0"/>
    <n v="1"/>
    <x v="2"/>
    <n v="4"/>
    <x v="1"/>
    <x v="1"/>
    <x v="1"/>
  </r>
  <r>
    <x v="5035"/>
    <x v="1"/>
    <x v="2"/>
    <x v="5035"/>
    <n v="61"/>
    <x v="2"/>
    <x v="0"/>
    <n v="16"/>
    <x v="3"/>
    <n v="4"/>
    <x v="1"/>
    <x v="1"/>
    <x v="1"/>
  </r>
  <r>
    <x v="5036"/>
    <x v="2"/>
    <x v="3"/>
    <x v="5036"/>
    <n v="47"/>
    <x v="5"/>
    <x v="0"/>
    <n v="12"/>
    <x v="1"/>
    <n v="1"/>
    <x v="0"/>
    <x v="0"/>
    <x v="0"/>
  </r>
  <r>
    <x v="5037"/>
    <x v="3"/>
    <x v="2"/>
    <x v="5037"/>
    <n v="40"/>
    <x v="5"/>
    <x v="0"/>
    <n v="17"/>
    <x v="3"/>
    <n v="3"/>
    <x v="2"/>
    <x v="0"/>
    <x v="0"/>
  </r>
  <r>
    <x v="5038"/>
    <x v="1"/>
    <x v="1"/>
    <x v="5038"/>
    <n v="26"/>
    <x v="4"/>
    <x v="1"/>
    <n v="15"/>
    <x v="3"/>
    <n v="2"/>
    <x v="0"/>
    <x v="0"/>
    <x v="0"/>
  </r>
  <r>
    <x v="5039"/>
    <x v="3"/>
    <x v="2"/>
    <x v="5039"/>
    <n v="39"/>
    <x v="1"/>
    <x v="0"/>
    <n v="16"/>
    <x v="3"/>
    <n v="1"/>
    <x v="0"/>
    <x v="0"/>
    <x v="0"/>
  </r>
  <r>
    <x v="5040"/>
    <x v="2"/>
    <x v="0"/>
    <x v="5040"/>
    <n v="32"/>
    <x v="1"/>
    <x v="1"/>
    <n v="11"/>
    <x v="1"/>
    <n v="4"/>
    <x v="1"/>
    <x v="1"/>
    <x v="1"/>
  </r>
  <r>
    <x v="5041"/>
    <x v="1"/>
    <x v="1"/>
    <x v="5041"/>
    <n v="38"/>
    <x v="1"/>
    <x v="1"/>
    <n v="6"/>
    <x v="4"/>
    <n v="1"/>
    <x v="0"/>
    <x v="1"/>
    <x v="1"/>
  </r>
  <r>
    <x v="5042"/>
    <x v="2"/>
    <x v="2"/>
    <x v="5042"/>
    <n v="50"/>
    <x v="3"/>
    <x v="1"/>
    <n v="17"/>
    <x v="3"/>
    <n v="5"/>
    <x v="1"/>
    <x v="1"/>
    <x v="1"/>
  </r>
  <r>
    <x v="5043"/>
    <x v="2"/>
    <x v="1"/>
    <x v="5043"/>
    <n v="46"/>
    <x v="5"/>
    <x v="0"/>
    <n v="2"/>
    <x v="0"/>
    <n v="3"/>
    <x v="2"/>
    <x v="0"/>
    <x v="0"/>
  </r>
  <r>
    <x v="5044"/>
    <x v="2"/>
    <x v="4"/>
    <x v="5044"/>
    <n v="66"/>
    <x v="2"/>
    <x v="0"/>
    <n v="16"/>
    <x v="3"/>
    <n v="3"/>
    <x v="2"/>
    <x v="0"/>
    <x v="0"/>
  </r>
  <r>
    <x v="5045"/>
    <x v="1"/>
    <x v="0"/>
    <x v="5045"/>
    <n v="67"/>
    <x v="2"/>
    <x v="0"/>
    <n v="11"/>
    <x v="1"/>
    <n v="1"/>
    <x v="0"/>
    <x v="0"/>
    <x v="0"/>
  </r>
  <r>
    <x v="5046"/>
    <x v="2"/>
    <x v="4"/>
    <x v="5046"/>
    <n v="45"/>
    <x v="5"/>
    <x v="0"/>
    <n v="5"/>
    <x v="4"/>
    <n v="5"/>
    <x v="1"/>
    <x v="1"/>
    <x v="1"/>
  </r>
  <r>
    <x v="5047"/>
    <x v="0"/>
    <x v="3"/>
    <x v="5047"/>
    <n v="55"/>
    <x v="3"/>
    <x v="0"/>
    <n v="7"/>
    <x v="1"/>
    <n v="5"/>
    <x v="1"/>
    <x v="1"/>
    <x v="1"/>
  </r>
  <r>
    <x v="5048"/>
    <x v="2"/>
    <x v="1"/>
    <x v="5048"/>
    <n v="34"/>
    <x v="1"/>
    <x v="1"/>
    <n v="5"/>
    <x v="4"/>
    <n v="4"/>
    <x v="1"/>
    <x v="1"/>
    <x v="1"/>
  </r>
  <r>
    <x v="5049"/>
    <x v="4"/>
    <x v="1"/>
    <x v="5049"/>
    <n v="56"/>
    <x v="3"/>
    <x v="0"/>
    <n v="4"/>
    <x v="4"/>
    <n v="1"/>
    <x v="0"/>
    <x v="0"/>
    <x v="0"/>
  </r>
  <r>
    <x v="5050"/>
    <x v="1"/>
    <x v="3"/>
    <x v="5050"/>
    <n v="55"/>
    <x v="3"/>
    <x v="0"/>
    <n v="12"/>
    <x v="1"/>
    <n v="1"/>
    <x v="0"/>
    <x v="0"/>
    <x v="0"/>
  </r>
  <r>
    <x v="5051"/>
    <x v="2"/>
    <x v="4"/>
    <x v="5051"/>
    <n v="28"/>
    <x v="4"/>
    <x v="1"/>
    <n v="19"/>
    <x v="3"/>
    <n v="4"/>
    <x v="1"/>
    <x v="1"/>
    <x v="1"/>
  </r>
  <r>
    <x v="5052"/>
    <x v="2"/>
    <x v="0"/>
    <x v="5052"/>
    <n v="55"/>
    <x v="3"/>
    <x v="0"/>
    <n v="14"/>
    <x v="3"/>
    <n v="4"/>
    <x v="1"/>
    <x v="1"/>
    <x v="1"/>
  </r>
  <r>
    <x v="5053"/>
    <x v="3"/>
    <x v="1"/>
    <x v="5053"/>
    <n v="26"/>
    <x v="4"/>
    <x v="1"/>
    <n v="15"/>
    <x v="3"/>
    <n v="2"/>
    <x v="0"/>
    <x v="0"/>
    <x v="0"/>
  </r>
  <r>
    <x v="5054"/>
    <x v="0"/>
    <x v="1"/>
    <x v="5054"/>
    <n v="26"/>
    <x v="4"/>
    <x v="1"/>
    <n v="19"/>
    <x v="3"/>
    <n v="5"/>
    <x v="1"/>
    <x v="1"/>
    <x v="1"/>
  </r>
  <r>
    <x v="5055"/>
    <x v="2"/>
    <x v="4"/>
    <x v="5055"/>
    <n v="42"/>
    <x v="5"/>
    <x v="1"/>
    <n v="10"/>
    <x v="1"/>
    <n v="1"/>
    <x v="0"/>
    <x v="1"/>
    <x v="1"/>
  </r>
  <r>
    <x v="5056"/>
    <x v="3"/>
    <x v="1"/>
    <x v="5056"/>
    <n v="48"/>
    <x v="5"/>
    <x v="1"/>
    <n v="11"/>
    <x v="1"/>
    <n v="3"/>
    <x v="2"/>
    <x v="1"/>
    <x v="1"/>
  </r>
  <r>
    <x v="5057"/>
    <x v="0"/>
    <x v="2"/>
    <x v="5057"/>
    <n v="50"/>
    <x v="3"/>
    <x v="1"/>
    <n v="2"/>
    <x v="0"/>
    <n v="3"/>
    <x v="2"/>
    <x v="1"/>
    <x v="1"/>
  </r>
  <r>
    <x v="5058"/>
    <x v="4"/>
    <x v="1"/>
    <x v="5058"/>
    <n v="18"/>
    <x v="0"/>
    <x v="1"/>
    <n v="17"/>
    <x v="3"/>
    <n v="4"/>
    <x v="1"/>
    <x v="1"/>
    <x v="1"/>
  </r>
  <r>
    <x v="5059"/>
    <x v="0"/>
    <x v="3"/>
    <x v="5059"/>
    <n v="22"/>
    <x v="4"/>
    <x v="0"/>
    <n v="17"/>
    <x v="3"/>
    <n v="1"/>
    <x v="0"/>
    <x v="0"/>
    <x v="0"/>
  </r>
  <r>
    <x v="5060"/>
    <x v="3"/>
    <x v="2"/>
    <x v="5060"/>
    <n v="22"/>
    <x v="4"/>
    <x v="0"/>
    <n v="18"/>
    <x v="3"/>
    <n v="2"/>
    <x v="0"/>
    <x v="0"/>
    <x v="0"/>
  </r>
  <r>
    <x v="5061"/>
    <x v="2"/>
    <x v="0"/>
    <x v="5061"/>
    <n v="35"/>
    <x v="1"/>
    <x v="0"/>
    <n v="8"/>
    <x v="1"/>
    <n v="2"/>
    <x v="0"/>
    <x v="0"/>
    <x v="0"/>
  </r>
  <r>
    <x v="5062"/>
    <x v="1"/>
    <x v="3"/>
    <x v="5062"/>
    <n v="69"/>
    <x v="2"/>
    <x v="1"/>
    <n v="5"/>
    <x v="4"/>
    <n v="4"/>
    <x v="1"/>
    <x v="1"/>
    <x v="1"/>
  </r>
  <r>
    <x v="5063"/>
    <x v="2"/>
    <x v="0"/>
    <x v="5063"/>
    <n v="54"/>
    <x v="3"/>
    <x v="0"/>
    <n v="12"/>
    <x v="1"/>
    <n v="4"/>
    <x v="1"/>
    <x v="1"/>
    <x v="1"/>
  </r>
  <r>
    <x v="5064"/>
    <x v="3"/>
    <x v="2"/>
    <x v="5064"/>
    <n v="55"/>
    <x v="3"/>
    <x v="1"/>
    <n v="13"/>
    <x v="3"/>
    <n v="2"/>
    <x v="0"/>
    <x v="1"/>
    <x v="1"/>
  </r>
  <r>
    <x v="5065"/>
    <x v="2"/>
    <x v="2"/>
    <x v="5065"/>
    <n v="48"/>
    <x v="5"/>
    <x v="0"/>
    <n v="9"/>
    <x v="1"/>
    <n v="1"/>
    <x v="0"/>
    <x v="0"/>
    <x v="0"/>
  </r>
  <r>
    <x v="5066"/>
    <x v="1"/>
    <x v="1"/>
    <x v="5066"/>
    <n v="52"/>
    <x v="3"/>
    <x v="0"/>
    <n v="9"/>
    <x v="1"/>
    <n v="3"/>
    <x v="2"/>
    <x v="0"/>
    <x v="0"/>
  </r>
  <r>
    <x v="5067"/>
    <x v="4"/>
    <x v="1"/>
    <x v="5067"/>
    <n v="47"/>
    <x v="5"/>
    <x v="0"/>
    <n v="8"/>
    <x v="1"/>
    <n v="4"/>
    <x v="1"/>
    <x v="1"/>
    <x v="1"/>
  </r>
  <r>
    <x v="5068"/>
    <x v="4"/>
    <x v="1"/>
    <x v="5068"/>
    <n v="58"/>
    <x v="3"/>
    <x v="0"/>
    <n v="4"/>
    <x v="4"/>
    <n v="5"/>
    <x v="1"/>
    <x v="1"/>
    <x v="1"/>
  </r>
  <r>
    <x v="5069"/>
    <x v="4"/>
    <x v="0"/>
    <x v="5069"/>
    <n v="25"/>
    <x v="4"/>
    <x v="0"/>
    <n v="5"/>
    <x v="4"/>
    <n v="2"/>
    <x v="0"/>
    <x v="0"/>
    <x v="0"/>
  </r>
  <r>
    <x v="5070"/>
    <x v="0"/>
    <x v="2"/>
    <x v="5070"/>
    <n v="67"/>
    <x v="2"/>
    <x v="1"/>
    <n v="8"/>
    <x v="1"/>
    <n v="2"/>
    <x v="0"/>
    <x v="1"/>
    <x v="1"/>
  </r>
  <r>
    <x v="5071"/>
    <x v="3"/>
    <x v="1"/>
    <x v="5071"/>
    <n v="27"/>
    <x v="4"/>
    <x v="0"/>
    <n v="19"/>
    <x v="3"/>
    <n v="5"/>
    <x v="1"/>
    <x v="0"/>
    <x v="0"/>
  </r>
  <r>
    <x v="5072"/>
    <x v="2"/>
    <x v="0"/>
    <x v="5072"/>
    <n v="45"/>
    <x v="5"/>
    <x v="1"/>
    <n v="7"/>
    <x v="1"/>
    <n v="2"/>
    <x v="0"/>
    <x v="1"/>
    <x v="1"/>
  </r>
  <r>
    <x v="5073"/>
    <x v="1"/>
    <x v="0"/>
    <x v="5073"/>
    <n v="34"/>
    <x v="1"/>
    <x v="0"/>
    <n v="7"/>
    <x v="1"/>
    <n v="2"/>
    <x v="0"/>
    <x v="0"/>
    <x v="0"/>
  </r>
  <r>
    <x v="5074"/>
    <x v="2"/>
    <x v="1"/>
    <x v="5074"/>
    <n v="31"/>
    <x v="1"/>
    <x v="1"/>
    <n v="14"/>
    <x v="3"/>
    <n v="1"/>
    <x v="0"/>
    <x v="1"/>
    <x v="1"/>
  </r>
  <r>
    <x v="5075"/>
    <x v="2"/>
    <x v="1"/>
    <x v="5075"/>
    <n v="50"/>
    <x v="3"/>
    <x v="0"/>
    <n v="14"/>
    <x v="3"/>
    <n v="1"/>
    <x v="0"/>
    <x v="0"/>
    <x v="0"/>
  </r>
  <r>
    <x v="5076"/>
    <x v="1"/>
    <x v="4"/>
    <x v="5076"/>
    <n v="69"/>
    <x v="2"/>
    <x v="1"/>
    <n v="4"/>
    <x v="4"/>
    <n v="3"/>
    <x v="2"/>
    <x v="1"/>
    <x v="1"/>
  </r>
  <r>
    <x v="5077"/>
    <x v="0"/>
    <x v="2"/>
    <x v="5077"/>
    <n v="25"/>
    <x v="4"/>
    <x v="1"/>
    <n v="12"/>
    <x v="1"/>
    <n v="5"/>
    <x v="1"/>
    <x v="1"/>
    <x v="1"/>
  </r>
  <r>
    <x v="5078"/>
    <x v="4"/>
    <x v="3"/>
    <x v="5078"/>
    <n v="62"/>
    <x v="2"/>
    <x v="0"/>
    <n v="3"/>
    <x v="0"/>
    <n v="4"/>
    <x v="1"/>
    <x v="1"/>
    <x v="1"/>
  </r>
  <r>
    <x v="5079"/>
    <x v="3"/>
    <x v="2"/>
    <x v="5079"/>
    <n v="29"/>
    <x v="4"/>
    <x v="1"/>
    <n v="19"/>
    <x v="3"/>
    <n v="1"/>
    <x v="0"/>
    <x v="0"/>
    <x v="0"/>
  </r>
  <r>
    <x v="5080"/>
    <x v="0"/>
    <x v="3"/>
    <x v="5080"/>
    <n v="69"/>
    <x v="2"/>
    <x v="1"/>
    <n v="1"/>
    <x v="2"/>
    <n v="2"/>
    <x v="0"/>
    <x v="1"/>
    <x v="1"/>
  </r>
  <r>
    <x v="5081"/>
    <x v="3"/>
    <x v="0"/>
    <x v="5081"/>
    <n v="53"/>
    <x v="3"/>
    <x v="0"/>
    <n v="9"/>
    <x v="1"/>
    <n v="3"/>
    <x v="2"/>
    <x v="0"/>
    <x v="0"/>
  </r>
  <r>
    <x v="5082"/>
    <x v="1"/>
    <x v="1"/>
    <x v="5082"/>
    <n v="36"/>
    <x v="1"/>
    <x v="0"/>
    <n v="7"/>
    <x v="1"/>
    <n v="5"/>
    <x v="1"/>
    <x v="1"/>
    <x v="1"/>
  </r>
  <r>
    <x v="5083"/>
    <x v="1"/>
    <x v="0"/>
    <x v="5083"/>
    <n v="28"/>
    <x v="4"/>
    <x v="0"/>
    <n v="11"/>
    <x v="1"/>
    <n v="2"/>
    <x v="0"/>
    <x v="0"/>
    <x v="0"/>
  </r>
  <r>
    <x v="5084"/>
    <x v="0"/>
    <x v="3"/>
    <x v="5084"/>
    <n v="67"/>
    <x v="2"/>
    <x v="1"/>
    <n v="13"/>
    <x v="3"/>
    <n v="4"/>
    <x v="1"/>
    <x v="1"/>
    <x v="1"/>
  </r>
  <r>
    <x v="5085"/>
    <x v="1"/>
    <x v="0"/>
    <x v="5085"/>
    <n v="50"/>
    <x v="3"/>
    <x v="1"/>
    <n v="17"/>
    <x v="3"/>
    <n v="2"/>
    <x v="0"/>
    <x v="1"/>
    <x v="1"/>
  </r>
  <r>
    <x v="5086"/>
    <x v="2"/>
    <x v="4"/>
    <x v="5086"/>
    <n v="65"/>
    <x v="2"/>
    <x v="0"/>
    <n v="12"/>
    <x v="1"/>
    <n v="1"/>
    <x v="0"/>
    <x v="0"/>
    <x v="0"/>
  </r>
  <r>
    <x v="5087"/>
    <x v="4"/>
    <x v="0"/>
    <x v="5087"/>
    <n v="64"/>
    <x v="2"/>
    <x v="1"/>
    <n v="2"/>
    <x v="0"/>
    <n v="3"/>
    <x v="2"/>
    <x v="1"/>
    <x v="1"/>
  </r>
  <r>
    <x v="5088"/>
    <x v="1"/>
    <x v="1"/>
    <x v="5088"/>
    <n v="56"/>
    <x v="3"/>
    <x v="0"/>
    <n v="17"/>
    <x v="3"/>
    <n v="4"/>
    <x v="1"/>
    <x v="1"/>
    <x v="1"/>
  </r>
  <r>
    <x v="5089"/>
    <x v="3"/>
    <x v="1"/>
    <x v="5089"/>
    <n v="42"/>
    <x v="5"/>
    <x v="1"/>
    <n v="16"/>
    <x v="3"/>
    <n v="2"/>
    <x v="0"/>
    <x v="1"/>
    <x v="1"/>
  </r>
  <r>
    <x v="5090"/>
    <x v="1"/>
    <x v="1"/>
    <x v="5090"/>
    <n v="43"/>
    <x v="5"/>
    <x v="0"/>
    <n v="15"/>
    <x v="3"/>
    <n v="4"/>
    <x v="1"/>
    <x v="1"/>
    <x v="1"/>
  </r>
  <r>
    <x v="5091"/>
    <x v="4"/>
    <x v="1"/>
    <x v="5091"/>
    <n v="19"/>
    <x v="0"/>
    <x v="1"/>
    <n v="18"/>
    <x v="3"/>
    <n v="5"/>
    <x v="1"/>
    <x v="1"/>
    <x v="1"/>
  </r>
  <r>
    <x v="5092"/>
    <x v="1"/>
    <x v="3"/>
    <x v="5092"/>
    <n v="19"/>
    <x v="0"/>
    <x v="1"/>
    <n v="14"/>
    <x v="3"/>
    <n v="3"/>
    <x v="2"/>
    <x v="0"/>
    <x v="0"/>
  </r>
  <r>
    <x v="5093"/>
    <x v="1"/>
    <x v="3"/>
    <x v="5093"/>
    <n v="67"/>
    <x v="2"/>
    <x v="0"/>
    <n v="16"/>
    <x v="3"/>
    <n v="3"/>
    <x v="2"/>
    <x v="0"/>
    <x v="0"/>
  </r>
  <r>
    <x v="5094"/>
    <x v="0"/>
    <x v="3"/>
    <x v="5094"/>
    <n v="36"/>
    <x v="1"/>
    <x v="1"/>
    <n v="9"/>
    <x v="1"/>
    <n v="1"/>
    <x v="0"/>
    <x v="1"/>
    <x v="1"/>
  </r>
  <r>
    <x v="5095"/>
    <x v="2"/>
    <x v="0"/>
    <x v="5095"/>
    <n v="23"/>
    <x v="4"/>
    <x v="0"/>
    <n v="4"/>
    <x v="4"/>
    <n v="1"/>
    <x v="0"/>
    <x v="0"/>
    <x v="0"/>
  </r>
  <r>
    <x v="5096"/>
    <x v="1"/>
    <x v="1"/>
    <x v="5096"/>
    <n v="54"/>
    <x v="3"/>
    <x v="0"/>
    <n v="12"/>
    <x v="1"/>
    <n v="3"/>
    <x v="2"/>
    <x v="0"/>
    <x v="0"/>
  </r>
  <r>
    <x v="5097"/>
    <x v="1"/>
    <x v="4"/>
    <x v="5097"/>
    <n v="31"/>
    <x v="1"/>
    <x v="0"/>
    <n v="8"/>
    <x v="1"/>
    <n v="5"/>
    <x v="1"/>
    <x v="1"/>
    <x v="1"/>
  </r>
  <r>
    <x v="5098"/>
    <x v="4"/>
    <x v="4"/>
    <x v="5098"/>
    <n v="36"/>
    <x v="1"/>
    <x v="1"/>
    <n v="8"/>
    <x v="1"/>
    <n v="5"/>
    <x v="1"/>
    <x v="1"/>
    <x v="1"/>
  </r>
  <r>
    <x v="5099"/>
    <x v="2"/>
    <x v="3"/>
    <x v="5099"/>
    <n v="34"/>
    <x v="1"/>
    <x v="0"/>
    <n v="16"/>
    <x v="3"/>
    <n v="3"/>
    <x v="2"/>
    <x v="0"/>
    <x v="0"/>
  </r>
  <r>
    <x v="5100"/>
    <x v="0"/>
    <x v="3"/>
    <x v="5100"/>
    <n v="58"/>
    <x v="3"/>
    <x v="0"/>
    <n v="18"/>
    <x v="3"/>
    <n v="4"/>
    <x v="1"/>
    <x v="1"/>
    <x v="1"/>
  </r>
  <r>
    <x v="5101"/>
    <x v="0"/>
    <x v="3"/>
    <x v="5101"/>
    <n v="57"/>
    <x v="3"/>
    <x v="1"/>
    <n v="5"/>
    <x v="4"/>
    <n v="3"/>
    <x v="2"/>
    <x v="1"/>
    <x v="1"/>
  </r>
  <r>
    <x v="5102"/>
    <x v="2"/>
    <x v="4"/>
    <x v="5102"/>
    <n v="35"/>
    <x v="1"/>
    <x v="0"/>
    <n v="9"/>
    <x v="1"/>
    <n v="5"/>
    <x v="1"/>
    <x v="1"/>
    <x v="1"/>
  </r>
  <r>
    <x v="5103"/>
    <x v="2"/>
    <x v="4"/>
    <x v="5103"/>
    <n v="30"/>
    <x v="1"/>
    <x v="0"/>
    <n v="18"/>
    <x v="3"/>
    <n v="2"/>
    <x v="0"/>
    <x v="0"/>
    <x v="0"/>
  </r>
  <r>
    <x v="5104"/>
    <x v="2"/>
    <x v="1"/>
    <x v="5104"/>
    <n v="50"/>
    <x v="3"/>
    <x v="0"/>
    <n v="19"/>
    <x v="3"/>
    <n v="2"/>
    <x v="0"/>
    <x v="0"/>
    <x v="0"/>
  </r>
  <r>
    <x v="5105"/>
    <x v="0"/>
    <x v="1"/>
    <x v="5105"/>
    <n v="18"/>
    <x v="0"/>
    <x v="0"/>
    <n v="6"/>
    <x v="4"/>
    <n v="2"/>
    <x v="0"/>
    <x v="0"/>
    <x v="0"/>
  </r>
  <r>
    <x v="5106"/>
    <x v="4"/>
    <x v="3"/>
    <x v="5106"/>
    <n v="32"/>
    <x v="1"/>
    <x v="0"/>
    <n v="10"/>
    <x v="1"/>
    <n v="4"/>
    <x v="1"/>
    <x v="1"/>
    <x v="1"/>
  </r>
  <r>
    <x v="5107"/>
    <x v="2"/>
    <x v="4"/>
    <x v="5107"/>
    <n v="56"/>
    <x v="3"/>
    <x v="1"/>
    <n v="16"/>
    <x v="3"/>
    <n v="4"/>
    <x v="1"/>
    <x v="1"/>
    <x v="1"/>
  </r>
  <r>
    <x v="5108"/>
    <x v="2"/>
    <x v="3"/>
    <x v="5108"/>
    <n v="53"/>
    <x v="3"/>
    <x v="1"/>
    <n v="19"/>
    <x v="3"/>
    <n v="5"/>
    <x v="1"/>
    <x v="1"/>
    <x v="1"/>
  </r>
  <r>
    <x v="5109"/>
    <x v="3"/>
    <x v="0"/>
    <x v="5109"/>
    <n v="33"/>
    <x v="1"/>
    <x v="1"/>
    <n v="5"/>
    <x v="4"/>
    <n v="5"/>
    <x v="1"/>
    <x v="1"/>
    <x v="1"/>
  </r>
  <r>
    <x v="5110"/>
    <x v="0"/>
    <x v="2"/>
    <x v="5110"/>
    <n v="40"/>
    <x v="5"/>
    <x v="1"/>
    <n v="8"/>
    <x v="1"/>
    <n v="2"/>
    <x v="0"/>
    <x v="1"/>
    <x v="1"/>
  </r>
  <r>
    <x v="5111"/>
    <x v="0"/>
    <x v="2"/>
    <x v="5111"/>
    <n v="59"/>
    <x v="3"/>
    <x v="1"/>
    <n v="11"/>
    <x v="1"/>
    <n v="2"/>
    <x v="0"/>
    <x v="1"/>
    <x v="1"/>
  </r>
  <r>
    <x v="5112"/>
    <x v="3"/>
    <x v="4"/>
    <x v="5112"/>
    <n v="45"/>
    <x v="5"/>
    <x v="0"/>
    <n v="16"/>
    <x v="3"/>
    <n v="5"/>
    <x v="1"/>
    <x v="1"/>
    <x v="1"/>
  </r>
  <r>
    <x v="5113"/>
    <x v="2"/>
    <x v="1"/>
    <x v="5113"/>
    <n v="49"/>
    <x v="5"/>
    <x v="0"/>
    <n v="12"/>
    <x v="1"/>
    <n v="4"/>
    <x v="1"/>
    <x v="1"/>
    <x v="1"/>
  </r>
  <r>
    <x v="5114"/>
    <x v="3"/>
    <x v="0"/>
    <x v="5114"/>
    <n v="40"/>
    <x v="5"/>
    <x v="1"/>
    <n v="4"/>
    <x v="4"/>
    <n v="3"/>
    <x v="2"/>
    <x v="1"/>
    <x v="1"/>
  </r>
  <r>
    <x v="5115"/>
    <x v="0"/>
    <x v="2"/>
    <x v="5115"/>
    <n v="28"/>
    <x v="4"/>
    <x v="1"/>
    <n v="2"/>
    <x v="0"/>
    <n v="1"/>
    <x v="0"/>
    <x v="0"/>
    <x v="0"/>
  </r>
  <r>
    <x v="5116"/>
    <x v="0"/>
    <x v="1"/>
    <x v="5116"/>
    <n v="61"/>
    <x v="2"/>
    <x v="0"/>
    <n v="7"/>
    <x v="1"/>
    <n v="2"/>
    <x v="0"/>
    <x v="0"/>
    <x v="0"/>
  </r>
  <r>
    <x v="5117"/>
    <x v="3"/>
    <x v="3"/>
    <x v="5117"/>
    <n v="20"/>
    <x v="4"/>
    <x v="0"/>
    <n v="7"/>
    <x v="1"/>
    <n v="2"/>
    <x v="0"/>
    <x v="0"/>
    <x v="0"/>
  </r>
  <r>
    <x v="5118"/>
    <x v="1"/>
    <x v="4"/>
    <x v="5118"/>
    <n v="32"/>
    <x v="1"/>
    <x v="1"/>
    <n v="2"/>
    <x v="0"/>
    <n v="4"/>
    <x v="1"/>
    <x v="1"/>
    <x v="1"/>
  </r>
  <r>
    <x v="5119"/>
    <x v="4"/>
    <x v="4"/>
    <x v="5119"/>
    <n v="45"/>
    <x v="5"/>
    <x v="1"/>
    <n v="5"/>
    <x v="4"/>
    <n v="3"/>
    <x v="2"/>
    <x v="1"/>
    <x v="1"/>
  </r>
  <r>
    <x v="5120"/>
    <x v="1"/>
    <x v="4"/>
    <x v="5120"/>
    <n v="44"/>
    <x v="5"/>
    <x v="0"/>
    <n v="8"/>
    <x v="1"/>
    <n v="3"/>
    <x v="2"/>
    <x v="0"/>
    <x v="0"/>
  </r>
  <r>
    <x v="5121"/>
    <x v="1"/>
    <x v="3"/>
    <x v="5121"/>
    <n v="54"/>
    <x v="3"/>
    <x v="1"/>
    <n v="4"/>
    <x v="4"/>
    <n v="2"/>
    <x v="0"/>
    <x v="1"/>
    <x v="1"/>
  </r>
  <r>
    <x v="5122"/>
    <x v="0"/>
    <x v="3"/>
    <x v="5122"/>
    <n v="25"/>
    <x v="4"/>
    <x v="0"/>
    <n v="9"/>
    <x v="1"/>
    <n v="4"/>
    <x v="1"/>
    <x v="0"/>
    <x v="0"/>
  </r>
  <r>
    <x v="5123"/>
    <x v="4"/>
    <x v="1"/>
    <x v="5123"/>
    <n v="20"/>
    <x v="4"/>
    <x v="1"/>
    <n v="12"/>
    <x v="1"/>
    <n v="3"/>
    <x v="2"/>
    <x v="0"/>
    <x v="0"/>
  </r>
  <r>
    <x v="5124"/>
    <x v="3"/>
    <x v="1"/>
    <x v="5124"/>
    <n v="60"/>
    <x v="2"/>
    <x v="0"/>
    <n v="17"/>
    <x v="3"/>
    <n v="1"/>
    <x v="0"/>
    <x v="0"/>
    <x v="0"/>
  </r>
  <r>
    <x v="5125"/>
    <x v="1"/>
    <x v="0"/>
    <x v="5125"/>
    <n v="30"/>
    <x v="1"/>
    <x v="1"/>
    <n v="13"/>
    <x v="3"/>
    <n v="4"/>
    <x v="1"/>
    <x v="1"/>
    <x v="1"/>
  </r>
  <r>
    <x v="5126"/>
    <x v="4"/>
    <x v="0"/>
    <x v="5126"/>
    <n v="49"/>
    <x v="5"/>
    <x v="1"/>
    <n v="3"/>
    <x v="0"/>
    <n v="2"/>
    <x v="0"/>
    <x v="1"/>
    <x v="1"/>
  </r>
  <r>
    <x v="5127"/>
    <x v="1"/>
    <x v="0"/>
    <x v="5127"/>
    <n v="66"/>
    <x v="2"/>
    <x v="0"/>
    <n v="15"/>
    <x v="3"/>
    <n v="5"/>
    <x v="1"/>
    <x v="1"/>
    <x v="1"/>
  </r>
  <r>
    <x v="5128"/>
    <x v="2"/>
    <x v="4"/>
    <x v="5128"/>
    <n v="64"/>
    <x v="2"/>
    <x v="1"/>
    <n v="17"/>
    <x v="3"/>
    <n v="4"/>
    <x v="1"/>
    <x v="1"/>
    <x v="1"/>
  </r>
  <r>
    <x v="5129"/>
    <x v="4"/>
    <x v="4"/>
    <x v="5129"/>
    <n v="41"/>
    <x v="5"/>
    <x v="0"/>
    <n v="17"/>
    <x v="3"/>
    <n v="5"/>
    <x v="1"/>
    <x v="1"/>
    <x v="1"/>
  </r>
  <r>
    <x v="5130"/>
    <x v="0"/>
    <x v="2"/>
    <x v="5130"/>
    <n v="62"/>
    <x v="2"/>
    <x v="1"/>
    <n v="13"/>
    <x v="3"/>
    <n v="1"/>
    <x v="0"/>
    <x v="1"/>
    <x v="1"/>
  </r>
  <r>
    <x v="5131"/>
    <x v="2"/>
    <x v="0"/>
    <x v="5131"/>
    <n v="27"/>
    <x v="4"/>
    <x v="1"/>
    <n v="12"/>
    <x v="1"/>
    <n v="2"/>
    <x v="0"/>
    <x v="0"/>
    <x v="0"/>
  </r>
  <r>
    <x v="5132"/>
    <x v="3"/>
    <x v="1"/>
    <x v="5132"/>
    <n v="54"/>
    <x v="3"/>
    <x v="0"/>
    <n v="18"/>
    <x v="3"/>
    <n v="1"/>
    <x v="0"/>
    <x v="0"/>
    <x v="0"/>
  </r>
  <r>
    <x v="5133"/>
    <x v="0"/>
    <x v="0"/>
    <x v="5133"/>
    <n v="66"/>
    <x v="2"/>
    <x v="1"/>
    <n v="4"/>
    <x v="4"/>
    <n v="5"/>
    <x v="1"/>
    <x v="1"/>
    <x v="1"/>
  </r>
  <r>
    <x v="5134"/>
    <x v="3"/>
    <x v="4"/>
    <x v="5134"/>
    <n v="46"/>
    <x v="5"/>
    <x v="0"/>
    <n v="11"/>
    <x v="1"/>
    <n v="3"/>
    <x v="2"/>
    <x v="0"/>
    <x v="0"/>
  </r>
  <r>
    <x v="5135"/>
    <x v="2"/>
    <x v="0"/>
    <x v="5135"/>
    <n v="68"/>
    <x v="2"/>
    <x v="0"/>
    <n v="6"/>
    <x v="4"/>
    <n v="2"/>
    <x v="0"/>
    <x v="0"/>
    <x v="0"/>
  </r>
  <r>
    <x v="5136"/>
    <x v="4"/>
    <x v="1"/>
    <x v="5136"/>
    <n v="60"/>
    <x v="2"/>
    <x v="1"/>
    <n v="17"/>
    <x v="3"/>
    <n v="1"/>
    <x v="0"/>
    <x v="1"/>
    <x v="1"/>
  </r>
  <r>
    <x v="5137"/>
    <x v="3"/>
    <x v="1"/>
    <x v="5137"/>
    <n v="31"/>
    <x v="1"/>
    <x v="1"/>
    <n v="4"/>
    <x v="4"/>
    <n v="2"/>
    <x v="0"/>
    <x v="1"/>
    <x v="1"/>
  </r>
  <r>
    <x v="5138"/>
    <x v="0"/>
    <x v="0"/>
    <x v="5138"/>
    <n v="46"/>
    <x v="5"/>
    <x v="1"/>
    <n v="9"/>
    <x v="1"/>
    <n v="5"/>
    <x v="1"/>
    <x v="1"/>
    <x v="1"/>
  </r>
  <r>
    <x v="5139"/>
    <x v="3"/>
    <x v="3"/>
    <x v="5139"/>
    <n v="65"/>
    <x v="2"/>
    <x v="0"/>
    <n v="14"/>
    <x v="3"/>
    <n v="5"/>
    <x v="1"/>
    <x v="1"/>
    <x v="1"/>
  </r>
  <r>
    <x v="5140"/>
    <x v="0"/>
    <x v="3"/>
    <x v="5140"/>
    <n v="32"/>
    <x v="1"/>
    <x v="1"/>
    <n v="8"/>
    <x v="1"/>
    <n v="3"/>
    <x v="2"/>
    <x v="1"/>
    <x v="1"/>
  </r>
  <r>
    <x v="5141"/>
    <x v="4"/>
    <x v="3"/>
    <x v="5141"/>
    <n v="33"/>
    <x v="1"/>
    <x v="0"/>
    <n v="1"/>
    <x v="2"/>
    <n v="3"/>
    <x v="2"/>
    <x v="0"/>
    <x v="0"/>
  </r>
  <r>
    <x v="5142"/>
    <x v="2"/>
    <x v="2"/>
    <x v="5142"/>
    <n v="30"/>
    <x v="1"/>
    <x v="0"/>
    <n v="10"/>
    <x v="1"/>
    <n v="2"/>
    <x v="0"/>
    <x v="0"/>
    <x v="0"/>
  </r>
  <r>
    <x v="5143"/>
    <x v="0"/>
    <x v="3"/>
    <x v="5143"/>
    <n v="50"/>
    <x v="3"/>
    <x v="0"/>
    <n v="8"/>
    <x v="1"/>
    <n v="3"/>
    <x v="2"/>
    <x v="0"/>
    <x v="0"/>
  </r>
  <r>
    <x v="5144"/>
    <x v="2"/>
    <x v="3"/>
    <x v="5144"/>
    <n v="30"/>
    <x v="1"/>
    <x v="0"/>
    <n v="8"/>
    <x v="1"/>
    <n v="2"/>
    <x v="0"/>
    <x v="0"/>
    <x v="0"/>
  </r>
  <r>
    <x v="5145"/>
    <x v="2"/>
    <x v="2"/>
    <x v="5145"/>
    <n v="66"/>
    <x v="2"/>
    <x v="0"/>
    <n v="10"/>
    <x v="1"/>
    <n v="5"/>
    <x v="1"/>
    <x v="1"/>
    <x v="1"/>
  </r>
  <r>
    <x v="5146"/>
    <x v="4"/>
    <x v="3"/>
    <x v="5146"/>
    <n v="23"/>
    <x v="4"/>
    <x v="0"/>
    <n v="15"/>
    <x v="3"/>
    <n v="1"/>
    <x v="0"/>
    <x v="0"/>
    <x v="0"/>
  </r>
  <r>
    <x v="5147"/>
    <x v="2"/>
    <x v="4"/>
    <x v="5147"/>
    <n v="40"/>
    <x v="5"/>
    <x v="0"/>
    <n v="4"/>
    <x v="4"/>
    <n v="4"/>
    <x v="1"/>
    <x v="1"/>
    <x v="1"/>
  </r>
  <r>
    <x v="5148"/>
    <x v="4"/>
    <x v="4"/>
    <x v="5148"/>
    <n v="44"/>
    <x v="5"/>
    <x v="1"/>
    <n v="14"/>
    <x v="3"/>
    <n v="2"/>
    <x v="0"/>
    <x v="1"/>
    <x v="1"/>
  </r>
  <r>
    <x v="5149"/>
    <x v="0"/>
    <x v="1"/>
    <x v="5149"/>
    <n v="66"/>
    <x v="2"/>
    <x v="1"/>
    <n v="11"/>
    <x v="1"/>
    <n v="2"/>
    <x v="0"/>
    <x v="1"/>
    <x v="1"/>
  </r>
  <r>
    <x v="5150"/>
    <x v="0"/>
    <x v="3"/>
    <x v="5150"/>
    <n v="23"/>
    <x v="4"/>
    <x v="1"/>
    <n v="8"/>
    <x v="1"/>
    <n v="3"/>
    <x v="2"/>
    <x v="0"/>
    <x v="0"/>
  </r>
  <r>
    <x v="5151"/>
    <x v="3"/>
    <x v="1"/>
    <x v="5151"/>
    <n v="21"/>
    <x v="4"/>
    <x v="0"/>
    <n v="1"/>
    <x v="2"/>
    <n v="4"/>
    <x v="1"/>
    <x v="0"/>
    <x v="0"/>
  </r>
  <r>
    <x v="5152"/>
    <x v="2"/>
    <x v="2"/>
    <x v="5152"/>
    <n v="42"/>
    <x v="5"/>
    <x v="0"/>
    <n v="10"/>
    <x v="1"/>
    <n v="1"/>
    <x v="0"/>
    <x v="0"/>
    <x v="0"/>
  </r>
  <r>
    <x v="5153"/>
    <x v="1"/>
    <x v="2"/>
    <x v="5153"/>
    <n v="69"/>
    <x v="2"/>
    <x v="1"/>
    <n v="16"/>
    <x v="3"/>
    <n v="5"/>
    <x v="1"/>
    <x v="1"/>
    <x v="1"/>
  </r>
  <r>
    <x v="5154"/>
    <x v="4"/>
    <x v="4"/>
    <x v="5154"/>
    <n v="19"/>
    <x v="0"/>
    <x v="1"/>
    <n v="3"/>
    <x v="0"/>
    <n v="3"/>
    <x v="2"/>
    <x v="0"/>
    <x v="0"/>
  </r>
  <r>
    <x v="5155"/>
    <x v="2"/>
    <x v="1"/>
    <x v="5155"/>
    <n v="57"/>
    <x v="3"/>
    <x v="1"/>
    <n v="1"/>
    <x v="2"/>
    <n v="2"/>
    <x v="0"/>
    <x v="1"/>
    <x v="1"/>
  </r>
  <r>
    <x v="5156"/>
    <x v="1"/>
    <x v="4"/>
    <x v="5156"/>
    <n v="35"/>
    <x v="1"/>
    <x v="0"/>
    <n v="2"/>
    <x v="0"/>
    <n v="4"/>
    <x v="1"/>
    <x v="1"/>
    <x v="1"/>
  </r>
  <r>
    <x v="5157"/>
    <x v="0"/>
    <x v="4"/>
    <x v="5157"/>
    <n v="60"/>
    <x v="2"/>
    <x v="0"/>
    <n v="12"/>
    <x v="1"/>
    <n v="5"/>
    <x v="1"/>
    <x v="1"/>
    <x v="1"/>
  </r>
  <r>
    <x v="5158"/>
    <x v="4"/>
    <x v="3"/>
    <x v="5158"/>
    <n v="46"/>
    <x v="5"/>
    <x v="0"/>
    <n v="19"/>
    <x v="3"/>
    <n v="3"/>
    <x v="2"/>
    <x v="0"/>
    <x v="0"/>
  </r>
  <r>
    <x v="5159"/>
    <x v="0"/>
    <x v="0"/>
    <x v="5159"/>
    <n v="58"/>
    <x v="3"/>
    <x v="0"/>
    <n v="9"/>
    <x v="1"/>
    <n v="1"/>
    <x v="0"/>
    <x v="0"/>
    <x v="0"/>
  </r>
  <r>
    <x v="5160"/>
    <x v="1"/>
    <x v="1"/>
    <x v="5160"/>
    <n v="57"/>
    <x v="3"/>
    <x v="1"/>
    <n v="18"/>
    <x v="3"/>
    <n v="4"/>
    <x v="1"/>
    <x v="1"/>
    <x v="1"/>
  </r>
  <r>
    <x v="5161"/>
    <x v="3"/>
    <x v="2"/>
    <x v="5161"/>
    <n v="50"/>
    <x v="3"/>
    <x v="0"/>
    <n v="12"/>
    <x v="1"/>
    <n v="4"/>
    <x v="1"/>
    <x v="1"/>
    <x v="1"/>
  </r>
  <r>
    <x v="5162"/>
    <x v="1"/>
    <x v="4"/>
    <x v="5162"/>
    <n v="29"/>
    <x v="4"/>
    <x v="1"/>
    <n v="16"/>
    <x v="3"/>
    <n v="2"/>
    <x v="0"/>
    <x v="0"/>
    <x v="0"/>
  </r>
  <r>
    <x v="5163"/>
    <x v="4"/>
    <x v="0"/>
    <x v="5163"/>
    <n v="62"/>
    <x v="2"/>
    <x v="0"/>
    <n v="12"/>
    <x v="1"/>
    <n v="3"/>
    <x v="2"/>
    <x v="0"/>
    <x v="0"/>
  </r>
  <r>
    <x v="5164"/>
    <x v="3"/>
    <x v="1"/>
    <x v="5164"/>
    <n v="47"/>
    <x v="5"/>
    <x v="0"/>
    <n v="2"/>
    <x v="0"/>
    <n v="5"/>
    <x v="1"/>
    <x v="1"/>
    <x v="1"/>
  </r>
  <r>
    <x v="5165"/>
    <x v="0"/>
    <x v="2"/>
    <x v="5165"/>
    <n v="35"/>
    <x v="1"/>
    <x v="0"/>
    <n v="16"/>
    <x v="3"/>
    <n v="1"/>
    <x v="0"/>
    <x v="0"/>
    <x v="0"/>
  </r>
  <r>
    <x v="5166"/>
    <x v="2"/>
    <x v="4"/>
    <x v="5166"/>
    <n v="40"/>
    <x v="5"/>
    <x v="1"/>
    <n v="1"/>
    <x v="2"/>
    <n v="5"/>
    <x v="1"/>
    <x v="1"/>
    <x v="1"/>
  </r>
  <r>
    <x v="5167"/>
    <x v="3"/>
    <x v="1"/>
    <x v="5167"/>
    <n v="42"/>
    <x v="5"/>
    <x v="0"/>
    <n v="19"/>
    <x v="3"/>
    <n v="4"/>
    <x v="1"/>
    <x v="1"/>
    <x v="1"/>
  </r>
  <r>
    <x v="5168"/>
    <x v="0"/>
    <x v="0"/>
    <x v="5168"/>
    <n v="41"/>
    <x v="5"/>
    <x v="1"/>
    <n v="18"/>
    <x v="3"/>
    <n v="3"/>
    <x v="2"/>
    <x v="1"/>
    <x v="1"/>
  </r>
  <r>
    <x v="5169"/>
    <x v="4"/>
    <x v="4"/>
    <x v="5169"/>
    <n v="22"/>
    <x v="4"/>
    <x v="0"/>
    <n v="14"/>
    <x v="3"/>
    <n v="4"/>
    <x v="1"/>
    <x v="0"/>
    <x v="0"/>
  </r>
  <r>
    <x v="5170"/>
    <x v="2"/>
    <x v="4"/>
    <x v="5170"/>
    <n v="26"/>
    <x v="4"/>
    <x v="1"/>
    <n v="14"/>
    <x v="3"/>
    <n v="4"/>
    <x v="1"/>
    <x v="1"/>
    <x v="1"/>
  </r>
  <r>
    <x v="5171"/>
    <x v="0"/>
    <x v="0"/>
    <x v="5171"/>
    <n v="56"/>
    <x v="3"/>
    <x v="0"/>
    <n v="1"/>
    <x v="2"/>
    <n v="1"/>
    <x v="0"/>
    <x v="0"/>
    <x v="0"/>
  </r>
  <r>
    <x v="5172"/>
    <x v="0"/>
    <x v="0"/>
    <x v="5172"/>
    <n v="66"/>
    <x v="2"/>
    <x v="0"/>
    <n v="18"/>
    <x v="3"/>
    <n v="2"/>
    <x v="0"/>
    <x v="0"/>
    <x v="0"/>
  </r>
  <r>
    <x v="5173"/>
    <x v="0"/>
    <x v="1"/>
    <x v="5173"/>
    <n v="48"/>
    <x v="5"/>
    <x v="1"/>
    <n v="6"/>
    <x v="4"/>
    <n v="4"/>
    <x v="1"/>
    <x v="1"/>
    <x v="1"/>
  </r>
  <r>
    <x v="5174"/>
    <x v="0"/>
    <x v="4"/>
    <x v="5174"/>
    <n v="35"/>
    <x v="1"/>
    <x v="0"/>
    <n v="7"/>
    <x v="1"/>
    <n v="1"/>
    <x v="0"/>
    <x v="0"/>
    <x v="0"/>
  </r>
  <r>
    <x v="5175"/>
    <x v="1"/>
    <x v="1"/>
    <x v="5175"/>
    <n v="31"/>
    <x v="1"/>
    <x v="0"/>
    <n v="12"/>
    <x v="1"/>
    <n v="1"/>
    <x v="0"/>
    <x v="0"/>
    <x v="0"/>
  </r>
  <r>
    <x v="5176"/>
    <x v="0"/>
    <x v="0"/>
    <x v="5176"/>
    <n v="35"/>
    <x v="1"/>
    <x v="1"/>
    <n v="16"/>
    <x v="3"/>
    <n v="1"/>
    <x v="0"/>
    <x v="1"/>
    <x v="1"/>
  </r>
  <r>
    <x v="5177"/>
    <x v="3"/>
    <x v="0"/>
    <x v="5177"/>
    <n v="64"/>
    <x v="2"/>
    <x v="1"/>
    <n v="14"/>
    <x v="3"/>
    <n v="5"/>
    <x v="1"/>
    <x v="1"/>
    <x v="1"/>
  </r>
  <r>
    <x v="5178"/>
    <x v="3"/>
    <x v="1"/>
    <x v="5178"/>
    <n v="33"/>
    <x v="1"/>
    <x v="0"/>
    <n v="14"/>
    <x v="3"/>
    <n v="4"/>
    <x v="1"/>
    <x v="1"/>
    <x v="1"/>
  </r>
  <r>
    <x v="5179"/>
    <x v="4"/>
    <x v="4"/>
    <x v="5179"/>
    <n v="48"/>
    <x v="5"/>
    <x v="1"/>
    <n v="6"/>
    <x v="4"/>
    <n v="1"/>
    <x v="0"/>
    <x v="1"/>
    <x v="1"/>
  </r>
  <r>
    <x v="5180"/>
    <x v="1"/>
    <x v="4"/>
    <x v="5180"/>
    <n v="41"/>
    <x v="5"/>
    <x v="0"/>
    <n v="18"/>
    <x v="3"/>
    <n v="3"/>
    <x v="2"/>
    <x v="0"/>
    <x v="0"/>
  </r>
  <r>
    <x v="5181"/>
    <x v="4"/>
    <x v="4"/>
    <x v="5181"/>
    <n v="43"/>
    <x v="5"/>
    <x v="1"/>
    <n v="4"/>
    <x v="4"/>
    <n v="4"/>
    <x v="1"/>
    <x v="1"/>
    <x v="1"/>
  </r>
  <r>
    <x v="5182"/>
    <x v="2"/>
    <x v="3"/>
    <x v="5182"/>
    <n v="69"/>
    <x v="2"/>
    <x v="0"/>
    <n v="12"/>
    <x v="1"/>
    <n v="2"/>
    <x v="0"/>
    <x v="0"/>
    <x v="0"/>
  </r>
  <r>
    <x v="5183"/>
    <x v="0"/>
    <x v="4"/>
    <x v="5183"/>
    <n v="33"/>
    <x v="1"/>
    <x v="1"/>
    <n v="4"/>
    <x v="4"/>
    <n v="5"/>
    <x v="1"/>
    <x v="1"/>
    <x v="1"/>
  </r>
  <r>
    <x v="5184"/>
    <x v="0"/>
    <x v="0"/>
    <x v="5184"/>
    <n v="50"/>
    <x v="3"/>
    <x v="1"/>
    <n v="5"/>
    <x v="4"/>
    <n v="4"/>
    <x v="1"/>
    <x v="1"/>
    <x v="1"/>
  </r>
  <r>
    <x v="5185"/>
    <x v="3"/>
    <x v="3"/>
    <x v="5185"/>
    <n v="58"/>
    <x v="3"/>
    <x v="1"/>
    <n v="16"/>
    <x v="3"/>
    <n v="2"/>
    <x v="0"/>
    <x v="1"/>
    <x v="1"/>
  </r>
  <r>
    <x v="5186"/>
    <x v="0"/>
    <x v="4"/>
    <x v="5186"/>
    <n v="50"/>
    <x v="3"/>
    <x v="1"/>
    <n v="8"/>
    <x v="1"/>
    <n v="3"/>
    <x v="2"/>
    <x v="1"/>
    <x v="1"/>
  </r>
  <r>
    <x v="5187"/>
    <x v="0"/>
    <x v="0"/>
    <x v="5187"/>
    <n v="42"/>
    <x v="5"/>
    <x v="1"/>
    <n v="3"/>
    <x v="0"/>
    <n v="2"/>
    <x v="0"/>
    <x v="1"/>
    <x v="1"/>
  </r>
  <r>
    <x v="5188"/>
    <x v="2"/>
    <x v="3"/>
    <x v="5188"/>
    <n v="27"/>
    <x v="4"/>
    <x v="1"/>
    <n v="12"/>
    <x v="1"/>
    <n v="1"/>
    <x v="0"/>
    <x v="0"/>
    <x v="0"/>
  </r>
  <r>
    <x v="5189"/>
    <x v="3"/>
    <x v="3"/>
    <x v="5189"/>
    <n v="21"/>
    <x v="4"/>
    <x v="0"/>
    <n v="15"/>
    <x v="3"/>
    <n v="1"/>
    <x v="0"/>
    <x v="0"/>
    <x v="0"/>
  </r>
  <r>
    <x v="5190"/>
    <x v="3"/>
    <x v="3"/>
    <x v="5190"/>
    <n v="19"/>
    <x v="0"/>
    <x v="1"/>
    <n v="15"/>
    <x v="3"/>
    <n v="5"/>
    <x v="1"/>
    <x v="1"/>
    <x v="1"/>
  </r>
  <r>
    <x v="5191"/>
    <x v="4"/>
    <x v="3"/>
    <x v="5191"/>
    <n v="61"/>
    <x v="2"/>
    <x v="1"/>
    <n v="15"/>
    <x v="3"/>
    <n v="1"/>
    <x v="0"/>
    <x v="1"/>
    <x v="1"/>
  </r>
  <r>
    <x v="5192"/>
    <x v="3"/>
    <x v="3"/>
    <x v="5192"/>
    <n v="51"/>
    <x v="3"/>
    <x v="0"/>
    <n v="1"/>
    <x v="2"/>
    <n v="5"/>
    <x v="1"/>
    <x v="1"/>
    <x v="1"/>
  </r>
  <r>
    <x v="5193"/>
    <x v="2"/>
    <x v="0"/>
    <x v="5193"/>
    <n v="45"/>
    <x v="5"/>
    <x v="1"/>
    <n v="2"/>
    <x v="0"/>
    <n v="1"/>
    <x v="0"/>
    <x v="1"/>
    <x v="1"/>
  </r>
  <r>
    <x v="5194"/>
    <x v="2"/>
    <x v="0"/>
    <x v="5194"/>
    <n v="54"/>
    <x v="3"/>
    <x v="0"/>
    <n v="8"/>
    <x v="1"/>
    <n v="4"/>
    <x v="1"/>
    <x v="1"/>
    <x v="1"/>
  </r>
  <r>
    <x v="5195"/>
    <x v="4"/>
    <x v="4"/>
    <x v="5195"/>
    <n v="65"/>
    <x v="2"/>
    <x v="1"/>
    <n v="17"/>
    <x v="3"/>
    <n v="4"/>
    <x v="1"/>
    <x v="1"/>
    <x v="1"/>
  </r>
  <r>
    <x v="5196"/>
    <x v="3"/>
    <x v="2"/>
    <x v="5196"/>
    <n v="65"/>
    <x v="2"/>
    <x v="0"/>
    <n v="6"/>
    <x v="4"/>
    <n v="5"/>
    <x v="1"/>
    <x v="1"/>
    <x v="1"/>
  </r>
  <r>
    <x v="5197"/>
    <x v="1"/>
    <x v="2"/>
    <x v="5197"/>
    <n v="61"/>
    <x v="2"/>
    <x v="0"/>
    <n v="19"/>
    <x v="3"/>
    <n v="3"/>
    <x v="2"/>
    <x v="0"/>
    <x v="0"/>
  </r>
  <r>
    <x v="5198"/>
    <x v="4"/>
    <x v="4"/>
    <x v="5198"/>
    <n v="43"/>
    <x v="5"/>
    <x v="1"/>
    <n v="13"/>
    <x v="3"/>
    <n v="5"/>
    <x v="1"/>
    <x v="1"/>
    <x v="1"/>
  </r>
  <r>
    <x v="5199"/>
    <x v="4"/>
    <x v="3"/>
    <x v="5199"/>
    <n v="37"/>
    <x v="1"/>
    <x v="1"/>
    <n v="18"/>
    <x v="3"/>
    <n v="3"/>
    <x v="2"/>
    <x v="1"/>
    <x v="1"/>
  </r>
  <r>
    <x v="5200"/>
    <x v="2"/>
    <x v="2"/>
    <x v="5200"/>
    <n v="43"/>
    <x v="5"/>
    <x v="1"/>
    <n v="16"/>
    <x v="3"/>
    <n v="2"/>
    <x v="0"/>
    <x v="1"/>
    <x v="1"/>
  </r>
  <r>
    <x v="5201"/>
    <x v="3"/>
    <x v="4"/>
    <x v="5201"/>
    <n v="53"/>
    <x v="3"/>
    <x v="1"/>
    <n v="3"/>
    <x v="0"/>
    <n v="2"/>
    <x v="0"/>
    <x v="1"/>
    <x v="1"/>
  </r>
  <r>
    <x v="5202"/>
    <x v="0"/>
    <x v="3"/>
    <x v="5202"/>
    <n v="47"/>
    <x v="5"/>
    <x v="1"/>
    <n v="18"/>
    <x v="3"/>
    <n v="4"/>
    <x v="1"/>
    <x v="1"/>
    <x v="1"/>
  </r>
  <r>
    <x v="5203"/>
    <x v="1"/>
    <x v="1"/>
    <x v="5203"/>
    <n v="26"/>
    <x v="4"/>
    <x v="1"/>
    <n v="7"/>
    <x v="1"/>
    <n v="3"/>
    <x v="2"/>
    <x v="0"/>
    <x v="0"/>
  </r>
  <r>
    <x v="5204"/>
    <x v="2"/>
    <x v="2"/>
    <x v="5204"/>
    <n v="21"/>
    <x v="4"/>
    <x v="0"/>
    <n v="3"/>
    <x v="0"/>
    <n v="2"/>
    <x v="0"/>
    <x v="0"/>
    <x v="0"/>
  </r>
  <r>
    <x v="5205"/>
    <x v="0"/>
    <x v="0"/>
    <x v="5205"/>
    <n v="30"/>
    <x v="1"/>
    <x v="0"/>
    <n v="8"/>
    <x v="1"/>
    <n v="1"/>
    <x v="0"/>
    <x v="0"/>
    <x v="0"/>
  </r>
  <r>
    <x v="5206"/>
    <x v="3"/>
    <x v="0"/>
    <x v="5206"/>
    <n v="33"/>
    <x v="1"/>
    <x v="0"/>
    <n v="10"/>
    <x v="1"/>
    <n v="2"/>
    <x v="0"/>
    <x v="0"/>
    <x v="0"/>
  </r>
  <r>
    <x v="5207"/>
    <x v="4"/>
    <x v="1"/>
    <x v="5207"/>
    <n v="37"/>
    <x v="1"/>
    <x v="0"/>
    <n v="2"/>
    <x v="0"/>
    <n v="5"/>
    <x v="1"/>
    <x v="1"/>
    <x v="1"/>
  </r>
  <r>
    <x v="5208"/>
    <x v="4"/>
    <x v="0"/>
    <x v="5208"/>
    <n v="46"/>
    <x v="5"/>
    <x v="1"/>
    <n v="10"/>
    <x v="1"/>
    <n v="3"/>
    <x v="2"/>
    <x v="1"/>
    <x v="1"/>
  </r>
  <r>
    <x v="5209"/>
    <x v="0"/>
    <x v="0"/>
    <x v="5209"/>
    <n v="47"/>
    <x v="5"/>
    <x v="0"/>
    <n v="18"/>
    <x v="3"/>
    <n v="3"/>
    <x v="2"/>
    <x v="0"/>
    <x v="0"/>
  </r>
  <r>
    <x v="5210"/>
    <x v="2"/>
    <x v="3"/>
    <x v="5210"/>
    <n v="68"/>
    <x v="2"/>
    <x v="1"/>
    <n v="8"/>
    <x v="1"/>
    <n v="4"/>
    <x v="1"/>
    <x v="1"/>
    <x v="1"/>
  </r>
  <r>
    <x v="5211"/>
    <x v="1"/>
    <x v="2"/>
    <x v="5211"/>
    <n v="51"/>
    <x v="3"/>
    <x v="0"/>
    <n v="3"/>
    <x v="0"/>
    <n v="1"/>
    <x v="0"/>
    <x v="0"/>
    <x v="0"/>
  </r>
  <r>
    <x v="5212"/>
    <x v="1"/>
    <x v="4"/>
    <x v="5212"/>
    <n v="50"/>
    <x v="3"/>
    <x v="0"/>
    <n v="9"/>
    <x v="1"/>
    <n v="1"/>
    <x v="0"/>
    <x v="0"/>
    <x v="0"/>
  </r>
  <r>
    <x v="5213"/>
    <x v="0"/>
    <x v="2"/>
    <x v="5213"/>
    <n v="19"/>
    <x v="0"/>
    <x v="1"/>
    <n v="18"/>
    <x v="3"/>
    <n v="3"/>
    <x v="2"/>
    <x v="0"/>
    <x v="0"/>
  </r>
  <r>
    <x v="5214"/>
    <x v="1"/>
    <x v="2"/>
    <x v="5214"/>
    <n v="19"/>
    <x v="0"/>
    <x v="1"/>
    <n v="3"/>
    <x v="0"/>
    <n v="4"/>
    <x v="1"/>
    <x v="1"/>
    <x v="1"/>
  </r>
  <r>
    <x v="5215"/>
    <x v="1"/>
    <x v="0"/>
    <x v="5215"/>
    <n v="37"/>
    <x v="1"/>
    <x v="0"/>
    <n v="18"/>
    <x v="3"/>
    <n v="4"/>
    <x v="1"/>
    <x v="1"/>
    <x v="1"/>
  </r>
  <r>
    <x v="5216"/>
    <x v="0"/>
    <x v="3"/>
    <x v="5216"/>
    <n v="54"/>
    <x v="3"/>
    <x v="0"/>
    <n v="8"/>
    <x v="1"/>
    <n v="3"/>
    <x v="2"/>
    <x v="0"/>
    <x v="0"/>
  </r>
  <r>
    <x v="5217"/>
    <x v="1"/>
    <x v="4"/>
    <x v="5217"/>
    <n v="58"/>
    <x v="3"/>
    <x v="1"/>
    <n v="10"/>
    <x v="1"/>
    <n v="4"/>
    <x v="1"/>
    <x v="1"/>
    <x v="1"/>
  </r>
  <r>
    <x v="5218"/>
    <x v="0"/>
    <x v="1"/>
    <x v="5218"/>
    <n v="24"/>
    <x v="4"/>
    <x v="0"/>
    <n v="11"/>
    <x v="1"/>
    <n v="3"/>
    <x v="2"/>
    <x v="0"/>
    <x v="0"/>
  </r>
  <r>
    <x v="5219"/>
    <x v="2"/>
    <x v="3"/>
    <x v="5219"/>
    <n v="54"/>
    <x v="3"/>
    <x v="1"/>
    <n v="12"/>
    <x v="1"/>
    <n v="3"/>
    <x v="2"/>
    <x v="1"/>
    <x v="1"/>
  </r>
  <r>
    <x v="5220"/>
    <x v="4"/>
    <x v="4"/>
    <x v="5220"/>
    <n v="41"/>
    <x v="5"/>
    <x v="0"/>
    <n v="14"/>
    <x v="3"/>
    <n v="1"/>
    <x v="0"/>
    <x v="0"/>
    <x v="0"/>
  </r>
  <r>
    <x v="5221"/>
    <x v="1"/>
    <x v="2"/>
    <x v="5221"/>
    <n v="52"/>
    <x v="3"/>
    <x v="0"/>
    <n v="10"/>
    <x v="1"/>
    <n v="1"/>
    <x v="0"/>
    <x v="0"/>
    <x v="0"/>
  </r>
  <r>
    <x v="5222"/>
    <x v="2"/>
    <x v="4"/>
    <x v="5222"/>
    <n v="36"/>
    <x v="1"/>
    <x v="0"/>
    <n v="10"/>
    <x v="1"/>
    <n v="2"/>
    <x v="0"/>
    <x v="0"/>
    <x v="0"/>
  </r>
  <r>
    <x v="5223"/>
    <x v="1"/>
    <x v="3"/>
    <x v="5223"/>
    <n v="47"/>
    <x v="5"/>
    <x v="1"/>
    <n v="15"/>
    <x v="3"/>
    <n v="1"/>
    <x v="0"/>
    <x v="1"/>
    <x v="1"/>
  </r>
  <r>
    <x v="5224"/>
    <x v="4"/>
    <x v="4"/>
    <x v="5224"/>
    <n v="52"/>
    <x v="3"/>
    <x v="1"/>
    <n v="11"/>
    <x v="1"/>
    <n v="3"/>
    <x v="2"/>
    <x v="1"/>
    <x v="1"/>
  </r>
  <r>
    <x v="5225"/>
    <x v="3"/>
    <x v="2"/>
    <x v="5225"/>
    <n v="28"/>
    <x v="4"/>
    <x v="0"/>
    <n v="14"/>
    <x v="3"/>
    <n v="5"/>
    <x v="1"/>
    <x v="0"/>
    <x v="0"/>
  </r>
  <r>
    <x v="5226"/>
    <x v="3"/>
    <x v="3"/>
    <x v="5226"/>
    <n v="54"/>
    <x v="3"/>
    <x v="1"/>
    <n v="19"/>
    <x v="3"/>
    <n v="2"/>
    <x v="0"/>
    <x v="1"/>
    <x v="1"/>
  </r>
  <r>
    <x v="5227"/>
    <x v="1"/>
    <x v="3"/>
    <x v="5227"/>
    <n v="24"/>
    <x v="4"/>
    <x v="1"/>
    <n v="2"/>
    <x v="0"/>
    <n v="3"/>
    <x v="2"/>
    <x v="0"/>
    <x v="0"/>
  </r>
  <r>
    <x v="5228"/>
    <x v="0"/>
    <x v="3"/>
    <x v="5228"/>
    <n v="20"/>
    <x v="4"/>
    <x v="0"/>
    <n v="2"/>
    <x v="0"/>
    <n v="3"/>
    <x v="2"/>
    <x v="0"/>
    <x v="0"/>
  </r>
  <r>
    <x v="5229"/>
    <x v="2"/>
    <x v="3"/>
    <x v="5229"/>
    <n v="56"/>
    <x v="3"/>
    <x v="0"/>
    <n v="13"/>
    <x v="3"/>
    <n v="2"/>
    <x v="0"/>
    <x v="0"/>
    <x v="0"/>
  </r>
  <r>
    <x v="5230"/>
    <x v="1"/>
    <x v="2"/>
    <x v="5230"/>
    <n v="45"/>
    <x v="5"/>
    <x v="1"/>
    <n v="10"/>
    <x v="1"/>
    <n v="1"/>
    <x v="0"/>
    <x v="1"/>
    <x v="1"/>
  </r>
  <r>
    <x v="5231"/>
    <x v="1"/>
    <x v="4"/>
    <x v="5231"/>
    <n v="41"/>
    <x v="5"/>
    <x v="1"/>
    <n v="2"/>
    <x v="0"/>
    <n v="3"/>
    <x v="2"/>
    <x v="1"/>
    <x v="1"/>
  </r>
  <r>
    <x v="5232"/>
    <x v="1"/>
    <x v="2"/>
    <x v="5232"/>
    <n v="53"/>
    <x v="3"/>
    <x v="0"/>
    <n v="6"/>
    <x v="4"/>
    <n v="4"/>
    <x v="1"/>
    <x v="1"/>
    <x v="1"/>
  </r>
  <r>
    <x v="5233"/>
    <x v="3"/>
    <x v="4"/>
    <x v="5233"/>
    <n v="48"/>
    <x v="5"/>
    <x v="0"/>
    <n v="6"/>
    <x v="4"/>
    <n v="4"/>
    <x v="1"/>
    <x v="1"/>
    <x v="1"/>
  </r>
  <r>
    <x v="5234"/>
    <x v="2"/>
    <x v="4"/>
    <x v="5234"/>
    <n v="37"/>
    <x v="1"/>
    <x v="0"/>
    <n v="18"/>
    <x v="3"/>
    <n v="2"/>
    <x v="0"/>
    <x v="0"/>
    <x v="0"/>
  </r>
  <r>
    <x v="5235"/>
    <x v="3"/>
    <x v="0"/>
    <x v="5235"/>
    <n v="51"/>
    <x v="3"/>
    <x v="0"/>
    <n v="3"/>
    <x v="0"/>
    <n v="1"/>
    <x v="0"/>
    <x v="0"/>
    <x v="0"/>
  </r>
  <r>
    <x v="5236"/>
    <x v="4"/>
    <x v="3"/>
    <x v="5236"/>
    <n v="35"/>
    <x v="1"/>
    <x v="1"/>
    <n v="18"/>
    <x v="3"/>
    <n v="3"/>
    <x v="2"/>
    <x v="1"/>
    <x v="1"/>
  </r>
  <r>
    <x v="5237"/>
    <x v="0"/>
    <x v="4"/>
    <x v="5237"/>
    <n v="38"/>
    <x v="1"/>
    <x v="0"/>
    <n v="15"/>
    <x v="3"/>
    <n v="5"/>
    <x v="1"/>
    <x v="1"/>
    <x v="1"/>
  </r>
  <r>
    <x v="5238"/>
    <x v="1"/>
    <x v="3"/>
    <x v="5238"/>
    <n v="61"/>
    <x v="2"/>
    <x v="1"/>
    <n v="13"/>
    <x v="3"/>
    <n v="4"/>
    <x v="1"/>
    <x v="1"/>
    <x v="1"/>
  </r>
  <r>
    <x v="5239"/>
    <x v="4"/>
    <x v="4"/>
    <x v="5239"/>
    <n v="40"/>
    <x v="5"/>
    <x v="1"/>
    <n v="5"/>
    <x v="4"/>
    <n v="1"/>
    <x v="0"/>
    <x v="1"/>
    <x v="1"/>
  </r>
  <r>
    <x v="5240"/>
    <x v="3"/>
    <x v="4"/>
    <x v="5240"/>
    <n v="27"/>
    <x v="4"/>
    <x v="1"/>
    <n v="7"/>
    <x v="1"/>
    <n v="2"/>
    <x v="0"/>
    <x v="0"/>
    <x v="0"/>
  </r>
  <r>
    <x v="5241"/>
    <x v="0"/>
    <x v="3"/>
    <x v="5241"/>
    <n v="41"/>
    <x v="5"/>
    <x v="1"/>
    <n v="18"/>
    <x v="3"/>
    <n v="1"/>
    <x v="0"/>
    <x v="1"/>
    <x v="1"/>
  </r>
  <r>
    <x v="5242"/>
    <x v="4"/>
    <x v="1"/>
    <x v="5242"/>
    <n v="28"/>
    <x v="4"/>
    <x v="1"/>
    <n v="8"/>
    <x v="1"/>
    <n v="3"/>
    <x v="2"/>
    <x v="0"/>
    <x v="0"/>
  </r>
  <r>
    <x v="5243"/>
    <x v="1"/>
    <x v="2"/>
    <x v="5243"/>
    <n v="22"/>
    <x v="4"/>
    <x v="1"/>
    <n v="5"/>
    <x v="4"/>
    <n v="3"/>
    <x v="2"/>
    <x v="0"/>
    <x v="0"/>
  </r>
  <r>
    <x v="5244"/>
    <x v="1"/>
    <x v="4"/>
    <x v="5244"/>
    <n v="60"/>
    <x v="2"/>
    <x v="1"/>
    <n v="13"/>
    <x v="3"/>
    <n v="4"/>
    <x v="1"/>
    <x v="1"/>
    <x v="1"/>
  </r>
  <r>
    <x v="5245"/>
    <x v="1"/>
    <x v="1"/>
    <x v="5245"/>
    <n v="64"/>
    <x v="2"/>
    <x v="0"/>
    <n v="10"/>
    <x v="1"/>
    <n v="4"/>
    <x v="1"/>
    <x v="1"/>
    <x v="1"/>
  </r>
  <r>
    <x v="5246"/>
    <x v="1"/>
    <x v="0"/>
    <x v="5246"/>
    <n v="46"/>
    <x v="5"/>
    <x v="0"/>
    <n v="12"/>
    <x v="1"/>
    <n v="3"/>
    <x v="2"/>
    <x v="0"/>
    <x v="0"/>
  </r>
  <r>
    <x v="5247"/>
    <x v="2"/>
    <x v="4"/>
    <x v="5247"/>
    <n v="20"/>
    <x v="4"/>
    <x v="0"/>
    <n v="7"/>
    <x v="1"/>
    <n v="3"/>
    <x v="2"/>
    <x v="0"/>
    <x v="0"/>
  </r>
  <r>
    <x v="5248"/>
    <x v="1"/>
    <x v="2"/>
    <x v="5248"/>
    <n v="61"/>
    <x v="2"/>
    <x v="1"/>
    <n v="1"/>
    <x v="2"/>
    <n v="3"/>
    <x v="2"/>
    <x v="1"/>
    <x v="1"/>
  </r>
  <r>
    <x v="5249"/>
    <x v="0"/>
    <x v="3"/>
    <x v="5249"/>
    <n v="55"/>
    <x v="3"/>
    <x v="0"/>
    <n v="12"/>
    <x v="1"/>
    <n v="2"/>
    <x v="0"/>
    <x v="0"/>
    <x v="0"/>
  </r>
  <r>
    <x v="5250"/>
    <x v="1"/>
    <x v="1"/>
    <x v="5250"/>
    <n v="48"/>
    <x v="5"/>
    <x v="0"/>
    <n v="11"/>
    <x v="1"/>
    <n v="2"/>
    <x v="0"/>
    <x v="0"/>
    <x v="0"/>
  </r>
  <r>
    <x v="5251"/>
    <x v="0"/>
    <x v="3"/>
    <x v="5251"/>
    <n v="37"/>
    <x v="1"/>
    <x v="0"/>
    <n v="9"/>
    <x v="1"/>
    <n v="5"/>
    <x v="1"/>
    <x v="1"/>
    <x v="1"/>
  </r>
  <r>
    <x v="5252"/>
    <x v="3"/>
    <x v="1"/>
    <x v="5252"/>
    <n v="18"/>
    <x v="0"/>
    <x v="1"/>
    <n v="17"/>
    <x v="3"/>
    <n v="5"/>
    <x v="1"/>
    <x v="1"/>
    <x v="1"/>
  </r>
  <r>
    <x v="5253"/>
    <x v="3"/>
    <x v="3"/>
    <x v="5253"/>
    <n v="42"/>
    <x v="5"/>
    <x v="0"/>
    <n v="18"/>
    <x v="3"/>
    <n v="1"/>
    <x v="0"/>
    <x v="0"/>
    <x v="0"/>
  </r>
  <r>
    <x v="5254"/>
    <x v="2"/>
    <x v="1"/>
    <x v="5254"/>
    <n v="23"/>
    <x v="4"/>
    <x v="0"/>
    <n v="2"/>
    <x v="0"/>
    <n v="5"/>
    <x v="1"/>
    <x v="0"/>
    <x v="0"/>
  </r>
  <r>
    <x v="5255"/>
    <x v="4"/>
    <x v="0"/>
    <x v="5255"/>
    <n v="67"/>
    <x v="2"/>
    <x v="1"/>
    <n v="12"/>
    <x v="1"/>
    <n v="2"/>
    <x v="0"/>
    <x v="1"/>
    <x v="1"/>
  </r>
  <r>
    <x v="5256"/>
    <x v="3"/>
    <x v="4"/>
    <x v="5256"/>
    <n v="36"/>
    <x v="1"/>
    <x v="0"/>
    <n v="8"/>
    <x v="1"/>
    <n v="3"/>
    <x v="2"/>
    <x v="0"/>
    <x v="0"/>
  </r>
  <r>
    <x v="5257"/>
    <x v="4"/>
    <x v="0"/>
    <x v="5257"/>
    <n v="44"/>
    <x v="5"/>
    <x v="0"/>
    <n v="6"/>
    <x v="4"/>
    <n v="2"/>
    <x v="0"/>
    <x v="0"/>
    <x v="0"/>
  </r>
  <r>
    <x v="5258"/>
    <x v="4"/>
    <x v="1"/>
    <x v="5258"/>
    <n v="46"/>
    <x v="5"/>
    <x v="1"/>
    <n v="11"/>
    <x v="1"/>
    <n v="4"/>
    <x v="1"/>
    <x v="1"/>
    <x v="1"/>
  </r>
  <r>
    <x v="5259"/>
    <x v="1"/>
    <x v="4"/>
    <x v="5259"/>
    <n v="27"/>
    <x v="4"/>
    <x v="1"/>
    <n v="1"/>
    <x v="2"/>
    <n v="3"/>
    <x v="2"/>
    <x v="0"/>
    <x v="0"/>
  </r>
  <r>
    <x v="5260"/>
    <x v="1"/>
    <x v="2"/>
    <x v="5260"/>
    <n v="44"/>
    <x v="5"/>
    <x v="0"/>
    <n v="15"/>
    <x v="3"/>
    <n v="5"/>
    <x v="1"/>
    <x v="1"/>
    <x v="1"/>
  </r>
  <r>
    <x v="5261"/>
    <x v="4"/>
    <x v="0"/>
    <x v="5261"/>
    <n v="45"/>
    <x v="5"/>
    <x v="0"/>
    <n v="10"/>
    <x v="1"/>
    <n v="3"/>
    <x v="2"/>
    <x v="0"/>
    <x v="0"/>
  </r>
  <r>
    <x v="5262"/>
    <x v="4"/>
    <x v="1"/>
    <x v="5262"/>
    <n v="33"/>
    <x v="1"/>
    <x v="0"/>
    <n v="8"/>
    <x v="1"/>
    <n v="4"/>
    <x v="1"/>
    <x v="1"/>
    <x v="1"/>
  </r>
  <r>
    <x v="5263"/>
    <x v="3"/>
    <x v="3"/>
    <x v="5263"/>
    <n v="37"/>
    <x v="1"/>
    <x v="0"/>
    <n v="19"/>
    <x v="3"/>
    <n v="3"/>
    <x v="2"/>
    <x v="0"/>
    <x v="0"/>
  </r>
  <r>
    <x v="5264"/>
    <x v="3"/>
    <x v="3"/>
    <x v="5264"/>
    <n v="58"/>
    <x v="3"/>
    <x v="0"/>
    <n v="7"/>
    <x v="1"/>
    <n v="5"/>
    <x v="1"/>
    <x v="1"/>
    <x v="1"/>
  </r>
  <r>
    <x v="5265"/>
    <x v="4"/>
    <x v="0"/>
    <x v="5265"/>
    <n v="24"/>
    <x v="4"/>
    <x v="1"/>
    <n v="13"/>
    <x v="3"/>
    <n v="2"/>
    <x v="0"/>
    <x v="0"/>
    <x v="0"/>
  </r>
  <r>
    <x v="5266"/>
    <x v="2"/>
    <x v="2"/>
    <x v="5266"/>
    <n v="20"/>
    <x v="4"/>
    <x v="0"/>
    <n v="5"/>
    <x v="4"/>
    <n v="2"/>
    <x v="0"/>
    <x v="0"/>
    <x v="0"/>
  </r>
  <r>
    <x v="5267"/>
    <x v="2"/>
    <x v="4"/>
    <x v="5267"/>
    <n v="57"/>
    <x v="3"/>
    <x v="1"/>
    <n v="14"/>
    <x v="3"/>
    <n v="4"/>
    <x v="1"/>
    <x v="1"/>
    <x v="1"/>
  </r>
  <r>
    <x v="5268"/>
    <x v="2"/>
    <x v="3"/>
    <x v="5268"/>
    <n v="42"/>
    <x v="5"/>
    <x v="1"/>
    <n v="1"/>
    <x v="2"/>
    <n v="4"/>
    <x v="1"/>
    <x v="1"/>
    <x v="1"/>
  </r>
  <r>
    <x v="5269"/>
    <x v="0"/>
    <x v="0"/>
    <x v="5269"/>
    <n v="29"/>
    <x v="4"/>
    <x v="1"/>
    <n v="15"/>
    <x v="3"/>
    <n v="3"/>
    <x v="2"/>
    <x v="0"/>
    <x v="0"/>
  </r>
  <r>
    <x v="5270"/>
    <x v="4"/>
    <x v="4"/>
    <x v="5270"/>
    <n v="61"/>
    <x v="2"/>
    <x v="1"/>
    <n v="12"/>
    <x v="1"/>
    <n v="5"/>
    <x v="1"/>
    <x v="1"/>
    <x v="1"/>
  </r>
  <r>
    <x v="5271"/>
    <x v="3"/>
    <x v="0"/>
    <x v="5271"/>
    <n v="44"/>
    <x v="5"/>
    <x v="0"/>
    <n v="5"/>
    <x v="4"/>
    <n v="2"/>
    <x v="0"/>
    <x v="0"/>
    <x v="0"/>
  </r>
  <r>
    <x v="5272"/>
    <x v="4"/>
    <x v="4"/>
    <x v="5272"/>
    <n v="28"/>
    <x v="4"/>
    <x v="0"/>
    <n v="3"/>
    <x v="0"/>
    <n v="5"/>
    <x v="1"/>
    <x v="0"/>
    <x v="0"/>
  </r>
  <r>
    <x v="5273"/>
    <x v="4"/>
    <x v="0"/>
    <x v="5273"/>
    <n v="49"/>
    <x v="5"/>
    <x v="0"/>
    <n v="11"/>
    <x v="1"/>
    <n v="3"/>
    <x v="2"/>
    <x v="0"/>
    <x v="0"/>
  </r>
  <r>
    <x v="5274"/>
    <x v="0"/>
    <x v="0"/>
    <x v="5274"/>
    <n v="31"/>
    <x v="1"/>
    <x v="0"/>
    <n v="15"/>
    <x v="3"/>
    <n v="5"/>
    <x v="1"/>
    <x v="1"/>
    <x v="1"/>
  </r>
  <r>
    <x v="5275"/>
    <x v="4"/>
    <x v="4"/>
    <x v="5275"/>
    <n v="48"/>
    <x v="5"/>
    <x v="1"/>
    <n v="6"/>
    <x v="4"/>
    <n v="2"/>
    <x v="0"/>
    <x v="1"/>
    <x v="1"/>
  </r>
  <r>
    <x v="5276"/>
    <x v="0"/>
    <x v="1"/>
    <x v="5276"/>
    <n v="35"/>
    <x v="1"/>
    <x v="0"/>
    <n v="6"/>
    <x v="4"/>
    <n v="1"/>
    <x v="0"/>
    <x v="0"/>
    <x v="0"/>
  </r>
  <r>
    <x v="5277"/>
    <x v="4"/>
    <x v="3"/>
    <x v="5277"/>
    <n v="43"/>
    <x v="5"/>
    <x v="1"/>
    <n v="1"/>
    <x v="2"/>
    <n v="5"/>
    <x v="1"/>
    <x v="1"/>
    <x v="1"/>
  </r>
  <r>
    <x v="5278"/>
    <x v="0"/>
    <x v="3"/>
    <x v="5278"/>
    <n v="59"/>
    <x v="3"/>
    <x v="0"/>
    <n v="14"/>
    <x v="3"/>
    <n v="3"/>
    <x v="2"/>
    <x v="0"/>
    <x v="0"/>
  </r>
  <r>
    <x v="5279"/>
    <x v="2"/>
    <x v="1"/>
    <x v="5279"/>
    <n v="47"/>
    <x v="5"/>
    <x v="1"/>
    <n v="14"/>
    <x v="3"/>
    <n v="3"/>
    <x v="2"/>
    <x v="1"/>
    <x v="1"/>
  </r>
  <r>
    <x v="5280"/>
    <x v="0"/>
    <x v="2"/>
    <x v="5280"/>
    <n v="65"/>
    <x v="2"/>
    <x v="0"/>
    <n v="2"/>
    <x v="0"/>
    <n v="1"/>
    <x v="0"/>
    <x v="0"/>
    <x v="0"/>
  </r>
  <r>
    <x v="5281"/>
    <x v="1"/>
    <x v="3"/>
    <x v="5281"/>
    <n v="50"/>
    <x v="3"/>
    <x v="0"/>
    <n v="14"/>
    <x v="3"/>
    <n v="2"/>
    <x v="0"/>
    <x v="0"/>
    <x v="0"/>
  </r>
  <r>
    <x v="5282"/>
    <x v="2"/>
    <x v="4"/>
    <x v="5282"/>
    <n v="58"/>
    <x v="3"/>
    <x v="0"/>
    <n v="14"/>
    <x v="3"/>
    <n v="4"/>
    <x v="1"/>
    <x v="1"/>
    <x v="1"/>
  </r>
  <r>
    <x v="5283"/>
    <x v="1"/>
    <x v="3"/>
    <x v="5283"/>
    <n v="66"/>
    <x v="2"/>
    <x v="0"/>
    <n v="7"/>
    <x v="1"/>
    <n v="2"/>
    <x v="0"/>
    <x v="0"/>
    <x v="0"/>
  </r>
  <r>
    <x v="5284"/>
    <x v="3"/>
    <x v="1"/>
    <x v="5284"/>
    <n v="36"/>
    <x v="1"/>
    <x v="0"/>
    <n v="19"/>
    <x v="3"/>
    <n v="4"/>
    <x v="1"/>
    <x v="1"/>
    <x v="1"/>
  </r>
  <r>
    <x v="5285"/>
    <x v="0"/>
    <x v="2"/>
    <x v="5285"/>
    <n v="59"/>
    <x v="3"/>
    <x v="0"/>
    <n v="7"/>
    <x v="1"/>
    <n v="3"/>
    <x v="2"/>
    <x v="0"/>
    <x v="0"/>
  </r>
  <r>
    <x v="5286"/>
    <x v="4"/>
    <x v="2"/>
    <x v="5286"/>
    <n v="35"/>
    <x v="1"/>
    <x v="0"/>
    <n v="9"/>
    <x v="1"/>
    <n v="2"/>
    <x v="0"/>
    <x v="0"/>
    <x v="0"/>
  </r>
  <r>
    <x v="5287"/>
    <x v="2"/>
    <x v="4"/>
    <x v="5287"/>
    <n v="65"/>
    <x v="2"/>
    <x v="0"/>
    <n v="12"/>
    <x v="1"/>
    <n v="3"/>
    <x v="2"/>
    <x v="0"/>
    <x v="0"/>
  </r>
  <r>
    <x v="5288"/>
    <x v="1"/>
    <x v="1"/>
    <x v="5288"/>
    <n v="69"/>
    <x v="2"/>
    <x v="1"/>
    <n v="19"/>
    <x v="3"/>
    <n v="2"/>
    <x v="0"/>
    <x v="1"/>
    <x v="1"/>
  </r>
  <r>
    <x v="5289"/>
    <x v="3"/>
    <x v="3"/>
    <x v="5289"/>
    <n v="41"/>
    <x v="5"/>
    <x v="1"/>
    <n v="2"/>
    <x v="0"/>
    <n v="4"/>
    <x v="1"/>
    <x v="1"/>
    <x v="1"/>
  </r>
  <r>
    <x v="5290"/>
    <x v="1"/>
    <x v="2"/>
    <x v="5290"/>
    <n v="65"/>
    <x v="2"/>
    <x v="0"/>
    <n v="17"/>
    <x v="3"/>
    <n v="5"/>
    <x v="1"/>
    <x v="1"/>
    <x v="1"/>
  </r>
  <r>
    <x v="5291"/>
    <x v="1"/>
    <x v="0"/>
    <x v="5291"/>
    <n v="54"/>
    <x v="3"/>
    <x v="1"/>
    <n v="13"/>
    <x v="3"/>
    <n v="4"/>
    <x v="1"/>
    <x v="1"/>
    <x v="1"/>
  </r>
  <r>
    <x v="5292"/>
    <x v="2"/>
    <x v="3"/>
    <x v="5292"/>
    <n v="66"/>
    <x v="2"/>
    <x v="0"/>
    <n v="19"/>
    <x v="3"/>
    <n v="2"/>
    <x v="0"/>
    <x v="0"/>
    <x v="0"/>
  </r>
  <r>
    <x v="5293"/>
    <x v="1"/>
    <x v="0"/>
    <x v="5293"/>
    <n v="63"/>
    <x v="2"/>
    <x v="0"/>
    <n v="1"/>
    <x v="2"/>
    <n v="5"/>
    <x v="1"/>
    <x v="1"/>
    <x v="1"/>
  </r>
  <r>
    <x v="5294"/>
    <x v="3"/>
    <x v="0"/>
    <x v="5294"/>
    <n v="53"/>
    <x v="3"/>
    <x v="1"/>
    <n v="13"/>
    <x v="3"/>
    <n v="3"/>
    <x v="2"/>
    <x v="1"/>
    <x v="1"/>
  </r>
  <r>
    <x v="5295"/>
    <x v="0"/>
    <x v="3"/>
    <x v="5295"/>
    <n v="58"/>
    <x v="3"/>
    <x v="0"/>
    <n v="2"/>
    <x v="0"/>
    <n v="3"/>
    <x v="2"/>
    <x v="0"/>
    <x v="0"/>
  </r>
  <r>
    <x v="5296"/>
    <x v="2"/>
    <x v="4"/>
    <x v="5296"/>
    <n v="66"/>
    <x v="2"/>
    <x v="0"/>
    <n v="16"/>
    <x v="3"/>
    <n v="3"/>
    <x v="2"/>
    <x v="0"/>
    <x v="0"/>
  </r>
  <r>
    <x v="5297"/>
    <x v="4"/>
    <x v="4"/>
    <x v="5297"/>
    <n v="66"/>
    <x v="2"/>
    <x v="1"/>
    <n v="8"/>
    <x v="1"/>
    <n v="4"/>
    <x v="1"/>
    <x v="1"/>
    <x v="1"/>
  </r>
  <r>
    <x v="5298"/>
    <x v="4"/>
    <x v="1"/>
    <x v="5298"/>
    <n v="28"/>
    <x v="4"/>
    <x v="1"/>
    <n v="8"/>
    <x v="1"/>
    <n v="4"/>
    <x v="1"/>
    <x v="1"/>
    <x v="1"/>
  </r>
  <r>
    <x v="5299"/>
    <x v="1"/>
    <x v="3"/>
    <x v="5299"/>
    <n v="45"/>
    <x v="5"/>
    <x v="1"/>
    <n v="15"/>
    <x v="3"/>
    <n v="2"/>
    <x v="0"/>
    <x v="1"/>
    <x v="1"/>
  </r>
  <r>
    <x v="5300"/>
    <x v="3"/>
    <x v="1"/>
    <x v="5300"/>
    <n v="66"/>
    <x v="2"/>
    <x v="0"/>
    <n v="15"/>
    <x v="3"/>
    <n v="3"/>
    <x v="2"/>
    <x v="0"/>
    <x v="0"/>
  </r>
  <r>
    <x v="5301"/>
    <x v="1"/>
    <x v="0"/>
    <x v="5301"/>
    <n v="45"/>
    <x v="5"/>
    <x v="1"/>
    <n v="5"/>
    <x v="4"/>
    <n v="5"/>
    <x v="1"/>
    <x v="1"/>
    <x v="1"/>
  </r>
  <r>
    <x v="5302"/>
    <x v="0"/>
    <x v="4"/>
    <x v="5302"/>
    <n v="64"/>
    <x v="2"/>
    <x v="1"/>
    <n v="1"/>
    <x v="2"/>
    <n v="1"/>
    <x v="0"/>
    <x v="1"/>
    <x v="1"/>
  </r>
  <r>
    <x v="5303"/>
    <x v="0"/>
    <x v="1"/>
    <x v="5303"/>
    <n v="46"/>
    <x v="5"/>
    <x v="1"/>
    <n v="14"/>
    <x v="3"/>
    <n v="3"/>
    <x v="2"/>
    <x v="1"/>
    <x v="1"/>
  </r>
  <r>
    <x v="5304"/>
    <x v="0"/>
    <x v="2"/>
    <x v="5304"/>
    <n v="62"/>
    <x v="2"/>
    <x v="1"/>
    <n v="7"/>
    <x v="1"/>
    <n v="4"/>
    <x v="1"/>
    <x v="1"/>
    <x v="1"/>
  </r>
  <r>
    <x v="5305"/>
    <x v="2"/>
    <x v="2"/>
    <x v="5305"/>
    <n v="36"/>
    <x v="1"/>
    <x v="1"/>
    <n v="15"/>
    <x v="3"/>
    <n v="5"/>
    <x v="1"/>
    <x v="1"/>
    <x v="1"/>
  </r>
  <r>
    <x v="5306"/>
    <x v="4"/>
    <x v="1"/>
    <x v="5306"/>
    <n v="31"/>
    <x v="1"/>
    <x v="0"/>
    <n v="11"/>
    <x v="1"/>
    <n v="2"/>
    <x v="0"/>
    <x v="0"/>
    <x v="0"/>
  </r>
  <r>
    <x v="5307"/>
    <x v="4"/>
    <x v="0"/>
    <x v="5307"/>
    <n v="66"/>
    <x v="2"/>
    <x v="0"/>
    <n v="19"/>
    <x v="3"/>
    <n v="3"/>
    <x v="2"/>
    <x v="0"/>
    <x v="0"/>
  </r>
  <r>
    <x v="5308"/>
    <x v="0"/>
    <x v="4"/>
    <x v="5308"/>
    <n v="58"/>
    <x v="3"/>
    <x v="1"/>
    <n v="10"/>
    <x v="1"/>
    <n v="1"/>
    <x v="0"/>
    <x v="1"/>
    <x v="1"/>
  </r>
  <r>
    <x v="5309"/>
    <x v="3"/>
    <x v="2"/>
    <x v="5309"/>
    <n v="31"/>
    <x v="1"/>
    <x v="0"/>
    <n v="7"/>
    <x v="1"/>
    <n v="2"/>
    <x v="0"/>
    <x v="0"/>
    <x v="0"/>
  </r>
  <r>
    <x v="5310"/>
    <x v="2"/>
    <x v="4"/>
    <x v="5310"/>
    <n v="57"/>
    <x v="3"/>
    <x v="1"/>
    <n v="13"/>
    <x v="3"/>
    <n v="4"/>
    <x v="1"/>
    <x v="1"/>
    <x v="1"/>
  </r>
  <r>
    <x v="5311"/>
    <x v="3"/>
    <x v="2"/>
    <x v="5311"/>
    <n v="42"/>
    <x v="5"/>
    <x v="0"/>
    <n v="13"/>
    <x v="3"/>
    <n v="1"/>
    <x v="0"/>
    <x v="0"/>
    <x v="0"/>
  </r>
  <r>
    <x v="5312"/>
    <x v="3"/>
    <x v="3"/>
    <x v="5312"/>
    <n v="25"/>
    <x v="4"/>
    <x v="1"/>
    <n v="10"/>
    <x v="1"/>
    <n v="5"/>
    <x v="1"/>
    <x v="1"/>
    <x v="1"/>
  </r>
  <r>
    <x v="5313"/>
    <x v="4"/>
    <x v="4"/>
    <x v="5313"/>
    <n v="53"/>
    <x v="3"/>
    <x v="0"/>
    <n v="10"/>
    <x v="1"/>
    <n v="1"/>
    <x v="0"/>
    <x v="0"/>
    <x v="0"/>
  </r>
  <r>
    <x v="5314"/>
    <x v="1"/>
    <x v="4"/>
    <x v="5314"/>
    <n v="65"/>
    <x v="2"/>
    <x v="1"/>
    <n v="19"/>
    <x v="3"/>
    <n v="2"/>
    <x v="0"/>
    <x v="1"/>
    <x v="1"/>
  </r>
  <r>
    <x v="5315"/>
    <x v="3"/>
    <x v="2"/>
    <x v="5315"/>
    <n v="29"/>
    <x v="4"/>
    <x v="1"/>
    <n v="15"/>
    <x v="3"/>
    <n v="1"/>
    <x v="0"/>
    <x v="0"/>
    <x v="0"/>
  </r>
  <r>
    <x v="5316"/>
    <x v="4"/>
    <x v="1"/>
    <x v="5316"/>
    <n v="37"/>
    <x v="1"/>
    <x v="0"/>
    <n v="14"/>
    <x v="3"/>
    <n v="3"/>
    <x v="2"/>
    <x v="0"/>
    <x v="0"/>
  </r>
  <r>
    <x v="5317"/>
    <x v="3"/>
    <x v="0"/>
    <x v="5317"/>
    <n v="24"/>
    <x v="4"/>
    <x v="0"/>
    <n v="14"/>
    <x v="3"/>
    <n v="1"/>
    <x v="0"/>
    <x v="0"/>
    <x v="0"/>
  </r>
  <r>
    <x v="5318"/>
    <x v="4"/>
    <x v="1"/>
    <x v="5318"/>
    <n v="65"/>
    <x v="2"/>
    <x v="0"/>
    <n v="19"/>
    <x v="3"/>
    <n v="2"/>
    <x v="0"/>
    <x v="0"/>
    <x v="0"/>
  </r>
  <r>
    <x v="5319"/>
    <x v="0"/>
    <x v="0"/>
    <x v="5319"/>
    <n v="45"/>
    <x v="5"/>
    <x v="0"/>
    <n v="7"/>
    <x v="1"/>
    <n v="5"/>
    <x v="1"/>
    <x v="1"/>
    <x v="1"/>
  </r>
  <r>
    <x v="5320"/>
    <x v="2"/>
    <x v="2"/>
    <x v="5320"/>
    <n v="37"/>
    <x v="1"/>
    <x v="0"/>
    <n v="3"/>
    <x v="0"/>
    <n v="4"/>
    <x v="1"/>
    <x v="1"/>
    <x v="1"/>
  </r>
  <r>
    <x v="5321"/>
    <x v="4"/>
    <x v="0"/>
    <x v="5321"/>
    <n v="40"/>
    <x v="5"/>
    <x v="1"/>
    <n v="3"/>
    <x v="0"/>
    <n v="3"/>
    <x v="2"/>
    <x v="1"/>
    <x v="1"/>
  </r>
  <r>
    <x v="5322"/>
    <x v="4"/>
    <x v="1"/>
    <x v="5322"/>
    <n v="58"/>
    <x v="3"/>
    <x v="1"/>
    <n v="6"/>
    <x v="4"/>
    <n v="2"/>
    <x v="0"/>
    <x v="1"/>
    <x v="1"/>
  </r>
  <r>
    <x v="5323"/>
    <x v="4"/>
    <x v="3"/>
    <x v="5323"/>
    <n v="44"/>
    <x v="5"/>
    <x v="1"/>
    <n v="18"/>
    <x v="3"/>
    <n v="1"/>
    <x v="0"/>
    <x v="1"/>
    <x v="1"/>
  </r>
  <r>
    <x v="5324"/>
    <x v="1"/>
    <x v="0"/>
    <x v="5324"/>
    <n v="56"/>
    <x v="3"/>
    <x v="1"/>
    <n v="19"/>
    <x v="3"/>
    <n v="5"/>
    <x v="1"/>
    <x v="1"/>
    <x v="1"/>
  </r>
  <r>
    <x v="5325"/>
    <x v="4"/>
    <x v="3"/>
    <x v="5325"/>
    <n v="66"/>
    <x v="2"/>
    <x v="0"/>
    <n v="18"/>
    <x v="3"/>
    <n v="1"/>
    <x v="0"/>
    <x v="0"/>
    <x v="0"/>
  </r>
  <r>
    <x v="5326"/>
    <x v="1"/>
    <x v="4"/>
    <x v="5326"/>
    <n v="45"/>
    <x v="5"/>
    <x v="0"/>
    <n v="7"/>
    <x v="1"/>
    <n v="3"/>
    <x v="2"/>
    <x v="0"/>
    <x v="0"/>
  </r>
  <r>
    <x v="5327"/>
    <x v="4"/>
    <x v="2"/>
    <x v="5327"/>
    <n v="24"/>
    <x v="4"/>
    <x v="1"/>
    <n v="9"/>
    <x v="1"/>
    <n v="3"/>
    <x v="2"/>
    <x v="0"/>
    <x v="0"/>
  </r>
  <r>
    <x v="5328"/>
    <x v="0"/>
    <x v="1"/>
    <x v="5328"/>
    <n v="44"/>
    <x v="5"/>
    <x v="1"/>
    <n v="2"/>
    <x v="0"/>
    <n v="3"/>
    <x v="2"/>
    <x v="1"/>
    <x v="1"/>
  </r>
  <r>
    <x v="5329"/>
    <x v="0"/>
    <x v="3"/>
    <x v="5329"/>
    <n v="50"/>
    <x v="3"/>
    <x v="1"/>
    <n v="17"/>
    <x v="3"/>
    <n v="3"/>
    <x v="2"/>
    <x v="1"/>
    <x v="1"/>
  </r>
  <r>
    <x v="5330"/>
    <x v="4"/>
    <x v="3"/>
    <x v="5330"/>
    <n v="67"/>
    <x v="2"/>
    <x v="1"/>
    <n v="17"/>
    <x v="3"/>
    <n v="2"/>
    <x v="0"/>
    <x v="1"/>
    <x v="1"/>
  </r>
  <r>
    <x v="5331"/>
    <x v="2"/>
    <x v="4"/>
    <x v="5331"/>
    <n v="21"/>
    <x v="4"/>
    <x v="0"/>
    <n v="13"/>
    <x v="3"/>
    <n v="4"/>
    <x v="1"/>
    <x v="0"/>
    <x v="0"/>
  </r>
  <r>
    <x v="5332"/>
    <x v="1"/>
    <x v="2"/>
    <x v="5332"/>
    <n v="55"/>
    <x v="3"/>
    <x v="0"/>
    <n v="4"/>
    <x v="4"/>
    <n v="3"/>
    <x v="2"/>
    <x v="0"/>
    <x v="0"/>
  </r>
  <r>
    <x v="5333"/>
    <x v="4"/>
    <x v="2"/>
    <x v="5333"/>
    <n v="22"/>
    <x v="4"/>
    <x v="0"/>
    <n v="16"/>
    <x v="3"/>
    <n v="4"/>
    <x v="1"/>
    <x v="0"/>
    <x v="0"/>
  </r>
  <r>
    <x v="5334"/>
    <x v="0"/>
    <x v="2"/>
    <x v="5334"/>
    <n v="58"/>
    <x v="3"/>
    <x v="0"/>
    <n v="10"/>
    <x v="1"/>
    <n v="2"/>
    <x v="0"/>
    <x v="0"/>
    <x v="0"/>
  </r>
  <r>
    <x v="5335"/>
    <x v="1"/>
    <x v="1"/>
    <x v="5335"/>
    <n v="36"/>
    <x v="1"/>
    <x v="0"/>
    <n v="3"/>
    <x v="0"/>
    <n v="4"/>
    <x v="1"/>
    <x v="1"/>
    <x v="1"/>
  </r>
  <r>
    <x v="5336"/>
    <x v="1"/>
    <x v="1"/>
    <x v="5336"/>
    <n v="47"/>
    <x v="5"/>
    <x v="1"/>
    <n v="9"/>
    <x v="1"/>
    <n v="3"/>
    <x v="2"/>
    <x v="1"/>
    <x v="1"/>
  </r>
  <r>
    <x v="5337"/>
    <x v="1"/>
    <x v="1"/>
    <x v="5337"/>
    <n v="56"/>
    <x v="3"/>
    <x v="1"/>
    <n v="4"/>
    <x v="4"/>
    <n v="2"/>
    <x v="0"/>
    <x v="1"/>
    <x v="1"/>
  </r>
  <r>
    <x v="5338"/>
    <x v="0"/>
    <x v="3"/>
    <x v="5338"/>
    <n v="34"/>
    <x v="1"/>
    <x v="1"/>
    <n v="16"/>
    <x v="3"/>
    <n v="1"/>
    <x v="0"/>
    <x v="1"/>
    <x v="1"/>
  </r>
  <r>
    <x v="5339"/>
    <x v="1"/>
    <x v="0"/>
    <x v="5339"/>
    <n v="67"/>
    <x v="2"/>
    <x v="0"/>
    <n v="8"/>
    <x v="1"/>
    <n v="2"/>
    <x v="0"/>
    <x v="0"/>
    <x v="0"/>
  </r>
  <r>
    <x v="5340"/>
    <x v="0"/>
    <x v="1"/>
    <x v="5340"/>
    <n v="35"/>
    <x v="1"/>
    <x v="1"/>
    <n v="7"/>
    <x v="1"/>
    <n v="2"/>
    <x v="0"/>
    <x v="1"/>
    <x v="1"/>
  </r>
  <r>
    <x v="5341"/>
    <x v="1"/>
    <x v="1"/>
    <x v="5341"/>
    <n v="53"/>
    <x v="3"/>
    <x v="1"/>
    <n v="14"/>
    <x v="3"/>
    <n v="3"/>
    <x v="2"/>
    <x v="1"/>
    <x v="1"/>
  </r>
  <r>
    <x v="5342"/>
    <x v="4"/>
    <x v="2"/>
    <x v="5342"/>
    <n v="55"/>
    <x v="3"/>
    <x v="1"/>
    <n v="7"/>
    <x v="1"/>
    <n v="2"/>
    <x v="0"/>
    <x v="1"/>
    <x v="1"/>
  </r>
  <r>
    <x v="5343"/>
    <x v="3"/>
    <x v="0"/>
    <x v="5343"/>
    <n v="58"/>
    <x v="3"/>
    <x v="1"/>
    <n v="19"/>
    <x v="3"/>
    <n v="5"/>
    <x v="1"/>
    <x v="1"/>
    <x v="1"/>
  </r>
  <r>
    <x v="5344"/>
    <x v="3"/>
    <x v="0"/>
    <x v="5344"/>
    <n v="59"/>
    <x v="3"/>
    <x v="1"/>
    <n v="3"/>
    <x v="0"/>
    <n v="1"/>
    <x v="0"/>
    <x v="1"/>
    <x v="1"/>
  </r>
  <r>
    <x v="5345"/>
    <x v="4"/>
    <x v="4"/>
    <x v="5345"/>
    <n v="57"/>
    <x v="3"/>
    <x v="0"/>
    <n v="6"/>
    <x v="4"/>
    <n v="1"/>
    <x v="0"/>
    <x v="0"/>
    <x v="0"/>
  </r>
  <r>
    <x v="5346"/>
    <x v="3"/>
    <x v="4"/>
    <x v="5346"/>
    <n v="35"/>
    <x v="1"/>
    <x v="0"/>
    <n v="14"/>
    <x v="3"/>
    <n v="5"/>
    <x v="1"/>
    <x v="1"/>
    <x v="1"/>
  </r>
  <r>
    <x v="5347"/>
    <x v="2"/>
    <x v="3"/>
    <x v="5347"/>
    <n v="41"/>
    <x v="5"/>
    <x v="0"/>
    <n v="3"/>
    <x v="0"/>
    <n v="4"/>
    <x v="1"/>
    <x v="1"/>
    <x v="1"/>
  </r>
  <r>
    <x v="5348"/>
    <x v="0"/>
    <x v="4"/>
    <x v="5348"/>
    <n v="28"/>
    <x v="4"/>
    <x v="1"/>
    <n v="11"/>
    <x v="1"/>
    <n v="4"/>
    <x v="1"/>
    <x v="1"/>
    <x v="1"/>
  </r>
  <r>
    <x v="5349"/>
    <x v="2"/>
    <x v="4"/>
    <x v="5349"/>
    <n v="58"/>
    <x v="3"/>
    <x v="0"/>
    <n v="13"/>
    <x v="3"/>
    <n v="3"/>
    <x v="2"/>
    <x v="0"/>
    <x v="0"/>
  </r>
  <r>
    <x v="5350"/>
    <x v="4"/>
    <x v="3"/>
    <x v="5350"/>
    <n v="62"/>
    <x v="2"/>
    <x v="0"/>
    <n v="8"/>
    <x v="1"/>
    <n v="3"/>
    <x v="2"/>
    <x v="0"/>
    <x v="0"/>
  </r>
  <r>
    <x v="5351"/>
    <x v="2"/>
    <x v="4"/>
    <x v="5351"/>
    <n v="51"/>
    <x v="3"/>
    <x v="0"/>
    <n v="19"/>
    <x v="3"/>
    <n v="2"/>
    <x v="0"/>
    <x v="0"/>
    <x v="0"/>
  </r>
  <r>
    <x v="5352"/>
    <x v="0"/>
    <x v="1"/>
    <x v="5352"/>
    <n v="42"/>
    <x v="5"/>
    <x v="1"/>
    <n v="1"/>
    <x v="2"/>
    <n v="2"/>
    <x v="0"/>
    <x v="1"/>
    <x v="1"/>
  </r>
  <r>
    <x v="5353"/>
    <x v="0"/>
    <x v="3"/>
    <x v="5353"/>
    <n v="30"/>
    <x v="1"/>
    <x v="0"/>
    <n v="12"/>
    <x v="1"/>
    <n v="2"/>
    <x v="0"/>
    <x v="0"/>
    <x v="0"/>
  </r>
  <r>
    <x v="5354"/>
    <x v="0"/>
    <x v="3"/>
    <x v="5354"/>
    <n v="37"/>
    <x v="1"/>
    <x v="1"/>
    <n v="15"/>
    <x v="3"/>
    <n v="1"/>
    <x v="0"/>
    <x v="1"/>
    <x v="1"/>
  </r>
  <r>
    <x v="5355"/>
    <x v="3"/>
    <x v="0"/>
    <x v="5355"/>
    <n v="35"/>
    <x v="1"/>
    <x v="0"/>
    <n v="3"/>
    <x v="0"/>
    <n v="2"/>
    <x v="0"/>
    <x v="0"/>
    <x v="0"/>
  </r>
  <r>
    <x v="5356"/>
    <x v="3"/>
    <x v="1"/>
    <x v="5356"/>
    <n v="32"/>
    <x v="1"/>
    <x v="0"/>
    <n v="2"/>
    <x v="0"/>
    <n v="5"/>
    <x v="1"/>
    <x v="1"/>
    <x v="1"/>
  </r>
  <r>
    <x v="5357"/>
    <x v="4"/>
    <x v="0"/>
    <x v="5357"/>
    <n v="33"/>
    <x v="1"/>
    <x v="0"/>
    <n v="1"/>
    <x v="2"/>
    <n v="4"/>
    <x v="1"/>
    <x v="1"/>
    <x v="1"/>
  </r>
  <r>
    <x v="5358"/>
    <x v="4"/>
    <x v="4"/>
    <x v="5358"/>
    <n v="52"/>
    <x v="3"/>
    <x v="0"/>
    <n v="19"/>
    <x v="3"/>
    <n v="4"/>
    <x v="1"/>
    <x v="1"/>
    <x v="1"/>
  </r>
  <r>
    <x v="5359"/>
    <x v="3"/>
    <x v="2"/>
    <x v="5359"/>
    <n v="67"/>
    <x v="2"/>
    <x v="1"/>
    <n v="1"/>
    <x v="2"/>
    <n v="4"/>
    <x v="1"/>
    <x v="1"/>
    <x v="1"/>
  </r>
  <r>
    <x v="5360"/>
    <x v="4"/>
    <x v="0"/>
    <x v="5360"/>
    <n v="57"/>
    <x v="3"/>
    <x v="1"/>
    <n v="12"/>
    <x v="1"/>
    <n v="3"/>
    <x v="2"/>
    <x v="1"/>
    <x v="1"/>
  </r>
  <r>
    <x v="5361"/>
    <x v="4"/>
    <x v="2"/>
    <x v="5361"/>
    <n v="34"/>
    <x v="1"/>
    <x v="0"/>
    <n v="18"/>
    <x v="3"/>
    <n v="2"/>
    <x v="0"/>
    <x v="0"/>
    <x v="0"/>
  </r>
  <r>
    <x v="5362"/>
    <x v="4"/>
    <x v="1"/>
    <x v="5362"/>
    <n v="33"/>
    <x v="1"/>
    <x v="0"/>
    <n v="19"/>
    <x v="3"/>
    <n v="4"/>
    <x v="1"/>
    <x v="1"/>
    <x v="1"/>
  </r>
  <r>
    <x v="5363"/>
    <x v="2"/>
    <x v="1"/>
    <x v="5363"/>
    <n v="24"/>
    <x v="4"/>
    <x v="1"/>
    <n v="3"/>
    <x v="0"/>
    <n v="2"/>
    <x v="0"/>
    <x v="0"/>
    <x v="0"/>
  </r>
  <r>
    <x v="5364"/>
    <x v="1"/>
    <x v="3"/>
    <x v="5364"/>
    <n v="61"/>
    <x v="2"/>
    <x v="0"/>
    <n v="16"/>
    <x v="3"/>
    <n v="3"/>
    <x v="2"/>
    <x v="0"/>
    <x v="0"/>
  </r>
  <r>
    <x v="5365"/>
    <x v="3"/>
    <x v="3"/>
    <x v="5365"/>
    <n v="56"/>
    <x v="3"/>
    <x v="0"/>
    <n v="9"/>
    <x v="1"/>
    <n v="1"/>
    <x v="0"/>
    <x v="0"/>
    <x v="0"/>
  </r>
  <r>
    <x v="5366"/>
    <x v="2"/>
    <x v="3"/>
    <x v="5366"/>
    <n v="29"/>
    <x v="4"/>
    <x v="0"/>
    <n v="4"/>
    <x v="4"/>
    <n v="3"/>
    <x v="2"/>
    <x v="0"/>
    <x v="0"/>
  </r>
  <r>
    <x v="5367"/>
    <x v="0"/>
    <x v="2"/>
    <x v="5367"/>
    <n v="33"/>
    <x v="1"/>
    <x v="0"/>
    <n v="18"/>
    <x v="3"/>
    <n v="3"/>
    <x v="2"/>
    <x v="0"/>
    <x v="0"/>
  </r>
  <r>
    <x v="5368"/>
    <x v="1"/>
    <x v="3"/>
    <x v="5368"/>
    <n v="24"/>
    <x v="4"/>
    <x v="1"/>
    <n v="17"/>
    <x v="3"/>
    <n v="1"/>
    <x v="0"/>
    <x v="0"/>
    <x v="0"/>
  </r>
  <r>
    <x v="5369"/>
    <x v="0"/>
    <x v="1"/>
    <x v="5369"/>
    <n v="26"/>
    <x v="4"/>
    <x v="1"/>
    <n v="13"/>
    <x v="3"/>
    <n v="3"/>
    <x v="2"/>
    <x v="0"/>
    <x v="0"/>
  </r>
  <r>
    <x v="5370"/>
    <x v="2"/>
    <x v="4"/>
    <x v="5370"/>
    <n v="28"/>
    <x v="4"/>
    <x v="1"/>
    <n v="10"/>
    <x v="1"/>
    <n v="4"/>
    <x v="1"/>
    <x v="1"/>
    <x v="1"/>
  </r>
  <r>
    <x v="5371"/>
    <x v="0"/>
    <x v="4"/>
    <x v="5371"/>
    <n v="53"/>
    <x v="3"/>
    <x v="0"/>
    <n v="17"/>
    <x v="3"/>
    <n v="2"/>
    <x v="0"/>
    <x v="0"/>
    <x v="0"/>
  </r>
  <r>
    <x v="5372"/>
    <x v="0"/>
    <x v="2"/>
    <x v="5372"/>
    <n v="21"/>
    <x v="4"/>
    <x v="1"/>
    <n v="15"/>
    <x v="3"/>
    <n v="5"/>
    <x v="1"/>
    <x v="1"/>
    <x v="1"/>
  </r>
  <r>
    <x v="5373"/>
    <x v="4"/>
    <x v="0"/>
    <x v="5373"/>
    <n v="52"/>
    <x v="3"/>
    <x v="1"/>
    <n v="4"/>
    <x v="4"/>
    <n v="5"/>
    <x v="1"/>
    <x v="1"/>
    <x v="1"/>
  </r>
  <r>
    <x v="5374"/>
    <x v="3"/>
    <x v="0"/>
    <x v="5374"/>
    <n v="24"/>
    <x v="4"/>
    <x v="0"/>
    <n v="19"/>
    <x v="3"/>
    <n v="3"/>
    <x v="2"/>
    <x v="0"/>
    <x v="0"/>
  </r>
  <r>
    <x v="5375"/>
    <x v="1"/>
    <x v="4"/>
    <x v="5375"/>
    <n v="28"/>
    <x v="4"/>
    <x v="1"/>
    <n v="17"/>
    <x v="3"/>
    <n v="3"/>
    <x v="2"/>
    <x v="0"/>
    <x v="0"/>
  </r>
  <r>
    <x v="5376"/>
    <x v="4"/>
    <x v="4"/>
    <x v="5376"/>
    <n v="24"/>
    <x v="4"/>
    <x v="0"/>
    <n v="17"/>
    <x v="3"/>
    <n v="3"/>
    <x v="2"/>
    <x v="0"/>
    <x v="0"/>
  </r>
  <r>
    <x v="5377"/>
    <x v="1"/>
    <x v="3"/>
    <x v="5377"/>
    <n v="30"/>
    <x v="1"/>
    <x v="1"/>
    <n v="11"/>
    <x v="1"/>
    <n v="1"/>
    <x v="0"/>
    <x v="0"/>
    <x v="0"/>
  </r>
  <r>
    <x v="5378"/>
    <x v="4"/>
    <x v="0"/>
    <x v="5378"/>
    <n v="32"/>
    <x v="1"/>
    <x v="1"/>
    <n v="11"/>
    <x v="1"/>
    <n v="3"/>
    <x v="2"/>
    <x v="1"/>
    <x v="1"/>
  </r>
  <r>
    <x v="5379"/>
    <x v="1"/>
    <x v="0"/>
    <x v="5379"/>
    <n v="69"/>
    <x v="2"/>
    <x v="0"/>
    <n v="8"/>
    <x v="1"/>
    <n v="5"/>
    <x v="1"/>
    <x v="1"/>
    <x v="1"/>
  </r>
  <r>
    <x v="5380"/>
    <x v="3"/>
    <x v="1"/>
    <x v="5380"/>
    <n v="38"/>
    <x v="1"/>
    <x v="0"/>
    <n v="10"/>
    <x v="1"/>
    <n v="5"/>
    <x v="1"/>
    <x v="1"/>
    <x v="1"/>
  </r>
  <r>
    <x v="5381"/>
    <x v="3"/>
    <x v="3"/>
    <x v="5381"/>
    <n v="36"/>
    <x v="1"/>
    <x v="1"/>
    <n v="1"/>
    <x v="2"/>
    <n v="1"/>
    <x v="0"/>
    <x v="1"/>
    <x v="1"/>
  </r>
  <r>
    <x v="5382"/>
    <x v="0"/>
    <x v="3"/>
    <x v="5382"/>
    <n v="58"/>
    <x v="3"/>
    <x v="1"/>
    <n v="8"/>
    <x v="1"/>
    <n v="1"/>
    <x v="0"/>
    <x v="1"/>
    <x v="1"/>
  </r>
  <r>
    <x v="5383"/>
    <x v="4"/>
    <x v="2"/>
    <x v="5383"/>
    <n v="64"/>
    <x v="2"/>
    <x v="1"/>
    <n v="6"/>
    <x v="4"/>
    <n v="4"/>
    <x v="1"/>
    <x v="1"/>
    <x v="1"/>
  </r>
  <r>
    <x v="5384"/>
    <x v="3"/>
    <x v="1"/>
    <x v="5384"/>
    <n v="43"/>
    <x v="5"/>
    <x v="1"/>
    <n v="5"/>
    <x v="4"/>
    <n v="2"/>
    <x v="0"/>
    <x v="1"/>
    <x v="1"/>
  </r>
  <r>
    <x v="5385"/>
    <x v="0"/>
    <x v="1"/>
    <x v="5385"/>
    <n v="40"/>
    <x v="5"/>
    <x v="1"/>
    <n v="7"/>
    <x v="1"/>
    <n v="3"/>
    <x v="2"/>
    <x v="1"/>
    <x v="1"/>
  </r>
  <r>
    <x v="5386"/>
    <x v="4"/>
    <x v="2"/>
    <x v="5386"/>
    <n v="53"/>
    <x v="3"/>
    <x v="0"/>
    <n v="12"/>
    <x v="1"/>
    <n v="2"/>
    <x v="0"/>
    <x v="0"/>
    <x v="0"/>
  </r>
  <r>
    <x v="5387"/>
    <x v="4"/>
    <x v="1"/>
    <x v="5387"/>
    <n v="23"/>
    <x v="4"/>
    <x v="1"/>
    <n v="19"/>
    <x v="3"/>
    <n v="5"/>
    <x v="1"/>
    <x v="1"/>
    <x v="1"/>
  </r>
  <r>
    <x v="5388"/>
    <x v="4"/>
    <x v="1"/>
    <x v="5388"/>
    <n v="22"/>
    <x v="4"/>
    <x v="0"/>
    <n v="13"/>
    <x v="3"/>
    <n v="2"/>
    <x v="0"/>
    <x v="0"/>
    <x v="0"/>
  </r>
  <r>
    <x v="5389"/>
    <x v="0"/>
    <x v="3"/>
    <x v="5389"/>
    <n v="38"/>
    <x v="1"/>
    <x v="1"/>
    <n v="13"/>
    <x v="3"/>
    <n v="5"/>
    <x v="1"/>
    <x v="1"/>
    <x v="1"/>
  </r>
  <r>
    <x v="5390"/>
    <x v="0"/>
    <x v="3"/>
    <x v="5390"/>
    <n v="40"/>
    <x v="5"/>
    <x v="1"/>
    <n v="12"/>
    <x v="1"/>
    <n v="2"/>
    <x v="0"/>
    <x v="1"/>
    <x v="1"/>
  </r>
  <r>
    <x v="5391"/>
    <x v="2"/>
    <x v="4"/>
    <x v="5391"/>
    <n v="62"/>
    <x v="2"/>
    <x v="1"/>
    <n v="5"/>
    <x v="4"/>
    <n v="3"/>
    <x v="2"/>
    <x v="1"/>
    <x v="1"/>
  </r>
  <r>
    <x v="5392"/>
    <x v="1"/>
    <x v="4"/>
    <x v="5392"/>
    <n v="37"/>
    <x v="1"/>
    <x v="1"/>
    <n v="9"/>
    <x v="1"/>
    <n v="4"/>
    <x v="1"/>
    <x v="1"/>
    <x v="1"/>
  </r>
  <r>
    <x v="5393"/>
    <x v="4"/>
    <x v="0"/>
    <x v="5393"/>
    <n v="39"/>
    <x v="1"/>
    <x v="0"/>
    <n v="2"/>
    <x v="0"/>
    <n v="3"/>
    <x v="2"/>
    <x v="0"/>
    <x v="0"/>
  </r>
  <r>
    <x v="5394"/>
    <x v="2"/>
    <x v="4"/>
    <x v="5394"/>
    <n v="20"/>
    <x v="4"/>
    <x v="0"/>
    <n v="19"/>
    <x v="3"/>
    <n v="2"/>
    <x v="0"/>
    <x v="0"/>
    <x v="0"/>
  </r>
  <r>
    <x v="5395"/>
    <x v="4"/>
    <x v="1"/>
    <x v="5395"/>
    <n v="49"/>
    <x v="5"/>
    <x v="1"/>
    <n v="5"/>
    <x v="4"/>
    <n v="2"/>
    <x v="0"/>
    <x v="1"/>
    <x v="1"/>
  </r>
  <r>
    <x v="5396"/>
    <x v="1"/>
    <x v="4"/>
    <x v="5396"/>
    <n v="37"/>
    <x v="1"/>
    <x v="1"/>
    <n v="11"/>
    <x v="1"/>
    <n v="4"/>
    <x v="1"/>
    <x v="1"/>
    <x v="1"/>
  </r>
  <r>
    <x v="5397"/>
    <x v="1"/>
    <x v="0"/>
    <x v="5397"/>
    <n v="68"/>
    <x v="2"/>
    <x v="1"/>
    <n v="2"/>
    <x v="0"/>
    <n v="4"/>
    <x v="1"/>
    <x v="1"/>
    <x v="1"/>
  </r>
  <r>
    <x v="5398"/>
    <x v="4"/>
    <x v="4"/>
    <x v="5398"/>
    <n v="24"/>
    <x v="4"/>
    <x v="0"/>
    <n v="2"/>
    <x v="0"/>
    <n v="4"/>
    <x v="1"/>
    <x v="0"/>
    <x v="0"/>
  </r>
  <r>
    <x v="5399"/>
    <x v="1"/>
    <x v="4"/>
    <x v="5399"/>
    <n v="40"/>
    <x v="5"/>
    <x v="0"/>
    <n v="10"/>
    <x v="1"/>
    <n v="5"/>
    <x v="1"/>
    <x v="1"/>
    <x v="1"/>
  </r>
  <r>
    <x v="5400"/>
    <x v="0"/>
    <x v="2"/>
    <x v="5400"/>
    <n v="32"/>
    <x v="1"/>
    <x v="1"/>
    <n v="8"/>
    <x v="1"/>
    <n v="2"/>
    <x v="0"/>
    <x v="1"/>
    <x v="1"/>
  </r>
  <r>
    <x v="5401"/>
    <x v="2"/>
    <x v="0"/>
    <x v="5401"/>
    <n v="56"/>
    <x v="3"/>
    <x v="1"/>
    <n v="8"/>
    <x v="1"/>
    <n v="1"/>
    <x v="0"/>
    <x v="1"/>
    <x v="1"/>
  </r>
  <r>
    <x v="5402"/>
    <x v="0"/>
    <x v="4"/>
    <x v="5402"/>
    <n v="34"/>
    <x v="1"/>
    <x v="0"/>
    <n v="2"/>
    <x v="0"/>
    <n v="3"/>
    <x v="2"/>
    <x v="0"/>
    <x v="0"/>
  </r>
  <r>
    <x v="5403"/>
    <x v="3"/>
    <x v="3"/>
    <x v="5403"/>
    <n v="21"/>
    <x v="4"/>
    <x v="0"/>
    <n v="2"/>
    <x v="0"/>
    <n v="2"/>
    <x v="0"/>
    <x v="0"/>
    <x v="0"/>
  </r>
  <r>
    <x v="5404"/>
    <x v="2"/>
    <x v="3"/>
    <x v="5404"/>
    <n v="34"/>
    <x v="1"/>
    <x v="1"/>
    <n v="12"/>
    <x v="1"/>
    <n v="5"/>
    <x v="1"/>
    <x v="1"/>
    <x v="1"/>
  </r>
  <r>
    <x v="5405"/>
    <x v="0"/>
    <x v="1"/>
    <x v="5405"/>
    <n v="23"/>
    <x v="4"/>
    <x v="1"/>
    <n v="9"/>
    <x v="1"/>
    <n v="1"/>
    <x v="0"/>
    <x v="0"/>
    <x v="0"/>
  </r>
  <r>
    <x v="5406"/>
    <x v="2"/>
    <x v="2"/>
    <x v="5406"/>
    <n v="60"/>
    <x v="2"/>
    <x v="0"/>
    <n v="12"/>
    <x v="1"/>
    <n v="5"/>
    <x v="1"/>
    <x v="1"/>
    <x v="1"/>
  </r>
  <r>
    <x v="5407"/>
    <x v="0"/>
    <x v="2"/>
    <x v="5407"/>
    <n v="46"/>
    <x v="5"/>
    <x v="1"/>
    <n v="9"/>
    <x v="1"/>
    <n v="5"/>
    <x v="1"/>
    <x v="1"/>
    <x v="1"/>
  </r>
  <r>
    <x v="5408"/>
    <x v="4"/>
    <x v="3"/>
    <x v="5408"/>
    <n v="60"/>
    <x v="2"/>
    <x v="0"/>
    <n v="18"/>
    <x v="3"/>
    <n v="1"/>
    <x v="0"/>
    <x v="0"/>
    <x v="0"/>
  </r>
  <r>
    <x v="5409"/>
    <x v="4"/>
    <x v="4"/>
    <x v="5409"/>
    <n v="58"/>
    <x v="3"/>
    <x v="1"/>
    <n v="15"/>
    <x v="3"/>
    <n v="4"/>
    <x v="1"/>
    <x v="1"/>
    <x v="1"/>
  </r>
  <r>
    <x v="5410"/>
    <x v="3"/>
    <x v="2"/>
    <x v="5410"/>
    <n v="39"/>
    <x v="1"/>
    <x v="1"/>
    <n v="3"/>
    <x v="0"/>
    <n v="1"/>
    <x v="0"/>
    <x v="1"/>
    <x v="1"/>
  </r>
  <r>
    <x v="5411"/>
    <x v="4"/>
    <x v="0"/>
    <x v="5411"/>
    <n v="61"/>
    <x v="2"/>
    <x v="1"/>
    <n v="1"/>
    <x v="2"/>
    <n v="1"/>
    <x v="0"/>
    <x v="1"/>
    <x v="1"/>
  </r>
  <r>
    <x v="5412"/>
    <x v="0"/>
    <x v="3"/>
    <x v="5412"/>
    <n v="51"/>
    <x v="3"/>
    <x v="1"/>
    <n v="17"/>
    <x v="3"/>
    <n v="3"/>
    <x v="2"/>
    <x v="1"/>
    <x v="1"/>
  </r>
  <r>
    <x v="5413"/>
    <x v="2"/>
    <x v="0"/>
    <x v="5413"/>
    <n v="22"/>
    <x v="4"/>
    <x v="1"/>
    <n v="2"/>
    <x v="0"/>
    <n v="2"/>
    <x v="0"/>
    <x v="0"/>
    <x v="0"/>
  </r>
  <r>
    <x v="5414"/>
    <x v="0"/>
    <x v="4"/>
    <x v="5414"/>
    <n v="37"/>
    <x v="1"/>
    <x v="1"/>
    <n v="1"/>
    <x v="2"/>
    <n v="1"/>
    <x v="0"/>
    <x v="1"/>
    <x v="1"/>
  </r>
  <r>
    <x v="5415"/>
    <x v="0"/>
    <x v="2"/>
    <x v="5415"/>
    <n v="26"/>
    <x v="4"/>
    <x v="1"/>
    <n v="14"/>
    <x v="3"/>
    <n v="4"/>
    <x v="1"/>
    <x v="1"/>
    <x v="1"/>
  </r>
  <r>
    <x v="5416"/>
    <x v="0"/>
    <x v="0"/>
    <x v="5416"/>
    <n v="23"/>
    <x v="4"/>
    <x v="0"/>
    <n v="9"/>
    <x v="1"/>
    <n v="3"/>
    <x v="2"/>
    <x v="0"/>
    <x v="0"/>
  </r>
  <r>
    <x v="5417"/>
    <x v="3"/>
    <x v="3"/>
    <x v="5417"/>
    <n v="31"/>
    <x v="1"/>
    <x v="0"/>
    <n v="4"/>
    <x v="4"/>
    <n v="4"/>
    <x v="1"/>
    <x v="1"/>
    <x v="1"/>
  </r>
  <r>
    <x v="5418"/>
    <x v="0"/>
    <x v="0"/>
    <x v="5418"/>
    <n v="34"/>
    <x v="1"/>
    <x v="0"/>
    <n v="2"/>
    <x v="0"/>
    <n v="5"/>
    <x v="1"/>
    <x v="1"/>
    <x v="1"/>
  </r>
  <r>
    <x v="5419"/>
    <x v="2"/>
    <x v="1"/>
    <x v="5419"/>
    <n v="68"/>
    <x v="2"/>
    <x v="1"/>
    <n v="16"/>
    <x v="3"/>
    <n v="5"/>
    <x v="1"/>
    <x v="1"/>
    <x v="1"/>
  </r>
  <r>
    <x v="5420"/>
    <x v="2"/>
    <x v="3"/>
    <x v="5420"/>
    <n v="64"/>
    <x v="2"/>
    <x v="0"/>
    <n v="17"/>
    <x v="3"/>
    <n v="5"/>
    <x v="1"/>
    <x v="1"/>
    <x v="1"/>
  </r>
  <r>
    <x v="5421"/>
    <x v="1"/>
    <x v="1"/>
    <x v="5421"/>
    <n v="26"/>
    <x v="4"/>
    <x v="1"/>
    <n v="3"/>
    <x v="0"/>
    <n v="2"/>
    <x v="0"/>
    <x v="0"/>
    <x v="0"/>
  </r>
  <r>
    <x v="5422"/>
    <x v="1"/>
    <x v="0"/>
    <x v="5422"/>
    <n v="24"/>
    <x v="4"/>
    <x v="1"/>
    <n v="18"/>
    <x v="3"/>
    <n v="2"/>
    <x v="0"/>
    <x v="0"/>
    <x v="0"/>
  </r>
  <r>
    <x v="5423"/>
    <x v="4"/>
    <x v="4"/>
    <x v="5423"/>
    <n v="59"/>
    <x v="3"/>
    <x v="1"/>
    <n v="8"/>
    <x v="1"/>
    <n v="3"/>
    <x v="2"/>
    <x v="1"/>
    <x v="1"/>
  </r>
  <r>
    <x v="5424"/>
    <x v="4"/>
    <x v="0"/>
    <x v="5424"/>
    <n v="29"/>
    <x v="4"/>
    <x v="0"/>
    <n v="9"/>
    <x v="1"/>
    <n v="2"/>
    <x v="0"/>
    <x v="0"/>
    <x v="0"/>
  </r>
  <r>
    <x v="5425"/>
    <x v="1"/>
    <x v="0"/>
    <x v="5425"/>
    <n v="59"/>
    <x v="3"/>
    <x v="0"/>
    <n v="10"/>
    <x v="1"/>
    <n v="1"/>
    <x v="0"/>
    <x v="0"/>
    <x v="0"/>
  </r>
  <r>
    <x v="5426"/>
    <x v="3"/>
    <x v="1"/>
    <x v="5426"/>
    <n v="66"/>
    <x v="2"/>
    <x v="1"/>
    <n v="11"/>
    <x v="1"/>
    <n v="2"/>
    <x v="0"/>
    <x v="1"/>
    <x v="1"/>
  </r>
  <r>
    <x v="5427"/>
    <x v="3"/>
    <x v="2"/>
    <x v="5427"/>
    <n v="37"/>
    <x v="1"/>
    <x v="1"/>
    <n v="2"/>
    <x v="0"/>
    <n v="4"/>
    <x v="1"/>
    <x v="1"/>
    <x v="1"/>
  </r>
  <r>
    <x v="5428"/>
    <x v="1"/>
    <x v="0"/>
    <x v="5428"/>
    <n v="49"/>
    <x v="5"/>
    <x v="0"/>
    <n v="9"/>
    <x v="1"/>
    <n v="3"/>
    <x v="2"/>
    <x v="0"/>
    <x v="0"/>
  </r>
  <r>
    <x v="5429"/>
    <x v="0"/>
    <x v="3"/>
    <x v="5429"/>
    <n v="63"/>
    <x v="2"/>
    <x v="0"/>
    <n v="19"/>
    <x v="3"/>
    <n v="1"/>
    <x v="0"/>
    <x v="0"/>
    <x v="0"/>
  </r>
  <r>
    <x v="5430"/>
    <x v="3"/>
    <x v="2"/>
    <x v="5430"/>
    <n v="45"/>
    <x v="5"/>
    <x v="0"/>
    <n v="7"/>
    <x v="1"/>
    <n v="2"/>
    <x v="0"/>
    <x v="0"/>
    <x v="0"/>
  </r>
  <r>
    <x v="5431"/>
    <x v="2"/>
    <x v="1"/>
    <x v="5431"/>
    <n v="39"/>
    <x v="1"/>
    <x v="1"/>
    <n v="3"/>
    <x v="0"/>
    <n v="5"/>
    <x v="1"/>
    <x v="1"/>
    <x v="1"/>
  </r>
  <r>
    <x v="5432"/>
    <x v="1"/>
    <x v="2"/>
    <x v="5432"/>
    <n v="47"/>
    <x v="5"/>
    <x v="0"/>
    <n v="8"/>
    <x v="1"/>
    <n v="2"/>
    <x v="0"/>
    <x v="0"/>
    <x v="0"/>
  </r>
  <r>
    <x v="5433"/>
    <x v="3"/>
    <x v="4"/>
    <x v="5433"/>
    <n v="66"/>
    <x v="2"/>
    <x v="0"/>
    <n v="16"/>
    <x v="3"/>
    <n v="5"/>
    <x v="1"/>
    <x v="1"/>
    <x v="1"/>
  </r>
  <r>
    <x v="5434"/>
    <x v="2"/>
    <x v="4"/>
    <x v="5434"/>
    <n v="50"/>
    <x v="3"/>
    <x v="0"/>
    <n v="6"/>
    <x v="4"/>
    <n v="1"/>
    <x v="0"/>
    <x v="0"/>
    <x v="0"/>
  </r>
  <r>
    <x v="5435"/>
    <x v="3"/>
    <x v="0"/>
    <x v="5435"/>
    <n v="49"/>
    <x v="5"/>
    <x v="0"/>
    <n v="4"/>
    <x v="4"/>
    <n v="2"/>
    <x v="0"/>
    <x v="0"/>
    <x v="0"/>
  </r>
  <r>
    <x v="5436"/>
    <x v="1"/>
    <x v="2"/>
    <x v="5436"/>
    <n v="50"/>
    <x v="3"/>
    <x v="1"/>
    <n v="18"/>
    <x v="3"/>
    <n v="3"/>
    <x v="2"/>
    <x v="1"/>
    <x v="1"/>
  </r>
  <r>
    <x v="5437"/>
    <x v="4"/>
    <x v="2"/>
    <x v="5437"/>
    <n v="21"/>
    <x v="4"/>
    <x v="1"/>
    <n v="12"/>
    <x v="1"/>
    <n v="2"/>
    <x v="0"/>
    <x v="0"/>
    <x v="0"/>
  </r>
  <r>
    <x v="5438"/>
    <x v="1"/>
    <x v="1"/>
    <x v="5438"/>
    <n v="43"/>
    <x v="5"/>
    <x v="1"/>
    <n v="10"/>
    <x v="1"/>
    <n v="3"/>
    <x v="2"/>
    <x v="1"/>
    <x v="1"/>
  </r>
  <r>
    <x v="5439"/>
    <x v="0"/>
    <x v="3"/>
    <x v="5439"/>
    <n v="39"/>
    <x v="1"/>
    <x v="1"/>
    <n v="17"/>
    <x v="3"/>
    <n v="1"/>
    <x v="0"/>
    <x v="1"/>
    <x v="1"/>
  </r>
  <r>
    <x v="5440"/>
    <x v="0"/>
    <x v="2"/>
    <x v="5440"/>
    <n v="57"/>
    <x v="3"/>
    <x v="0"/>
    <n v="7"/>
    <x v="1"/>
    <n v="5"/>
    <x v="1"/>
    <x v="1"/>
    <x v="1"/>
  </r>
  <r>
    <x v="5441"/>
    <x v="2"/>
    <x v="4"/>
    <x v="5441"/>
    <n v="52"/>
    <x v="3"/>
    <x v="1"/>
    <n v="4"/>
    <x v="4"/>
    <n v="4"/>
    <x v="1"/>
    <x v="1"/>
    <x v="1"/>
  </r>
  <r>
    <x v="5442"/>
    <x v="4"/>
    <x v="1"/>
    <x v="5442"/>
    <n v="41"/>
    <x v="5"/>
    <x v="0"/>
    <n v="5"/>
    <x v="4"/>
    <n v="2"/>
    <x v="0"/>
    <x v="0"/>
    <x v="0"/>
  </r>
  <r>
    <x v="5443"/>
    <x v="2"/>
    <x v="4"/>
    <x v="5443"/>
    <n v="57"/>
    <x v="3"/>
    <x v="1"/>
    <n v="2"/>
    <x v="0"/>
    <n v="4"/>
    <x v="1"/>
    <x v="1"/>
    <x v="1"/>
  </r>
  <r>
    <x v="5444"/>
    <x v="3"/>
    <x v="1"/>
    <x v="5444"/>
    <n v="22"/>
    <x v="4"/>
    <x v="0"/>
    <n v="8"/>
    <x v="1"/>
    <n v="5"/>
    <x v="1"/>
    <x v="0"/>
    <x v="0"/>
  </r>
  <r>
    <x v="5445"/>
    <x v="4"/>
    <x v="4"/>
    <x v="5445"/>
    <n v="57"/>
    <x v="3"/>
    <x v="0"/>
    <n v="7"/>
    <x v="1"/>
    <n v="5"/>
    <x v="1"/>
    <x v="1"/>
    <x v="1"/>
  </r>
  <r>
    <x v="5446"/>
    <x v="4"/>
    <x v="0"/>
    <x v="5446"/>
    <n v="43"/>
    <x v="5"/>
    <x v="0"/>
    <n v="15"/>
    <x v="3"/>
    <n v="2"/>
    <x v="0"/>
    <x v="0"/>
    <x v="0"/>
  </r>
  <r>
    <x v="5447"/>
    <x v="1"/>
    <x v="0"/>
    <x v="5447"/>
    <n v="64"/>
    <x v="2"/>
    <x v="0"/>
    <n v="12"/>
    <x v="1"/>
    <n v="2"/>
    <x v="0"/>
    <x v="0"/>
    <x v="0"/>
  </r>
  <r>
    <x v="5448"/>
    <x v="4"/>
    <x v="1"/>
    <x v="5448"/>
    <n v="44"/>
    <x v="5"/>
    <x v="0"/>
    <n v="18"/>
    <x v="3"/>
    <n v="3"/>
    <x v="2"/>
    <x v="0"/>
    <x v="0"/>
  </r>
  <r>
    <x v="5449"/>
    <x v="0"/>
    <x v="0"/>
    <x v="5449"/>
    <n v="60"/>
    <x v="2"/>
    <x v="0"/>
    <n v="16"/>
    <x v="3"/>
    <n v="3"/>
    <x v="2"/>
    <x v="0"/>
    <x v="0"/>
  </r>
  <r>
    <x v="5450"/>
    <x v="2"/>
    <x v="4"/>
    <x v="5450"/>
    <n v="23"/>
    <x v="4"/>
    <x v="1"/>
    <n v="14"/>
    <x v="3"/>
    <n v="1"/>
    <x v="0"/>
    <x v="0"/>
    <x v="0"/>
  </r>
  <r>
    <x v="5451"/>
    <x v="2"/>
    <x v="0"/>
    <x v="5451"/>
    <n v="39"/>
    <x v="1"/>
    <x v="0"/>
    <n v="8"/>
    <x v="1"/>
    <n v="5"/>
    <x v="1"/>
    <x v="1"/>
    <x v="1"/>
  </r>
  <r>
    <x v="5452"/>
    <x v="3"/>
    <x v="3"/>
    <x v="5452"/>
    <n v="30"/>
    <x v="1"/>
    <x v="1"/>
    <n v="4"/>
    <x v="4"/>
    <n v="5"/>
    <x v="1"/>
    <x v="1"/>
    <x v="1"/>
  </r>
  <r>
    <x v="5453"/>
    <x v="4"/>
    <x v="3"/>
    <x v="5453"/>
    <n v="66"/>
    <x v="2"/>
    <x v="1"/>
    <n v="17"/>
    <x v="3"/>
    <n v="4"/>
    <x v="1"/>
    <x v="1"/>
    <x v="1"/>
  </r>
  <r>
    <x v="5454"/>
    <x v="1"/>
    <x v="2"/>
    <x v="5454"/>
    <n v="38"/>
    <x v="1"/>
    <x v="0"/>
    <n v="4"/>
    <x v="4"/>
    <n v="1"/>
    <x v="0"/>
    <x v="0"/>
    <x v="0"/>
  </r>
  <r>
    <x v="5455"/>
    <x v="4"/>
    <x v="4"/>
    <x v="5455"/>
    <n v="43"/>
    <x v="5"/>
    <x v="1"/>
    <n v="3"/>
    <x v="0"/>
    <n v="3"/>
    <x v="2"/>
    <x v="1"/>
    <x v="1"/>
  </r>
  <r>
    <x v="5456"/>
    <x v="3"/>
    <x v="2"/>
    <x v="5456"/>
    <n v="67"/>
    <x v="2"/>
    <x v="0"/>
    <n v="7"/>
    <x v="1"/>
    <n v="1"/>
    <x v="0"/>
    <x v="0"/>
    <x v="0"/>
  </r>
  <r>
    <x v="5457"/>
    <x v="1"/>
    <x v="0"/>
    <x v="5457"/>
    <n v="32"/>
    <x v="1"/>
    <x v="0"/>
    <n v="10"/>
    <x v="1"/>
    <n v="1"/>
    <x v="0"/>
    <x v="0"/>
    <x v="0"/>
  </r>
  <r>
    <x v="5458"/>
    <x v="0"/>
    <x v="1"/>
    <x v="5458"/>
    <n v="57"/>
    <x v="3"/>
    <x v="0"/>
    <n v="7"/>
    <x v="1"/>
    <n v="3"/>
    <x v="2"/>
    <x v="0"/>
    <x v="0"/>
  </r>
  <r>
    <x v="5459"/>
    <x v="4"/>
    <x v="3"/>
    <x v="5459"/>
    <n v="57"/>
    <x v="3"/>
    <x v="0"/>
    <n v="14"/>
    <x v="3"/>
    <n v="3"/>
    <x v="2"/>
    <x v="0"/>
    <x v="0"/>
  </r>
  <r>
    <x v="5460"/>
    <x v="3"/>
    <x v="2"/>
    <x v="5460"/>
    <n v="31"/>
    <x v="1"/>
    <x v="0"/>
    <n v="8"/>
    <x v="1"/>
    <n v="4"/>
    <x v="1"/>
    <x v="1"/>
    <x v="1"/>
  </r>
  <r>
    <x v="5461"/>
    <x v="2"/>
    <x v="3"/>
    <x v="5461"/>
    <n v="68"/>
    <x v="2"/>
    <x v="1"/>
    <n v="9"/>
    <x v="1"/>
    <n v="2"/>
    <x v="0"/>
    <x v="1"/>
    <x v="1"/>
  </r>
  <r>
    <x v="5462"/>
    <x v="3"/>
    <x v="4"/>
    <x v="5462"/>
    <n v="18"/>
    <x v="0"/>
    <x v="1"/>
    <n v="3"/>
    <x v="0"/>
    <n v="1"/>
    <x v="0"/>
    <x v="0"/>
    <x v="0"/>
  </r>
  <r>
    <x v="5463"/>
    <x v="3"/>
    <x v="1"/>
    <x v="5463"/>
    <n v="54"/>
    <x v="3"/>
    <x v="1"/>
    <n v="16"/>
    <x v="3"/>
    <n v="1"/>
    <x v="0"/>
    <x v="1"/>
    <x v="1"/>
  </r>
  <r>
    <x v="5464"/>
    <x v="4"/>
    <x v="4"/>
    <x v="5464"/>
    <n v="39"/>
    <x v="1"/>
    <x v="0"/>
    <n v="9"/>
    <x v="1"/>
    <n v="3"/>
    <x v="2"/>
    <x v="0"/>
    <x v="0"/>
  </r>
  <r>
    <x v="5465"/>
    <x v="1"/>
    <x v="1"/>
    <x v="5465"/>
    <n v="31"/>
    <x v="1"/>
    <x v="1"/>
    <n v="9"/>
    <x v="1"/>
    <n v="4"/>
    <x v="1"/>
    <x v="1"/>
    <x v="1"/>
  </r>
  <r>
    <x v="5466"/>
    <x v="4"/>
    <x v="1"/>
    <x v="5466"/>
    <n v="59"/>
    <x v="3"/>
    <x v="1"/>
    <n v="9"/>
    <x v="1"/>
    <n v="1"/>
    <x v="0"/>
    <x v="1"/>
    <x v="1"/>
  </r>
  <r>
    <x v="5467"/>
    <x v="4"/>
    <x v="1"/>
    <x v="5467"/>
    <n v="46"/>
    <x v="5"/>
    <x v="1"/>
    <n v="18"/>
    <x v="3"/>
    <n v="3"/>
    <x v="2"/>
    <x v="1"/>
    <x v="1"/>
  </r>
  <r>
    <x v="5468"/>
    <x v="2"/>
    <x v="2"/>
    <x v="5468"/>
    <n v="31"/>
    <x v="1"/>
    <x v="1"/>
    <n v="3"/>
    <x v="0"/>
    <n v="5"/>
    <x v="1"/>
    <x v="1"/>
    <x v="1"/>
  </r>
  <r>
    <x v="5469"/>
    <x v="1"/>
    <x v="0"/>
    <x v="5469"/>
    <n v="20"/>
    <x v="4"/>
    <x v="0"/>
    <n v="14"/>
    <x v="3"/>
    <n v="4"/>
    <x v="1"/>
    <x v="0"/>
    <x v="0"/>
  </r>
  <r>
    <x v="5470"/>
    <x v="3"/>
    <x v="1"/>
    <x v="5470"/>
    <n v="26"/>
    <x v="4"/>
    <x v="0"/>
    <n v="2"/>
    <x v="0"/>
    <n v="5"/>
    <x v="1"/>
    <x v="0"/>
    <x v="0"/>
  </r>
  <r>
    <x v="5471"/>
    <x v="0"/>
    <x v="3"/>
    <x v="5471"/>
    <n v="36"/>
    <x v="1"/>
    <x v="0"/>
    <n v="4"/>
    <x v="4"/>
    <n v="2"/>
    <x v="0"/>
    <x v="0"/>
    <x v="0"/>
  </r>
  <r>
    <x v="5472"/>
    <x v="2"/>
    <x v="3"/>
    <x v="5472"/>
    <n v="61"/>
    <x v="2"/>
    <x v="1"/>
    <n v="9"/>
    <x v="1"/>
    <n v="4"/>
    <x v="1"/>
    <x v="1"/>
    <x v="1"/>
  </r>
  <r>
    <x v="5473"/>
    <x v="1"/>
    <x v="0"/>
    <x v="5473"/>
    <n v="40"/>
    <x v="5"/>
    <x v="1"/>
    <n v="12"/>
    <x v="1"/>
    <n v="5"/>
    <x v="1"/>
    <x v="1"/>
    <x v="1"/>
  </r>
  <r>
    <x v="5474"/>
    <x v="3"/>
    <x v="4"/>
    <x v="5474"/>
    <n v="69"/>
    <x v="2"/>
    <x v="1"/>
    <n v="13"/>
    <x v="3"/>
    <n v="5"/>
    <x v="1"/>
    <x v="1"/>
    <x v="1"/>
  </r>
  <r>
    <x v="5475"/>
    <x v="4"/>
    <x v="0"/>
    <x v="5475"/>
    <n v="38"/>
    <x v="1"/>
    <x v="0"/>
    <n v="11"/>
    <x v="1"/>
    <n v="2"/>
    <x v="0"/>
    <x v="0"/>
    <x v="0"/>
  </r>
  <r>
    <x v="5476"/>
    <x v="1"/>
    <x v="4"/>
    <x v="5476"/>
    <n v="68"/>
    <x v="2"/>
    <x v="0"/>
    <n v="12"/>
    <x v="1"/>
    <n v="3"/>
    <x v="2"/>
    <x v="0"/>
    <x v="0"/>
  </r>
  <r>
    <x v="5477"/>
    <x v="4"/>
    <x v="1"/>
    <x v="5477"/>
    <n v="31"/>
    <x v="1"/>
    <x v="0"/>
    <n v="8"/>
    <x v="1"/>
    <n v="1"/>
    <x v="0"/>
    <x v="0"/>
    <x v="0"/>
  </r>
  <r>
    <x v="5478"/>
    <x v="2"/>
    <x v="1"/>
    <x v="5478"/>
    <n v="33"/>
    <x v="1"/>
    <x v="1"/>
    <n v="8"/>
    <x v="1"/>
    <n v="5"/>
    <x v="1"/>
    <x v="1"/>
    <x v="1"/>
  </r>
  <r>
    <x v="5479"/>
    <x v="4"/>
    <x v="1"/>
    <x v="5479"/>
    <n v="28"/>
    <x v="4"/>
    <x v="1"/>
    <n v="14"/>
    <x v="3"/>
    <n v="4"/>
    <x v="1"/>
    <x v="1"/>
    <x v="1"/>
  </r>
  <r>
    <x v="5480"/>
    <x v="4"/>
    <x v="4"/>
    <x v="5480"/>
    <n v="35"/>
    <x v="1"/>
    <x v="1"/>
    <n v="18"/>
    <x v="3"/>
    <n v="5"/>
    <x v="1"/>
    <x v="1"/>
    <x v="1"/>
  </r>
  <r>
    <x v="5481"/>
    <x v="2"/>
    <x v="0"/>
    <x v="5481"/>
    <n v="22"/>
    <x v="4"/>
    <x v="1"/>
    <n v="2"/>
    <x v="0"/>
    <n v="5"/>
    <x v="1"/>
    <x v="1"/>
    <x v="1"/>
  </r>
  <r>
    <x v="5482"/>
    <x v="4"/>
    <x v="3"/>
    <x v="5482"/>
    <n v="35"/>
    <x v="1"/>
    <x v="0"/>
    <n v="9"/>
    <x v="1"/>
    <n v="5"/>
    <x v="1"/>
    <x v="1"/>
    <x v="1"/>
  </r>
  <r>
    <x v="5483"/>
    <x v="4"/>
    <x v="1"/>
    <x v="5483"/>
    <n v="64"/>
    <x v="2"/>
    <x v="1"/>
    <n v="15"/>
    <x v="3"/>
    <n v="3"/>
    <x v="2"/>
    <x v="1"/>
    <x v="1"/>
  </r>
  <r>
    <x v="5484"/>
    <x v="3"/>
    <x v="4"/>
    <x v="5484"/>
    <n v="68"/>
    <x v="2"/>
    <x v="0"/>
    <n v="9"/>
    <x v="1"/>
    <n v="1"/>
    <x v="0"/>
    <x v="0"/>
    <x v="0"/>
  </r>
  <r>
    <x v="5485"/>
    <x v="2"/>
    <x v="3"/>
    <x v="5485"/>
    <n v="64"/>
    <x v="2"/>
    <x v="0"/>
    <n v="14"/>
    <x v="3"/>
    <n v="1"/>
    <x v="0"/>
    <x v="0"/>
    <x v="0"/>
  </r>
  <r>
    <x v="5486"/>
    <x v="2"/>
    <x v="3"/>
    <x v="5486"/>
    <n v="31"/>
    <x v="1"/>
    <x v="1"/>
    <n v="16"/>
    <x v="3"/>
    <n v="2"/>
    <x v="0"/>
    <x v="1"/>
    <x v="1"/>
  </r>
  <r>
    <x v="5487"/>
    <x v="4"/>
    <x v="0"/>
    <x v="5487"/>
    <n v="26"/>
    <x v="4"/>
    <x v="1"/>
    <n v="15"/>
    <x v="3"/>
    <n v="4"/>
    <x v="1"/>
    <x v="1"/>
    <x v="1"/>
  </r>
  <r>
    <x v="5488"/>
    <x v="1"/>
    <x v="4"/>
    <x v="5488"/>
    <n v="27"/>
    <x v="4"/>
    <x v="1"/>
    <n v="12"/>
    <x v="1"/>
    <n v="3"/>
    <x v="2"/>
    <x v="0"/>
    <x v="0"/>
  </r>
  <r>
    <x v="5489"/>
    <x v="3"/>
    <x v="2"/>
    <x v="5489"/>
    <n v="43"/>
    <x v="5"/>
    <x v="1"/>
    <n v="4"/>
    <x v="4"/>
    <n v="2"/>
    <x v="0"/>
    <x v="1"/>
    <x v="1"/>
  </r>
  <r>
    <x v="5490"/>
    <x v="3"/>
    <x v="3"/>
    <x v="5490"/>
    <n v="31"/>
    <x v="1"/>
    <x v="1"/>
    <n v="15"/>
    <x v="3"/>
    <n v="1"/>
    <x v="0"/>
    <x v="1"/>
    <x v="1"/>
  </r>
  <r>
    <x v="5491"/>
    <x v="0"/>
    <x v="1"/>
    <x v="5491"/>
    <n v="59"/>
    <x v="3"/>
    <x v="0"/>
    <n v="1"/>
    <x v="2"/>
    <n v="5"/>
    <x v="1"/>
    <x v="1"/>
    <x v="1"/>
  </r>
  <r>
    <x v="5492"/>
    <x v="3"/>
    <x v="1"/>
    <x v="5492"/>
    <n v="18"/>
    <x v="0"/>
    <x v="1"/>
    <n v="16"/>
    <x v="3"/>
    <n v="3"/>
    <x v="2"/>
    <x v="0"/>
    <x v="0"/>
  </r>
  <r>
    <x v="5493"/>
    <x v="3"/>
    <x v="2"/>
    <x v="5493"/>
    <n v="50"/>
    <x v="3"/>
    <x v="1"/>
    <n v="4"/>
    <x v="4"/>
    <n v="5"/>
    <x v="1"/>
    <x v="1"/>
    <x v="1"/>
  </r>
  <r>
    <x v="5494"/>
    <x v="3"/>
    <x v="4"/>
    <x v="5494"/>
    <n v="45"/>
    <x v="5"/>
    <x v="1"/>
    <n v="19"/>
    <x v="3"/>
    <n v="1"/>
    <x v="0"/>
    <x v="1"/>
    <x v="1"/>
  </r>
  <r>
    <x v="5495"/>
    <x v="2"/>
    <x v="3"/>
    <x v="5495"/>
    <n v="35"/>
    <x v="1"/>
    <x v="1"/>
    <n v="18"/>
    <x v="3"/>
    <n v="2"/>
    <x v="0"/>
    <x v="1"/>
    <x v="1"/>
  </r>
  <r>
    <x v="5496"/>
    <x v="1"/>
    <x v="3"/>
    <x v="5496"/>
    <n v="41"/>
    <x v="5"/>
    <x v="1"/>
    <n v="4"/>
    <x v="4"/>
    <n v="5"/>
    <x v="1"/>
    <x v="1"/>
    <x v="1"/>
  </r>
  <r>
    <x v="5497"/>
    <x v="2"/>
    <x v="3"/>
    <x v="5497"/>
    <n v="60"/>
    <x v="2"/>
    <x v="1"/>
    <n v="11"/>
    <x v="1"/>
    <n v="3"/>
    <x v="2"/>
    <x v="1"/>
    <x v="1"/>
  </r>
  <r>
    <x v="5498"/>
    <x v="1"/>
    <x v="3"/>
    <x v="5498"/>
    <n v="40"/>
    <x v="5"/>
    <x v="1"/>
    <n v="2"/>
    <x v="0"/>
    <n v="5"/>
    <x v="1"/>
    <x v="1"/>
    <x v="1"/>
  </r>
  <r>
    <x v="5499"/>
    <x v="3"/>
    <x v="4"/>
    <x v="5499"/>
    <n v="54"/>
    <x v="3"/>
    <x v="1"/>
    <n v="7"/>
    <x v="1"/>
    <n v="2"/>
    <x v="0"/>
    <x v="1"/>
    <x v="1"/>
  </r>
  <r>
    <x v="5500"/>
    <x v="4"/>
    <x v="3"/>
    <x v="5500"/>
    <n v="67"/>
    <x v="2"/>
    <x v="1"/>
    <n v="13"/>
    <x v="3"/>
    <n v="4"/>
    <x v="1"/>
    <x v="1"/>
    <x v="1"/>
  </r>
  <r>
    <x v="5501"/>
    <x v="3"/>
    <x v="2"/>
    <x v="5501"/>
    <n v="42"/>
    <x v="5"/>
    <x v="0"/>
    <n v="8"/>
    <x v="1"/>
    <n v="1"/>
    <x v="0"/>
    <x v="0"/>
    <x v="0"/>
  </r>
  <r>
    <x v="5502"/>
    <x v="1"/>
    <x v="1"/>
    <x v="5502"/>
    <n v="35"/>
    <x v="1"/>
    <x v="0"/>
    <n v="14"/>
    <x v="3"/>
    <n v="3"/>
    <x v="2"/>
    <x v="0"/>
    <x v="0"/>
  </r>
  <r>
    <x v="5503"/>
    <x v="3"/>
    <x v="4"/>
    <x v="5503"/>
    <n v="55"/>
    <x v="3"/>
    <x v="1"/>
    <n v="8"/>
    <x v="1"/>
    <n v="5"/>
    <x v="1"/>
    <x v="1"/>
    <x v="1"/>
  </r>
  <r>
    <x v="5504"/>
    <x v="4"/>
    <x v="0"/>
    <x v="5504"/>
    <n v="52"/>
    <x v="3"/>
    <x v="0"/>
    <n v="1"/>
    <x v="2"/>
    <n v="1"/>
    <x v="0"/>
    <x v="0"/>
    <x v="0"/>
  </r>
  <r>
    <x v="5505"/>
    <x v="2"/>
    <x v="2"/>
    <x v="5505"/>
    <n v="31"/>
    <x v="1"/>
    <x v="1"/>
    <n v="1"/>
    <x v="2"/>
    <n v="4"/>
    <x v="1"/>
    <x v="1"/>
    <x v="1"/>
  </r>
  <r>
    <x v="5506"/>
    <x v="0"/>
    <x v="4"/>
    <x v="5506"/>
    <n v="49"/>
    <x v="5"/>
    <x v="1"/>
    <n v="3"/>
    <x v="0"/>
    <n v="4"/>
    <x v="1"/>
    <x v="1"/>
    <x v="1"/>
  </r>
  <r>
    <x v="5507"/>
    <x v="2"/>
    <x v="3"/>
    <x v="5507"/>
    <n v="63"/>
    <x v="2"/>
    <x v="1"/>
    <n v="6"/>
    <x v="4"/>
    <n v="4"/>
    <x v="1"/>
    <x v="1"/>
    <x v="1"/>
  </r>
  <r>
    <x v="5508"/>
    <x v="2"/>
    <x v="4"/>
    <x v="5508"/>
    <n v="65"/>
    <x v="2"/>
    <x v="1"/>
    <n v="18"/>
    <x v="3"/>
    <n v="4"/>
    <x v="1"/>
    <x v="1"/>
    <x v="1"/>
  </r>
  <r>
    <x v="5509"/>
    <x v="0"/>
    <x v="1"/>
    <x v="5509"/>
    <n v="40"/>
    <x v="5"/>
    <x v="1"/>
    <n v="18"/>
    <x v="3"/>
    <n v="2"/>
    <x v="0"/>
    <x v="1"/>
    <x v="1"/>
  </r>
  <r>
    <x v="5510"/>
    <x v="3"/>
    <x v="3"/>
    <x v="5510"/>
    <n v="58"/>
    <x v="3"/>
    <x v="1"/>
    <n v="13"/>
    <x v="3"/>
    <n v="5"/>
    <x v="1"/>
    <x v="1"/>
    <x v="1"/>
  </r>
  <r>
    <x v="5511"/>
    <x v="3"/>
    <x v="3"/>
    <x v="5511"/>
    <n v="66"/>
    <x v="2"/>
    <x v="0"/>
    <n v="16"/>
    <x v="3"/>
    <n v="2"/>
    <x v="0"/>
    <x v="0"/>
    <x v="0"/>
  </r>
  <r>
    <x v="5512"/>
    <x v="3"/>
    <x v="4"/>
    <x v="5512"/>
    <n v="47"/>
    <x v="5"/>
    <x v="0"/>
    <n v="8"/>
    <x v="1"/>
    <n v="4"/>
    <x v="1"/>
    <x v="1"/>
    <x v="1"/>
  </r>
  <r>
    <x v="5513"/>
    <x v="1"/>
    <x v="4"/>
    <x v="5513"/>
    <n v="23"/>
    <x v="4"/>
    <x v="1"/>
    <n v="7"/>
    <x v="1"/>
    <n v="4"/>
    <x v="1"/>
    <x v="1"/>
    <x v="1"/>
  </r>
  <r>
    <x v="5514"/>
    <x v="1"/>
    <x v="2"/>
    <x v="5514"/>
    <n v="53"/>
    <x v="3"/>
    <x v="0"/>
    <n v="9"/>
    <x v="1"/>
    <n v="5"/>
    <x v="1"/>
    <x v="1"/>
    <x v="1"/>
  </r>
  <r>
    <x v="5515"/>
    <x v="4"/>
    <x v="0"/>
    <x v="5515"/>
    <n v="66"/>
    <x v="2"/>
    <x v="1"/>
    <n v="16"/>
    <x v="3"/>
    <n v="1"/>
    <x v="0"/>
    <x v="1"/>
    <x v="1"/>
  </r>
  <r>
    <x v="5516"/>
    <x v="3"/>
    <x v="0"/>
    <x v="5516"/>
    <n v="50"/>
    <x v="3"/>
    <x v="1"/>
    <n v="18"/>
    <x v="3"/>
    <n v="1"/>
    <x v="0"/>
    <x v="1"/>
    <x v="1"/>
  </r>
  <r>
    <x v="5517"/>
    <x v="1"/>
    <x v="1"/>
    <x v="5517"/>
    <n v="25"/>
    <x v="4"/>
    <x v="0"/>
    <n v="14"/>
    <x v="3"/>
    <n v="1"/>
    <x v="0"/>
    <x v="0"/>
    <x v="0"/>
  </r>
  <r>
    <x v="5518"/>
    <x v="4"/>
    <x v="1"/>
    <x v="5518"/>
    <n v="28"/>
    <x v="4"/>
    <x v="0"/>
    <n v="12"/>
    <x v="1"/>
    <n v="1"/>
    <x v="0"/>
    <x v="0"/>
    <x v="0"/>
  </r>
  <r>
    <x v="5519"/>
    <x v="4"/>
    <x v="4"/>
    <x v="5519"/>
    <n v="51"/>
    <x v="3"/>
    <x v="1"/>
    <n v="6"/>
    <x v="4"/>
    <n v="4"/>
    <x v="1"/>
    <x v="1"/>
    <x v="1"/>
  </r>
  <r>
    <x v="5520"/>
    <x v="4"/>
    <x v="2"/>
    <x v="5520"/>
    <n v="44"/>
    <x v="5"/>
    <x v="1"/>
    <n v="13"/>
    <x v="3"/>
    <n v="1"/>
    <x v="0"/>
    <x v="1"/>
    <x v="1"/>
  </r>
  <r>
    <x v="5521"/>
    <x v="0"/>
    <x v="0"/>
    <x v="5521"/>
    <n v="40"/>
    <x v="5"/>
    <x v="1"/>
    <n v="17"/>
    <x v="3"/>
    <n v="5"/>
    <x v="1"/>
    <x v="1"/>
    <x v="1"/>
  </r>
  <r>
    <x v="5522"/>
    <x v="4"/>
    <x v="1"/>
    <x v="5522"/>
    <n v="56"/>
    <x v="3"/>
    <x v="0"/>
    <n v="5"/>
    <x v="4"/>
    <n v="2"/>
    <x v="0"/>
    <x v="0"/>
    <x v="0"/>
  </r>
  <r>
    <x v="5523"/>
    <x v="0"/>
    <x v="2"/>
    <x v="5523"/>
    <n v="66"/>
    <x v="2"/>
    <x v="1"/>
    <n v="5"/>
    <x v="4"/>
    <n v="3"/>
    <x v="2"/>
    <x v="1"/>
    <x v="1"/>
  </r>
  <r>
    <x v="5524"/>
    <x v="0"/>
    <x v="1"/>
    <x v="5524"/>
    <n v="50"/>
    <x v="3"/>
    <x v="0"/>
    <n v="3"/>
    <x v="0"/>
    <n v="1"/>
    <x v="0"/>
    <x v="0"/>
    <x v="0"/>
  </r>
  <r>
    <x v="5525"/>
    <x v="3"/>
    <x v="2"/>
    <x v="5525"/>
    <n v="63"/>
    <x v="2"/>
    <x v="1"/>
    <n v="16"/>
    <x v="3"/>
    <n v="3"/>
    <x v="2"/>
    <x v="1"/>
    <x v="1"/>
  </r>
  <r>
    <x v="5526"/>
    <x v="0"/>
    <x v="3"/>
    <x v="5526"/>
    <n v="38"/>
    <x v="1"/>
    <x v="1"/>
    <n v="15"/>
    <x v="3"/>
    <n v="4"/>
    <x v="1"/>
    <x v="1"/>
    <x v="1"/>
  </r>
  <r>
    <x v="5527"/>
    <x v="1"/>
    <x v="4"/>
    <x v="5527"/>
    <n v="27"/>
    <x v="4"/>
    <x v="0"/>
    <n v="15"/>
    <x v="3"/>
    <n v="5"/>
    <x v="1"/>
    <x v="0"/>
    <x v="0"/>
  </r>
  <r>
    <x v="5528"/>
    <x v="0"/>
    <x v="3"/>
    <x v="5528"/>
    <n v="50"/>
    <x v="3"/>
    <x v="0"/>
    <n v="12"/>
    <x v="1"/>
    <n v="4"/>
    <x v="1"/>
    <x v="1"/>
    <x v="1"/>
  </r>
  <r>
    <x v="5529"/>
    <x v="0"/>
    <x v="4"/>
    <x v="5529"/>
    <n v="44"/>
    <x v="5"/>
    <x v="1"/>
    <n v="18"/>
    <x v="3"/>
    <n v="1"/>
    <x v="0"/>
    <x v="1"/>
    <x v="1"/>
  </r>
  <r>
    <x v="5530"/>
    <x v="1"/>
    <x v="3"/>
    <x v="5530"/>
    <n v="62"/>
    <x v="2"/>
    <x v="1"/>
    <n v="8"/>
    <x v="1"/>
    <n v="1"/>
    <x v="0"/>
    <x v="1"/>
    <x v="1"/>
  </r>
  <r>
    <x v="5531"/>
    <x v="2"/>
    <x v="4"/>
    <x v="5531"/>
    <n v="67"/>
    <x v="2"/>
    <x v="1"/>
    <n v="14"/>
    <x v="3"/>
    <n v="4"/>
    <x v="1"/>
    <x v="1"/>
    <x v="1"/>
  </r>
  <r>
    <x v="5532"/>
    <x v="0"/>
    <x v="3"/>
    <x v="5532"/>
    <n v="66"/>
    <x v="2"/>
    <x v="1"/>
    <n v="4"/>
    <x v="4"/>
    <n v="5"/>
    <x v="1"/>
    <x v="1"/>
    <x v="1"/>
  </r>
  <r>
    <x v="5533"/>
    <x v="3"/>
    <x v="4"/>
    <x v="5533"/>
    <n v="64"/>
    <x v="2"/>
    <x v="1"/>
    <n v="5"/>
    <x v="4"/>
    <n v="5"/>
    <x v="1"/>
    <x v="1"/>
    <x v="1"/>
  </r>
  <r>
    <x v="5534"/>
    <x v="3"/>
    <x v="0"/>
    <x v="5534"/>
    <n v="21"/>
    <x v="4"/>
    <x v="1"/>
    <n v="16"/>
    <x v="3"/>
    <n v="5"/>
    <x v="1"/>
    <x v="1"/>
    <x v="1"/>
  </r>
  <r>
    <x v="5535"/>
    <x v="2"/>
    <x v="4"/>
    <x v="5535"/>
    <n v="30"/>
    <x v="1"/>
    <x v="0"/>
    <n v="1"/>
    <x v="2"/>
    <n v="3"/>
    <x v="2"/>
    <x v="0"/>
    <x v="0"/>
  </r>
  <r>
    <x v="5536"/>
    <x v="1"/>
    <x v="0"/>
    <x v="5536"/>
    <n v="22"/>
    <x v="4"/>
    <x v="1"/>
    <n v="8"/>
    <x v="1"/>
    <n v="5"/>
    <x v="1"/>
    <x v="1"/>
    <x v="1"/>
  </r>
  <r>
    <x v="5537"/>
    <x v="0"/>
    <x v="4"/>
    <x v="5537"/>
    <n v="30"/>
    <x v="1"/>
    <x v="0"/>
    <n v="4"/>
    <x v="4"/>
    <n v="1"/>
    <x v="0"/>
    <x v="0"/>
    <x v="0"/>
  </r>
  <r>
    <x v="5538"/>
    <x v="2"/>
    <x v="2"/>
    <x v="5538"/>
    <n v="62"/>
    <x v="2"/>
    <x v="1"/>
    <n v="14"/>
    <x v="3"/>
    <n v="1"/>
    <x v="0"/>
    <x v="1"/>
    <x v="1"/>
  </r>
  <r>
    <x v="5539"/>
    <x v="4"/>
    <x v="1"/>
    <x v="5539"/>
    <n v="37"/>
    <x v="1"/>
    <x v="1"/>
    <n v="3"/>
    <x v="0"/>
    <n v="4"/>
    <x v="1"/>
    <x v="1"/>
    <x v="1"/>
  </r>
  <r>
    <x v="5540"/>
    <x v="4"/>
    <x v="4"/>
    <x v="5540"/>
    <n v="44"/>
    <x v="5"/>
    <x v="1"/>
    <n v="13"/>
    <x v="3"/>
    <n v="4"/>
    <x v="1"/>
    <x v="1"/>
    <x v="1"/>
  </r>
  <r>
    <x v="5541"/>
    <x v="4"/>
    <x v="0"/>
    <x v="5541"/>
    <n v="43"/>
    <x v="5"/>
    <x v="1"/>
    <n v="14"/>
    <x v="3"/>
    <n v="2"/>
    <x v="0"/>
    <x v="1"/>
    <x v="1"/>
  </r>
  <r>
    <x v="5542"/>
    <x v="3"/>
    <x v="0"/>
    <x v="5542"/>
    <n v="18"/>
    <x v="0"/>
    <x v="1"/>
    <n v="13"/>
    <x v="3"/>
    <n v="2"/>
    <x v="0"/>
    <x v="0"/>
    <x v="0"/>
  </r>
  <r>
    <x v="5543"/>
    <x v="3"/>
    <x v="4"/>
    <x v="5543"/>
    <n v="51"/>
    <x v="3"/>
    <x v="0"/>
    <n v="15"/>
    <x v="3"/>
    <n v="3"/>
    <x v="2"/>
    <x v="0"/>
    <x v="0"/>
  </r>
  <r>
    <x v="5544"/>
    <x v="3"/>
    <x v="1"/>
    <x v="5544"/>
    <n v="57"/>
    <x v="3"/>
    <x v="0"/>
    <n v="12"/>
    <x v="1"/>
    <n v="3"/>
    <x v="2"/>
    <x v="0"/>
    <x v="0"/>
  </r>
  <r>
    <x v="5545"/>
    <x v="0"/>
    <x v="2"/>
    <x v="5545"/>
    <n v="52"/>
    <x v="3"/>
    <x v="1"/>
    <n v="10"/>
    <x v="1"/>
    <n v="3"/>
    <x v="2"/>
    <x v="1"/>
    <x v="1"/>
  </r>
  <r>
    <x v="5546"/>
    <x v="1"/>
    <x v="0"/>
    <x v="5546"/>
    <n v="47"/>
    <x v="5"/>
    <x v="0"/>
    <n v="19"/>
    <x v="3"/>
    <n v="1"/>
    <x v="0"/>
    <x v="0"/>
    <x v="0"/>
  </r>
  <r>
    <x v="5547"/>
    <x v="0"/>
    <x v="3"/>
    <x v="5547"/>
    <n v="32"/>
    <x v="1"/>
    <x v="1"/>
    <n v="4"/>
    <x v="4"/>
    <n v="2"/>
    <x v="0"/>
    <x v="1"/>
    <x v="1"/>
  </r>
  <r>
    <x v="5548"/>
    <x v="1"/>
    <x v="3"/>
    <x v="5548"/>
    <n v="57"/>
    <x v="3"/>
    <x v="1"/>
    <n v="1"/>
    <x v="2"/>
    <n v="4"/>
    <x v="1"/>
    <x v="1"/>
    <x v="1"/>
  </r>
  <r>
    <x v="5549"/>
    <x v="1"/>
    <x v="1"/>
    <x v="5549"/>
    <n v="48"/>
    <x v="5"/>
    <x v="1"/>
    <n v="2"/>
    <x v="0"/>
    <n v="2"/>
    <x v="0"/>
    <x v="1"/>
    <x v="1"/>
  </r>
  <r>
    <x v="5550"/>
    <x v="3"/>
    <x v="4"/>
    <x v="5550"/>
    <n v="31"/>
    <x v="1"/>
    <x v="1"/>
    <n v="19"/>
    <x v="3"/>
    <n v="5"/>
    <x v="1"/>
    <x v="1"/>
    <x v="1"/>
  </r>
  <r>
    <x v="5551"/>
    <x v="4"/>
    <x v="4"/>
    <x v="5551"/>
    <n v="45"/>
    <x v="5"/>
    <x v="1"/>
    <n v="6"/>
    <x v="4"/>
    <n v="5"/>
    <x v="1"/>
    <x v="1"/>
    <x v="1"/>
  </r>
  <r>
    <x v="5552"/>
    <x v="3"/>
    <x v="3"/>
    <x v="5552"/>
    <n v="47"/>
    <x v="5"/>
    <x v="0"/>
    <n v="8"/>
    <x v="1"/>
    <n v="2"/>
    <x v="0"/>
    <x v="0"/>
    <x v="0"/>
  </r>
  <r>
    <x v="5553"/>
    <x v="3"/>
    <x v="4"/>
    <x v="5553"/>
    <n v="35"/>
    <x v="1"/>
    <x v="1"/>
    <n v="17"/>
    <x v="3"/>
    <n v="4"/>
    <x v="1"/>
    <x v="1"/>
    <x v="1"/>
  </r>
  <r>
    <x v="5554"/>
    <x v="1"/>
    <x v="3"/>
    <x v="5554"/>
    <n v="60"/>
    <x v="2"/>
    <x v="1"/>
    <n v="18"/>
    <x v="3"/>
    <n v="2"/>
    <x v="0"/>
    <x v="1"/>
    <x v="1"/>
  </r>
  <r>
    <x v="5555"/>
    <x v="1"/>
    <x v="0"/>
    <x v="5555"/>
    <n v="57"/>
    <x v="3"/>
    <x v="0"/>
    <n v="16"/>
    <x v="3"/>
    <n v="3"/>
    <x v="2"/>
    <x v="0"/>
    <x v="0"/>
  </r>
  <r>
    <x v="5556"/>
    <x v="0"/>
    <x v="3"/>
    <x v="5556"/>
    <n v="48"/>
    <x v="5"/>
    <x v="1"/>
    <n v="13"/>
    <x v="3"/>
    <n v="4"/>
    <x v="1"/>
    <x v="1"/>
    <x v="1"/>
  </r>
  <r>
    <x v="5557"/>
    <x v="0"/>
    <x v="0"/>
    <x v="5557"/>
    <n v="53"/>
    <x v="3"/>
    <x v="1"/>
    <n v="15"/>
    <x v="3"/>
    <n v="5"/>
    <x v="1"/>
    <x v="1"/>
    <x v="1"/>
  </r>
  <r>
    <x v="5558"/>
    <x v="1"/>
    <x v="4"/>
    <x v="5558"/>
    <n v="24"/>
    <x v="4"/>
    <x v="0"/>
    <n v="1"/>
    <x v="2"/>
    <n v="1"/>
    <x v="0"/>
    <x v="0"/>
    <x v="0"/>
  </r>
  <r>
    <x v="5559"/>
    <x v="4"/>
    <x v="1"/>
    <x v="5559"/>
    <n v="49"/>
    <x v="5"/>
    <x v="0"/>
    <n v="17"/>
    <x v="3"/>
    <n v="2"/>
    <x v="0"/>
    <x v="0"/>
    <x v="0"/>
  </r>
  <r>
    <x v="5560"/>
    <x v="1"/>
    <x v="4"/>
    <x v="5560"/>
    <n v="53"/>
    <x v="3"/>
    <x v="0"/>
    <n v="15"/>
    <x v="3"/>
    <n v="2"/>
    <x v="0"/>
    <x v="0"/>
    <x v="0"/>
  </r>
  <r>
    <x v="5561"/>
    <x v="2"/>
    <x v="3"/>
    <x v="5561"/>
    <n v="19"/>
    <x v="0"/>
    <x v="1"/>
    <n v="17"/>
    <x v="3"/>
    <n v="4"/>
    <x v="1"/>
    <x v="1"/>
    <x v="1"/>
  </r>
  <r>
    <x v="5562"/>
    <x v="0"/>
    <x v="4"/>
    <x v="5562"/>
    <n v="27"/>
    <x v="4"/>
    <x v="0"/>
    <n v="12"/>
    <x v="1"/>
    <n v="1"/>
    <x v="0"/>
    <x v="0"/>
    <x v="0"/>
  </r>
  <r>
    <x v="5563"/>
    <x v="4"/>
    <x v="3"/>
    <x v="5563"/>
    <n v="58"/>
    <x v="3"/>
    <x v="1"/>
    <n v="9"/>
    <x v="1"/>
    <n v="1"/>
    <x v="0"/>
    <x v="1"/>
    <x v="1"/>
  </r>
  <r>
    <x v="5564"/>
    <x v="1"/>
    <x v="1"/>
    <x v="5564"/>
    <n v="23"/>
    <x v="4"/>
    <x v="1"/>
    <n v="5"/>
    <x v="4"/>
    <n v="1"/>
    <x v="0"/>
    <x v="0"/>
    <x v="0"/>
  </r>
  <r>
    <x v="5565"/>
    <x v="1"/>
    <x v="0"/>
    <x v="5565"/>
    <n v="62"/>
    <x v="2"/>
    <x v="1"/>
    <n v="17"/>
    <x v="3"/>
    <n v="5"/>
    <x v="1"/>
    <x v="1"/>
    <x v="1"/>
  </r>
  <r>
    <x v="5566"/>
    <x v="4"/>
    <x v="3"/>
    <x v="5566"/>
    <n v="45"/>
    <x v="5"/>
    <x v="1"/>
    <n v="7"/>
    <x v="1"/>
    <n v="4"/>
    <x v="1"/>
    <x v="1"/>
    <x v="1"/>
  </r>
  <r>
    <x v="5567"/>
    <x v="3"/>
    <x v="2"/>
    <x v="5567"/>
    <n v="58"/>
    <x v="3"/>
    <x v="0"/>
    <n v="18"/>
    <x v="3"/>
    <n v="5"/>
    <x v="1"/>
    <x v="1"/>
    <x v="1"/>
  </r>
  <r>
    <x v="5568"/>
    <x v="2"/>
    <x v="1"/>
    <x v="5568"/>
    <n v="53"/>
    <x v="3"/>
    <x v="0"/>
    <n v="13"/>
    <x v="3"/>
    <n v="1"/>
    <x v="0"/>
    <x v="0"/>
    <x v="0"/>
  </r>
  <r>
    <x v="5569"/>
    <x v="4"/>
    <x v="4"/>
    <x v="5569"/>
    <n v="24"/>
    <x v="4"/>
    <x v="0"/>
    <n v="7"/>
    <x v="1"/>
    <n v="5"/>
    <x v="1"/>
    <x v="0"/>
    <x v="0"/>
  </r>
  <r>
    <x v="5570"/>
    <x v="1"/>
    <x v="2"/>
    <x v="5570"/>
    <n v="60"/>
    <x v="2"/>
    <x v="1"/>
    <n v="16"/>
    <x v="3"/>
    <n v="2"/>
    <x v="0"/>
    <x v="1"/>
    <x v="1"/>
  </r>
  <r>
    <x v="5571"/>
    <x v="0"/>
    <x v="2"/>
    <x v="5571"/>
    <n v="59"/>
    <x v="3"/>
    <x v="1"/>
    <n v="16"/>
    <x v="3"/>
    <n v="2"/>
    <x v="0"/>
    <x v="1"/>
    <x v="1"/>
  </r>
  <r>
    <x v="5572"/>
    <x v="0"/>
    <x v="2"/>
    <x v="5572"/>
    <n v="51"/>
    <x v="3"/>
    <x v="1"/>
    <n v="19"/>
    <x v="3"/>
    <n v="5"/>
    <x v="1"/>
    <x v="1"/>
    <x v="1"/>
  </r>
  <r>
    <x v="5573"/>
    <x v="0"/>
    <x v="2"/>
    <x v="5573"/>
    <n v="56"/>
    <x v="3"/>
    <x v="0"/>
    <n v="6"/>
    <x v="4"/>
    <n v="3"/>
    <x v="2"/>
    <x v="0"/>
    <x v="0"/>
  </r>
  <r>
    <x v="5574"/>
    <x v="4"/>
    <x v="0"/>
    <x v="5574"/>
    <n v="41"/>
    <x v="5"/>
    <x v="1"/>
    <n v="7"/>
    <x v="1"/>
    <n v="5"/>
    <x v="1"/>
    <x v="1"/>
    <x v="1"/>
  </r>
  <r>
    <x v="5575"/>
    <x v="2"/>
    <x v="2"/>
    <x v="5575"/>
    <n v="57"/>
    <x v="3"/>
    <x v="0"/>
    <n v="19"/>
    <x v="3"/>
    <n v="5"/>
    <x v="1"/>
    <x v="1"/>
    <x v="1"/>
  </r>
  <r>
    <x v="5576"/>
    <x v="3"/>
    <x v="3"/>
    <x v="5576"/>
    <n v="54"/>
    <x v="3"/>
    <x v="0"/>
    <n v="1"/>
    <x v="2"/>
    <n v="3"/>
    <x v="2"/>
    <x v="0"/>
    <x v="0"/>
  </r>
  <r>
    <x v="5577"/>
    <x v="2"/>
    <x v="1"/>
    <x v="5577"/>
    <n v="25"/>
    <x v="4"/>
    <x v="1"/>
    <n v="17"/>
    <x v="3"/>
    <n v="5"/>
    <x v="1"/>
    <x v="1"/>
    <x v="1"/>
  </r>
  <r>
    <x v="5578"/>
    <x v="0"/>
    <x v="1"/>
    <x v="5578"/>
    <n v="27"/>
    <x v="4"/>
    <x v="0"/>
    <n v="6"/>
    <x v="4"/>
    <n v="2"/>
    <x v="0"/>
    <x v="0"/>
    <x v="0"/>
  </r>
  <r>
    <x v="5579"/>
    <x v="4"/>
    <x v="2"/>
    <x v="5579"/>
    <n v="44"/>
    <x v="5"/>
    <x v="1"/>
    <n v="17"/>
    <x v="3"/>
    <n v="3"/>
    <x v="2"/>
    <x v="1"/>
    <x v="1"/>
  </r>
  <r>
    <x v="5580"/>
    <x v="4"/>
    <x v="3"/>
    <x v="5580"/>
    <n v="46"/>
    <x v="5"/>
    <x v="1"/>
    <n v="4"/>
    <x v="4"/>
    <n v="2"/>
    <x v="0"/>
    <x v="1"/>
    <x v="1"/>
  </r>
  <r>
    <x v="5581"/>
    <x v="2"/>
    <x v="0"/>
    <x v="5581"/>
    <n v="21"/>
    <x v="4"/>
    <x v="1"/>
    <n v="12"/>
    <x v="1"/>
    <n v="4"/>
    <x v="1"/>
    <x v="1"/>
    <x v="1"/>
  </r>
  <r>
    <x v="5582"/>
    <x v="2"/>
    <x v="3"/>
    <x v="5582"/>
    <n v="59"/>
    <x v="3"/>
    <x v="1"/>
    <n v="12"/>
    <x v="1"/>
    <n v="2"/>
    <x v="0"/>
    <x v="1"/>
    <x v="1"/>
  </r>
  <r>
    <x v="5583"/>
    <x v="0"/>
    <x v="0"/>
    <x v="5583"/>
    <n v="40"/>
    <x v="5"/>
    <x v="1"/>
    <n v="13"/>
    <x v="3"/>
    <n v="5"/>
    <x v="1"/>
    <x v="1"/>
    <x v="1"/>
  </r>
  <r>
    <x v="5584"/>
    <x v="4"/>
    <x v="0"/>
    <x v="5584"/>
    <n v="48"/>
    <x v="5"/>
    <x v="1"/>
    <n v="13"/>
    <x v="3"/>
    <n v="4"/>
    <x v="1"/>
    <x v="1"/>
    <x v="1"/>
  </r>
  <r>
    <x v="5585"/>
    <x v="2"/>
    <x v="3"/>
    <x v="5585"/>
    <n v="67"/>
    <x v="2"/>
    <x v="0"/>
    <n v="5"/>
    <x v="4"/>
    <n v="1"/>
    <x v="0"/>
    <x v="0"/>
    <x v="0"/>
  </r>
  <r>
    <x v="5586"/>
    <x v="3"/>
    <x v="3"/>
    <x v="5586"/>
    <n v="31"/>
    <x v="1"/>
    <x v="0"/>
    <n v="7"/>
    <x v="1"/>
    <n v="1"/>
    <x v="0"/>
    <x v="0"/>
    <x v="0"/>
  </r>
  <r>
    <x v="5587"/>
    <x v="0"/>
    <x v="1"/>
    <x v="5587"/>
    <n v="21"/>
    <x v="4"/>
    <x v="1"/>
    <n v="9"/>
    <x v="1"/>
    <n v="1"/>
    <x v="0"/>
    <x v="0"/>
    <x v="0"/>
  </r>
  <r>
    <x v="5588"/>
    <x v="0"/>
    <x v="0"/>
    <x v="5588"/>
    <n v="47"/>
    <x v="5"/>
    <x v="0"/>
    <n v="11"/>
    <x v="1"/>
    <n v="2"/>
    <x v="0"/>
    <x v="0"/>
    <x v="0"/>
  </r>
  <r>
    <x v="5589"/>
    <x v="1"/>
    <x v="4"/>
    <x v="5589"/>
    <n v="66"/>
    <x v="2"/>
    <x v="0"/>
    <n v="6"/>
    <x v="4"/>
    <n v="4"/>
    <x v="1"/>
    <x v="1"/>
    <x v="1"/>
  </r>
  <r>
    <x v="5590"/>
    <x v="3"/>
    <x v="3"/>
    <x v="5590"/>
    <n v="25"/>
    <x v="4"/>
    <x v="0"/>
    <n v="3"/>
    <x v="0"/>
    <n v="4"/>
    <x v="1"/>
    <x v="0"/>
    <x v="0"/>
  </r>
  <r>
    <x v="5591"/>
    <x v="0"/>
    <x v="3"/>
    <x v="5591"/>
    <n v="21"/>
    <x v="4"/>
    <x v="1"/>
    <n v="19"/>
    <x v="3"/>
    <n v="5"/>
    <x v="1"/>
    <x v="1"/>
    <x v="1"/>
  </r>
  <r>
    <x v="5592"/>
    <x v="4"/>
    <x v="1"/>
    <x v="5592"/>
    <n v="30"/>
    <x v="1"/>
    <x v="0"/>
    <n v="9"/>
    <x v="1"/>
    <n v="4"/>
    <x v="1"/>
    <x v="0"/>
    <x v="0"/>
  </r>
  <r>
    <x v="5593"/>
    <x v="2"/>
    <x v="0"/>
    <x v="5593"/>
    <n v="21"/>
    <x v="4"/>
    <x v="0"/>
    <n v="15"/>
    <x v="3"/>
    <n v="1"/>
    <x v="0"/>
    <x v="0"/>
    <x v="0"/>
  </r>
  <r>
    <x v="5594"/>
    <x v="4"/>
    <x v="3"/>
    <x v="5594"/>
    <n v="32"/>
    <x v="1"/>
    <x v="0"/>
    <n v="4"/>
    <x v="4"/>
    <n v="2"/>
    <x v="0"/>
    <x v="0"/>
    <x v="0"/>
  </r>
  <r>
    <x v="5595"/>
    <x v="1"/>
    <x v="0"/>
    <x v="5595"/>
    <n v="45"/>
    <x v="5"/>
    <x v="1"/>
    <n v="7"/>
    <x v="1"/>
    <n v="2"/>
    <x v="0"/>
    <x v="1"/>
    <x v="1"/>
  </r>
  <r>
    <x v="5596"/>
    <x v="3"/>
    <x v="4"/>
    <x v="5596"/>
    <n v="23"/>
    <x v="4"/>
    <x v="0"/>
    <n v="13"/>
    <x v="3"/>
    <n v="4"/>
    <x v="1"/>
    <x v="0"/>
    <x v="0"/>
  </r>
  <r>
    <x v="5597"/>
    <x v="1"/>
    <x v="4"/>
    <x v="5597"/>
    <n v="69"/>
    <x v="2"/>
    <x v="1"/>
    <n v="3"/>
    <x v="0"/>
    <n v="1"/>
    <x v="0"/>
    <x v="1"/>
    <x v="1"/>
  </r>
  <r>
    <x v="5598"/>
    <x v="1"/>
    <x v="0"/>
    <x v="5598"/>
    <n v="32"/>
    <x v="1"/>
    <x v="1"/>
    <n v="11"/>
    <x v="1"/>
    <n v="4"/>
    <x v="1"/>
    <x v="1"/>
    <x v="1"/>
  </r>
  <r>
    <x v="5599"/>
    <x v="4"/>
    <x v="0"/>
    <x v="5599"/>
    <n v="29"/>
    <x v="4"/>
    <x v="0"/>
    <n v="3"/>
    <x v="0"/>
    <n v="5"/>
    <x v="1"/>
    <x v="0"/>
    <x v="0"/>
  </r>
  <r>
    <x v="5600"/>
    <x v="3"/>
    <x v="0"/>
    <x v="5600"/>
    <n v="29"/>
    <x v="4"/>
    <x v="1"/>
    <n v="6"/>
    <x v="4"/>
    <n v="2"/>
    <x v="0"/>
    <x v="0"/>
    <x v="0"/>
  </r>
  <r>
    <x v="5601"/>
    <x v="0"/>
    <x v="2"/>
    <x v="5601"/>
    <n v="37"/>
    <x v="1"/>
    <x v="1"/>
    <n v="18"/>
    <x v="3"/>
    <n v="2"/>
    <x v="0"/>
    <x v="1"/>
    <x v="1"/>
  </r>
  <r>
    <x v="5602"/>
    <x v="4"/>
    <x v="2"/>
    <x v="5602"/>
    <n v="44"/>
    <x v="5"/>
    <x v="1"/>
    <n v="14"/>
    <x v="3"/>
    <n v="5"/>
    <x v="1"/>
    <x v="1"/>
    <x v="1"/>
  </r>
  <r>
    <x v="5603"/>
    <x v="3"/>
    <x v="1"/>
    <x v="5603"/>
    <n v="51"/>
    <x v="3"/>
    <x v="1"/>
    <n v="2"/>
    <x v="0"/>
    <n v="4"/>
    <x v="1"/>
    <x v="1"/>
    <x v="1"/>
  </r>
  <r>
    <x v="5604"/>
    <x v="2"/>
    <x v="0"/>
    <x v="5604"/>
    <n v="29"/>
    <x v="4"/>
    <x v="1"/>
    <n v="18"/>
    <x v="3"/>
    <n v="2"/>
    <x v="0"/>
    <x v="0"/>
    <x v="0"/>
  </r>
  <r>
    <x v="5605"/>
    <x v="0"/>
    <x v="1"/>
    <x v="5605"/>
    <n v="59"/>
    <x v="3"/>
    <x v="1"/>
    <n v="7"/>
    <x v="1"/>
    <n v="2"/>
    <x v="0"/>
    <x v="1"/>
    <x v="1"/>
  </r>
  <r>
    <x v="5606"/>
    <x v="1"/>
    <x v="2"/>
    <x v="5606"/>
    <n v="38"/>
    <x v="1"/>
    <x v="0"/>
    <n v="1"/>
    <x v="2"/>
    <n v="2"/>
    <x v="0"/>
    <x v="0"/>
    <x v="0"/>
  </r>
  <r>
    <x v="5607"/>
    <x v="1"/>
    <x v="1"/>
    <x v="5607"/>
    <n v="35"/>
    <x v="1"/>
    <x v="0"/>
    <n v="2"/>
    <x v="0"/>
    <n v="3"/>
    <x v="2"/>
    <x v="0"/>
    <x v="0"/>
  </r>
  <r>
    <x v="5608"/>
    <x v="0"/>
    <x v="0"/>
    <x v="5608"/>
    <n v="33"/>
    <x v="1"/>
    <x v="0"/>
    <n v="13"/>
    <x v="3"/>
    <n v="5"/>
    <x v="1"/>
    <x v="1"/>
    <x v="1"/>
  </r>
  <r>
    <x v="5609"/>
    <x v="1"/>
    <x v="3"/>
    <x v="5609"/>
    <n v="39"/>
    <x v="1"/>
    <x v="1"/>
    <n v="2"/>
    <x v="0"/>
    <n v="4"/>
    <x v="1"/>
    <x v="1"/>
    <x v="1"/>
  </r>
  <r>
    <x v="5610"/>
    <x v="4"/>
    <x v="4"/>
    <x v="5610"/>
    <n v="63"/>
    <x v="2"/>
    <x v="0"/>
    <n v="6"/>
    <x v="4"/>
    <n v="3"/>
    <x v="2"/>
    <x v="0"/>
    <x v="0"/>
  </r>
  <r>
    <x v="5611"/>
    <x v="1"/>
    <x v="3"/>
    <x v="5611"/>
    <n v="30"/>
    <x v="1"/>
    <x v="0"/>
    <n v="9"/>
    <x v="1"/>
    <n v="5"/>
    <x v="1"/>
    <x v="0"/>
    <x v="0"/>
  </r>
  <r>
    <x v="5612"/>
    <x v="0"/>
    <x v="1"/>
    <x v="5612"/>
    <n v="43"/>
    <x v="5"/>
    <x v="0"/>
    <n v="10"/>
    <x v="1"/>
    <n v="3"/>
    <x v="2"/>
    <x v="0"/>
    <x v="0"/>
  </r>
  <r>
    <x v="5613"/>
    <x v="4"/>
    <x v="3"/>
    <x v="5613"/>
    <n v="31"/>
    <x v="1"/>
    <x v="1"/>
    <n v="13"/>
    <x v="3"/>
    <n v="3"/>
    <x v="2"/>
    <x v="1"/>
    <x v="1"/>
  </r>
  <r>
    <x v="5614"/>
    <x v="2"/>
    <x v="4"/>
    <x v="5614"/>
    <n v="58"/>
    <x v="3"/>
    <x v="1"/>
    <n v="17"/>
    <x v="3"/>
    <n v="2"/>
    <x v="0"/>
    <x v="1"/>
    <x v="1"/>
  </r>
  <r>
    <x v="5615"/>
    <x v="4"/>
    <x v="3"/>
    <x v="5615"/>
    <n v="66"/>
    <x v="2"/>
    <x v="0"/>
    <n v="5"/>
    <x v="4"/>
    <n v="3"/>
    <x v="2"/>
    <x v="0"/>
    <x v="0"/>
  </r>
  <r>
    <x v="5616"/>
    <x v="2"/>
    <x v="4"/>
    <x v="5616"/>
    <n v="55"/>
    <x v="3"/>
    <x v="0"/>
    <n v="13"/>
    <x v="3"/>
    <n v="3"/>
    <x v="2"/>
    <x v="0"/>
    <x v="0"/>
  </r>
  <r>
    <x v="5617"/>
    <x v="1"/>
    <x v="3"/>
    <x v="5617"/>
    <n v="58"/>
    <x v="3"/>
    <x v="0"/>
    <n v="8"/>
    <x v="1"/>
    <n v="2"/>
    <x v="0"/>
    <x v="0"/>
    <x v="0"/>
  </r>
  <r>
    <x v="5618"/>
    <x v="2"/>
    <x v="3"/>
    <x v="5618"/>
    <n v="48"/>
    <x v="5"/>
    <x v="0"/>
    <n v="4"/>
    <x v="4"/>
    <n v="5"/>
    <x v="1"/>
    <x v="1"/>
    <x v="1"/>
  </r>
  <r>
    <x v="5619"/>
    <x v="2"/>
    <x v="1"/>
    <x v="5619"/>
    <n v="25"/>
    <x v="4"/>
    <x v="0"/>
    <n v="17"/>
    <x v="3"/>
    <n v="4"/>
    <x v="1"/>
    <x v="0"/>
    <x v="0"/>
  </r>
  <r>
    <x v="5620"/>
    <x v="4"/>
    <x v="4"/>
    <x v="5620"/>
    <n v="18"/>
    <x v="0"/>
    <x v="1"/>
    <n v="1"/>
    <x v="2"/>
    <n v="4"/>
    <x v="1"/>
    <x v="1"/>
    <x v="1"/>
  </r>
  <r>
    <x v="5621"/>
    <x v="1"/>
    <x v="2"/>
    <x v="5621"/>
    <n v="52"/>
    <x v="3"/>
    <x v="1"/>
    <n v="5"/>
    <x v="4"/>
    <n v="2"/>
    <x v="0"/>
    <x v="1"/>
    <x v="1"/>
  </r>
  <r>
    <x v="5622"/>
    <x v="3"/>
    <x v="0"/>
    <x v="5622"/>
    <n v="63"/>
    <x v="2"/>
    <x v="1"/>
    <n v="16"/>
    <x v="3"/>
    <n v="3"/>
    <x v="2"/>
    <x v="1"/>
    <x v="1"/>
  </r>
  <r>
    <x v="5623"/>
    <x v="0"/>
    <x v="2"/>
    <x v="5623"/>
    <n v="67"/>
    <x v="2"/>
    <x v="0"/>
    <n v="9"/>
    <x v="1"/>
    <n v="3"/>
    <x v="2"/>
    <x v="0"/>
    <x v="0"/>
  </r>
  <r>
    <x v="5624"/>
    <x v="1"/>
    <x v="0"/>
    <x v="5624"/>
    <n v="52"/>
    <x v="3"/>
    <x v="0"/>
    <n v="14"/>
    <x v="3"/>
    <n v="3"/>
    <x v="2"/>
    <x v="0"/>
    <x v="0"/>
  </r>
  <r>
    <x v="5625"/>
    <x v="0"/>
    <x v="0"/>
    <x v="5625"/>
    <n v="49"/>
    <x v="5"/>
    <x v="1"/>
    <n v="11"/>
    <x v="1"/>
    <n v="1"/>
    <x v="0"/>
    <x v="1"/>
    <x v="1"/>
  </r>
  <r>
    <x v="5626"/>
    <x v="4"/>
    <x v="4"/>
    <x v="5626"/>
    <n v="51"/>
    <x v="3"/>
    <x v="0"/>
    <n v="1"/>
    <x v="2"/>
    <n v="1"/>
    <x v="0"/>
    <x v="0"/>
    <x v="0"/>
  </r>
  <r>
    <x v="5627"/>
    <x v="1"/>
    <x v="3"/>
    <x v="5627"/>
    <n v="43"/>
    <x v="5"/>
    <x v="0"/>
    <n v="1"/>
    <x v="2"/>
    <n v="1"/>
    <x v="0"/>
    <x v="0"/>
    <x v="0"/>
  </r>
  <r>
    <x v="5628"/>
    <x v="2"/>
    <x v="1"/>
    <x v="5628"/>
    <n v="32"/>
    <x v="1"/>
    <x v="1"/>
    <n v="4"/>
    <x v="4"/>
    <n v="2"/>
    <x v="0"/>
    <x v="1"/>
    <x v="1"/>
  </r>
  <r>
    <x v="5629"/>
    <x v="1"/>
    <x v="4"/>
    <x v="5629"/>
    <n v="24"/>
    <x v="4"/>
    <x v="1"/>
    <n v="19"/>
    <x v="3"/>
    <n v="2"/>
    <x v="0"/>
    <x v="0"/>
    <x v="0"/>
  </r>
  <r>
    <x v="5630"/>
    <x v="0"/>
    <x v="2"/>
    <x v="5630"/>
    <n v="66"/>
    <x v="2"/>
    <x v="0"/>
    <n v="17"/>
    <x v="3"/>
    <n v="5"/>
    <x v="1"/>
    <x v="1"/>
    <x v="1"/>
  </r>
  <r>
    <x v="5631"/>
    <x v="4"/>
    <x v="0"/>
    <x v="5631"/>
    <n v="57"/>
    <x v="3"/>
    <x v="1"/>
    <n v="1"/>
    <x v="2"/>
    <n v="2"/>
    <x v="0"/>
    <x v="1"/>
    <x v="1"/>
  </r>
  <r>
    <x v="5632"/>
    <x v="2"/>
    <x v="4"/>
    <x v="5632"/>
    <n v="58"/>
    <x v="3"/>
    <x v="1"/>
    <n v="19"/>
    <x v="3"/>
    <n v="2"/>
    <x v="0"/>
    <x v="1"/>
    <x v="1"/>
  </r>
  <r>
    <x v="5633"/>
    <x v="3"/>
    <x v="1"/>
    <x v="5633"/>
    <n v="60"/>
    <x v="2"/>
    <x v="0"/>
    <n v="6"/>
    <x v="4"/>
    <n v="2"/>
    <x v="0"/>
    <x v="0"/>
    <x v="0"/>
  </r>
  <r>
    <x v="5634"/>
    <x v="2"/>
    <x v="2"/>
    <x v="5634"/>
    <n v="48"/>
    <x v="5"/>
    <x v="0"/>
    <n v="19"/>
    <x v="3"/>
    <n v="5"/>
    <x v="1"/>
    <x v="1"/>
    <x v="1"/>
  </r>
  <r>
    <x v="5635"/>
    <x v="4"/>
    <x v="4"/>
    <x v="5635"/>
    <n v="22"/>
    <x v="4"/>
    <x v="0"/>
    <n v="1"/>
    <x v="2"/>
    <n v="1"/>
    <x v="0"/>
    <x v="0"/>
    <x v="0"/>
  </r>
  <r>
    <x v="5636"/>
    <x v="2"/>
    <x v="0"/>
    <x v="5636"/>
    <n v="19"/>
    <x v="0"/>
    <x v="0"/>
    <n v="16"/>
    <x v="3"/>
    <n v="1"/>
    <x v="0"/>
    <x v="0"/>
    <x v="0"/>
  </r>
  <r>
    <x v="5637"/>
    <x v="4"/>
    <x v="2"/>
    <x v="5637"/>
    <n v="36"/>
    <x v="1"/>
    <x v="0"/>
    <n v="7"/>
    <x v="1"/>
    <n v="3"/>
    <x v="2"/>
    <x v="0"/>
    <x v="0"/>
  </r>
  <r>
    <x v="5638"/>
    <x v="2"/>
    <x v="2"/>
    <x v="5638"/>
    <n v="34"/>
    <x v="1"/>
    <x v="0"/>
    <n v="16"/>
    <x v="3"/>
    <n v="3"/>
    <x v="2"/>
    <x v="0"/>
    <x v="0"/>
  </r>
  <r>
    <x v="5639"/>
    <x v="3"/>
    <x v="4"/>
    <x v="5639"/>
    <n v="35"/>
    <x v="1"/>
    <x v="0"/>
    <n v="8"/>
    <x v="1"/>
    <n v="3"/>
    <x v="2"/>
    <x v="0"/>
    <x v="0"/>
  </r>
  <r>
    <x v="5640"/>
    <x v="1"/>
    <x v="2"/>
    <x v="5640"/>
    <n v="48"/>
    <x v="5"/>
    <x v="1"/>
    <n v="6"/>
    <x v="4"/>
    <n v="4"/>
    <x v="1"/>
    <x v="1"/>
    <x v="1"/>
  </r>
  <r>
    <x v="5641"/>
    <x v="2"/>
    <x v="0"/>
    <x v="5641"/>
    <n v="54"/>
    <x v="3"/>
    <x v="1"/>
    <n v="12"/>
    <x v="1"/>
    <n v="4"/>
    <x v="1"/>
    <x v="1"/>
    <x v="1"/>
  </r>
  <r>
    <x v="5642"/>
    <x v="4"/>
    <x v="2"/>
    <x v="5642"/>
    <n v="44"/>
    <x v="5"/>
    <x v="0"/>
    <n v="19"/>
    <x v="3"/>
    <n v="3"/>
    <x v="2"/>
    <x v="0"/>
    <x v="0"/>
  </r>
  <r>
    <x v="5643"/>
    <x v="0"/>
    <x v="3"/>
    <x v="5643"/>
    <n v="62"/>
    <x v="2"/>
    <x v="0"/>
    <n v="16"/>
    <x v="3"/>
    <n v="2"/>
    <x v="0"/>
    <x v="0"/>
    <x v="0"/>
  </r>
  <r>
    <x v="5644"/>
    <x v="0"/>
    <x v="1"/>
    <x v="5644"/>
    <n v="18"/>
    <x v="0"/>
    <x v="1"/>
    <n v="13"/>
    <x v="3"/>
    <n v="1"/>
    <x v="0"/>
    <x v="0"/>
    <x v="0"/>
  </r>
  <r>
    <x v="5645"/>
    <x v="4"/>
    <x v="4"/>
    <x v="5645"/>
    <n v="39"/>
    <x v="1"/>
    <x v="0"/>
    <n v="19"/>
    <x v="3"/>
    <n v="5"/>
    <x v="1"/>
    <x v="1"/>
    <x v="1"/>
  </r>
  <r>
    <x v="5646"/>
    <x v="1"/>
    <x v="3"/>
    <x v="5646"/>
    <n v="51"/>
    <x v="3"/>
    <x v="0"/>
    <n v="11"/>
    <x v="1"/>
    <n v="3"/>
    <x v="2"/>
    <x v="0"/>
    <x v="0"/>
  </r>
  <r>
    <x v="5647"/>
    <x v="1"/>
    <x v="2"/>
    <x v="5647"/>
    <n v="26"/>
    <x v="4"/>
    <x v="1"/>
    <n v="19"/>
    <x v="3"/>
    <n v="2"/>
    <x v="0"/>
    <x v="0"/>
    <x v="0"/>
  </r>
  <r>
    <x v="5648"/>
    <x v="0"/>
    <x v="3"/>
    <x v="5648"/>
    <n v="20"/>
    <x v="4"/>
    <x v="1"/>
    <n v="3"/>
    <x v="0"/>
    <n v="3"/>
    <x v="2"/>
    <x v="0"/>
    <x v="0"/>
  </r>
  <r>
    <x v="5649"/>
    <x v="4"/>
    <x v="4"/>
    <x v="5649"/>
    <n v="52"/>
    <x v="3"/>
    <x v="0"/>
    <n v="12"/>
    <x v="1"/>
    <n v="5"/>
    <x v="1"/>
    <x v="1"/>
    <x v="1"/>
  </r>
  <r>
    <x v="5650"/>
    <x v="0"/>
    <x v="3"/>
    <x v="5650"/>
    <n v="35"/>
    <x v="1"/>
    <x v="1"/>
    <n v="12"/>
    <x v="1"/>
    <n v="3"/>
    <x v="2"/>
    <x v="1"/>
    <x v="1"/>
  </r>
  <r>
    <x v="5651"/>
    <x v="1"/>
    <x v="4"/>
    <x v="5651"/>
    <n v="51"/>
    <x v="3"/>
    <x v="0"/>
    <n v="5"/>
    <x v="4"/>
    <n v="1"/>
    <x v="0"/>
    <x v="0"/>
    <x v="0"/>
  </r>
  <r>
    <x v="5652"/>
    <x v="3"/>
    <x v="0"/>
    <x v="5652"/>
    <n v="62"/>
    <x v="2"/>
    <x v="1"/>
    <n v="14"/>
    <x v="3"/>
    <n v="1"/>
    <x v="0"/>
    <x v="1"/>
    <x v="1"/>
  </r>
  <r>
    <x v="5653"/>
    <x v="0"/>
    <x v="0"/>
    <x v="5653"/>
    <n v="53"/>
    <x v="3"/>
    <x v="0"/>
    <n v="6"/>
    <x v="4"/>
    <n v="4"/>
    <x v="1"/>
    <x v="1"/>
    <x v="1"/>
  </r>
  <r>
    <x v="5654"/>
    <x v="1"/>
    <x v="3"/>
    <x v="5654"/>
    <n v="29"/>
    <x v="4"/>
    <x v="0"/>
    <n v="10"/>
    <x v="1"/>
    <n v="1"/>
    <x v="0"/>
    <x v="0"/>
    <x v="0"/>
  </r>
  <r>
    <x v="5655"/>
    <x v="1"/>
    <x v="0"/>
    <x v="5655"/>
    <n v="43"/>
    <x v="5"/>
    <x v="0"/>
    <n v="6"/>
    <x v="4"/>
    <n v="3"/>
    <x v="2"/>
    <x v="0"/>
    <x v="0"/>
  </r>
  <r>
    <x v="5656"/>
    <x v="1"/>
    <x v="0"/>
    <x v="5656"/>
    <n v="18"/>
    <x v="0"/>
    <x v="0"/>
    <n v="13"/>
    <x v="3"/>
    <n v="4"/>
    <x v="1"/>
    <x v="0"/>
    <x v="0"/>
  </r>
  <r>
    <x v="5657"/>
    <x v="1"/>
    <x v="2"/>
    <x v="5657"/>
    <n v="23"/>
    <x v="4"/>
    <x v="1"/>
    <n v="6"/>
    <x v="4"/>
    <n v="5"/>
    <x v="1"/>
    <x v="1"/>
    <x v="1"/>
  </r>
  <r>
    <x v="5658"/>
    <x v="0"/>
    <x v="3"/>
    <x v="5658"/>
    <n v="62"/>
    <x v="2"/>
    <x v="0"/>
    <n v="4"/>
    <x v="4"/>
    <n v="3"/>
    <x v="2"/>
    <x v="0"/>
    <x v="0"/>
  </r>
  <r>
    <x v="5659"/>
    <x v="4"/>
    <x v="0"/>
    <x v="5659"/>
    <n v="69"/>
    <x v="2"/>
    <x v="1"/>
    <n v="1"/>
    <x v="2"/>
    <n v="3"/>
    <x v="2"/>
    <x v="1"/>
    <x v="1"/>
  </r>
  <r>
    <x v="5660"/>
    <x v="3"/>
    <x v="4"/>
    <x v="5660"/>
    <n v="28"/>
    <x v="4"/>
    <x v="0"/>
    <n v="2"/>
    <x v="0"/>
    <n v="2"/>
    <x v="0"/>
    <x v="0"/>
    <x v="0"/>
  </r>
  <r>
    <x v="5661"/>
    <x v="1"/>
    <x v="4"/>
    <x v="5661"/>
    <n v="20"/>
    <x v="4"/>
    <x v="0"/>
    <n v="18"/>
    <x v="3"/>
    <n v="2"/>
    <x v="0"/>
    <x v="0"/>
    <x v="0"/>
  </r>
  <r>
    <x v="5662"/>
    <x v="3"/>
    <x v="3"/>
    <x v="5662"/>
    <n v="44"/>
    <x v="5"/>
    <x v="1"/>
    <n v="4"/>
    <x v="4"/>
    <n v="3"/>
    <x v="2"/>
    <x v="1"/>
    <x v="1"/>
  </r>
  <r>
    <x v="5663"/>
    <x v="3"/>
    <x v="0"/>
    <x v="5663"/>
    <n v="64"/>
    <x v="2"/>
    <x v="0"/>
    <n v="18"/>
    <x v="3"/>
    <n v="3"/>
    <x v="2"/>
    <x v="0"/>
    <x v="0"/>
  </r>
  <r>
    <x v="5664"/>
    <x v="0"/>
    <x v="4"/>
    <x v="5664"/>
    <n v="52"/>
    <x v="3"/>
    <x v="0"/>
    <n v="12"/>
    <x v="1"/>
    <n v="4"/>
    <x v="1"/>
    <x v="1"/>
    <x v="1"/>
  </r>
  <r>
    <x v="5665"/>
    <x v="0"/>
    <x v="0"/>
    <x v="5665"/>
    <n v="61"/>
    <x v="2"/>
    <x v="1"/>
    <n v="3"/>
    <x v="0"/>
    <n v="2"/>
    <x v="0"/>
    <x v="1"/>
    <x v="1"/>
  </r>
  <r>
    <x v="5666"/>
    <x v="2"/>
    <x v="3"/>
    <x v="5666"/>
    <n v="59"/>
    <x v="3"/>
    <x v="1"/>
    <n v="18"/>
    <x v="3"/>
    <n v="2"/>
    <x v="0"/>
    <x v="1"/>
    <x v="1"/>
  </r>
  <r>
    <x v="5667"/>
    <x v="3"/>
    <x v="0"/>
    <x v="5667"/>
    <n v="20"/>
    <x v="4"/>
    <x v="0"/>
    <n v="5"/>
    <x v="4"/>
    <n v="2"/>
    <x v="0"/>
    <x v="0"/>
    <x v="0"/>
  </r>
  <r>
    <x v="5668"/>
    <x v="0"/>
    <x v="3"/>
    <x v="5668"/>
    <n v="65"/>
    <x v="2"/>
    <x v="1"/>
    <n v="10"/>
    <x v="1"/>
    <n v="2"/>
    <x v="0"/>
    <x v="1"/>
    <x v="1"/>
  </r>
  <r>
    <x v="5669"/>
    <x v="1"/>
    <x v="0"/>
    <x v="5669"/>
    <n v="21"/>
    <x v="4"/>
    <x v="0"/>
    <n v="5"/>
    <x v="4"/>
    <n v="3"/>
    <x v="2"/>
    <x v="0"/>
    <x v="0"/>
  </r>
  <r>
    <x v="5670"/>
    <x v="4"/>
    <x v="3"/>
    <x v="5670"/>
    <n v="22"/>
    <x v="4"/>
    <x v="1"/>
    <n v="7"/>
    <x v="1"/>
    <n v="2"/>
    <x v="0"/>
    <x v="0"/>
    <x v="0"/>
  </r>
  <r>
    <x v="5671"/>
    <x v="4"/>
    <x v="3"/>
    <x v="5671"/>
    <n v="27"/>
    <x v="4"/>
    <x v="1"/>
    <n v="4"/>
    <x v="4"/>
    <n v="4"/>
    <x v="1"/>
    <x v="1"/>
    <x v="1"/>
  </r>
  <r>
    <x v="5672"/>
    <x v="4"/>
    <x v="2"/>
    <x v="5672"/>
    <n v="43"/>
    <x v="5"/>
    <x v="1"/>
    <n v="12"/>
    <x v="1"/>
    <n v="1"/>
    <x v="0"/>
    <x v="1"/>
    <x v="1"/>
  </r>
  <r>
    <x v="5673"/>
    <x v="3"/>
    <x v="0"/>
    <x v="5673"/>
    <n v="35"/>
    <x v="1"/>
    <x v="1"/>
    <n v="7"/>
    <x v="1"/>
    <n v="3"/>
    <x v="2"/>
    <x v="1"/>
    <x v="1"/>
  </r>
  <r>
    <x v="5674"/>
    <x v="3"/>
    <x v="3"/>
    <x v="5674"/>
    <n v="24"/>
    <x v="4"/>
    <x v="1"/>
    <n v="17"/>
    <x v="3"/>
    <n v="1"/>
    <x v="0"/>
    <x v="0"/>
    <x v="0"/>
  </r>
  <r>
    <x v="5675"/>
    <x v="0"/>
    <x v="4"/>
    <x v="5675"/>
    <n v="42"/>
    <x v="5"/>
    <x v="1"/>
    <n v="8"/>
    <x v="1"/>
    <n v="3"/>
    <x v="2"/>
    <x v="1"/>
    <x v="1"/>
  </r>
  <r>
    <x v="5676"/>
    <x v="2"/>
    <x v="3"/>
    <x v="5676"/>
    <n v="65"/>
    <x v="2"/>
    <x v="1"/>
    <n v="12"/>
    <x v="1"/>
    <n v="1"/>
    <x v="0"/>
    <x v="1"/>
    <x v="1"/>
  </r>
  <r>
    <x v="5677"/>
    <x v="1"/>
    <x v="4"/>
    <x v="5677"/>
    <n v="62"/>
    <x v="2"/>
    <x v="1"/>
    <n v="1"/>
    <x v="2"/>
    <n v="5"/>
    <x v="1"/>
    <x v="1"/>
    <x v="1"/>
  </r>
  <r>
    <x v="5678"/>
    <x v="0"/>
    <x v="0"/>
    <x v="5678"/>
    <n v="62"/>
    <x v="2"/>
    <x v="0"/>
    <n v="15"/>
    <x v="3"/>
    <n v="2"/>
    <x v="0"/>
    <x v="0"/>
    <x v="0"/>
  </r>
  <r>
    <x v="5679"/>
    <x v="3"/>
    <x v="4"/>
    <x v="5679"/>
    <n v="29"/>
    <x v="4"/>
    <x v="0"/>
    <n v="13"/>
    <x v="3"/>
    <n v="5"/>
    <x v="1"/>
    <x v="0"/>
    <x v="0"/>
  </r>
  <r>
    <x v="5680"/>
    <x v="0"/>
    <x v="2"/>
    <x v="5680"/>
    <n v="19"/>
    <x v="0"/>
    <x v="1"/>
    <n v="13"/>
    <x v="3"/>
    <n v="5"/>
    <x v="1"/>
    <x v="1"/>
    <x v="1"/>
  </r>
  <r>
    <x v="5681"/>
    <x v="2"/>
    <x v="0"/>
    <x v="5681"/>
    <n v="20"/>
    <x v="4"/>
    <x v="1"/>
    <n v="2"/>
    <x v="0"/>
    <n v="3"/>
    <x v="2"/>
    <x v="0"/>
    <x v="0"/>
  </r>
  <r>
    <x v="5682"/>
    <x v="0"/>
    <x v="2"/>
    <x v="5682"/>
    <n v="65"/>
    <x v="2"/>
    <x v="1"/>
    <n v="17"/>
    <x v="3"/>
    <n v="5"/>
    <x v="1"/>
    <x v="1"/>
    <x v="1"/>
  </r>
  <r>
    <x v="5683"/>
    <x v="1"/>
    <x v="4"/>
    <x v="5683"/>
    <n v="43"/>
    <x v="5"/>
    <x v="0"/>
    <n v="6"/>
    <x v="4"/>
    <n v="4"/>
    <x v="1"/>
    <x v="1"/>
    <x v="1"/>
  </r>
  <r>
    <x v="5684"/>
    <x v="0"/>
    <x v="0"/>
    <x v="5684"/>
    <n v="68"/>
    <x v="2"/>
    <x v="1"/>
    <n v="6"/>
    <x v="4"/>
    <n v="1"/>
    <x v="0"/>
    <x v="1"/>
    <x v="1"/>
  </r>
  <r>
    <x v="5685"/>
    <x v="2"/>
    <x v="0"/>
    <x v="5685"/>
    <n v="54"/>
    <x v="3"/>
    <x v="1"/>
    <n v="7"/>
    <x v="1"/>
    <n v="1"/>
    <x v="0"/>
    <x v="1"/>
    <x v="1"/>
  </r>
  <r>
    <x v="5686"/>
    <x v="4"/>
    <x v="1"/>
    <x v="5686"/>
    <n v="30"/>
    <x v="1"/>
    <x v="0"/>
    <n v="5"/>
    <x v="4"/>
    <n v="3"/>
    <x v="2"/>
    <x v="0"/>
    <x v="0"/>
  </r>
  <r>
    <x v="5687"/>
    <x v="1"/>
    <x v="4"/>
    <x v="5687"/>
    <n v="35"/>
    <x v="1"/>
    <x v="0"/>
    <n v="1"/>
    <x v="2"/>
    <n v="2"/>
    <x v="0"/>
    <x v="0"/>
    <x v="0"/>
  </r>
  <r>
    <x v="5688"/>
    <x v="0"/>
    <x v="1"/>
    <x v="5688"/>
    <n v="30"/>
    <x v="1"/>
    <x v="0"/>
    <n v="15"/>
    <x v="3"/>
    <n v="5"/>
    <x v="1"/>
    <x v="0"/>
    <x v="0"/>
  </r>
  <r>
    <x v="5689"/>
    <x v="0"/>
    <x v="3"/>
    <x v="5689"/>
    <n v="39"/>
    <x v="1"/>
    <x v="0"/>
    <n v="3"/>
    <x v="0"/>
    <n v="1"/>
    <x v="0"/>
    <x v="0"/>
    <x v="0"/>
  </r>
  <r>
    <x v="5690"/>
    <x v="1"/>
    <x v="2"/>
    <x v="5690"/>
    <n v="62"/>
    <x v="2"/>
    <x v="1"/>
    <n v="2"/>
    <x v="0"/>
    <n v="4"/>
    <x v="1"/>
    <x v="1"/>
    <x v="1"/>
  </r>
  <r>
    <x v="5691"/>
    <x v="2"/>
    <x v="2"/>
    <x v="5691"/>
    <n v="41"/>
    <x v="5"/>
    <x v="1"/>
    <n v="19"/>
    <x v="3"/>
    <n v="2"/>
    <x v="0"/>
    <x v="1"/>
    <x v="1"/>
  </r>
  <r>
    <x v="5692"/>
    <x v="1"/>
    <x v="1"/>
    <x v="5692"/>
    <n v="65"/>
    <x v="2"/>
    <x v="1"/>
    <n v="18"/>
    <x v="3"/>
    <n v="3"/>
    <x v="2"/>
    <x v="1"/>
    <x v="1"/>
  </r>
  <r>
    <x v="5693"/>
    <x v="3"/>
    <x v="2"/>
    <x v="5693"/>
    <n v="50"/>
    <x v="3"/>
    <x v="0"/>
    <n v="14"/>
    <x v="3"/>
    <n v="3"/>
    <x v="2"/>
    <x v="0"/>
    <x v="0"/>
  </r>
  <r>
    <x v="5694"/>
    <x v="4"/>
    <x v="3"/>
    <x v="5694"/>
    <n v="26"/>
    <x v="4"/>
    <x v="0"/>
    <n v="8"/>
    <x v="1"/>
    <n v="3"/>
    <x v="2"/>
    <x v="0"/>
    <x v="0"/>
  </r>
  <r>
    <x v="5695"/>
    <x v="3"/>
    <x v="0"/>
    <x v="5695"/>
    <n v="52"/>
    <x v="3"/>
    <x v="1"/>
    <n v="11"/>
    <x v="1"/>
    <n v="1"/>
    <x v="0"/>
    <x v="1"/>
    <x v="1"/>
  </r>
  <r>
    <x v="5696"/>
    <x v="4"/>
    <x v="3"/>
    <x v="5696"/>
    <n v="26"/>
    <x v="4"/>
    <x v="1"/>
    <n v="3"/>
    <x v="0"/>
    <n v="4"/>
    <x v="1"/>
    <x v="1"/>
    <x v="1"/>
  </r>
  <r>
    <x v="5697"/>
    <x v="1"/>
    <x v="1"/>
    <x v="5697"/>
    <n v="32"/>
    <x v="1"/>
    <x v="0"/>
    <n v="19"/>
    <x v="3"/>
    <n v="4"/>
    <x v="1"/>
    <x v="1"/>
    <x v="1"/>
  </r>
  <r>
    <x v="5698"/>
    <x v="3"/>
    <x v="1"/>
    <x v="5698"/>
    <n v="37"/>
    <x v="1"/>
    <x v="0"/>
    <n v="12"/>
    <x v="1"/>
    <n v="4"/>
    <x v="1"/>
    <x v="1"/>
    <x v="1"/>
  </r>
  <r>
    <x v="5699"/>
    <x v="0"/>
    <x v="1"/>
    <x v="5699"/>
    <n v="68"/>
    <x v="2"/>
    <x v="0"/>
    <n v="14"/>
    <x v="3"/>
    <n v="2"/>
    <x v="0"/>
    <x v="0"/>
    <x v="0"/>
  </r>
  <r>
    <x v="5700"/>
    <x v="3"/>
    <x v="1"/>
    <x v="5700"/>
    <n v="60"/>
    <x v="2"/>
    <x v="0"/>
    <n v="7"/>
    <x v="1"/>
    <n v="3"/>
    <x v="2"/>
    <x v="0"/>
    <x v="0"/>
  </r>
  <r>
    <x v="5701"/>
    <x v="4"/>
    <x v="3"/>
    <x v="5701"/>
    <n v="52"/>
    <x v="3"/>
    <x v="0"/>
    <n v="16"/>
    <x v="3"/>
    <n v="1"/>
    <x v="0"/>
    <x v="0"/>
    <x v="0"/>
  </r>
  <r>
    <x v="5702"/>
    <x v="0"/>
    <x v="0"/>
    <x v="5702"/>
    <n v="25"/>
    <x v="4"/>
    <x v="1"/>
    <n v="9"/>
    <x v="1"/>
    <n v="4"/>
    <x v="1"/>
    <x v="1"/>
    <x v="1"/>
  </r>
  <r>
    <x v="5703"/>
    <x v="3"/>
    <x v="0"/>
    <x v="5703"/>
    <n v="61"/>
    <x v="2"/>
    <x v="0"/>
    <n v="19"/>
    <x v="3"/>
    <n v="2"/>
    <x v="0"/>
    <x v="0"/>
    <x v="0"/>
  </r>
  <r>
    <x v="5704"/>
    <x v="1"/>
    <x v="0"/>
    <x v="5704"/>
    <n v="26"/>
    <x v="4"/>
    <x v="1"/>
    <n v="4"/>
    <x v="4"/>
    <n v="3"/>
    <x v="2"/>
    <x v="0"/>
    <x v="0"/>
  </r>
  <r>
    <x v="5705"/>
    <x v="1"/>
    <x v="4"/>
    <x v="5705"/>
    <n v="55"/>
    <x v="3"/>
    <x v="1"/>
    <n v="17"/>
    <x v="3"/>
    <n v="5"/>
    <x v="1"/>
    <x v="1"/>
    <x v="1"/>
  </r>
  <r>
    <x v="5706"/>
    <x v="1"/>
    <x v="0"/>
    <x v="5706"/>
    <n v="33"/>
    <x v="1"/>
    <x v="1"/>
    <n v="2"/>
    <x v="0"/>
    <n v="1"/>
    <x v="0"/>
    <x v="1"/>
    <x v="1"/>
  </r>
  <r>
    <x v="5707"/>
    <x v="0"/>
    <x v="1"/>
    <x v="5707"/>
    <n v="21"/>
    <x v="4"/>
    <x v="0"/>
    <n v="11"/>
    <x v="1"/>
    <n v="5"/>
    <x v="1"/>
    <x v="0"/>
    <x v="0"/>
  </r>
  <r>
    <x v="5708"/>
    <x v="1"/>
    <x v="0"/>
    <x v="5708"/>
    <n v="41"/>
    <x v="5"/>
    <x v="0"/>
    <n v="4"/>
    <x v="4"/>
    <n v="4"/>
    <x v="1"/>
    <x v="1"/>
    <x v="1"/>
  </r>
  <r>
    <x v="5709"/>
    <x v="1"/>
    <x v="2"/>
    <x v="5709"/>
    <n v="18"/>
    <x v="0"/>
    <x v="1"/>
    <n v="13"/>
    <x v="3"/>
    <n v="3"/>
    <x v="2"/>
    <x v="0"/>
    <x v="0"/>
  </r>
  <r>
    <x v="5710"/>
    <x v="1"/>
    <x v="1"/>
    <x v="5710"/>
    <n v="36"/>
    <x v="1"/>
    <x v="0"/>
    <n v="7"/>
    <x v="1"/>
    <n v="1"/>
    <x v="0"/>
    <x v="0"/>
    <x v="0"/>
  </r>
  <r>
    <x v="5711"/>
    <x v="0"/>
    <x v="0"/>
    <x v="5711"/>
    <n v="27"/>
    <x v="4"/>
    <x v="0"/>
    <n v="4"/>
    <x v="4"/>
    <n v="2"/>
    <x v="0"/>
    <x v="0"/>
    <x v="0"/>
  </r>
  <r>
    <x v="5712"/>
    <x v="0"/>
    <x v="3"/>
    <x v="5712"/>
    <n v="29"/>
    <x v="4"/>
    <x v="1"/>
    <n v="19"/>
    <x v="3"/>
    <n v="5"/>
    <x v="1"/>
    <x v="1"/>
    <x v="1"/>
  </r>
  <r>
    <x v="5713"/>
    <x v="4"/>
    <x v="3"/>
    <x v="5713"/>
    <n v="52"/>
    <x v="3"/>
    <x v="0"/>
    <n v="17"/>
    <x v="3"/>
    <n v="5"/>
    <x v="1"/>
    <x v="1"/>
    <x v="1"/>
  </r>
  <r>
    <x v="5714"/>
    <x v="1"/>
    <x v="0"/>
    <x v="5714"/>
    <n v="18"/>
    <x v="0"/>
    <x v="0"/>
    <n v="11"/>
    <x v="1"/>
    <n v="2"/>
    <x v="0"/>
    <x v="0"/>
    <x v="0"/>
  </r>
  <r>
    <x v="5715"/>
    <x v="4"/>
    <x v="0"/>
    <x v="5715"/>
    <n v="62"/>
    <x v="2"/>
    <x v="0"/>
    <n v="8"/>
    <x v="1"/>
    <n v="3"/>
    <x v="2"/>
    <x v="0"/>
    <x v="0"/>
  </r>
  <r>
    <x v="5716"/>
    <x v="2"/>
    <x v="3"/>
    <x v="5716"/>
    <n v="44"/>
    <x v="5"/>
    <x v="0"/>
    <n v="17"/>
    <x v="3"/>
    <n v="4"/>
    <x v="1"/>
    <x v="1"/>
    <x v="1"/>
  </r>
  <r>
    <x v="5717"/>
    <x v="0"/>
    <x v="1"/>
    <x v="5717"/>
    <n v="21"/>
    <x v="4"/>
    <x v="1"/>
    <n v="19"/>
    <x v="3"/>
    <n v="1"/>
    <x v="0"/>
    <x v="0"/>
    <x v="0"/>
  </r>
  <r>
    <x v="5718"/>
    <x v="0"/>
    <x v="3"/>
    <x v="5718"/>
    <n v="21"/>
    <x v="4"/>
    <x v="1"/>
    <n v="14"/>
    <x v="3"/>
    <n v="2"/>
    <x v="0"/>
    <x v="0"/>
    <x v="0"/>
  </r>
  <r>
    <x v="5719"/>
    <x v="1"/>
    <x v="4"/>
    <x v="5719"/>
    <n v="47"/>
    <x v="5"/>
    <x v="0"/>
    <n v="2"/>
    <x v="0"/>
    <n v="1"/>
    <x v="0"/>
    <x v="0"/>
    <x v="0"/>
  </r>
  <r>
    <x v="5720"/>
    <x v="3"/>
    <x v="3"/>
    <x v="5720"/>
    <n v="44"/>
    <x v="5"/>
    <x v="0"/>
    <n v="14"/>
    <x v="3"/>
    <n v="4"/>
    <x v="1"/>
    <x v="1"/>
    <x v="1"/>
  </r>
  <r>
    <x v="5721"/>
    <x v="3"/>
    <x v="4"/>
    <x v="5721"/>
    <n v="53"/>
    <x v="3"/>
    <x v="0"/>
    <n v="14"/>
    <x v="3"/>
    <n v="1"/>
    <x v="0"/>
    <x v="0"/>
    <x v="0"/>
  </r>
  <r>
    <x v="5722"/>
    <x v="1"/>
    <x v="4"/>
    <x v="5722"/>
    <n v="34"/>
    <x v="1"/>
    <x v="1"/>
    <n v="18"/>
    <x v="3"/>
    <n v="2"/>
    <x v="0"/>
    <x v="1"/>
    <x v="1"/>
  </r>
  <r>
    <x v="5723"/>
    <x v="3"/>
    <x v="1"/>
    <x v="5723"/>
    <n v="21"/>
    <x v="4"/>
    <x v="1"/>
    <n v="15"/>
    <x v="3"/>
    <n v="3"/>
    <x v="2"/>
    <x v="0"/>
    <x v="0"/>
  </r>
  <r>
    <x v="5724"/>
    <x v="2"/>
    <x v="2"/>
    <x v="5724"/>
    <n v="35"/>
    <x v="1"/>
    <x v="1"/>
    <n v="1"/>
    <x v="2"/>
    <n v="5"/>
    <x v="1"/>
    <x v="1"/>
    <x v="1"/>
  </r>
  <r>
    <x v="5725"/>
    <x v="0"/>
    <x v="0"/>
    <x v="5725"/>
    <n v="18"/>
    <x v="0"/>
    <x v="1"/>
    <n v="8"/>
    <x v="1"/>
    <n v="4"/>
    <x v="1"/>
    <x v="1"/>
    <x v="1"/>
  </r>
  <r>
    <x v="5726"/>
    <x v="4"/>
    <x v="3"/>
    <x v="5726"/>
    <n v="60"/>
    <x v="2"/>
    <x v="0"/>
    <n v="6"/>
    <x v="4"/>
    <n v="3"/>
    <x v="2"/>
    <x v="0"/>
    <x v="0"/>
  </r>
  <r>
    <x v="5727"/>
    <x v="4"/>
    <x v="2"/>
    <x v="5727"/>
    <n v="34"/>
    <x v="1"/>
    <x v="1"/>
    <n v="7"/>
    <x v="1"/>
    <n v="2"/>
    <x v="0"/>
    <x v="1"/>
    <x v="1"/>
  </r>
  <r>
    <x v="5728"/>
    <x v="1"/>
    <x v="4"/>
    <x v="5728"/>
    <n v="59"/>
    <x v="3"/>
    <x v="0"/>
    <n v="9"/>
    <x v="1"/>
    <n v="5"/>
    <x v="1"/>
    <x v="1"/>
    <x v="1"/>
  </r>
  <r>
    <x v="5729"/>
    <x v="2"/>
    <x v="1"/>
    <x v="5729"/>
    <n v="46"/>
    <x v="5"/>
    <x v="0"/>
    <n v="19"/>
    <x v="3"/>
    <n v="4"/>
    <x v="1"/>
    <x v="1"/>
    <x v="1"/>
  </r>
  <r>
    <x v="5730"/>
    <x v="0"/>
    <x v="2"/>
    <x v="5730"/>
    <n v="45"/>
    <x v="5"/>
    <x v="0"/>
    <n v="15"/>
    <x v="3"/>
    <n v="1"/>
    <x v="0"/>
    <x v="0"/>
    <x v="0"/>
  </r>
  <r>
    <x v="5731"/>
    <x v="3"/>
    <x v="2"/>
    <x v="5731"/>
    <n v="58"/>
    <x v="3"/>
    <x v="1"/>
    <n v="3"/>
    <x v="0"/>
    <n v="4"/>
    <x v="1"/>
    <x v="1"/>
    <x v="1"/>
  </r>
  <r>
    <x v="5732"/>
    <x v="0"/>
    <x v="4"/>
    <x v="5732"/>
    <n v="31"/>
    <x v="1"/>
    <x v="1"/>
    <n v="16"/>
    <x v="3"/>
    <n v="1"/>
    <x v="0"/>
    <x v="1"/>
    <x v="1"/>
  </r>
  <r>
    <x v="5733"/>
    <x v="2"/>
    <x v="0"/>
    <x v="5733"/>
    <n v="59"/>
    <x v="3"/>
    <x v="0"/>
    <n v="6"/>
    <x v="4"/>
    <n v="5"/>
    <x v="1"/>
    <x v="1"/>
    <x v="1"/>
  </r>
  <r>
    <x v="5734"/>
    <x v="3"/>
    <x v="1"/>
    <x v="5734"/>
    <n v="59"/>
    <x v="3"/>
    <x v="0"/>
    <n v="8"/>
    <x v="1"/>
    <n v="5"/>
    <x v="1"/>
    <x v="1"/>
    <x v="1"/>
  </r>
  <r>
    <x v="5735"/>
    <x v="1"/>
    <x v="3"/>
    <x v="5735"/>
    <n v="56"/>
    <x v="3"/>
    <x v="1"/>
    <n v="12"/>
    <x v="1"/>
    <n v="2"/>
    <x v="0"/>
    <x v="1"/>
    <x v="1"/>
  </r>
  <r>
    <x v="5736"/>
    <x v="0"/>
    <x v="1"/>
    <x v="5736"/>
    <n v="48"/>
    <x v="5"/>
    <x v="1"/>
    <n v="19"/>
    <x v="3"/>
    <n v="5"/>
    <x v="1"/>
    <x v="1"/>
    <x v="1"/>
  </r>
  <r>
    <x v="5737"/>
    <x v="1"/>
    <x v="0"/>
    <x v="5737"/>
    <n v="23"/>
    <x v="4"/>
    <x v="1"/>
    <n v="3"/>
    <x v="0"/>
    <n v="1"/>
    <x v="0"/>
    <x v="0"/>
    <x v="0"/>
  </r>
  <r>
    <x v="5738"/>
    <x v="1"/>
    <x v="0"/>
    <x v="5738"/>
    <n v="58"/>
    <x v="3"/>
    <x v="0"/>
    <n v="11"/>
    <x v="1"/>
    <n v="1"/>
    <x v="0"/>
    <x v="0"/>
    <x v="0"/>
  </r>
  <r>
    <x v="5739"/>
    <x v="2"/>
    <x v="4"/>
    <x v="5739"/>
    <n v="65"/>
    <x v="2"/>
    <x v="0"/>
    <n v="16"/>
    <x v="3"/>
    <n v="3"/>
    <x v="2"/>
    <x v="0"/>
    <x v="0"/>
  </r>
  <r>
    <x v="5740"/>
    <x v="4"/>
    <x v="4"/>
    <x v="5740"/>
    <n v="65"/>
    <x v="2"/>
    <x v="0"/>
    <n v="4"/>
    <x v="4"/>
    <n v="4"/>
    <x v="1"/>
    <x v="1"/>
    <x v="1"/>
  </r>
  <r>
    <x v="5741"/>
    <x v="4"/>
    <x v="3"/>
    <x v="5741"/>
    <n v="21"/>
    <x v="4"/>
    <x v="0"/>
    <n v="17"/>
    <x v="3"/>
    <n v="3"/>
    <x v="2"/>
    <x v="0"/>
    <x v="0"/>
  </r>
  <r>
    <x v="5742"/>
    <x v="4"/>
    <x v="0"/>
    <x v="5742"/>
    <n v="36"/>
    <x v="1"/>
    <x v="0"/>
    <n v="9"/>
    <x v="1"/>
    <n v="2"/>
    <x v="0"/>
    <x v="0"/>
    <x v="0"/>
  </r>
  <r>
    <x v="5743"/>
    <x v="2"/>
    <x v="2"/>
    <x v="5743"/>
    <n v="34"/>
    <x v="1"/>
    <x v="1"/>
    <n v="19"/>
    <x v="3"/>
    <n v="3"/>
    <x v="2"/>
    <x v="1"/>
    <x v="1"/>
  </r>
  <r>
    <x v="5744"/>
    <x v="3"/>
    <x v="1"/>
    <x v="5744"/>
    <n v="56"/>
    <x v="3"/>
    <x v="0"/>
    <n v="9"/>
    <x v="1"/>
    <n v="2"/>
    <x v="0"/>
    <x v="0"/>
    <x v="0"/>
  </r>
  <r>
    <x v="5745"/>
    <x v="1"/>
    <x v="3"/>
    <x v="5745"/>
    <n v="21"/>
    <x v="4"/>
    <x v="1"/>
    <n v="15"/>
    <x v="3"/>
    <n v="4"/>
    <x v="1"/>
    <x v="1"/>
    <x v="1"/>
  </r>
  <r>
    <x v="5746"/>
    <x v="1"/>
    <x v="3"/>
    <x v="5746"/>
    <n v="32"/>
    <x v="1"/>
    <x v="1"/>
    <n v="5"/>
    <x v="4"/>
    <n v="4"/>
    <x v="1"/>
    <x v="1"/>
    <x v="1"/>
  </r>
  <r>
    <x v="5747"/>
    <x v="4"/>
    <x v="4"/>
    <x v="5747"/>
    <n v="18"/>
    <x v="0"/>
    <x v="1"/>
    <n v="9"/>
    <x v="1"/>
    <n v="2"/>
    <x v="0"/>
    <x v="0"/>
    <x v="0"/>
  </r>
  <r>
    <x v="5748"/>
    <x v="3"/>
    <x v="1"/>
    <x v="5748"/>
    <n v="37"/>
    <x v="1"/>
    <x v="1"/>
    <n v="1"/>
    <x v="2"/>
    <n v="3"/>
    <x v="2"/>
    <x v="1"/>
    <x v="1"/>
  </r>
  <r>
    <x v="5749"/>
    <x v="0"/>
    <x v="0"/>
    <x v="5749"/>
    <n v="35"/>
    <x v="1"/>
    <x v="1"/>
    <n v="12"/>
    <x v="1"/>
    <n v="3"/>
    <x v="2"/>
    <x v="1"/>
    <x v="1"/>
  </r>
  <r>
    <x v="5750"/>
    <x v="2"/>
    <x v="3"/>
    <x v="5750"/>
    <n v="68"/>
    <x v="2"/>
    <x v="0"/>
    <n v="19"/>
    <x v="3"/>
    <n v="5"/>
    <x v="1"/>
    <x v="1"/>
    <x v="1"/>
  </r>
  <r>
    <x v="5751"/>
    <x v="0"/>
    <x v="0"/>
    <x v="5751"/>
    <n v="21"/>
    <x v="4"/>
    <x v="0"/>
    <n v="16"/>
    <x v="3"/>
    <n v="3"/>
    <x v="2"/>
    <x v="0"/>
    <x v="0"/>
  </r>
  <r>
    <x v="5752"/>
    <x v="4"/>
    <x v="1"/>
    <x v="5752"/>
    <n v="25"/>
    <x v="4"/>
    <x v="0"/>
    <n v="16"/>
    <x v="3"/>
    <n v="4"/>
    <x v="1"/>
    <x v="0"/>
    <x v="0"/>
  </r>
  <r>
    <x v="5753"/>
    <x v="0"/>
    <x v="1"/>
    <x v="5753"/>
    <n v="36"/>
    <x v="1"/>
    <x v="0"/>
    <n v="17"/>
    <x v="3"/>
    <n v="5"/>
    <x v="1"/>
    <x v="1"/>
    <x v="1"/>
  </r>
  <r>
    <x v="5754"/>
    <x v="4"/>
    <x v="1"/>
    <x v="5754"/>
    <n v="43"/>
    <x v="5"/>
    <x v="1"/>
    <n v="19"/>
    <x v="3"/>
    <n v="5"/>
    <x v="1"/>
    <x v="1"/>
    <x v="1"/>
  </r>
  <r>
    <x v="5755"/>
    <x v="2"/>
    <x v="4"/>
    <x v="5755"/>
    <n v="52"/>
    <x v="3"/>
    <x v="1"/>
    <n v="6"/>
    <x v="4"/>
    <n v="5"/>
    <x v="1"/>
    <x v="1"/>
    <x v="1"/>
  </r>
  <r>
    <x v="5756"/>
    <x v="0"/>
    <x v="1"/>
    <x v="5756"/>
    <n v="58"/>
    <x v="3"/>
    <x v="0"/>
    <n v="1"/>
    <x v="2"/>
    <n v="1"/>
    <x v="0"/>
    <x v="0"/>
    <x v="0"/>
  </r>
  <r>
    <x v="5757"/>
    <x v="2"/>
    <x v="4"/>
    <x v="5757"/>
    <n v="28"/>
    <x v="4"/>
    <x v="1"/>
    <n v="14"/>
    <x v="3"/>
    <n v="5"/>
    <x v="1"/>
    <x v="1"/>
    <x v="1"/>
  </r>
  <r>
    <x v="5758"/>
    <x v="0"/>
    <x v="4"/>
    <x v="5758"/>
    <n v="60"/>
    <x v="2"/>
    <x v="1"/>
    <n v="6"/>
    <x v="4"/>
    <n v="4"/>
    <x v="1"/>
    <x v="1"/>
    <x v="1"/>
  </r>
  <r>
    <x v="5759"/>
    <x v="0"/>
    <x v="1"/>
    <x v="5759"/>
    <n v="47"/>
    <x v="5"/>
    <x v="1"/>
    <n v="12"/>
    <x v="1"/>
    <n v="5"/>
    <x v="1"/>
    <x v="1"/>
    <x v="1"/>
  </r>
  <r>
    <x v="5760"/>
    <x v="0"/>
    <x v="0"/>
    <x v="5760"/>
    <n v="64"/>
    <x v="2"/>
    <x v="0"/>
    <n v="3"/>
    <x v="0"/>
    <n v="4"/>
    <x v="1"/>
    <x v="1"/>
    <x v="1"/>
  </r>
  <r>
    <x v="5761"/>
    <x v="1"/>
    <x v="1"/>
    <x v="5761"/>
    <n v="40"/>
    <x v="5"/>
    <x v="0"/>
    <n v="1"/>
    <x v="2"/>
    <n v="2"/>
    <x v="0"/>
    <x v="0"/>
    <x v="0"/>
  </r>
  <r>
    <x v="5762"/>
    <x v="0"/>
    <x v="1"/>
    <x v="5762"/>
    <n v="64"/>
    <x v="2"/>
    <x v="1"/>
    <n v="16"/>
    <x v="3"/>
    <n v="1"/>
    <x v="0"/>
    <x v="1"/>
    <x v="1"/>
  </r>
  <r>
    <x v="5763"/>
    <x v="0"/>
    <x v="3"/>
    <x v="5763"/>
    <n v="38"/>
    <x v="1"/>
    <x v="0"/>
    <n v="2"/>
    <x v="0"/>
    <n v="2"/>
    <x v="0"/>
    <x v="0"/>
    <x v="0"/>
  </r>
  <r>
    <x v="5764"/>
    <x v="4"/>
    <x v="0"/>
    <x v="5764"/>
    <n v="39"/>
    <x v="1"/>
    <x v="0"/>
    <n v="15"/>
    <x v="3"/>
    <n v="2"/>
    <x v="0"/>
    <x v="0"/>
    <x v="0"/>
  </r>
  <r>
    <x v="5765"/>
    <x v="0"/>
    <x v="3"/>
    <x v="5765"/>
    <n v="51"/>
    <x v="3"/>
    <x v="0"/>
    <n v="5"/>
    <x v="4"/>
    <n v="4"/>
    <x v="1"/>
    <x v="1"/>
    <x v="1"/>
  </r>
  <r>
    <x v="5766"/>
    <x v="3"/>
    <x v="2"/>
    <x v="5766"/>
    <n v="34"/>
    <x v="1"/>
    <x v="1"/>
    <n v="18"/>
    <x v="3"/>
    <n v="2"/>
    <x v="0"/>
    <x v="1"/>
    <x v="1"/>
  </r>
  <r>
    <x v="5767"/>
    <x v="0"/>
    <x v="3"/>
    <x v="5767"/>
    <n v="20"/>
    <x v="4"/>
    <x v="0"/>
    <n v="13"/>
    <x v="3"/>
    <n v="5"/>
    <x v="1"/>
    <x v="0"/>
    <x v="0"/>
  </r>
  <r>
    <x v="5768"/>
    <x v="4"/>
    <x v="3"/>
    <x v="5768"/>
    <n v="50"/>
    <x v="3"/>
    <x v="0"/>
    <n v="1"/>
    <x v="2"/>
    <n v="5"/>
    <x v="1"/>
    <x v="1"/>
    <x v="1"/>
  </r>
  <r>
    <x v="5769"/>
    <x v="2"/>
    <x v="4"/>
    <x v="5769"/>
    <n v="69"/>
    <x v="2"/>
    <x v="0"/>
    <n v="2"/>
    <x v="0"/>
    <n v="2"/>
    <x v="0"/>
    <x v="0"/>
    <x v="0"/>
  </r>
  <r>
    <x v="5770"/>
    <x v="3"/>
    <x v="3"/>
    <x v="5770"/>
    <n v="67"/>
    <x v="2"/>
    <x v="0"/>
    <n v="7"/>
    <x v="1"/>
    <n v="4"/>
    <x v="1"/>
    <x v="1"/>
    <x v="1"/>
  </r>
  <r>
    <x v="5771"/>
    <x v="0"/>
    <x v="1"/>
    <x v="5771"/>
    <n v="27"/>
    <x v="4"/>
    <x v="1"/>
    <n v="9"/>
    <x v="1"/>
    <n v="5"/>
    <x v="1"/>
    <x v="1"/>
    <x v="1"/>
  </r>
  <r>
    <x v="5772"/>
    <x v="3"/>
    <x v="4"/>
    <x v="5772"/>
    <n v="19"/>
    <x v="0"/>
    <x v="1"/>
    <n v="2"/>
    <x v="0"/>
    <n v="4"/>
    <x v="1"/>
    <x v="1"/>
    <x v="1"/>
  </r>
  <r>
    <x v="5773"/>
    <x v="2"/>
    <x v="4"/>
    <x v="5773"/>
    <n v="49"/>
    <x v="5"/>
    <x v="0"/>
    <n v="16"/>
    <x v="3"/>
    <n v="2"/>
    <x v="0"/>
    <x v="0"/>
    <x v="0"/>
  </r>
  <r>
    <x v="5774"/>
    <x v="0"/>
    <x v="1"/>
    <x v="5774"/>
    <n v="47"/>
    <x v="5"/>
    <x v="0"/>
    <n v="17"/>
    <x v="3"/>
    <n v="1"/>
    <x v="0"/>
    <x v="0"/>
    <x v="0"/>
  </r>
  <r>
    <x v="5775"/>
    <x v="3"/>
    <x v="1"/>
    <x v="5775"/>
    <n v="35"/>
    <x v="1"/>
    <x v="1"/>
    <n v="8"/>
    <x v="1"/>
    <n v="3"/>
    <x v="2"/>
    <x v="1"/>
    <x v="1"/>
  </r>
  <r>
    <x v="5776"/>
    <x v="1"/>
    <x v="3"/>
    <x v="5776"/>
    <n v="20"/>
    <x v="4"/>
    <x v="0"/>
    <n v="10"/>
    <x v="1"/>
    <n v="1"/>
    <x v="0"/>
    <x v="0"/>
    <x v="0"/>
  </r>
  <r>
    <x v="5777"/>
    <x v="0"/>
    <x v="4"/>
    <x v="5777"/>
    <n v="32"/>
    <x v="1"/>
    <x v="0"/>
    <n v="18"/>
    <x v="3"/>
    <n v="2"/>
    <x v="0"/>
    <x v="0"/>
    <x v="0"/>
  </r>
  <r>
    <x v="5778"/>
    <x v="4"/>
    <x v="4"/>
    <x v="5778"/>
    <n v="54"/>
    <x v="3"/>
    <x v="0"/>
    <n v="18"/>
    <x v="3"/>
    <n v="1"/>
    <x v="0"/>
    <x v="0"/>
    <x v="0"/>
  </r>
  <r>
    <x v="5779"/>
    <x v="0"/>
    <x v="1"/>
    <x v="5779"/>
    <n v="31"/>
    <x v="1"/>
    <x v="1"/>
    <n v="15"/>
    <x v="3"/>
    <n v="5"/>
    <x v="1"/>
    <x v="1"/>
    <x v="1"/>
  </r>
  <r>
    <x v="5780"/>
    <x v="0"/>
    <x v="0"/>
    <x v="5780"/>
    <n v="24"/>
    <x v="4"/>
    <x v="1"/>
    <n v="16"/>
    <x v="3"/>
    <n v="1"/>
    <x v="0"/>
    <x v="0"/>
    <x v="0"/>
  </r>
  <r>
    <x v="5781"/>
    <x v="1"/>
    <x v="3"/>
    <x v="5781"/>
    <n v="54"/>
    <x v="3"/>
    <x v="0"/>
    <n v="9"/>
    <x v="1"/>
    <n v="1"/>
    <x v="0"/>
    <x v="0"/>
    <x v="0"/>
  </r>
  <r>
    <x v="5782"/>
    <x v="4"/>
    <x v="1"/>
    <x v="5782"/>
    <n v="43"/>
    <x v="5"/>
    <x v="1"/>
    <n v="18"/>
    <x v="3"/>
    <n v="3"/>
    <x v="2"/>
    <x v="1"/>
    <x v="1"/>
  </r>
  <r>
    <x v="5783"/>
    <x v="0"/>
    <x v="4"/>
    <x v="5783"/>
    <n v="38"/>
    <x v="1"/>
    <x v="1"/>
    <n v="10"/>
    <x v="1"/>
    <n v="3"/>
    <x v="2"/>
    <x v="1"/>
    <x v="1"/>
  </r>
  <r>
    <x v="5784"/>
    <x v="0"/>
    <x v="2"/>
    <x v="5784"/>
    <n v="68"/>
    <x v="2"/>
    <x v="0"/>
    <n v="14"/>
    <x v="3"/>
    <n v="2"/>
    <x v="0"/>
    <x v="0"/>
    <x v="0"/>
  </r>
  <r>
    <x v="5785"/>
    <x v="3"/>
    <x v="3"/>
    <x v="5785"/>
    <n v="51"/>
    <x v="3"/>
    <x v="0"/>
    <n v="17"/>
    <x v="3"/>
    <n v="2"/>
    <x v="0"/>
    <x v="0"/>
    <x v="0"/>
  </r>
  <r>
    <x v="5786"/>
    <x v="2"/>
    <x v="2"/>
    <x v="5786"/>
    <n v="24"/>
    <x v="4"/>
    <x v="0"/>
    <n v="19"/>
    <x v="3"/>
    <n v="4"/>
    <x v="1"/>
    <x v="0"/>
    <x v="0"/>
  </r>
  <r>
    <x v="5787"/>
    <x v="1"/>
    <x v="4"/>
    <x v="5787"/>
    <n v="59"/>
    <x v="3"/>
    <x v="0"/>
    <n v="14"/>
    <x v="3"/>
    <n v="3"/>
    <x v="2"/>
    <x v="0"/>
    <x v="0"/>
  </r>
  <r>
    <x v="5788"/>
    <x v="2"/>
    <x v="1"/>
    <x v="5788"/>
    <n v="56"/>
    <x v="3"/>
    <x v="0"/>
    <n v="8"/>
    <x v="1"/>
    <n v="2"/>
    <x v="0"/>
    <x v="0"/>
    <x v="0"/>
  </r>
  <r>
    <x v="5789"/>
    <x v="3"/>
    <x v="3"/>
    <x v="5789"/>
    <n v="19"/>
    <x v="0"/>
    <x v="0"/>
    <n v="18"/>
    <x v="3"/>
    <n v="5"/>
    <x v="1"/>
    <x v="0"/>
    <x v="0"/>
  </r>
  <r>
    <x v="5790"/>
    <x v="3"/>
    <x v="0"/>
    <x v="5790"/>
    <n v="45"/>
    <x v="5"/>
    <x v="0"/>
    <n v="8"/>
    <x v="1"/>
    <n v="3"/>
    <x v="2"/>
    <x v="0"/>
    <x v="0"/>
  </r>
  <r>
    <x v="5791"/>
    <x v="0"/>
    <x v="1"/>
    <x v="5791"/>
    <n v="45"/>
    <x v="5"/>
    <x v="0"/>
    <n v="7"/>
    <x v="1"/>
    <n v="3"/>
    <x v="2"/>
    <x v="0"/>
    <x v="0"/>
  </r>
  <r>
    <x v="5792"/>
    <x v="2"/>
    <x v="2"/>
    <x v="5792"/>
    <n v="33"/>
    <x v="1"/>
    <x v="0"/>
    <n v="14"/>
    <x v="3"/>
    <n v="2"/>
    <x v="0"/>
    <x v="0"/>
    <x v="0"/>
  </r>
  <r>
    <x v="5793"/>
    <x v="3"/>
    <x v="1"/>
    <x v="5793"/>
    <n v="35"/>
    <x v="1"/>
    <x v="1"/>
    <n v="6"/>
    <x v="4"/>
    <n v="4"/>
    <x v="1"/>
    <x v="1"/>
    <x v="1"/>
  </r>
  <r>
    <x v="5794"/>
    <x v="2"/>
    <x v="4"/>
    <x v="5794"/>
    <n v="53"/>
    <x v="3"/>
    <x v="0"/>
    <n v="15"/>
    <x v="3"/>
    <n v="3"/>
    <x v="2"/>
    <x v="0"/>
    <x v="0"/>
  </r>
  <r>
    <x v="5795"/>
    <x v="1"/>
    <x v="4"/>
    <x v="5795"/>
    <n v="55"/>
    <x v="3"/>
    <x v="1"/>
    <n v="1"/>
    <x v="2"/>
    <n v="2"/>
    <x v="0"/>
    <x v="1"/>
    <x v="1"/>
  </r>
  <r>
    <x v="5796"/>
    <x v="0"/>
    <x v="0"/>
    <x v="5796"/>
    <n v="45"/>
    <x v="5"/>
    <x v="1"/>
    <n v="1"/>
    <x v="2"/>
    <n v="1"/>
    <x v="0"/>
    <x v="1"/>
    <x v="1"/>
  </r>
  <r>
    <x v="5797"/>
    <x v="1"/>
    <x v="3"/>
    <x v="5797"/>
    <n v="40"/>
    <x v="5"/>
    <x v="0"/>
    <n v="18"/>
    <x v="3"/>
    <n v="1"/>
    <x v="0"/>
    <x v="0"/>
    <x v="0"/>
  </r>
  <r>
    <x v="5798"/>
    <x v="3"/>
    <x v="2"/>
    <x v="5798"/>
    <n v="48"/>
    <x v="5"/>
    <x v="1"/>
    <n v="7"/>
    <x v="1"/>
    <n v="2"/>
    <x v="0"/>
    <x v="1"/>
    <x v="1"/>
  </r>
  <r>
    <x v="5799"/>
    <x v="0"/>
    <x v="3"/>
    <x v="5799"/>
    <n v="58"/>
    <x v="3"/>
    <x v="0"/>
    <n v="12"/>
    <x v="1"/>
    <n v="5"/>
    <x v="1"/>
    <x v="1"/>
    <x v="1"/>
  </r>
  <r>
    <x v="5800"/>
    <x v="1"/>
    <x v="4"/>
    <x v="5800"/>
    <n v="41"/>
    <x v="5"/>
    <x v="0"/>
    <n v="19"/>
    <x v="3"/>
    <n v="5"/>
    <x v="1"/>
    <x v="1"/>
    <x v="1"/>
  </r>
  <r>
    <x v="5801"/>
    <x v="1"/>
    <x v="2"/>
    <x v="5801"/>
    <n v="30"/>
    <x v="1"/>
    <x v="1"/>
    <n v="9"/>
    <x v="1"/>
    <n v="2"/>
    <x v="0"/>
    <x v="0"/>
    <x v="0"/>
  </r>
  <r>
    <x v="5802"/>
    <x v="2"/>
    <x v="2"/>
    <x v="5802"/>
    <n v="40"/>
    <x v="5"/>
    <x v="1"/>
    <n v="14"/>
    <x v="3"/>
    <n v="4"/>
    <x v="1"/>
    <x v="1"/>
    <x v="1"/>
  </r>
  <r>
    <x v="5803"/>
    <x v="0"/>
    <x v="2"/>
    <x v="5803"/>
    <n v="49"/>
    <x v="5"/>
    <x v="0"/>
    <n v="18"/>
    <x v="3"/>
    <n v="1"/>
    <x v="0"/>
    <x v="0"/>
    <x v="0"/>
  </r>
  <r>
    <x v="5804"/>
    <x v="2"/>
    <x v="2"/>
    <x v="5804"/>
    <n v="27"/>
    <x v="4"/>
    <x v="1"/>
    <n v="15"/>
    <x v="3"/>
    <n v="4"/>
    <x v="1"/>
    <x v="1"/>
    <x v="1"/>
  </r>
  <r>
    <x v="5805"/>
    <x v="2"/>
    <x v="0"/>
    <x v="5805"/>
    <n v="40"/>
    <x v="5"/>
    <x v="0"/>
    <n v="8"/>
    <x v="1"/>
    <n v="4"/>
    <x v="1"/>
    <x v="1"/>
    <x v="1"/>
  </r>
  <r>
    <x v="5806"/>
    <x v="0"/>
    <x v="1"/>
    <x v="5806"/>
    <n v="39"/>
    <x v="1"/>
    <x v="0"/>
    <n v="10"/>
    <x v="1"/>
    <n v="4"/>
    <x v="1"/>
    <x v="1"/>
    <x v="1"/>
  </r>
  <r>
    <x v="5807"/>
    <x v="4"/>
    <x v="0"/>
    <x v="5807"/>
    <n v="49"/>
    <x v="5"/>
    <x v="1"/>
    <n v="1"/>
    <x v="2"/>
    <n v="3"/>
    <x v="2"/>
    <x v="1"/>
    <x v="1"/>
  </r>
  <r>
    <x v="5808"/>
    <x v="1"/>
    <x v="0"/>
    <x v="5808"/>
    <n v="45"/>
    <x v="5"/>
    <x v="0"/>
    <n v="17"/>
    <x v="3"/>
    <n v="1"/>
    <x v="0"/>
    <x v="0"/>
    <x v="0"/>
  </r>
  <r>
    <x v="5809"/>
    <x v="3"/>
    <x v="2"/>
    <x v="5809"/>
    <n v="48"/>
    <x v="5"/>
    <x v="0"/>
    <n v="14"/>
    <x v="3"/>
    <n v="3"/>
    <x v="2"/>
    <x v="0"/>
    <x v="0"/>
  </r>
  <r>
    <x v="5810"/>
    <x v="3"/>
    <x v="2"/>
    <x v="5810"/>
    <n v="54"/>
    <x v="3"/>
    <x v="1"/>
    <n v="16"/>
    <x v="3"/>
    <n v="2"/>
    <x v="0"/>
    <x v="1"/>
    <x v="1"/>
  </r>
  <r>
    <x v="5811"/>
    <x v="2"/>
    <x v="1"/>
    <x v="5811"/>
    <n v="28"/>
    <x v="4"/>
    <x v="0"/>
    <n v="7"/>
    <x v="1"/>
    <n v="1"/>
    <x v="0"/>
    <x v="0"/>
    <x v="0"/>
  </r>
  <r>
    <x v="5812"/>
    <x v="0"/>
    <x v="2"/>
    <x v="5812"/>
    <n v="67"/>
    <x v="2"/>
    <x v="0"/>
    <n v="2"/>
    <x v="0"/>
    <n v="1"/>
    <x v="0"/>
    <x v="0"/>
    <x v="0"/>
  </r>
  <r>
    <x v="5813"/>
    <x v="3"/>
    <x v="4"/>
    <x v="5813"/>
    <n v="38"/>
    <x v="1"/>
    <x v="1"/>
    <n v="17"/>
    <x v="3"/>
    <n v="5"/>
    <x v="1"/>
    <x v="1"/>
    <x v="1"/>
  </r>
  <r>
    <x v="5814"/>
    <x v="2"/>
    <x v="4"/>
    <x v="5814"/>
    <n v="19"/>
    <x v="0"/>
    <x v="0"/>
    <n v="18"/>
    <x v="3"/>
    <n v="3"/>
    <x v="2"/>
    <x v="0"/>
    <x v="0"/>
  </r>
  <r>
    <x v="5815"/>
    <x v="1"/>
    <x v="1"/>
    <x v="5815"/>
    <n v="22"/>
    <x v="4"/>
    <x v="1"/>
    <n v="1"/>
    <x v="2"/>
    <n v="3"/>
    <x v="2"/>
    <x v="0"/>
    <x v="0"/>
  </r>
  <r>
    <x v="5816"/>
    <x v="4"/>
    <x v="3"/>
    <x v="5816"/>
    <n v="65"/>
    <x v="2"/>
    <x v="1"/>
    <n v="15"/>
    <x v="3"/>
    <n v="4"/>
    <x v="1"/>
    <x v="1"/>
    <x v="1"/>
  </r>
  <r>
    <x v="5817"/>
    <x v="0"/>
    <x v="0"/>
    <x v="5817"/>
    <n v="65"/>
    <x v="2"/>
    <x v="0"/>
    <n v="12"/>
    <x v="1"/>
    <n v="1"/>
    <x v="0"/>
    <x v="0"/>
    <x v="0"/>
  </r>
  <r>
    <x v="5818"/>
    <x v="4"/>
    <x v="1"/>
    <x v="5818"/>
    <n v="38"/>
    <x v="1"/>
    <x v="0"/>
    <n v="16"/>
    <x v="3"/>
    <n v="3"/>
    <x v="2"/>
    <x v="0"/>
    <x v="0"/>
  </r>
  <r>
    <x v="5819"/>
    <x v="0"/>
    <x v="2"/>
    <x v="5819"/>
    <n v="40"/>
    <x v="5"/>
    <x v="1"/>
    <n v="19"/>
    <x v="3"/>
    <n v="2"/>
    <x v="0"/>
    <x v="1"/>
    <x v="1"/>
  </r>
  <r>
    <x v="5820"/>
    <x v="3"/>
    <x v="2"/>
    <x v="5820"/>
    <n v="59"/>
    <x v="3"/>
    <x v="1"/>
    <n v="15"/>
    <x v="3"/>
    <n v="5"/>
    <x v="1"/>
    <x v="1"/>
    <x v="1"/>
  </r>
  <r>
    <x v="5821"/>
    <x v="4"/>
    <x v="3"/>
    <x v="5821"/>
    <n v="58"/>
    <x v="3"/>
    <x v="1"/>
    <n v="12"/>
    <x v="1"/>
    <n v="3"/>
    <x v="2"/>
    <x v="1"/>
    <x v="1"/>
  </r>
  <r>
    <x v="5822"/>
    <x v="3"/>
    <x v="1"/>
    <x v="5822"/>
    <n v="27"/>
    <x v="4"/>
    <x v="0"/>
    <n v="3"/>
    <x v="0"/>
    <n v="3"/>
    <x v="2"/>
    <x v="0"/>
    <x v="0"/>
  </r>
  <r>
    <x v="5823"/>
    <x v="4"/>
    <x v="1"/>
    <x v="5823"/>
    <n v="57"/>
    <x v="3"/>
    <x v="1"/>
    <n v="8"/>
    <x v="1"/>
    <n v="1"/>
    <x v="0"/>
    <x v="1"/>
    <x v="1"/>
  </r>
  <r>
    <x v="5824"/>
    <x v="2"/>
    <x v="2"/>
    <x v="5824"/>
    <n v="65"/>
    <x v="2"/>
    <x v="0"/>
    <n v="5"/>
    <x v="4"/>
    <n v="3"/>
    <x v="2"/>
    <x v="0"/>
    <x v="0"/>
  </r>
  <r>
    <x v="5825"/>
    <x v="0"/>
    <x v="0"/>
    <x v="5825"/>
    <n v="35"/>
    <x v="1"/>
    <x v="1"/>
    <n v="6"/>
    <x v="4"/>
    <n v="1"/>
    <x v="0"/>
    <x v="1"/>
    <x v="1"/>
  </r>
  <r>
    <x v="5826"/>
    <x v="3"/>
    <x v="0"/>
    <x v="5826"/>
    <n v="34"/>
    <x v="1"/>
    <x v="0"/>
    <n v="12"/>
    <x v="1"/>
    <n v="2"/>
    <x v="0"/>
    <x v="0"/>
    <x v="0"/>
  </r>
  <r>
    <x v="5827"/>
    <x v="2"/>
    <x v="2"/>
    <x v="5827"/>
    <n v="38"/>
    <x v="1"/>
    <x v="1"/>
    <n v="10"/>
    <x v="1"/>
    <n v="4"/>
    <x v="1"/>
    <x v="1"/>
    <x v="1"/>
  </r>
  <r>
    <x v="5828"/>
    <x v="0"/>
    <x v="3"/>
    <x v="5828"/>
    <n v="43"/>
    <x v="5"/>
    <x v="0"/>
    <n v="12"/>
    <x v="1"/>
    <n v="5"/>
    <x v="1"/>
    <x v="1"/>
    <x v="1"/>
  </r>
  <r>
    <x v="5829"/>
    <x v="1"/>
    <x v="1"/>
    <x v="5829"/>
    <n v="61"/>
    <x v="2"/>
    <x v="1"/>
    <n v="6"/>
    <x v="4"/>
    <n v="4"/>
    <x v="1"/>
    <x v="1"/>
    <x v="1"/>
  </r>
  <r>
    <x v="5830"/>
    <x v="4"/>
    <x v="2"/>
    <x v="5830"/>
    <n v="55"/>
    <x v="3"/>
    <x v="0"/>
    <n v="12"/>
    <x v="1"/>
    <n v="1"/>
    <x v="0"/>
    <x v="0"/>
    <x v="0"/>
  </r>
  <r>
    <x v="5831"/>
    <x v="4"/>
    <x v="1"/>
    <x v="5831"/>
    <n v="47"/>
    <x v="5"/>
    <x v="1"/>
    <n v="7"/>
    <x v="1"/>
    <n v="1"/>
    <x v="0"/>
    <x v="1"/>
    <x v="1"/>
  </r>
  <r>
    <x v="5832"/>
    <x v="0"/>
    <x v="2"/>
    <x v="5832"/>
    <n v="66"/>
    <x v="2"/>
    <x v="1"/>
    <n v="8"/>
    <x v="1"/>
    <n v="2"/>
    <x v="0"/>
    <x v="1"/>
    <x v="1"/>
  </r>
  <r>
    <x v="5833"/>
    <x v="4"/>
    <x v="1"/>
    <x v="5833"/>
    <n v="45"/>
    <x v="5"/>
    <x v="1"/>
    <n v="17"/>
    <x v="3"/>
    <n v="3"/>
    <x v="2"/>
    <x v="1"/>
    <x v="1"/>
  </r>
  <r>
    <x v="5834"/>
    <x v="2"/>
    <x v="3"/>
    <x v="5834"/>
    <n v="51"/>
    <x v="3"/>
    <x v="1"/>
    <n v="10"/>
    <x v="1"/>
    <n v="5"/>
    <x v="1"/>
    <x v="1"/>
    <x v="1"/>
  </r>
  <r>
    <x v="5835"/>
    <x v="1"/>
    <x v="1"/>
    <x v="5835"/>
    <n v="66"/>
    <x v="2"/>
    <x v="1"/>
    <n v="19"/>
    <x v="3"/>
    <n v="1"/>
    <x v="0"/>
    <x v="1"/>
    <x v="1"/>
  </r>
  <r>
    <x v="5836"/>
    <x v="3"/>
    <x v="4"/>
    <x v="5836"/>
    <n v="61"/>
    <x v="2"/>
    <x v="0"/>
    <n v="2"/>
    <x v="0"/>
    <n v="2"/>
    <x v="0"/>
    <x v="0"/>
    <x v="0"/>
  </r>
  <r>
    <x v="5837"/>
    <x v="1"/>
    <x v="1"/>
    <x v="5837"/>
    <n v="60"/>
    <x v="2"/>
    <x v="0"/>
    <n v="8"/>
    <x v="1"/>
    <n v="3"/>
    <x v="2"/>
    <x v="0"/>
    <x v="0"/>
  </r>
  <r>
    <x v="5838"/>
    <x v="3"/>
    <x v="3"/>
    <x v="5838"/>
    <n v="19"/>
    <x v="0"/>
    <x v="1"/>
    <n v="1"/>
    <x v="2"/>
    <n v="2"/>
    <x v="0"/>
    <x v="0"/>
    <x v="0"/>
  </r>
  <r>
    <x v="5839"/>
    <x v="4"/>
    <x v="3"/>
    <x v="5839"/>
    <n v="21"/>
    <x v="4"/>
    <x v="0"/>
    <n v="4"/>
    <x v="4"/>
    <n v="4"/>
    <x v="1"/>
    <x v="0"/>
    <x v="0"/>
  </r>
  <r>
    <x v="5840"/>
    <x v="4"/>
    <x v="3"/>
    <x v="5840"/>
    <n v="34"/>
    <x v="1"/>
    <x v="1"/>
    <n v="18"/>
    <x v="3"/>
    <n v="2"/>
    <x v="0"/>
    <x v="1"/>
    <x v="1"/>
  </r>
  <r>
    <x v="5841"/>
    <x v="4"/>
    <x v="0"/>
    <x v="5841"/>
    <n v="50"/>
    <x v="3"/>
    <x v="1"/>
    <n v="3"/>
    <x v="0"/>
    <n v="3"/>
    <x v="2"/>
    <x v="1"/>
    <x v="1"/>
  </r>
  <r>
    <x v="5842"/>
    <x v="2"/>
    <x v="3"/>
    <x v="5842"/>
    <n v="28"/>
    <x v="4"/>
    <x v="0"/>
    <n v="3"/>
    <x v="0"/>
    <n v="4"/>
    <x v="1"/>
    <x v="0"/>
    <x v="0"/>
  </r>
  <r>
    <x v="5843"/>
    <x v="1"/>
    <x v="3"/>
    <x v="5843"/>
    <n v="26"/>
    <x v="4"/>
    <x v="1"/>
    <n v="19"/>
    <x v="3"/>
    <n v="4"/>
    <x v="1"/>
    <x v="1"/>
    <x v="1"/>
  </r>
  <r>
    <x v="5844"/>
    <x v="0"/>
    <x v="3"/>
    <x v="5844"/>
    <n v="37"/>
    <x v="1"/>
    <x v="1"/>
    <n v="19"/>
    <x v="3"/>
    <n v="3"/>
    <x v="2"/>
    <x v="1"/>
    <x v="1"/>
  </r>
  <r>
    <x v="5845"/>
    <x v="0"/>
    <x v="3"/>
    <x v="5845"/>
    <n v="41"/>
    <x v="5"/>
    <x v="0"/>
    <n v="2"/>
    <x v="0"/>
    <n v="5"/>
    <x v="1"/>
    <x v="1"/>
    <x v="1"/>
  </r>
  <r>
    <x v="5846"/>
    <x v="1"/>
    <x v="3"/>
    <x v="5846"/>
    <n v="37"/>
    <x v="1"/>
    <x v="1"/>
    <n v="1"/>
    <x v="2"/>
    <n v="4"/>
    <x v="1"/>
    <x v="1"/>
    <x v="1"/>
  </r>
  <r>
    <x v="5847"/>
    <x v="0"/>
    <x v="3"/>
    <x v="5847"/>
    <n v="26"/>
    <x v="4"/>
    <x v="1"/>
    <n v="16"/>
    <x v="3"/>
    <n v="4"/>
    <x v="1"/>
    <x v="1"/>
    <x v="1"/>
  </r>
  <r>
    <x v="5848"/>
    <x v="2"/>
    <x v="3"/>
    <x v="5848"/>
    <n v="43"/>
    <x v="5"/>
    <x v="1"/>
    <n v="8"/>
    <x v="1"/>
    <n v="2"/>
    <x v="0"/>
    <x v="1"/>
    <x v="1"/>
  </r>
  <r>
    <x v="5849"/>
    <x v="3"/>
    <x v="4"/>
    <x v="5849"/>
    <n v="41"/>
    <x v="5"/>
    <x v="0"/>
    <n v="10"/>
    <x v="1"/>
    <n v="5"/>
    <x v="1"/>
    <x v="1"/>
    <x v="1"/>
  </r>
  <r>
    <x v="5850"/>
    <x v="2"/>
    <x v="1"/>
    <x v="5850"/>
    <n v="30"/>
    <x v="1"/>
    <x v="0"/>
    <n v="8"/>
    <x v="1"/>
    <n v="3"/>
    <x v="2"/>
    <x v="0"/>
    <x v="0"/>
  </r>
  <r>
    <x v="5851"/>
    <x v="1"/>
    <x v="2"/>
    <x v="5851"/>
    <n v="65"/>
    <x v="2"/>
    <x v="0"/>
    <n v="1"/>
    <x v="2"/>
    <n v="5"/>
    <x v="1"/>
    <x v="1"/>
    <x v="1"/>
  </r>
  <r>
    <x v="5852"/>
    <x v="0"/>
    <x v="3"/>
    <x v="5852"/>
    <n v="37"/>
    <x v="1"/>
    <x v="1"/>
    <n v="4"/>
    <x v="4"/>
    <n v="4"/>
    <x v="1"/>
    <x v="1"/>
    <x v="1"/>
  </r>
  <r>
    <x v="5853"/>
    <x v="3"/>
    <x v="0"/>
    <x v="5853"/>
    <n v="46"/>
    <x v="5"/>
    <x v="1"/>
    <n v="9"/>
    <x v="1"/>
    <n v="1"/>
    <x v="0"/>
    <x v="1"/>
    <x v="1"/>
  </r>
  <r>
    <x v="5854"/>
    <x v="2"/>
    <x v="4"/>
    <x v="5854"/>
    <n v="31"/>
    <x v="1"/>
    <x v="1"/>
    <n v="19"/>
    <x v="3"/>
    <n v="1"/>
    <x v="0"/>
    <x v="1"/>
    <x v="1"/>
  </r>
  <r>
    <x v="5855"/>
    <x v="3"/>
    <x v="3"/>
    <x v="5855"/>
    <n v="19"/>
    <x v="0"/>
    <x v="1"/>
    <n v="13"/>
    <x v="3"/>
    <n v="4"/>
    <x v="1"/>
    <x v="1"/>
    <x v="1"/>
  </r>
  <r>
    <x v="5856"/>
    <x v="0"/>
    <x v="4"/>
    <x v="5856"/>
    <n v="50"/>
    <x v="3"/>
    <x v="1"/>
    <n v="2"/>
    <x v="0"/>
    <n v="3"/>
    <x v="2"/>
    <x v="1"/>
    <x v="1"/>
  </r>
  <r>
    <x v="5857"/>
    <x v="1"/>
    <x v="2"/>
    <x v="5857"/>
    <n v="43"/>
    <x v="5"/>
    <x v="1"/>
    <n v="5"/>
    <x v="4"/>
    <n v="1"/>
    <x v="0"/>
    <x v="1"/>
    <x v="1"/>
  </r>
  <r>
    <x v="5858"/>
    <x v="2"/>
    <x v="4"/>
    <x v="5858"/>
    <n v="69"/>
    <x v="2"/>
    <x v="1"/>
    <n v="8"/>
    <x v="1"/>
    <n v="1"/>
    <x v="0"/>
    <x v="1"/>
    <x v="1"/>
  </r>
  <r>
    <x v="5859"/>
    <x v="1"/>
    <x v="1"/>
    <x v="5859"/>
    <n v="30"/>
    <x v="1"/>
    <x v="1"/>
    <n v="16"/>
    <x v="3"/>
    <n v="1"/>
    <x v="0"/>
    <x v="0"/>
    <x v="0"/>
  </r>
  <r>
    <x v="5860"/>
    <x v="4"/>
    <x v="3"/>
    <x v="5860"/>
    <n v="41"/>
    <x v="5"/>
    <x v="1"/>
    <n v="18"/>
    <x v="3"/>
    <n v="4"/>
    <x v="1"/>
    <x v="1"/>
    <x v="1"/>
  </r>
  <r>
    <x v="5861"/>
    <x v="2"/>
    <x v="1"/>
    <x v="5861"/>
    <n v="62"/>
    <x v="2"/>
    <x v="1"/>
    <n v="15"/>
    <x v="3"/>
    <n v="1"/>
    <x v="0"/>
    <x v="1"/>
    <x v="1"/>
  </r>
  <r>
    <x v="5862"/>
    <x v="2"/>
    <x v="2"/>
    <x v="5862"/>
    <n v="57"/>
    <x v="3"/>
    <x v="0"/>
    <n v="8"/>
    <x v="1"/>
    <n v="2"/>
    <x v="0"/>
    <x v="0"/>
    <x v="0"/>
  </r>
  <r>
    <x v="5863"/>
    <x v="4"/>
    <x v="4"/>
    <x v="5863"/>
    <n v="35"/>
    <x v="1"/>
    <x v="0"/>
    <n v="11"/>
    <x v="1"/>
    <n v="1"/>
    <x v="0"/>
    <x v="0"/>
    <x v="0"/>
  </r>
  <r>
    <x v="5864"/>
    <x v="0"/>
    <x v="2"/>
    <x v="5864"/>
    <n v="48"/>
    <x v="5"/>
    <x v="0"/>
    <n v="1"/>
    <x v="2"/>
    <n v="5"/>
    <x v="1"/>
    <x v="1"/>
    <x v="1"/>
  </r>
  <r>
    <x v="5865"/>
    <x v="4"/>
    <x v="1"/>
    <x v="5865"/>
    <n v="46"/>
    <x v="5"/>
    <x v="1"/>
    <n v="8"/>
    <x v="1"/>
    <n v="5"/>
    <x v="1"/>
    <x v="1"/>
    <x v="1"/>
  </r>
  <r>
    <x v="5866"/>
    <x v="2"/>
    <x v="1"/>
    <x v="5866"/>
    <n v="35"/>
    <x v="1"/>
    <x v="0"/>
    <n v="6"/>
    <x v="4"/>
    <n v="5"/>
    <x v="1"/>
    <x v="1"/>
    <x v="1"/>
  </r>
  <r>
    <x v="5867"/>
    <x v="4"/>
    <x v="4"/>
    <x v="5867"/>
    <n v="58"/>
    <x v="3"/>
    <x v="0"/>
    <n v="1"/>
    <x v="2"/>
    <n v="3"/>
    <x v="2"/>
    <x v="0"/>
    <x v="0"/>
  </r>
  <r>
    <x v="5868"/>
    <x v="4"/>
    <x v="1"/>
    <x v="5868"/>
    <n v="23"/>
    <x v="4"/>
    <x v="1"/>
    <n v="2"/>
    <x v="0"/>
    <n v="5"/>
    <x v="1"/>
    <x v="1"/>
    <x v="1"/>
  </r>
  <r>
    <x v="5869"/>
    <x v="1"/>
    <x v="1"/>
    <x v="5869"/>
    <n v="21"/>
    <x v="4"/>
    <x v="1"/>
    <n v="10"/>
    <x v="1"/>
    <n v="3"/>
    <x v="2"/>
    <x v="0"/>
    <x v="0"/>
  </r>
  <r>
    <x v="5870"/>
    <x v="2"/>
    <x v="3"/>
    <x v="5870"/>
    <n v="64"/>
    <x v="2"/>
    <x v="1"/>
    <n v="9"/>
    <x v="1"/>
    <n v="3"/>
    <x v="2"/>
    <x v="1"/>
    <x v="1"/>
  </r>
  <r>
    <x v="5871"/>
    <x v="1"/>
    <x v="1"/>
    <x v="5871"/>
    <n v="42"/>
    <x v="5"/>
    <x v="0"/>
    <n v="3"/>
    <x v="0"/>
    <n v="1"/>
    <x v="0"/>
    <x v="0"/>
    <x v="0"/>
  </r>
  <r>
    <x v="5872"/>
    <x v="4"/>
    <x v="2"/>
    <x v="5872"/>
    <n v="61"/>
    <x v="2"/>
    <x v="0"/>
    <n v="11"/>
    <x v="1"/>
    <n v="1"/>
    <x v="0"/>
    <x v="0"/>
    <x v="0"/>
  </r>
  <r>
    <x v="5873"/>
    <x v="3"/>
    <x v="4"/>
    <x v="5873"/>
    <n v="22"/>
    <x v="4"/>
    <x v="0"/>
    <n v="4"/>
    <x v="4"/>
    <n v="4"/>
    <x v="1"/>
    <x v="0"/>
    <x v="0"/>
  </r>
  <r>
    <x v="5874"/>
    <x v="0"/>
    <x v="0"/>
    <x v="5874"/>
    <n v="69"/>
    <x v="2"/>
    <x v="1"/>
    <n v="4"/>
    <x v="4"/>
    <n v="3"/>
    <x v="2"/>
    <x v="1"/>
    <x v="1"/>
  </r>
  <r>
    <x v="5875"/>
    <x v="0"/>
    <x v="2"/>
    <x v="5875"/>
    <n v="28"/>
    <x v="4"/>
    <x v="0"/>
    <n v="17"/>
    <x v="3"/>
    <n v="4"/>
    <x v="1"/>
    <x v="0"/>
    <x v="0"/>
  </r>
  <r>
    <x v="5876"/>
    <x v="4"/>
    <x v="4"/>
    <x v="5876"/>
    <n v="21"/>
    <x v="4"/>
    <x v="1"/>
    <n v="1"/>
    <x v="2"/>
    <n v="3"/>
    <x v="2"/>
    <x v="0"/>
    <x v="0"/>
  </r>
  <r>
    <x v="5877"/>
    <x v="2"/>
    <x v="0"/>
    <x v="5877"/>
    <n v="23"/>
    <x v="4"/>
    <x v="1"/>
    <n v="10"/>
    <x v="1"/>
    <n v="2"/>
    <x v="0"/>
    <x v="0"/>
    <x v="0"/>
  </r>
  <r>
    <x v="5878"/>
    <x v="1"/>
    <x v="2"/>
    <x v="5878"/>
    <n v="33"/>
    <x v="1"/>
    <x v="0"/>
    <n v="9"/>
    <x v="1"/>
    <n v="4"/>
    <x v="1"/>
    <x v="1"/>
    <x v="1"/>
  </r>
  <r>
    <x v="5879"/>
    <x v="4"/>
    <x v="3"/>
    <x v="5879"/>
    <n v="56"/>
    <x v="3"/>
    <x v="1"/>
    <n v="1"/>
    <x v="2"/>
    <n v="1"/>
    <x v="0"/>
    <x v="1"/>
    <x v="1"/>
  </r>
  <r>
    <x v="5880"/>
    <x v="4"/>
    <x v="0"/>
    <x v="5880"/>
    <n v="30"/>
    <x v="1"/>
    <x v="0"/>
    <n v="5"/>
    <x v="4"/>
    <n v="3"/>
    <x v="2"/>
    <x v="0"/>
    <x v="0"/>
  </r>
  <r>
    <x v="5881"/>
    <x v="3"/>
    <x v="2"/>
    <x v="5881"/>
    <n v="24"/>
    <x v="4"/>
    <x v="0"/>
    <n v="5"/>
    <x v="4"/>
    <n v="3"/>
    <x v="2"/>
    <x v="0"/>
    <x v="0"/>
  </r>
  <r>
    <x v="5882"/>
    <x v="1"/>
    <x v="1"/>
    <x v="5882"/>
    <n v="21"/>
    <x v="4"/>
    <x v="1"/>
    <n v="3"/>
    <x v="0"/>
    <n v="2"/>
    <x v="0"/>
    <x v="0"/>
    <x v="0"/>
  </r>
  <r>
    <x v="5883"/>
    <x v="4"/>
    <x v="4"/>
    <x v="5883"/>
    <n v="62"/>
    <x v="2"/>
    <x v="1"/>
    <n v="5"/>
    <x v="4"/>
    <n v="5"/>
    <x v="1"/>
    <x v="1"/>
    <x v="1"/>
  </r>
  <r>
    <x v="5884"/>
    <x v="4"/>
    <x v="0"/>
    <x v="5884"/>
    <n v="20"/>
    <x v="4"/>
    <x v="1"/>
    <n v="16"/>
    <x v="3"/>
    <n v="3"/>
    <x v="2"/>
    <x v="0"/>
    <x v="0"/>
  </r>
  <r>
    <x v="5885"/>
    <x v="3"/>
    <x v="2"/>
    <x v="5885"/>
    <n v="30"/>
    <x v="1"/>
    <x v="1"/>
    <n v="14"/>
    <x v="3"/>
    <n v="3"/>
    <x v="2"/>
    <x v="0"/>
    <x v="0"/>
  </r>
  <r>
    <x v="5886"/>
    <x v="2"/>
    <x v="2"/>
    <x v="5886"/>
    <n v="23"/>
    <x v="4"/>
    <x v="0"/>
    <n v="4"/>
    <x v="4"/>
    <n v="2"/>
    <x v="0"/>
    <x v="0"/>
    <x v="0"/>
  </r>
  <r>
    <x v="5887"/>
    <x v="2"/>
    <x v="1"/>
    <x v="5887"/>
    <n v="25"/>
    <x v="4"/>
    <x v="1"/>
    <n v="15"/>
    <x v="3"/>
    <n v="1"/>
    <x v="0"/>
    <x v="0"/>
    <x v="0"/>
  </r>
  <r>
    <x v="5888"/>
    <x v="4"/>
    <x v="1"/>
    <x v="5888"/>
    <n v="46"/>
    <x v="5"/>
    <x v="0"/>
    <n v="8"/>
    <x v="1"/>
    <n v="2"/>
    <x v="0"/>
    <x v="0"/>
    <x v="0"/>
  </r>
  <r>
    <x v="5889"/>
    <x v="0"/>
    <x v="4"/>
    <x v="5889"/>
    <n v="53"/>
    <x v="3"/>
    <x v="1"/>
    <n v="6"/>
    <x v="4"/>
    <n v="1"/>
    <x v="0"/>
    <x v="1"/>
    <x v="1"/>
  </r>
  <r>
    <x v="5890"/>
    <x v="3"/>
    <x v="0"/>
    <x v="5890"/>
    <n v="23"/>
    <x v="4"/>
    <x v="0"/>
    <n v="4"/>
    <x v="4"/>
    <n v="5"/>
    <x v="1"/>
    <x v="0"/>
    <x v="0"/>
  </r>
  <r>
    <x v="5891"/>
    <x v="4"/>
    <x v="4"/>
    <x v="5891"/>
    <n v="62"/>
    <x v="2"/>
    <x v="0"/>
    <n v="13"/>
    <x v="3"/>
    <n v="3"/>
    <x v="2"/>
    <x v="0"/>
    <x v="0"/>
  </r>
  <r>
    <x v="5892"/>
    <x v="0"/>
    <x v="0"/>
    <x v="5892"/>
    <n v="26"/>
    <x v="4"/>
    <x v="1"/>
    <n v="5"/>
    <x v="4"/>
    <n v="2"/>
    <x v="0"/>
    <x v="0"/>
    <x v="0"/>
  </r>
  <r>
    <x v="5893"/>
    <x v="2"/>
    <x v="2"/>
    <x v="5893"/>
    <n v="36"/>
    <x v="1"/>
    <x v="0"/>
    <n v="1"/>
    <x v="2"/>
    <n v="4"/>
    <x v="1"/>
    <x v="1"/>
    <x v="1"/>
  </r>
  <r>
    <x v="5894"/>
    <x v="4"/>
    <x v="0"/>
    <x v="5894"/>
    <n v="36"/>
    <x v="1"/>
    <x v="1"/>
    <n v="4"/>
    <x v="4"/>
    <n v="4"/>
    <x v="1"/>
    <x v="1"/>
    <x v="1"/>
  </r>
  <r>
    <x v="5895"/>
    <x v="4"/>
    <x v="0"/>
    <x v="5895"/>
    <n v="44"/>
    <x v="5"/>
    <x v="1"/>
    <n v="16"/>
    <x v="3"/>
    <n v="2"/>
    <x v="0"/>
    <x v="1"/>
    <x v="1"/>
  </r>
  <r>
    <x v="5896"/>
    <x v="1"/>
    <x v="2"/>
    <x v="5896"/>
    <n v="38"/>
    <x v="1"/>
    <x v="0"/>
    <n v="19"/>
    <x v="3"/>
    <n v="5"/>
    <x v="1"/>
    <x v="1"/>
    <x v="1"/>
  </r>
  <r>
    <x v="5897"/>
    <x v="2"/>
    <x v="1"/>
    <x v="5897"/>
    <n v="37"/>
    <x v="1"/>
    <x v="0"/>
    <n v="16"/>
    <x v="3"/>
    <n v="1"/>
    <x v="0"/>
    <x v="0"/>
    <x v="0"/>
  </r>
  <r>
    <x v="5898"/>
    <x v="1"/>
    <x v="4"/>
    <x v="5898"/>
    <n v="67"/>
    <x v="2"/>
    <x v="1"/>
    <n v="15"/>
    <x v="3"/>
    <n v="4"/>
    <x v="1"/>
    <x v="1"/>
    <x v="1"/>
  </r>
  <r>
    <x v="5899"/>
    <x v="2"/>
    <x v="4"/>
    <x v="5899"/>
    <n v="42"/>
    <x v="5"/>
    <x v="0"/>
    <n v="15"/>
    <x v="3"/>
    <n v="3"/>
    <x v="2"/>
    <x v="0"/>
    <x v="0"/>
  </r>
  <r>
    <x v="5900"/>
    <x v="4"/>
    <x v="3"/>
    <x v="5900"/>
    <n v="20"/>
    <x v="4"/>
    <x v="1"/>
    <n v="17"/>
    <x v="3"/>
    <n v="3"/>
    <x v="2"/>
    <x v="0"/>
    <x v="0"/>
  </r>
  <r>
    <x v="5901"/>
    <x v="0"/>
    <x v="0"/>
    <x v="5901"/>
    <n v="35"/>
    <x v="1"/>
    <x v="1"/>
    <n v="9"/>
    <x v="1"/>
    <n v="3"/>
    <x v="2"/>
    <x v="1"/>
    <x v="1"/>
  </r>
  <r>
    <x v="5902"/>
    <x v="4"/>
    <x v="4"/>
    <x v="5902"/>
    <n v="68"/>
    <x v="2"/>
    <x v="1"/>
    <n v="10"/>
    <x v="1"/>
    <n v="2"/>
    <x v="0"/>
    <x v="1"/>
    <x v="1"/>
  </r>
  <r>
    <x v="5903"/>
    <x v="0"/>
    <x v="4"/>
    <x v="5903"/>
    <n v="19"/>
    <x v="0"/>
    <x v="1"/>
    <n v="12"/>
    <x v="1"/>
    <n v="5"/>
    <x v="1"/>
    <x v="1"/>
    <x v="1"/>
  </r>
  <r>
    <x v="5904"/>
    <x v="3"/>
    <x v="1"/>
    <x v="5904"/>
    <n v="41"/>
    <x v="5"/>
    <x v="1"/>
    <n v="15"/>
    <x v="3"/>
    <n v="5"/>
    <x v="1"/>
    <x v="1"/>
    <x v="1"/>
  </r>
  <r>
    <x v="5905"/>
    <x v="3"/>
    <x v="1"/>
    <x v="5905"/>
    <n v="65"/>
    <x v="2"/>
    <x v="0"/>
    <n v="1"/>
    <x v="2"/>
    <n v="3"/>
    <x v="2"/>
    <x v="0"/>
    <x v="0"/>
  </r>
  <r>
    <x v="5906"/>
    <x v="3"/>
    <x v="0"/>
    <x v="5906"/>
    <n v="65"/>
    <x v="2"/>
    <x v="0"/>
    <n v="4"/>
    <x v="4"/>
    <n v="3"/>
    <x v="2"/>
    <x v="0"/>
    <x v="0"/>
  </r>
  <r>
    <x v="5907"/>
    <x v="4"/>
    <x v="4"/>
    <x v="5907"/>
    <n v="56"/>
    <x v="3"/>
    <x v="0"/>
    <n v="13"/>
    <x v="3"/>
    <n v="4"/>
    <x v="1"/>
    <x v="1"/>
    <x v="1"/>
  </r>
  <r>
    <x v="5908"/>
    <x v="0"/>
    <x v="3"/>
    <x v="5908"/>
    <n v="43"/>
    <x v="5"/>
    <x v="0"/>
    <n v="13"/>
    <x v="3"/>
    <n v="2"/>
    <x v="0"/>
    <x v="0"/>
    <x v="0"/>
  </r>
  <r>
    <x v="5909"/>
    <x v="2"/>
    <x v="2"/>
    <x v="5909"/>
    <n v="45"/>
    <x v="5"/>
    <x v="0"/>
    <n v="10"/>
    <x v="1"/>
    <n v="3"/>
    <x v="2"/>
    <x v="0"/>
    <x v="0"/>
  </r>
  <r>
    <x v="5910"/>
    <x v="2"/>
    <x v="3"/>
    <x v="5910"/>
    <n v="41"/>
    <x v="5"/>
    <x v="0"/>
    <n v="8"/>
    <x v="1"/>
    <n v="1"/>
    <x v="0"/>
    <x v="0"/>
    <x v="0"/>
  </r>
  <r>
    <x v="5911"/>
    <x v="3"/>
    <x v="4"/>
    <x v="5911"/>
    <n v="50"/>
    <x v="3"/>
    <x v="1"/>
    <n v="11"/>
    <x v="1"/>
    <n v="4"/>
    <x v="1"/>
    <x v="1"/>
    <x v="1"/>
  </r>
  <r>
    <x v="5912"/>
    <x v="1"/>
    <x v="3"/>
    <x v="5912"/>
    <n v="57"/>
    <x v="3"/>
    <x v="1"/>
    <n v="14"/>
    <x v="3"/>
    <n v="3"/>
    <x v="2"/>
    <x v="1"/>
    <x v="1"/>
  </r>
  <r>
    <x v="5913"/>
    <x v="1"/>
    <x v="4"/>
    <x v="5913"/>
    <n v="27"/>
    <x v="4"/>
    <x v="1"/>
    <n v="5"/>
    <x v="4"/>
    <n v="1"/>
    <x v="0"/>
    <x v="0"/>
    <x v="0"/>
  </r>
  <r>
    <x v="5914"/>
    <x v="3"/>
    <x v="2"/>
    <x v="5914"/>
    <n v="30"/>
    <x v="1"/>
    <x v="1"/>
    <n v="5"/>
    <x v="4"/>
    <n v="4"/>
    <x v="1"/>
    <x v="1"/>
    <x v="1"/>
  </r>
  <r>
    <x v="5915"/>
    <x v="1"/>
    <x v="2"/>
    <x v="5915"/>
    <n v="22"/>
    <x v="4"/>
    <x v="0"/>
    <n v="7"/>
    <x v="1"/>
    <n v="5"/>
    <x v="1"/>
    <x v="0"/>
    <x v="0"/>
  </r>
  <r>
    <x v="5916"/>
    <x v="2"/>
    <x v="4"/>
    <x v="5916"/>
    <n v="52"/>
    <x v="3"/>
    <x v="1"/>
    <n v="4"/>
    <x v="4"/>
    <n v="3"/>
    <x v="2"/>
    <x v="1"/>
    <x v="1"/>
  </r>
  <r>
    <x v="5917"/>
    <x v="2"/>
    <x v="0"/>
    <x v="5917"/>
    <n v="36"/>
    <x v="1"/>
    <x v="0"/>
    <n v="6"/>
    <x v="4"/>
    <n v="5"/>
    <x v="1"/>
    <x v="1"/>
    <x v="1"/>
  </r>
  <r>
    <x v="5918"/>
    <x v="0"/>
    <x v="2"/>
    <x v="5918"/>
    <n v="23"/>
    <x v="4"/>
    <x v="0"/>
    <n v="9"/>
    <x v="1"/>
    <n v="1"/>
    <x v="0"/>
    <x v="0"/>
    <x v="0"/>
  </r>
  <r>
    <x v="5919"/>
    <x v="4"/>
    <x v="0"/>
    <x v="5919"/>
    <n v="51"/>
    <x v="3"/>
    <x v="0"/>
    <n v="13"/>
    <x v="3"/>
    <n v="3"/>
    <x v="2"/>
    <x v="0"/>
    <x v="0"/>
  </r>
  <r>
    <x v="5920"/>
    <x v="0"/>
    <x v="1"/>
    <x v="5920"/>
    <n v="28"/>
    <x v="4"/>
    <x v="1"/>
    <n v="6"/>
    <x v="4"/>
    <n v="3"/>
    <x v="2"/>
    <x v="0"/>
    <x v="0"/>
  </r>
  <r>
    <x v="5921"/>
    <x v="3"/>
    <x v="3"/>
    <x v="5921"/>
    <n v="29"/>
    <x v="4"/>
    <x v="0"/>
    <n v="11"/>
    <x v="1"/>
    <n v="3"/>
    <x v="2"/>
    <x v="0"/>
    <x v="0"/>
  </r>
  <r>
    <x v="5922"/>
    <x v="4"/>
    <x v="3"/>
    <x v="5922"/>
    <n v="30"/>
    <x v="1"/>
    <x v="0"/>
    <n v="2"/>
    <x v="0"/>
    <n v="1"/>
    <x v="0"/>
    <x v="0"/>
    <x v="0"/>
  </r>
  <r>
    <x v="5923"/>
    <x v="0"/>
    <x v="2"/>
    <x v="5923"/>
    <n v="66"/>
    <x v="2"/>
    <x v="0"/>
    <n v="13"/>
    <x v="3"/>
    <n v="2"/>
    <x v="0"/>
    <x v="0"/>
    <x v="0"/>
  </r>
  <r>
    <x v="5924"/>
    <x v="4"/>
    <x v="4"/>
    <x v="5924"/>
    <n v="66"/>
    <x v="2"/>
    <x v="0"/>
    <n v="2"/>
    <x v="0"/>
    <n v="4"/>
    <x v="1"/>
    <x v="1"/>
    <x v="1"/>
  </r>
  <r>
    <x v="5925"/>
    <x v="0"/>
    <x v="3"/>
    <x v="5925"/>
    <n v="66"/>
    <x v="2"/>
    <x v="0"/>
    <n v="8"/>
    <x v="1"/>
    <n v="3"/>
    <x v="2"/>
    <x v="0"/>
    <x v="0"/>
  </r>
  <r>
    <x v="5926"/>
    <x v="4"/>
    <x v="4"/>
    <x v="5926"/>
    <n v="26"/>
    <x v="4"/>
    <x v="1"/>
    <n v="19"/>
    <x v="3"/>
    <n v="5"/>
    <x v="1"/>
    <x v="1"/>
    <x v="1"/>
  </r>
  <r>
    <x v="5927"/>
    <x v="4"/>
    <x v="1"/>
    <x v="5927"/>
    <n v="60"/>
    <x v="2"/>
    <x v="0"/>
    <n v="10"/>
    <x v="1"/>
    <n v="2"/>
    <x v="0"/>
    <x v="0"/>
    <x v="0"/>
  </r>
  <r>
    <x v="5928"/>
    <x v="4"/>
    <x v="1"/>
    <x v="5928"/>
    <n v="69"/>
    <x v="2"/>
    <x v="0"/>
    <n v="19"/>
    <x v="3"/>
    <n v="3"/>
    <x v="2"/>
    <x v="0"/>
    <x v="0"/>
  </r>
  <r>
    <x v="5929"/>
    <x v="3"/>
    <x v="0"/>
    <x v="5929"/>
    <n v="50"/>
    <x v="3"/>
    <x v="0"/>
    <n v="2"/>
    <x v="0"/>
    <n v="4"/>
    <x v="1"/>
    <x v="1"/>
    <x v="1"/>
  </r>
  <r>
    <x v="5930"/>
    <x v="3"/>
    <x v="3"/>
    <x v="5930"/>
    <n v="53"/>
    <x v="3"/>
    <x v="0"/>
    <n v="19"/>
    <x v="3"/>
    <n v="2"/>
    <x v="0"/>
    <x v="0"/>
    <x v="0"/>
  </r>
  <r>
    <x v="5931"/>
    <x v="2"/>
    <x v="3"/>
    <x v="5931"/>
    <n v="55"/>
    <x v="3"/>
    <x v="0"/>
    <n v="9"/>
    <x v="1"/>
    <n v="1"/>
    <x v="0"/>
    <x v="0"/>
    <x v="0"/>
  </r>
  <r>
    <x v="5932"/>
    <x v="2"/>
    <x v="4"/>
    <x v="5932"/>
    <n v="60"/>
    <x v="2"/>
    <x v="1"/>
    <n v="19"/>
    <x v="3"/>
    <n v="3"/>
    <x v="2"/>
    <x v="1"/>
    <x v="1"/>
  </r>
  <r>
    <x v="5933"/>
    <x v="1"/>
    <x v="4"/>
    <x v="5933"/>
    <n v="60"/>
    <x v="2"/>
    <x v="0"/>
    <n v="19"/>
    <x v="3"/>
    <n v="5"/>
    <x v="1"/>
    <x v="1"/>
    <x v="1"/>
  </r>
  <r>
    <x v="5934"/>
    <x v="0"/>
    <x v="4"/>
    <x v="5934"/>
    <n v="62"/>
    <x v="2"/>
    <x v="1"/>
    <n v="19"/>
    <x v="3"/>
    <n v="2"/>
    <x v="0"/>
    <x v="1"/>
    <x v="1"/>
  </r>
  <r>
    <x v="5935"/>
    <x v="2"/>
    <x v="0"/>
    <x v="5935"/>
    <n v="57"/>
    <x v="3"/>
    <x v="1"/>
    <n v="18"/>
    <x v="3"/>
    <n v="2"/>
    <x v="0"/>
    <x v="1"/>
    <x v="1"/>
  </r>
  <r>
    <x v="5936"/>
    <x v="3"/>
    <x v="2"/>
    <x v="5936"/>
    <n v="35"/>
    <x v="1"/>
    <x v="0"/>
    <n v="3"/>
    <x v="0"/>
    <n v="4"/>
    <x v="1"/>
    <x v="1"/>
    <x v="1"/>
  </r>
  <r>
    <x v="5937"/>
    <x v="2"/>
    <x v="2"/>
    <x v="5937"/>
    <n v="45"/>
    <x v="5"/>
    <x v="0"/>
    <n v="8"/>
    <x v="1"/>
    <n v="3"/>
    <x v="2"/>
    <x v="0"/>
    <x v="0"/>
  </r>
  <r>
    <x v="5938"/>
    <x v="4"/>
    <x v="3"/>
    <x v="5938"/>
    <n v="25"/>
    <x v="4"/>
    <x v="1"/>
    <n v="10"/>
    <x v="1"/>
    <n v="3"/>
    <x v="2"/>
    <x v="0"/>
    <x v="0"/>
  </r>
  <r>
    <x v="5939"/>
    <x v="4"/>
    <x v="0"/>
    <x v="5939"/>
    <n v="39"/>
    <x v="1"/>
    <x v="0"/>
    <n v="2"/>
    <x v="0"/>
    <n v="3"/>
    <x v="2"/>
    <x v="0"/>
    <x v="0"/>
  </r>
  <r>
    <x v="5940"/>
    <x v="0"/>
    <x v="3"/>
    <x v="5940"/>
    <n v="29"/>
    <x v="4"/>
    <x v="1"/>
    <n v="3"/>
    <x v="0"/>
    <n v="5"/>
    <x v="1"/>
    <x v="1"/>
    <x v="1"/>
  </r>
  <r>
    <x v="5941"/>
    <x v="1"/>
    <x v="2"/>
    <x v="5941"/>
    <n v="55"/>
    <x v="3"/>
    <x v="0"/>
    <n v="19"/>
    <x v="3"/>
    <n v="5"/>
    <x v="1"/>
    <x v="1"/>
    <x v="1"/>
  </r>
  <r>
    <x v="5942"/>
    <x v="1"/>
    <x v="2"/>
    <x v="5942"/>
    <n v="61"/>
    <x v="2"/>
    <x v="1"/>
    <n v="11"/>
    <x v="1"/>
    <n v="3"/>
    <x v="2"/>
    <x v="1"/>
    <x v="1"/>
  </r>
  <r>
    <x v="5943"/>
    <x v="0"/>
    <x v="3"/>
    <x v="5943"/>
    <n v="36"/>
    <x v="1"/>
    <x v="1"/>
    <n v="2"/>
    <x v="0"/>
    <n v="5"/>
    <x v="1"/>
    <x v="1"/>
    <x v="1"/>
  </r>
  <r>
    <x v="5944"/>
    <x v="2"/>
    <x v="1"/>
    <x v="5944"/>
    <n v="55"/>
    <x v="3"/>
    <x v="0"/>
    <n v="16"/>
    <x v="3"/>
    <n v="1"/>
    <x v="0"/>
    <x v="0"/>
    <x v="0"/>
  </r>
  <r>
    <x v="5945"/>
    <x v="0"/>
    <x v="3"/>
    <x v="5945"/>
    <n v="30"/>
    <x v="1"/>
    <x v="0"/>
    <n v="1"/>
    <x v="2"/>
    <n v="3"/>
    <x v="2"/>
    <x v="0"/>
    <x v="0"/>
  </r>
  <r>
    <x v="5946"/>
    <x v="4"/>
    <x v="2"/>
    <x v="5946"/>
    <n v="35"/>
    <x v="1"/>
    <x v="1"/>
    <n v="6"/>
    <x v="4"/>
    <n v="5"/>
    <x v="1"/>
    <x v="1"/>
    <x v="1"/>
  </r>
  <r>
    <x v="5947"/>
    <x v="0"/>
    <x v="0"/>
    <x v="5947"/>
    <n v="62"/>
    <x v="2"/>
    <x v="0"/>
    <n v="5"/>
    <x v="4"/>
    <n v="1"/>
    <x v="0"/>
    <x v="0"/>
    <x v="0"/>
  </r>
  <r>
    <x v="5948"/>
    <x v="0"/>
    <x v="0"/>
    <x v="5948"/>
    <n v="39"/>
    <x v="1"/>
    <x v="0"/>
    <n v="11"/>
    <x v="1"/>
    <n v="2"/>
    <x v="0"/>
    <x v="0"/>
    <x v="0"/>
  </r>
  <r>
    <x v="5949"/>
    <x v="1"/>
    <x v="0"/>
    <x v="5949"/>
    <n v="55"/>
    <x v="3"/>
    <x v="0"/>
    <n v="11"/>
    <x v="1"/>
    <n v="5"/>
    <x v="1"/>
    <x v="1"/>
    <x v="1"/>
  </r>
  <r>
    <x v="5950"/>
    <x v="0"/>
    <x v="4"/>
    <x v="5950"/>
    <n v="31"/>
    <x v="1"/>
    <x v="1"/>
    <n v="9"/>
    <x v="1"/>
    <n v="2"/>
    <x v="0"/>
    <x v="1"/>
    <x v="1"/>
  </r>
  <r>
    <x v="5951"/>
    <x v="4"/>
    <x v="4"/>
    <x v="5951"/>
    <n v="44"/>
    <x v="5"/>
    <x v="1"/>
    <n v="7"/>
    <x v="1"/>
    <n v="2"/>
    <x v="0"/>
    <x v="1"/>
    <x v="1"/>
  </r>
  <r>
    <x v="5952"/>
    <x v="2"/>
    <x v="4"/>
    <x v="5952"/>
    <n v="42"/>
    <x v="5"/>
    <x v="1"/>
    <n v="17"/>
    <x v="3"/>
    <n v="1"/>
    <x v="0"/>
    <x v="1"/>
    <x v="1"/>
  </r>
  <r>
    <x v="5953"/>
    <x v="3"/>
    <x v="1"/>
    <x v="5953"/>
    <n v="69"/>
    <x v="2"/>
    <x v="0"/>
    <n v="18"/>
    <x v="3"/>
    <n v="1"/>
    <x v="0"/>
    <x v="0"/>
    <x v="0"/>
  </r>
  <r>
    <x v="5954"/>
    <x v="3"/>
    <x v="1"/>
    <x v="5954"/>
    <n v="44"/>
    <x v="5"/>
    <x v="1"/>
    <n v="9"/>
    <x v="1"/>
    <n v="1"/>
    <x v="0"/>
    <x v="1"/>
    <x v="1"/>
  </r>
  <r>
    <x v="5955"/>
    <x v="3"/>
    <x v="4"/>
    <x v="5955"/>
    <n v="45"/>
    <x v="5"/>
    <x v="1"/>
    <n v="1"/>
    <x v="2"/>
    <n v="4"/>
    <x v="1"/>
    <x v="1"/>
    <x v="1"/>
  </r>
  <r>
    <x v="5956"/>
    <x v="0"/>
    <x v="2"/>
    <x v="5956"/>
    <n v="53"/>
    <x v="3"/>
    <x v="1"/>
    <n v="8"/>
    <x v="1"/>
    <n v="3"/>
    <x v="2"/>
    <x v="1"/>
    <x v="1"/>
  </r>
  <r>
    <x v="5957"/>
    <x v="3"/>
    <x v="2"/>
    <x v="5957"/>
    <n v="35"/>
    <x v="1"/>
    <x v="0"/>
    <n v="6"/>
    <x v="4"/>
    <n v="5"/>
    <x v="1"/>
    <x v="1"/>
    <x v="1"/>
  </r>
  <r>
    <x v="5958"/>
    <x v="0"/>
    <x v="2"/>
    <x v="5958"/>
    <n v="63"/>
    <x v="2"/>
    <x v="1"/>
    <n v="9"/>
    <x v="1"/>
    <n v="5"/>
    <x v="1"/>
    <x v="1"/>
    <x v="1"/>
  </r>
  <r>
    <x v="5959"/>
    <x v="3"/>
    <x v="1"/>
    <x v="5959"/>
    <n v="46"/>
    <x v="5"/>
    <x v="0"/>
    <n v="2"/>
    <x v="0"/>
    <n v="3"/>
    <x v="2"/>
    <x v="0"/>
    <x v="0"/>
  </r>
  <r>
    <x v="5960"/>
    <x v="4"/>
    <x v="0"/>
    <x v="5960"/>
    <n v="45"/>
    <x v="5"/>
    <x v="1"/>
    <n v="11"/>
    <x v="1"/>
    <n v="3"/>
    <x v="2"/>
    <x v="1"/>
    <x v="1"/>
  </r>
  <r>
    <x v="5961"/>
    <x v="4"/>
    <x v="2"/>
    <x v="5961"/>
    <n v="45"/>
    <x v="5"/>
    <x v="0"/>
    <n v="5"/>
    <x v="4"/>
    <n v="1"/>
    <x v="0"/>
    <x v="0"/>
    <x v="0"/>
  </r>
  <r>
    <x v="5962"/>
    <x v="0"/>
    <x v="1"/>
    <x v="5962"/>
    <n v="27"/>
    <x v="4"/>
    <x v="0"/>
    <n v="5"/>
    <x v="4"/>
    <n v="3"/>
    <x v="2"/>
    <x v="0"/>
    <x v="0"/>
  </r>
  <r>
    <x v="5963"/>
    <x v="1"/>
    <x v="4"/>
    <x v="5963"/>
    <n v="65"/>
    <x v="2"/>
    <x v="0"/>
    <n v="10"/>
    <x v="1"/>
    <n v="3"/>
    <x v="2"/>
    <x v="0"/>
    <x v="0"/>
  </r>
  <r>
    <x v="5964"/>
    <x v="3"/>
    <x v="3"/>
    <x v="5964"/>
    <n v="20"/>
    <x v="4"/>
    <x v="0"/>
    <n v="14"/>
    <x v="3"/>
    <n v="5"/>
    <x v="1"/>
    <x v="0"/>
    <x v="0"/>
  </r>
  <r>
    <x v="5965"/>
    <x v="3"/>
    <x v="0"/>
    <x v="5965"/>
    <n v="26"/>
    <x v="4"/>
    <x v="0"/>
    <n v="4"/>
    <x v="4"/>
    <n v="2"/>
    <x v="0"/>
    <x v="0"/>
    <x v="0"/>
  </r>
  <r>
    <x v="5966"/>
    <x v="4"/>
    <x v="1"/>
    <x v="5966"/>
    <n v="38"/>
    <x v="1"/>
    <x v="1"/>
    <n v="7"/>
    <x v="1"/>
    <n v="4"/>
    <x v="1"/>
    <x v="1"/>
    <x v="1"/>
  </r>
  <r>
    <x v="5967"/>
    <x v="4"/>
    <x v="2"/>
    <x v="5967"/>
    <n v="29"/>
    <x v="4"/>
    <x v="1"/>
    <n v="4"/>
    <x v="4"/>
    <n v="4"/>
    <x v="1"/>
    <x v="1"/>
    <x v="1"/>
  </r>
  <r>
    <x v="5968"/>
    <x v="2"/>
    <x v="2"/>
    <x v="5968"/>
    <n v="62"/>
    <x v="2"/>
    <x v="0"/>
    <n v="18"/>
    <x v="3"/>
    <n v="3"/>
    <x v="2"/>
    <x v="0"/>
    <x v="0"/>
  </r>
  <r>
    <x v="5969"/>
    <x v="1"/>
    <x v="3"/>
    <x v="5969"/>
    <n v="30"/>
    <x v="1"/>
    <x v="1"/>
    <n v="5"/>
    <x v="4"/>
    <n v="4"/>
    <x v="1"/>
    <x v="1"/>
    <x v="1"/>
  </r>
  <r>
    <x v="5970"/>
    <x v="3"/>
    <x v="4"/>
    <x v="5970"/>
    <n v="49"/>
    <x v="5"/>
    <x v="0"/>
    <n v="5"/>
    <x v="4"/>
    <n v="3"/>
    <x v="2"/>
    <x v="0"/>
    <x v="0"/>
  </r>
  <r>
    <x v="5971"/>
    <x v="2"/>
    <x v="3"/>
    <x v="5971"/>
    <n v="49"/>
    <x v="5"/>
    <x v="1"/>
    <n v="11"/>
    <x v="1"/>
    <n v="1"/>
    <x v="0"/>
    <x v="1"/>
    <x v="1"/>
  </r>
  <r>
    <x v="5972"/>
    <x v="3"/>
    <x v="3"/>
    <x v="5972"/>
    <n v="20"/>
    <x v="4"/>
    <x v="1"/>
    <n v="11"/>
    <x v="1"/>
    <n v="5"/>
    <x v="1"/>
    <x v="1"/>
    <x v="1"/>
  </r>
  <r>
    <x v="5973"/>
    <x v="3"/>
    <x v="1"/>
    <x v="5973"/>
    <n v="22"/>
    <x v="4"/>
    <x v="1"/>
    <n v="7"/>
    <x v="1"/>
    <n v="1"/>
    <x v="0"/>
    <x v="0"/>
    <x v="0"/>
  </r>
  <r>
    <x v="5974"/>
    <x v="0"/>
    <x v="3"/>
    <x v="5974"/>
    <n v="59"/>
    <x v="3"/>
    <x v="0"/>
    <n v="11"/>
    <x v="1"/>
    <n v="1"/>
    <x v="0"/>
    <x v="0"/>
    <x v="0"/>
  </r>
  <r>
    <x v="5975"/>
    <x v="1"/>
    <x v="4"/>
    <x v="5975"/>
    <n v="58"/>
    <x v="3"/>
    <x v="0"/>
    <n v="3"/>
    <x v="0"/>
    <n v="5"/>
    <x v="1"/>
    <x v="1"/>
    <x v="1"/>
  </r>
  <r>
    <x v="5976"/>
    <x v="2"/>
    <x v="3"/>
    <x v="5976"/>
    <n v="62"/>
    <x v="2"/>
    <x v="1"/>
    <n v="3"/>
    <x v="0"/>
    <n v="5"/>
    <x v="1"/>
    <x v="1"/>
    <x v="1"/>
  </r>
  <r>
    <x v="5977"/>
    <x v="2"/>
    <x v="4"/>
    <x v="5977"/>
    <n v="66"/>
    <x v="2"/>
    <x v="1"/>
    <n v="13"/>
    <x v="3"/>
    <n v="1"/>
    <x v="0"/>
    <x v="1"/>
    <x v="1"/>
  </r>
  <r>
    <x v="5978"/>
    <x v="4"/>
    <x v="1"/>
    <x v="5978"/>
    <n v="49"/>
    <x v="5"/>
    <x v="1"/>
    <n v="8"/>
    <x v="1"/>
    <n v="2"/>
    <x v="0"/>
    <x v="1"/>
    <x v="1"/>
  </r>
  <r>
    <x v="5979"/>
    <x v="2"/>
    <x v="2"/>
    <x v="5979"/>
    <n v="46"/>
    <x v="5"/>
    <x v="0"/>
    <n v="12"/>
    <x v="1"/>
    <n v="5"/>
    <x v="1"/>
    <x v="1"/>
    <x v="1"/>
  </r>
  <r>
    <x v="5980"/>
    <x v="2"/>
    <x v="2"/>
    <x v="5980"/>
    <n v="49"/>
    <x v="5"/>
    <x v="1"/>
    <n v="3"/>
    <x v="0"/>
    <n v="1"/>
    <x v="0"/>
    <x v="1"/>
    <x v="1"/>
  </r>
  <r>
    <x v="5981"/>
    <x v="3"/>
    <x v="4"/>
    <x v="5981"/>
    <n v="20"/>
    <x v="4"/>
    <x v="0"/>
    <n v="18"/>
    <x v="3"/>
    <n v="1"/>
    <x v="0"/>
    <x v="0"/>
    <x v="0"/>
  </r>
  <r>
    <x v="5982"/>
    <x v="1"/>
    <x v="3"/>
    <x v="5982"/>
    <n v="32"/>
    <x v="1"/>
    <x v="1"/>
    <n v="7"/>
    <x v="1"/>
    <n v="2"/>
    <x v="0"/>
    <x v="1"/>
    <x v="1"/>
  </r>
  <r>
    <x v="5983"/>
    <x v="4"/>
    <x v="1"/>
    <x v="5983"/>
    <n v="32"/>
    <x v="1"/>
    <x v="1"/>
    <n v="6"/>
    <x v="4"/>
    <n v="4"/>
    <x v="1"/>
    <x v="1"/>
    <x v="1"/>
  </r>
  <r>
    <x v="5984"/>
    <x v="4"/>
    <x v="0"/>
    <x v="5984"/>
    <n v="28"/>
    <x v="4"/>
    <x v="0"/>
    <n v="7"/>
    <x v="1"/>
    <n v="5"/>
    <x v="1"/>
    <x v="0"/>
    <x v="0"/>
  </r>
  <r>
    <x v="5985"/>
    <x v="3"/>
    <x v="0"/>
    <x v="5985"/>
    <n v="64"/>
    <x v="2"/>
    <x v="0"/>
    <n v="12"/>
    <x v="1"/>
    <n v="2"/>
    <x v="0"/>
    <x v="0"/>
    <x v="0"/>
  </r>
  <r>
    <x v="5986"/>
    <x v="4"/>
    <x v="1"/>
    <x v="5986"/>
    <n v="49"/>
    <x v="5"/>
    <x v="0"/>
    <n v="17"/>
    <x v="3"/>
    <n v="1"/>
    <x v="0"/>
    <x v="0"/>
    <x v="0"/>
  </r>
  <r>
    <x v="5987"/>
    <x v="2"/>
    <x v="2"/>
    <x v="5987"/>
    <n v="52"/>
    <x v="3"/>
    <x v="0"/>
    <n v="15"/>
    <x v="3"/>
    <n v="3"/>
    <x v="2"/>
    <x v="0"/>
    <x v="0"/>
  </r>
  <r>
    <x v="5988"/>
    <x v="3"/>
    <x v="4"/>
    <x v="5988"/>
    <n v="67"/>
    <x v="2"/>
    <x v="0"/>
    <n v="14"/>
    <x v="3"/>
    <n v="5"/>
    <x v="1"/>
    <x v="1"/>
    <x v="1"/>
  </r>
  <r>
    <x v="5989"/>
    <x v="2"/>
    <x v="0"/>
    <x v="5989"/>
    <n v="31"/>
    <x v="1"/>
    <x v="1"/>
    <n v="16"/>
    <x v="3"/>
    <n v="1"/>
    <x v="0"/>
    <x v="1"/>
    <x v="1"/>
  </r>
  <r>
    <x v="5990"/>
    <x v="0"/>
    <x v="2"/>
    <x v="5990"/>
    <n v="55"/>
    <x v="3"/>
    <x v="0"/>
    <n v="2"/>
    <x v="0"/>
    <n v="5"/>
    <x v="1"/>
    <x v="1"/>
    <x v="1"/>
  </r>
  <r>
    <x v="5991"/>
    <x v="0"/>
    <x v="0"/>
    <x v="5991"/>
    <n v="19"/>
    <x v="0"/>
    <x v="1"/>
    <n v="19"/>
    <x v="3"/>
    <n v="1"/>
    <x v="0"/>
    <x v="0"/>
    <x v="0"/>
  </r>
  <r>
    <x v="5992"/>
    <x v="2"/>
    <x v="4"/>
    <x v="5992"/>
    <n v="26"/>
    <x v="4"/>
    <x v="0"/>
    <n v="7"/>
    <x v="1"/>
    <n v="5"/>
    <x v="1"/>
    <x v="0"/>
    <x v="0"/>
  </r>
  <r>
    <x v="5993"/>
    <x v="3"/>
    <x v="0"/>
    <x v="5993"/>
    <n v="19"/>
    <x v="0"/>
    <x v="0"/>
    <n v="15"/>
    <x v="3"/>
    <n v="3"/>
    <x v="2"/>
    <x v="0"/>
    <x v="0"/>
  </r>
  <r>
    <x v="5994"/>
    <x v="4"/>
    <x v="0"/>
    <x v="5994"/>
    <n v="18"/>
    <x v="0"/>
    <x v="0"/>
    <n v="7"/>
    <x v="1"/>
    <n v="2"/>
    <x v="0"/>
    <x v="0"/>
    <x v="0"/>
  </r>
  <r>
    <x v="5995"/>
    <x v="3"/>
    <x v="4"/>
    <x v="5995"/>
    <n v="31"/>
    <x v="1"/>
    <x v="0"/>
    <n v="6"/>
    <x v="4"/>
    <n v="1"/>
    <x v="0"/>
    <x v="0"/>
    <x v="0"/>
  </r>
  <r>
    <x v="5996"/>
    <x v="2"/>
    <x v="3"/>
    <x v="5996"/>
    <n v="18"/>
    <x v="0"/>
    <x v="1"/>
    <n v="19"/>
    <x v="3"/>
    <n v="5"/>
    <x v="1"/>
    <x v="1"/>
    <x v="1"/>
  </r>
  <r>
    <x v="5997"/>
    <x v="1"/>
    <x v="4"/>
    <x v="5997"/>
    <n v="52"/>
    <x v="3"/>
    <x v="0"/>
    <n v="4"/>
    <x v="4"/>
    <n v="1"/>
    <x v="0"/>
    <x v="0"/>
    <x v="0"/>
  </r>
  <r>
    <x v="5998"/>
    <x v="3"/>
    <x v="1"/>
    <x v="5998"/>
    <n v="54"/>
    <x v="3"/>
    <x v="1"/>
    <n v="19"/>
    <x v="3"/>
    <n v="5"/>
    <x v="1"/>
    <x v="1"/>
    <x v="1"/>
  </r>
  <r>
    <x v="5999"/>
    <x v="2"/>
    <x v="4"/>
    <x v="5999"/>
    <n v="39"/>
    <x v="1"/>
    <x v="0"/>
    <n v="15"/>
    <x v="3"/>
    <n v="2"/>
    <x v="0"/>
    <x v="0"/>
    <x v="0"/>
  </r>
  <r>
    <x v="6000"/>
    <x v="2"/>
    <x v="0"/>
    <x v="6000"/>
    <n v="41"/>
    <x v="5"/>
    <x v="1"/>
    <n v="2"/>
    <x v="0"/>
    <n v="2"/>
    <x v="0"/>
    <x v="1"/>
    <x v="1"/>
  </r>
  <r>
    <x v="6001"/>
    <x v="0"/>
    <x v="2"/>
    <x v="6001"/>
    <n v="19"/>
    <x v="0"/>
    <x v="1"/>
    <n v="16"/>
    <x v="3"/>
    <n v="2"/>
    <x v="0"/>
    <x v="0"/>
    <x v="0"/>
  </r>
  <r>
    <x v="6002"/>
    <x v="0"/>
    <x v="1"/>
    <x v="6002"/>
    <n v="27"/>
    <x v="4"/>
    <x v="1"/>
    <n v="6"/>
    <x v="4"/>
    <n v="4"/>
    <x v="1"/>
    <x v="1"/>
    <x v="1"/>
  </r>
  <r>
    <x v="6003"/>
    <x v="2"/>
    <x v="3"/>
    <x v="6003"/>
    <n v="21"/>
    <x v="4"/>
    <x v="1"/>
    <n v="12"/>
    <x v="1"/>
    <n v="4"/>
    <x v="1"/>
    <x v="1"/>
    <x v="1"/>
  </r>
  <r>
    <x v="6004"/>
    <x v="2"/>
    <x v="1"/>
    <x v="6004"/>
    <n v="62"/>
    <x v="2"/>
    <x v="1"/>
    <n v="14"/>
    <x v="3"/>
    <n v="5"/>
    <x v="1"/>
    <x v="1"/>
    <x v="1"/>
  </r>
  <r>
    <x v="6005"/>
    <x v="2"/>
    <x v="4"/>
    <x v="6005"/>
    <n v="55"/>
    <x v="3"/>
    <x v="1"/>
    <n v="14"/>
    <x v="3"/>
    <n v="2"/>
    <x v="0"/>
    <x v="1"/>
    <x v="1"/>
  </r>
  <r>
    <x v="6006"/>
    <x v="3"/>
    <x v="0"/>
    <x v="6006"/>
    <n v="28"/>
    <x v="4"/>
    <x v="0"/>
    <n v="9"/>
    <x v="1"/>
    <n v="3"/>
    <x v="2"/>
    <x v="0"/>
    <x v="0"/>
  </r>
  <r>
    <x v="6007"/>
    <x v="1"/>
    <x v="2"/>
    <x v="6007"/>
    <n v="64"/>
    <x v="2"/>
    <x v="1"/>
    <n v="10"/>
    <x v="1"/>
    <n v="3"/>
    <x v="2"/>
    <x v="1"/>
    <x v="1"/>
  </r>
  <r>
    <x v="6008"/>
    <x v="2"/>
    <x v="0"/>
    <x v="6008"/>
    <n v="59"/>
    <x v="3"/>
    <x v="1"/>
    <n v="4"/>
    <x v="4"/>
    <n v="5"/>
    <x v="1"/>
    <x v="1"/>
    <x v="1"/>
  </r>
  <r>
    <x v="6009"/>
    <x v="3"/>
    <x v="4"/>
    <x v="6009"/>
    <n v="57"/>
    <x v="3"/>
    <x v="1"/>
    <n v="6"/>
    <x v="4"/>
    <n v="5"/>
    <x v="1"/>
    <x v="1"/>
    <x v="1"/>
  </r>
  <r>
    <x v="6010"/>
    <x v="4"/>
    <x v="2"/>
    <x v="6010"/>
    <n v="33"/>
    <x v="1"/>
    <x v="1"/>
    <n v="4"/>
    <x v="4"/>
    <n v="1"/>
    <x v="0"/>
    <x v="1"/>
    <x v="1"/>
  </r>
  <r>
    <x v="6011"/>
    <x v="0"/>
    <x v="1"/>
    <x v="6011"/>
    <n v="61"/>
    <x v="2"/>
    <x v="1"/>
    <n v="15"/>
    <x v="3"/>
    <n v="4"/>
    <x v="1"/>
    <x v="1"/>
    <x v="1"/>
  </r>
  <r>
    <x v="6012"/>
    <x v="0"/>
    <x v="1"/>
    <x v="6012"/>
    <n v="54"/>
    <x v="3"/>
    <x v="1"/>
    <n v="14"/>
    <x v="3"/>
    <n v="5"/>
    <x v="1"/>
    <x v="1"/>
    <x v="1"/>
  </r>
  <r>
    <x v="6013"/>
    <x v="2"/>
    <x v="3"/>
    <x v="6013"/>
    <n v="20"/>
    <x v="4"/>
    <x v="1"/>
    <n v="7"/>
    <x v="1"/>
    <n v="2"/>
    <x v="0"/>
    <x v="0"/>
    <x v="0"/>
  </r>
  <r>
    <x v="6014"/>
    <x v="2"/>
    <x v="4"/>
    <x v="6014"/>
    <n v="37"/>
    <x v="1"/>
    <x v="1"/>
    <n v="14"/>
    <x v="3"/>
    <n v="3"/>
    <x v="2"/>
    <x v="1"/>
    <x v="1"/>
  </r>
  <r>
    <x v="6015"/>
    <x v="3"/>
    <x v="4"/>
    <x v="6015"/>
    <n v="23"/>
    <x v="4"/>
    <x v="0"/>
    <n v="5"/>
    <x v="4"/>
    <n v="5"/>
    <x v="1"/>
    <x v="0"/>
    <x v="0"/>
  </r>
  <r>
    <x v="6016"/>
    <x v="2"/>
    <x v="1"/>
    <x v="6016"/>
    <n v="48"/>
    <x v="5"/>
    <x v="1"/>
    <n v="1"/>
    <x v="2"/>
    <n v="3"/>
    <x v="2"/>
    <x v="1"/>
    <x v="1"/>
  </r>
  <r>
    <x v="6017"/>
    <x v="2"/>
    <x v="4"/>
    <x v="6017"/>
    <n v="54"/>
    <x v="3"/>
    <x v="1"/>
    <n v="18"/>
    <x v="3"/>
    <n v="3"/>
    <x v="2"/>
    <x v="1"/>
    <x v="1"/>
  </r>
  <r>
    <x v="6018"/>
    <x v="2"/>
    <x v="1"/>
    <x v="6018"/>
    <n v="61"/>
    <x v="2"/>
    <x v="0"/>
    <n v="8"/>
    <x v="1"/>
    <n v="1"/>
    <x v="0"/>
    <x v="0"/>
    <x v="0"/>
  </r>
  <r>
    <x v="6019"/>
    <x v="0"/>
    <x v="1"/>
    <x v="6019"/>
    <n v="65"/>
    <x v="2"/>
    <x v="1"/>
    <n v="4"/>
    <x v="4"/>
    <n v="5"/>
    <x v="1"/>
    <x v="1"/>
    <x v="1"/>
  </r>
  <r>
    <x v="6020"/>
    <x v="3"/>
    <x v="4"/>
    <x v="6020"/>
    <n v="18"/>
    <x v="0"/>
    <x v="1"/>
    <n v="16"/>
    <x v="3"/>
    <n v="4"/>
    <x v="1"/>
    <x v="1"/>
    <x v="1"/>
  </r>
  <r>
    <x v="6021"/>
    <x v="1"/>
    <x v="1"/>
    <x v="6021"/>
    <n v="58"/>
    <x v="3"/>
    <x v="0"/>
    <n v="11"/>
    <x v="1"/>
    <n v="1"/>
    <x v="0"/>
    <x v="0"/>
    <x v="0"/>
  </r>
  <r>
    <x v="6022"/>
    <x v="3"/>
    <x v="3"/>
    <x v="6022"/>
    <n v="33"/>
    <x v="1"/>
    <x v="1"/>
    <n v="11"/>
    <x v="1"/>
    <n v="4"/>
    <x v="1"/>
    <x v="1"/>
    <x v="1"/>
  </r>
  <r>
    <x v="6023"/>
    <x v="2"/>
    <x v="2"/>
    <x v="6023"/>
    <n v="62"/>
    <x v="2"/>
    <x v="0"/>
    <n v="3"/>
    <x v="0"/>
    <n v="5"/>
    <x v="1"/>
    <x v="1"/>
    <x v="1"/>
  </r>
  <r>
    <x v="6024"/>
    <x v="4"/>
    <x v="3"/>
    <x v="6024"/>
    <n v="23"/>
    <x v="4"/>
    <x v="1"/>
    <n v="12"/>
    <x v="1"/>
    <n v="1"/>
    <x v="0"/>
    <x v="0"/>
    <x v="0"/>
  </r>
  <r>
    <x v="6025"/>
    <x v="3"/>
    <x v="1"/>
    <x v="6025"/>
    <n v="69"/>
    <x v="2"/>
    <x v="1"/>
    <n v="12"/>
    <x v="1"/>
    <n v="5"/>
    <x v="1"/>
    <x v="1"/>
    <x v="1"/>
  </r>
  <r>
    <x v="6026"/>
    <x v="3"/>
    <x v="4"/>
    <x v="6026"/>
    <n v="31"/>
    <x v="1"/>
    <x v="1"/>
    <n v="8"/>
    <x v="1"/>
    <n v="2"/>
    <x v="0"/>
    <x v="1"/>
    <x v="1"/>
  </r>
  <r>
    <x v="6027"/>
    <x v="0"/>
    <x v="3"/>
    <x v="6027"/>
    <n v="37"/>
    <x v="1"/>
    <x v="0"/>
    <n v="10"/>
    <x v="1"/>
    <n v="2"/>
    <x v="0"/>
    <x v="0"/>
    <x v="0"/>
  </r>
  <r>
    <x v="6028"/>
    <x v="1"/>
    <x v="1"/>
    <x v="6028"/>
    <n v="45"/>
    <x v="5"/>
    <x v="1"/>
    <n v="11"/>
    <x v="1"/>
    <n v="2"/>
    <x v="0"/>
    <x v="1"/>
    <x v="1"/>
  </r>
  <r>
    <x v="6029"/>
    <x v="3"/>
    <x v="2"/>
    <x v="6029"/>
    <n v="20"/>
    <x v="4"/>
    <x v="0"/>
    <n v="6"/>
    <x v="4"/>
    <n v="2"/>
    <x v="0"/>
    <x v="0"/>
    <x v="0"/>
  </r>
  <r>
    <x v="6030"/>
    <x v="4"/>
    <x v="3"/>
    <x v="6030"/>
    <n v="41"/>
    <x v="5"/>
    <x v="0"/>
    <n v="17"/>
    <x v="3"/>
    <n v="5"/>
    <x v="1"/>
    <x v="1"/>
    <x v="1"/>
  </r>
  <r>
    <x v="6031"/>
    <x v="4"/>
    <x v="1"/>
    <x v="6031"/>
    <n v="47"/>
    <x v="5"/>
    <x v="1"/>
    <n v="1"/>
    <x v="2"/>
    <n v="5"/>
    <x v="1"/>
    <x v="1"/>
    <x v="1"/>
  </r>
  <r>
    <x v="6032"/>
    <x v="4"/>
    <x v="2"/>
    <x v="6032"/>
    <n v="53"/>
    <x v="3"/>
    <x v="0"/>
    <n v="17"/>
    <x v="3"/>
    <n v="1"/>
    <x v="0"/>
    <x v="0"/>
    <x v="0"/>
  </r>
  <r>
    <x v="6033"/>
    <x v="1"/>
    <x v="1"/>
    <x v="6033"/>
    <n v="33"/>
    <x v="1"/>
    <x v="0"/>
    <n v="17"/>
    <x v="3"/>
    <n v="1"/>
    <x v="0"/>
    <x v="0"/>
    <x v="0"/>
  </r>
  <r>
    <x v="6034"/>
    <x v="0"/>
    <x v="0"/>
    <x v="6034"/>
    <n v="38"/>
    <x v="1"/>
    <x v="1"/>
    <n v="17"/>
    <x v="3"/>
    <n v="1"/>
    <x v="0"/>
    <x v="1"/>
    <x v="1"/>
  </r>
  <r>
    <x v="6035"/>
    <x v="2"/>
    <x v="2"/>
    <x v="6035"/>
    <n v="49"/>
    <x v="5"/>
    <x v="1"/>
    <n v="10"/>
    <x v="1"/>
    <n v="3"/>
    <x v="2"/>
    <x v="1"/>
    <x v="1"/>
  </r>
  <r>
    <x v="6036"/>
    <x v="2"/>
    <x v="3"/>
    <x v="6036"/>
    <n v="42"/>
    <x v="5"/>
    <x v="1"/>
    <n v="4"/>
    <x v="4"/>
    <n v="1"/>
    <x v="0"/>
    <x v="1"/>
    <x v="1"/>
  </r>
  <r>
    <x v="6037"/>
    <x v="3"/>
    <x v="1"/>
    <x v="6037"/>
    <n v="64"/>
    <x v="2"/>
    <x v="0"/>
    <n v="6"/>
    <x v="4"/>
    <n v="3"/>
    <x v="2"/>
    <x v="0"/>
    <x v="0"/>
  </r>
  <r>
    <x v="6038"/>
    <x v="1"/>
    <x v="1"/>
    <x v="6038"/>
    <n v="69"/>
    <x v="2"/>
    <x v="1"/>
    <n v="2"/>
    <x v="0"/>
    <n v="2"/>
    <x v="0"/>
    <x v="1"/>
    <x v="1"/>
  </r>
  <r>
    <x v="6039"/>
    <x v="2"/>
    <x v="1"/>
    <x v="6039"/>
    <n v="38"/>
    <x v="1"/>
    <x v="0"/>
    <n v="13"/>
    <x v="3"/>
    <n v="3"/>
    <x v="2"/>
    <x v="0"/>
    <x v="0"/>
  </r>
  <r>
    <x v="6040"/>
    <x v="0"/>
    <x v="1"/>
    <x v="6040"/>
    <n v="40"/>
    <x v="5"/>
    <x v="1"/>
    <n v="7"/>
    <x v="1"/>
    <n v="3"/>
    <x v="2"/>
    <x v="1"/>
    <x v="1"/>
  </r>
  <r>
    <x v="6041"/>
    <x v="1"/>
    <x v="2"/>
    <x v="6041"/>
    <n v="42"/>
    <x v="5"/>
    <x v="1"/>
    <n v="16"/>
    <x v="3"/>
    <n v="2"/>
    <x v="0"/>
    <x v="1"/>
    <x v="1"/>
  </r>
  <r>
    <x v="6042"/>
    <x v="0"/>
    <x v="2"/>
    <x v="6042"/>
    <n v="50"/>
    <x v="3"/>
    <x v="0"/>
    <n v="18"/>
    <x v="3"/>
    <n v="5"/>
    <x v="1"/>
    <x v="1"/>
    <x v="1"/>
  </r>
  <r>
    <x v="6043"/>
    <x v="1"/>
    <x v="0"/>
    <x v="6043"/>
    <n v="36"/>
    <x v="1"/>
    <x v="0"/>
    <n v="5"/>
    <x v="4"/>
    <n v="3"/>
    <x v="2"/>
    <x v="0"/>
    <x v="0"/>
  </r>
  <r>
    <x v="6044"/>
    <x v="0"/>
    <x v="1"/>
    <x v="6044"/>
    <n v="48"/>
    <x v="5"/>
    <x v="0"/>
    <n v="19"/>
    <x v="3"/>
    <n v="3"/>
    <x v="2"/>
    <x v="0"/>
    <x v="0"/>
  </r>
  <r>
    <x v="6045"/>
    <x v="3"/>
    <x v="1"/>
    <x v="6045"/>
    <n v="37"/>
    <x v="1"/>
    <x v="0"/>
    <n v="7"/>
    <x v="1"/>
    <n v="3"/>
    <x v="2"/>
    <x v="0"/>
    <x v="0"/>
  </r>
  <r>
    <x v="6046"/>
    <x v="2"/>
    <x v="4"/>
    <x v="6046"/>
    <n v="51"/>
    <x v="3"/>
    <x v="0"/>
    <n v="3"/>
    <x v="0"/>
    <n v="2"/>
    <x v="0"/>
    <x v="0"/>
    <x v="0"/>
  </r>
  <r>
    <x v="6047"/>
    <x v="0"/>
    <x v="0"/>
    <x v="6047"/>
    <n v="39"/>
    <x v="1"/>
    <x v="1"/>
    <n v="12"/>
    <x v="1"/>
    <n v="3"/>
    <x v="2"/>
    <x v="1"/>
    <x v="1"/>
  </r>
  <r>
    <x v="6048"/>
    <x v="1"/>
    <x v="4"/>
    <x v="6048"/>
    <n v="42"/>
    <x v="5"/>
    <x v="1"/>
    <n v="16"/>
    <x v="3"/>
    <n v="5"/>
    <x v="1"/>
    <x v="1"/>
    <x v="1"/>
  </r>
  <r>
    <x v="6049"/>
    <x v="4"/>
    <x v="2"/>
    <x v="6049"/>
    <n v="47"/>
    <x v="5"/>
    <x v="0"/>
    <n v="19"/>
    <x v="3"/>
    <n v="1"/>
    <x v="0"/>
    <x v="0"/>
    <x v="0"/>
  </r>
  <r>
    <x v="6050"/>
    <x v="0"/>
    <x v="2"/>
    <x v="6050"/>
    <n v="32"/>
    <x v="1"/>
    <x v="0"/>
    <n v="7"/>
    <x v="1"/>
    <n v="5"/>
    <x v="1"/>
    <x v="1"/>
    <x v="1"/>
  </r>
  <r>
    <x v="6051"/>
    <x v="2"/>
    <x v="4"/>
    <x v="6051"/>
    <n v="25"/>
    <x v="4"/>
    <x v="0"/>
    <n v="7"/>
    <x v="1"/>
    <n v="1"/>
    <x v="0"/>
    <x v="0"/>
    <x v="0"/>
  </r>
  <r>
    <x v="6052"/>
    <x v="4"/>
    <x v="1"/>
    <x v="6052"/>
    <n v="61"/>
    <x v="2"/>
    <x v="0"/>
    <n v="1"/>
    <x v="2"/>
    <n v="1"/>
    <x v="0"/>
    <x v="0"/>
    <x v="0"/>
  </r>
  <r>
    <x v="6053"/>
    <x v="2"/>
    <x v="4"/>
    <x v="6053"/>
    <n v="65"/>
    <x v="2"/>
    <x v="1"/>
    <n v="8"/>
    <x v="1"/>
    <n v="4"/>
    <x v="1"/>
    <x v="1"/>
    <x v="1"/>
  </r>
  <r>
    <x v="6054"/>
    <x v="4"/>
    <x v="1"/>
    <x v="6054"/>
    <n v="24"/>
    <x v="4"/>
    <x v="0"/>
    <n v="19"/>
    <x v="3"/>
    <n v="4"/>
    <x v="1"/>
    <x v="0"/>
    <x v="0"/>
  </r>
  <r>
    <x v="6055"/>
    <x v="0"/>
    <x v="0"/>
    <x v="6055"/>
    <n v="34"/>
    <x v="1"/>
    <x v="1"/>
    <n v="7"/>
    <x v="1"/>
    <n v="1"/>
    <x v="0"/>
    <x v="1"/>
    <x v="1"/>
  </r>
  <r>
    <x v="6056"/>
    <x v="1"/>
    <x v="4"/>
    <x v="6056"/>
    <n v="64"/>
    <x v="2"/>
    <x v="0"/>
    <n v="8"/>
    <x v="1"/>
    <n v="1"/>
    <x v="0"/>
    <x v="0"/>
    <x v="0"/>
  </r>
  <r>
    <x v="6057"/>
    <x v="2"/>
    <x v="1"/>
    <x v="6057"/>
    <n v="58"/>
    <x v="3"/>
    <x v="1"/>
    <n v="9"/>
    <x v="1"/>
    <n v="1"/>
    <x v="0"/>
    <x v="1"/>
    <x v="1"/>
  </r>
  <r>
    <x v="6058"/>
    <x v="4"/>
    <x v="0"/>
    <x v="6058"/>
    <n v="27"/>
    <x v="4"/>
    <x v="1"/>
    <n v="7"/>
    <x v="1"/>
    <n v="4"/>
    <x v="1"/>
    <x v="1"/>
    <x v="1"/>
  </r>
  <r>
    <x v="6059"/>
    <x v="2"/>
    <x v="4"/>
    <x v="6059"/>
    <n v="57"/>
    <x v="3"/>
    <x v="0"/>
    <n v="16"/>
    <x v="3"/>
    <n v="5"/>
    <x v="1"/>
    <x v="1"/>
    <x v="1"/>
  </r>
  <r>
    <x v="6060"/>
    <x v="4"/>
    <x v="3"/>
    <x v="6060"/>
    <n v="43"/>
    <x v="5"/>
    <x v="1"/>
    <n v="2"/>
    <x v="0"/>
    <n v="4"/>
    <x v="1"/>
    <x v="1"/>
    <x v="1"/>
  </r>
  <r>
    <x v="6061"/>
    <x v="1"/>
    <x v="1"/>
    <x v="6061"/>
    <n v="56"/>
    <x v="3"/>
    <x v="1"/>
    <n v="8"/>
    <x v="1"/>
    <n v="3"/>
    <x v="2"/>
    <x v="1"/>
    <x v="1"/>
  </r>
  <r>
    <x v="6062"/>
    <x v="0"/>
    <x v="0"/>
    <x v="6062"/>
    <n v="26"/>
    <x v="4"/>
    <x v="1"/>
    <n v="14"/>
    <x v="3"/>
    <n v="3"/>
    <x v="2"/>
    <x v="0"/>
    <x v="0"/>
  </r>
  <r>
    <x v="6063"/>
    <x v="2"/>
    <x v="3"/>
    <x v="6063"/>
    <n v="40"/>
    <x v="5"/>
    <x v="1"/>
    <n v="10"/>
    <x v="1"/>
    <n v="1"/>
    <x v="0"/>
    <x v="1"/>
    <x v="1"/>
  </r>
  <r>
    <x v="6064"/>
    <x v="3"/>
    <x v="4"/>
    <x v="6064"/>
    <n v="56"/>
    <x v="3"/>
    <x v="0"/>
    <n v="14"/>
    <x v="3"/>
    <n v="1"/>
    <x v="0"/>
    <x v="0"/>
    <x v="0"/>
  </r>
  <r>
    <x v="6065"/>
    <x v="0"/>
    <x v="4"/>
    <x v="6065"/>
    <n v="62"/>
    <x v="2"/>
    <x v="0"/>
    <n v="4"/>
    <x v="4"/>
    <n v="4"/>
    <x v="1"/>
    <x v="1"/>
    <x v="1"/>
  </r>
  <r>
    <x v="6066"/>
    <x v="4"/>
    <x v="4"/>
    <x v="6066"/>
    <n v="23"/>
    <x v="4"/>
    <x v="1"/>
    <n v="4"/>
    <x v="4"/>
    <n v="4"/>
    <x v="1"/>
    <x v="1"/>
    <x v="1"/>
  </r>
  <r>
    <x v="6067"/>
    <x v="0"/>
    <x v="3"/>
    <x v="6067"/>
    <n v="31"/>
    <x v="1"/>
    <x v="0"/>
    <n v="10"/>
    <x v="1"/>
    <n v="3"/>
    <x v="2"/>
    <x v="0"/>
    <x v="0"/>
  </r>
  <r>
    <x v="6068"/>
    <x v="0"/>
    <x v="3"/>
    <x v="6068"/>
    <n v="41"/>
    <x v="5"/>
    <x v="1"/>
    <n v="1"/>
    <x v="2"/>
    <n v="4"/>
    <x v="1"/>
    <x v="1"/>
    <x v="1"/>
  </r>
  <r>
    <x v="6069"/>
    <x v="0"/>
    <x v="0"/>
    <x v="6069"/>
    <n v="43"/>
    <x v="5"/>
    <x v="0"/>
    <n v="1"/>
    <x v="2"/>
    <n v="5"/>
    <x v="1"/>
    <x v="1"/>
    <x v="1"/>
  </r>
  <r>
    <x v="6070"/>
    <x v="0"/>
    <x v="3"/>
    <x v="6070"/>
    <n v="19"/>
    <x v="0"/>
    <x v="0"/>
    <n v="18"/>
    <x v="3"/>
    <n v="1"/>
    <x v="0"/>
    <x v="0"/>
    <x v="0"/>
  </r>
  <r>
    <x v="6071"/>
    <x v="4"/>
    <x v="0"/>
    <x v="6071"/>
    <n v="68"/>
    <x v="2"/>
    <x v="1"/>
    <n v="11"/>
    <x v="1"/>
    <n v="5"/>
    <x v="1"/>
    <x v="1"/>
    <x v="1"/>
  </r>
  <r>
    <x v="6072"/>
    <x v="4"/>
    <x v="0"/>
    <x v="6072"/>
    <n v="36"/>
    <x v="1"/>
    <x v="0"/>
    <n v="10"/>
    <x v="1"/>
    <n v="3"/>
    <x v="2"/>
    <x v="0"/>
    <x v="0"/>
  </r>
  <r>
    <x v="6073"/>
    <x v="2"/>
    <x v="3"/>
    <x v="6073"/>
    <n v="24"/>
    <x v="4"/>
    <x v="1"/>
    <n v="19"/>
    <x v="3"/>
    <n v="5"/>
    <x v="1"/>
    <x v="1"/>
    <x v="1"/>
  </r>
  <r>
    <x v="6074"/>
    <x v="0"/>
    <x v="1"/>
    <x v="6074"/>
    <n v="62"/>
    <x v="2"/>
    <x v="1"/>
    <n v="7"/>
    <x v="1"/>
    <n v="5"/>
    <x v="1"/>
    <x v="1"/>
    <x v="1"/>
  </r>
  <r>
    <x v="6075"/>
    <x v="0"/>
    <x v="1"/>
    <x v="6075"/>
    <n v="20"/>
    <x v="4"/>
    <x v="1"/>
    <n v="12"/>
    <x v="1"/>
    <n v="1"/>
    <x v="0"/>
    <x v="0"/>
    <x v="0"/>
  </r>
  <r>
    <x v="6076"/>
    <x v="0"/>
    <x v="4"/>
    <x v="6076"/>
    <n v="23"/>
    <x v="4"/>
    <x v="1"/>
    <n v="17"/>
    <x v="3"/>
    <n v="2"/>
    <x v="0"/>
    <x v="0"/>
    <x v="0"/>
  </r>
  <r>
    <x v="6077"/>
    <x v="4"/>
    <x v="0"/>
    <x v="6077"/>
    <n v="33"/>
    <x v="1"/>
    <x v="0"/>
    <n v="9"/>
    <x v="1"/>
    <n v="4"/>
    <x v="1"/>
    <x v="1"/>
    <x v="1"/>
  </r>
  <r>
    <x v="6078"/>
    <x v="1"/>
    <x v="4"/>
    <x v="6078"/>
    <n v="38"/>
    <x v="1"/>
    <x v="0"/>
    <n v="11"/>
    <x v="1"/>
    <n v="3"/>
    <x v="2"/>
    <x v="0"/>
    <x v="0"/>
  </r>
  <r>
    <x v="6079"/>
    <x v="4"/>
    <x v="1"/>
    <x v="6079"/>
    <n v="24"/>
    <x v="4"/>
    <x v="0"/>
    <n v="10"/>
    <x v="1"/>
    <n v="5"/>
    <x v="1"/>
    <x v="0"/>
    <x v="0"/>
  </r>
  <r>
    <x v="6080"/>
    <x v="0"/>
    <x v="4"/>
    <x v="6080"/>
    <n v="57"/>
    <x v="3"/>
    <x v="1"/>
    <n v="11"/>
    <x v="1"/>
    <n v="4"/>
    <x v="1"/>
    <x v="1"/>
    <x v="1"/>
  </r>
  <r>
    <x v="6081"/>
    <x v="2"/>
    <x v="3"/>
    <x v="6081"/>
    <n v="31"/>
    <x v="1"/>
    <x v="0"/>
    <n v="14"/>
    <x v="3"/>
    <n v="2"/>
    <x v="0"/>
    <x v="0"/>
    <x v="0"/>
  </r>
  <r>
    <x v="6082"/>
    <x v="3"/>
    <x v="4"/>
    <x v="6082"/>
    <n v="39"/>
    <x v="1"/>
    <x v="0"/>
    <n v="17"/>
    <x v="3"/>
    <n v="1"/>
    <x v="0"/>
    <x v="0"/>
    <x v="0"/>
  </r>
  <r>
    <x v="6083"/>
    <x v="2"/>
    <x v="3"/>
    <x v="6083"/>
    <n v="49"/>
    <x v="5"/>
    <x v="0"/>
    <n v="4"/>
    <x v="4"/>
    <n v="3"/>
    <x v="2"/>
    <x v="0"/>
    <x v="0"/>
  </r>
  <r>
    <x v="6084"/>
    <x v="0"/>
    <x v="1"/>
    <x v="6084"/>
    <n v="27"/>
    <x v="4"/>
    <x v="0"/>
    <n v="4"/>
    <x v="4"/>
    <n v="3"/>
    <x v="2"/>
    <x v="0"/>
    <x v="0"/>
  </r>
  <r>
    <x v="6085"/>
    <x v="1"/>
    <x v="4"/>
    <x v="6085"/>
    <n v="32"/>
    <x v="1"/>
    <x v="1"/>
    <n v="17"/>
    <x v="3"/>
    <n v="5"/>
    <x v="1"/>
    <x v="1"/>
    <x v="1"/>
  </r>
  <r>
    <x v="6086"/>
    <x v="2"/>
    <x v="4"/>
    <x v="6086"/>
    <n v="36"/>
    <x v="1"/>
    <x v="0"/>
    <n v="19"/>
    <x v="3"/>
    <n v="5"/>
    <x v="1"/>
    <x v="1"/>
    <x v="1"/>
  </r>
  <r>
    <x v="6087"/>
    <x v="2"/>
    <x v="0"/>
    <x v="6087"/>
    <n v="60"/>
    <x v="2"/>
    <x v="0"/>
    <n v="10"/>
    <x v="1"/>
    <n v="5"/>
    <x v="1"/>
    <x v="1"/>
    <x v="1"/>
  </r>
  <r>
    <x v="6088"/>
    <x v="2"/>
    <x v="0"/>
    <x v="6088"/>
    <n v="19"/>
    <x v="0"/>
    <x v="1"/>
    <n v="7"/>
    <x v="1"/>
    <n v="4"/>
    <x v="1"/>
    <x v="1"/>
    <x v="1"/>
  </r>
  <r>
    <x v="6089"/>
    <x v="0"/>
    <x v="2"/>
    <x v="6089"/>
    <n v="39"/>
    <x v="1"/>
    <x v="1"/>
    <n v="5"/>
    <x v="4"/>
    <n v="4"/>
    <x v="1"/>
    <x v="1"/>
    <x v="1"/>
  </r>
  <r>
    <x v="6090"/>
    <x v="3"/>
    <x v="3"/>
    <x v="6090"/>
    <n v="57"/>
    <x v="3"/>
    <x v="0"/>
    <n v="15"/>
    <x v="3"/>
    <n v="5"/>
    <x v="1"/>
    <x v="1"/>
    <x v="1"/>
  </r>
  <r>
    <x v="6091"/>
    <x v="3"/>
    <x v="0"/>
    <x v="6091"/>
    <n v="20"/>
    <x v="4"/>
    <x v="1"/>
    <n v="14"/>
    <x v="3"/>
    <n v="4"/>
    <x v="1"/>
    <x v="1"/>
    <x v="1"/>
  </r>
  <r>
    <x v="6092"/>
    <x v="2"/>
    <x v="3"/>
    <x v="6092"/>
    <n v="26"/>
    <x v="4"/>
    <x v="0"/>
    <n v="18"/>
    <x v="3"/>
    <n v="1"/>
    <x v="0"/>
    <x v="0"/>
    <x v="0"/>
  </r>
  <r>
    <x v="6093"/>
    <x v="3"/>
    <x v="1"/>
    <x v="6093"/>
    <n v="32"/>
    <x v="1"/>
    <x v="0"/>
    <n v="14"/>
    <x v="3"/>
    <n v="3"/>
    <x v="2"/>
    <x v="0"/>
    <x v="0"/>
  </r>
  <r>
    <x v="6094"/>
    <x v="2"/>
    <x v="3"/>
    <x v="6094"/>
    <n v="66"/>
    <x v="2"/>
    <x v="0"/>
    <n v="18"/>
    <x v="3"/>
    <n v="2"/>
    <x v="0"/>
    <x v="0"/>
    <x v="0"/>
  </r>
  <r>
    <x v="6095"/>
    <x v="1"/>
    <x v="2"/>
    <x v="6095"/>
    <n v="19"/>
    <x v="0"/>
    <x v="0"/>
    <n v="7"/>
    <x v="1"/>
    <n v="3"/>
    <x v="2"/>
    <x v="0"/>
    <x v="0"/>
  </r>
  <r>
    <x v="6096"/>
    <x v="2"/>
    <x v="2"/>
    <x v="6096"/>
    <n v="61"/>
    <x v="2"/>
    <x v="1"/>
    <n v="12"/>
    <x v="1"/>
    <n v="4"/>
    <x v="1"/>
    <x v="1"/>
    <x v="1"/>
  </r>
  <r>
    <x v="6097"/>
    <x v="3"/>
    <x v="2"/>
    <x v="6097"/>
    <n v="46"/>
    <x v="5"/>
    <x v="1"/>
    <n v="10"/>
    <x v="1"/>
    <n v="5"/>
    <x v="1"/>
    <x v="1"/>
    <x v="1"/>
  </r>
  <r>
    <x v="6098"/>
    <x v="3"/>
    <x v="3"/>
    <x v="6098"/>
    <n v="54"/>
    <x v="3"/>
    <x v="1"/>
    <n v="17"/>
    <x v="3"/>
    <n v="4"/>
    <x v="1"/>
    <x v="1"/>
    <x v="1"/>
  </r>
  <r>
    <x v="6099"/>
    <x v="4"/>
    <x v="1"/>
    <x v="6099"/>
    <n v="20"/>
    <x v="4"/>
    <x v="0"/>
    <n v="9"/>
    <x v="1"/>
    <n v="1"/>
    <x v="0"/>
    <x v="0"/>
    <x v="0"/>
  </r>
  <r>
    <x v="6100"/>
    <x v="0"/>
    <x v="4"/>
    <x v="6100"/>
    <n v="39"/>
    <x v="1"/>
    <x v="1"/>
    <n v="2"/>
    <x v="0"/>
    <n v="5"/>
    <x v="1"/>
    <x v="1"/>
    <x v="1"/>
  </r>
  <r>
    <x v="6101"/>
    <x v="0"/>
    <x v="4"/>
    <x v="6101"/>
    <n v="33"/>
    <x v="1"/>
    <x v="1"/>
    <n v="5"/>
    <x v="4"/>
    <n v="5"/>
    <x v="1"/>
    <x v="1"/>
    <x v="1"/>
  </r>
  <r>
    <x v="6102"/>
    <x v="1"/>
    <x v="2"/>
    <x v="6102"/>
    <n v="59"/>
    <x v="3"/>
    <x v="0"/>
    <n v="6"/>
    <x v="4"/>
    <n v="2"/>
    <x v="0"/>
    <x v="0"/>
    <x v="0"/>
  </r>
  <r>
    <x v="6103"/>
    <x v="0"/>
    <x v="4"/>
    <x v="6103"/>
    <n v="34"/>
    <x v="1"/>
    <x v="1"/>
    <n v="18"/>
    <x v="3"/>
    <n v="5"/>
    <x v="1"/>
    <x v="1"/>
    <x v="1"/>
  </r>
  <r>
    <x v="6104"/>
    <x v="3"/>
    <x v="1"/>
    <x v="6104"/>
    <n v="64"/>
    <x v="2"/>
    <x v="1"/>
    <n v="12"/>
    <x v="1"/>
    <n v="5"/>
    <x v="1"/>
    <x v="1"/>
    <x v="1"/>
  </r>
  <r>
    <x v="6105"/>
    <x v="4"/>
    <x v="1"/>
    <x v="6105"/>
    <n v="57"/>
    <x v="3"/>
    <x v="0"/>
    <n v="3"/>
    <x v="0"/>
    <n v="4"/>
    <x v="1"/>
    <x v="1"/>
    <x v="1"/>
  </r>
  <r>
    <x v="6106"/>
    <x v="0"/>
    <x v="2"/>
    <x v="6106"/>
    <n v="39"/>
    <x v="1"/>
    <x v="1"/>
    <n v="15"/>
    <x v="3"/>
    <n v="1"/>
    <x v="0"/>
    <x v="1"/>
    <x v="1"/>
  </r>
  <r>
    <x v="6107"/>
    <x v="0"/>
    <x v="3"/>
    <x v="6107"/>
    <n v="65"/>
    <x v="2"/>
    <x v="0"/>
    <n v="1"/>
    <x v="2"/>
    <n v="5"/>
    <x v="1"/>
    <x v="1"/>
    <x v="1"/>
  </r>
  <r>
    <x v="6108"/>
    <x v="0"/>
    <x v="2"/>
    <x v="6108"/>
    <n v="32"/>
    <x v="1"/>
    <x v="0"/>
    <n v="1"/>
    <x v="2"/>
    <n v="3"/>
    <x v="2"/>
    <x v="0"/>
    <x v="0"/>
  </r>
  <r>
    <x v="6109"/>
    <x v="0"/>
    <x v="1"/>
    <x v="6109"/>
    <n v="30"/>
    <x v="1"/>
    <x v="0"/>
    <n v="14"/>
    <x v="3"/>
    <n v="2"/>
    <x v="0"/>
    <x v="0"/>
    <x v="0"/>
  </r>
  <r>
    <x v="6110"/>
    <x v="3"/>
    <x v="3"/>
    <x v="6110"/>
    <n v="52"/>
    <x v="3"/>
    <x v="0"/>
    <n v="16"/>
    <x v="3"/>
    <n v="4"/>
    <x v="1"/>
    <x v="1"/>
    <x v="1"/>
  </r>
  <r>
    <x v="6111"/>
    <x v="2"/>
    <x v="3"/>
    <x v="6111"/>
    <n v="42"/>
    <x v="5"/>
    <x v="0"/>
    <n v="13"/>
    <x v="3"/>
    <n v="4"/>
    <x v="1"/>
    <x v="1"/>
    <x v="1"/>
  </r>
  <r>
    <x v="6112"/>
    <x v="3"/>
    <x v="1"/>
    <x v="6112"/>
    <n v="25"/>
    <x v="4"/>
    <x v="0"/>
    <n v="2"/>
    <x v="0"/>
    <n v="1"/>
    <x v="0"/>
    <x v="0"/>
    <x v="0"/>
  </r>
  <r>
    <x v="6113"/>
    <x v="1"/>
    <x v="1"/>
    <x v="6113"/>
    <n v="63"/>
    <x v="2"/>
    <x v="0"/>
    <n v="11"/>
    <x v="1"/>
    <n v="3"/>
    <x v="2"/>
    <x v="0"/>
    <x v="0"/>
  </r>
  <r>
    <x v="6114"/>
    <x v="3"/>
    <x v="4"/>
    <x v="6114"/>
    <n v="56"/>
    <x v="3"/>
    <x v="0"/>
    <n v="3"/>
    <x v="0"/>
    <n v="3"/>
    <x v="2"/>
    <x v="0"/>
    <x v="0"/>
  </r>
  <r>
    <x v="6115"/>
    <x v="2"/>
    <x v="2"/>
    <x v="6115"/>
    <n v="57"/>
    <x v="3"/>
    <x v="1"/>
    <n v="5"/>
    <x v="4"/>
    <n v="4"/>
    <x v="1"/>
    <x v="1"/>
    <x v="1"/>
  </r>
  <r>
    <x v="6116"/>
    <x v="1"/>
    <x v="2"/>
    <x v="6116"/>
    <n v="68"/>
    <x v="2"/>
    <x v="1"/>
    <n v="4"/>
    <x v="4"/>
    <n v="1"/>
    <x v="0"/>
    <x v="1"/>
    <x v="1"/>
  </r>
  <r>
    <x v="6117"/>
    <x v="0"/>
    <x v="4"/>
    <x v="6117"/>
    <n v="24"/>
    <x v="4"/>
    <x v="0"/>
    <n v="19"/>
    <x v="3"/>
    <n v="5"/>
    <x v="1"/>
    <x v="0"/>
    <x v="0"/>
  </r>
  <r>
    <x v="6118"/>
    <x v="0"/>
    <x v="4"/>
    <x v="6118"/>
    <n v="66"/>
    <x v="2"/>
    <x v="1"/>
    <n v="18"/>
    <x v="3"/>
    <n v="5"/>
    <x v="1"/>
    <x v="1"/>
    <x v="1"/>
  </r>
  <r>
    <x v="6119"/>
    <x v="0"/>
    <x v="1"/>
    <x v="6119"/>
    <n v="26"/>
    <x v="4"/>
    <x v="1"/>
    <n v="15"/>
    <x v="3"/>
    <n v="4"/>
    <x v="1"/>
    <x v="1"/>
    <x v="1"/>
  </r>
  <r>
    <x v="6120"/>
    <x v="1"/>
    <x v="2"/>
    <x v="6120"/>
    <n v="53"/>
    <x v="3"/>
    <x v="0"/>
    <n v="11"/>
    <x v="1"/>
    <n v="5"/>
    <x v="1"/>
    <x v="1"/>
    <x v="1"/>
  </r>
  <r>
    <x v="6121"/>
    <x v="1"/>
    <x v="2"/>
    <x v="6121"/>
    <n v="46"/>
    <x v="5"/>
    <x v="0"/>
    <n v="18"/>
    <x v="3"/>
    <n v="3"/>
    <x v="2"/>
    <x v="0"/>
    <x v="0"/>
  </r>
  <r>
    <x v="6122"/>
    <x v="4"/>
    <x v="3"/>
    <x v="6122"/>
    <n v="27"/>
    <x v="4"/>
    <x v="1"/>
    <n v="14"/>
    <x v="3"/>
    <n v="3"/>
    <x v="2"/>
    <x v="0"/>
    <x v="0"/>
  </r>
  <r>
    <x v="6123"/>
    <x v="3"/>
    <x v="0"/>
    <x v="6123"/>
    <n v="31"/>
    <x v="1"/>
    <x v="1"/>
    <n v="8"/>
    <x v="1"/>
    <n v="4"/>
    <x v="1"/>
    <x v="1"/>
    <x v="1"/>
  </r>
  <r>
    <x v="6124"/>
    <x v="2"/>
    <x v="1"/>
    <x v="6124"/>
    <n v="60"/>
    <x v="2"/>
    <x v="1"/>
    <n v="3"/>
    <x v="0"/>
    <n v="3"/>
    <x v="2"/>
    <x v="1"/>
    <x v="1"/>
  </r>
  <r>
    <x v="6125"/>
    <x v="2"/>
    <x v="2"/>
    <x v="6125"/>
    <n v="31"/>
    <x v="1"/>
    <x v="1"/>
    <n v="13"/>
    <x v="3"/>
    <n v="4"/>
    <x v="1"/>
    <x v="1"/>
    <x v="1"/>
  </r>
  <r>
    <x v="6126"/>
    <x v="0"/>
    <x v="1"/>
    <x v="6126"/>
    <n v="31"/>
    <x v="1"/>
    <x v="0"/>
    <n v="6"/>
    <x v="4"/>
    <n v="4"/>
    <x v="1"/>
    <x v="1"/>
    <x v="1"/>
  </r>
  <r>
    <x v="6127"/>
    <x v="1"/>
    <x v="1"/>
    <x v="6127"/>
    <n v="44"/>
    <x v="5"/>
    <x v="0"/>
    <n v="3"/>
    <x v="0"/>
    <n v="1"/>
    <x v="0"/>
    <x v="0"/>
    <x v="0"/>
  </r>
  <r>
    <x v="6128"/>
    <x v="0"/>
    <x v="2"/>
    <x v="6128"/>
    <n v="55"/>
    <x v="3"/>
    <x v="1"/>
    <n v="14"/>
    <x v="3"/>
    <n v="1"/>
    <x v="0"/>
    <x v="1"/>
    <x v="1"/>
  </r>
  <r>
    <x v="6129"/>
    <x v="4"/>
    <x v="4"/>
    <x v="6129"/>
    <n v="28"/>
    <x v="4"/>
    <x v="1"/>
    <n v="7"/>
    <x v="1"/>
    <n v="3"/>
    <x v="2"/>
    <x v="0"/>
    <x v="0"/>
  </r>
  <r>
    <x v="6130"/>
    <x v="2"/>
    <x v="2"/>
    <x v="6130"/>
    <n v="28"/>
    <x v="4"/>
    <x v="1"/>
    <n v="6"/>
    <x v="4"/>
    <n v="3"/>
    <x v="2"/>
    <x v="0"/>
    <x v="0"/>
  </r>
  <r>
    <x v="6131"/>
    <x v="4"/>
    <x v="3"/>
    <x v="6131"/>
    <n v="68"/>
    <x v="2"/>
    <x v="0"/>
    <n v="17"/>
    <x v="3"/>
    <n v="4"/>
    <x v="1"/>
    <x v="1"/>
    <x v="1"/>
  </r>
  <r>
    <x v="6132"/>
    <x v="2"/>
    <x v="2"/>
    <x v="6132"/>
    <n v="41"/>
    <x v="5"/>
    <x v="1"/>
    <n v="6"/>
    <x v="4"/>
    <n v="5"/>
    <x v="1"/>
    <x v="1"/>
    <x v="1"/>
  </r>
  <r>
    <x v="6133"/>
    <x v="0"/>
    <x v="0"/>
    <x v="6133"/>
    <n v="51"/>
    <x v="3"/>
    <x v="1"/>
    <n v="5"/>
    <x v="4"/>
    <n v="3"/>
    <x v="2"/>
    <x v="1"/>
    <x v="1"/>
  </r>
  <r>
    <x v="6134"/>
    <x v="1"/>
    <x v="4"/>
    <x v="6134"/>
    <n v="62"/>
    <x v="2"/>
    <x v="1"/>
    <n v="19"/>
    <x v="3"/>
    <n v="1"/>
    <x v="0"/>
    <x v="1"/>
    <x v="1"/>
  </r>
  <r>
    <x v="6135"/>
    <x v="2"/>
    <x v="3"/>
    <x v="6135"/>
    <n v="56"/>
    <x v="3"/>
    <x v="0"/>
    <n v="15"/>
    <x v="3"/>
    <n v="4"/>
    <x v="1"/>
    <x v="1"/>
    <x v="1"/>
  </r>
  <r>
    <x v="6136"/>
    <x v="4"/>
    <x v="1"/>
    <x v="6136"/>
    <n v="30"/>
    <x v="1"/>
    <x v="0"/>
    <n v="19"/>
    <x v="3"/>
    <n v="2"/>
    <x v="0"/>
    <x v="0"/>
    <x v="0"/>
  </r>
  <r>
    <x v="6137"/>
    <x v="0"/>
    <x v="2"/>
    <x v="6137"/>
    <n v="28"/>
    <x v="4"/>
    <x v="0"/>
    <n v="2"/>
    <x v="0"/>
    <n v="2"/>
    <x v="0"/>
    <x v="0"/>
    <x v="0"/>
  </r>
  <r>
    <x v="6138"/>
    <x v="2"/>
    <x v="3"/>
    <x v="6138"/>
    <n v="27"/>
    <x v="4"/>
    <x v="1"/>
    <n v="18"/>
    <x v="3"/>
    <n v="4"/>
    <x v="1"/>
    <x v="1"/>
    <x v="1"/>
  </r>
  <r>
    <x v="6139"/>
    <x v="0"/>
    <x v="3"/>
    <x v="6139"/>
    <n v="49"/>
    <x v="5"/>
    <x v="0"/>
    <n v="5"/>
    <x v="4"/>
    <n v="5"/>
    <x v="1"/>
    <x v="1"/>
    <x v="1"/>
  </r>
  <r>
    <x v="6140"/>
    <x v="1"/>
    <x v="2"/>
    <x v="6140"/>
    <n v="19"/>
    <x v="0"/>
    <x v="1"/>
    <n v="18"/>
    <x v="3"/>
    <n v="5"/>
    <x v="1"/>
    <x v="1"/>
    <x v="1"/>
  </r>
  <r>
    <x v="6141"/>
    <x v="2"/>
    <x v="3"/>
    <x v="6141"/>
    <n v="27"/>
    <x v="4"/>
    <x v="1"/>
    <n v="19"/>
    <x v="3"/>
    <n v="4"/>
    <x v="1"/>
    <x v="1"/>
    <x v="1"/>
  </r>
  <r>
    <x v="6142"/>
    <x v="1"/>
    <x v="4"/>
    <x v="6142"/>
    <n v="65"/>
    <x v="2"/>
    <x v="1"/>
    <n v="6"/>
    <x v="4"/>
    <n v="5"/>
    <x v="1"/>
    <x v="1"/>
    <x v="1"/>
  </r>
  <r>
    <x v="6143"/>
    <x v="4"/>
    <x v="4"/>
    <x v="6143"/>
    <n v="30"/>
    <x v="1"/>
    <x v="1"/>
    <n v="14"/>
    <x v="3"/>
    <n v="1"/>
    <x v="0"/>
    <x v="0"/>
    <x v="0"/>
  </r>
  <r>
    <x v="6144"/>
    <x v="1"/>
    <x v="0"/>
    <x v="6144"/>
    <n v="20"/>
    <x v="4"/>
    <x v="1"/>
    <n v="10"/>
    <x v="1"/>
    <n v="4"/>
    <x v="1"/>
    <x v="1"/>
    <x v="1"/>
  </r>
  <r>
    <x v="6145"/>
    <x v="0"/>
    <x v="1"/>
    <x v="6145"/>
    <n v="57"/>
    <x v="3"/>
    <x v="0"/>
    <n v="9"/>
    <x v="1"/>
    <n v="3"/>
    <x v="2"/>
    <x v="0"/>
    <x v="0"/>
  </r>
  <r>
    <x v="6146"/>
    <x v="0"/>
    <x v="1"/>
    <x v="6146"/>
    <n v="62"/>
    <x v="2"/>
    <x v="0"/>
    <n v="12"/>
    <x v="1"/>
    <n v="2"/>
    <x v="0"/>
    <x v="0"/>
    <x v="0"/>
  </r>
  <r>
    <x v="6147"/>
    <x v="3"/>
    <x v="2"/>
    <x v="6147"/>
    <n v="20"/>
    <x v="4"/>
    <x v="0"/>
    <n v="10"/>
    <x v="1"/>
    <n v="5"/>
    <x v="1"/>
    <x v="0"/>
    <x v="0"/>
  </r>
  <r>
    <x v="6148"/>
    <x v="0"/>
    <x v="4"/>
    <x v="6148"/>
    <n v="69"/>
    <x v="2"/>
    <x v="1"/>
    <n v="1"/>
    <x v="2"/>
    <n v="5"/>
    <x v="1"/>
    <x v="1"/>
    <x v="1"/>
  </r>
  <r>
    <x v="6149"/>
    <x v="0"/>
    <x v="2"/>
    <x v="6149"/>
    <n v="34"/>
    <x v="1"/>
    <x v="0"/>
    <n v="13"/>
    <x v="3"/>
    <n v="4"/>
    <x v="1"/>
    <x v="1"/>
    <x v="1"/>
  </r>
  <r>
    <x v="6150"/>
    <x v="1"/>
    <x v="0"/>
    <x v="6150"/>
    <n v="18"/>
    <x v="0"/>
    <x v="0"/>
    <n v="2"/>
    <x v="0"/>
    <n v="4"/>
    <x v="1"/>
    <x v="0"/>
    <x v="0"/>
  </r>
  <r>
    <x v="6151"/>
    <x v="4"/>
    <x v="2"/>
    <x v="6151"/>
    <n v="32"/>
    <x v="1"/>
    <x v="0"/>
    <n v="16"/>
    <x v="3"/>
    <n v="3"/>
    <x v="2"/>
    <x v="0"/>
    <x v="0"/>
  </r>
  <r>
    <x v="6152"/>
    <x v="0"/>
    <x v="3"/>
    <x v="6152"/>
    <n v="44"/>
    <x v="5"/>
    <x v="1"/>
    <n v="17"/>
    <x v="3"/>
    <n v="3"/>
    <x v="2"/>
    <x v="1"/>
    <x v="1"/>
  </r>
  <r>
    <x v="6153"/>
    <x v="4"/>
    <x v="1"/>
    <x v="6153"/>
    <n v="68"/>
    <x v="2"/>
    <x v="0"/>
    <n v="8"/>
    <x v="1"/>
    <n v="3"/>
    <x v="2"/>
    <x v="0"/>
    <x v="0"/>
  </r>
  <r>
    <x v="6154"/>
    <x v="3"/>
    <x v="0"/>
    <x v="6154"/>
    <n v="31"/>
    <x v="1"/>
    <x v="0"/>
    <n v="4"/>
    <x v="4"/>
    <n v="1"/>
    <x v="0"/>
    <x v="0"/>
    <x v="0"/>
  </r>
  <r>
    <x v="6155"/>
    <x v="0"/>
    <x v="2"/>
    <x v="6155"/>
    <n v="66"/>
    <x v="2"/>
    <x v="1"/>
    <n v="8"/>
    <x v="1"/>
    <n v="5"/>
    <x v="1"/>
    <x v="1"/>
    <x v="1"/>
  </r>
  <r>
    <x v="6156"/>
    <x v="1"/>
    <x v="0"/>
    <x v="6156"/>
    <n v="42"/>
    <x v="5"/>
    <x v="1"/>
    <n v="18"/>
    <x v="3"/>
    <n v="5"/>
    <x v="1"/>
    <x v="1"/>
    <x v="1"/>
  </r>
  <r>
    <x v="6157"/>
    <x v="0"/>
    <x v="2"/>
    <x v="6157"/>
    <n v="27"/>
    <x v="4"/>
    <x v="0"/>
    <n v="8"/>
    <x v="1"/>
    <n v="4"/>
    <x v="1"/>
    <x v="0"/>
    <x v="0"/>
  </r>
  <r>
    <x v="6158"/>
    <x v="0"/>
    <x v="3"/>
    <x v="6158"/>
    <n v="34"/>
    <x v="1"/>
    <x v="1"/>
    <n v="9"/>
    <x v="1"/>
    <n v="3"/>
    <x v="2"/>
    <x v="1"/>
    <x v="1"/>
  </r>
  <r>
    <x v="6159"/>
    <x v="3"/>
    <x v="0"/>
    <x v="6159"/>
    <n v="44"/>
    <x v="5"/>
    <x v="1"/>
    <n v="4"/>
    <x v="4"/>
    <n v="1"/>
    <x v="0"/>
    <x v="1"/>
    <x v="1"/>
  </r>
  <r>
    <x v="6160"/>
    <x v="3"/>
    <x v="1"/>
    <x v="6160"/>
    <n v="38"/>
    <x v="1"/>
    <x v="0"/>
    <n v="4"/>
    <x v="4"/>
    <n v="3"/>
    <x v="2"/>
    <x v="0"/>
    <x v="0"/>
  </r>
  <r>
    <x v="6161"/>
    <x v="1"/>
    <x v="0"/>
    <x v="6161"/>
    <n v="64"/>
    <x v="2"/>
    <x v="1"/>
    <n v="3"/>
    <x v="0"/>
    <n v="1"/>
    <x v="0"/>
    <x v="1"/>
    <x v="1"/>
  </r>
  <r>
    <x v="6162"/>
    <x v="4"/>
    <x v="1"/>
    <x v="6162"/>
    <n v="29"/>
    <x v="4"/>
    <x v="1"/>
    <n v="10"/>
    <x v="1"/>
    <n v="4"/>
    <x v="1"/>
    <x v="1"/>
    <x v="1"/>
  </r>
  <r>
    <x v="6163"/>
    <x v="4"/>
    <x v="3"/>
    <x v="6163"/>
    <n v="39"/>
    <x v="1"/>
    <x v="1"/>
    <n v="15"/>
    <x v="3"/>
    <n v="5"/>
    <x v="1"/>
    <x v="1"/>
    <x v="1"/>
  </r>
  <r>
    <x v="6164"/>
    <x v="2"/>
    <x v="0"/>
    <x v="6164"/>
    <n v="50"/>
    <x v="3"/>
    <x v="0"/>
    <n v="2"/>
    <x v="0"/>
    <n v="1"/>
    <x v="0"/>
    <x v="0"/>
    <x v="0"/>
  </r>
  <r>
    <x v="6165"/>
    <x v="2"/>
    <x v="0"/>
    <x v="6165"/>
    <n v="39"/>
    <x v="1"/>
    <x v="0"/>
    <n v="8"/>
    <x v="1"/>
    <n v="3"/>
    <x v="2"/>
    <x v="0"/>
    <x v="0"/>
  </r>
  <r>
    <x v="6166"/>
    <x v="0"/>
    <x v="0"/>
    <x v="6166"/>
    <n v="27"/>
    <x v="4"/>
    <x v="0"/>
    <n v="8"/>
    <x v="1"/>
    <n v="4"/>
    <x v="1"/>
    <x v="0"/>
    <x v="0"/>
  </r>
  <r>
    <x v="6167"/>
    <x v="4"/>
    <x v="0"/>
    <x v="6167"/>
    <n v="58"/>
    <x v="3"/>
    <x v="1"/>
    <n v="19"/>
    <x v="3"/>
    <n v="2"/>
    <x v="0"/>
    <x v="1"/>
    <x v="1"/>
  </r>
  <r>
    <x v="6168"/>
    <x v="2"/>
    <x v="0"/>
    <x v="6168"/>
    <n v="34"/>
    <x v="1"/>
    <x v="1"/>
    <n v="10"/>
    <x v="1"/>
    <n v="3"/>
    <x v="2"/>
    <x v="1"/>
    <x v="1"/>
  </r>
  <r>
    <x v="6169"/>
    <x v="4"/>
    <x v="1"/>
    <x v="6169"/>
    <n v="21"/>
    <x v="4"/>
    <x v="1"/>
    <n v="4"/>
    <x v="4"/>
    <n v="2"/>
    <x v="0"/>
    <x v="0"/>
    <x v="0"/>
  </r>
  <r>
    <x v="6170"/>
    <x v="4"/>
    <x v="4"/>
    <x v="6170"/>
    <n v="58"/>
    <x v="3"/>
    <x v="1"/>
    <n v="13"/>
    <x v="3"/>
    <n v="4"/>
    <x v="1"/>
    <x v="1"/>
    <x v="1"/>
  </r>
  <r>
    <x v="6171"/>
    <x v="3"/>
    <x v="4"/>
    <x v="6171"/>
    <n v="42"/>
    <x v="5"/>
    <x v="1"/>
    <n v="3"/>
    <x v="0"/>
    <n v="1"/>
    <x v="0"/>
    <x v="1"/>
    <x v="1"/>
  </r>
  <r>
    <x v="6172"/>
    <x v="0"/>
    <x v="1"/>
    <x v="6172"/>
    <n v="62"/>
    <x v="2"/>
    <x v="0"/>
    <n v="1"/>
    <x v="2"/>
    <n v="3"/>
    <x v="2"/>
    <x v="0"/>
    <x v="0"/>
  </r>
  <r>
    <x v="6173"/>
    <x v="2"/>
    <x v="0"/>
    <x v="6173"/>
    <n v="59"/>
    <x v="3"/>
    <x v="1"/>
    <n v="15"/>
    <x v="3"/>
    <n v="3"/>
    <x v="2"/>
    <x v="1"/>
    <x v="1"/>
  </r>
  <r>
    <x v="6174"/>
    <x v="4"/>
    <x v="4"/>
    <x v="6174"/>
    <n v="18"/>
    <x v="0"/>
    <x v="1"/>
    <n v="12"/>
    <x v="1"/>
    <n v="3"/>
    <x v="2"/>
    <x v="0"/>
    <x v="0"/>
  </r>
  <r>
    <x v="6175"/>
    <x v="2"/>
    <x v="0"/>
    <x v="6175"/>
    <n v="45"/>
    <x v="5"/>
    <x v="0"/>
    <n v="12"/>
    <x v="1"/>
    <n v="4"/>
    <x v="1"/>
    <x v="1"/>
    <x v="1"/>
  </r>
  <r>
    <x v="6176"/>
    <x v="0"/>
    <x v="1"/>
    <x v="6176"/>
    <n v="68"/>
    <x v="2"/>
    <x v="0"/>
    <n v="4"/>
    <x v="4"/>
    <n v="2"/>
    <x v="0"/>
    <x v="0"/>
    <x v="0"/>
  </r>
  <r>
    <x v="6177"/>
    <x v="0"/>
    <x v="0"/>
    <x v="6177"/>
    <n v="32"/>
    <x v="1"/>
    <x v="1"/>
    <n v="17"/>
    <x v="3"/>
    <n v="5"/>
    <x v="1"/>
    <x v="1"/>
    <x v="1"/>
  </r>
  <r>
    <x v="6178"/>
    <x v="1"/>
    <x v="2"/>
    <x v="6178"/>
    <n v="57"/>
    <x v="3"/>
    <x v="0"/>
    <n v="11"/>
    <x v="1"/>
    <n v="1"/>
    <x v="0"/>
    <x v="0"/>
    <x v="0"/>
  </r>
  <r>
    <x v="6179"/>
    <x v="3"/>
    <x v="3"/>
    <x v="6179"/>
    <n v="27"/>
    <x v="4"/>
    <x v="1"/>
    <n v="18"/>
    <x v="3"/>
    <n v="1"/>
    <x v="0"/>
    <x v="0"/>
    <x v="0"/>
  </r>
  <r>
    <x v="6180"/>
    <x v="0"/>
    <x v="1"/>
    <x v="6180"/>
    <n v="59"/>
    <x v="3"/>
    <x v="1"/>
    <n v="9"/>
    <x v="1"/>
    <n v="1"/>
    <x v="0"/>
    <x v="1"/>
    <x v="1"/>
  </r>
  <r>
    <x v="6181"/>
    <x v="0"/>
    <x v="4"/>
    <x v="6181"/>
    <n v="42"/>
    <x v="5"/>
    <x v="0"/>
    <n v="13"/>
    <x v="3"/>
    <n v="1"/>
    <x v="0"/>
    <x v="0"/>
    <x v="0"/>
  </r>
  <r>
    <x v="6182"/>
    <x v="3"/>
    <x v="2"/>
    <x v="6182"/>
    <n v="19"/>
    <x v="0"/>
    <x v="1"/>
    <n v="19"/>
    <x v="3"/>
    <n v="2"/>
    <x v="0"/>
    <x v="0"/>
    <x v="0"/>
  </r>
  <r>
    <x v="6183"/>
    <x v="2"/>
    <x v="4"/>
    <x v="6183"/>
    <n v="31"/>
    <x v="1"/>
    <x v="0"/>
    <n v="14"/>
    <x v="3"/>
    <n v="2"/>
    <x v="0"/>
    <x v="0"/>
    <x v="0"/>
  </r>
  <r>
    <x v="6184"/>
    <x v="3"/>
    <x v="4"/>
    <x v="6184"/>
    <n v="33"/>
    <x v="1"/>
    <x v="1"/>
    <n v="3"/>
    <x v="0"/>
    <n v="3"/>
    <x v="2"/>
    <x v="1"/>
    <x v="1"/>
  </r>
  <r>
    <x v="6185"/>
    <x v="1"/>
    <x v="1"/>
    <x v="6185"/>
    <n v="42"/>
    <x v="5"/>
    <x v="0"/>
    <n v="7"/>
    <x v="1"/>
    <n v="5"/>
    <x v="1"/>
    <x v="1"/>
    <x v="1"/>
  </r>
  <r>
    <x v="6186"/>
    <x v="3"/>
    <x v="4"/>
    <x v="6186"/>
    <n v="41"/>
    <x v="5"/>
    <x v="1"/>
    <n v="11"/>
    <x v="1"/>
    <n v="1"/>
    <x v="0"/>
    <x v="1"/>
    <x v="1"/>
  </r>
  <r>
    <x v="6187"/>
    <x v="2"/>
    <x v="2"/>
    <x v="6187"/>
    <n v="23"/>
    <x v="4"/>
    <x v="0"/>
    <n v="2"/>
    <x v="0"/>
    <n v="3"/>
    <x v="2"/>
    <x v="0"/>
    <x v="0"/>
  </r>
  <r>
    <x v="6188"/>
    <x v="3"/>
    <x v="4"/>
    <x v="6188"/>
    <n v="23"/>
    <x v="4"/>
    <x v="0"/>
    <n v="5"/>
    <x v="4"/>
    <n v="5"/>
    <x v="1"/>
    <x v="0"/>
    <x v="0"/>
  </r>
  <r>
    <x v="6189"/>
    <x v="0"/>
    <x v="3"/>
    <x v="6189"/>
    <n v="52"/>
    <x v="3"/>
    <x v="1"/>
    <n v="8"/>
    <x v="1"/>
    <n v="2"/>
    <x v="0"/>
    <x v="1"/>
    <x v="1"/>
  </r>
  <r>
    <x v="6190"/>
    <x v="3"/>
    <x v="2"/>
    <x v="6190"/>
    <n v="53"/>
    <x v="3"/>
    <x v="1"/>
    <n v="17"/>
    <x v="3"/>
    <n v="2"/>
    <x v="0"/>
    <x v="1"/>
    <x v="1"/>
  </r>
  <r>
    <x v="6191"/>
    <x v="2"/>
    <x v="3"/>
    <x v="6191"/>
    <n v="30"/>
    <x v="1"/>
    <x v="0"/>
    <n v="11"/>
    <x v="1"/>
    <n v="1"/>
    <x v="0"/>
    <x v="0"/>
    <x v="0"/>
  </r>
  <r>
    <x v="6192"/>
    <x v="3"/>
    <x v="0"/>
    <x v="6192"/>
    <n v="19"/>
    <x v="0"/>
    <x v="1"/>
    <n v="19"/>
    <x v="3"/>
    <n v="2"/>
    <x v="0"/>
    <x v="0"/>
    <x v="0"/>
  </r>
  <r>
    <x v="6193"/>
    <x v="2"/>
    <x v="0"/>
    <x v="6193"/>
    <n v="43"/>
    <x v="5"/>
    <x v="0"/>
    <n v="9"/>
    <x v="1"/>
    <n v="2"/>
    <x v="0"/>
    <x v="0"/>
    <x v="0"/>
  </r>
  <r>
    <x v="6194"/>
    <x v="1"/>
    <x v="3"/>
    <x v="6194"/>
    <n v="21"/>
    <x v="4"/>
    <x v="0"/>
    <n v="18"/>
    <x v="3"/>
    <n v="3"/>
    <x v="2"/>
    <x v="0"/>
    <x v="0"/>
  </r>
  <r>
    <x v="6195"/>
    <x v="2"/>
    <x v="1"/>
    <x v="6195"/>
    <n v="33"/>
    <x v="1"/>
    <x v="0"/>
    <n v="4"/>
    <x v="4"/>
    <n v="3"/>
    <x v="2"/>
    <x v="0"/>
    <x v="0"/>
  </r>
  <r>
    <x v="6196"/>
    <x v="4"/>
    <x v="3"/>
    <x v="6196"/>
    <n v="61"/>
    <x v="2"/>
    <x v="1"/>
    <n v="11"/>
    <x v="1"/>
    <n v="1"/>
    <x v="0"/>
    <x v="1"/>
    <x v="1"/>
  </r>
  <r>
    <x v="6197"/>
    <x v="4"/>
    <x v="3"/>
    <x v="6197"/>
    <n v="30"/>
    <x v="1"/>
    <x v="1"/>
    <n v="18"/>
    <x v="3"/>
    <n v="5"/>
    <x v="1"/>
    <x v="1"/>
    <x v="1"/>
  </r>
  <r>
    <x v="6198"/>
    <x v="2"/>
    <x v="3"/>
    <x v="6198"/>
    <n v="67"/>
    <x v="2"/>
    <x v="0"/>
    <n v="11"/>
    <x v="1"/>
    <n v="4"/>
    <x v="1"/>
    <x v="1"/>
    <x v="1"/>
  </r>
  <r>
    <x v="6199"/>
    <x v="3"/>
    <x v="2"/>
    <x v="6199"/>
    <n v="55"/>
    <x v="3"/>
    <x v="1"/>
    <n v="6"/>
    <x v="4"/>
    <n v="3"/>
    <x v="2"/>
    <x v="1"/>
    <x v="1"/>
  </r>
  <r>
    <x v="6200"/>
    <x v="2"/>
    <x v="1"/>
    <x v="6200"/>
    <n v="66"/>
    <x v="2"/>
    <x v="0"/>
    <n v="13"/>
    <x v="3"/>
    <n v="3"/>
    <x v="2"/>
    <x v="0"/>
    <x v="0"/>
  </r>
  <r>
    <x v="6201"/>
    <x v="2"/>
    <x v="1"/>
    <x v="6201"/>
    <n v="53"/>
    <x v="3"/>
    <x v="0"/>
    <n v="3"/>
    <x v="0"/>
    <n v="4"/>
    <x v="1"/>
    <x v="1"/>
    <x v="1"/>
  </r>
  <r>
    <x v="6202"/>
    <x v="0"/>
    <x v="1"/>
    <x v="6202"/>
    <n v="50"/>
    <x v="3"/>
    <x v="0"/>
    <n v="7"/>
    <x v="1"/>
    <n v="2"/>
    <x v="0"/>
    <x v="0"/>
    <x v="0"/>
  </r>
  <r>
    <x v="6203"/>
    <x v="1"/>
    <x v="3"/>
    <x v="6203"/>
    <n v="22"/>
    <x v="4"/>
    <x v="1"/>
    <n v="18"/>
    <x v="3"/>
    <n v="4"/>
    <x v="1"/>
    <x v="1"/>
    <x v="1"/>
  </r>
  <r>
    <x v="6204"/>
    <x v="3"/>
    <x v="0"/>
    <x v="6204"/>
    <n v="48"/>
    <x v="5"/>
    <x v="1"/>
    <n v="16"/>
    <x v="3"/>
    <n v="2"/>
    <x v="0"/>
    <x v="1"/>
    <x v="1"/>
  </r>
  <r>
    <x v="6205"/>
    <x v="1"/>
    <x v="0"/>
    <x v="6205"/>
    <n v="67"/>
    <x v="2"/>
    <x v="0"/>
    <n v="8"/>
    <x v="1"/>
    <n v="3"/>
    <x v="2"/>
    <x v="0"/>
    <x v="0"/>
  </r>
  <r>
    <x v="6206"/>
    <x v="3"/>
    <x v="0"/>
    <x v="6206"/>
    <n v="37"/>
    <x v="1"/>
    <x v="0"/>
    <n v="6"/>
    <x v="4"/>
    <n v="4"/>
    <x v="1"/>
    <x v="1"/>
    <x v="1"/>
  </r>
  <r>
    <x v="6207"/>
    <x v="0"/>
    <x v="0"/>
    <x v="6207"/>
    <n v="36"/>
    <x v="1"/>
    <x v="0"/>
    <n v="7"/>
    <x v="1"/>
    <n v="3"/>
    <x v="2"/>
    <x v="0"/>
    <x v="0"/>
  </r>
  <r>
    <x v="6208"/>
    <x v="1"/>
    <x v="1"/>
    <x v="6208"/>
    <n v="56"/>
    <x v="3"/>
    <x v="1"/>
    <n v="17"/>
    <x v="3"/>
    <n v="3"/>
    <x v="2"/>
    <x v="1"/>
    <x v="1"/>
  </r>
  <r>
    <x v="6209"/>
    <x v="1"/>
    <x v="4"/>
    <x v="6209"/>
    <n v="65"/>
    <x v="2"/>
    <x v="1"/>
    <n v="18"/>
    <x v="3"/>
    <n v="4"/>
    <x v="1"/>
    <x v="1"/>
    <x v="1"/>
  </r>
  <r>
    <x v="6210"/>
    <x v="1"/>
    <x v="2"/>
    <x v="6210"/>
    <n v="51"/>
    <x v="3"/>
    <x v="1"/>
    <n v="16"/>
    <x v="3"/>
    <n v="4"/>
    <x v="1"/>
    <x v="1"/>
    <x v="1"/>
  </r>
  <r>
    <x v="6211"/>
    <x v="2"/>
    <x v="2"/>
    <x v="6211"/>
    <n v="30"/>
    <x v="1"/>
    <x v="0"/>
    <n v="6"/>
    <x v="4"/>
    <n v="5"/>
    <x v="1"/>
    <x v="0"/>
    <x v="0"/>
  </r>
  <r>
    <x v="6212"/>
    <x v="0"/>
    <x v="3"/>
    <x v="6212"/>
    <n v="43"/>
    <x v="5"/>
    <x v="0"/>
    <n v="11"/>
    <x v="1"/>
    <n v="3"/>
    <x v="2"/>
    <x v="0"/>
    <x v="0"/>
  </r>
  <r>
    <x v="6213"/>
    <x v="0"/>
    <x v="2"/>
    <x v="6213"/>
    <n v="20"/>
    <x v="4"/>
    <x v="1"/>
    <n v="17"/>
    <x v="3"/>
    <n v="2"/>
    <x v="0"/>
    <x v="0"/>
    <x v="0"/>
  </r>
  <r>
    <x v="6214"/>
    <x v="3"/>
    <x v="0"/>
    <x v="6214"/>
    <n v="29"/>
    <x v="4"/>
    <x v="0"/>
    <n v="2"/>
    <x v="0"/>
    <n v="2"/>
    <x v="0"/>
    <x v="0"/>
    <x v="0"/>
  </r>
  <r>
    <x v="6215"/>
    <x v="0"/>
    <x v="3"/>
    <x v="6215"/>
    <n v="69"/>
    <x v="2"/>
    <x v="1"/>
    <n v="19"/>
    <x v="3"/>
    <n v="5"/>
    <x v="1"/>
    <x v="1"/>
    <x v="1"/>
  </r>
  <r>
    <x v="6216"/>
    <x v="2"/>
    <x v="4"/>
    <x v="6216"/>
    <n v="61"/>
    <x v="2"/>
    <x v="1"/>
    <n v="11"/>
    <x v="1"/>
    <n v="4"/>
    <x v="1"/>
    <x v="1"/>
    <x v="1"/>
  </r>
  <r>
    <x v="6217"/>
    <x v="2"/>
    <x v="3"/>
    <x v="6217"/>
    <n v="34"/>
    <x v="1"/>
    <x v="0"/>
    <n v="5"/>
    <x v="4"/>
    <n v="5"/>
    <x v="1"/>
    <x v="1"/>
    <x v="1"/>
  </r>
  <r>
    <x v="6218"/>
    <x v="3"/>
    <x v="4"/>
    <x v="6218"/>
    <n v="33"/>
    <x v="1"/>
    <x v="1"/>
    <n v="1"/>
    <x v="2"/>
    <n v="3"/>
    <x v="2"/>
    <x v="1"/>
    <x v="1"/>
  </r>
  <r>
    <x v="6219"/>
    <x v="0"/>
    <x v="0"/>
    <x v="6219"/>
    <n v="66"/>
    <x v="2"/>
    <x v="1"/>
    <n v="8"/>
    <x v="1"/>
    <n v="5"/>
    <x v="1"/>
    <x v="1"/>
    <x v="1"/>
  </r>
  <r>
    <x v="6220"/>
    <x v="2"/>
    <x v="1"/>
    <x v="6220"/>
    <n v="28"/>
    <x v="4"/>
    <x v="0"/>
    <n v="7"/>
    <x v="1"/>
    <n v="4"/>
    <x v="1"/>
    <x v="0"/>
    <x v="0"/>
  </r>
  <r>
    <x v="6221"/>
    <x v="3"/>
    <x v="2"/>
    <x v="6221"/>
    <n v="37"/>
    <x v="1"/>
    <x v="1"/>
    <n v="5"/>
    <x v="4"/>
    <n v="2"/>
    <x v="0"/>
    <x v="1"/>
    <x v="1"/>
  </r>
  <r>
    <x v="6222"/>
    <x v="4"/>
    <x v="1"/>
    <x v="6222"/>
    <n v="35"/>
    <x v="1"/>
    <x v="1"/>
    <n v="12"/>
    <x v="1"/>
    <n v="5"/>
    <x v="1"/>
    <x v="1"/>
    <x v="1"/>
  </r>
  <r>
    <x v="6223"/>
    <x v="1"/>
    <x v="4"/>
    <x v="6223"/>
    <n v="44"/>
    <x v="5"/>
    <x v="1"/>
    <n v="5"/>
    <x v="4"/>
    <n v="5"/>
    <x v="1"/>
    <x v="1"/>
    <x v="1"/>
  </r>
  <r>
    <x v="6224"/>
    <x v="1"/>
    <x v="1"/>
    <x v="6224"/>
    <n v="33"/>
    <x v="1"/>
    <x v="0"/>
    <n v="16"/>
    <x v="3"/>
    <n v="4"/>
    <x v="1"/>
    <x v="1"/>
    <x v="1"/>
  </r>
  <r>
    <x v="6225"/>
    <x v="1"/>
    <x v="1"/>
    <x v="6225"/>
    <n v="21"/>
    <x v="4"/>
    <x v="0"/>
    <n v="4"/>
    <x v="4"/>
    <n v="2"/>
    <x v="0"/>
    <x v="0"/>
    <x v="0"/>
  </r>
  <r>
    <x v="6226"/>
    <x v="4"/>
    <x v="2"/>
    <x v="6226"/>
    <n v="57"/>
    <x v="3"/>
    <x v="0"/>
    <n v="18"/>
    <x v="3"/>
    <n v="2"/>
    <x v="0"/>
    <x v="0"/>
    <x v="0"/>
  </r>
  <r>
    <x v="6227"/>
    <x v="2"/>
    <x v="3"/>
    <x v="6227"/>
    <n v="44"/>
    <x v="5"/>
    <x v="1"/>
    <n v="14"/>
    <x v="3"/>
    <n v="3"/>
    <x v="2"/>
    <x v="1"/>
    <x v="1"/>
  </r>
  <r>
    <x v="6228"/>
    <x v="4"/>
    <x v="4"/>
    <x v="6228"/>
    <n v="60"/>
    <x v="2"/>
    <x v="1"/>
    <n v="11"/>
    <x v="1"/>
    <n v="2"/>
    <x v="0"/>
    <x v="1"/>
    <x v="1"/>
  </r>
  <r>
    <x v="6229"/>
    <x v="4"/>
    <x v="3"/>
    <x v="6229"/>
    <n v="52"/>
    <x v="3"/>
    <x v="0"/>
    <n v="15"/>
    <x v="3"/>
    <n v="3"/>
    <x v="2"/>
    <x v="0"/>
    <x v="0"/>
  </r>
  <r>
    <x v="6230"/>
    <x v="2"/>
    <x v="3"/>
    <x v="6230"/>
    <n v="22"/>
    <x v="4"/>
    <x v="1"/>
    <n v="16"/>
    <x v="3"/>
    <n v="3"/>
    <x v="2"/>
    <x v="0"/>
    <x v="0"/>
  </r>
  <r>
    <x v="6231"/>
    <x v="1"/>
    <x v="3"/>
    <x v="6231"/>
    <n v="49"/>
    <x v="5"/>
    <x v="1"/>
    <n v="10"/>
    <x v="1"/>
    <n v="1"/>
    <x v="0"/>
    <x v="1"/>
    <x v="1"/>
  </r>
  <r>
    <x v="6232"/>
    <x v="0"/>
    <x v="3"/>
    <x v="6232"/>
    <n v="31"/>
    <x v="1"/>
    <x v="1"/>
    <n v="9"/>
    <x v="1"/>
    <n v="3"/>
    <x v="2"/>
    <x v="1"/>
    <x v="1"/>
  </r>
  <r>
    <x v="6233"/>
    <x v="0"/>
    <x v="2"/>
    <x v="6233"/>
    <n v="66"/>
    <x v="2"/>
    <x v="0"/>
    <n v="11"/>
    <x v="1"/>
    <n v="4"/>
    <x v="1"/>
    <x v="1"/>
    <x v="1"/>
  </r>
  <r>
    <x v="6234"/>
    <x v="2"/>
    <x v="2"/>
    <x v="6234"/>
    <n v="49"/>
    <x v="5"/>
    <x v="1"/>
    <n v="18"/>
    <x v="3"/>
    <n v="5"/>
    <x v="1"/>
    <x v="1"/>
    <x v="1"/>
  </r>
  <r>
    <x v="6235"/>
    <x v="4"/>
    <x v="3"/>
    <x v="6235"/>
    <n v="39"/>
    <x v="1"/>
    <x v="0"/>
    <n v="11"/>
    <x v="1"/>
    <n v="1"/>
    <x v="0"/>
    <x v="0"/>
    <x v="0"/>
  </r>
  <r>
    <x v="6236"/>
    <x v="0"/>
    <x v="3"/>
    <x v="6236"/>
    <n v="37"/>
    <x v="1"/>
    <x v="1"/>
    <n v="12"/>
    <x v="1"/>
    <n v="4"/>
    <x v="1"/>
    <x v="1"/>
    <x v="1"/>
  </r>
  <r>
    <x v="6237"/>
    <x v="2"/>
    <x v="4"/>
    <x v="6237"/>
    <n v="29"/>
    <x v="4"/>
    <x v="1"/>
    <n v="10"/>
    <x v="1"/>
    <n v="2"/>
    <x v="0"/>
    <x v="0"/>
    <x v="0"/>
  </r>
  <r>
    <x v="6238"/>
    <x v="3"/>
    <x v="4"/>
    <x v="6238"/>
    <n v="37"/>
    <x v="1"/>
    <x v="1"/>
    <n v="2"/>
    <x v="0"/>
    <n v="1"/>
    <x v="0"/>
    <x v="1"/>
    <x v="1"/>
  </r>
  <r>
    <x v="6239"/>
    <x v="2"/>
    <x v="3"/>
    <x v="6239"/>
    <n v="63"/>
    <x v="2"/>
    <x v="0"/>
    <n v="18"/>
    <x v="3"/>
    <n v="1"/>
    <x v="0"/>
    <x v="0"/>
    <x v="0"/>
  </r>
  <r>
    <x v="6240"/>
    <x v="3"/>
    <x v="1"/>
    <x v="6240"/>
    <n v="45"/>
    <x v="5"/>
    <x v="0"/>
    <n v="14"/>
    <x v="3"/>
    <n v="1"/>
    <x v="0"/>
    <x v="0"/>
    <x v="0"/>
  </r>
  <r>
    <x v="6241"/>
    <x v="0"/>
    <x v="4"/>
    <x v="6241"/>
    <n v="34"/>
    <x v="1"/>
    <x v="1"/>
    <n v="4"/>
    <x v="4"/>
    <n v="2"/>
    <x v="0"/>
    <x v="1"/>
    <x v="1"/>
  </r>
  <r>
    <x v="6242"/>
    <x v="3"/>
    <x v="3"/>
    <x v="6242"/>
    <n v="42"/>
    <x v="5"/>
    <x v="1"/>
    <n v="16"/>
    <x v="3"/>
    <n v="1"/>
    <x v="0"/>
    <x v="1"/>
    <x v="1"/>
  </r>
  <r>
    <x v="6243"/>
    <x v="1"/>
    <x v="2"/>
    <x v="6243"/>
    <n v="65"/>
    <x v="2"/>
    <x v="1"/>
    <n v="19"/>
    <x v="3"/>
    <n v="1"/>
    <x v="0"/>
    <x v="1"/>
    <x v="1"/>
  </r>
  <r>
    <x v="6244"/>
    <x v="3"/>
    <x v="0"/>
    <x v="6244"/>
    <n v="54"/>
    <x v="3"/>
    <x v="1"/>
    <n v="11"/>
    <x v="1"/>
    <n v="4"/>
    <x v="1"/>
    <x v="1"/>
    <x v="1"/>
  </r>
  <r>
    <x v="6245"/>
    <x v="1"/>
    <x v="1"/>
    <x v="6245"/>
    <n v="43"/>
    <x v="5"/>
    <x v="1"/>
    <n v="15"/>
    <x v="3"/>
    <n v="3"/>
    <x v="2"/>
    <x v="1"/>
    <x v="1"/>
  </r>
  <r>
    <x v="6246"/>
    <x v="4"/>
    <x v="3"/>
    <x v="6246"/>
    <n v="22"/>
    <x v="4"/>
    <x v="0"/>
    <n v="2"/>
    <x v="0"/>
    <n v="4"/>
    <x v="1"/>
    <x v="0"/>
    <x v="0"/>
  </r>
  <r>
    <x v="6247"/>
    <x v="3"/>
    <x v="0"/>
    <x v="6247"/>
    <n v="38"/>
    <x v="1"/>
    <x v="0"/>
    <n v="17"/>
    <x v="3"/>
    <n v="5"/>
    <x v="1"/>
    <x v="1"/>
    <x v="1"/>
  </r>
  <r>
    <x v="6248"/>
    <x v="3"/>
    <x v="3"/>
    <x v="6248"/>
    <n v="30"/>
    <x v="1"/>
    <x v="0"/>
    <n v="8"/>
    <x v="1"/>
    <n v="3"/>
    <x v="2"/>
    <x v="0"/>
    <x v="0"/>
  </r>
  <r>
    <x v="6249"/>
    <x v="3"/>
    <x v="4"/>
    <x v="6249"/>
    <n v="53"/>
    <x v="3"/>
    <x v="0"/>
    <n v="18"/>
    <x v="3"/>
    <n v="2"/>
    <x v="0"/>
    <x v="0"/>
    <x v="0"/>
  </r>
  <r>
    <x v="6250"/>
    <x v="2"/>
    <x v="0"/>
    <x v="6250"/>
    <n v="59"/>
    <x v="3"/>
    <x v="0"/>
    <n v="13"/>
    <x v="3"/>
    <n v="2"/>
    <x v="0"/>
    <x v="0"/>
    <x v="0"/>
  </r>
  <r>
    <x v="6251"/>
    <x v="4"/>
    <x v="1"/>
    <x v="6251"/>
    <n v="19"/>
    <x v="0"/>
    <x v="1"/>
    <n v="10"/>
    <x v="1"/>
    <n v="5"/>
    <x v="1"/>
    <x v="1"/>
    <x v="1"/>
  </r>
  <r>
    <x v="6252"/>
    <x v="4"/>
    <x v="0"/>
    <x v="6252"/>
    <n v="29"/>
    <x v="4"/>
    <x v="0"/>
    <n v="18"/>
    <x v="3"/>
    <n v="1"/>
    <x v="0"/>
    <x v="0"/>
    <x v="0"/>
  </r>
  <r>
    <x v="6253"/>
    <x v="1"/>
    <x v="3"/>
    <x v="6253"/>
    <n v="58"/>
    <x v="3"/>
    <x v="1"/>
    <n v="9"/>
    <x v="1"/>
    <n v="1"/>
    <x v="0"/>
    <x v="1"/>
    <x v="1"/>
  </r>
  <r>
    <x v="6254"/>
    <x v="0"/>
    <x v="4"/>
    <x v="6254"/>
    <n v="44"/>
    <x v="5"/>
    <x v="1"/>
    <n v="13"/>
    <x v="3"/>
    <n v="3"/>
    <x v="2"/>
    <x v="1"/>
    <x v="1"/>
  </r>
  <r>
    <x v="6255"/>
    <x v="1"/>
    <x v="0"/>
    <x v="6255"/>
    <n v="32"/>
    <x v="1"/>
    <x v="0"/>
    <n v="1"/>
    <x v="2"/>
    <n v="2"/>
    <x v="0"/>
    <x v="0"/>
    <x v="0"/>
  </r>
  <r>
    <x v="6256"/>
    <x v="3"/>
    <x v="2"/>
    <x v="6256"/>
    <n v="55"/>
    <x v="3"/>
    <x v="0"/>
    <n v="18"/>
    <x v="3"/>
    <n v="4"/>
    <x v="1"/>
    <x v="1"/>
    <x v="1"/>
  </r>
  <r>
    <x v="6257"/>
    <x v="0"/>
    <x v="3"/>
    <x v="6257"/>
    <n v="28"/>
    <x v="4"/>
    <x v="0"/>
    <n v="12"/>
    <x v="1"/>
    <n v="1"/>
    <x v="0"/>
    <x v="0"/>
    <x v="0"/>
  </r>
  <r>
    <x v="6258"/>
    <x v="2"/>
    <x v="4"/>
    <x v="6258"/>
    <n v="51"/>
    <x v="3"/>
    <x v="1"/>
    <n v="11"/>
    <x v="1"/>
    <n v="5"/>
    <x v="1"/>
    <x v="1"/>
    <x v="1"/>
  </r>
  <r>
    <x v="6259"/>
    <x v="4"/>
    <x v="3"/>
    <x v="6259"/>
    <n v="35"/>
    <x v="1"/>
    <x v="0"/>
    <n v="7"/>
    <x v="1"/>
    <n v="1"/>
    <x v="0"/>
    <x v="0"/>
    <x v="0"/>
  </r>
  <r>
    <x v="6260"/>
    <x v="1"/>
    <x v="1"/>
    <x v="6260"/>
    <n v="25"/>
    <x v="4"/>
    <x v="1"/>
    <n v="5"/>
    <x v="4"/>
    <n v="2"/>
    <x v="0"/>
    <x v="0"/>
    <x v="0"/>
  </r>
  <r>
    <x v="6261"/>
    <x v="4"/>
    <x v="3"/>
    <x v="6261"/>
    <n v="22"/>
    <x v="4"/>
    <x v="1"/>
    <n v="6"/>
    <x v="4"/>
    <n v="3"/>
    <x v="2"/>
    <x v="0"/>
    <x v="0"/>
  </r>
  <r>
    <x v="6262"/>
    <x v="3"/>
    <x v="4"/>
    <x v="6262"/>
    <n v="39"/>
    <x v="1"/>
    <x v="1"/>
    <n v="2"/>
    <x v="0"/>
    <n v="4"/>
    <x v="1"/>
    <x v="1"/>
    <x v="1"/>
  </r>
  <r>
    <x v="6263"/>
    <x v="0"/>
    <x v="0"/>
    <x v="6263"/>
    <n v="23"/>
    <x v="4"/>
    <x v="1"/>
    <n v="4"/>
    <x v="4"/>
    <n v="3"/>
    <x v="2"/>
    <x v="0"/>
    <x v="0"/>
  </r>
  <r>
    <x v="6264"/>
    <x v="3"/>
    <x v="3"/>
    <x v="6264"/>
    <n v="39"/>
    <x v="1"/>
    <x v="1"/>
    <n v="4"/>
    <x v="4"/>
    <n v="4"/>
    <x v="1"/>
    <x v="1"/>
    <x v="1"/>
  </r>
  <r>
    <x v="6265"/>
    <x v="3"/>
    <x v="2"/>
    <x v="6265"/>
    <n v="38"/>
    <x v="1"/>
    <x v="0"/>
    <n v="17"/>
    <x v="3"/>
    <n v="1"/>
    <x v="0"/>
    <x v="0"/>
    <x v="0"/>
  </r>
  <r>
    <x v="6266"/>
    <x v="3"/>
    <x v="4"/>
    <x v="6266"/>
    <n v="42"/>
    <x v="5"/>
    <x v="1"/>
    <n v="18"/>
    <x v="3"/>
    <n v="1"/>
    <x v="0"/>
    <x v="1"/>
    <x v="1"/>
  </r>
  <r>
    <x v="6267"/>
    <x v="0"/>
    <x v="0"/>
    <x v="6267"/>
    <n v="24"/>
    <x v="4"/>
    <x v="0"/>
    <n v="15"/>
    <x v="3"/>
    <n v="5"/>
    <x v="1"/>
    <x v="0"/>
    <x v="0"/>
  </r>
  <r>
    <x v="6268"/>
    <x v="4"/>
    <x v="0"/>
    <x v="6268"/>
    <n v="52"/>
    <x v="3"/>
    <x v="1"/>
    <n v="4"/>
    <x v="4"/>
    <n v="5"/>
    <x v="1"/>
    <x v="1"/>
    <x v="1"/>
  </r>
  <r>
    <x v="6269"/>
    <x v="2"/>
    <x v="2"/>
    <x v="6269"/>
    <n v="67"/>
    <x v="2"/>
    <x v="1"/>
    <n v="13"/>
    <x v="3"/>
    <n v="3"/>
    <x v="2"/>
    <x v="1"/>
    <x v="1"/>
  </r>
  <r>
    <x v="6270"/>
    <x v="0"/>
    <x v="3"/>
    <x v="6270"/>
    <n v="51"/>
    <x v="3"/>
    <x v="0"/>
    <n v="16"/>
    <x v="3"/>
    <n v="2"/>
    <x v="0"/>
    <x v="0"/>
    <x v="0"/>
  </r>
  <r>
    <x v="6271"/>
    <x v="4"/>
    <x v="0"/>
    <x v="6271"/>
    <n v="56"/>
    <x v="3"/>
    <x v="0"/>
    <n v="18"/>
    <x v="3"/>
    <n v="1"/>
    <x v="0"/>
    <x v="0"/>
    <x v="0"/>
  </r>
  <r>
    <x v="6272"/>
    <x v="2"/>
    <x v="0"/>
    <x v="6272"/>
    <n v="48"/>
    <x v="5"/>
    <x v="1"/>
    <n v="12"/>
    <x v="1"/>
    <n v="4"/>
    <x v="1"/>
    <x v="1"/>
    <x v="1"/>
  </r>
  <r>
    <x v="6273"/>
    <x v="1"/>
    <x v="2"/>
    <x v="6273"/>
    <n v="37"/>
    <x v="1"/>
    <x v="0"/>
    <n v="14"/>
    <x v="3"/>
    <n v="2"/>
    <x v="0"/>
    <x v="0"/>
    <x v="0"/>
  </r>
  <r>
    <x v="6274"/>
    <x v="3"/>
    <x v="3"/>
    <x v="6274"/>
    <n v="32"/>
    <x v="1"/>
    <x v="1"/>
    <n v="19"/>
    <x v="3"/>
    <n v="4"/>
    <x v="1"/>
    <x v="1"/>
    <x v="1"/>
  </r>
  <r>
    <x v="6275"/>
    <x v="2"/>
    <x v="2"/>
    <x v="6275"/>
    <n v="67"/>
    <x v="2"/>
    <x v="1"/>
    <n v="16"/>
    <x v="3"/>
    <n v="3"/>
    <x v="2"/>
    <x v="1"/>
    <x v="1"/>
  </r>
  <r>
    <x v="6276"/>
    <x v="1"/>
    <x v="4"/>
    <x v="6276"/>
    <n v="48"/>
    <x v="5"/>
    <x v="0"/>
    <n v="4"/>
    <x v="4"/>
    <n v="1"/>
    <x v="0"/>
    <x v="0"/>
    <x v="0"/>
  </r>
  <r>
    <x v="6277"/>
    <x v="4"/>
    <x v="4"/>
    <x v="6277"/>
    <n v="58"/>
    <x v="3"/>
    <x v="0"/>
    <n v="19"/>
    <x v="3"/>
    <n v="5"/>
    <x v="1"/>
    <x v="1"/>
    <x v="1"/>
  </r>
  <r>
    <x v="6278"/>
    <x v="4"/>
    <x v="2"/>
    <x v="6278"/>
    <n v="64"/>
    <x v="2"/>
    <x v="1"/>
    <n v="14"/>
    <x v="3"/>
    <n v="3"/>
    <x v="2"/>
    <x v="1"/>
    <x v="1"/>
  </r>
  <r>
    <x v="6279"/>
    <x v="0"/>
    <x v="0"/>
    <x v="6279"/>
    <n v="45"/>
    <x v="5"/>
    <x v="0"/>
    <n v="5"/>
    <x v="4"/>
    <n v="4"/>
    <x v="1"/>
    <x v="1"/>
    <x v="1"/>
  </r>
  <r>
    <x v="6280"/>
    <x v="3"/>
    <x v="2"/>
    <x v="6280"/>
    <n v="41"/>
    <x v="5"/>
    <x v="0"/>
    <n v="11"/>
    <x v="1"/>
    <n v="4"/>
    <x v="1"/>
    <x v="1"/>
    <x v="1"/>
  </r>
  <r>
    <x v="6281"/>
    <x v="3"/>
    <x v="1"/>
    <x v="6281"/>
    <n v="55"/>
    <x v="3"/>
    <x v="0"/>
    <n v="12"/>
    <x v="1"/>
    <n v="1"/>
    <x v="0"/>
    <x v="0"/>
    <x v="0"/>
  </r>
  <r>
    <x v="6282"/>
    <x v="0"/>
    <x v="1"/>
    <x v="6282"/>
    <n v="67"/>
    <x v="2"/>
    <x v="0"/>
    <n v="19"/>
    <x v="3"/>
    <n v="3"/>
    <x v="2"/>
    <x v="0"/>
    <x v="0"/>
  </r>
  <r>
    <x v="6283"/>
    <x v="0"/>
    <x v="0"/>
    <x v="6283"/>
    <n v="18"/>
    <x v="0"/>
    <x v="1"/>
    <n v="16"/>
    <x v="3"/>
    <n v="2"/>
    <x v="0"/>
    <x v="0"/>
    <x v="0"/>
  </r>
  <r>
    <x v="6284"/>
    <x v="1"/>
    <x v="4"/>
    <x v="6284"/>
    <n v="34"/>
    <x v="1"/>
    <x v="1"/>
    <n v="15"/>
    <x v="3"/>
    <n v="2"/>
    <x v="0"/>
    <x v="1"/>
    <x v="1"/>
  </r>
  <r>
    <x v="6285"/>
    <x v="2"/>
    <x v="2"/>
    <x v="6285"/>
    <n v="63"/>
    <x v="2"/>
    <x v="1"/>
    <n v="12"/>
    <x v="1"/>
    <n v="1"/>
    <x v="0"/>
    <x v="1"/>
    <x v="1"/>
  </r>
  <r>
    <x v="6286"/>
    <x v="1"/>
    <x v="2"/>
    <x v="6286"/>
    <n v="53"/>
    <x v="3"/>
    <x v="0"/>
    <n v="10"/>
    <x v="1"/>
    <n v="2"/>
    <x v="0"/>
    <x v="0"/>
    <x v="0"/>
  </r>
  <r>
    <x v="6287"/>
    <x v="2"/>
    <x v="0"/>
    <x v="6287"/>
    <n v="58"/>
    <x v="3"/>
    <x v="1"/>
    <n v="15"/>
    <x v="3"/>
    <n v="4"/>
    <x v="1"/>
    <x v="1"/>
    <x v="1"/>
  </r>
  <r>
    <x v="6288"/>
    <x v="4"/>
    <x v="2"/>
    <x v="6288"/>
    <n v="62"/>
    <x v="2"/>
    <x v="0"/>
    <n v="1"/>
    <x v="2"/>
    <n v="1"/>
    <x v="0"/>
    <x v="0"/>
    <x v="0"/>
  </r>
  <r>
    <x v="6289"/>
    <x v="0"/>
    <x v="2"/>
    <x v="6289"/>
    <n v="62"/>
    <x v="2"/>
    <x v="0"/>
    <n v="9"/>
    <x v="1"/>
    <n v="3"/>
    <x v="2"/>
    <x v="0"/>
    <x v="0"/>
  </r>
  <r>
    <x v="6290"/>
    <x v="1"/>
    <x v="4"/>
    <x v="6290"/>
    <n v="61"/>
    <x v="2"/>
    <x v="0"/>
    <n v="12"/>
    <x v="1"/>
    <n v="5"/>
    <x v="1"/>
    <x v="1"/>
    <x v="1"/>
  </r>
  <r>
    <x v="6291"/>
    <x v="1"/>
    <x v="3"/>
    <x v="6291"/>
    <n v="30"/>
    <x v="1"/>
    <x v="0"/>
    <n v="16"/>
    <x v="3"/>
    <n v="2"/>
    <x v="0"/>
    <x v="0"/>
    <x v="0"/>
  </r>
  <r>
    <x v="6292"/>
    <x v="3"/>
    <x v="3"/>
    <x v="6292"/>
    <n v="23"/>
    <x v="4"/>
    <x v="0"/>
    <n v="6"/>
    <x v="4"/>
    <n v="1"/>
    <x v="0"/>
    <x v="0"/>
    <x v="0"/>
  </r>
  <r>
    <x v="6293"/>
    <x v="2"/>
    <x v="1"/>
    <x v="6293"/>
    <n v="61"/>
    <x v="2"/>
    <x v="0"/>
    <n v="14"/>
    <x v="3"/>
    <n v="4"/>
    <x v="1"/>
    <x v="1"/>
    <x v="1"/>
  </r>
  <r>
    <x v="6294"/>
    <x v="3"/>
    <x v="0"/>
    <x v="6294"/>
    <n v="57"/>
    <x v="3"/>
    <x v="1"/>
    <n v="19"/>
    <x v="3"/>
    <n v="5"/>
    <x v="1"/>
    <x v="1"/>
    <x v="1"/>
  </r>
  <r>
    <x v="6295"/>
    <x v="0"/>
    <x v="3"/>
    <x v="6295"/>
    <n v="24"/>
    <x v="4"/>
    <x v="0"/>
    <n v="4"/>
    <x v="4"/>
    <n v="3"/>
    <x v="2"/>
    <x v="0"/>
    <x v="0"/>
  </r>
  <r>
    <x v="6296"/>
    <x v="0"/>
    <x v="3"/>
    <x v="6296"/>
    <n v="69"/>
    <x v="2"/>
    <x v="1"/>
    <n v="19"/>
    <x v="3"/>
    <n v="5"/>
    <x v="1"/>
    <x v="1"/>
    <x v="1"/>
  </r>
  <r>
    <x v="6297"/>
    <x v="0"/>
    <x v="4"/>
    <x v="6297"/>
    <n v="43"/>
    <x v="5"/>
    <x v="1"/>
    <n v="4"/>
    <x v="4"/>
    <n v="3"/>
    <x v="2"/>
    <x v="1"/>
    <x v="1"/>
  </r>
  <r>
    <x v="6298"/>
    <x v="4"/>
    <x v="2"/>
    <x v="6298"/>
    <n v="68"/>
    <x v="2"/>
    <x v="0"/>
    <n v="16"/>
    <x v="3"/>
    <n v="1"/>
    <x v="0"/>
    <x v="0"/>
    <x v="0"/>
  </r>
  <r>
    <x v="6299"/>
    <x v="0"/>
    <x v="1"/>
    <x v="6299"/>
    <n v="27"/>
    <x v="4"/>
    <x v="1"/>
    <n v="9"/>
    <x v="1"/>
    <n v="4"/>
    <x v="1"/>
    <x v="1"/>
    <x v="1"/>
  </r>
  <r>
    <x v="6300"/>
    <x v="2"/>
    <x v="2"/>
    <x v="6300"/>
    <n v="19"/>
    <x v="0"/>
    <x v="1"/>
    <n v="13"/>
    <x v="3"/>
    <n v="2"/>
    <x v="0"/>
    <x v="0"/>
    <x v="0"/>
  </r>
  <r>
    <x v="6301"/>
    <x v="0"/>
    <x v="3"/>
    <x v="6301"/>
    <n v="22"/>
    <x v="4"/>
    <x v="1"/>
    <n v="14"/>
    <x v="3"/>
    <n v="2"/>
    <x v="0"/>
    <x v="0"/>
    <x v="0"/>
  </r>
  <r>
    <x v="6302"/>
    <x v="0"/>
    <x v="4"/>
    <x v="6302"/>
    <n v="67"/>
    <x v="2"/>
    <x v="1"/>
    <n v="3"/>
    <x v="0"/>
    <n v="4"/>
    <x v="1"/>
    <x v="1"/>
    <x v="1"/>
  </r>
  <r>
    <x v="6303"/>
    <x v="4"/>
    <x v="4"/>
    <x v="6303"/>
    <n v="48"/>
    <x v="5"/>
    <x v="0"/>
    <n v="11"/>
    <x v="1"/>
    <n v="5"/>
    <x v="1"/>
    <x v="1"/>
    <x v="1"/>
  </r>
  <r>
    <x v="6304"/>
    <x v="2"/>
    <x v="2"/>
    <x v="6304"/>
    <n v="44"/>
    <x v="5"/>
    <x v="1"/>
    <n v="9"/>
    <x v="1"/>
    <n v="5"/>
    <x v="1"/>
    <x v="1"/>
    <x v="1"/>
  </r>
  <r>
    <x v="6305"/>
    <x v="2"/>
    <x v="1"/>
    <x v="6305"/>
    <n v="22"/>
    <x v="4"/>
    <x v="0"/>
    <n v="9"/>
    <x v="1"/>
    <n v="1"/>
    <x v="0"/>
    <x v="0"/>
    <x v="0"/>
  </r>
  <r>
    <x v="6306"/>
    <x v="3"/>
    <x v="1"/>
    <x v="6306"/>
    <n v="54"/>
    <x v="3"/>
    <x v="1"/>
    <n v="13"/>
    <x v="3"/>
    <n v="2"/>
    <x v="0"/>
    <x v="1"/>
    <x v="1"/>
  </r>
  <r>
    <x v="6307"/>
    <x v="2"/>
    <x v="3"/>
    <x v="6307"/>
    <n v="60"/>
    <x v="2"/>
    <x v="0"/>
    <n v="2"/>
    <x v="0"/>
    <n v="3"/>
    <x v="2"/>
    <x v="0"/>
    <x v="0"/>
  </r>
  <r>
    <x v="6308"/>
    <x v="4"/>
    <x v="1"/>
    <x v="6308"/>
    <n v="26"/>
    <x v="4"/>
    <x v="0"/>
    <n v="9"/>
    <x v="1"/>
    <n v="4"/>
    <x v="1"/>
    <x v="0"/>
    <x v="0"/>
  </r>
  <r>
    <x v="6309"/>
    <x v="4"/>
    <x v="3"/>
    <x v="6309"/>
    <n v="27"/>
    <x v="4"/>
    <x v="1"/>
    <n v="19"/>
    <x v="3"/>
    <n v="1"/>
    <x v="0"/>
    <x v="0"/>
    <x v="0"/>
  </r>
  <r>
    <x v="6310"/>
    <x v="2"/>
    <x v="1"/>
    <x v="6310"/>
    <n v="68"/>
    <x v="2"/>
    <x v="0"/>
    <n v="8"/>
    <x v="1"/>
    <n v="3"/>
    <x v="2"/>
    <x v="0"/>
    <x v="0"/>
  </r>
  <r>
    <x v="6311"/>
    <x v="2"/>
    <x v="4"/>
    <x v="6311"/>
    <n v="39"/>
    <x v="1"/>
    <x v="1"/>
    <n v="2"/>
    <x v="0"/>
    <n v="1"/>
    <x v="0"/>
    <x v="1"/>
    <x v="1"/>
  </r>
  <r>
    <x v="6312"/>
    <x v="1"/>
    <x v="4"/>
    <x v="6312"/>
    <n v="58"/>
    <x v="3"/>
    <x v="1"/>
    <n v="9"/>
    <x v="1"/>
    <n v="3"/>
    <x v="2"/>
    <x v="1"/>
    <x v="1"/>
  </r>
  <r>
    <x v="6313"/>
    <x v="1"/>
    <x v="3"/>
    <x v="6313"/>
    <n v="48"/>
    <x v="5"/>
    <x v="0"/>
    <n v="3"/>
    <x v="0"/>
    <n v="4"/>
    <x v="1"/>
    <x v="1"/>
    <x v="1"/>
  </r>
  <r>
    <x v="6314"/>
    <x v="3"/>
    <x v="2"/>
    <x v="6314"/>
    <n v="41"/>
    <x v="5"/>
    <x v="0"/>
    <n v="12"/>
    <x v="1"/>
    <n v="2"/>
    <x v="0"/>
    <x v="0"/>
    <x v="0"/>
  </r>
  <r>
    <x v="6315"/>
    <x v="1"/>
    <x v="4"/>
    <x v="6315"/>
    <n v="50"/>
    <x v="3"/>
    <x v="1"/>
    <n v="7"/>
    <x v="1"/>
    <n v="1"/>
    <x v="0"/>
    <x v="1"/>
    <x v="1"/>
  </r>
  <r>
    <x v="6316"/>
    <x v="3"/>
    <x v="2"/>
    <x v="6316"/>
    <n v="43"/>
    <x v="5"/>
    <x v="0"/>
    <n v="14"/>
    <x v="3"/>
    <n v="1"/>
    <x v="0"/>
    <x v="0"/>
    <x v="0"/>
  </r>
  <r>
    <x v="6317"/>
    <x v="0"/>
    <x v="3"/>
    <x v="6317"/>
    <n v="66"/>
    <x v="2"/>
    <x v="0"/>
    <n v="7"/>
    <x v="1"/>
    <n v="3"/>
    <x v="2"/>
    <x v="0"/>
    <x v="0"/>
  </r>
  <r>
    <x v="6318"/>
    <x v="2"/>
    <x v="3"/>
    <x v="6318"/>
    <n v="57"/>
    <x v="3"/>
    <x v="1"/>
    <n v="19"/>
    <x v="3"/>
    <n v="1"/>
    <x v="0"/>
    <x v="1"/>
    <x v="1"/>
  </r>
  <r>
    <x v="6319"/>
    <x v="3"/>
    <x v="4"/>
    <x v="6319"/>
    <n v="57"/>
    <x v="3"/>
    <x v="1"/>
    <n v="14"/>
    <x v="3"/>
    <n v="3"/>
    <x v="2"/>
    <x v="1"/>
    <x v="1"/>
  </r>
  <r>
    <x v="6320"/>
    <x v="0"/>
    <x v="4"/>
    <x v="6320"/>
    <n v="40"/>
    <x v="5"/>
    <x v="0"/>
    <n v="5"/>
    <x v="4"/>
    <n v="4"/>
    <x v="1"/>
    <x v="1"/>
    <x v="1"/>
  </r>
  <r>
    <x v="6321"/>
    <x v="1"/>
    <x v="3"/>
    <x v="6321"/>
    <n v="41"/>
    <x v="5"/>
    <x v="1"/>
    <n v="3"/>
    <x v="0"/>
    <n v="4"/>
    <x v="1"/>
    <x v="1"/>
    <x v="1"/>
  </r>
  <r>
    <x v="6322"/>
    <x v="0"/>
    <x v="3"/>
    <x v="6322"/>
    <n v="44"/>
    <x v="5"/>
    <x v="0"/>
    <n v="11"/>
    <x v="1"/>
    <n v="3"/>
    <x v="2"/>
    <x v="0"/>
    <x v="0"/>
  </r>
  <r>
    <x v="6323"/>
    <x v="0"/>
    <x v="4"/>
    <x v="6323"/>
    <n v="35"/>
    <x v="1"/>
    <x v="1"/>
    <n v="12"/>
    <x v="1"/>
    <n v="4"/>
    <x v="1"/>
    <x v="1"/>
    <x v="1"/>
  </r>
  <r>
    <x v="6324"/>
    <x v="4"/>
    <x v="4"/>
    <x v="6324"/>
    <n v="20"/>
    <x v="4"/>
    <x v="1"/>
    <n v="8"/>
    <x v="1"/>
    <n v="5"/>
    <x v="1"/>
    <x v="1"/>
    <x v="1"/>
  </r>
  <r>
    <x v="6325"/>
    <x v="2"/>
    <x v="4"/>
    <x v="6325"/>
    <n v="29"/>
    <x v="4"/>
    <x v="1"/>
    <n v="3"/>
    <x v="0"/>
    <n v="4"/>
    <x v="1"/>
    <x v="1"/>
    <x v="1"/>
  </r>
  <r>
    <x v="6326"/>
    <x v="2"/>
    <x v="4"/>
    <x v="6326"/>
    <n v="43"/>
    <x v="5"/>
    <x v="1"/>
    <n v="8"/>
    <x v="1"/>
    <n v="2"/>
    <x v="0"/>
    <x v="1"/>
    <x v="1"/>
  </r>
  <r>
    <x v="6327"/>
    <x v="2"/>
    <x v="2"/>
    <x v="6327"/>
    <n v="41"/>
    <x v="5"/>
    <x v="1"/>
    <n v="11"/>
    <x v="1"/>
    <n v="1"/>
    <x v="0"/>
    <x v="1"/>
    <x v="1"/>
  </r>
  <r>
    <x v="6328"/>
    <x v="3"/>
    <x v="4"/>
    <x v="6328"/>
    <n v="47"/>
    <x v="5"/>
    <x v="1"/>
    <n v="13"/>
    <x v="3"/>
    <n v="2"/>
    <x v="0"/>
    <x v="1"/>
    <x v="1"/>
  </r>
  <r>
    <x v="6329"/>
    <x v="2"/>
    <x v="2"/>
    <x v="6329"/>
    <n v="62"/>
    <x v="2"/>
    <x v="1"/>
    <n v="10"/>
    <x v="1"/>
    <n v="2"/>
    <x v="0"/>
    <x v="1"/>
    <x v="1"/>
  </r>
  <r>
    <x v="6330"/>
    <x v="0"/>
    <x v="3"/>
    <x v="6330"/>
    <n v="58"/>
    <x v="3"/>
    <x v="0"/>
    <n v="9"/>
    <x v="1"/>
    <n v="1"/>
    <x v="0"/>
    <x v="0"/>
    <x v="0"/>
  </r>
  <r>
    <x v="6331"/>
    <x v="4"/>
    <x v="2"/>
    <x v="6331"/>
    <n v="30"/>
    <x v="1"/>
    <x v="0"/>
    <n v="9"/>
    <x v="1"/>
    <n v="2"/>
    <x v="0"/>
    <x v="0"/>
    <x v="0"/>
  </r>
  <r>
    <x v="6332"/>
    <x v="1"/>
    <x v="1"/>
    <x v="6332"/>
    <n v="38"/>
    <x v="1"/>
    <x v="1"/>
    <n v="4"/>
    <x v="4"/>
    <n v="1"/>
    <x v="0"/>
    <x v="1"/>
    <x v="1"/>
  </r>
  <r>
    <x v="6333"/>
    <x v="4"/>
    <x v="0"/>
    <x v="6333"/>
    <n v="58"/>
    <x v="3"/>
    <x v="0"/>
    <n v="18"/>
    <x v="3"/>
    <n v="5"/>
    <x v="1"/>
    <x v="1"/>
    <x v="1"/>
  </r>
  <r>
    <x v="6334"/>
    <x v="2"/>
    <x v="0"/>
    <x v="6334"/>
    <n v="47"/>
    <x v="5"/>
    <x v="0"/>
    <n v="10"/>
    <x v="1"/>
    <n v="2"/>
    <x v="0"/>
    <x v="0"/>
    <x v="0"/>
  </r>
  <r>
    <x v="6335"/>
    <x v="3"/>
    <x v="4"/>
    <x v="6335"/>
    <n v="34"/>
    <x v="1"/>
    <x v="0"/>
    <n v="7"/>
    <x v="1"/>
    <n v="2"/>
    <x v="0"/>
    <x v="0"/>
    <x v="0"/>
  </r>
  <r>
    <x v="6336"/>
    <x v="4"/>
    <x v="1"/>
    <x v="6336"/>
    <n v="51"/>
    <x v="3"/>
    <x v="1"/>
    <n v="2"/>
    <x v="0"/>
    <n v="1"/>
    <x v="0"/>
    <x v="1"/>
    <x v="1"/>
  </r>
  <r>
    <x v="6337"/>
    <x v="1"/>
    <x v="1"/>
    <x v="6337"/>
    <n v="54"/>
    <x v="3"/>
    <x v="0"/>
    <n v="9"/>
    <x v="1"/>
    <n v="5"/>
    <x v="1"/>
    <x v="1"/>
    <x v="1"/>
  </r>
  <r>
    <x v="6338"/>
    <x v="1"/>
    <x v="0"/>
    <x v="6338"/>
    <n v="21"/>
    <x v="4"/>
    <x v="0"/>
    <n v="10"/>
    <x v="1"/>
    <n v="4"/>
    <x v="1"/>
    <x v="0"/>
    <x v="0"/>
  </r>
  <r>
    <x v="6339"/>
    <x v="2"/>
    <x v="3"/>
    <x v="6339"/>
    <n v="59"/>
    <x v="3"/>
    <x v="1"/>
    <n v="16"/>
    <x v="3"/>
    <n v="1"/>
    <x v="0"/>
    <x v="1"/>
    <x v="1"/>
  </r>
  <r>
    <x v="6340"/>
    <x v="1"/>
    <x v="3"/>
    <x v="6340"/>
    <n v="56"/>
    <x v="3"/>
    <x v="0"/>
    <n v="10"/>
    <x v="1"/>
    <n v="5"/>
    <x v="1"/>
    <x v="1"/>
    <x v="1"/>
  </r>
  <r>
    <x v="6341"/>
    <x v="3"/>
    <x v="1"/>
    <x v="6341"/>
    <n v="59"/>
    <x v="3"/>
    <x v="1"/>
    <n v="16"/>
    <x v="3"/>
    <n v="4"/>
    <x v="1"/>
    <x v="1"/>
    <x v="1"/>
  </r>
  <r>
    <x v="6342"/>
    <x v="0"/>
    <x v="0"/>
    <x v="6342"/>
    <n v="51"/>
    <x v="3"/>
    <x v="1"/>
    <n v="16"/>
    <x v="3"/>
    <n v="4"/>
    <x v="1"/>
    <x v="1"/>
    <x v="1"/>
  </r>
  <r>
    <x v="6343"/>
    <x v="2"/>
    <x v="2"/>
    <x v="6343"/>
    <n v="42"/>
    <x v="5"/>
    <x v="1"/>
    <n v="2"/>
    <x v="0"/>
    <n v="4"/>
    <x v="1"/>
    <x v="1"/>
    <x v="1"/>
  </r>
  <r>
    <x v="6344"/>
    <x v="0"/>
    <x v="2"/>
    <x v="6344"/>
    <n v="35"/>
    <x v="1"/>
    <x v="0"/>
    <n v="1"/>
    <x v="2"/>
    <n v="1"/>
    <x v="0"/>
    <x v="0"/>
    <x v="0"/>
  </r>
  <r>
    <x v="6345"/>
    <x v="3"/>
    <x v="4"/>
    <x v="6345"/>
    <n v="60"/>
    <x v="2"/>
    <x v="1"/>
    <n v="4"/>
    <x v="4"/>
    <n v="2"/>
    <x v="0"/>
    <x v="1"/>
    <x v="1"/>
  </r>
  <r>
    <x v="6346"/>
    <x v="1"/>
    <x v="4"/>
    <x v="6346"/>
    <n v="58"/>
    <x v="3"/>
    <x v="0"/>
    <n v="3"/>
    <x v="0"/>
    <n v="5"/>
    <x v="1"/>
    <x v="1"/>
    <x v="1"/>
  </r>
  <r>
    <x v="6347"/>
    <x v="4"/>
    <x v="4"/>
    <x v="6347"/>
    <n v="43"/>
    <x v="5"/>
    <x v="1"/>
    <n v="5"/>
    <x v="4"/>
    <n v="5"/>
    <x v="1"/>
    <x v="1"/>
    <x v="1"/>
  </r>
  <r>
    <x v="6348"/>
    <x v="0"/>
    <x v="2"/>
    <x v="6348"/>
    <n v="26"/>
    <x v="4"/>
    <x v="0"/>
    <n v="3"/>
    <x v="0"/>
    <n v="3"/>
    <x v="2"/>
    <x v="0"/>
    <x v="0"/>
  </r>
  <r>
    <x v="6349"/>
    <x v="0"/>
    <x v="2"/>
    <x v="6349"/>
    <n v="62"/>
    <x v="2"/>
    <x v="0"/>
    <n v="11"/>
    <x v="1"/>
    <n v="1"/>
    <x v="0"/>
    <x v="0"/>
    <x v="0"/>
  </r>
  <r>
    <x v="6350"/>
    <x v="3"/>
    <x v="0"/>
    <x v="6350"/>
    <n v="53"/>
    <x v="3"/>
    <x v="1"/>
    <n v="8"/>
    <x v="1"/>
    <n v="1"/>
    <x v="0"/>
    <x v="1"/>
    <x v="1"/>
  </r>
  <r>
    <x v="6351"/>
    <x v="3"/>
    <x v="2"/>
    <x v="6351"/>
    <n v="22"/>
    <x v="4"/>
    <x v="1"/>
    <n v="2"/>
    <x v="0"/>
    <n v="3"/>
    <x v="2"/>
    <x v="0"/>
    <x v="0"/>
  </r>
  <r>
    <x v="6352"/>
    <x v="3"/>
    <x v="1"/>
    <x v="6352"/>
    <n v="55"/>
    <x v="3"/>
    <x v="1"/>
    <n v="8"/>
    <x v="1"/>
    <n v="3"/>
    <x v="2"/>
    <x v="1"/>
    <x v="1"/>
  </r>
  <r>
    <x v="6353"/>
    <x v="0"/>
    <x v="0"/>
    <x v="6353"/>
    <n v="40"/>
    <x v="5"/>
    <x v="0"/>
    <n v="9"/>
    <x v="1"/>
    <n v="5"/>
    <x v="1"/>
    <x v="1"/>
    <x v="1"/>
  </r>
  <r>
    <x v="6354"/>
    <x v="1"/>
    <x v="3"/>
    <x v="6354"/>
    <n v="51"/>
    <x v="3"/>
    <x v="1"/>
    <n v="8"/>
    <x v="1"/>
    <n v="1"/>
    <x v="0"/>
    <x v="1"/>
    <x v="1"/>
  </r>
  <r>
    <x v="6355"/>
    <x v="4"/>
    <x v="1"/>
    <x v="6355"/>
    <n v="55"/>
    <x v="3"/>
    <x v="0"/>
    <n v="17"/>
    <x v="3"/>
    <n v="3"/>
    <x v="2"/>
    <x v="0"/>
    <x v="0"/>
  </r>
  <r>
    <x v="6356"/>
    <x v="4"/>
    <x v="4"/>
    <x v="6356"/>
    <n v="20"/>
    <x v="4"/>
    <x v="0"/>
    <n v="8"/>
    <x v="1"/>
    <n v="3"/>
    <x v="2"/>
    <x v="0"/>
    <x v="0"/>
  </r>
  <r>
    <x v="6357"/>
    <x v="3"/>
    <x v="2"/>
    <x v="6357"/>
    <n v="45"/>
    <x v="5"/>
    <x v="0"/>
    <n v="19"/>
    <x v="3"/>
    <n v="5"/>
    <x v="1"/>
    <x v="1"/>
    <x v="1"/>
  </r>
  <r>
    <x v="6358"/>
    <x v="1"/>
    <x v="2"/>
    <x v="6358"/>
    <n v="48"/>
    <x v="5"/>
    <x v="1"/>
    <n v="14"/>
    <x v="3"/>
    <n v="2"/>
    <x v="0"/>
    <x v="1"/>
    <x v="1"/>
  </r>
  <r>
    <x v="6359"/>
    <x v="3"/>
    <x v="1"/>
    <x v="6359"/>
    <n v="32"/>
    <x v="1"/>
    <x v="0"/>
    <n v="12"/>
    <x v="1"/>
    <n v="3"/>
    <x v="2"/>
    <x v="0"/>
    <x v="0"/>
  </r>
  <r>
    <x v="6360"/>
    <x v="2"/>
    <x v="1"/>
    <x v="6360"/>
    <n v="38"/>
    <x v="1"/>
    <x v="0"/>
    <n v="9"/>
    <x v="1"/>
    <n v="2"/>
    <x v="0"/>
    <x v="0"/>
    <x v="0"/>
  </r>
  <r>
    <x v="6361"/>
    <x v="0"/>
    <x v="1"/>
    <x v="6361"/>
    <n v="37"/>
    <x v="1"/>
    <x v="1"/>
    <n v="10"/>
    <x v="1"/>
    <n v="2"/>
    <x v="0"/>
    <x v="1"/>
    <x v="1"/>
  </r>
  <r>
    <x v="6362"/>
    <x v="2"/>
    <x v="3"/>
    <x v="6362"/>
    <n v="23"/>
    <x v="4"/>
    <x v="1"/>
    <n v="15"/>
    <x v="3"/>
    <n v="4"/>
    <x v="1"/>
    <x v="1"/>
    <x v="1"/>
  </r>
  <r>
    <x v="6363"/>
    <x v="4"/>
    <x v="4"/>
    <x v="6363"/>
    <n v="56"/>
    <x v="3"/>
    <x v="0"/>
    <n v="1"/>
    <x v="2"/>
    <n v="3"/>
    <x v="2"/>
    <x v="0"/>
    <x v="0"/>
  </r>
  <r>
    <x v="6364"/>
    <x v="0"/>
    <x v="1"/>
    <x v="6364"/>
    <n v="26"/>
    <x v="4"/>
    <x v="1"/>
    <n v="12"/>
    <x v="1"/>
    <n v="2"/>
    <x v="0"/>
    <x v="0"/>
    <x v="0"/>
  </r>
  <r>
    <x v="6365"/>
    <x v="1"/>
    <x v="0"/>
    <x v="6365"/>
    <n v="33"/>
    <x v="1"/>
    <x v="1"/>
    <n v="17"/>
    <x v="3"/>
    <n v="3"/>
    <x v="2"/>
    <x v="1"/>
    <x v="1"/>
  </r>
  <r>
    <x v="6366"/>
    <x v="0"/>
    <x v="4"/>
    <x v="6366"/>
    <n v="40"/>
    <x v="5"/>
    <x v="1"/>
    <n v="13"/>
    <x v="3"/>
    <n v="1"/>
    <x v="0"/>
    <x v="1"/>
    <x v="1"/>
  </r>
  <r>
    <x v="6367"/>
    <x v="3"/>
    <x v="1"/>
    <x v="6367"/>
    <n v="65"/>
    <x v="2"/>
    <x v="0"/>
    <n v="1"/>
    <x v="2"/>
    <n v="3"/>
    <x v="2"/>
    <x v="0"/>
    <x v="0"/>
  </r>
  <r>
    <x v="6368"/>
    <x v="0"/>
    <x v="0"/>
    <x v="6368"/>
    <n v="51"/>
    <x v="3"/>
    <x v="0"/>
    <n v="4"/>
    <x v="4"/>
    <n v="2"/>
    <x v="0"/>
    <x v="0"/>
    <x v="0"/>
  </r>
  <r>
    <x v="6369"/>
    <x v="1"/>
    <x v="3"/>
    <x v="6369"/>
    <n v="27"/>
    <x v="4"/>
    <x v="0"/>
    <n v="13"/>
    <x v="3"/>
    <n v="3"/>
    <x v="2"/>
    <x v="0"/>
    <x v="0"/>
  </r>
  <r>
    <x v="6370"/>
    <x v="2"/>
    <x v="0"/>
    <x v="6370"/>
    <n v="32"/>
    <x v="1"/>
    <x v="1"/>
    <n v="11"/>
    <x v="1"/>
    <n v="2"/>
    <x v="0"/>
    <x v="1"/>
    <x v="1"/>
  </r>
  <r>
    <x v="6371"/>
    <x v="0"/>
    <x v="2"/>
    <x v="6371"/>
    <n v="53"/>
    <x v="3"/>
    <x v="1"/>
    <n v="7"/>
    <x v="1"/>
    <n v="4"/>
    <x v="1"/>
    <x v="1"/>
    <x v="1"/>
  </r>
  <r>
    <x v="6372"/>
    <x v="2"/>
    <x v="0"/>
    <x v="6372"/>
    <n v="55"/>
    <x v="3"/>
    <x v="1"/>
    <n v="16"/>
    <x v="3"/>
    <n v="1"/>
    <x v="0"/>
    <x v="1"/>
    <x v="1"/>
  </r>
  <r>
    <x v="6373"/>
    <x v="0"/>
    <x v="1"/>
    <x v="6373"/>
    <n v="58"/>
    <x v="3"/>
    <x v="1"/>
    <n v="5"/>
    <x v="4"/>
    <n v="2"/>
    <x v="0"/>
    <x v="1"/>
    <x v="1"/>
  </r>
  <r>
    <x v="6374"/>
    <x v="1"/>
    <x v="0"/>
    <x v="6374"/>
    <n v="65"/>
    <x v="2"/>
    <x v="1"/>
    <n v="14"/>
    <x v="3"/>
    <n v="1"/>
    <x v="0"/>
    <x v="1"/>
    <x v="1"/>
  </r>
  <r>
    <x v="6375"/>
    <x v="4"/>
    <x v="4"/>
    <x v="6375"/>
    <n v="62"/>
    <x v="2"/>
    <x v="1"/>
    <n v="16"/>
    <x v="3"/>
    <n v="5"/>
    <x v="1"/>
    <x v="1"/>
    <x v="1"/>
  </r>
  <r>
    <x v="6376"/>
    <x v="0"/>
    <x v="0"/>
    <x v="6376"/>
    <n v="64"/>
    <x v="2"/>
    <x v="0"/>
    <n v="11"/>
    <x v="1"/>
    <n v="2"/>
    <x v="0"/>
    <x v="0"/>
    <x v="0"/>
  </r>
  <r>
    <x v="6377"/>
    <x v="1"/>
    <x v="0"/>
    <x v="6377"/>
    <n v="55"/>
    <x v="3"/>
    <x v="0"/>
    <n v="2"/>
    <x v="0"/>
    <n v="5"/>
    <x v="1"/>
    <x v="1"/>
    <x v="1"/>
  </r>
  <r>
    <x v="6378"/>
    <x v="4"/>
    <x v="2"/>
    <x v="6378"/>
    <n v="27"/>
    <x v="4"/>
    <x v="0"/>
    <n v="3"/>
    <x v="0"/>
    <n v="1"/>
    <x v="0"/>
    <x v="0"/>
    <x v="0"/>
  </r>
  <r>
    <x v="6379"/>
    <x v="3"/>
    <x v="3"/>
    <x v="6379"/>
    <n v="53"/>
    <x v="3"/>
    <x v="1"/>
    <n v="14"/>
    <x v="3"/>
    <n v="2"/>
    <x v="0"/>
    <x v="1"/>
    <x v="1"/>
  </r>
  <r>
    <x v="6380"/>
    <x v="0"/>
    <x v="4"/>
    <x v="6380"/>
    <n v="67"/>
    <x v="2"/>
    <x v="1"/>
    <n v="4"/>
    <x v="4"/>
    <n v="5"/>
    <x v="1"/>
    <x v="1"/>
    <x v="1"/>
  </r>
  <r>
    <x v="6381"/>
    <x v="3"/>
    <x v="2"/>
    <x v="6381"/>
    <n v="43"/>
    <x v="5"/>
    <x v="0"/>
    <n v="3"/>
    <x v="0"/>
    <n v="2"/>
    <x v="0"/>
    <x v="0"/>
    <x v="0"/>
  </r>
  <r>
    <x v="6382"/>
    <x v="1"/>
    <x v="2"/>
    <x v="6382"/>
    <n v="65"/>
    <x v="2"/>
    <x v="0"/>
    <n v="19"/>
    <x v="3"/>
    <n v="2"/>
    <x v="0"/>
    <x v="0"/>
    <x v="0"/>
  </r>
  <r>
    <x v="6383"/>
    <x v="2"/>
    <x v="2"/>
    <x v="6383"/>
    <n v="37"/>
    <x v="1"/>
    <x v="1"/>
    <n v="6"/>
    <x v="4"/>
    <n v="2"/>
    <x v="0"/>
    <x v="1"/>
    <x v="1"/>
  </r>
  <r>
    <x v="6384"/>
    <x v="4"/>
    <x v="1"/>
    <x v="6384"/>
    <n v="65"/>
    <x v="2"/>
    <x v="1"/>
    <n v="16"/>
    <x v="3"/>
    <n v="4"/>
    <x v="1"/>
    <x v="1"/>
    <x v="1"/>
  </r>
  <r>
    <x v="6385"/>
    <x v="4"/>
    <x v="1"/>
    <x v="6385"/>
    <n v="54"/>
    <x v="3"/>
    <x v="0"/>
    <n v="9"/>
    <x v="1"/>
    <n v="1"/>
    <x v="0"/>
    <x v="0"/>
    <x v="0"/>
  </r>
  <r>
    <x v="6386"/>
    <x v="1"/>
    <x v="4"/>
    <x v="6386"/>
    <n v="53"/>
    <x v="3"/>
    <x v="1"/>
    <n v="11"/>
    <x v="1"/>
    <n v="4"/>
    <x v="1"/>
    <x v="1"/>
    <x v="1"/>
  </r>
  <r>
    <x v="6387"/>
    <x v="1"/>
    <x v="2"/>
    <x v="6387"/>
    <n v="66"/>
    <x v="2"/>
    <x v="0"/>
    <n v="15"/>
    <x v="3"/>
    <n v="5"/>
    <x v="1"/>
    <x v="1"/>
    <x v="1"/>
  </r>
  <r>
    <x v="6388"/>
    <x v="3"/>
    <x v="0"/>
    <x v="6388"/>
    <n v="49"/>
    <x v="5"/>
    <x v="0"/>
    <n v="14"/>
    <x v="3"/>
    <n v="3"/>
    <x v="2"/>
    <x v="0"/>
    <x v="0"/>
  </r>
  <r>
    <x v="6389"/>
    <x v="1"/>
    <x v="3"/>
    <x v="6389"/>
    <n v="64"/>
    <x v="2"/>
    <x v="0"/>
    <n v="4"/>
    <x v="4"/>
    <n v="2"/>
    <x v="0"/>
    <x v="0"/>
    <x v="0"/>
  </r>
  <r>
    <x v="6390"/>
    <x v="3"/>
    <x v="2"/>
    <x v="6390"/>
    <n v="48"/>
    <x v="5"/>
    <x v="1"/>
    <n v="18"/>
    <x v="3"/>
    <n v="2"/>
    <x v="0"/>
    <x v="1"/>
    <x v="1"/>
  </r>
  <r>
    <x v="6391"/>
    <x v="4"/>
    <x v="2"/>
    <x v="6391"/>
    <n v="18"/>
    <x v="0"/>
    <x v="1"/>
    <n v="7"/>
    <x v="1"/>
    <n v="4"/>
    <x v="1"/>
    <x v="1"/>
    <x v="1"/>
  </r>
  <r>
    <x v="6392"/>
    <x v="3"/>
    <x v="3"/>
    <x v="6392"/>
    <n v="68"/>
    <x v="2"/>
    <x v="1"/>
    <n v="14"/>
    <x v="3"/>
    <n v="5"/>
    <x v="1"/>
    <x v="1"/>
    <x v="1"/>
  </r>
  <r>
    <x v="6393"/>
    <x v="4"/>
    <x v="0"/>
    <x v="6393"/>
    <n v="32"/>
    <x v="1"/>
    <x v="0"/>
    <n v="3"/>
    <x v="0"/>
    <n v="4"/>
    <x v="1"/>
    <x v="1"/>
    <x v="1"/>
  </r>
  <r>
    <x v="6394"/>
    <x v="2"/>
    <x v="1"/>
    <x v="6394"/>
    <n v="38"/>
    <x v="1"/>
    <x v="0"/>
    <n v="17"/>
    <x v="3"/>
    <n v="2"/>
    <x v="0"/>
    <x v="0"/>
    <x v="0"/>
  </r>
  <r>
    <x v="6395"/>
    <x v="3"/>
    <x v="1"/>
    <x v="6395"/>
    <n v="51"/>
    <x v="3"/>
    <x v="1"/>
    <n v="7"/>
    <x v="1"/>
    <n v="3"/>
    <x v="2"/>
    <x v="1"/>
    <x v="1"/>
  </r>
  <r>
    <x v="6396"/>
    <x v="2"/>
    <x v="4"/>
    <x v="6396"/>
    <n v="67"/>
    <x v="2"/>
    <x v="1"/>
    <n v="1"/>
    <x v="2"/>
    <n v="2"/>
    <x v="0"/>
    <x v="1"/>
    <x v="1"/>
  </r>
  <r>
    <x v="6397"/>
    <x v="3"/>
    <x v="2"/>
    <x v="6397"/>
    <n v="52"/>
    <x v="3"/>
    <x v="1"/>
    <n v="4"/>
    <x v="4"/>
    <n v="1"/>
    <x v="0"/>
    <x v="1"/>
    <x v="1"/>
  </r>
  <r>
    <x v="6398"/>
    <x v="2"/>
    <x v="1"/>
    <x v="6398"/>
    <n v="29"/>
    <x v="4"/>
    <x v="1"/>
    <n v="7"/>
    <x v="1"/>
    <n v="3"/>
    <x v="2"/>
    <x v="0"/>
    <x v="0"/>
  </r>
  <r>
    <x v="6399"/>
    <x v="3"/>
    <x v="0"/>
    <x v="6399"/>
    <n v="29"/>
    <x v="4"/>
    <x v="0"/>
    <n v="16"/>
    <x v="3"/>
    <n v="4"/>
    <x v="1"/>
    <x v="0"/>
    <x v="0"/>
  </r>
  <r>
    <x v="6400"/>
    <x v="0"/>
    <x v="2"/>
    <x v="6400"/>
    <n v="69"/>
    <x v="2"/>
    <x v="0"/>
    <n v="8"/>
    <x v="1"/>
    <n v="1"/>
    <x v="0"/>
    <x v="0"/>
    <x v="0"/>
  </r>
  <r>
    <x v="6401"/>
    <x v="3"/>
    <x v="1"/>
    <x v="6401"/>
    <n v="47"/>
    <x v="5"/>
    <x v="1"/>
    <n v="5"/>
    <x v="4"/>
    <n v="5"/>
    <x v="1"/>
    <x v="1"/>
    <x v="1"/>
  </r>
  <r>
    <x v="6402"/>
    <x v="2"/>
    <x v="3"/>
    <x v="6402"/>
    <n v="24"/>
    <x v="4"/>
    <x v="1"/>
    <n v="16"/>
    <x v="3"/>
    <n v="5"/>
    <x v="1"/>
    <x v="1"/>
    <x v="1"/>
  </r>
  <r>
    <x v="6403"/>
    <x v="0"/>
    <x v="0"/>
    <x v="6403"/>
    <n v="19"/>
    <x v="0"/>
    <x v="0"/>
    <n v="9"/>
    <x v="1"/>
    <n v="1"/>
    <x v="0"/>
    <x v="0"/>
    <x v="0"/>
  </r>
  <r>
    <x v="6404"/>
    <x v="1"/>
    <x v="0"/>
    <x v="6404"/>
    <n v="29"/>
    <x v="4"/>
    <x v="0"/>
    <n v="19"/>
    <x v="3"/>
    <n v="4"/>
    <x v="1"/>
    <x v="0"/>
    <x v="0"/>
  </r>
  <r>
    <x v="6405"/>
    <x v="3"/>
    <x v="0"/>
    <x v="6405"/>
    <n v="58"/>
    <x v="3"/>
    <x v="0"/>
    <n v="16"/>
    <x v="3"/>
    <n v="5"/>
    <x v="1"/>
    <x v="1"/>
    <x v="1"/>
  </r>
  <r>
    <x v="6406"/>
    <x v="0"/>
    <x v="2"/>
    <x v="6406"/>
    <n v="20"/>
    <x v="4"/>
    <x v="0"/>
    <n v="8"/>
    <x v="1"/>
    <n v="2"/>
    <x v="0"/>
    <x v="0"/>
    <x v="0"/>
  </r>
  <r>
    <x v="6407"/>
    <x v="3"/>
    <x v="3"/>
    <x v="6407"/>
    <n v="28"/>
    <x v="4"/>
    <x v="1"/>
    <n v="11"/>
    <x v="1"/>
    <n v="3"/>
    <x v="2"/>
    <x v="0"/>
    <x v="0"/>
  </r>
  <r>
    <x v="6408"/>
    <x v="2"/>
    <x v="3"/>
    <x v="6408"/>
    <n v="69"/>
    <x v="2"/>
    <x v="0"/>
    <n v="15"/>
    <x v="3"/>
    <n v="3"/>
    <x v="2"/>
    <x v="0"/>
    <x v="0"/>
  </r>
  <r>
    <x v="6409"/>
    <x v="3"/>
    <x v="0"/>
    <x v="6409"/>
    <n v="47"/>
    <x v="5"/>
    <x v="0"/>
    <n v="16"/>
    <x v="3"/>
    <n v="5"/>
    <x v="1"/>
    <x v="1"/>
    <x v="1"/>
  </r>
  <r>
    <x v="6410"/>
    <x v="4"/>
    <x v="3"/>
    <x v="6410"/>
    <n v="47"/>
    <x v="5"/>
    <x v="0"/>
    <n v="13"/>
    <x v="3"/>
    <n v="3"/>
    <x v="2"/>
    <x v="0"/>
    <x v="0"/>
  </r>
  <r>
    <x v="6411"/>
    <x v="1"/>
    <x v="4"/>
    <x v="6411"/>
    <n v="55"/>
    <x v="3"/>
    <x v="0"/>
    <n v="11"/>
    <x v="1"/>
    <n v="3"/>
    <x v="2"/>
    <x v="0"/>
    <x v="0"/>
  </r>
  <r>
    <x v="6412"/>
    <x v="0"/>
    <x v="4"/>
    <x v="6412"/>
    <n v="23"/>
    <x v="4"/>
    <x v="1"/>
    <n v="11"/>
    <x v="1"/>
    <n v="5"/>
    <x v="1"/>
    <x v="1"/>
    <x v="1"/>
  </r>
  <r>
    <x v="6413"/>
    <x v="2"/>
    <x v="2"/>
    <x v="6413"/>
    <n v="37"/>
    <x v="1"/>
    <x v="0"/>
    <n v="14"/>
    <x v="3"/>
    <n v="1"/>
    <x v="0"/>
    <x v="0"/>
    <x v="0"/>
  </r>
  <r>
    <x v="6414"/>
    <x v="1"/>
    <x v="4"/>
    <x v="6414"/>
    <n v="30"/>
    <x v="1"/>
    <x v="1"/>
    <n v="2"/>
    <x v="0"/>
    <n v="1"/>
    <x v="0"/>
    <x v="0"/>
    <x v="0"/>
  </r>
  <r>
    <x v="6415"/>
    <x v="0"/>
    <x v="4"/>
    <x v="6415"/>
    <n v="45"/>
    <x v="5"/>
    <x v="0"/>
    <n v="12"/>
    <x v="1"/>
    <n v="5"/>
    <x v="1"/>
    <x v="1"/>
    <x v="1"/>
  </r>
  <r>
    <x v="6416"/>
    <x v="0"/>
    <x v="0"/>
    <x v="6416"/>
    <n v="63"/>
    <x v="2"/>
    <x v="1"/>
    <n v="14"/>
    <x v="3"/>
    <n v="5"/>
    <x v="1"/>
    <x v="1"/>
    <x v="1"/>
  </r>
  <r>
    <x v="6417"/>
    <x v="1"/>
    <x v="2"/>
    <x v="6417"/>
    <n v="50"/>
    <x v="3"/>
    <x v="1"/>
    <n v="7"/>
    <x v="1"/>
    <n v="1"/>
    <x v="0"/>
    <x v="1"/>
    <x v="1"/>
  </r>
  <r>
    <x v="6418"/>
    <x v="4"/>
    <x v="2"/>
    <x v="6418"/>
    <n v="32"/>
    <x v="1"/>
    <x v="0"/>
    <n v="11"/>
    <x v="1"/>
    <n v="2"/>
    <x v="0"/>
    <x v="0"/>
    <x v="0"/>
  </r>
  <r>
    <x v="6419"/>
    <x v="4"/>
    <x v="2"/>
    <x v="6419"/>
    <n v="44"/>
    <x v="5"/>
    <x v="0"/>
    <n v="11"/>
    <x v="1"/>
    <n v="3"/>
    <x v="2"/>
    <x v="0"/>
    <x v="0"/>
  </r>
  <r>
    <x v="6420"/>
    <x v="1"/>
    <x v="4"/>
    <x v="6420"/>
    <n v="37"/>
    <x v="1"/>
    <x v="0"/>
    <n v="10"/>
    <x v="1"/>
    <n v="3"/>
    <x v="2"/>
    <x v="0"/>
    <x v="0"/>
  </r>
  <r>
    <x v="6421"/>
    <x v="4"/>
    <x v="2"/>
    <x v="6421"/>
    <n v="22"/>
    <x v="4"/>
    <x v="0"/>
    <n v="5"/>
    <x v="4"/>
    <n v="4"/>
    <x v="1"/>
    <x v="0"/>
    <x v="0"/>
  </r>
  <r>
    <x v="6422"/>
    <x v="2"/>
    <x v="3"/>
    <x v="6422"/>
    <n v="42"/>
    <x v="5"/>
    <x v="0"/>
    <n v="17"/>
    <x v="3"/>
    <n v="5"/>
    <x v="1"/>
    <x v="1"/>
    <x v="1"/>
  </r>
  <r>
    <x v="6423"/>
    <x v="2"/>
    <x v="0"/>
    <x v="6423"/>
    <n v="28"/>
    <x v="4"/>
    <x v="1"/>
    <n v="4"/>
    <x v="4"/>
    <n v="2"/>
    <x v="0"/>
    <x v="0"/>
    <x v="0"/>
  </r>
  <r>
    <x v="6424"/>
    <x v="1"/>
    <x v="2"/>
    <x v="6424"/>
    <n v="36"/>
    <x v="1"/>
    <x v="1"/>
    <n v="6"/>
    <x v="4"/>
    <n v="2"/>
    <x v="0"/>
    <x v="1"/>
    <x v="1"/>
  </r>
  <r>
    <x v="6425"/>
    <x v="4"/>
    <x v="1"/>
    <x v="6425"/>
    <n v="28"/>
    <x v="4"/>
    <x v="1"/>
    <n v="7"/>
    <x v="1"/>
    <n v="3"/>
    <x v="2"/>
    <x v="0"/>
    <x v="0"/>
  </r>
  <r>
    <x v="6426"/>
    <x v="1"/>
    <x v="4"/>
    <x v="6426"/>
    <n v="41"/>
    <x v="5"/>
    <x v="1"/>
    <n v="10"/>
    <x v="1"/>
    <n v="5"/>
    <x v="1"/>
    <x v="1"/>
    <x v="1"/>
  </r>
  <r>
    <x v="6427"/>
    <x v="1"/>
    <x v="1"/>
    <x v="6427"/>
    <n v="54"/>
    <x v="3"/>
    <x v="1"/>
    <n v="19"/>
    <x v="3"/>
    <n v="1"/>
    <x v="0"/>
    <x v="1"/>
    <x v="1"/>
  </r>
  <r>
    <x v="6428"/>
    <x v="0"/>
    <x v="3"/>
    <x v="6428"/>
    <n v="42"/>
    <x v="5"/>
    <x v="1"/>
    <n v="18"/>
    <x v="3"/>
    <n v="3"/>
    <x v="2"/>
    <x v="1"/>
    <x v="1"/>
  </r>
  <r>
    <x v="6429"/>
    <x v="4"/>
    <x v="1"/>
    <x v="6429"/>
    <n v="57"/>
    <x v="3"/>
    <x v="0"/>
    <n v="6"/>
    <x v="4"/>
    <n v="3"/>
    <x v="2"/>
    <x v="0"/>
    <x v="0"/>
  </r>
  <r>
    <x v="6430"/>
    <x v="1"/>
    <x v="3"/>
    <x v="6430"/>
    <n v="56"/>
    <x v="3"/>
    <x v="0"/>
    <n v="13"/>
    <x v="3"/>
    <n v="4"/>
    <x v="1"/>
    <x v="1"/>
    <x v="1"/>
  </r>
  <r>
    <x v="6431"/>
    <x v="1"/>
    <x v="3"/>
    <x v="6431"/>
    <n v="34"/>
    <x v="1"/>
    <x v="0"/>
    <n v="8"/>
    <x v="1"/>
    <n v="2"/>
    <x v="0"/>
    <x v="0"/>
    <x v="0"/>
  </r>
  <r>
    <x v="6432"/>
    <x v="0"/>
    <x v="0"/>
    <x v="6432"/>
    <n v="40"/>
    <x v="5"/>
    <x v="1"/>
    <n v="1"/>
    <x v="2"/>
    <n v="5"/>
    <x v="1"/>
    <x v="1"/>
    <x v="1"/>
  </r>
  <r>
    <x v="6433"/>
    <x v="4"/>
    <x v="3"/>
    <x v="6433"/>
    <n v="30"/>
    <x v="1"/>
    <x v="0"/>
    <n v="2"/>
    <x v="0"/>
    <n v="4"/>
    <x v="1"/>
    <x v="0"/>
    <x v="0"/>
  </r>
  <r>
    <x v="6434"/>
    <x v="4"/>
    <x v="1"/>
    <x v="6434"/>
    <n v="36"/>
    <x v="1"/>
    <x v="1"/>
    <n v="9"/>
    <x v="1"/>
    <n v="1"/>
    <x v="0"/>
    <x v="1"/>
    <x v="1"/>
  </r>
  <r>
    <x v="6435"/>
    <x v="2"/>
    <x v="1"/>
    <x v="6435"/>
    <n v="44"/>
    <x v="5"/>
    <x v="1"/>
    <n v="3"/>
    <x v="0"/>
    <n v="3"/>
    <x v="2"/>
    <x v="1"/>
    <x v="1"/>
  </r>
  <r>
    <x v="6436"/>
    <x v="2"/>
    <x v="0"/>
    <x v="6436"/>
    <n v="66"/>
    <x v="2"/>
    <x v="0"/>
    <n v="15"/>
    <x v="3"/>
    <n v="3"/>
    <x v="2"/>
    <x v="0"/>
    <x v="0"/>
  </r>
  <r>
    <x v="6437"/>
    <x v="3"/>
    <x v="2"/>
    <x v="6437"/>
    <n v="51"/>
    <x v="3"/>
    <x v="1"/>
    <n v="2"/>
    <x v="0"/>
    <n v="2"/>
    <x v="0"/>
    <x v="1"/>
    <x v="1"/>
  </r>
  <r>
    <x v="6438"/>
    <x v="2"/>
    <x v="1"/>
    <x v="6438"/>
    <n v="21"/>
    <x v="4"/>
    <x v="1"/>
    <n v="17"/>
    <x v="3"/>
    <n v="3"/>
    <x v="2"/>
    <x v="0"/>
    <x v="0"/>
  </r>
  <r>
    <x v="6439"/>
    <x v="2"/>
    <x v="3"/>
    <x v="6439"/>
    <n v="23"/>
    <x v="4"/>
    <x v="1"/>
    <n v="5"/>
    <x v="4"/>
    <n v="1"/>
    <x v="0"/>
    <x v="0"/>
    <x v="0"/>
  </r>
  <r>
    <x v="6440"/>
    <x v="4"/>
    <x v="1"/>
    <x v="6440"/>
    <n v="21"/>
    <x v="4"/>
    <x v="1"/>
    <n v="18"/>
    <x v="3"/>
    <n v="1"/>
    <x v="0"/>
    <x v="0"/>
    <x v="0"/>
  </r>
  <r>
    <x v="6441"/>
    <x v="4"/>
    <x v="1"/>
    <x v="6441"/>
    <n v="44"/>
    <x v="5"/>
    <x v="0"/>
    <n v="9"/>
    <x v="1"/>
    <n v="2"/>
    <x v="0"/>
    <x v="0"/>
    <x v="0"/>
  </r>
  <r>
    <x v="6442"/>
    <x v="4"/>
    <x v="2"/>
    <x v="6442"/>
    <n v="37"/>
    <x v="1"/>
    <x v="0"/>
    <n v="3"/>
    <x v="0"/>
    <n v="1"/>
    <x v="0"/>
    <x v="0"/>
    <x v="0"/>
  </r>
  <r>
    <x v="6443"/>
    <x v="4"/>
    <x v="3"/>
    <x v="6443"/>
    <n v="23"/>
    <x v="4"/>
    <x v="1"/>
    <n v="10"/>
    <x v="1"/>
    <n v="1"/>
    <x v="0"/>
    <x v="0"/>
    <x v="0"/>
  </r>
  <r>
    <x v="6444"/>
    <x v="3"/>
    <x v="4"/>
    <x v="6444"/>
    <n v="35"/>
    <x v="1"/>
    <x v="1"/>
    <n v="2"/>
    <x v="0"/>
    <n v="1"/>
    <x v="0"/>
    <x v="1"/>
    <x v="1"/>
  </r>
  <r>
    <x v="6445"/>
    <x v="4"/>
    <x v="3"/>
    <x v="6445"/>
    <n v="20"/>
    <x v="4"/>
    <x v="0"/>
    <n v="10"/>
    <x v="1"/>
    <n v="5"/>
    <x v="1"/>
    <x v="0"/>
    <x v="0"/>
  </r>
  <r>
    <x v="6446"/>
    <x v="3"/>
    <x v="1"/>
    <x v="6446"/>
    <n v="44"/>
    <x v="5"/>
    <x v="0"/>
    <n v="7"/>
    <x v="1"/>
    <n v="5"/>
    <x v="1"/>
    <x v="1"/>
    <x v="1"/>
  </r>
  <r>
    <x v="6447"/>
    <x v="0"/>
    <x v="0"/>
    <x v="6447"/>
    <n v="58"/>
    <x v="3"/>
    <x v="0"/>
    <n v="3"/>
    <x v="0"/>
    <n v="4"/>
    <x v="1"/>
    <x v="1"/>
    <x v="1"/>
  </r>
  <r>
    <x v="6448"/>
    <x v="4"/>
    <x v="2"/>
    <x v="6448"/>
    <n v="52"/>
    <x v="3"/>
    <x v="0"/>
    <n v="13"/>
    <x v="3"/>
    <n v="4"/>
    <x v="1"/>
    <x v="1"/>
    <x v="1"/>
  </r>
  <r>
    <x v="6449"/>
    <x v="3"/>
    <x v="3"/>
    <x v="6449"/>
    <n v="56"/>
    <x v="3"/>
    <x v="1"/>
    <n v="5"/>
    <x v="4"/>
    <n v="2"/>
    <x v="0"/>
    <x v="1"/>
    <x v="1"/>
  </r>
  <r>
    <x v="6450"/>
    <x v="0"/>
    <x v="1"/>
    <x v="6450"/>
    <n v="29"/>
    <x v="4"/>
    <x v="0"/>
    <n v="1"/>
    <x v="2"/>
    <n v="3"/>
    <x v="2"/>
    <x v="0"/>
    <x v="0"/>
  </r>
  <r>
    <x v="6451"/>
    <x v="4"/>
    <x v="4"/>
    <x v="6451"/>
    <n v="68"/>
    <x v="2"/>
    <x v="0"/>
    <n v="1"/>
    <x v="2"/>
    <n v="2"/>
    <x v="0"/>
    <x v="0"/>
    <x v="0"/>
  </r>
  <r>
    <x v="6452"/>
    <x v="0"/>
    <x v="4"/>
    <x v="6452"/>
    <n v="45"/>
    <x v="5"/>
    <x v="1"/>
    <n v="2"/>
    <x v="0"/>
    <n v="1"/>
    <x v="0"/>
    <x v="1"/>
    <x v="1"/>
  </r>
  <r>
    <x v="6453"/>
    <x v="0"/>
    <x v="0"/>
    <x v="6453"/>
    <n v="62"/>
    <x v="2"/>
    <x v="0"/>
    <n v="16"/>
    <x v="3"/>
    <n v="1"/>
    <x v="0"/>
    <x v="0"/>
    <x v="0"/>
  </r>
  <r>
    <x v="6454"/>
    <x v="2"/>
    <x v="0"/>
    <x v="6454"/>
    <n v="66"/>
    <x v="2"/>
    <x v="0"/>
    <n v="14"/>
    <x v="3"/>
    <n v="3"/>
    <x v="2"/>
    <x v="0"/>
    <x v="0"/>
  </r>
  <r>
    <x v="6455"/>
    <x v="3"/>
    <x v="0"/>
    <x v="6455"/>
    <n v="65"/>
    <x v="2"/>
    <x v="1"/>
    <n v="5"/>
    <x v="4"/>
    <n v="1"/>
    <x v="0"/>
    <x v="1"/>
    <x v="1"/>
  </r>
  <r>
    <x v="6456"/>
    <x v="0"/>
    <x v="2"/>
    <x v="6456"/>
    <n v="20"/>
    <x v="4"/>
    <x v="0"/>
    <n v="18"/>
    <x v="3"/>
    <n v="3"/>
    <x v="2"/>
    <x v="0"/>
    <x v="0"/>
  </r>
  <r>
    <x v="6457"/>
    <x v="3"/>
    <x v="2"/>
    <x v="6457"/>
    <n v="29"/>
    <x v="4"/>
    <x v="0"/>
    <n v="2"/>
    <x v="0"/>
    <n v="3"/>
    <x v="2"/>
    <x v="0"/>
    <x v="0"/>
  </r>
  <r>
    <x v="6458"/>
    <x v="2"/>
    <x v="3"/>
    <x v="6458"/>
    <n v="27"/>
    <x v="4"/>
    <x v="1"/>
    <n v="17"/>
    <x v="3"/>
    <n v="4"/>
    <x v="1"/>
    <x v="1"/>
    <x v="1"/>
  </r>
  <r>
    <x v="6459"/>
    <x v="1"/>
    <x v="1"/>
    <x v="6459"/>
    <n v="23"/>
    <x v="4"/>
    <x v="0"/>
    <n v="3"/>
    <x v="0"/>
    <n v="2"/>
    <x v="0"/>
    <x v="0"/>
    <x v="0"/>
  </r>
  <r>
    <x v="6460"/>
    <x v="4"/>
    <x v="2"/>
    <x v="6460"/>
    <n v="61"/>
    <x v="2"/>
    <x v="0"/>
    <n v="15"/>
    <x v="3"/>
    <n v="3"/>
    <x v="2"/>
    <x v="0"/>
    <x v="0"/>
  </r>
  <r>
    <x v="6461"/>
    <x v="1"/>
    <x v="4"/>
    <x v="6461"/>
    <n v="45"/>
    <x v="5"/>
    <x v="0"/>
    <n v="1"/>
    <x v="2"/>
    <n v="3"/>
    <x v="2"/>
    <x v="0"/>
    <x v="0"/>
  </r>
  <r>
    <x v="6462"/>
    <x v="2"/>
    <x v="2"/>
    <x v="6462"/>
    <n v="50"/>
    <x v="3"/>
    <x v="1"/>
    <n v="9"/>
    <x v="1"/>
    <n v="3"/>
    <x v="2"/>
    <x v="1"/>
    <x v="1"/>
  </r>
  <r>
    <x v="6463"/>
    <x v="1"/>
    <x v="3"/>
    <x v="6463"/>
    <n v="42"/>
    <x v="5"/>
    <x v="1"/>
    <n v="2"/>
    <x v="0"/>
    <n v="1"/>
    <x v="0"/>
    <x v="1"/>
    <x v="1"/>
  </r>
  <r>
    <x v="6464"/>
    <x v="2"/>
    <x v="4"/>
    <x v="6464"/>
    <n v="59"/>
    <x v="3"/>
    <x v="1"/>
    <n v="19"/>
    <x v="3"/>
    <n v="4"/>
    <x v="1"/>
    <x v="1"/>
    <x v="1"/>
  </r>
  <r>
    <x v="6465"/>
    <x v="1"/>
    <x v="3"/>
    <x v="6465"/>
    <n v="29"/>
    <x v="4"/>
    <x v="1"/>
    <n v="8"/>
    <x v="1"/>
    <n v="3"/>
    <x v="2"/>
    <x v="0"/>
    <x v="0"/>
  </r>
  <r>
    <x v="6466"/>
    <x v="0"/>
    <x v="3"/>
    <x v="6466"/>
    <n v="18"/>
    <x v="0"/>
    <x v="1"/>
    <n v="5"/>
    <x v="4"/>
    <n v="1"/>
    <x v="0"/>
    <x v="0"/>
    <x v="0"/>
  </r>
  <r>
    <x v="6467"/>
    <x v="3"/>
    <x v="2"/>
    <x v="6467"/>
    <n v="19"/>
    <x v="0"/>
    <x v="0"/>
    <n v="6"/>
    <x v="4"/>
    <n v="4"/>
    <x v="1"/>
    <x v="0"/>
    <x v="0"/>
  </r>
  <r>
    <x v="6468"/>
    <x v="0"/>
    <x v="2"/>
    <x v="6468"/>
    <n v="29"/>
    <x v="4"/>
    <x v="0"/>
    <n v="2"/>
    <x v="0"/>
    <n v="5"/>
    <x v="1"/>
    <x v="0"/>
    <x v="0"/>
  </r>
  <r>
    <x v="6469"/>
    <x v="3"/>
    <x v="0"/>
    <x v="6469"/>
    <n v="66"/>
    <x v="2"/>
    <x v="0"/>
    <n v="2"/>
    <x v="0"/>
    <n v="3"/>
    <x v="2"/>
    <x v="0"/>
    <x v="0"/>
  </r>
  <r>
    <x v="6470"/>
    <x v="1"/>
    <x v="3"/>
    <x v="6470"/>
    <n v="46"/>
    <x v="5"/>
    <x v="1"/>
    <n v="3"/>
    <x v="0"/>
    <n v="2"/>
    <x v="0"/>
    <x v="1"/>
    <x v="1"/>
  </r>
  <r>
    <x v="6471"/>
    <x v="1"/>
    <x v="2"/>
    <x v="6471"/>
    <n v="21"/>
    <x v="4"/>
    <x v="1"/>
    <n v="16"/>
    <x v="3"/>
    <n v="2"/>
    <x v="0"/>
    <x v="0"/>
    <x v="0"/>
  </r>
  <r>
    <x v="6472"/>
    <x v="1"/>
    <x v="1"/>
    <x v="6472"/>
    <n v="31"/>
    <x v="1"/>
    <x v="0"/>
    <n v="1"/>
    <x v="2"/>
    <n v="1"/>
    <x v="0"/>
    <x v="0"/>
    <x v="0"/>
  </r>
  <r>
    <x v="6473"/>
    <x v="3"/>
    <x v="1"/>
    <x v="6473"/>
    <n v="52"/>
    <x v="3"/>
    <x v="1"/>
    <n v="3"/>
    <x v="0"/>
    <n v="2"/>
    <x v="0"/>
    <x v="1"/>
    <x v="1"/>
  </r>
  <r>
    <x v="6474"/>
    <x v="4"/>
    <x v="4"/>
    <x v="6474"/>
    <n v="60"/>
    <x v="2"/>
    <x v="1"/>
    <n v="1"/>
    <x v="2"/>
    <n v="1"/>
    <x v="0"/>
    <x v="1"/>
    <x v="1"/>
  </r>
  <r>
    <x v="6475"/>
    <x v="2"/>
    <x v="0"/>
    <x v="6475"/>
    <n v="59"/>
    <x v="3"/>
    <x v="1"/>
    <n v="10"/>
    <x v="1"/>
    <n v="3"/>
    <x v="2"/>
    <x v="1"/>
    <x v="1"/>
  </r>
  <r>
    <x v="6476"/>
    <x v="3"/>
    <x v="4"/>
    <x v="6476"/>
    <n v="19"/>
    <x v="0"/>
    <x v="0"/>
    <n v="15"/>
    <x v="3"/>
    <n v="1"/>
    <x v="0"/>
    <x v="0"/>
    <x v="0"/>
  </r>
  <r>
    <x v="6477"/>
    <x v="3"/>
    <x v="4"/>
    <x v="6477"/>
    <n v="30"/>
    <x v="1"/>
    <x v="1"/>
    <n v="9"/>
    <x v="1"/>
    <n v="2"/>
    <x v="0"/>
    <x v="0"/>
    <x v="0"/>
  </r>
  <r>
    <x v="6478"/>
    <x v="3"/>
    <x v="2"/>
    <x v="6478"/>
    <n v="19"/>
    <x v="0"/>
    <x v="0"/>
    <n v="8"/>
    <x v="1"/>
    <n v="2"/>
    <x v="0"/>
    <x v="0"/>
    <x v="0"/>
  </r>
  <r>
    <x v="6479"/>
    <x v="1"/>
    <x v="0"/>
    <x v="6479"/>
    <n v="43"/>
    <x v="5"/>
    <x v="0"/>
    <n v="6"/>
    <x v="4"/>
    <n v="1"/>
    <x v="0"/>
    <x v="0"/>
    <x v="0"/>
  </r>
  <r>
    <x v="6480"/>
    <x v="4"/>
    <x v="1"/>
    <x v="6480"/>
    <n v="48"/>
    <x v="5"/>
    <x v="0"/>
    <n v="13"/>
    <x v="3"/>
    <n v="3"/>
    <x v="2"/>
    <x v="0"/>
    <x v="0"/>
  </r>
  <r>
    <x v="6481"/>
    <x v="1"/>
    <x v="4"/>
    <x v="6481"/>
    <n v="22"/>
    <x v="4"/>
    <x v="0"/>
    <n v="19"/>
    <x v="3"/>
    <n v="4"/>
    <x v="1"/>
    <x v="0"/>
    <x v="0"/>
  </r>
  <r>
    <x v="6482"/>
    <x v="4"/>
    <x v="3"/>
    <x v="6482"/>
    <n v="30"/>
    <x v="1"/>
    <x v="0"/>
    <n v="12"/>
    <x v="1"/>
    <n v="1"/>
    <x v="0"/>
    <x v="0"/>
    <x v="0"/>
  </r>
  <r>
    <x v="6483"/>
    <x v="3"/>
    <x v="4"/>
    <x v="6483"/>
    <n v="47"/>
    <x v="5"/>
    <x v="1"/>
    <n v="18"/>
    <x v="3"/>
    <n v="2"/>
    <x v="0"/>
    <x v="1"/>
    <x v="1"/>
  </r>
  <r>
    <x v="6484"/>
    <x v="0"/>
    <x v="0"/>
    <x v="6484"/>
    <n v="30"/>
    <x v="1"/>
    <x v="1"/>
    <n v="1"/>
    <x v="2"/>
    <n v="1"/>
    <x v="0"/>
    <x v="0"/>
    <x v="0"/>
  </r>
  <r>
    <x v="6485"/>
    <x v="3"/>
    <x v="3"/>
    <x v="6485"/>
    <n v="49"/>
    <x v="5"/>
    <x v="1"/>
    <n v="9"/>
    <x v="1"/>
    <n v="1"/>
    <x v="0"/>
    <x v="1"/>
    <x v="1"/>
  </r>
  <r>
    <x v="6486"/>
    <x v="4"/>
    <x v="1"/>
    <x v="6486"/>
    <n v="22"/>
    <x v="4"/>
    <x v="1"/>
    <n v="11"/>
    <x v="1"/>
    <n v="2"/>
    <x v="0"/>
    <x v="0"/>
    <x v="0"/>
  </r>
  <r>
    <x v="6487"/>
    <x v="1"/>
    <x v="3"/>
    <x v="6487"/>
    <n v="42"/>
    <x v="5"/>
    <x v="1"/>
    <n v="9"/>
    <x v="1"/>
    <n v="4"/>
    <x v="1"/>
    <x v="1"/>
    <x v="1"/>
  </r>
  <r>
    <x v="6488"/>
    <x v="0"/>
    <x v="3"/>
    <x v="6488"/>
    <n v="67"/>
    <x v="2"/>
    <x v="0"/>
    <n v="10"/>
    <x v="1"/>
    <n v="4"/>
    <x v="1"/>
    <x v="1"/>
    <x v="1"/>
  </r>
  <r>
    <x v="6489"/>
    <x v="3"/>
    <x v="3"/>
    <x v="6489"/>
    <n v="38"/>
    <x v="1"/>
    <x v="1"/>
    <n v="16"/>
    <x v="3"/>
    <n v="1"/>
    <x v="0"/>
    <x v="1"/>
    <x v="1"/>
  </r>
  <r>
    <x v="6490"/>
    <x v="3"/>
    <x v="3"/>
    <x v="6490"/>
    <n v="33"/>
    <x v="1"/>
    <x v="0"/>
    <n v="10"/>
    <x v="1"/>
    <n v="4"/>
    <x v="1"/>
    <x v="1"/>
    <x v="1"/>
  </r>
  <r>
    <x v="6491"/>
    <x v="0"/>
    <x v="0"/>
    <x v="6491"/>
    <n v="51"/>
    <x v="3"/>
    <x v="1"/>
    <n v="5"/>
    <x v="4"/>
    <n v="3"/>
    <x v="2"/>
    <x v="1"/>
    <x v="1"/>
  </r>
  <r>
    <x v="6492"/>
    <x v="1"/>
    <x v="3"/>
    <x v="6492"/>
    <n v="26"/>
    <x v="4"/>
    <x v="0"/>
    <n v="11"/>
    <x v="1"/>
    <n v="5"/>
    <x v="1"/>
    <x v="0"/>
    <x v="0"/>
  </r>
  <r>
    <x v="6493"/>
    <x v="0"/>
    <x v="2"/>
    <x v="6493"/>
    <n v="68"/>
    <x v="2"/>
    <x v="1"/>
    <n v="17"/>
    <x v="3"/>
    <n v="2"/>
    <x v="0"/>
    <x v="1"/>
    <x v="1"/>
  </r>
  <r>
    <x v="6494"/>
    <x v="4"/>
    <x v="2"/>
    <x v="6494"/>
    <n v="27"/>
    <x v="4"/>
    <x v="0"/>
    <n v="16"/>
    <x v="3"/>
    <n v="1"/>
    <x v="0"/>
    <x v="0"/>
    <x v="0"/>
  </r>
  <r>
    <x v="6495"/>
    <x v="0"/>
    <x v="2"/>
    <x v="6495"/>
    <n v="47"/>
    <x v="5"/>
    <x v="1"/>
    <n v="16"/>
    <x v="3"/>
    <n v="2"/>
    <x v="0"/>
    <x v="1"/>
    <x v="1"/>
  </r>
  <r>
    <x v="6496"/>
    <x v="3"/>
    <x v="3"/>
    <x v="6496"/>
    <n v="69"/>
    <x v="2"/>
    <x v="0"/>
    <n v="2"/>
    <x v="0"/>
    <n v="3"/>
    <x v="2"/>
    <x v="0"/>
    <x v="0"/>
  </r>
  <r>
    <x v="6497"/>
    <x v="1"/>
    <x v="3"/>
    <x v="6497"/>
    <n v="24"/>
    <x v="4"/>
    <x v="1"/>
    <n v="11"/>
    <x v="1"/>
    <n v="5"/>
    <x v="1"/>
    <x v="1"/>
    <x v="1"/>
  </r>
  <r>
    <x v="6498"/>
    <x v="2"/>
    <x v="1"/>
    <x v="6498"/>
    <n v="20"/>
    <x v="4"/>
    <x v="0"/>
    <n v="3"/>
    <x v="0"/>
    <n v="2"/>
    <x v="0"/>
    <x v="0"/>
    <x v="0"/>
  </r>
  <r>
    <x v="6499"/>
    <x v="4"/>
    <x v="2"/>
    <x v="6499"/>
    <n v="61"/>
    <x v="2"/>
    <x v="0"/>
    <n v="13"/>
    <x v="3"/>
    <n v="4"/>
    <x v="1"/>
    <x v="1"/>
    <x v="1"/>
  </r>
  <r>
    <x v="6500"/>
    <x v="2"/>
    <x v="2"/>
    <x v="6500"/>
    <n v="52"/>
    <x v="3"/>
    <x v="0"/>
    <n v="15"/>
    <x v="3"/>
    <n v="5"/>
    <x v="1"/>
    <x v="1"/>
    <x v="1"/>
  </r>
  <r>
    <x v="6501"/>
    <x v="3"/>
    <x v="3"/>
    <x v="6501"/>
    <n v="39"/>
    <x v="1"/>
    <x v="1"/>
    <n v="2"/>
    <x v="0"/>
    <n v="4"/>
    <x v="1"/>
    <x v="1"/>
    <x v="1"/>
  </r>
  <r>
    <x v="6502"/>
    <x v="4"/>
    <x v="4"/>
    <x v="6502"/>
    <n v="30"/>
    <x v="1"/>
    <x v="1"/>
    <n v="7"/>
    <x v="1"/>
    <n v="5"/>
    <x v="1"/>
    <x v="1"/>
    <x v="1"/>
  </r>
  <r>
    <x v="6503"/>
    <x v="4"/>
    <x v="3"/>
    <x v="6503"/>
    <n v="55"/>
    <x v="3"/>
    <x v="0"/>
    <n v="7"/>
    <x v="1"/>
    <n v="4"/>
    <x v="1"/>
    <x v="1"/>
    <x v="1"/>
  </r>
  <r>
    <x v="6504"/>
    <x v="3"/>
    <x v="2"/>
    <x v="6504"/>
    <n v="24"/>
    <x v="4"/>
    <x v="0"/>
    <n v="11"/>
    <x v="1"/>
    <n v="3"/>
    <x v="2"/>
    <x v="0"/>
    <x v="0"/>
  </r>
  <r>
    <x v="6505"/>
    <x v="1"/>
    <x v="1"/>
    <x v="6505"/>
    <n v="57"/>
    <x v="3"/>
    <x v="1"/>
    <n v="4"/>
    <x v="4"/>
    <n v="1"/>
    <x v="0"/>
    <x v="1"/>
    <x v="1"/>
  </r>
  <r>
    <x v="6506"/>
    <x v="0"/>
    <x v="1"/>
    <x v="6506"/>
    <n v="56"/>
    <x v="3"/>
    <x v="0"/>
    <n v="1"/>
    <x v="2"/>
    <n v="5"/>
    <x v="1"/>
    <x v="1"/>
    <x v="1"/>
  </r>
  <r>
    <x v="6507"/>
    <x v="1"/>
    <x v="3"/>
    <x v="6507"/>
    <n v="31"/>
    <x v="1"/>
    <x v="1"/>
    <n v="15"/>
    <x v="3"/>
    <n v="5"/>
    <x v="1"/>
    <x v="1"/>
    <x v="1"/>
  </r>
  <r>
    <x v="6508"/>
    <x v="4"/>
    <x v="3"/>
    <x v="6508"/>
    <n v="48"/>
    <x v="5"/>
    <x v="1"/>
    <n v="1"/>
    <x v="2"/>
    <n v="1"/>
    <x v="0"/>
    <x v="1"/>
    <x v="1"/>
  </r>
  <r>
    <x v="6509"/>
    <x v="3"/>
    <x v="0"/>
    <x v="6509"/>
    <n v="26"/>
    <x v="4"/>
    <x v="0"/>
    <n v="18"/>
    <x v="3"/>
    <n v="2"/>
    <x v="0"/>
    <x v="0"/>
    <x v="0"/>
  </r>
  <r>
    <x v="6510"/>
    <x v="0"/>
    <x v="4"/>
    <x v="6510"/>
    <n v="64"/>
    <x v="2"/>
    <x v="1"/>
    <n v="10"/>
    <x v="1"/>
    <n v="1"/>
    <x v="0"/>
    <x v="1"/>
    <x v="1"/>
  </r>
  <r>
    <x v="6511"/>
    <x v="4"/>
    <x v="3"/>
    <x v="6511"/>
    <n v="59"/>
    <x v="3"/>
    <x v="1"/>
    <n v="17"/>
    <x v="3"/>
    <n v="4"/>
    <x v="1"/>
    <x v="1"/>
    <x v="1"/>
  </r>
  <r>
    <x v="6512"/>
    <x v="2"/>
    <x v="2"/>
    <x v="6512"/>
    <n v="29"/>
    <x v="4"/>
    <x v="0"/>
    <n v="7"/>
    <x v="1"/>
    <n v="4"/>
    <x v="1"/>
    <x v="0"/>
    <x v="0"/>
  </r>
  <r>
    <x v="6513"/>
    <x v="3"/>
    <x v="0"/>
    <x v="6513"/>
    <n v="50"/>
    <x v="3"/>
    <x v="1"/>
    <n v="12"/>
    <x v="1"/>
    <n v="2"/>
    <x v="0"/>
    <x v="1"/>
    <x v="1"/>
  </r>
  <r>
    <x v="6514"/>
    <x v="4"/>
    <x v="0"/>
    <x v="6514"/>
    <n v="31"/>
    <x v="1"/>
    <x v="1"/>
    <n v="11"/>
    <x v="1"/>
    <n v="1"/>
    <x v="0"/>
    <x v="1"/>
    <x v="1"/>
  </r>
  <r>
    <x v="6515"/>
    <x v="1"/>
    <x v="3"/>
    <x v="6515"/>
    <n v="67"/>
    <x v="2"/>
    <x v="0"/>
    <n v="18"/>
    <x v="3"/>
    <n v="5"/>
    <x v="1"/>
    <x v="1"/>
    <x v="1"/>
  </r>
  <r>
    <x v="6516"/>
    <x v="3"/>
    <x v="1"/>
    <x v="6516"/>
    <n v="64"/>
    <x v="2"/>
    <x v="1"/>
    <n v="10"/>
    <x v="1"/>
    <n v="3"/>
    <x v="2"/>
    <x v="1"/>
    <x v="1"/>
  </r>
  <r>
    <x v="6517"/>
    <x v="4"/>
    <x v="3"/>
    <x v="6517"/>
    <n v="61"/>
    <x v="2"/>
    <x v="0"/>
    <n v="5"/>
    <x v="4"/>
    <n v="2"/>
    <x v="0"/>
    <x v="0"/>
    <x v="0"/>
  </r>
  <r>
    <x v="6518"/>
    <x v="3"/>
    <x v="1"/>
    <x v="6518"/>
    <n v="20"/>
    <x v="4"/>
    <x v="0"/>
    <n v="13"/>
    <x v="3"/>
    <n v="2"/>
    <x v="0"/>
    <x v="0"/>
    <x v="0"/>
  </r>
  <r>
    <x v="6519"/>
    <x v="3"/>
    <x v="4"/>
    <x v="6519"/>
    <n v="19"/>
    <x v="0"/>
    <x v="1"/>
    <n v="13"/>
    <x v="3"/>
    <n v="2"/>
    <x v="0"/>
    <x v="0"/>
    <x v="0"/>
  </r>
  <r>
    <x v="6520"/>
    <x v="1"/>
    <x v="1"/>
    <x v="6520"/>
    <n v="66"/>
    <x v="2"/>
    <x v="0"/>
    <n v="19"/>
    <x v="3"/>
    <n v="1"/>
    <x v="0"/>
    <x v="0"/>
    <x v="0"/>
  </r>
  <r>
    <x v="6521"/>
    <x v="1"/>
    <x v="1"/>
    <x v="6521"/>
    <n v="40"/>
    <x v="5"/>
    <x v="1"/>
    <n v="3"/>
    <x v="0"/>
    <n v="5"/>
    <x v="1"/>
    <x v="1"/>
    <x v="1"/>
  </r>
  <r>
    <x v="6522"/>
    <x v="4"/>
    <x v="0"/>
    <x v="6522"/>
    <n v="66"/>
    <x v="2"/>
    <x v="1"/>
    <n v="10"/>
    <x v="1"/>
    <n v="5"/>
    <x v="1"/>
    <x v="1"/>
    <x v="1"/>
  </r>
  <r>
    <x v="6523"/>
    <x v="3"/>
    <x v="3"/>
    <x v="6523"/>
    <n v="34"/>
    <x v="1"/>
    <x v="0"/>
    <n v="5"/>
    <x v="4"/>
    <n v="4"/>
    <x v="1"/>
    <x v="1"/>
    <x v="1"/>
  </r>
  <r>
    <x v="6524"/>
    <x v="2"/>
    <x v="2"/>
    <x v="6524"/>
    <n v="56"/>
    <x v="3"/>
    <x v="0"/>
    <n v="13"/>
    <x v="3"/>
    <n v="1"/>
    <x v="0"/>
    <x v="0"/>
    <x v="0"/>
  </r>
  <r>
    <x v="6525"/>
    <x v="0"/>
    <x v="4"/>
    <x v="6525"/>
    <n v="52"/>
    <x v="3"/>
    <x v="0"/>
    <n v="19"/>
    <x v="3"/>
    <n v="4"/>
    <x v="1"/>
    <x v="1"/>
    <x v="1"/>
  </r>
  <r>
    <x v="6526"/>
    <x v="4"/>
    <x v="1"/>
    <x v="6526"/>
    <n v="56"/>
    <x v="3"/>
    <x v="1"/>
    <n v="11"/>
    <x v="1"/>
    <n v="1"/>
    <x v="0"/>
    <x v="1"/>
    <x v="1"/>
  </r>
  <r>
    <x v="6527"/>
    <x v="1"/>
    <x v="1"/>
    <x v="6527"/>
    <n v="52"/>
    <x v="3"/>
    <x v="1"/>
    <n v="11"/>
    <x v="1"/>
    <n v="5"/>
    <x v="1"/>
    <x v="1"/>
    <x v="1"/>
  </r>
  <r>
    <x v="6528"/>
    <x v="1"/>
    <x v="1"/>
    <x v="6528"/>
    <n v="63"/>
    <x v="2"/>
    <x v="1"/>
    <n v="7"/>
    <x v="1"/>
    <n v="4"/>
    <x v="1"/>
    <x v="1"/>
    <x v="1"/>
  </r>
  <r>
    <x v="6529"/>
    <x v="1"/>
    <x v="4"/>
    <x v="6529"/>
    <n v="51"/>
    <x v="3"/>
    <x v="1"/>
    <n v="3"/>
    <x v="0"/>
    <n v="1"/>
    <x v="0"/>
    <x v="1"/>
    <x v="1"/>
  </r>
  <r>
    <x v="6530"/>
    <x v="3"/>
    <x v="3"/>
    <x v="6530"/>
    <n v="18"/>
    <x v="0"/>
    <x v="1"/>
    <n v="7"/>
    <x v="1"/>
    <n v="4"/>
    <x v="1"/>
    <x v="1"/>
    <x v="1"/>
  </r>
  <r>
    <x v="6531"/>
    <x v="2"/>
    <x v="4"/>
    <x v="6531"/>
    <n v="46"/>
    <x v="5"/>
    <x v="1"/>
    <n v="9"/>
    <x v="1"/>
    <n v="2"/>
    <x v="0"/>
    <x v="1"/>
    <x v="1"/>
  </r>
  <r>
    <x v="6532"/>
    <x v="2"/>
    <x v="2"/>
    <x v="6532"/>
    <n v="19"/>
    <x v="0"/>
    <x v="1"/>
    <n v="7"/>
    <x v="1"/>
    <n v="4"/>
    <x v="1"/>
    <x v="1"/>
    <x v="1"/>
  </r>
  <r>
    <x v="6533"/>
    <x v="4"/>
    <x v="2"/>
    <x v="6533"/>
    <n v="57"/>
    <x v="3"/>
    <x v="1"/>
    <n v="12"/>
    <x v="1"/>
    <n v="2"/>
    <x v="0"/>
    <x v="1"/>
    <x v="1"/>
  </r>
  <r>
    <x v="6534"/>
    <x v="3"/>
    <x v="1"/>
    <x v="6534"/>
    <n v="33"/>
    <x v="1"/>
    <x v="0"/>
    <n v="1"/>
    <x v="2"/>
    <n v="2"/>
    <x v="0"/>
    <x v="0"/>
    <x v="0"/>
  </r>
  <r>
    <x v="6535"/>
    <x v="0"/>
    <x v="2"/>
    <x v="6535"/>
    <n v="20"/>
    <x v="4"/>
    <x v="0"/>
    <n v="17"/>
    <x v="3"/>
    <n v="2"/>
    <x v="0"/>
    <x v="0"/>
    <x v="0"/>
  </r>
  <r>
    <x v="6536"/>
    <x v="2"/>
    <x v="2"/>
    <x v="6536"/>
    <n v="35"/>
    <x v="1"/>
    <x v="1"/>
    <n v="17"/>
    <x v="3"/>
    <n v="1"/>
    <x v="0"/>
    <x v="1"/>
    <x v="1"/>
  </r>
  <r>
    <x v="6537"/>
    <x v="4"/>
    <x v="2"/>
    <x v="6537"/>
    <n v="45"/>
    <x v="5"/>
    <x v="0"/>
    <n v="18"/>
    <x v="3"/>
    <n v="1"/>
    <x v="0"/>
    <x v="0"/>
    <x v="0"/>
  </r>
  <r>
    <x v="6538"/>
    <x v="0"/>
    <x v="4"/>
    <x v="6538"/>
    <n v="46"/>
    <x v="5"/>
    <x v="1"/>
    <n v="11"/>
    <x v="1"/>
    <n v="3"/>
    <x v="2"/>
    <x v="1"/>
    <x v="1"/>
  </r>
  <r>
    <x v="6539"/>
    <x v="0"/>
    <x v="0"/>
    <x v="6539"/>
    <n v="21"/>
    <x v="4"/>
    <x v="1"/>
    <n v="19"/>
    <x v="3"/>
    <n v="5"/>
    <x v="1"/>
    <x v="1"/>
    <x v="1"/>
  </r>
  <r>
    <x v="6540"/>
    <x v="0"/>
    <x v="2"/>
    <x v="6540"/>
    <n v="65"/>
    <x v="2"/>
    <x v="0"/>
    <n v="18"/>
    <x v="3"/>
    <n v="5"/>
    <x v="1"/>
    <x v="1"/>
    <x v="1"/>
  </r>
  <r>
    <x v="6541"/>
    <x v="2"/>
    <x v="0"/>
    <x v="6541"/>
    <n v="57"/>
    <x v="3"/>
    <x v="0"/>
    <n v="6"/>
    <x v="4"/>
    <n v="5"/>
    <x v="1"/>
    <x v="1"/>
    <x v="1"/>
  </r>
  <r>
    <x v="6542"/>
    <x v="4"/>
    <x v="4"/>
    <x v="6542"/>
    <n v="27"/>
    <x v="4"/>
    <x v="1"/>
    <n v="15"/>
    <x v="3"/>
    <n v="1"/>
    <x v="0"/>
    <x v="0"/>
    <x v="0"/>
  </r>
  <r>
    <x v="6543"/>
    <x v="3"/>
    <x v="1"/>
    <x v="6543"/>
    <n v="29"/>
    <x v="4"/>
    <x v="0"/>
    <n v="15"/>
    <x v="3"/>
    <n v="1"/>
    <x v="0"/>
    <x v="0"/>
    <x v="0"/>
  </r>
  <r>
    <x v="6544"/>
    <x v="2"/>
    <x v="4"/>
    <x v="6544"/>
    <n v="48"/>
    <x v="5"/>
    <x v="1"/>
    <n v="3"/>
    <x v="0"/>
    <n v="5"/>
    <x v="1"/>
    <x v="1"/>
    <x v="1"/>
  </r>
  <r>
    <x v="6545"/>
    <x v="1"/>
    <x v="2"/>
    <x v="6545"/>
    <n v="32"/>
    <x v="1"/>
    <x v="0"/>
    <n v="6"/>
    <x v="4"/>
    <n v="1"/>
    <x v="0"/>
    <x v="0"/>
    <x v="0"/>
  </r>
  <r>
    <x v="6546"/>
    <x v="4"/>
    <x v="2"/>
    <x v="6546"/>
    <n v="54"/>
    <x v="3"/>
    <x v="1"/>
    <n v="7"/>
    <x v="1"/>
    <n v="4"/>
    <x v="1"/>
    <x v="1"/>
    <x v="1"/>
  </r>
  <r>
    <x v="6547"/>
    <x v="1"/>
    <x v="4"/>
    <x v="6547"/>
    <n v="26"/>
    <x v="4"/>
    <x v="0"/>
    <n v="19"/>
    <x v="3"/>
    <n v="2"/>
    <x v="0"/>
    <x v="0"/>
    <x v="0"/>
  </r>
  <r>
    <x v="6548"/>
    <x v="2"/>
    <x v="1"/>
    <x v="6548"/>
    <n v="19"/>
    <x v="0"/>
    <x v="0"/>
    <n v="1"/>
    <x v="2"/>
    <n v="5"/>
    <x v="1"/>
    <x v="0"/>
    <x v="0"/>
  </r>
  <r>
    <x v="6549"/>
    <x v="0"/>
    <x v="4"/>
    <x v="6549"/>
    <n v="60"/>
    <x v="2"/>
    <x v="0"/>
    <n v="19"/>
    <x v="3"/>
    <n v="4"/>
    <x v="1"/>
    <x v="1"/>
    <x v="1"/>
  </r>
  <r>
    <x v="6550"/>
    <x v="0"/>
    <x v="0"/>
    <x v="6550"/>
    <n v="28"/>
    <x v="4"/>
    <x v="1"/>
    <n v="4"/>
    <x v="4"/>
    <n v="2"/>
    <x v="0"/>
    <x v="0"/>
    <x v="0"/>
  </r>
  <r>
    <x v="6551"/>
    <x v="1"/>
    <x v="4"/>
    <x v="6551"/>
    <n v="28"/>
    <x v="4"/>
    <x v="0"/>
    <n v="13"/>
    <x v="3"/>
    <n v="5"/>
    <x v="1"/>
    <x v="0"/>
    <x v="0"/>
  </r>
  <r>
    <x v="6552"/>
    <x v="2"/>
    <x v="0"/>
    <x v="6552"/>
    <n v="66"/>
    <x v="2"/>
    <x v="1"/>
    <n v="3"/>
    <x v="0"/>
    <n v="3"/>
    <x v="2"/>
    <x v="1"/>
    <x v="1"/>
  </r>
  <r>
    <x v="6553"/>
    <x v="3"/>
    <x v="2"/>
    <x v="6553"/>
    <n v="69"/>
    <x v="2"/>
    <x v="1"/>
    <n v="9"/>
    <x v="1"/>
    <n v="2"/>
    <x v="0"/>
    <x v="1"/>
    <x v="1"/>
  </r>
  <r>
    <x v="6554"/>
    <x v="4"/>
    <x v="0"/>
    <x v="6554"/>
    <n v="29"/>
    <x v="4"/>
    <x v="1"/>
    <n v="7"/>
    <x v="1"/>
    <n v="3"/>
    <x v="2"/>
    <x v="0"/>
    <x v="0"/>
  </r>
  <r>
    <x v="6555"/>
    <x v="4"/>
    <x v="0"/>
    <x v="6555"/>
    <n v="62"/>
    <x v="2"/>
    <x v="1"/>
    <n v="12"/>
    <x v="1"/>
    <n v="3"/>
    <x v="2"/>
    <x v="1"/>
    <x v="1"/>
  </r>
  <r>
    <x v="6556"/>
    <x v="2"/>
    <x v="1"/>
    <x v="6556"/>
    <n v="31"/>
    <x v="1"/>
    <x v="0"/>
    <n v="6"/>
    <x v="4"/>
    <n v="4"/>
    <x v="1"/>
    <x v="1"/>
    <x v="1"/>
  </r>
  <r>
    <x v="6557"/>
    <x v="3"/>
    <x v="0"/>
    <x v="6557"/>
    <n v="50"/>
    <x v="3"/>
    <x v="1"/>
    <n v="15"/>
    <x v="3"/>
    <n v="5"/>
    <x v="1"/>
    <x v="1"/>
    <x v="1"/>
  </r>
  <r>
    <x v="6558"/>
    <x v="1"/>
    <x v="3"/>
    <x v="6558"/>
    <n v="65"/>
    <x v="2"/>
    <x v="0"/>
    <n v="11"/>
    <x v="1"/>
    <n v="4"/>
    <x v="1"/>
    <x v="1"/>
    <x v="1"/>
  </r>
  <r>
    <x v="6559"/>
    <x v="3"/>
    <x v="2"/>
    <x v="6559"/>
    <n v="40"/>
    <x v="5"/>
    <x v="0"/>
    <n v="17"/>
    <x v="3"/>
    <n v="4"/>
    <x v="1"/>
    <x v="1"/>
    <x v="1"/>
  </r>
  <r>
    <x v="6560"/>
    <x v="1"/>
    <x v="2"/>
    <x v="6560"/>
    <n v="48"/>
    <x v="5"/>
    <x v="0"/>
    <n v="3"/>
    <x v="0"/>
    <n v="4"/>
    <x v="1"/>
    <x v="1"/>
    <x v="1"/>
  </r>
  <r>
    <x v="6561"/>
    <x v="3"/>
    <x v="2"/>
    <x v="6561"/>
    <n v="47"/>
    <x v="5"/>
    <x v="0"/>
    <n v="4"/>
    <x v="4"/>
    <n v="3"/>
    <x v="2"/>
    <x v="0"/>
    <x v="0"/>
  </r>
  <r>
    <x v="6562"/>
    <x v="0"/>
    <x v="2"/>
    <x v="6562"/>
    <n v="42"/>
    <x v="5"/>
    <x v="1"/>
    <n v="15"/>
    <x v="3"/>
    <n v="4"/>
    <x v="1"/>
    <x v="1"/>
    <x v="1"/>
  </r>
  <r>
    <x v="6563"/>
    <x v="2"/>
    <x v="0"/>
    <x v="6563"/>
    <n v="66"/>
    <x v="2"/>
    <x v="0"/>
    <n v="17"/>
    <x v="3"/>
    <n v="2"/>
    <x v="0"/>
    <x v="0"/>
    <x v="0"/>
  </r>
  <r>
    <x v="6564"/>
    <x v="4"/>
    <x v="0"/>
    <x v="6564"/>
    <n v="28"/>
    <x v="4"/>
    <x v="1"/>
    <n v="19"/>
    <x v="3"/>
    <n v="4"/>
    <x v="1"/>
    <x v="1"/>
    <x v="1"/>
  </r>
  <r>
    <x v="6565"/>
    <x v="4"/>
    <x v="3"/>
    <x v="6565"/>
    <n v="45"/>
    <x v="5"/>
    <x v="1"/>
    <n v="13"/>
    <x v="3"/>
    <n v="5"/>
    <x v="1"/>
    <x v="1"/>
    <x v="1"/>
  </r>
  <r>
    <x v="6566"/>
    <x v="2"/>
    <x v="2"/>
    <x v="6566"/>
    <n v="26"/>
    <x v="4"/>
    <x v="0"/>
    <n v="17"/>
    <x v="3"/>
    <n v="3"/>
    <x v="2"/>
    <x v="0"/>
    <x v="0"/>
  </r>
  <r>
    <x v="6567"/>
    <x v="3"/>
    <x v="3"/>
    <x v="6567"/>
    <n v="30"/>
    <x v="1"/>
    <x v="0"/>
    <n v="5"/>
    <x v="4"/>
    <n v="2"/>
    <x v="0"/>
    <x v="0"/>
    <x v="0"/>
  </r>
  <r>
    <x v="6568"/>
    <x v="3"/>
    <x v="4"/>
    <x v="6568"/>
    <n v="47"/>
    <x v="5"/>
    <x v="1"/>
    <n v="17"/>
    <x v="3"/>
    <n v="2"/>
    <x v="0"/>
    <x v="1"/>
    <x v="1"/>
  </r>
  <r>
    <x v="6569"/>
    <x v="0"/>
    <x v="0"/>
    <x v="6569"/>
    <n v="36"/>
    <x v="1"/>
    <x v="0"/>
    <n v="15"/>
    <x v="3"/>
    <n v="1"/>
    <x v="0"/>
    <x v="0"/>
    <x v="0"/>
  </r>
  <r>
    <x v="6570"/>
    <x v="4"/>
    <x v="0"/>
    <x v="6570"/>
    <n v="63"/>
    <x v="2"/>
    <x v="1"/>
    <n v="6"/>
    <x v="4"/>
    <n v="2"/>
    <x v="0"/>
    <x v="1"/>
    <x v="1"/>
  </r>
  <r>
    <x v="6571"/>
    <x v="4"/>
    <x v="3"/>
    <x v="6571"/>
    <n v="24"/>
    <x v="4"/>
    <x v="0"/>
    <n v="10"/>
    <x v="1"/>
    <n v="3"/>
    <x v="2"/>
    <x v="0"/>
    <x v="0"/>
  </r>
  <r>
    <x v="6572"/>
    <x v="3"/>
    <x v="0"/>
    <x v="6572"/>
    <n v="38"/>
    <x v="1"/>
    <x v="1"/>
    <n v="4"/>
    <x v="4"/>
    <n v="1"/>
    <x v="0"/>
    <x v="1"/>
    <x v="1"/>
  </r>
  <r>
    <x v="6573"/>
    <x v="0"/>
    <x v="3"/>
    <x v="6573"/>
    <n v="30"/>
    <x v="1"/>
    <x v="1"/>
    <n v="8"/>
    <x v="1"/>
    <n v="1"/>
    <x v="0"/>
    <x v="0"/>
    <x v="0"/>
  </r>
  <r>
    <x v="6574"/>
    <x v="2"/>
    <x v="3"/>
    <x v="6574"/>
    <n v="43"/>
    <x v="5"/>
    <x v="1"/>
    <n v="17"/>
    <x v="3"/>
    <n v="3"/>
    <x v="2"/>
    <x v="1"/>
    <x v="1"/>
  </r>
  <r>
    <x v="6575"/>
    <x v="4"/>
    <x v="1"/>
    <x v="6575"/>
    <n v="63"/>
    <x v="2"/>
    <x v="0"/>
    <n v="11"/>
    <x v="1"/>
    <n v="3"/>
    <x v="2"/>
    <x v="0"/>
    <x v="0"/>
  </r>
  <r>
    <x v="6576"/>
    <x v="2"/>
    <x v="3"/>
    <x v="6576"/>
    <n v="52"/>
    <x v="3"/>
    <x v="1"/>
    <n v="5"/>
    <x v="4"/>
    <n v="5"/>
    <x v="1"/>
    <x v="1"/>
    <x v="1"/>
  </r>
  <r>
    <x v="6577"/>
    <x v="2"/>
    <x v="4"/>
    <x v="6577"/>
    <n v="26"/>
    <x v="4"/>
    <x v="1"/>
    <n v="12"/>
    <x v="1"/>
    <n v="5"/>
    <x v="1"/>
    <x v="1"/>
    <x v="1"/>
  </r>
  <r>
    <x v="6578"/>
    <x v="0"/>
    <x v="4"/>
    <x v="6578"/>
    <n v="34"/>
    <x v="1"/>
    <x v="1"/>
    <n v="17"/>
    <x v="3"/>
    <n v="1"/>
    <x v="0"/>
    <x v="1"/>
    <x v="1"/>
  </r>
  <r>
    <x v="6579"/>
    <x v="4"/>
    <x v="2"/>
    <x v="6579"/>
    <n v="53"/>
    <x v="3"/>
    <x v="0"/>
    <n v="18"/>
    <x v="3"/>
    <n v="3"/>
    <x v="2"/>
    <x v="0"/>
    <x v="0"/>
  </r>
  <r>
    <x v="6580"/>
    <x v="3"/>
    <x v="3"/>
    <x v="6580"/>
    <n v="27"/>
    <x v="4"/>
    <x v="0"/>
    <n v="17"/>
    <x v="3"/>
    <n v="1"/>
    <x v="0"/>
    <x v="0"/>
    <x v="0"/>
  </r>
  <r>
    <x v="6581"/>
    <x v="4"/>
    <x v="3"/>
    <x v="6581"/>
    <n v="25"/>
    <x v="4"/>
    <x v="0"/>
    <n v="19"/>
    <x v="3"/>
    <n v="2"/>
    <x v="0"/>
    <x v="0"/>
    <x v="0"/>
  </r>
  <r>
    <x v="6582"/>
    <x v="2"/>
    <x v="1"/>
    <x v="6582"/>
    <n v="66"/>
    <x v="2"/>
    <x v="0"/>
    <n v="19"/>
    <x v="3"/>
    <n v="4"/>
    <x v="1"/>
    <x v="1"/>
    <x v="1"/>
  </r>
  <r>
    <x v="6583"/>
    <x v="0"/>
    <x v="4"/>
    <x v="6583"/>
    <n v="22"/>
    <x v="4"/>
    <x v="1"/>
    <n v="3"/>
    <x v="0"/>
    <n v="4"/>
    <x v="1"/>
    <x v="1"/>
    <x v="1"/>
  </r>
  <r>
    <x v="6584"/>
    <x v="3"/>
    <x v="2"/>
    <x v="6584"/>
    <n v="40"/>
    <x v="5"/>
    <x v="0"/>
    <n v="18"/>
    <x v="3"/>
    <n v="2"/>
    <x v="0"/>
    <x v="0"/>
    <x v="0"/>
  </r>
  <r>
    <x v="6585"/>
    <x v="1"/>
    <x v="1"/>
    <x v="6585"/>
    <n v="53"/>
    <x v="3"/>
    <x v="1"/>
    <n v="8"/>
    <x v="1"/>
    <n v="4"/>
    <x v="1"/>
    <x v="1"/>
    <x v="1"/>
  </r>
  <r>
    <x v="6586"/>
    <x v="2"/>
    <x v="2"/>
    <x v="6586"/>
    <n v="63"/>
    <x v="2"/>
    <x v="1"/>
    <n v="18"/>
    <x v="3"/>
    <n v="4"/>
    <x v="1"/>
    <x v="1"/>
    <x v="1"/>
  </r>
  <r>
    <x v="6587"/>
    <x v="4"/>
    <x v="3"/>
    <x v="6587"/>
    <n v="56"/>
    <x v="3"/>
    <x v="1"/>
    <n v="4"/>
    <x v="4"/>
    <n v="2"/>
    <x v="0"/>
    <x v="1"/>
    <x v="1"/>
  </r>
  <r>
    <x v="6588"/>
    <x v="1"/>
    <x v="2"/>
    <x v="6588"/>
    <n v="50"/>
    <x v="3"/>
    <x v="0"/>
    <n v="19"/>
    <x v="3"/>
    <n v="5"/>
    <x v="1"/>
    <x v="1"/>
    <x v="1"/>
  </r>
  <r>
    <x v="6589"/>
    <x v="1"/>
    <x v="4"/>
    <x v="6589"/>
    <n v="48"/>
    <x v="5"/>
    <x v="1"/>
    <n v="13"/>
    <x v="3"/>
    <n v="4"/>
    <x v="1"/>
    <x v="1"/>
    <x v="1"/>
  </r>
  <r>
    <x v="6590"/>
    <x v="0"/>
    <x v="3"/>
    <x v="6590"/>
    <n v="35"/>
    <x v="1"/>
    <x v="1"/>
    <n v="17"/>
    <x v="3"/>
    <n v="5"/>
    <x v="1"/>
    <x v="1"/>
    <x v="1"/>
  </r>
  <r>
    <x v="6591"/>
    <x v="2"/>
    <x v="1"/>
    <x v="6591"/>
    <n v="47"/>
    <x v="5"/>
    <x v="0"/>
    <n v="6"/>
    <x v="4"/>
    <n v="1"/>
    <x v="0"/>
    <x v="0"/>
    <x v="0"/>
  </r>
  <r>
    <x v="6592"/>
    <x v="1"/>
    <x v="1"/>
    <x v="6592"/>
    <n v="53"/>
    <x v="3"/>
    <x v="0"/>
    <n v="18"/>
    <x v="3"/>
    <n v="4"/>
    <x v="1"/>
    <x v="1"/>
    <x v="1"/>
  </r>
  <r>
    <x v="6593"/>
    <x v="2"/>
    <x v="4"/>
    <x v="6593"/>
    <n v="49"/>
    <x v="5"/>
    <x v="1"/>
    <n v="14"/>
    <x v="3"/>
    <n v="3"/>
    <x v="2"/>
    <x v="1"/>
    <x v="1"/>
  </r>
  <r>
    <x v="6594"/>
    <x v="0"/>
    <x v="3"/>
    <x v="6594"/>
    <n v="35"/>
    <x v="1"/>
    <x v="1"/>
    <n v="17"/>
    <x v="3"/>
    <n v="1"/>
    <x v="0"/>
    <x v="1"/>
    <x v="1"/>
  </r>
  <r>
    <x v="6595"/>
    <x v="2"/>
    <x v="4"/>
    <x v="6595"/>
    <n v="47"/>
    <x v="5"/>
    <x v="1"/>
    <n v="16"/>
    <x v="3"/>
    <n v="2"/>
    <x v="0"/>
    <x v="1"/>
    <x v="1"/>
  </r>
  <r>
    <x v="6596"/>
    <x v="2"/>
    <x v="1"/>
    <x v="6596"/>
    <n v="23"/>
    <x v="4"/>
    <x v="1"/>
    <n v="10"/>
    <x v="1"/>
    <n v="3"/>
    <x v="2"/>
    <x v="0"/>
    <x v="0"/>
  </r>
  <r>
    <x v="6597"/>
    <x v="2"/>
    <x v="4"/>
    <x v="6597"/>
    <n v="50"/>
    <x v="3"/>
    <x v="0"/>
    <n v="2"/>
    <x v="0"/>
    <n v="2"/>
    <x v="0"/>
    <x v="0"/>
    <x v="0"/>
  </r>
  <r>
    <x v="6598"/>
    <x v="3"/>
    <x v="3"/>
    <x v="6598"/>
    <n v="63"/>
    <x v="2"/>
    <x v="0"/>
    <n v="7"/>
    <x v="1"/>
    <n v="3"/>
    <x v="2"/>
    <x v="0"/>
    <x v="0"/>
  </r>
  <r>
    <x v="6599"/>
    <x v="1"/>
    <x v="0"/>
    <x v="6599"/>
    <n v="26"/>
    <x v="4"/>
    <x v="0"/>
    <n v="18"/>
    <x v="3"/>
    <n v="1"/>
    <x v="0"/>
    <x v="0"/>
    <x v="0"/>
  </r>
  <r>
    <x v="6600"/>
    <x v="1"/>
    <x v="1"/>
    <x v="6600"/>
    <n v="42"/>
    <x v="5"/>
    <x v="0"/>
    <n v="13"/>
    <x v="3"/>
    <n v="1"/>
    <x v="0"/>
    <x v="0"/>
    <x v="0"/>
  </r>
  <r>
    <x v="6601"/>
    <x v="0"/>
    <x v="0"/>
    <x v="6601"/>
    <n v="40"/>
    <x v="5"/>
    <x v="0"/>
    <n v="4"/>
    <x v="4"/>
    <n v="2"/>
    <x v="0"/>
    <x v="0"/>
    <x v="0"/>
  </r>
  <r>
    <x v="6602"/>
    <x v="4"/>
    <x v="1"/>
    <x v="6602"/>
    <n v="32"/>
    <x v="1"/>
    <x v="1"/>
    <n v="6"/>
    <x v="4"/>
    <n v="3"/>
    <x v="2"/>
    <x v="1"/>
    <x v="1"/>
  </r>
  <r>
    <x v="6603"/>
    <x v="4"/>
    <x v="3"/>
    <x v="6603"/>
    <n v="40"/>
    <x v="5"/>
    <x v="0"/>
    <n v="13"/>
    <x v="3"/>
    <n v="4"/>
    <x v="1"/>
    <x v="1"/>
    <x v="1"/>
  </r>
  <r>
    <x v="6604"/>
    <x v="3"/>
    <x v="1"/>
    <x v="6604"/>
    <n v="28"/>
    <x v="4"/>
    <x v="1"/>
    <n v="7"/>
    <x v="1"/>
    <n v="1"/>
    <x v="0"/>
    <x v="0"/>
    <x v="0"/>
  </r>
  <r>
    <x v="6605"/>
    <x v="3"/>
    <x v="3"/>
    <x v="6605"/>
    <n v="59"/>
    <x v="3"/>
    <x v="0"/>
    <n v="13"/>
    <x v="3"/>
    <n v="2"/>
    <x v="0"/>
    <x v="0"/>
    <x v="0"/>
  </r>
  <r>
    <x v="6606"/>
    <x v="1"/>
    <x v="1"/>
    <x v="6606"/>
    <n v="25"/>
    <x v="4"/>
    <x v="0"/>
    <n v="19"/>
    <x v="3"/>
    <n v="4"/>
    <x v="1"/>
    <x v="0"/>
    <x v="0"/>
  </r>
  <r>
    <x v="6607"/>
    <x v="2"/>
    <x v="1"/>
    <x v="6607"/>
    <n v="50"/>
    <x v="3"/>
    <x v="0"/>
    <n v="17"/>
    <x v="3"/>
    <n v="2"/>
    <x v="0"/>
    <x v="0"/>
    <x v="0"/>
  </r>
  <r>
    <x v="6608"/>
    <x v="3"/>
    <x v="0"/>
    <x v="6608"/>
    <n v="32"/>
    <x v="1"/>
    <x v="0"/>
    <n v="1"/>
    <x v="2"/>
    <n v="2"/>
    <x v="0"/>
    <x v="0"/>
    <x v="0"/>
  </r>
  <r>
    <x v="6609"/>
    <x v="4"/>
    <x v="3"/>
    <x v="6609"/>
    <n v="63"/>
    <x v="2"/>
    <x v="1"/>
    <n v="12"/>
    <x v="1"/>
    <n v="2"/>
    <x v="0"/>
    <x v="1"/>
    <x v="1"/>
  </r>
  <r>
    <x v="6610"/>
    <x v="2"/>
    <x v="0"/>
    <x v="6610"/>
    <n v="66"/>
    <x v="2"/>
    <x v="1"/>
    <n v="9"/>
    <x v="1"/>
    <n v="1"/>
    <x v="0"/>
    <x v="1"/>
    <x v="1"/>
  </r>
  <r>
    <x v="6611"/>
    <x v="3"/>
    <x v="3"/>
    <x v="6611"/>
    <n v="55"/>
    <x v="3"/>
    <x v="0"/>
    <n v="5"/>
    <x v="4"/>
    <n v="4"/>
    <x v="1"/>
    <x v="1"/>
    <x v="1"/>
  </r>
  <r>
    <x v="6612"/>
    <x v="3"/>
    <x v="1"/>
    <x v="6612"/>
    <n v="50"/>
    <x v="3"/>
    <x v="1"/>
    <n v="17"/>
    <x v="3"/>
    <n v="3"/>
    <x v="2"/>
    <x v="1"/>
    <x v="1"/>
  </r>
  <r>
    <x v="6613"/>
    <x v="0"/>
    <x v="4"/>
    <x v="6613"/>
    <n v="29"/>
    <x v="4"/>
    <x v="1"/>
    <n v="18"/>
    <x v="3"/>
    <n v="5"/>
    <x v="1"/>
    <x v="1"/>
    <x v="1"/>
  </r>
  <r>
    <x v="6614"/>
    <x v="1"/>
    <x v="0"/>
    <x v="6614"/>
    <n v="58"/>
    <x v="3"/>
    <x v="1"/>
    <n v="16"/>
    <x v="3"/>
    <n v="3"/>
    <x v="2"/>
    <x v="1"/>
    <x v="1"/>
  </r>
  <r>
    <x v="6615"/>
    <x v="3"/>
    <x v="1"/>
    <x v="6615"/>
    <n v="52"/>
    <x v="3"/>
    <x v="1"/>
    <n v="17"/>
    <x v="3"/>
    <n v="5"/>
    <x v="1"/>
    <x v="1"/>
    <x v="1"/>
  </r>
  <r>
    <x v="6616"/>
    <x v="3"/>
    <x v="1"/>
    <x v="6616"/>
    <n v="68"/>
    <x v="2"/>
    <x v="0"/>
    <n v="11"/>
    <x v="1"/>
    <n v="1"/>
    <x v="0"/>
    <x v="0"/>
    <x v="0"/>
  </r>
  <r>
    <x v="6617"/>
    <x v="2"/>
    <x v="4"/>
    <x v="6617"/>
    <n v="59"/>
    <x v="3"/>
    <x v="0"/>
    <n v="1"/>
    <x v="2"/>
    <n v="3"/>
    <x v="2"/>
    <x v="0"/>
    <x v="0"/>
  </r>
  <r>
    <x v="6618"/>
    <x v="2"/>
    <x v="4"/>
    <x v="6618"/>
    <n v="41"/>
    <x v="5"/>
    <x v="0"/>
    <n v="1"/>
    <x v="2"/>
    <n v="5"/>
    <x v="1"/>
    <x v="1"/>
    <x v="1"/>
  </r>
  <r>
    <x v="6619"/>
    <x v="3"/>
    <x v="3"/>
    <x v="6619"/>
    <n v="28"/>
    <x v="4"/>
    <x v="1"/>
    <n v="16"/>
    <x v="3"/>
    <n v="5"/>
    <x v="1"/>
    <x v="1"/>
    <x v="1"/>
  </r>
  <r>
    <x v="6620"/>
    <x v="0"/>
    <x v="2"/>
    <x v="6620"/>
    <n v="33"/>
    <x v="1"/>
    <x v="1"/>
    <n v="3"/>
    <x v="0"/>
    <n v="1"/>
    <x v="0"/>
    <x v="1"/>
    <x v="1"/>
  </r>
  <r>
    <x v="6621"/>
    <x v="0"/>
    <x v="4"/>
    <x v="6621"/>
    <n v="53"/>
    <x v="3"/>
    <x v="0"/>
    <n v="12"/>
    <x v="1"/>
    <n v="5"/>
    <x v="1"/>
    <x v="1"/>
    <x v="1"/>
  </r>
  <r>
    <x v="6622"/>
    <x v="4"/>
    <x v="3"/>
    <x v="6622"/>
    <n v="65"/>
    <x v="2"/>
    <x v="0"/>
    <n v="8"/>
    <x v="1"/>
    <n v="2"/>
    <x v="0"/>
    <x v="0"/>
    <x v="0"/>
  </r>
  <r>
    <x v="6623"/>
    <x v="4"/>
    <x v="0"/>
    <x v="6623"/>
    <n v="44"/>
    <x v="5"/>
    <x v="1"/>
    <n v="12"/>
    <x v="1"/>
    <n v="2"/>
    <x v="0"/>
    <x v="1"/>
    <x v="1"/>
  </r>
  <r>
    <x v="6624"/>
    <x v="0"/>
    <x v="1"/>
    <x v="6624"/>
    <n v="59"/>
    <x v="3"/>
    <x v="0"/>
    <n v="3"/>
    <x v="0"/>
    <n v="3"/>
    <x v="2"/>
    <x v="0"/>
    <x v="0"/>
  </r>
  <r>
    <x v="6625"/>
    <x v="2"/>
    <x v="3"/>
    <x v="6625"/>
    <n v="40"/>
    <x v="5"/>
    <x v="1"/>
    <n v="4"/>
    <x v="4"/>
    <n v="3"/>
    <x v="2"/>
    <x v="1"/>
    <x v="1"/>
  </r>
  <r>
    <x v="6626"/>
    <x v="1"/>
    <x v="4"/>
    <x v="6626"/>
    <n v="60"/>
    <x v="2"/>
    <x v="0"/>
    <n v="12"/>
    <x v="1"/>
    <n v="4"/>
    <x v="1"/>
    <x v="1"/>
    <x v="1"/>
  </r>
  <r>
    <x v="6627"/>
    <x v="2"/>
    <x v="1"/>
    <x v="6627"/>
    <n v="40"/>
    <x v="5"/>
    <x v="0"/>
    <n v="1"/>
    <x v="2"/>
    <n v="1"/>
    <x v="0"/>
    <x v="0"/>
    <x v="0"/>
  </r>
  <r>
    <x v="6628"/>
    <x v="1"/>
    <x v="1"/>
    <x v="6628"/>
    <n v="36"/>
    <x v="1"/>
    <x v="0"/>
    <n v="6"/>
    <x v="4"/>
    <n v="1"/>
    <x v="0"/>
    <x v="0"/>
    <x v="0"/>
  </r>
  <r>
    <x v="6629"/>
    <x v="3"/>
    <x v="4"/>
    <x v="6629"/>
    <n v="36"/>
    <x v="1"/>
    <x v="1"/>
    <n v="6"/>
    <x v="4"/>
    <n v="5"/>
    <x v="1"/>
    <x v="1"/>
    <x v="1"/>
  </r>
  <r>
    <x v="6630"/>
    <x v="4"/>
    <x v="2"/>
    <x v="6630"/>
    <n v="37"/>
    <x v="1"/>
    <x v="1"/>
    <n v="14"/>
    <x v="3"/>
    <n v="1"/>
    <x v="0"/>
    <x v="1"/>
    <x v="1"/>
  </r>
  <r>
    <x v="6631"/>
    <x v="0"/>
    <x v="3"/>
    <x v="6631"/>
    <n v="53"/>
    <x v="3"/>
    <x v="0"/>
    <n v="12"/>
    <x v="1"/>
    <n v="3"/>
    <x v="2"/>
    <x v="0"/>
    <x v="0"/>
  </r>
  <r>
    <x v="6632"/>
    <x v="2"/>
    <x v="0"/>
    <x v="6632"/>
    <n v="46"/>
    <x v="5"/>
    <x v="1"/>
    <n v="13"/>
    <x v="3"/>
    <n v="4"/>
    <x v="1"/>
    <x v="1"/>
    <x v="1"/>
  </r>
  <r>
    <x v="6633"/>
    <x v="2"/>
    <x v="4"/>
    <x v="6633"/>
    <n v="29"/>
    <x v="4"/>
    <x v="1"/>
    <n v="15"/>
    <x v="3"/>
    <n v="4"/>
    <x v="1"/>
    <x v="1"/>
    <x v="1"/>
  </r>
  <r>
    <x v="6634"/>
    <x v="1"/>
    <x v="3"/>
    <x v="6634"/>
    <n v="57"/>
    <x v="3"/>
    <x v="1"/>
    <n v="19"/>
    <x v="3"/>
    <n v="4"/>
    <x v="1"/>
    <x v="1"/>
    <x v="1"/>
  </r>
  <r>
    <x v="6635"/>
    <x v="0"/>
    <x v="3"/>
    <x v="6635"/>
    <n v="18"/>
    <x v="0"/>
    <x v="1"/>
    <n v="5"/>
    <x v="4"/>
    <n v="3"/>
    <x v="2"/>
    <x v="0"/>
    <x v="0"/>
  </r>
  <r>
    <x v="6636"/>
    <x v="4"/>
    <x v="2"/>
    <x v="6636"/>
    <n v="18"/>
    <x v="0"/>
    <x v="0"/>
    <n v="16"/>
    <x v="3"/>
    <n v="5"/>
    <x v="1"/>
    <x v="0"/>
    <x v="0"/>
  </r>
  <r>
    <x v="6637"/>
    <x v="1"/>
    <x v="3"/>
    <x v="6637"/>
    <n v="21"/>
    <x v="4"/>
    <x v="1"/>
    <n v="19"/>
    <x v="3"/>
    <n v="1"/>
    <x v="0"/>
    <x v="0"/>
    <x v="0"/>
  </r>
  <r>
    <x v="6638"/>
    <x v="1"/>
    <x v="0"/>
    <x v="6638"/>
    <n v="61"/>
    <x v="2"/>
    <x v="1"/>
    <n v="11"/>
    <x v="1"/>
    <n v="5"/>
    <x v="1"/>
    <x v="1"/>
    <x v="1"/>
  </r>
  <r>
    <x v="6639"/>
    <x v="3"/>
    <x v="0"/>
    <x v="6639"/>
    <n v="33"/>
    <x v="1"/>
    <x v="1"/>
    <n v="5"/>
    <x v="4"/>
    <n v="3"/>
    <x v="2"/>
    <x v="1"/>
    <x v="1"/>
  </r>
  <r>
    <x v="6640"/>
    <x v="3"/>
    <x v="3"/>
    <x v="6640"/>
    <n v="26"/>
    <x v="4"/>
    <x v="0"/>
    <n v="18"/>
    <x v="3"/>
    <n v="1"/>
    <x v="0"/>
    <x v="0"/>
    <x v="0"/>
  </r>
  <r>
    <x v="6641"/>
    <x v="2"/>
    <x v="1"/>
    <x v="6641"/>
    <n v="68"/>
    <x v="2"/>
    <x v="1"/>
    <n v="14"/>
    <x v="3"/>
    <n v="3"/>
    <x v="2"/>
    <x v="1"/>
    <x v="1"/>
  </r>
  <r>
    <x v="6642"/>
    <x v="4"/>
    <x v="0"/>
    <x v="6642"/>
    <n v="31"/>
    <x v="1"/>
    <x v="0"/>
    <n v="15"/>
    <x v="3"/>
    <n v="1"/>
    <x v="0"/>
    <x v="0"/>
    <x v="0"/>
  </r>
  <r>
    <x v="6643"/>
    <x v="1"/>
    <x v="3"/>
    <x v="6643"/>
    <n v="35"/>
    <x v="1"/>
    <x v="1"/>
    <n v="15"/>
    <x v="3"/>
    <n v="4"/>
    <x v="1"/>
    <x v="1"/>
    <x v="1"/>
  </r>
  <r>
    <x v="6644"/>
    <x v="0"/>
    <x v="0"/>
    <x v="6644"/>
    <n v="50"/>
    <x v="3"/>
    <x v="0"/>
    <n v="1"/>
    <x v="2"/>
    <n v="5"/>
    <x v="1"/>
    <x v="1"/>
    <x v="1"/>
  </r>
  <r>
    <x v="6645"/>
    <x v="4"/>
    <x v="3"/>
    <x v="6645"/>
    <n v="21"/>
    <x v="4"/>
    <x v="1"/>
    <n v="16"/>
    <x v="3"/>
    <n v="5"/>
    <x v="1"/>
    <x v="1"/>
    <x v="1"/>
  </r>
  <r>
    <x v="6646"/>
    <x v="0"/>
    <x v="2"/>
    <x v="6646"/>
    <n v="67"/>
    <x v="2"/>
    <x v="0"/>
    <n v="3"/>
    <x v="0"/>
    <n v="2"/>
    <x v="0"/>
    <x v="0"/>
    <x v="0"/>
  </r>
  <r>
    <x v="6647"/>
    <x v="3"/>
    <x v="4"/>
    <x v="6647"/>
    <n v="49"/>
    <x v="5"/>
    <x v="0"/>
    <n v="10"/>
    <x v="1"/>
    <n v="1"/>
    <x v="0"/>
    <x v="0"/>
    <x v="0"/>
  </r>
  <r>
    <x v="6648"/>
    <x v="0"/>
    <x v="1"/>
    <x v="6648"/>
    <n v="57"/>
    <x v="3"/>
    <x v="0"/>
    <n v="9"/>
    <x v="1"/>
    <n v="5"/>
    <x v="1"/>
    <x v="1"/>
    <x v="1"/>
  </r>
  <r>
    <x v="6649"/>
    <x v="4"/>
    <x v="2"/>
    <x v="6649"/>
    <n v="51"/>
    <x v="3"/>
    <x v="1"/>
    <n v="10"/>
    <x v="1"/>
    <n v="3"/>
    <x v="2"/>
    <x v="1"/>
    <x v="1"/>
  </r>
  <r>
    <x v="6650"/>
    <x v="4"/>
    <x v="2"/>
    <x v="6650"/>
    <n v="65"/>
    <x v="2"/>
    <x v="0"/>
    <n v="15"/>
    <x v="3"/>
    <n v="1"/>
    <x v="0"/>
    <x v="0"/>
    <x v="0"/>
  </r>
  <r>
    <x v="6651"/>
    <x v="2"/>
    <x v="1"/>
    <x v="6651"/>
    <n v="34"/>
    <x v="1"/>
    <x v="1"/>
    <n v="2"/>
    <x v="0"/>
    <n v="3"/>
    <x v="2"/>
    <x v="1"/>
    <x v="1"/>
  </r>
  <r>
    <x v="6652"/>
    <x v="1"/>
    <x v="1"/>
    <x v="6652"/>
    <n v="36"/>
    <x v="1"/>
    <x v="1"/>
    <n v="3"/>
    <x v="0"/>
    <n v="5"/>
    <x v="1"/>
    <x v="1"/>
    <x v="1"/>
  </r>
  <r>
    <x v="6653"/>
    <x v="4"/>
    <x v="3"/>
    <x v="6653"/>
    <n v="35"/>
    <x v="1"/>
    <x v="1"/>
    <n v="18"/>
    <x v="3"/>
    <n v="3"/>
    <x v="2"/>
    <x v="1"/>
    <x v="1"/>
  </r>
  <r>
    <x v="6654"/>
    <x v="1"/>
    <x v="0"/>
    <x v="6654"/>
    <n v="43"/>
    <x v="5"/>
    <x v="1"/>
    <n v="1"/>
    <x v="2"/>
    <n v="3"/>
    <x v="2"/>
    <x v="1"/>
    <x v="1"/>
  </r>
  <r>
    <x v="6655"/>
    <x v="4"/>
    <x v="0"/>
    <x v="6655"/>
    <n v="18"/>
    <x v="0"/>
    <x v="1"/>
    <n v="14"/>
    <x v="3"/>
    <n v="4"/>
    <x v="1"/>
    <x v="1"/>
    <x v="1"/>
  </r>
  <r>
    <x v="6656"/>
    <x v="4"/>
    <x v="1"/>
    <x v="6656"/>
    <n v="60"/>
    <x v="2"/>
    <x v="1"/>
    <n v="1"/>
    <x v="2"/>
    <n v="4"/>
    <x v="1"/>
    <x v="1"/>
    <x v="1"/>
  </r>
  <r>
    <x v="6657"/>
    <x v="1"/>
    <x v="3"/>
    <x v="6657"/>
    <n v="25"/>
    <x v="4"/>
    <x v="0"/>
    <n v="17"/>
    <x v="3"/>
    <n v="3"/>
    <x v="2"/>
    <x v="0"/>
    <x v="0"/>
  </r>
  <r>
    <x v="6658"/>
    <x v="4"/>
    <x v="0"/>
    <x v="6658"/>
    <n v="21"/>
    <x v="4"/>
    <x v="0"/>
    <n v="5"/>
    <x v="4"/>
    <n v="5"/>
    <x v="1"/>
    <x v="0"/>
    <x v="0"/>
  </r>
  <r>
    <x v="6659"/>
    <x v="3"/>
    <x v="4"/>
    <x v="6659"/>
    <n v="40"/>
    <x v="5"/>
    <x v="1"/>
    <n v="15"/>
    <x v="3"/>
    <n v="2"/>
    <x v="0"/>
    <x v="1"/>
    <x v="1"/>
  </r>
  <r>
    <x v="6660"/>
    <x v="4"/>
    <x v="3"/>
    <x v="6660"/>
    <n v="27"/>
    <x v="4"/>
    <x v="1"/>
    <n v="7"/>
    <x v="1"/>
    <n v="4"/>
    <x v="1"/>
    <x v="1"/>
    <x v="1"/>
  </r>
  <r>
    <x v="6661"/>
    <x v="1"/>
    <x v="1"/>
    <x v="6661"/>
    <n v="48"/>
    <x v="5"/>
    <x v="0"/>
    <n v="6"/>
    <x v="4"/>
    <n v="4"/>
    <x v="1"/>
    <x v="1"/>
    <x v="1"/>
  </r>
  <r>
    <x v="6662"/>
    <x v="0"/>
    <x v="1"/>
    <x v="6662"/>
    <n v="59"/>
    <x v="3"/>
    <x v="1"/>
    <n v="3"/>
    <x v="0"/>
    <n v="3"/>
    <x v="2"/>
    <x v="1"/>
    <x v="1"/>
  </r>
  <r>
    <x v="6663"/>
    <x v="0"/>
    <x v="1"/>
    <x v="6663"/>
    <n v="19"/>
    <x v="0"/>
    <x v="0"/>
    <n v="8"/>
    <x v="1"/>
    <n v="1"/>
    <x v="0"/>
    <x v="0"/>
    <x v="0"/>
  </r>
  <r>
    <x v="6664"/>
    <x v="0"/>
    <x v="3"/>
    <x v="6664"/>
    <n v="58"/>
    <x v="3"/>
    <x v="1"/>
    <n v="16"/>
    <x v="3"/>
    <n v="3"/>
    <x v="2"/>
    <x v="1"/>
    <x v="1"/>
  </r>
  <r>
    <x v="6665"/>
    <x v="0"/>
    <x v="2"/>
    <x v="6665"/>
    <n v="58"/>
    <x v="3"/>
    <x v="0"/>
    <n v="2"/>
    <x v="0"/>
    <n v="2"/>
    <x v="0"/>
    <x v="0"/>
    <x v="0"/>
  </r>
  <r>
    <x v="6666"/>
    <x v="0"/>
    <x v="4"/>
    <x v="6666"/>
    <n v="43"/>
    <x v="5"/>
    <x v="1"/>
    <n v="6"/>
    <x v="4"/>
    <n v="3"/>
    <x v="2"/>
    <x v="1"/>
    <x v="1"/>
  </r>
  <r>
    <x v="6667"/>
    <x v="4"/>
    <x v="1"/>
    <x v="6667"/>
    <n v="22"/>
    <x v="4"/>
    <x v="0"/>
    <n v="2"/>
    <x v="0"/>
    <n v="1"/>
    <x v="0"/>
    <x v="0"/>
    <x v="0"/>
  </r>
  <r>
    <x v="6668"/>
    <x v="0"/>
    <x v="0"/>
    <x v="6668"/>
    <n v="32"/>
    <x v="1"/>
    <x v="1"/>
    <n v="12"/>
    <x v="1"/>
    <n v="4"/>
    <x v="1"/>
    <x v="1"/>
    <x v="1"/>
  </r>
  <r>
    <x v="6669"/>
    <x v="0"/>
    <x v="2"/>
    <x v="6669"/>
    <n v="63"/>
    <x v="2"/>
    <x v="0"/>
    <n v="6"/>
    <x v="4"/>
    <n v="5"/>
    <x v="1"/>
    <x v="1"/>
    <x v="1"/>
  </r>
  <r>
    <x v="6670"/>
    <x v="0"/>
    <x v="1"/>
    <x v="6670"/>
    <n v="39"/>
    <x v="1"/>
    <x v="0"/>
    <n v="11"/>
    <x v="1"/>
    <n v="2"/>
    <x v="0"/>
    <x v="0"/>
    <x v="0"/>
  </r>
  <r>
    <x v="6671"/>
    <x v="3"/>
    <x v="4"/>
    <x v="6671"/>
    <n v="64"/>
    <x v="2"/>
    <x v="1"/>
    <n v="10"/>
    <x v="1"/>
    <n v="1"/>
    <x v="0"/>
    <x v="1"/>
    <x v="1"/>
  </r>
  <r>
    <x v="6672"/>
    <x v="3"/>
    <x v="2"/>
    <x v="6672"/>
    <n v="39"/>
    <x v="1"/>
    <x v="1"/>
    <n v="1"/>
    <x v="2"/>
    <n v="4"/>
    <x v="1"/>
    <x v="1"/>
    <x v="1"/>
  </r>
  <r>
    <x v="6673"/>
    <x v="3"/>
    <x v="3"/>
    <x v="6673"/>
    <n v="53"/>
    <x v="3"/>
    <x v="1"/>
    <n v="17"/>
    <x v="3"/>
    <n v="3"/>
    <x v="2"/>
    <x v="1"/>
    <x v="1"/>
  </r>
  <r>
    <x v="6674"/>
    <x v="3"/>
    <x v="4"/>
    <x v="6674"/>
    <n v="45"/>
    <x v="5"/>
    <x v="1"/>
    <n v="13"/>
    <x v="3"/>
    <n v="4"/>
    <x v="1"/>
    <x v="1"/>
    <x v="1"/>
  </r>
  <r>
    <x v="6675"/>
    <x v="4"/>
    <x v="0"/>
    <x v="6675"/>
    <n v="40"/>
    <x v="5"/>
    <x v="1"/>
    <n v="8"/>
    <x v="1"/>
    <n v="5"/>
    <x v="1"/>
    <x v="1"/>
    <x v="1"/>
  </r>
  <r>
    <x v="6676"/>
    <x v="0"/>
    <x v="0"/>
    <x v="6676"/>
    <n v="37"/>
    <x v="1"/>
    <x v="0"/>
    <n v="4"/>
    <x v="4"/>
    <n v="1"/>
    <x v="0"/>
    <x v="0"/>
    <x v="0"/>
  </r>
  <r>
    <x v="6677"/>
    <x v="2"/>
    <x v="0"/>
    <x v="6677"/>
    <n v="26"/>
    <x v="4"/>
    <x v="1"/>
    <n v="12"/>
    <x v="1"/>
    <n v="1"/>
    <x v="0"/>
    <x v="0"/>
    <x v="0"/>
  </r>
  <r>
    <x v="6678"/>
    <x v="4"/>
    <x v="4"/>
    <x v="6678"/>
    <n v="41"/>
    <x v="5"/>
    <x v="0"/>
    <n v="6"/>
    <x v="4"/>
    <n v="1"/>
    <x v="0"/>
    <x v="0"/>
    <x v="0"/>
  </r>
  <r>
    <x v="6679"/>
    <x v="4"/>
    <x v="0"/>
    <x v="6679"/>
    <n v="25"/>
    <x v="4"/>
    <x v="1"/>
    <n v="10"/>
    <x v="1"/>
    <n v="1"/>
    <x v="0"/>
    <x v="0"/>
    <x v="0"/>
  </r>
  <r>
    <x v="6680"/>
    <x v="1"/>
    <x v="0"/>
    <x v="6680"/>
    <n v="57"/>
    <x v="3"/>
    <x v="1"/>
    <n v="10"/>
    <x v="1"/>
    <n v="2"/>
    <x v="0"/>
    <x v="1"/>
    <x v="1"/>
  </r>
  <r>
    <x v="6681"/>
    <x v="3"/>
    <x v="0"/>
    <x v="6681"/>
    <n v="60"/>
    <x v="2"/>
    <x v="1"/>
    <n v="9"/>
    <x v="1"/>
    <n v="1"/>
    <x v="0"/>
    <x v="1"/>
    <x v="1"/>
  </r>
  <r>
    <x v="6682"/>
    <x v="3"/>
    <x v="0"/>
    <x v="6682"/>
    <n v="50"/>
    <x v="3"/>
    <x v="0"/>
    <n v="18"/>
    <x v="3"/>
    <n v="2"/>
    <x v="0"/>
    <x v="0"/>
    <x v="0"/>
  </r>
  <r>
    <x v="6683"/>
    <x v="0"/>
    <x v="0"/>
    <x v="6683"/>
    <n v="18"/>
    <x v="0"/>
    <x v="1"/>
    <n v="3"/>
    <x v="0"/>
    <n v="1"/>
    <x v="0"/>
    <x v="0"/>
    <x v="0"/>
  </r>
  <r>
    <x v="6684"/>
    <x v="1"/>
    <x v="2"/>
    <x v="6684"/>
    <n v="42"/>
    <x v="5"/>
    <x v="1"/>
    <n v="18"/>
    <x v="3"/>
    <n v="5"/>
    <x v="1"/>
    <x v="1"/>
    <x v="1"/>
  </r>
  <r>
    <x v="6685"/>
    <x v="4"/>
    <x v="0"/>
    <x v="6685"/>
    <n v="21"/>
    <x v="4"/>
    <x v="0"/>
    <n v="15"/>
    <x v="3"/>
    <n v="3"/>
    <x v="2"/>
    <x v="0"/>
    <x v="0"/>
  </r>
  <r>
    <x v="6686"/>
    <x v="4"/>
    <x v="3"/>
    <x v="6686"/>
    <n v="60"/>
    <x v="2"/>
    <x v="1"/>
    <n v="11"/>
    <x v="1"/>
    <n v="4"/>
    <x v="1"/>
    <x v="1"/>
    <x v="1"/>
  </r>
  <r>
    <x v="6687"/>
    <x v="0"/>
    <x v="0"/>
    <x v="6687"/>
    <n v="23"/>
    <x v="4"/>
    <x v="1"/>
    <n v="14"/>
    <x v="3"/>
    <n v="5"/>
    <x v="1"/>
    <x v="1"/>
    <x v="1"/>
  </r>
  <r>
    <x v="6688"/>
    <x v="3"/>
    <x v="0"/>
    <x v="6688"/>
    <n v="56"/>
    <x v="3"/>
    <x v="1"/>
    <n v="17"/>
    <x v="3"/>
    <n v="4"/>
    <x v="1"/>
    <x v="1"/>
    <x v="1"/>
  </r>
  <r>
    <x v="6689"/>
    <x v="2"/>
    <x v="2"/>
    <x v="6689"/>
    <n v="66"/>
    <x v="2"/>
    <x v="1"/>
    <n v="17"/>
    <x v="3"/>
    <n v="4"/>
    <x v="1"/>
    <x v="1"/>
    <x v="1"/>
  </r>
  <r>
    <x v="6690"/>
    <x v="4"/>
    <x v="1"/>
    <x v="6690"/>
    <n v="29"/>
    <x v="4"/>
    <x v="1"/>
    <n v="12"/>
    <x v="1"/>
    <n v="3"/>
    <x v="2"/>
    <x v="0"/>
    <x v="0"/>
  </r>
  <r>
    <x v="6691"/>
    <x v="4"/>
    <x v="0"/>
    <x v="6691"/>
    <n v="48"/>
    <x v="5"/>
    <x v="0"/>
    <n v="11"/>
    <x v="1"/>
    <n v="2"/>
    <x v="0"/>
    <x v="0"/>
    <x v="0"/>
  </r>
  <r>
    <x v="6692"/>
    <x v="4"/>
    <x v="3"/>
    <x v="6692"/>
    <n v="65"/>
    <x v="2"/>
    <x v="1"/>
    <n v="2"/>
    <x v="0"/>
    <n v="2"/>
    <x v="0"/>
    <x v="1"/>
    <x v="1"/>
  </r>
  <r>
    <x v="6693"/>
    <x v="2"/>
    <x v="3"/>
    <x v="6693"/>
    <n v="56"/>
    <x v="3"/>
    <x v="0"/>
    <n v="15"/>
    <x v="3"/>
    <n v="1"/>
    <x v="0"/>
    <x v="0"/>
    <x v="0"/>
  </r>
  <r>
    <x v="6694"/>
    <x v="3"/>
    <x v="3"/>
    <x v="6694"/>
    <n v="58"/>
    <x v="3"/>
    <x v="1"/>
    <n v="9"/>
    <x v="1"/>
    <n v="4"/>
    <x v="1"/>
    <x v="1"/>
    <x v="1"/>
  </r>
  <r>
    <x v="6695"/>
    <x v="1"/>
    <x v="0"/>
    <x v="6695"/>
    <n v="43"/>
    <x v="5"/>
    <x v="0"/>
    <n v="1"/>
    <x v="2"/>
    <n v="2"/>
    <x v="0"/>
    <x v="0"/>
    <x v="0"/>
  </r>
  <r>
    <x v="6696"/>
    <x v="1"/>
    <x v="2"/>
    <x v="6696"/>
    <n v="30"/>
    <x v="1"/>
    <x v="0"/>
    <n v="17"/>
    <x v="3"/>
    <n v="5"/>
    <x v="1"/>
    <x v="0"/>
    <x v="0"/>
  </r>
  <r>
    <x v="6697"/>
    <x v="3"/>
    <x v="0"/>
    <x v="6697"/>
    <n v="55"/>
    <x v="3"/>
    <x v="1"/>
    <n v="8"/>
    <x v="1"/>
    <n v="1"/>
    <x v="0"/>
    <x v="1"/>
    <x v="1"/>
  </r>
  <r>
    <x v="6698"/>
    <x v="1"/>
    <x v="4"/>
    <x v="6698"/>
    <n v="53"/>
    <x v="3"/>
    <x v="1"/>
    <n v="4"/>
    <x v="4"/>
    <n v="3"/>
    <x v="2"/>
    <x v="1"/>
    <x v="1"/>
  </r>
  <r>
    <x v="6699"/>
    <x v="4"/>
    <x v="1"/>
    <x v="6699"/>
    <n v="49"/>
    <x v="5"/>
    <x v="0"/>
    <n v="5"/>
    <x v="4"/>
    <n v="1"/>
    <x v="0"/>
    <x v="0"/>
    <x v="0"/>
  </r>
  <r>
    <x v="6700"/>
    <x v="3"/>
    <x v="2"/>
    <x v="6700"/>
    <n v="52"/>
    <x v="3"/>
    <x v="1"/>
    <n v="10"/>
    <x v="1"/>
    <n v="5"/>
    <x v="1"/>
    <x v="1"/>
    <x v="1"/>
  </r>
  <r>
    <x v="6701"/>
    <x v="2"/>
    <x v="0"/>
    <x v="6701"/>
    <n v="60"/>
    <x v="2"/>
    <x v="0"/>
    <n v="5"/>
    <x v="4"/>
    <n v="1"/>
    <x v="0"/>
    <x v="0"/>
    <x v="0"/>
  </r>
  <r>
    <x v="6702"/>
    <x v="3"/>
    <x v="0"/>
    <x v="6702"/>
    <n v="32"/>
    <x v="1"/>
    <x v="1"/>
    <n v="17"/>
    <x v="3"/>
    <n v="4"/>
    <x v="1"/>
    <x v="1"/>
    <x v="1"/>
  </r>
  <r>
    <x v="6703"/>
    <x v="2"/>
    <x v="2"/>
    <x v="6703"/>
    <n v="61"/>
    <x v="2"/>
    <x v="1"/>
    <n v="7"/>
    <x v="1"/>
    <n v="1"/>
    <x v="0"/>
    <x v="1"/>
    <x v="1"/>
  </r>
  <r>
    <x v="6704"/>
    <x v="0"/>
    <x v="2"/>
    <x v="6704"/>
    <n v="32"/>
    <x v="1"/>
    <x v="1"/>
    <n v="6"/>
    <x v="4"/>
    <n v="2"/>
    <x v="0"/>
    <x v="1"/>
    <x v="1"/>
  </r>
  <r>
    <x v="6705"/>
    <x v="0"/>
    <x v="1"/>
    <x v="6705"/>
    <n v="53"/>
    <x v="3"/>
    <x v="1"/>
    <n v="3"/>
    <x v="0"/>
    <n v="1"/>
    <x v="0"/>
    <x v="1"/>
    <x v="1"/>
  </r>
  <r>
    <x v="6706"/>
    <x v="2"/>
    <x v="1"/>
    <x v="6706"/>
    <n v="66"/>
    <x v="2"/>
    <x v="0"/>
    <n v="13"/>
    <x v="3"/>
    <n v="1"/>
    <x v="0"/>
    <x v="0"/>
    <x v="0"/>
  </r>
  <r>
    <x v="6707"/>
    <x v="4"/>
    <x v="2"/>
    <x v="6707"/>
    <n v="29"/>
    <x v="4"/>
    <x v="1"/>
    <n v="9"/>
    <x v="1"/>
    <n v="4"/>
    <x v="1"/>
    <x v="1"/>
    <x v="1"/>
  </r>
  <r>
    <x v="6708"/>
    <x v="0"/>
    <x v="2"/>
    <x v="6708"/>
    <n v="36"/>
    <x v="1"/>
    <x v="1"/>
    <n v="15"/>
    <x v="3"/>
    <n v="5"/>
    <x v="1"/>
    <x v="1"/>
    <x v="1"/>
  </r>
  <r>
    <x v="6709"/>
    <x v="0"/>
    <x v="1"/>
    <x v="6709"/>
    <n v="31"/>
    <x v="1"/>
    <x v="0"/>
    <n v="7"/>
    <x v="1"/>
    <n v="3"/>
    <x v="2"/>
    <x v="0"/>
    <x v="0"/>
  </r>
  <r>
    <x v="6710"/>
    <x v="0"/>
    <x v="2"/>
    <x v="6710"/>
    <n v="37"/>
    <x v="1"/>
    <x v="0"/>
    <n v="11"/>
    <x v="1"/>
    <n v="5"/>
    <x v="1"/>
    <x v="1"/>
    <x v="1"/>
  </r>
  <r>
    <x v="6711"/>
    <x v="4"/>
    <x v="0"/>
    <x v="6711"/>
    <n v="44"/>
    <x v="5"/>
    <x v="1"/>
    <n v="12"/>
    <x v="1"/>
    <n v="2"/>
    <x v="0"/>
    <x v="1"/>
    <x v="1"/>
  </r>
  <r>
    <x v="6712"/>
    <x v="3"/>
    <x v="4"/>
    <x v="6712"/>
    <n v="36"/>
    <x v="1"/>
    <x v="1"/>
    <n v="4"/>
    <x v="4"/>
    <n v="3"/>
    <x v="2"/>
    <x v="1"/>
    <x v="1"/>
  </r>
  <r>
    <x v="6713"/>
    <x v="0"/>
    <x v="1"/>
    <x v="6713"/>
    <n v="41"/>
    <x v="5"/>
    <x v="0"/>
    <n v="5"/>
    <x v="4"/>
    <n v="3"/>
    <x v="2"/>
    <x v="0"/>
    <x v="0"/>
  </r>
  <r>
    <x v="6714"/>
    <x v="3"/>
    <x v="2"/>
    <x v="6714"/>
    <n v="44"/>
    <x v="5"/>
    <x v="1"/>
    <n v="4"/>
    <x v="4"/>
    <n v="2"/>
    <x v="0"/>
    <x v="1"/>
    <x v="1"/>
  </r>
  <r>
    <x v="6715"/>
    <x v="0"/>
    <x v="3"/>
    <x v="6715"/>
    <n v="31"/>
    <x v="1"/>
    <x v="0"/>
    <n v="15"/>
    <x v="3"/>
    <n v="5"/>
    <x v="1"/>
    <x v="1"/>
    <x v="1"/>
  </r>
  <r>
    <x v="6716"/>
    <x v="0"/>
    <x v="0"/>
    <x v="6716"/>
    <n v="25"/>
    <x v="4"/>
    <x v="0"/>
    <n v="14"/>
    <x v="3"/>
    <n v="3"/>
    <x v="2"/>
    <x v="0"/>
    <x v="0"/>
  </r>
  <r>
    <x v="6717"/>
    <x v="0"/>
    <x v="2"/>
    <x v="6717"/>
    <n v="67"/>
    <x v="2"/>
    <x v="0"/>
    <n v="7"/>
    <x v="1"/>
    <n v="4"/>
    <x v="1"/>
    <x v="1"/>
    <x v="1"/>
  </r>
  <r>
    <x v="6718"/>
    <x v="3"/>
    <x v="1"/>
    <x v="6718"/>
    <n v="41"/>
    <x v="5"/>
    <x v="1"/>
    <n v="7"/>
    <x v="1"/>
    <n v="4"/>
    <x v="1"/>
    <x v="1"/>
    <x v="1"/>
  </r>
  <r>
    <x v="6719"/>
    <x v="1"/>
    <x v="2"/>
    <x v="6719"/>
    <n v="62"/>
    <x v="2"/>
    <x v="1"/>
    <n v="7"/>
    <x v="1"/>
    <n v="1"/>
    <x v="0"/>
    <x v="1"/>
    <x v="1"/>
  </r>
  <r>
    <x v="6720"/>
    <x v="0"/>
    <x v="2"/>
    <x v="6720"/>
    <n v="33"/>
    <x v="1"/>
    <x v="0"/>
    <n v="5"/>
    <x v="4"/>
    <n v="2"/>
    <x v="0"/>
    <x v="0"/>
    <x v="0"/>
  </r>
  <r>
    <x v="6721"/>
    <x v="4"/>
    <x v="1"/>
    <x v="6721"/>
    <n v="58"/>
    <x v="3"/>
    <x v="0"/>
    <n v="2"/>
    <x v="0"/>
    <n v="1"/>
    <x v="0"/>
    <x v="0"/>
    <x v="0"/>
  </r>
  <r>
    <x v="6722"/>
    <x v="1"/>
    <x v="2"/>
    <x v="6722"/>
    <n v="35"/>
    <x v="1"/>
    <x v="1"/>
    <n v="8"/>
    <x v="1"/>
    <n v="4"/>
    <x v="1"/>
    <x v="1"/>
    <x v="1"/>
  </r>
  <r>
    <x v="6723"/>
    <x v="2"/>
    <x v="3"/>
    <x v="6723"/>
    <n v="67"/>
    <x v="2"/>
    <x v="0"/>
    <n v="3"/>
    <x v="0"/>
    <n v="4"/>
    <x v="1"/>
    <x v="1"/>
    <x v="1"/>
  </r>
  <r>
    <x v="6724"/>
    <x v="4"/>
    <x v="1"/>
    <x v="6724"/>
    <n v="68"/>
    <x v="2"/>
    <x v="0"/>
    <n v="1"/>
    <x v="2"/>
    <n v="2"/>
    <x v="0"/>
    <x v="0"/>
    <x v="0"/>
  </r>
  <r>
    <x v="6725"/>
    <x v="2"/>
    <x v="0"/>
    <x v="6725"/>
    <n v="67"/>
    <x v="2"/>
    <x v="0"/>
    <n v="3"/>
    <x v="0"/>
    <n v="2"/>
    <x v="0"/>
    <x v="0"/>
    <x v="0"/>
  </r>
  <r>
    <x v="6726"/>
    <x v="0"/>
    <x v="1"/>
    <x v="6726"/>
    <n v="59"/>
    <x v="3"/>
    <x v="0"/>
    <n v="19"/>
    <x v="3"/>
    <n v="1"/>
    <x v="0"/>
    <x v="0"/>
    <x v="0"/>
  </r>
  <r>
    <x v="6727"/>
    <x v="0"/>
    <x v="4"/>
    <x v="6727"/>
    <n v="61"/>
    <x v="2"/>
    <x v="1"/>
    <n v="8"/>
    <x v="1"/>
    <n v="5"/>
    <x v="1"/>
    <x v="1"/>
    <x v="1"/>
  </r>
  <r>
    <x v="6728"/>
    <x v="1"/>
    <x v="0"/>
    <x v="6728"/>
    <n v="20"/>
    <x v="4"/>
    <x v="1"/>
    <n v="6"/>
    <x v="4"/>
    <n v="3"/>
    <x v="2"/>
    <x v="0"/>
    <x v="0"/>
  </r>
  <r>
    <x v="6729"/>
    <x v="4"/>
    <x v="0"/>
    <x v="6729"/>
    <n v="33"/>
    <x v="1"/>
    <x v="0"/>
    <n v="9"/>
    <x v="1"/>
    <n v="2"/>
    <x v="0"/>
    <x v="0"/>
    <x v="0"/>
  </r>
  <r>
    <x v="6730"/>
    <x v="1"/>
    <x v="2"/>
    <x v="6730"/>
    <n v="61"/>
    <x v="2"/>
    <x v="1"/>
    <n v="3"/>
    <x v="0"/>
    <n v="1"/>
    <x v="0"/>
    <x v="1"/>
    <x v="1"/>
  </r>
  <r>
    <x v="6731"/>
    <x v="0"/>
    <x v="3"/>
    <x v="6731"/>
    <n v="35"/>
    <x v="1"/>
    <x v="1"/>
    <n v="15"/>
    <x v="3"/>
    <n v="1"/>
    <x v="0"/>
    <x v="1"/>
    <x v="1"/>
  </r>
  <r>
    <x v="6732"/>
    <x v="4"/>
    <x v="1"/>
    <x v="6732"/>
    <n v="45"/>
    <x v="5"/>
    <x v="1"/>
    <n v="15"/>
    <x v="3"/>
    <n v="2"/>
    <x v="0"/>
    <x v="1"/>
    <x v="1"/>
  </r>
  <r>
    <x v="6733"/>
    <x v="0"/>
    <x v="1"/>
    <x v="6733"/>
    <n v="69"/>
    <x v="2"/>
    <x v="0"/>
    <n v="5"/>
    <x v="4"/>
    <n v="5"/>
    <x v="1"/>
    <x v="1"/>
    <x v="1"/>
  </r>
  <r>
    <x v="6734"/>
    <x v="2"/>
    <x v="0"/>
    <x v="6734"/>
    <n v="61"/>
    <x v="2"/>
    <x v="1"/>
    <n v="4"/>
    <x v="4"/>
    <n v="3"/>
    <x v="2"/>
    <x v="1"/>
    <x v="1"/>
  </r>
  <r>
    <x v="6735"/>
    <x v="3"/>
    <x v="1"/>
    <x v="6735"/>
    <n v="33"/>
    <x v="1"/>
    <x v="0"/>
    <n v="10"/>
    <x v="1"/>
    <n v="2"/>
    <x v="0"/>
    <x v="0"/>
    <x v="0"/>
  </r>
  <r>
    <x v="6736"/>
    <x v="2"/>
    <x v="1"/>
    <x v="6736"/>
    <n v="31"/>
    <x v="1"/>
    <x v="0"/>
    <n v="3"/>
    <x v="0"/>
    <n v="1"/>
    <x v="0"/>
    <x v="0"/>
    <x v="0"/>
  </r>
  <r>
    <x v="6737"/>
    <x v="3"/>
    <x v="1"/>
    <x v="6737"/>
    <n v="69"/>
    <x v="2"/>
    <x v="1"/>
    <n v="14"/>
    <x v="3"/>
    <n v="4"/>
    <x v="1"/>
    <x v="1"/>
    <x v="1"/>
  </r>
  <r>
    <x v="6738"/>
    <x v="2"/>
    <x v="0"/>
    <x v="6738"/>
    <n v="57"/>
    <x v="3"/>
    <x v="0"/>
    <n v="6"/>
    <x v="4"/>
    <n v="2"/>
    <x v="0"/>
    <x v="0"/>
    <x v="0"/>
  </r>
  <r>
    <x v="6739"/>
    <x v="2"/>
    <x v="2"/>
    <x v="6739"/>
    <n v="23"/>
    <x v="4"/>
    <x v="1"/>
    <n v="7"/>
    <x v="1"/>
    <n v="4"/>
    <x v="1"/>
    <x v="1"/>
    <x v="1"/>
  </r>
  <r>
    <x v="6740"/>
    <x v="4"/>
    <x v="1"/>
    <x v="6740"/>
    <n v="68"/>
    <x v="2"/>
    <x v="1"/>
    <n v="1"/>
    <x v="2"/>
    <n v="3"/>
    <x v="2"/>
    <x v="1"/>
    <x v="1"/>
  </r>
  <r>
    <x v="6741"/>
    <x v="1"/>
    <x v="1"/>
    <x v="6741"/>
    <n v="51"/>
    <x v="3"/>
    <x v="1"/>
    <n v="14"/>
    <x v="3"/>
    <n v="3"/>
    <x v="2"/>
    <x v="1"/>
    <x v="1"/>
  </r>
  <r>
    <x v="6742"/>
    <x v="2"/>
    <x v="4"/>
    <x v="6742"/>
    <n v="49"/>
    <x v="5"/>
    <x v="0"/>
    <n v="2"/>
    <x v="0"/>
    <n v="2"/>
    <x v="0"/>
    <x v="0"/>
    <x v="0"/>
  </r>
  <r>
    <x v="6743"/>
    <x v="0"/>
    <x v="4"/>
    <x v="6743"/>
    <n v="19"/>
    <x v="0"/>
    <x v="1"/>
    <n v="19"/>
    <x v="3"/>
    <n v="4"/>
    <x v="1"/>
    <x v="1"/>
    <x v="1"/>
  </r>
  <r>
    <x v="6744"/>
    <x v="2"/>
    <x v="0"/>
    <x v="6744"/>
    <n v="23"/>
    <x v="4"/>
    <x v="1"/>
    <n v="7"/>
    <x v="1"/>
    <n v="3"/>
    <x v="2"/>
    <x v="0"/>
    <x v="0"/>
  </r>
  <r>
    <x v="6745"/>
    <x v="4"/>
    <x v="2"/>
    <x v="6745"/>
    <n v="45"/>
    <x v="5"/>
    <x v="0"/>
    <n v="16"/>
    <x v="3"/>
    <n v="3"/>
    <x v="2"/>
    <x v="0"/>
    <x v="0"/>
  </r>
  <r>
    <x v="6746"/>
    <x v="4"/>
    <x v="2"/>
    <x v="6746"/>
    <n v="25"/>
    <x v="4"/>
    <x v="1"/>
    <n v="18"/>
    <x v="3"/>
    <n v="1"/>
    <x v="0"/>
    <x v="0"/>
    <x v="0"/>
  </r>
  <r>
    <x v="6747"/>
    <x v="2"/>
    <x v="2"/>
    <x v="6747"/>
    <n v="26"/>
    <x v="4"/>
    <x v="0"/>
    <n v="8"/>
    <x v="1"/>
    <n v="5"/>
    <x v="1"/>
    <x v="0"/>
    <x v="0"/>
  </r>
  <r>
    <x v="6748"/>
    <x v="4"/>
    <x v="0"/>
    <x v="6748"/>
    <n v="21"/>
    <x v="4"/>
    <x v="1"/>
    <n v="12"/>
    <x v="1"/>
    <n v="1"/>
    <x v="0"/>
    <x v="0"/>
    <x v="0"/>
  </r>
  <r>
    <x v="6749"/>
    <x v="0"/>
    <x v="0"/>
    <x v="6749"/>
    <n v="60"/>
    <x v="2"/>
    <x v="1"/>
    <n v="11"/>
    <x v="1"/>
    <n v="5"/>
    <x v="1"/>
    <x v="1"/>
    <x v="1"/>
  </r>
  <r>
    <x v="6750"/>
    <x v="0"/>
    <x v="2"/>
    <x v="6750"/>
    <n v="39"/>
    <x v="1"/>
    <x v="1"/>
    <n v="10"/>
    <x v="1"/>
    <n v="5"/>
    <x v="1"/>
    <x v="1"/>
    <x v="1"/>
  </r>
  <r>
    <x v="6751"/>
    <x v="0"/>
    <x v="3"/>
    <x v="6751"/>
    <n v="43"/>
    <x v="5"/>
    <x v="0"/>
    <n v="13"/>
    <x v="3"/>
    <n v="2"/>
    <x v="0"/>
    <x v="0"/>
    <x v="0"/>
  </r>
  <r>
    <x v="6752"/>
    <x v="3"/>
    <x v="3"/>
    <x v="6752"/>
    <n v="19"/>
    <x v="0"/>
    <x v="0"/>
    <n v="2"/>
    <x v="0"/>
    <n v="1"/>
    <x v="0"/>
    <x v="0"/>
    <x v="0"/>
  </r>
  <r>
    <x v="6753"/>
    <x v="2"/>
    <x v="4"/>
    <x v="6753"/>
    <n v="20"/>
    <x v="4"/>
    <x v="1"/>
    <n v="11"/>
    <x v="1"/>
    <n v="1"/>
    <x v="0"/>
    <x v="0"/>
    <x v="0"/>
  </r>
  <r>
    <x v="6754"/>
    <x v="3"/>
    <x v="2"/>
    <x v="6754"/>
    <n v="21"/>
    <x v="4"/>
    <x v="0"/>
    <n v="11"/>
    <x v="1"/>
    <n v="4"/>
    <x v="1"/>
    <x v="0"/>
    <x v="0"/>
  </r>
  <r>
    <x v="6755"/>
    <x v="3"/>
    <x v="4"/>
    <x v="6755"/>
    <n v="21"/>
    <x v="4"/>
    <x v="1"/>
    <n v="3"/>
    <x v="0"/>
    <n v="3"/>
    <x v="2"/>
    <x v="0"/>
    <x v="0"/>
  </r>
  <r>
    <x v="6756"/>
    <x v="1"/>
    <x v="2"/>
    <x v="6756"/>
    <n v="65"/>
    <x v="2"/>
    <x v="0"/>
    <n v="16"/>
    <x v="3"/>
    <n v="4"/>
    <x v="1"/>
    <x v="1"/>
    <x v="1"/>
  </r>
  <r>
    <x v="6757"/>
    <x v="4"/>
    <x v="3"/>
    <x v="6757"/>
    <n v="24"/>
    <x v="4"/>
    <x v="1"/>
    <n v="9"/>
    <x v="1"/>
    <n v="5"/>
    <x v="1"/>
    <x v="1"/>
    <x v="1"/>
  </r>
  <r>
    <x v="6758"/>
    <x v="4"/>
    <x v="1"/>
    <x v="6758"/>
    <n v="25"/>
    <x v="4"/>
    <x v="1"/>
    <n v="13"/>
    <x v="3"/>
    <n v="4"/>
    <x v="1"/>
    <x v="1"/>
    <x v="1"/>
  </r>
  <r>
    <x v="6759"/>
    <x v="2"/>
    <x v="0"/>
    <x v="6759"/>
    <n v="63"/>
    <x v="2"/>
    <x v="1"/>
    <n v="6"/>
    <x v="4"/>
    <n v="5"/>
    <x v="1"/>
    <x v="1"/>
    <x v="1"/>
  </r>
  <r>
    <x v="6760"/>
    <x v="1"/>
    <x v="3"/>
    <x v="6760"/>
    <n v="20"/>
    <x v="4"/>
    <x v="0"/>
    <n v="9"/>
    <x v="1"/>
    <n v="4"/>
    <x v="1"/>
    <x v="0"/>
    <x v="0"/>
  </r>
  <r>
    <x v="6761"/>
    <x v="1"/>
    <x v="4"/>
    <x v="6761"/>
    <n v="29"/>
    <x v="4"/>
    <x v="1"/>
    <n v="15"/>
    <x v="3"/>
    <n v="4"/>
    <x v="1"/>
    <x v="1"/>
    <x v="1"/>
  </r>
  <r>
    <x v="6762"/>
    <x v="2"/>
    <x v="3"/>
    <x v="6762"/>
    <n v="46"/>
    <x v="5"/>
    <x v="0"/>
    <n v="16"/>
    <x v="3"/>
    <n v="3"/>
    <x v="2"/>
    <x v="0"/>
    <x v="0"/>
  </r>
  <r>
    <x v="6763"/>
    <x v="4"/>
    <x v="4"/>
    <x v="6763"/>
    <n v="49"/>
    <x v="5"/>
    <x v="0"/>
    <n v="17"/>
    <x v="3"/>
    <n v="3"/>
    <x v="2"/>
    <x v="0"/>
    <x v="0"/>
  </r>
  <r>
    <x v="6764"/>
    <x v="2"/>
    <x v="3"/>
    <x v="6764"/>
    <n v="46"/>
    <x v="5"/>
    <x v="0"/>
    <n v="13"/>
    <x v="3"/>
    <n v="2"/>
    <x v="0"/>
    <x v="0"/>
    <x v="0"/>
  </r>
  <r>
    <x v="6765"/>
    <x v="0"/>
    <x v="0"/>
    <x v="6765"/>
    <n v="66"/>
    <x v="2"/>
    <x v="1"/>
    <n v="14"/>
    <x v="3"/>
    <n v="5"/>
    <x v="1"/>
    <x v="1"/>
    <x v="1"/>
  </r>
  <r>
    <x v="6766"/>
    <x v="2"/>
    <x v="4"/>
    <x v="6766"/>
    <n v="39"/>
    <x v="1"/>
    <x v="0"/>
    <n v="8"/>
    <x v="1"/>
    <n v="1"/>
    <x v="0"/>
    <x v="0"/>
    <x v="0"/>
  </r>
  <r>
    <x v="6767"/>
    <x v="3"/>
    <x v="2"/>
    <x v="6767"/>
    <n v="36"/>
    <x v="1"/>
    <x v="1"/>
    <n v="19"/>
    <x v="3"/>
    <n v="4"/>
    <x v="1"/>
    <x v="1"/>
    <x v="1"/>
  </r>
  <r>
    <x v="6768"/>
    <x v="0"/>
    <x v="2"/>
    <x v="6768"/>
    <n v="30"/>
    <x v="1"/>
    <x v="1"/>
    <n v="6"/>
    <x v="4"/>
    <n v="4"/>
    <x v="1"/>
    <x v="1"/>
    <x v="1"/>
  </r>
  <r>
    <x v="6769"/>
    <x v="3"/>
    <x v="0"/>
    <x v="6769"/>
    <n v="37"/>
    <x v="1"/>
    <x v="0"/>
    <n v="3"/>
    <x v="0"/>
    <n v="3"/>
    <x v="2"/>
    <x v="0"/>
    <x v="0"/>
  </r>
  <r>
    <x v="6770"/>
    <x v="3"/>
    <x v="2"/>
    <x v="6770"/>
    <n v="64"/>
    <x v="2"/>
    <x v="1"/>
    <n v="13"/>
    <x v="3"/>
    <n v="1"/>
    <x v="0"/>
    <x v="1"/>
    <x v="1"/>
  </r>
  <r>
    <x v="6771"/>
    <x v="2"/>
    <x v="3"/>
    <x v="6771"/>
    <n v="46"/>
    <x v="5"/>
    <x v="0"/>
    <n v="2"/>
    <x v="0"/>
    <n v="3"/>
    <x v="2"/>
    <x v="0"/>
    <x v="0"/>
  </r>
  <r>
    <x v="6772"/>
    <x v="2"/>
    <x v="0"/>
    <x v="6772"/>
    <n v="56"/>
    <x v="3"/>
    <x v="1"/>
    <n v="12"/>
    <x v="1"/>
    <n v="4"/>
    <x v="1"/>
    <x v="1"/>
    <x v="1"/>
  </r>
  <r>
    <x v="6773"/>
    <x v="1"/>
    <x v="0"/>
    <x v="6773"/>
    <n v="25"/>
    <x v="4"/>
    <x v="1"/>
    <n v="13"/>
    <x v="3"/>
    <n v="4"/>
    <x v="1"/>
    <x v="1"/>
    <x v="1"/>
  </r>
  <r>
    <x v="6774"/>
    <x v="4"/>
    <x v="1"/>
    <x v="6774"/>
    <n v="62"/>
    <x v="2"/>
    <x v="0"/>
    <n v="5"/>
    <x v="4"/>
    <n v="2"/>
    <x v="0"/>
    <x v="0"/>
    <x v="0"/>
  </r>
  <r>
    <x v="6775"/>
    <x v="4"/>
    <x v="1"/>
    <x v="6775"/>
    <n v="65"/>
    <x v="2"/>
    <x v="0"/>
    <n v="17"/>
    <x v="3"/>
    <n v="4"/>
    <x v="1"/>
    <x v="1"/>
    <x v="1"/>
  </r>
  <r>
    <x v="6776"/>
    <x v="2"/>
    <x v="4"/>
    <x v="6776"/>
    <n v="46"/>
    <x v="5"/>
    <x v="0"/>
    <n v="13"/>
    <x v="3"/>
    <n v="2"/>
    <x v="0"/>
    <x v="0"/>
    <x v="0"/>
  </r>
  <r>
    <x v="6777"/>
    <x v="4"/>
    <x v="0"/>
    <x v="6777"/>
    <n v="33"/>
    <x v="1"/>
    <x v="0"/>
    <n v="9"/>
    <x v="1"/>
    <n v="3"/>
    <x v="2"/>
    <x v="0"/>
    <x v="0"/>
  </r>
  <r>
    <x v="6778"/>
    <x v="0"/>
    <x v="0"/>
    <x v="6778"/>
    <n v="21"/>
    <x v="4"/>
    <x v="1"/>
    <n v="2"/>
    <x v="0"/>
    <n v="2"/>
    <x v="0"/>
    <x v="0"/>
    <x v="0"/>
  </r>
  <r>
    <x v="6779"/>
    <x v="0"/>
    <x v="1"/>
    <x v="6779"/>
    <n v="31"/>
    <x v="1"/>
    <x v="0"/>
    <n v="13"/>
    <x v="3"/>
    <n v="3"/>
    <x v="2"/>
    <x v="0"/>
    <x v="0"/>
  </r>
  <r>
    <x v="6780"/>
    <x v="3"/>
    <x v="0"/>
    <x v="6780"/>
    <n v="30"/>
    <x v="1"/>
    <x v="0"/>
    <n v="19"/>
    <x v="3"/>
    <n v="1"/>
    <x v="0"/>
    <x v="0"/>
    <x v="0"/>
  </r>
  <r>
    <x v="6781"/>
    <x v="3"/>
    <x v="1"/>
    <x v="6781"/>
    <n v="25"/>
    <x v="4"/>
    <x v="1"/>
    <n v="9"/>
    <x v="1"/>
    <n v="5"/>
    <x v="1"/>
    <x v="1"/>
    <x v="1"/>
  </r>
  <r>
    <x v="6782"/>
    <x v="3"/>
    <x v="1"/>
    <x v="6782"/>
    <n v="53"/>
    <x v="3"/>
    <x v="1"/>
    <n v="19"/>
    <x v="3"/>
    <n v="4"/>
    <x v="1"/>
    <x v="1"/>
    <x v="1"/>
  </r>
  <r>
    <x v="6783"/>
    <x v="2"/>
    <x v="3"/>
    <x v="6783"/>
    <n v="44"/>
    <x v="5"/>
    <x v="1"/>
    <n v="6"/>
    <x v="4"/>
    <n v="2"/>
    <x v="0"/>
    <x v="1"/>
    <x v="1"/>
  </r>
  <r>
    <x v="6784"/>
    <x v="0"/>
    <x v="3"/>
    <x v="6784"/>
    <n v="42"/>
    <x v="5"/>
    <x v="0"/>
    <n v="3"/>
    <x v="0"/>
    <n v="5"/>
    <x v="1"/>
    <x v="1"/>
    <x v="1"/>
  </r>
  <r>
    <x v="6785"/>
    <x v="4"/>
    <x v="4"/>
    <x v="6785"/>
    <n v="63"/>
    <x v="2"/>
    <x v="0"/>
    <n v="10"/>
    <x v="1"/>
    <n v="3"/>
    <x v="2"/>
    <x v="0"/>
    <x v="0"/>
  </r>
  <r>
    <x v="6786"/>
    <x v="2"/>
    <x v="2"/>
    <x v="6786"/>
    <n v="24"/>
    <x v="4"/>
    <x v="0"/>
    <n v="19"/>
    <x v="3"/>
    <n v="3"/>
    <x v="2"/>
    <x v="0"/>
    <x v="0"/>
  </r>
  <r>
    <x v="6787"/>
    <x v="2"/>
    <x v="4"/>
    <x v="6787"/>
    <n v="44"/>
    <x v="5"/>
    <x v="0"/>
    <n v="18"/>
    <x v="3"/>
    <n v="1"/>
    <x v="0"/>
    <x v="0"/>
    <x v="0"/>
  </r>
  <r>
    <x v="6788"/>
    <x v="0"/>
    <x v="3"/>
    <x v="6788"/>
    <n v="20"/>
    <x v="4"/>
    <x v="0"/>
    <n v="3"/>
    <x v="0"/>
    <n v="2"/>
    <x v="0"/>
    <x v="0"/>
    <x v="0"/>
  </r>
  <r>
    <x v="6789"/>
    <x v="3"/>
    <x v="1"/>
    <x v="6789"/>
    <n v="67"/>
    <x v="2"/>
    <x v="1"/>
    <n v="14"/>
    <x v="3"/>
    <n v="4"/>
    <x v="1"/>
    <x v="1"/>
    <x v="1"/>
  </r>
  <r>
    <x v="6790"/>
    <x v="3"/>
    <x v="4"/>
    <x v="6790"/>
    <n v="21"/>
    <x v="4"/>
    <x v="1"/>
    <n v="19"/>
    <x v="3"/>
    <n v="2"/>
    <x v="0"/>
    <x v="0"/>
    <x v="0"/>
  </r>
  <r>
    <x v="6791"/>
    <x v="4"/>
    <x v="4"/>
    <x v="6791"/>
    <n v="32"/>
    <x v="1"/>
    <x v="0"/>
    <n v="16"/>
    <x v="3"/>
    <n v="5"/>
    <x v="1"/>
    <x v="1"/>
    <x v="1"/>
  </r>
  <r>
    <x v="6792"/>
    <x v="0"/>
    <x v="1"/>
    <x v="6792"/>
    <n v="39"/>
    <x v="1"/>
    <x v="0"/>
    <n v="10"/>
    <x v="1"/>
    <n v="4"/>
    <x v="1"/>
    <x v="1"/>
    <x v="1"/>
  </r>
  <r>
    <x v="6793"/>
    <x v="2"/>
    <x v="0"/>
    <x v="6793"/>
    <n v="37"/>
    <x v="1"/>
    <x v="1"/>
    <n v="6"/>
    <x v="4"/>
    <n v="1"/>
    <x v="0"/>
    <x v="1"/>
    <x v="1"/>
  </r>
  <r>
    <x v="6794"/>
    <x v="2"/>
    <x v="3"/>
    <x v="6794"/>
    <n v="27"/>
    <x v="4"/>
    <x v="0"/>
    <n v="2"/>
    <x v="0"/>
    <n v="1"/>
    <x v="0"/>
    <x v="0"/>
    <x v="0"/>
  </r>
  <r>
    <x v="6795"/>
    <x v="1"/>
    <x v="1"/>
    <x v="6795"/>
    <n v="48"/>
    <x v="5"/>
    <x v="1"/>
    <n v="5"/>
    <x v="4"/>
    <n v="1"/>
    <x v="0"/>
    <x v="1"/>
    <x v="1"/>
  </r>
  <r>
    <x v="6796"/>
    <x v="0"/>
    <x v="1"/>
    <x v="6796"/>
    <n v="20"/>
    <x v="4"/>
    <x v="1"/>
    <n v="12"/>
    <x v="1"/>
    <n v="5"/>
    <x v="1"/>
    <x v="1"/>
    <x v="1"/>
  </r>
  <r>
    <x v="6797"/>
    <x v="4"/>
    <x v="0"/>
    <x v="6797"/>
    <n v="43"/>
    <x v="5"/>
    <x v="1"/>
    <n v="13"/>
    <x v="3"/>
    <n v="1"/>
    <x v="0"/>
    <x v="1"/>
    <x v="1"/>
  </r>
  <r>
    <x v="6798"/>
    <x v="2"/>
    <x v="0"/>
    <x v="6798"/>
    <n v="60"/>
    <x v="2"/>
    <x v="0"/>
    <n v="14"/>
    <x v="3"/>
    <n v="4"/>
    <x v="1"/>
    <x v="1"/>
    <x v="1"/>
  </r>
  <r>
    <x v="6799"/>
    <x v="2"/>
    <x v="3"/>
    <x v="6799"/>
    <n v="20"/>
    <x v="4"/>
    <x v="1"/>
    <n v="12"/>
    <x v="1"/>
    <n v="3"/>
    <x v="2"/>
    <x v="0"/>
    <x v="0"/>
  </r>
  <r>
    <x v="6800"/>
    <x v="0"/>
    <x v="0"/>
    <x v="6800"/>
    <n v="34"/>
    <x v="1"/>
    <x v="1"/>
    <n v="3"/>
    <x v="0"/>
    <n v="4"/>
    <x v="1"/>
    <x v="1"/>
    <x v="1"/>
  </r>
  <r>
    <x v="6801"/>
    <x v="0"/>
    <x v="2"/>
    <x v="6801"/>
    <n v="38"/>
    <x v="1"/>
    <x v="0"/>
    <n v="2"/>
    <x v="0"/>
    <n v="3"/>
    <x v="2"/>
    <x v="0"/>
    <x v="0"/>
  </r>
  <r>
    <x v="6802"/>
    <x v="2"/>
    <x v="1"/>
    <x v="6802"/>
    <n v="34"/>
    <x v="1"/>
    <x v="1"/>
    <n v="4"/>
    <x v="4"/>
    <n v="1"/>
    <x v="0"/>
    <x v="1"/>
    <x v="1"/>
  </r>
  <r>
    <x v="6803"/>
    <x v="1"/>
    <x v="2"/>
    <x v="6803"/>
    <n v="18"/>
    <x v="0"/>
    <x v="1"/>
    <n v="7"/>
    <x v="1"/>
    <n v="1"/>
    <x v="0"/>
    <x v="0"/>
    <x v="0"/>
  </r>
  <r>
    <x v="6804"/>
    <x v="2"/>
    <x v="3"/>
    <x v="6804"/>
    <n v="67"/>
    <x v="2"/>
    <x v="0"/>
    <n v="14"/>
    <x v="3"/>
    <n v="1"/>
    <x v="0"/>
    <x v="0"/>
    <x v="0"/>
  </r>
  <r>
    <x v="6805"/>
    <x v="1"/>
    <x v="3"/>
    <x v="6805"/>
    <n v="56"/>
    <x v="3"/>
    <x v="0"/>
    <n v="18"/>
    <x v="3"/>
    <n v="5"/>
    <x v="1"/>
    <x v="1"/>
    <x v="1"/>
  </r>
  <r>
    <x v="6806"/>
    <x v="2"/>
    <x v="1"/>
    <x v="6806"/>
    <n v="52"/>
    <x v="3"/>
    <x v="0"/>
    <n v="11"/>
    <x v="1"/>
    <n v="5"/>
    <x v="1"/>
    <x v="1"/>
    <x v="1"/>
  </r>
  <r>
    <x v="6807"/>
    <x v="0"/>
    <x v="2"/>
    <x v="6807"/>
    <n v="40"/>
    <x v="5"/>
    <x v="0"/>
    <n v="19"/>
    <x v="3"/>
    <n v="5"/>
    <x v="1"/>
    <x v="1"/>
    <x v="1"/>
  </r>
  <r>
    <x v="6808"/>
    <x v="4"/>
    <x v="3"/>
    <x v="6808"/>
    <n v="57"/>
    <x v="3"/>
    <x v="0"/>
    <n v="2"/>
    <x v="0"/>
    <n v="4"/>
    <x v="1"/>
    <x v="1"/>
    <x v="1"/>
  </r>
  <r>
    <x v="6809"/>
    <x v="1"/>
    <x v="1"/>
    <x v="6809"/>
    <n v="56"/>
    <x v="3"/>
    <x v="0"/>
    <n v="14"/>
    <x v="3"/>
    <n v="4"/>
    <x v="1"/>
    <x v="1"/>
    <x v="1"/>
  </r>
  <r>
    <x v="6810"/>
    <x v="3"/>
    <x v="1"/>
    <x v="6810"/>
    <n v="23"/>
    <x v="4"/>
    <x v="0"/>
    <n v="1"/>
    <x v="2"/>
    <n v="5"/>
    <x v="1"/>
    <x v="0"/>
    <x v="0"/>
  </r>
  <r>
    <x v="6811"/>
    <x v="3"/>
    <x v="4"/>
    <x v="6811"/>
    <n v="60"/>
    <x v="2"/>
    <x v="1"/>
    <n v="14"/>
    <x v="3"/>
    <n v="4"/>
    <x v="1"/>
    <x v="1"/>
    <x v="1"/>
  </r>
  <r>
    <x v="6812"/>
    <x v="0"/>
    <x v="0"/>
    <x v="6812"/>
    <n v="40"/>
    <x v="5"/>
    <x v="0"/>
    <n v="10"/>
    <x v="1"/>
    <n v="1"/>
    <x v="0"/>
    <x v="0"/>
    <x v="0"/>
  </r>
  <r>
    <x v="6813"/>
    <x v="4"/>
    <x v="3"/>
    <x v="6813"/>
    <n v="21"/>
    <x v="4"/>
    <x v="1"/>
    <n v="2"/>
    <x v="0"/>
    <n v="4"/>
    <x v="1"/>
    <x v="1"/>
    <x v="1"/>
  </r>
  <r>
    <x v="6814"/>
    <x v="3"/>
    <x v="2"/>
    <x v="6814"/>
    <n v="62"/>
    <x v="2"/>
    <x v="1"/>
    <n v="4"/>
    <x v="4"/>
    <n v="3"/>
    <x v="2"/>
    <x v="1"/>
    <x v="1"/>
  </r>
  <r>
    <x v="6815"/>
    <x v="0"/>
    <x v="4"/>
    <x v="6815"/>
    <n v="58"/>
    <x v="3"/>
    <x v="1"/>
    <n v="10"/>
    <x v="1"/>
    <n v="5"/>
    <x v="1"/>
    <x v="1"/>
    <x v="1"/>
  </r>
  <r>
    <x v="6816"/>
    <x v="4"/>
    <x v="4"/>
    <x v="6816"/>
    <n v="22"/>
    <x v="4"/>
    <x v="0"/>
    <n v="4"/>
    <x v="4"/>
    <n v="1"/>
    <x v="0"/>
    <x v="0"/>
    <x v="0"/>
  </r>
  <r>
    <x v="6817"/>
    <x v="2"/>
    <x v="4"/>
    <x v="6817"/>
    <n v="19"/>
    <x v="0"/>
    <x v="1"/>
    <n v="9"/>
    <x v="1"/>
    <n v="4"/>
    <x v="1"/>
    <x v="1"/>
    <x v="1"/>
  </r>
  <r>
    <x v="6818"/>
    <x v="1"/>
    <x v="4"/>
    <x v="6818"/>
    <n v="49"/>
    <x v="5"/>
    <x v="0"/>
    <n v="1"/>
    <x v="2"/>
    <n v="4"/>
    <x v="1"/>
    <x v="1"/>
    <x v="1"/>
  </r>
  <r>
    <x v="6819"/>
    <x v="3"/>
    <x v="2"/>
    <x v="6819"/>
    <n v="57"/>
    <x v="3"/>
    <x v="1"/>
    <n v="18"/>
    <x v="3"/>
    <n v="5"/>
    <x v="1"/>
    <x v="1"/>
    <x v="1"/>
  </r>
  <r>
    <x v="6820"/>
    <x v="4"/>
    <x v="2"/>
    <x v="6820"/>
    <n v="41"/>
    <x v="5"/>
    <x v="1"/>
    <n v="19"/>
    <x v="3"/>
    <n v="5"/>
    <x v="1"/>
    <x v="1"/>
    <x v="1"/>
  </r>
  <r>
    <x v="6821"/>
    <x v="1"/>
    <x v="0"/>
    <x v="6821"/>
    <n v="59"/>
    <x v="3"/>
    <x v="0"/>
    <n v="9"/>
    <x v="1"/>
    <n v="5"/>
    <x v="1"/>
    <x v="1"/>
    <x v="1"/>
  </r>
  <r>
    <x v="6822"/>
    <x v="4"/>
    <x v="4"/>
    <x v="6822"/>
    <n v="58"/>
    <x v="3"/>
    <x v="0"/>
    <n v="18"/>
    <x v="3"/>
    <n v="4"/>
    <x v="1"/>
    <x v="1"/>
    <x v="1"/>
  </r>
  <r>
    <x v="6823"/>
    <x v="4"/>
    <x v="2"/>
    <x v="6823"/>
    <n v="42"/>
    <x v="5"/>
    <x v="0"/>
    <n v="6"/>
    <x v="4"/>
    <n v="1"/>
    <x v="0"/>
    <x v="0"/>
    <x v="0"/>
  </r>
  <r>
    <x v="6824"/>
    <x v="0"/>
    <x v="2"/>
    <x v="6824"/>
    <n v="28"/>
    <x v="4"/>
    <x v="0"/>
    <n v="9"/>
    <x v="1"/>
    <n v="1"/>
    <x v="0"/>
    <x v="0"/>
    <x v="0"/>
  </r>
  <r>
    <x v="6825"/>
    <x v="3"/>
    <x v="3"/>
    <x v="6825"/>
    <n v="67"/>
    <x v="2"/>
    <x v="1"/>
    <n v="19"/>
    <x v="3"/>
    <n v="3"/>
    <x v="2"/>
    <x v="1"/>
    <x v="1"/>
  </r>
  <r>
    <x v="6826"/>
    <x v="3"/>
    <x v="4"/>
    <x v="6826"/>
    <n v="47"/>
    <x v="5"/>
    <x v="1"/>
    <n v="4"/>
    <x v="4"/>
    <n v="2"/>
    <x v="0"/>
    <x v="1"/>
    <x v="1"/>
  </r>
  <r>
    <x v="6827"/>
    <x v="0"/>
    <x v="2"/>
    <x v="6827"/>
    <n v="47"/>
    <x v="5"/>
    <x v="0"/>
    <n v="15"/>
    <x v="3"/>
    <n v="3"/>
    <x v="2"/>
    <x v="0"/>
    <x v="0"/>
  </r>
  <r>
    <x v="6828"/>
    <x v="0"/>
    <x v="4"/>
    <x v="6828"/>
    <n v="49"/>
    <x v="5"/>
    <x v="0"/>
    <n v="9"/>
    <x v="1"/>
    <n v="5"/>
    <x v="1"/>
    <x v="1"/>
    <x v="1"/>
  </r>
  <r>
    <x v="6829"/>
    <x v="1"/>
    <x v="0"/>
    <x v="6829"/>
    <n v="39"/>
    <x v="1"/>
    <x v="0"/>
    <n v="19"/>
    <x v="3"/>
    <n v="2"/>
    <x v="0"/>
    <x v="0"/>
    <x v="0"/>
  </r>
  <r>
    <x v="6830"/>
    <x v="2"/>
    <x v="0"/>
    <x v="6830"/>
    <n v="36"/>
    <x v="1"/>
    <x v="1"/>
    <n v="7"/>
    <x v="1"/>
    <n v="4"/>
    <x v="1"/>
    <x v="1"/>
    <x v="1"/>
  </r>
  <r>
    <x v="6831"/>
    <x v="3"/>
    <x v="2"/>
    <x v="6831"/>
    <n v="38"/>
    <x v="1"/>
    <x v="1"/>
    <n v="9"/>
    <x v="1"/>
    <n v="5"/>
    <x v="1"/>
    <x v="1"/>
    <x v="1"/>
  </r>
  <r>
    <x v="6832"/>
    <x v="1"/>
    <x v="3"/>
    <x v="6832"/>
    <n v="28"/>
    <x v="4"/>
    <x v="0"/>
    <n v="13"/>
    <x v="3"/>
    <n v="3"/>
    <x v="2"/>
    <x v="0"/>
    <x v="0"/>
  </r>
  <r>
    <x v="6833"/>
    <x v="2"/>
    <x v="3"/>
    <x v="6833"/>
    <n v="21"/>
    <x v="4"/>
    <x v="0"/>
    <n v="3"/>
    <x v="0"/>
    <n v="4"/>
    <x v="1"/>
    <x v="0"/>
    <x v="0"/>
  </r>
  <r>
    <x v="6834"/>
    <x v="4"/>
    <x v="2"/>
    <x v="6834"/>
    <n v="47"/>
    <x v="5"/>
    <x v="1"/>
    <n v="4"/>
    <x v="4"/>
    <n v="1"/>
    <x v="0"/>
    <x v="1"/>
    <x v="1"/>
  </r>
  <r>
    <x v="6835"/>
    <x v="1"/>
    <x v="3"/>
    <x v="6835"/>
    <n v="53"/>
    <x v="3"/>
    <x v="1"/>
    <n v="7"/>
    <x v="1"/>
    <n v="3"/>
    <x v="2"/>
    <x v="1"/>
    <x v="1"/>
  </r>
  <r>
    <x v="6836"/>
    <x v="3"/>
    <x v="0"/>
    <x v="6836"/>
    <n v="55"/>
    <x v="3"/>
    <x v="0"/>
    <n v="17"/>
    <x v="3"/>
    <n v="3"/>
    <x v="2"/>
    <x v="0"/>
    <x v="0"/>
  </r>
  <r>
    <x v="6837"/>
    <x v="0"/>
    <x v="4"/>
    <x v="6837"/>
    <n v="65"/>
    <x v="2"/>
    <x v="0"/>
    <n v="1"/>
    <x v="2"/>
    <n v="4"/>
    <x v="1"/>
    <x v="1"/>
    <x v="1"/>
  </r>
  <r>
    <x v="6838"/>
    <x v="3"/>
    <x v="0"/>
    <x v="6838"/>
    <n v="50"/>
    <x v="3"/>
    <x v="0"/>
    <n v="2"/>
    <x v="0"/>
    <n v="2"/>
    <x v="0"/>
    <x v="0"/>
    <x v="0"/>
  </r>
  <r>
    <x v="6839"/>
    <x v="4"/>
    <x v="2"/>
    <x v="6839"/>
    <n v="50"/>
    <x v="3"/>
    <x v="0"/>
    <n v="9"/>
    <x v="1"/>
    <n v="1"/>
    <x v="0"/>
    <x v="0"/>
    <x v="0"/>
  </r>
  <r>
    <x v="6840"/>
    <x v="4"/>
    <x v="1"/>
    <x v="6840"/>
    <n v="62"/>
    <x v="2"/>
    <x v="1"/>
    <n v="18"/>
    <x v="3"/>
    <n v="2"/>
    <x v="0"/>
    <x v="1"/>
    <x v="1"/>
  </r>
  <r>
    <x v="6841"/>
    <x v="0"/>
    <x v="4"/>
    <x v="6841"/>
    <n v="40"/>
    <x v="5"/>
    <x v="1"/>
    <n v="3"/>
    <x v="0"/>
    <n v="3"/>
    <x v="2"/>
    <x v="1"/>
    <x v="1"/>
  </r>
  <r>
    <x v="6842"/>
    <x v="4"/>
    <x v="4"/>
    <x v="6842"/>
    <n v="59"/>
    <x v="3"/>
    <x v="0"/>
    <n v="4"/>
    <x v="4"/>
    <n v="4"/>
    <x v="1"/>
    <x v="1"/>
    <x v="1"/>
  </r>
  <r>
    <x v="6843"/>
    <x v="1"/>
    <x v="0"/>
    <x v="6843"/>
    <n v="56"/>
    <x v="3"/>
    <x v="0"/>
    <n v="19"/>
    <x v="3"/>
    <n v="4"/>
    <x v="1"/>
    <x v="1"/>
    <x v="1"/>
  </r>
  <r>
    <x v="6844"/>
    <x v="0"/>
    <x v="2"/>
    <x v="6844"/>
    <n v="21"/>
    <x v="4"/>
    <x v="0"/>
    <n v="7"/>
    <x v="1"/>
    <n v="2"/>
    <x v="0"/>
    <x v="0"/>
    <x v="0"/>
  </r>
  <r>
    <x v="6845"/>
    <x v="0"/>
    <x v="1"/>
    <x v="6845"/>
    <n v="67"/>
    <x v="2"/>
    <x v="1"/>
    <n v="7"/>
    <x v="1"/>
    <n v="1"/>
    <x v="0"/>
    <x v="1"/>
    <x v="1"/>
  </r>
  <r>
    <x v="6846"/>
    <x v="4"/>
    <x v="4"/>
    <x v="6846"/>
    <n v="43"/>
    <x v="5"/>
    <x v="1"/>
    <n v="5"/>
    <x v="4"/>
    <n v="4"/>
    <x v="1"/>
    <x v="1"/>
    <x v="1"/>
  </r>
  <r>
    <x v="6847"/>
    <x v="3"/>
    <x v="2"/>
    <x v="6847"/>
    <n v="66"/>
    <x v="2"/>
    <x v="0"/>
    <n v="12"/>
    <x v="1"/>
    <n v="5"/>
    <x v="1"/>
    <x v="1"/>
    <x v="1"/>
  </r>
  <r>
    <x v="6848"/>
    <x v="0"/>
    <x v="0"/>
    <x v="6848"/>
    <n v="30"/>
    <x v="1"/>
    <x v="1"/>
    <n v="16"/>
    <x v="3"/>
    <n v="2"/>
    <x v="0"/>
    <x v="0"/>
    <x v="0"/>
  </r>
  <r>
    <x v="6849"/>
    <x v="3"/>
    <x v="2"/>
    <x v="6849"/>
    <n v="30"/>
    <x v="1"/>
    <x v="0"/>
    <n v="12"/>
    <x v="1"/>
    <n v="4"/>
    <x v="1"/>
    <x v="0"/>
    <x v="0"/>
  </r>
  <r>
    <x v="6850"/>
    <x v="3"/>
    <x v="2"/>
    <x v="6850"/>
    <n v="67"/>
    <x v="2"/>
    <x v="0"/>
    <n v="2"/>
    <x v="0"/>
    <n v="5"/>
    <x v="1"/>
    <x v="1"/>
    <x v="1"/>
  </r>
  <r>
    <x v="6851"/>
    <x v="4"/>
    <x v="3"/>
    <x v="6851"/>
    <n v="19"/>
    <x v="0"/>
    <x v="0"/>
    <n v="15"/>
    <x v="3"/>
    <n v="5"/>
    <x v="1"/>
    <x v="0"/>
    <x v="0"/>
  </r>
  <r>
    <x v="6852"/>
    <x v="2"/>
    <x v="0"/>
    <x v="6852"/>
    <n v="18"/>
    <x v="0"/>
    <x v="0"/>
    <n v="10"/>
    <x v="1"/>
    <n v="1"/>
    <x v="0"/>
    <x v="0"/>
    <x v="0"/>
  </r>
  <r>
    <x v="6853"/>
    <x v="3"/>
    <x v="1"/>
    <x v="6853"/>
    <n v="67"/>
    <x v="2"/>
    <x v="0"/>
    <n v="10"/>
    <x v="1"/>
    <n v="5"/>
    <x v="1"/>
    <x v="1"/>
    <x v="1"/>
  </r>
  <r>
    <x v="6854"/>
    <x v="1"/>
    <x v="3"/>
    <x v="6854"/>
    <n v="51"/>
    <x v="3"/>
    <x v="1"/>
    <n v="17"/>
    <x v="3"/>
    <n v="2"/>
    <x v="0"/>
    <x v="1"/>
    <x v="1"/>
  </r>
  <r>
    <x v="6855"/>
    <x v="2"/>
    <x v="1"/>
    <x v="6855"/>
    <n v="50"/>
    <x v="3"/>
    <x v="0"/>
    <n v="4"/>
    <x v="4"/>
    <n v="3"/>
    <x v="2"/>
    <x v="0"/>
    <x v="0"/>
  </r>
  <r>
    <x v="6856"/>
    <x v="2"/>
    <x v="0"/>
    <x v="6856"/>
    <n v="43"/>
    <x v="5"/>
    <x v="1"/>
    <n v="14"/>
    <x v="3"/>
    <n v="5"/>
    <x v="1"/>
    <x v="1"/>
    <x v="1"/>
  </r>
  <r>
    <x v="6857"/>
    <x v="4"/>
    <x v="4"/>
    <x v="6857"/>
    <n v="63"/>
    <x v="2"/>
    <x v="0"/>
    <n v="2"/>
    <x v="0"/>
    <n v="3"/>
    <x v="2"/>
    <x v="0"/>
    <x v="0"/>
  </r>
  <r>
    <x v="6858"/>
    <x v="0"/>
    <x v="1"/>
    <x v="6858"/>
    <n v="35"/>
    <x v="1"/>
    <x v="1"/>
    <n v="16"/>
    <x v="3"/>
    <n v="3"/>
    <x v="2"/>
    <x v="1"/>
    <x v="1"/>
  </r>
  <r>
    <x v="6859"/>
    <x v="3"/>
    <x v="4"/>
    <x v="6859"/>
    <n v="54"/>
    <x v="3"/>
    <x v="1"/>
    <n v="16"/>
    <x v="3"/>
    <n v="4"/>
    <x v="1"/>
    <x v="1"/>
    <x v="1"/>
  </r>
  <r>
    <x v="6860"/>
    <x v="1"/>
    <x v="1"/>
    <x v="6860"/>
    <n v="30"/>
    <x v="1"/>
    <x v="0"/>
    <n v="3"/>
    <x v="0"/>
    <n v="1"/>
    <x v="0"/>
    <x v="0"/>
    <x v="0"/>
  </r>
  <r>
    <x v="6861"/>
    <x v="2"/>
    <x v="1"/>
    <x v="6861"/>
    <n v="32"/>
    <x v="1"/>
    <x v="1"/>
    <n v="17"/>
    <x v="3"/>
    <n v="2"/>
    <x v="0"/>
    <x v="1"/>
    <x v="1"/>
  </r>
  <r>
    <x v="6862"/>
    <x v="3"/>
    <x v="0"/>
    <x v="6862"/>
    <n v="54"/>
    <x v="3"/>
    <x v="1"/>
    <n v="16"/>
    <x v="3"/>
    <n v="3"/>
    <x v="2"/>
    <x v="1"/>
    <x v="1"/>
  </r>
  <r>
    <x v="6863"/>
    <x v="0"/>
    <x v="3"/>
    <x v="6863"/>
    <n v="42"/>
    <x v="5"/>
    <x v="1"/>
    <n v="17"/>
    <x v="3"/>
    <n v="3"/>
    <x v="2"/>
    <x v="1"/>
    <x v="1"/>
  </r>
  <r>
    <x v="6864"/>
    <x v="3"/>
    <x v="2"/>
    <x v="6864"/>
    <n v="25"/>
    <x v="4"/>
    <x v="1"/>
    <n v="16"/>
    <x v="3"/>
    <n v="2"/>
    <x v="0"/>
    <x v="0"/>
    <x v="0"/>
  </r>
  <r>
    <x v="6865"/>
    <x v="3"/>
    <x v="0"/>
    <x v="6865"/>
    <n v="54"/>
    <x v="3"/>
    <x v="1"/>
    <n v="19"/>
    <x v="3"/>
    <n v="3"/>
    <x v="2"/>
    <x v="1"/>
    <x v="1"/>
  </r>
  <r>
    <x v="6866"/>
    <x v="1"/>
    <x v="2"/>
    <x v="6866"/>
    <n v="49"/>
    <x v="5"/>
    <x v="1"/>
    <n v="8"/>
    <x v="1"/>
    <n v="5"/>
    <x v="1"/>
    <x v="1"/>
    <x v="1"/>
  </r>
  <r>
    <x v="6867"/>
    <x v="1"/>
    <x v="1"/>
    <x v="6867"/>
    <n v="49"/>
    <x v="5"/>
    <x v="1"/>
    <n v="8"/>
    <x v="1"/>
    <n v="5"/>
    <x v="1"/>
    <x v="1"/>
    <x v="1"/>
  </r>
  <r>
    <x v="6868"/>
    <x v="0"/>
    <x v="0"/>
    <x v="6868"/>
    <n v="18"/>
    <x v="0"/>
    <x v="0"/>
    <n v="3"/>
    <x v="0"/>
    <n v="1"/>
    <x v="0"/>
    <x v="0"/>
    <x v="0"/>
  </r>
  <r>
    <x v="6869"/>
    <x v="1"/>
    <x v="2"/>
    <x v="6869"/>
    <n v="65"/>
    <x v="2"/>
    <x v="1"/>
    <n v="9"/>
    <x v="1"/>
    <n v="3"/>
    <x v="2"/>
    <x v="1"/>
    <x v="1"/>
  </r>
  <r>
    <x v="6870"/>
    <x v="3"/>
    <x v="0"/>
    <x v="6870"/>
    <n v="45"/>
    <x v="5"/>
    <x v="1"/>
    <n v="14"/>
    <x v="3"/>
    <n v="2"/>
    <x v="0"/>
    <x v="1"/>
    <x v="1"/>
  </r>
  <r>
    <x v="6871"/>
    <x v="2"/>
    <x v="4"/>
    <x v="6871"/>
    <n v="21"/>
    <x v="4"/>
    <x v="1"/>
    <n v="18"/>
    <x v="3"/>
    <n v="1"/>
    <x v="0"/>
    <x v="0"/>
    <x v="0"/>
  </r>
  <r>
    <x v="6872"/>
    <x v="2"/>
    <x v="3"/>
    <x v="6872"/>
    <n v="20"/>
    <x v="4"/>
    <x v="0"/>
    <n v="9"/>
    <x v="1"/>
    <n v="1"/>
    <x v="0"/>
    <x v="0"/>
    <x v="0"/>
  </r>
  <r>
    <x v="6873"/>
    <x v="1"/>
    <x v="2"/>
    <x v="6873"/>
    <n v="64"/>
    <x v="2"/>
    <x v="0"/>
    <n v="11"/>
    <x v="1"/>
    <n v="4"/>
    <x v="1"/>
    <x v="1"/>
    <x v="1"/>
  </r>
  <r>
    <x v="6874"/>
    <x v="4"/>
    <x v="0"/>
    <x v="6874"/>
    <n v="57"/>
    <x v="3"/>
    <x v="1"/>
    <n v="5"/>
    <x v="4"/>
    <n v="2"/>
    <x v="0"/>
    <x v="1"/>
    <x v="1"/>
  </r>
  <r>
    <x v="6875"/>
    <x v="2"/>
    <x v="3"/>
    <x v="6875"/>
    <n v="41"/>
    <x v="5"/>
    <x v="1"/>
    <n v="14"/>
    <x v="3"/>
    <n v="5"/>
    <x v="1"/>
    <x v="1"/>
    <x v="1"/>
  </r>
  <r>
    <x v="6876"/>
    <x v="0"/>
    <x v="2"/>
    <x v="6876"/>
    <n v="59"/>
    <x v="3"/>
    <x v="0"/>
    <n v="8"/>
    <x v="1"/>
    <n v="1"/>
    <x v="0"/>
    <x v="0"/>
    <x v="0"/>
  </r>
  <r>
    <x v="6877"/>
    <x v="0"/>
    <x v="2"/>
    <x v="6877"/>
    <n v="65"/>
    <x v="2"/>
    <x v="1"/>
    <n v="1"/>
    <x v="2"/>
    <n v="1"/>
    <x v="0"/>
    <x v="1"/>
    <x v="1"/>
  </r>
  <r>
    <x v="6878"/>
    <x v="4"/>
    <x v="4"/>
    <x v="6878"/>
    <n v="49"/>
    <x v="5"/>
    <x v="1"/>
    <n v="13"/>
    <x v="3"/>
    <n v="3"/>
    <x v="2"/>
    <x v="1"/>
    <x v="1"/>
  </r>
  <r>
    <x v="6879"/>
    <x v="0"/>
    <x v="1"/>
    <x v="6879"/>
    <n v="33"/>
    <x v="1"/>
    <x v="1"/>
    <n v="12"/>
    <x v="1"/>
    <n v="3"/>
    <x v="2"/>
    <x v="1"/>
    <x v="1"/>
  </r>
  <r>
    <x v="6880"/>
    <x v="2"/>
    <x v="2"/>
    <x v="6880"/>
    <n v="61"/>
    <x v="2"/>
    <x v="1"/>
    <n v="2"/>
    <x v="0"/>
    <n v="4"/>
    <x v="1"/>
    <x v="1"/>
    <x v="1"/>
  </r>
  <r>
    <x v="6881"/>
    <x v="1"/>
    <x v="2"/>
    <x v="6881"/>
    <n v="49"/>
    <x v="5"/>
    <x v="0"/>
    <n v="9"/>
    <x v="1"/>
    <n v="2"/>
    <x v="0"/>
    <x v="0"/>
    <x v="0"/>
  </r>
  <r>
    <x v="6882"/>
    <x v="1"/>
    <x v="2"/>
    <x v="6882"/>
    <n v="20"/>
    <x v="4"/>
    <x v="0"/>
    <n v="18"/>
    <x v="3"/>
    <n v="3"/>
    <x v="2"/>
    <x v="0"/>
    <x v="0"/>
  </r>
  <r>
    <x v="6883"/>
    <x v="2"/>
    <x v="2"/>
    <x v="6883"/>
    <n v="58"/>
    <x v="3"/>
    <x v="1"/>
    <n v="18"/>
    <x v="3"/>
    <n v="3"/>
    <x v="2"/>
    <x v="1"/>
    <x v="1"/>
  </r>
  <r>
    <x v="6884"/>
    <x v="4"/>
    <x v="1"/>
    <x v="6884"/>
    <n v="63"/>
    <x v="2"/>
    <x v="0"/>
    <n v="14"/>
    <x v="3"/>
    <n v="2"/>
    <x v="0"/>
    <x v="0"/>
    <x v="0"/>
  </r>
  <r>
    <x v="6885"/>
    <x v="1"/>
    <x v="4"/>
    <x v="6885"/>
    <n v="45"/>
    <x v="5"/>
    <x v="0"/>
    <n v="3"/>
    <x v="0"/>
    <n v="1"/>
    <x v="0"/>
    <x v="0"/>
    <x v="0"/>
  </r>
  <r>
    <x v="6886"/>
    <x v="4"/>
    <x v="0"/>
    <x v="6886"/>
    <n v="66"/>
    <x v="2"/>
    <x v="1"/>
    <n v="16"/>
    <x v="3"/>
    <n v="5"/>
    <x v="1"/>
    <x v="1"/>
    <x v="1"/>
  </r>
  <r>
    <x v="6887"/>
    <x v="0"/>
    <x v="4"/>
    <x v="6887"/>
    <n v="37"/>
    <x v="1"/>
    <x v="1"/>
    <n v="14"/>
    <x v="3"/>
    <n v="3"/>
    <x v="2"/>
    <x v="1"/>
    <x v="1"/>
  </r>
  <r>
    <x v="6888"/>
    <x v="3"/>
    <x v="3"/>
    <x v="6888"/>
    <n v="33"/>
    <x v="1"/>
    <x v="1"/>
    <n v="11"/>
    <x v="1"/>
    <n v="1"/>
    <x v="0"/>
    <x v="1"/>
    <x v="1"/>
  </r>
  <r>
    <x v="6889"/>
    <x v="1"/>
    <x v="0"/>
    <x v="6889"/>
    <n v="21"/>
    <x v="4"/>
    <x v="1"/>
    <n v="10"/>
    <x v="1"/>
    <n v="3"/>
    <x v="2"/>
    <x v="0"/>
    <x v="0"/>
  </r>
  <r>
    <x v="6890"/>
    <x v="2"/>
    <x v="4"/>
    <x v="6890"/>
    <n v="22"/>
    <x v="4"/>
    <x v="0"/>
    <n v="8"/>
    <x v="1"/>
    <n v="1"/>
    <x v="0"/>
    <x v="0"/>
    <x v="0"/>
  </r>
  <r>
    <x v="6891"/>
    <x v="2"/>
    <x v="1"/>
    <x v="6891"/>
    <n v="68"/>
    <x v="2"/>
    <x v="1"/>
    <n v="14"/>
    <x v="3"/>
    <n v="3"/>
    <x v="2"/>
    <x v="1"/>
    <x v="1"/>
  </r>
  <r>
    <x v="6892"/>
    <x v="4"/>
    <x v="2"/>
    <x v="6892"/>
    <n v="49"/>
    <x v="5"/>
    <x v="0"/>
    <n v="12"/>
    <x v="1"/>
    <n v="4"/>
    <x v="1"/>
    <x v="1"/>
    <x v="1"/>
  </r>
  <r>
    <x v="6893"/>
    <x v="2"/>
    <x v="0"/>
    <x v="6893"/>
    <n v="56"/>
    <x v="3"/>
    <x v="0"/>
    <n v="14"/>
    <x v="3"/>
    <n v="5"/>
    <x v="1"/>
    <x v="1"/>
    <x v="1"/>
  </r>
  <r>
    <x v="6894"/>
    <x v="3"/>
    <x v="4"/>
    <x v="6894"/>
    <n v="68"/>
    <x v="2"/>
    <x v="1"/>
    <n v="10"/>
    <x v="1"/>
    <n v="2"/>
    <x v="0"/>
    <x v="1"/>
    <x v="1"/>
  </r>
  <r>
    <x v="6895"/>
    <x v="4"/>
    <x v="3"/>
    <x v="6895"/>
    <n v="30"/>
    <x v="1"/>
    <x v="1"/>
    <n v="8"/>
    <x v="1"/>
    <n v="1"/>
    <x v="0"/>
    <x v="0"/>
    <x v="0"/>
  </r>
  <r>
    <x v="6896"/>
    <x v="1"/>
    <x v="3"/>
    <x v="6896"/>
    <n v="52"/>
    <x v="3"/>
    <x v="1"/>
    <n v="10"/>
    <x v="1"/>
    <n v="1"/>
    <x v="0"/>
    <x v="1"/>
    <x v="1"/>
  </r>
  <r>
    <x v="6897"/>
    <x v="3"/>
    <x v="2"/>
    <x v="6897"/>
    <n v="50"/>
    <x v="3"/>
    <x v="1"/>
    <n v="2"/>
    <x v="0"/>
    <n v="3"/>
    <x v="2"/>
    <x v="1"/>
    <x v="1"/>
  </r>
  <r>
    <x v="6898"/>
    <x v="3"/>
    <x v="4"/>
    <x v="6898"/>
    <n v="37"/>
    <x v="1"/>
    <x v="1"/>
    <n v="3"/>
    <x v="0"/>
    <n v="1"/>
    <x v="0"/>
    <x v="1"/>
    <x v="1"/>
  </r>
  <r>
    <x v="6899"/>
    <x v="4"/>
    <x v="4"/>
    <x v="6899"/>
    <n v="25"/>
    <x v="4"/>
    <x v="0"/>
    <n v="18"/>
    <x v="3"/>
    <n v="3"/>
    <x v="2"/>
    <x v="0"/>
    <x v="0"/>
  </r>
  <r>
    <x v="6900"/>
    <x v="3"/>
    <x v="2"/>
    <x v="6900"/>
    <n v="39"/>
    <x v="1"/>
    <x v="1"/>
    <n v="14"/>
    <x v="3"/>
    <n v="5"/>
    <x v="1"/>
    <x v="1"/>
    <x v="1"/>
  </r>
  <r>
    <x v="6901"/>
    <x v="2"/>
    <x v="2"/>
    <x v="6901"/>
    <n v="50"/>
    <x v="3"/>
    <x v="1"/>
    <n v="4"/>
    <x v="4"/>
    <n v="5"/>
    <x v="1"/>
    <x v="1"/>
    <x v="1"/>
  </r>
  <r>
    <x v="6902"/>
    <x v="1"/>
    <x v="1"/>
    <x v="6902"/>
    <n v="40"/>
    <x v="5"/>
    <x v="1"/>
    <n v="5"/>
    <x v="4"/>
    <n v="1"/>
    <x v="0"/>
    <x v="1"/>
    <x v="1"/>
  </r>
  <r>
    <x v="6903"/>
    <x v="1"/>
    <x v="2"/>
    <x v="6903"/>
    <n v="57"/>
    <x v="3"/>
    <x v="1"/>
    <n v="15"/>
    <x v="3"/>
    <n v="2"/>
    <x v="0"/>
    <x v="1"/>
    <x v="1"/>
  </r>
  <r>
    <x v="6904"/>
    <x v="2"/>
    <x v="0"/>
    <x v="6904"/>
    <n v="32"/>
    <x v="1"/>
    <x v="0"/>
    <n v="17"/>
    <x v="3"/>
    <n v="4"/>
    <x v="1"/>
    <x v="1"/>
    <x v="1"/>
  </r>
  <r>
    <x v="6905"/>
    <x v="4"/>
    <x v="0"/>
    <x v="6905"/>
    <n v="30"/>
    <x v="1"/>
    <x v="0"/>
    <n v="14"/>
    <x v="3"/>
    <n v="5"/>
    <x v="1"/>
    <x v="0"/>
    <x v="0"/>
  </r>
  <r>
    <x v="6906"/>
    <x v="0"/>
    <x v="4"/>
    <x v="6906"/>
    <n v="29"/>
    <x v="4"/>
    <x v="0"/>
    <n v="4"/>
    <x v="4"/>
    <n v="2"/>
    <x v="0"/>
    <x v="0"/>
    <x v="0"/>
  </r>
  <r>
    <x v="6907"/>
    <x v="0"/>
    <x v="3"/>
    <x v="6907"/>
    <n v="33"/>
    <x v="1"/>
    <x v="1"/>
    <n v="18"/>
    <x v="3"/>
    <n v="5"/>
    <x v="1"/>
    <x v="1"/>
    <x v="1"/>
  </r>
  <r>
    <x v="6908"/>
    <x v="4"/>
    <x v="2"/>
    <x v="6908"/>
    <n v="51"/>
    <x v="3"/>
    <x v="1"/>
    <n v="19"/>
    <x v="3"/>
    <n v="2"/>
    <x v="0"/>
    <x v="1"/>
    <x v="1"/>
  </r>
  <r>
    <x v="6909"/>
    <x v="1"/>
    <x v="2"/>
    <x v="6909"/>
    <n v="53"/>
    <x v="3"/>
    <x v="1"/>
    <n v="8"/>
    <x v="1"/>
    <n v="5"/>
    <x v="1"/>
    <x v="1"/>
    <x v="1"/>
  </r>
  <r>
    <x v="6910"/>
    <x v="3"/>
    <x v="2"/>
    <x v="6910"/>
    <n v="38"/>
    <x v="1"/>
    <x v="0"/>
    <n v="18"/>
    <x v="3"/>
    <n v="5"/>
    <x v="1"/>
    <x v="1"/>
    <x v="1"/>
  </r>
  <r>
    <x v="6911"/>
    <x v="1"/>
    <x v="2"/>
    <x v="6911"/>
    <n v="61"/>
    <x v="2"/>
    <x v="1"/>
    <n v="18"/>
    <x v="3"/>
    <n v="5"/>
    <x v="1"/>
    <x v="1"/>
    <x v="1"/>
  </r>
  <r>
    <x v="6912"/>
    <x v="0"/>
    <x v="0"/>
    <x v="6912"/>
    <n v="62"/>
    <x v="2"/>
    <x v="0"/>
    <n v="4"/>
    <x v="4"/>
    <n v="2"/>
    <x v="0"/>
    <x v="0"/>
    <x v="0"/>
  </r>
  <r>
    <x v="6913"/>
    <x v="4"/>
    <x v="4"/>
    <x v="6913"/>
    <n v="41"/>
    <x v="5"/>
    <x v="0"/>
    <n v="6"/>
    <x v="4"/>
    <n v="5"/>
    <x v="1"/>
    <x v="1"/>
    <x v="1"/>
  </r>
  <r>
    <x v="6914"/>
    <x v="2"/>
    <x v="1"/>
    <x v="6914"/>
    <n v="34"/>
    <x v="1"/>
    <x v="1"/>
    <n v="8"/>
    <x v="1"/>
    <n v="1"/>
    <x v="0"/>
    <x v="1"/>
    <x v="1"/>
  </r>
  <r>
    <x v="6915"/>
    <x v="2"/>
    <x v="0"/>
    <x v="6915"/>
    <n v="38"/>
    <x v="1"/>
    <x v="0"/>
    <n v="8"/>
    <x v="1"/>
    <n v="2"/>
    <x v="0"/>
    <x v="0"/>
    <x v="0"/>
  </r>
  <r>
    <x v="6916"/>
    <x v="0"/>
    <x v="2"/>
    <x v="6916"/>
    <n v="57"/>
    <x v="3"/>
    <x v="1"/>
    <n v="17"/>
    <x v="3"/>
    <n v="3"/>
    <x v="2"/>
    <x v="1"/>
    <x v="1"/>
  </r>
  <r>
    <x v="6917"/>
    <x v="4"/>
    <x v="3"/>
    <x v="6917"/>
    <n v="38"/>
    <x v="1"/>
    <x v="0"/>
    <n v="10"/>
    <x v="1"/>
    <n v="3"/>
    <x v="2"/>
    <x v="0"/>
    <x v="0"/>
  </r>
  <r>
    <x v="6918"/>
    <x v="0"/>
    <x v="4"/>
    <x v="6918"/>
    <n v="20"/>
    <x v="4"/>
    <x v="1"/>
    <n v="15"/>
    <x v="3"/>
    <n v="4"/>
    <x v="1"/>
    <x v="1"/>
    <x v="1"/>
  </r>
  <r>
    <x v="6919"/>
    <x v="4"/>
    <x v="3"/>
    <x v="6919"/>
    <n v="28"/>
    <x v="4"/>
    <x v="0"/>
    <n v="2"/>
    <x v="0"/>
    <n v="3"/>
    <x v="2"/>
    <x v="0"/>
    <x v="0"/>
  </r>
  <r>
    <x v="6920"/>
    <x v="1"/>
    <x v="4"/>
    <x v="6920"/>
    <n v="60"/>
    <x v="2"/>
    <x v="0"/>
    <n v="2"/>
    <x v="0"/>
    <n v="1"/>
    <x v="0"/>
    <x v="0"/>
    <x v="0"/>
  </r>
  <r>
    <x v="6921"/>
    <x v="1"/>
    <x v="0"/>
    <x v="6921"/>
    <n v="55"/>
    <x v="3"/>
    <x v="1"/>
    <n v="16"/>
    <x v="3"/>
    <n v="1"/>
    <x v="0"/>
    <x v="1"/>
    <x v="1"/>
  </r>
  <r>
    <x v="6922"/>
    <x v="1"/>
    <x v="0"/>
    <x v="6922"/>
    <n v="34"/>
    <x v="1"/>
    <x v="1"/>
    <n v="14"/>
    <x v="3"/>
    <n v="4"/>
    <x v="1"/>
    <x v="1"/>
    <x v="1"/>
  </r>
  <r>
    <x v="6923"/>
    <x v="0"/>
    <x v="2"/>
    <x v="6923"/>
    <n v="35"/>
    <x v="1"/>
    <x v="0"/>
    <n v="11"/>
    <x v="1"/>
    <n v="2"/>
    <x v="0"/>
    <x v="0"/>
    <x v="0"/>
  </r>
  <r>
    <x v="6924"/>
    <x v="3"/>
    <x v="2"/>
    <x v="6924"/>
    <n v="22"/>
    <x v="4"/>
    <x v="1"/>
    <n v="5"/>
    <x v="4"/>
    <n v="4"/>
    <x v="1"/>
    <x v="1"/>
    <x v="1"/>
  </r>
  <r>
    <x v="6925"/>
    <x v="0"/>
    <x v="4"/>
    <x v="6925"/>
    <n v="55"/>
    <x v="3"/>
    <x v="1"/>
    <n v="12"/>
    <x v="1"/>
    <n v="4"/>
    <x v="1"/>
    <x v="1"/>
    <x v="1"/>
  </r>
  <r>
    <x v="6926"/>
    <x v="3"/>
    <x v="0"/>
    <x v="6926"/>
    <n v="34"/>
    <x v="1"/>
    <x v="0"/>
    <n v="9"/>
    <x v="1"/>
    <n v="3"/>
    <x v="2"/>
    <x v="0"/>
    <x v="0"/>
  </r>
  <r>
    <x v="6927"/>
    <x v="2"/>
    <x v="1"/>
    <x v="6927"/>
    <n v="65"/>
    <x v="2"/>
    <x v="1"/>
    <n v="6"/>
    <x v="4"/>
    <n v="2"/>
    <x v="0"/>
    <x v="1"/>
    <x v="1"/>
  </r>
  <r>
    <x v="6928"/>
    <x v="3"/>
    <x v="3"/>
    <x v="6928"/>
    <n v="59"/>
    <x v="3"/>
    <x v="0"/>
    <n v="17"/>
    <x v="3"/>
    <n v="2"/>
    <x v="0"/>
    <x v="0"/>
    <x v="0"/>
  </r>
  <r>
    <x v="6929"/>
    <x v="1"/>
    <x v="0"/>
    <x v="6929"/>
    <n v="52"/>
    <x v="3"/>
    <x v="0"/>
    <n v="13"/>
    <x v="3"/>
    <n v="5"/>
    <x v="1"/>
    <x v="1"/>
    <x v="1"/>
  </r>
  <r>
    <x v="6930"/>
    <x v="4"/>
    <x v="0"/>
    <x v="6930"/>
    <n v="25"/>
    <x v="4"/>
    <x v="1"/>
    <n v="13"/>
    <x v="3"/>
    <n v="1"/>
    <x v="0"/>
    <x v="0"/>
    <x v="0"/>
  </r>
  <r>
    <x v="6931"/>
    <x v="2"/>
    <x v="3"/>
    <x v="6931"/>
    <n v="20"/>
    <x v="4"/>
    <x v="1"/>
    <n v="8"/>
    <x v="1"/>
    <n v="4"/>
    <x v="1"/>
    <x v="1"/>
    <x v="1"/>
  </r>
  <r>
    <x v="6932"/>
    <x v="3"/>
    <x v="3"/>
    <x v="6932"/>
    <n v="46"/>
    <x v="5"/>
    <x v="1"/>
    <n v="9"/>
    <x v="1"/>
    <n v="5"/>
    <x v="1"/>
    <x v="1"/>
    <x v="1"/>
  </r>
  <r>
    <x v="6933"/>
    <x v="3"/>
    <x v="3"/>
    <x v="6933"/>
    <n v="69"/>
    <x v="2"/>
    <x v="0"/>
    <n v="2"/>
    <x v="0"/>
    <n v="3"/>
    <x v="2"/>
    <x v="0"/>
    <x v="0"/>
  </r>
  <r>
    <x v="6934"/>
    <x v="4"/>
    <x v="1"/>
    <x v="6934"/>
    <n v="67"/>
    <x v="2"/>
    <x v="1"/>
    <n v="9"/>
    <x v="1"/>
    <n v="3"/>
    <x v="2"/>
    <x v="1"/>
    <x v="1"/>
  </r>
  <r>
    <x v="6935"/>
    <x v="4"/>
    <x v="3"/>
    <x v="6935"/>
    <n v="57"/>
    <x v="3"/>
    <x v="0"/>
    <n v="9"/>
    <x v="1"/>
    <n v="4"/>
    <x v="1"/>
    <x v="1"/>
    <x v="1"/>
  </r>
  <r>
    <x v="6936"/>
    <x v="0"/>
    <x v="2"/>
    <x v="6936"/>
    <n v="40"/>
    <x v="5"/>
    <x v="1"/>
    <n v="19"/>
    <x v="3"/>
    <n v="3"/>
    <x v="2"/>
    <x v="1"/>
    <x v="1"/>
  </r>
  <r>
    <x v="6937"/>
    <x v="1"/>
    <x v="3"/>
    <x v="6937"/>
    <n v="19"/>
    <x v="0"/>
    <x v="1"/>
    <n v="8"/>
    <x v="1"/>
    <n v="4"/>
    <x v="1"/>
    <x v="1"/>
    <x v="1"/>
  </r>
  <r>
    <x v="6938"/>
    <x v="0"/>
    <x v="2"/>
    <x v="6938"/>
    <n v="31"/>
    <x v="1"/>
    <x v="0"/>
    <n v="1"/>
    <x v="2"/>
    <n v="5"/>
    <x v="1"/>
    <x v="1"/>
    <x v="1"/>
  </r>
  <r>
    <x v="6939"/>
    <x v="3"/>
    <x v="0"/>
    <x v="6939"/>
    <n v="45"/>
    <x v="5"/>
    <x v="0"/>
    <n v="15"/>
    <x v="3"/>
    <n v="4"/>
    <x v="1"/>
    <x v="1"/>
    <x v="1"/>
  </r>
  <r>
    <x v="6940"/>
    <x v="0"/>
    <x v="4"/>
    <x v="6940"/>
    <n v="32"/>
    <x v="1"/>
    <x v="0"/>
    <n v="5"/>
    <x v="4"/>
    <n v="1"/>
    <x v="0"/>
    <x v="0"/>
    <x v="0"/>
  </r>
  <r>
    <x v="6941"/>
    <x v="3"/>
    <x v="4"/>
    <x v="6941"/>
    <n v="26"/>
    <x v="4"/>
    <x v="0"/>
    <n v="9"/>
    <x v="1"/>
    <n v="5"/>
    <x v="1"/>
    <x v="0"/>
    <x v="0"/>
  </r>
  <r>
    <x v="6942"/>
    <x v="3"/>
    <x v="0"/>
    <x v="6942"/>
    <n v="41"/>
    <x v="5"/>
    <x v="0"/>
    <n v="14"/>
    <x v="3"/>
    <n v="3"/>
    <x v="2"/>
    <x v="0"/>
    <x v="0"/>
  </r>
  <r>
    <x v="6943"/>
    <x v="1"/>
    <x v="0"/>
    <x v="6943"/>
    <n v="27"/>
    <x v="4"/>
    <x v="1"/>
    <n v="10"/>
    <x v="1"/>
    <n v="5"/>
    <x v="1"/>
    <x v="1"/>
    <x v="1"/>
  </r>
  <r>
    <x v="6944"/>
    <x v="4"/>
    <x v="0"/>
    <x v="6944"/>
    <n v="23"/>
    <x v="4"/>
    <x v="1"/>
    <n v="15"/>
    <x v="3"/>
    <n v="1"/>
    <x v="0"/>
    <x v="0"/>
    <x v="0"/>
  </r>
  <r>
    <x v="6945"/>
    <x v="4"/>
    <x v="2"/>
    <x v="6945"/>
    <n v="41"/>
    <x v="5"/>
    <x v="1"/>
    <n v="3"/>
    <x v="0"/>
    <n v="2"/>
    <x v="0"/>
    <x v="1"/>
    <x v="1"/>
  </r>
  <r>
    <x v="6946"/>
    <x v="2"/>
    <x v="3"/>
    <x v="6946"/>
    <n v="37"/>
    <x v="1"/>
    <x v="0"/>
    <n v="8"/>
    <x v="1"/>
    <n v="1"/>
    <x v="0"/>
    <x v="0"/>
    <x v="0"/>
  </r>
  <r>
    <x v="6947"/>
    <x v="3"/>
    <x v="0"/>
    <x v="6947"/>
    <n v="51"/>
    <x v="3"/>
    <x v="1"/>
    <n v="6"/>
    <x v="4"/>
    <n v="5"/>
    <x v="1"/>
    <x v="1"/>
    <x v="1"/>
  </r>
  <r>
    <x v="6948"/>
    <x v="1"/>
    <x v="1"/>
    <x v="6948"/>
    <n v="41"/>
    <x v="5"/>
    <x v="0"/>
    <n v="4"/>
    <x v="4"/>
    <n v="5"/>
    <x v="1"/>
    <x v="1"/>
    <x v="1"/>
  </r>
  <r>
    <x v="6949"/>
    <x v="3"/>
    <x v="1"/>
    <x v="6949"/>
    <n v="50"/>
    <x v="3"/>
    <x v="1"/>
    <n v="19"/>
    <x v="3"/>
    <n v="4"/>
    <x v="1"/>
    <x v="1"/>
    <x v="1"/>
  </r>
  <r>
    <x v="6950"/>
    <x v="1"/>
    <x v="3"/>
    <x v="6950"/>
    <n v="61"/>
    <x v="2"/>
    <x v="1"/>
    <n v="2"/>
    <x v="0"/>
    <n v="1"/>
    <x v="0"/>
    <x v="1"/>
    <x v="1"/>
  </r>
  <r>
    <x v="6951"/>
    <x v="3"/>
    <x v="2"/>
    <x v="6951"/>
    <n v="69"/>
    <x v="2"/>
    <x v="0"/>
    <n v="18"/>
    <x v="3"/>
    <n v="4"/>
    <x v="1"/>
    <x v="1"/>
    <x v="1"/>
  </r>
  <r>
    <x v="6952"/>
    <x v="2"/>
    <x v="3"/>
    <x v="6952"/>
    <n v="63"/>
    <x v="2"/>
    <x v="1"/>
    <n v="19"/>
    <x v="3"/>
    <n v="5"/>
    <x v="1"/>
    <x v="1"/>
    <x v="1"/>
  </r>
  <r>
    <x v="6953"/>
    <x v="1"/>
    <x v="0"/>
    <x v="6953"/>
    <n v="41"/>
    <x v="5"/>
    <x v="1"/>
    <n v="5"/>
    <x v="4"/>
    <n v="2"/>
    <x v="0"/>
    <x v="1"/>
    <x v="1"/>
  </r>
  <r>
    <x v="6954"/>
    <x v="1"/>
    <x v="3"/>
    <x v="6954"/>
    <n v="57"/>
    <x v="3"/>
    <x v="0"/>
    <n v="8"/>
    <x v="1"/>
    <n v="5"/>
    <x v="1"/>
    <x v="1"/>
    <x v="1"/>
  </r>
  <r>
    <x v="6955"/>
    <x v="1"/>
    <x v="4"/>
    <x v="6955"/>
    <n v="23"/>
    <x v="4"/>
    <x v="0"/>
    <n v="13"/>
    <x v="3"/>
    <n v="2"/>
    <x v="0"/>
    <x v="0"/>
    <x v="0"/>
  </r>
  <r>
    <x v="6956"/>
    <x v="0"/>
    <x v="2"/>
    <x v="6956"/>
    <n v="46"/>
    <x v="5"/>
    <x v="0"/>
    <n v="8"/>
    <x v="1"/>
    <n v="2"/>
    <x v="0"/>
    <x v="0"/>
    <x v="0"/>
  </r>
  <r>
    <x v="6957"/>
    <x v="0"/>
    <x v="0"/>
    <x v="6957"/>
    <n v="33"/>
    <x v="1"/>
    <x v="1"/>
    <n v="10"/>
    <x v="1"/>
    <n v="4"/>
    <x v="1"/>
    <x v="1"/>
    <x v="1"/>
  </r>
  <r>
    <x v="6958"/>
    <x v="3"/>
    <x v="2"/>
    <x v="6958"/>
    <n v="35"/>
    <x v="1"/>
    <x v="1"/>
    <n v="13"/>
    <x v="3"/>
    <n v="2"/>
    <x v="0"/>
    <x v="1"/>
    <x v="1"/>
  </r>
  <r>
    <x v="6959"/>
    <x v="4"/>
    <x v="3"/>
    <x v="6959"/>
    <n v="55"/>
    <x v="3"/>
    <x v="0"/>
    <n v="5"/>
    <x v="4"/>
    <n v="2"/>
    <x v="0"/>
    <x v="0"/>
    <x v="0"/>
  </r>
  <r>
    <x v="6960"/>
    <x v="0"/>
    <x v="3"/>
    <x v="6960"/>
    <n v="20"/>
    <x v="4"/>
    <x v="1"/>
    <n v="16"/>
    <x v="3"/>
    <n v="2"/>
    <x v="0"/>
    <x v="0"/>
    <x v="0"/>
  </r>
  <r>
    <x v="6961"/>
    <x v="3"/>
    <x v="3"/>
    <x v="6961"/>
    <n v="63"/>
    <x v="2"/>
    <x v="1"/>
    <n v="6"/>
    <x v="4"/>
    <n v="5"/>
    <x v="1"/>
    <x v="1"/>
    <x v="1"/>
  </r>
  <r>
    <x v="6962"/>
    <x v="4"/>
    <x v="2"/>
    <x v="6962"/>
    <n v="58"/>
    <x v="3"/>
    <x v="0"/>
    <n v="1"/>
    <x v="2"/>
    <n v="1"/>
    <x v="0"/>
    <x v="0"/>
    <x v="0"/>
  </r>
  <r>
    <x v="6963"/>
    <x v="3"/>
    <x v="3"/>
    <x v="6963"/>
    <n v="52"/>
    <x v="3"/>
    <x v="1"/>
    <n v="8"/>
    <x v="1"/>
    <n v="2"/>
    <x v="0"/>
    <x v="1"/>
    <x v="1"/>
  </r>
  <r>
    <x v="6964"/>
    <x v="0"/>
    <x v="1"/>
    <x v="6964"/>
    <n v="56"/>
    <x v="3"/>
    <x v="1"/>
    <n v="16"/>
    <x v="3"/>
    <n v="4"/>
    <x v="1"/>
    <x v="1"/>
    <x v="1"/>
  </r>
  <r>
    <x v="6965"/>
    <x v="1"/>
    <x v="1"/>
    <x v="6965"/>
    <n v="30"/>
    <x v="1"/>
    <x v="0"/>
    <n v="9"/>
    <x v="1"/>
    <n v="3"/>
    <x v="2"/>
    <x v="0"/>
    <x v="0"/>
  </r>
  <r>
    <x v="6966"/>
    <x v="4"/>
    <x v="2"/>
    <x v="6966"/>
    <n v="46"/>
    <x v="5"/>
    <x v="0"/>
    <n v="4"/>
    <x v="4"/>
    <n v="2"/>
    <x v="0"/>
    <x v="0"/>
    <x v="0"/>
  </r>
  <r>
    <x v="6967"/>
    <x v="2"/>
    <x v="3"/>
    <x v="6967"/>
    <n v="64"/>
    <x v="2"/>
    <x v="1"/>
    <n v="7"/>
    <x v="1"/>
    <n v="3"/>
    <x v="2"/>
    <x v="1"/>
    <x v="1"/>
  </r>
  <r>
    <x v="6968"/>
    <x v="2"/>
    <x v="2"/>
    <x v="6968"/>
    <n v="58"/>
    <x v="3"/>
    <x v="1"/>
    <n v="10"/>
    <x v="1"/>
    <n v="3"/>
    <x v="2"/>
    <x v="1"/>
    <x v="1"/>
  </r>
  <r>
    <x v="6969"/>
    <x v="1"/>
    <x v="0"/>
    <x v="6969"/>
    <n v="53"/>
    <x v="3"/>
    <x v="1"/>
    <n v="17"/>
    <x v="3"/>
    <n v="5"/>
    <x v="1"/>
    <x v="1"/>
    <x v="1"/>
  </r>
  <r>
    <x v="6970"/>
    <x v="1"/>
    <x v="1"/>
    <x v="6970"/>
    <n v="37"/>
    <x v="1"/>
    <x v="1"/>
    <n v="13"/>
    <x v="3"/>
    <n v="5"/>
    <x v="1"/>
    <x v="1"/>
    <x v="1"/>
  </r>
  <r>
    <x v="6971"/>
    <x v="1"/>
    <x v="3"/>
    <x v="6971"/>
    <n v="55"/>
    <x v="3"/>
    <x v="1"/>
    <n v="9"/>
    <x v="1"/>
    <n v="2"/>
    <x v="0"/>
    <x v="1"/>
    <x v="1"/>
  </r>
  <r>
    <x v="6972"/>
    <x v="1"/>
    <x v="4"/>
    <x v="6972"/>
    <n v="22"/>
    <x v="4"/>
    <x v="0"/>
    <n v="1"/>
    <x v="2"/>
    <n v="2"/>
    <x v="0"/>
    <x v="0"/>
    <x v="0"/>
  </r>
  <r>
    <x v="6973"/>
    <x v="1"/>
    <x v="4"/>
    <x v="6973"/>
    <n v="42"/>
    <x v="5"/>
    <x v="1"/>
    <n v="3"/>
    <x v="0"/>
    <n v="2"/>
    <x v="0"/>
    <x v="1"/>
    <x v="1"/>
  </r>
  <r>
    <x v="6974"/>
    <x v="2"/>
    <x v="2"/>
    <x v="6974"/>
    <n v="62"/>
    <x v="2"/>
    <x v="1"/>
    <n v="14"/>
    <x v="3"/>
    <n v="1"/>
    <x v="0"/>
    <x v="1"/>
    <x v="1"/>
  </r>
  <r>
    <x v="6975"/>
    <x v="4"/>
    <x v="3"/>
    <x v="6975"/>
    <n v="59"/>
    <x v="3"/>
    <x v="1"/>
    <n v="10"/>
    <x v="1"/>
    <n v="5"/>
    <x v="1"/>
    <x v="1"/>
    <x v="1"/>
  </r>
  <r>
    <x v="6976"/>
    <x v="0"/>
    <x v="1"/>
    <x v="6976"/>
    <n v="49"/>
    <x v="5"/>
    <x v="0"/>
    <n v="7"/>
    <x v="1"/>
    <n v="3"/>
    <x v="2"/>
    <x v="0"/>
    <x v="0"/>
  </r>
  <r>
    <x v="6977"/>
    <x v="3"/>
    <x v="4"/>
    <x v="6977"/>
    <n v="46"/>
    <x v="5"/>
    <x v="1"/>
    <n v="10"/>
    <x v="1"/>
    <n v="4"/>
    <x v="1"/>
    <x v="1"/>
    <x v="1"/>
  </r>
  <r>
    <x v="6978"/>
    <x v="3"/>
    <x v="1"/>
    <x v="6978"/>
    <n v="26"/>
    <x v="4"/>
    <x v="1"/>
    <n v="16"/>
    <x v="3"/>
    <n v="1"/>
    <x v="0"/>
    <x v="0"/>
    <x v="0"/>
  </r>
  <r>
    <x v="6979"/>
    <x v="4"/>
    <x v="0"/>
    <x v="6979"/>
    <n v="65"/>
    <x v="2"/>
    <x v="1"/>
    <n v="17"/>
    <x v="3"/>
    <n v="2"/>
    <x v="0"/>
    <x v="1"/>
    <x v="1"/>
  </r>
  <r>
    <x v="6980"/>
    <x v="4"/>
    <x v="4"/>
    <x v="6980"/>
    <n v="62"/>
    <x v="2"/>
    <x v="1"/>
    <n v="8"/>
    <x v="1"/>
    <n v="1"/>
    <x v="0"/>
    <x v="1"/>
    <x v="1"/>
  </r>
  <r>
    <x v="6981"/>
    <x v="2"/>
    <x v="2"/>
    <x v="6981"/>
    <n v="21"/>
    <x v="4"/>
    <x v="0"/>
    <n v="4"/>
    <x v="4"/>
    <n v="4"/>
    <x v="1"/>
    <x v="0"/>
    <x v="0"/>
  </r>
  <r>
    <x v="6982"/>
    <x v="0"/>
    <x v="3"/>
    <x v="6982"/>
    <n v="46"/>
    <x v="5"/>
    <x v="1"/>
    <n v="16"/>
    <x v="3"/>
    <n v="2"/>
    <x v="0"/>
    <x v="1"/>
    <x v="1"/>
  </r>
  <r>
    <x v="6983"/>
    <x v="3"/>
    <x v="1"/>
    <x v="6983"/>
    <n v="45"/>
    <x v="5"/>
    <x v="0"/>
    <n v="19"/>
    <x v="3"/>
    <n v="2"/>
    <x v="0"/>
    <x v="0"/>
    <x v="0"/>
  </r>
  <r>
    <x v="6984"/>
    <x v="4"/>
    <x v="1"/>
    <x v="6984"/>
    <n v="46"/>
    <x v="5"/>
    <x v="1"/>
    <n v="6"/>
    <x v="4"/>
    <n v="2"/>
    <x v="0"/>
    <x v="1"/>
    <x v="1"/>
  </r>
  <r>
    <x v="6985"/>
    <x v="0"/>
    <x v="1"/>
    <x v="6985"/>
    <n v="47"/>
    <x v="5"/>
    <x v="1"/>
    <n v="6"/>
    <x v="4"/>
    <n v="5"/>
    <x v="1"/>
    <x v="1"/>
    <x v="1"/>
  </r>
  <r>
    <x v="6986"/>
    <x v="3"/>
    <x v="4"/>
    <x v="6986"/>
    <n v="68"/>
    <x v="2"/>
    <x v="0"/>
    <n v="3"/>
    <x v="0"/>
    <n v="1"/>
    <x v="0"/>
    <x v="0"/>
    <x v="0"/>
  </r>
  <r>
    <x v="6987"/>
    <x v="2"/>
    <x v="4"/>
    <x v="6987"/>
    <n v="66"/>
    <x v="2"/>
    <x v="1"/>
    <n v="5"/>
    <x v="4"/>
    <n v="5"/>
    <x v="1"/>
    <x v="1"/>
    <x v="1"/>
  </r>
  <r>
    <x v="6988"/>
    <x v="2"/>
    <x v="3"/>
    <x v="6988"/>
    <n v="37"/>
    <x v="1"/>
    <x v="0"/>
    <n v="13"/>
    <x v="3"/>
    <n v="4"/>
    <x v="1"/>
    <x v="1"/>
    <x v="1"/>
  </r>
  <r>
    <x v="6989"/>
    <x v="2"/>
    <x v="0"/>
    <x v="6989"/>
    <n v="59"/>
    <x v="3"/>
    <x v="1"/>
    <n v="3"/>
    <x v="0"/>
    <n v="5"/>
    <x v="1"/>
    <x v="1"/>
    <x v="1"/>
  </r>
  <r>
    <x v="6990"/>
    <x v="3"/>
    <x v="0"/>
    <x v="6990"/>
    <n v="63"/>
    <x v="2"/>
    <x v="0"/>
    <n v="9"/>
    <x v="1"/>
    <n v="5"/>
    <x v="1"/>
    <x v="1"/>
    <x v="1"/>
  </r>
  <r>
    <x v="6991"/>
    <x v="0"/>
    <x v="3"/>
    <x v="6991"/>
    <n v="47"/>
    <x v="5"/>
    <x v="1"/>
    <n v="8"/>
    <x v="1"/>
    <n v="4"/>
    <x v="1"/>
    <x v="1"/>
    <x v="1"/>
  </r>
  <r>
    <x v="6992"/>
    <x v="0"/>
    <x v="1"/>
    <x v="6992"/>
    <n v="44"/>
    <x v="5"/>
    <x v="0"/>
    <n v="5"/>
    <x v="4"/>
    <n v="3"/>
    <x v="2"/>
    <x v="0"/>
    <x v="0"/>
  </r>
  <r>
    <x v="6993"/>
    <x v="3"/>
    <x v="4"/>
    <x v="6993"/>
    <n v="68"/>
    <x v="2"/>
    <x v="0"/>
    <n v="7"/>
    <x v="1"/>
    <n v="4"/>
    <x v="1"/>
    <x v="1"/>
    <x v="1"/>
  </r>
  <r>
    <x v="6994"/>
    <x v="4"/>
    <x v="2"/>
    <x v="6994"/>
    <n v="20"/>
    <x v="4"/>
    <x v="0"/>
    <n v="4"/>
    <x v="4"/>
    <n v="1"/>
    <x v="0"/>
    <x v="0"/>
    <x v="0"/>
  </r>
  <r>
    <x v="6995"/>
    <x v="3"/>
    <x v="0"/>
    <x v="6995"/>
    <n v="32"/>
    <x v="1"/>
    <x v="0"/>
    <n v="2"/>
    <x v="0"/>
    <n v="4"/>
    <x v="1"/>
    <x v="1"/>
    <x v="1"/>
  </r>
  <r>
    <x v="6996"/>
    <x v="3"/>
    <x v="1"/>
    <x v="6996"/>
    <n v="28"/>
    <x v="4"/>
    <x v="0"/>
    <n v="1"/>
    <x v="2"/>
    <n v="2"/>
    <x v="0"/>
    <x v="0"/>
    <x v="0"/>
  </r>
  <r>
    <x v="6997"/>
    <x v="2"/>
    <x v="0"/>
    <x v="6997"/>
    <n v="32"/>
    <x v="1"/>
    <x v="0"/>
    <n v="3"/>
    <x v="0"/>
    <n v="1"/>
    <x v="0"/>
    <x v="0"/>
    <x v="0"/>
  </r>
  <r>
    <x v="6998"/>
    <x v="3"/>
    <x v="1"/>
    <x v="6998"/>
    <n v="60"/>
    <x v="2"/>
    <x v="0"/>
    <n v="10"/>
    <x v="1"/>
    <n v="3"/>
    <x v="2"/>
    <x v="0"/>
    <x v="0"/>
  </r>
  <r>
    <x v="6999"/>
    <x v="3"/>
    <x v="4"/>
    <x v="6999"/>
    <n v="57"/>
    <x v="3"/>
    <x v="0"/>
    <n v="1"/>
    <x v="2"/>
    <n v="1"/>
    <x v="0"/>
    <x v="0"/>
    <x v="0"/>
  </r>
  <r>
    <x v="7000"/>
    <x v="1"/>
    <x v="4"/>
    <x v="7000"/>
    <n v="67"/>
    <x v="2"/>
    <x v="1"/>
    <n v="13"/>
    <x v="3"/>
    <n v="4"/>
    <x v="1"/>
    <x v="1"/>
    <x v="1"/>
  </r>
  <r>
    <x v="7001"/>
    <x v="4"/>
    <x v="4"/>
    <x v="7001"/>
    <n v="68"/>
    <x v="2"/>
    <x v="1"/>
    <n v="19"/>
    <x v="3"/>
    <n v="5"/>
    <x v="1"/>
    <x v="1"/>
    <x v="1"/>
  </r>
  <r>
    <x v="7002"/>
    <x v="0"/>
    <x v="4"/>
    <x v="7002"/>
    <n v="18"/>
    <x v="0"/>
    <x v="0"/>
    <n v="4"/>
    <x v="4"/>
    <n v="2"/>
    <x v="0"/>
    <x v="0"/>
    <x v="0"/>
  </r>
  <r>
    <x v="7003"/>
    <x v="1"/>
    <x v="1"/>
    <x v="7003"/>
    <n v="51"/>
    <x v="3"/>
    <x v="0"/>
    <n v="11"/>
    <x v="1"/>
    <n v="3"/>
    <x v="2"/>
    <x v="0"/>
    <x v="0"/>
  </r>
  <r>
    <x v="7004"/>
    <x v="4"/>
    <x v="1"/>
    <x v="7004"/>
    <n v="23"/>
    <x v="4"/>
    <x v="1"/>
    <n v="18"/>
    <x v="3"/>
    <n v="1"/>
    <x v="0"/>
    <x v="0"/>
    <x v="0"/>
  </r>
  <r>
    <x v="7005"/>
    <x v="1"/>
    <x v="4"/>
    <x v="7005"/>
    <n v="52"/>
    <x v="3"/>
    <x v="1"/>
    <n v="3"/>
    <x v="0"/>
    <n v="1"/>
    <x v="0"/>
    <x v="1"/>
    <x v="1"/>
  </r>
  <r>
    <x v="7006"/>
    <x v="1"/>
    <x v="2"/>
    <x v="7006"/>
    <n v="24"/>
    <x v="4"/>
    <x v="0"/>
    <n v="5"/>
    <x v="4"/>
    <n v="1"/>
    <x v="0"/>
    <x v="0"/>
    <x v="0"/>
  </r>
  <r>
    <x v="7007"/>
    <x v="2"/>
    <x v="3"/>
    <x v="7007"/>
    <n v="31"/>
    <x v="1"/>
    <x v="0"/>
    <n v="14"/>
    <x v="3"/>
    <n v="1"/>
    <x v="0"/>
    <x v="0"/>
    <x v="0"/>
  </r>
  <r>
    <x v="7008"/>
    <x v="3"/>
    <x v="4"/>
    <x v="7008"/>
    <n v="65"/>
    <x v="2"/>
    <x v="0"/>
    <n v="7"/>
    <x v="1"/>
    <n v="2"/>
    <x v="0"/>
    <x v="0"/>
    <x v="0"/>
  </r>
  <r>
    <x v="7009"/>
    <x v="0"/>
    <x v="4"/>
    <x v="7009"/>
    <n v="18"/>
    <x v="0"/>
    <x v="0"/>
    <n v="17"/>
    <x v="3"/>
    <n v="2"/>
    <x v="0"/>
    <x v="0"/>
    <x v="0"/>
  </r>
  <r>
    <x v="7010"/>
    <x v="1"/>
    <x v="2"/>
    <x v="7010"/>
    <n v="56"/>
    <x v="3"/>
    <x v="1"/>
    <n v="4"/>
    <x v="4"/>
    <n v="2"/>
    <x v="0"/>
    <x v="1"/>
    <x v="1"/>
  </r>
  <r>
    <x v="7011"/>
    <x v="3"/>
    <x v="3"/>
    <x v="7011"/>
    <n v="24"/>
    <x v="4"/>
    <x v="1"/>
    <n v="14"/>
    <x v="3"/>
    <n v="3"/>
    <x v="2"/>
    <x v="0"/>
    <x v="0"/>
  </r>
  <r>
    <x v="7012"/>
    <x v="1"/>
    <x v="2"/>
    <x v="7012"/>
    <n v="47"/>
    <x v="5"/>
    <x v="0"/>
    <n v="10"/>
    <x v="1"/>
    <n v="4"/>
    <x v="1"/>
    <x v="1"/>
    <x v="1"/>
  </r>
  <r>
    <x v="7013"/>
    <x v="1"/>
    <x v="0"/>
    <x v="7013"/>
    <n v="54"/>
    <x v="3"/>
    <x v="0"/>
    <n v="12"/>
    <x v="1"/>
    <n v="1"/>
    <x v="0"/>
    <x v="0"/>
    <x v="0"/>
  </r>
  <r>
    <x v="7014"/>
    <x v="2"/>
    <x v="1"/>
    <x v="7014"/>
    <n v="69"/>
    <x v="2"/>
    <x v="0"/>
    <n v="15"/>
    <x v="3"/>
    <n v="2"/>
    <x v="0"/>
    <x v="0"/>
    <x v="0"/>
  </r>
  <r>
    <x v="7015"/>
    <x v="2"/>
    <x v="3"/>
    <x v="7015"/>
    <n v="37"/>
    <x v="1"/>
    <x v="0"/>
    <n v="16"/>
    <x v="3"/>
    <n v="2"/>
    <x v="0"/>
    <x v="0"/>
    <x v="0"/>
  </r>
  <r>
    <x v="7016"/>
    <x v="1"/>
    <x v="1"/>
    <x v="7016"/>
    <n v="33"/>
    <x v="1"/>
    <x v="0"/>
    <n v="12"/>
    <x v="1"/>
    <n v="2"/>
    <x v="0"/>
    <x v="0"/>
    <x v="0"/>
  </r>
  <r>
    <x v="7017"/>
    <x v="4"/>
    <x v="1"/>
    <x v="7017"/>
    <n v="59"/>
    <x v="3"/>
    <x v="1"/>
    <n v="10"/>
    <x v="1"/>
    <n v="4"/>
    <x v="1"/>
    <x v="1"/>
    <x v="1"/>
  </r>
  <r>
    <x v="7018"/>
    <x v="4"/>
    <x v="0"/>
    <x v="7018"/>
    <n v="59"/>
    <x v="3"/>
    <x v="0"/>
    <n v="6"/>
    <x v="4"/>
    <n v="5"/>
    <x v="1"/>
    <x v="1"/>
    <x v="1"/>
  </r>
  <r>
    <x v="7019"/>
    <x v="0"/>
    <x v="1"/>
    <x v="7019"/>
    <n v="24"/>
    <x v="4"/>
    <x v="0"/>
    <n v="14"/>
    <x v="3"/>
    <n v="1"/>
    <x v="0"/>
    <x v="0"/>
    <x v="0"/>
  </r>
  <r>
    <x v="7020"/>
    <x v="0"/>
    <x v="1"/>
    <x v="7020"/>
    <n v="46"/>
    <x v="5"/>
    <x v="1"/>
    <n v="18"/>
    <x v="3"/>
    <n v="2"/>
    <x v="0"/>
    <x v="1"/>
    <x v="1"/>
  </r>
  <r>
    <x v="7021"/>
    <x v="1"/>
    <x v="1"/>
    <x v="7021"/>
    <n v="30"/>
    <x v="1"/>
    <x v="1"/>
    <n v="8"/>
    <x v="1"/>
    <n v="4"/>
    <x v="1"/>
    <x v="1"/>
    <x v="1"/>
  </r>
  <r>
    <x v="7022"/>
    <x v="0"/>
    <x v="4"/>
    <x v="7022"/>
    <n v="53"/>
    <x v="3"/>
    <x v="1"/>
    <n v="10"/>
    <x v="1"/>
    <n v="1"/>
    <x v="0"/>
    <x v="1"/>
    <x v="1"/>
  </r>
  <r>
    <x v="7023"/>
    <x v="2"/>
    <x v="3"/>
    <x v="7023"/>
    <n v="66"/>
    <x v="2"/>
    <x v="1"/>
    <n v="16"/>
    <x v="3"/>
    <n v="5"/>
    <x v="1"/>
    <x v="1"/>
    <x v="1"/>
  </r>
  <r>
    <x v="7024"/>
    <x v="2"/>
    <x v="0"/>
    <x v="7024"/>
    <n v="69"/>
    <x v="2"/>
    <x v="0"/>
    <n v="12"/>
    <x v="1"/>
    <n v="5"/>
    <x v="1"/>
    <x v="1"/>
    <x v="1"/>
  </r>
  <r>
    <x v="7025"/>
    <x v="3"/>
    <x v="4"/>
    <x v="7025"/>
    <n v="36"/>
    <x v="1"/>
    <x v="0"/>
    <n v="18"/>
    <x v="3"/>
    <n v="1"/>
    <x v="0"/>
    <x v="0"/>
    <x v="0"/>
  </r>
  <r>
    <x v="7026"/>
    <x v="2"/>
    <x v="2"/>
    <x v="7026"/>
    <n v="59"/>
    <x v="3"/>
    <x v="1"/>
    <n v="5"/>
    <x v="4"/>
    <n v="1"/>
    <x v="0"/>
    <x v="1"/>
    <x v="1"/>
  </r>
  <r>
    <x v="7027"/>
    <x v="3"/>
    <x v="4"/>
    <x v="7027"/>
    <n v="19"/>
    <x v="0"/>
    <x v="0"/>
    <n v="7"/>
    <x v="1"/>
    <n v="5"/>
    <x v="1"/>
    <x v="0"/>
    <x v="0"/>
  </r>
  <r>
    <x v="7028"/>
    <x v="3"/>
    <x v="2"/>
    <x v="7028"/>
    <n v="64"/>
    <x v="2"/>
    <x v="0"/>
    <n v="12"/>
    <x v="1"/>
    <n v="3"/>
    <x v="2"/>
    <x v="0"/>
    <x v="0"/>
  </r>
  <r>
    <x v="7029"/>
    <x v="1"/>
    <x v="0"/>
    <x v="7029"/>
    <n v="52"/>
    <x v="3"/>
    <x v="1"/>
    <n v="16"/>
    <x v="3"/>
    <n v="3"/>
    <x v="2"/>
    <x v="1"/>
    <x v="1"/>
  </r>
  <r>
    <x v="7030"/>
    <x v="4"/>
    <x v="0"/>
    <x v="7030"/>
    <n v="36"/>
    <x v="1"/>
    <x v="1"/>
    <n v="4"/>
    <x v="4"/>
    <n v="1"/>
    <x v="0"/>
    <x v="1"/>
    <x v="1"/>
  </r>
  <r>
    <x v="7031"/>
    <x v="1"/>
    <x v="3"/>
    <x v="7031"/>
    <n v="20"/>
    <x v="4"/>
    <x v="0"/>
    <n v="14"/>
    <x v="3"/>
    <n v="1"/>
    <x v="0"/>
    <x v="0"/>
    <x v="0"/>
  </r>
  <r>
    <x v="7032"/>
    <x v="2"/>
    <x v="1"/>
    <x v="7032"/>
    <n v="23"/>
    <x v="4"/>
    <x v="1"/>
    <n v="7"/>
    <x v="1"/>
    <n v="5"/>
    <x v="1"/>
    <x v="1"/>
    <x v="1"/>
  </r>
  <r>
    <x v="7033"/>
    <x v="3"/>
    <x v="3"/>
    <x v="7033"/>
    <n v="48"/>
    <x v="5"/>
    <x v="0"/>
    <n v="4"/>
    <x v="4"/>
    <n v="5"/>
    <x v="1"/>
    <x v="1"/>
    <x v="1"/>
  </r>
  <r>
    <x v="7034"/>
    <x v="2"/>
    <x v="2"/>
    <x v="7034"/>
    <n v="68"/>
    <x v="2"/>
    <x v="0"/>
    <n v="7"/>
    <x v="1"/>
    <n v="2"/>
    <x v="0"/>
    <x v="0"/>
    <x v="0"/>
  </r>
  <r>
    <x v="7035"/>
    <x v="2"/>
    <x v="1"/>
    <x v="7035"/>
    <n v="45"/>
    <x v="5"/>
    <x v="1"/>
    <n v="15"/>
    <x v="3"/>
    <n v="5"/>
    <x v="1"/>
    <x v="1"/>
    <x v="1"/>
  </r>
  <r>
    <x v="7036"/>
    <x v="4"/>
    <x v="3"/>
    <x v="7036"/>
    <n v="49"/>
    <x v="5"/>
    <x v="0"/>
    <n v="1"/>
    <x v="2"/>
    <n v="5"/>
    <x v="1"/>
    <x v="1"/>
    <x v="1"/>
  </r>
  <r>
    <x v="7037"/>
    <x v="3"/>
    <x v="3"/>
    <x v="7037"/>
    <n v="38"/>
    <x v="1"/>
    <x v="1"/>
    <n v="6"/>
    <x v="4"/>
    <n v="5"/>
    <x v="1"/>
    <x v="1"/>
    <x v="1"/>
  </r>
  <r>
    <x v="7038"/>
    <x v="3"/>
    <x v="3"/>
    <x v="7038"/>
    <n v="40"/>
    <x v="5"/>
    <x v="1"/>
    <n v="13"/>
    <x v="3"/>
    <n v="4"/>
    <x v="1"/>
    <x v="1"/>
    <x v="1"/>
  </r>
  <r>
    <x v="7039"/>
    <x v="0"/>
    <x v="2"/>
    <x v="7039"/>
    <n v="31"/>
    <x v="1"/>
    <x v="1"/>
    <n v="6"/>
    <x v="4"/>
    <n v="1"/>
    <x v="0"/>
    <x v="1"/>
    <x v="1"/>
  </r>
  <r>
    <x v="7040"/>
    <x v="0"/>
    <x v="4"/>
    <x v="7040"/>
    <n v="47"/>
    <x v="5"/>
    <x v="1"/>
    <n v="11"/>
    <x v="1"/>
    <n v="2"/>
    <x v="0"/>
    <x v="1"/>
    <x v="1"/>
  </r>
  <r>
    <x v="7041"/>
    <x v="1"/>
    <x v="3"/>
    <x v="7041"/>
    <n v="48"/>
    <x v="5"/>
    <x v="0"/>
    <n v="8"/>
    <x v="1"/>
    <n v="2"/>
    <x v="0"/>
    <x v="0"/>
    <x v="0"/>
  </r>
  <r>
    <x v="7042"/>
    <x v="3"/>
    <x v="1"/>
    <x v="7042"/>
    <n v="43"/>
    <x v="5"/>
    <x v="1"/>
    <n v="7"/>
    <x v="1"/>
    <n v="1"/>
    <x v="0"/>
    <x v="1"/>
    <x v="1"/>
  </r>
  <r>
    <x v="7043"/>
    <x v="1"/>
    <x v="1"/>
    <x v="7043"/>
    <n v="52"/>
    <x v="3"/>
    <x v="1"/>
    <n v="14"/>
    <x v="3"/>
    <n v="4"/>
    <x v="1"/>
    <x v="1"/>
    <x v="1"/>
  </r>
  <r>
    <x v="7044"/>
    <x v="4"/>
    <x v="3"/>
    <x v="7044"/>
    <n v="24"/>
    <x v="4"/>
    <x v="0"/>
    <n v="18"/>
    <x v="3"/>
    <n v="1"/>
    <x v="0"/>
    <x v="0"/>
    <x v="0"/>
  </r>
  <r>
    <x v="7045"/>
    <x v="1"/>
    <x v="3"/>
    <x v="7045"/>
    <n v="62"/>
    <x v="2"/>
    <x v="1"/>
    <n v="18"/>
    <x v="3"/>
    <n v="2"/>
    <x v="0"/>
    <x v="1"/>
    <x v="1"/>
  </r>
  <r>
    <x v="7046"/>
    <x v="0"/>
    <x v="3"/>
    <x v="7046"/>
    <n v="18"/>
    <x v="0"/>
    <x v="1"/>
    <n v="14"/>
    <x v="3"/>
    <n v="3"/>
    <x v="2"/>
    <x v="0"/>
    <x v="0"/>
  </r>
  <r>
    <x v="7047"/>
    <x v="2"/>
    <x v="1"/>
    <x v="7047"/>
    <n v="19"/>
    <x v="0"/>
    <x v="1"/>
    <n v="17"/>
    <x v="3"/>
    <n v="5"/>
    <x v="1"/>
    <x v="1"/>
    <x v="1"/>
  </r>
  <r>
    <x v="7048"/>
    <x v="1"/>
    <x v="2"/>
    <x v="7048"/>
    <n v="29"/>
    <x v="4"/>
    <x v="0"/>
    <n v="7"/>
    <x v="1"/>
    <n v="4"/>
    <x v="1"/>
    <x v="0"/>
    <x v="0"/>
  </r>
  <r>
    <x v="7049"/>
    <x v="1"/>
    <x v="2"/>
    <x v="7049"/>
    <n v="19"/>
    <x v="0"/>
    <x v="0"/>
    <n v="10"/>
    <x v="1"/>
    <n v="5"/>
    <x v="1"/>
    <x v="0"/>
    <x v="0"/>
  </r>
  <r>
    <x v="7050"/>
    <x v="0"/>
    <x v="1"/>
    <x v="7050"/>
    <n v="41"/>
    <x v="5"/>
    <x v="0"/>
    <n v="19"/>
    <x v="3"/>
    <n v="4"/>
    <x v="1"/>
    <x v="1"/>
    <x v="1"/>
  </r>
  <r>
    <x v="7051"/>
    <x v="0"/>
    <x v="3"/>
    <x v="7051"/>
    <n v="56"/>
    <x v="3"/>
    <x v="1"/>
    <n v="8"/>
    <x v="1"/>
    <n v="4"/>
    <x v="1"/>
    <x v="1"/>
    <x v="1"/>
  </r>
  <r>
    <x v="7052"/>
    <x v="3"/>
    <x v="1"/>
    <x v="7052"/>
    <n v="65"/>
    <x v="2"/>
    <x v="1"/>
    <n v="11"/>
    <x v="1"/>
    <n v="5"/>
    <x v="1"/>
    <x v="1"/>
    <x v="1"/>
  </r>
  <r>
    <x v="7053"/>
    <x v="1"/>
    <x v="4"/>
    <x v="7053"/>
    <n v="69"/>
    <x v="2"/>
    <x v="1"/>
    <n v="2"/>
    <x v="0"/>
    <n v="4"/>
    <x v="1"/>
    <x v="1"/>
    <x v="1"/>
  </r>
  <r>
    <x v="7054"/>
    <x v="1"/>
    <x v="2"/>
    <x v="7054"/>
    <n v="24"/>
    <x v="4"/>
    <x v="0"/>
    <n v="18"/>
    <x v="3"/>
    <n v="5"/>
    <x v="1"/>
    <x v="0"/>
    <x v="0"/>
  </r>
  <r>
    <x v="7055"/>
    <x v="1"/>
    <x v="3"/>
    <x v="7055"/>
    <n v="39"/>
    <x v="1"/>
    <x v="1"/>
    <n v="1"/>
    <x v="2"/>
    <n v="1"/>
    <x v="0"/>
    <x v="1"/>
    <x v="1"/>
  </r>
  <r>
    <x v="7056"/>
    <x v="2"/>
    <x v="0"/>
    <x v="7056"/>
    <n v="64"/>
    <x v="2"/>
    <x v="0"/>
    <n v="6"/>
    <x v="4"/>
    <n v="3"/>
    <x v="2"/>
    <x v="0"/>
    <x v="0"/>
  </r>
  <r>
    <x v="7057"/>
    <x v="2"/>
    <x v="1"/>
    <x v="7057"/>
    <n v="20"/>
    <x v="4"/>
    <x v="0"/>
    <n v="6"/>
    <x v="4"/>
    <n v="4"/>
    <x v="1"/>
    <x v="0"/>
    <x v="0"/>
  </r>
  <r>
    <x v="7058"/>
    <x v="2"/>
    <x v="3"/>
    <x v="7058"/>
    <n v="50"/>
    <x v="3"/>
    <x v="1"/>
    <n v="17"/>
    <x v="3"/>
    <n v="1"/>
    <x v="0"/>
    <x v="1"/>
    <x v="1"/>
  </r>
  <r>
    <x v="7059"/>
    <x v="3"/>
    <x v="0"/>
    <x v="7059"/>
    <n v="22"/>
    <x v="4"/>
    <x v="0"/>
    <n v="3"/>
    <x v="0"/>
    <n v="2"/>
    <x v="0"/>
    <x v="0"/>
    <x v="0"/>
  </r>
  <r>
    <x v="7060"/>
    <x v="3"/>
    <x v="3"/>
    <x v="7060"/>
    <n v="27"/>
    <x v="4"/>
    <x v="1"/>
    <n v="1"/>
    <x v="2"/>
    <n v="4"/>
    <x v="1"/>
    <x v="1"/>
    <x v="1"/>
  </r>
  <r>
    <x v="7061"/>
    <x v="2"/>
    <x v="1"/>
    <x v="7061"/>
    <n v="37"/>
    <x v="1"/>
    <x v="1"/>
    <n v="16"/>
    <x v="3"/>
    <n v="1"/>
    <x v="0"/>
    <x v="1"/>
    <x v="1"/>
  </r>
  <r>
    <x v="7062"/>
    <x v="1"/>
    <x v="1"/>
    <x v="7062"/>
    <n v="18"/>
    <x v="0"/>
    <x v="0"/>
    <n v="5"/>
    <x v="4"/>
    <n v="5"/>
    <x v="1"/>
    <x v="0"/>
    <x v="0"/>
  </r>
  <r>
    <x v="7063"/>
    <x v="2"/>
    <x v="4"/>
    <x v="7063"/>
    <n v="20"/>
    <x v="4"/>
    <x v="1"/>
    <n v="8"/>
    <x v="1"/>
    <n v="2"/>
    <x v="0"/>
    <x v="0"/>
    <x v="0"/>
  </r>
  <r>
    <x v="7064"/>
    <x v="3"/>
    <x v="2"/>
    <x v="7064"/>
    <n v="34"/>
    <x v="1"/>
    <x v="0"/>
    <n v="3"/>
    <x v="0"/>
    <n v="3"/>
    <x v="2"/>
    <x v="0"/>
    <x v="0"/>
  </r>
  <r>
    <x v="7065"/>
    <x v="0"/>
    <x v="1"/>
    <x v="7065"/>
    <n v="30"/>
    <x v="1"/>
    <x v="0"/>
    <n v="5"/>
    <x v="4"/>
    <n v="4"/>
    <x v="1"/>
    <x v="0"/>
    <x v="0"/>
  </r>
  <r>
    <x v="7066"/>
    <x v="4"/>
    <x v="4"/>
    <x v="7066"/>
    <n v="69"/>
    <x v="2"/>
    <x v="1"/>
    <n v="11"/>
    <x v="1"/>
    <n v="4"/>
    <x v="1"/>
    <x v="1"/>
    <x v="1"/>
  </r>
  <r>
    <x v="7067"/>
    <x v="3"/>
    <x v="3"/>
    <x v="7067"/>
    <n v="56"/>
    <x v="3"/>
    <x v="0"/>
    <n v="16"/>
    <x v="3"/>
    <n v="2"/>
    <x v="0"/>
    <x v="0"/>
    <x v="0"/>
  </r>
  <r>
    <x v="7068"/>
    <x v="2"/>
    <x v="0"/>
    <x v="7068"/>
    <n v="31"/>
    <x v="1"/>
    <x v="1"/>
    <n v="2"/>
    <x v="0"/>
    <n v="5"/>
    <x v="1"/>
    <x v="1"/>
    <x v="1"/>
  </r>
  <r>
    <x v="7069"/>
    <x v="4"/>
    <x v="0"/>
    <x v="7069"/>
    <n v="43"/>
    <x v="5"/>
    <x v="0"/>
    <n v="8"/>
    <x v="1"/>
    <n v="5"/>
    <x v="1"/>
    <x v="1"/>
    <x v="1"/>
  </r>
  <r>
    <x v="7070"/>
    <x v="3"/>
    <x v="1"/>
    <x v="7070"/>
    <n v="21"/>
    <x v="4"/>
    <x v="1"/>
    <n v="1"/>
    <x v="2"/>
    <n v="1"/>
    <x v="0"/>
    <x v="0"/>
    <x v="0"/>
  </r>
  <r>
    <x v="7071"/>
    <x v="0"/>
    <x v="4"/>
    <x v="7071"/>
    <n v="50"/>
    <x v="3"/>
    <x v="1"/>
    <n v="10"/>
    <x v="1"/>
    <n v="2"/>
    <x v="0"/>
    <x v="1"/>
    <x v="1"/>
  </r>
  <r>
    <x v="7072"/>
    <x v="0"/>
    <x v="3"/>
    <x v="7072"/>
    <n v="54"/>
    <x v="3"/>
    <x v="1"/>
    <n v="11"/>
    <x v="1"/>
    <n v="4"/>
    <x v="1"/>
    <x v="1"/>
    <x v="1"/>
  </r>
  <r>
    <x v="7073"/>
    <x v="2"/>
    <x v="0"/>
    <x v="7073"/>
    <n v="69"/>
    <x v="2"/>
    <x v="1"/>
    <n v="15"/>
    <x v="3"/>
    <n v="2"/>
    <x v="0"/>
    <x v="1"/>
    <x v="1"/>
  </r>
  <r>
    <x v="7074"/>
    <x v="4"/>
    <x v="0"/>
    <x v="7074"/>
    <n v="54"/>
    <x v="3"/>
    <x v="1"/>
    <n v="1"/>
    <x v="2"/>
    <n v="3"/>
    <x v="2"/>
    <x v="1"/>
    <x v="1"/>
  </r>
  <r>
    <x v="7075"/>
    <x v="3"/>
    <x v="3"/>
    <x v="7075"/>
    <n v="52"/>
    <x v="3"/>
    <x v="0"/>
    <n v="16"/>
    <x v="3"/>
    <n v="3"/>
    <x v="2"/>
    <x v="0"/>
    <x v="0"/>
  </r>
  <r>
    <x v="7076"/>
    <x v="0"/>
    <x v="3"/>
    <x v="7076"/>
    <n v="59"/>
    <x v="3"/>
    <x v="1"/>
    <n v="6"/>
    <x v="4"/>
    <n v="4"/>
    <x v="1"/>
    <x v="1"/>
    <x v="1"/>
  </r>
  <r>
    <x v="7077"/>
    <x v="1"/>
    <x v="4"/>
    <x v="7077"/>
    <n v="24"/>
    <x v="4"/>
    <x v="1"/>
    <n v="13"/>
    <x v="3"/>
    <n v="1"/>
    <x v="0"/>
    <x v="0"/>
    <x v="0"/>
  </r>
  <r>
    <x v="7078"/>
    <x v="1"/>
    <x v="4"/>
    <x v="7078"/>
    <n v="57"/>
    <x v="3"/>
    <x v="0"/>
    <n v="13"/>
    <x v="3"/>
    <n v="5"/>
    <x v="1"/>
    <x v="1"/>
    <x v="1"/>
  </r>
  <r>
    <x v="7079"/>
    <x v="2"/>
    <x v="2"/>
    <x v="7079"/>
    <n v="47"/>
    <x v="5"/>
    <x v="0"/>
    <n v="18"/>
    <x v="3"/>
    <n v="3"/>
    <x v="2"/>
    <x v="0"/>
    <x v="0"/>
  </r>
  <r>
    <x v="7080"/>
    <x v="0"/>
    <x v="2"/>
    <x v="7080"/>
    <n v="40"/>
    <x v="5"/>
    <x v="0"/>
    <n v="7"/>
    <x v="1"/>
    <n v="5"/>
    <x v="1"/>
    <x v="1"/>
    <x v="1"/>
  </r>
  <r>
    <x v="7081"/>
    <x v="4"/>
    <x v="1"/>
    <x v="7081"/>
    <n v="46"/>
    <x v="5"/>
    <x v="0"/>
    <n v="3"/>
    <x v="0"/>
    <n v="3"/>
    <x v="2"/>
    <x v="0"/>
    <x v="0"/>
  </r>
  <r>
    <x v="7082"/>
    <x v="0"/>
    <x v="1"/>
    <x v="7082"/>
    <n v="31"/>
    <x v="1"/>
    <x v="1"/>
    <n v="2"/>
    <x v="0"/>
    <n v="4"/>
    <x v="1"/>
    <x v="1"/>
    <x v="1"/>
  </r>
  <r>
    <x v="7083"/>
    <x v="3"/>
    <x v="0"/>
    <x v="7083"/>
    <n v="41"/>
    <x v="5"/>
    <x v="0"/>
    <n v="10"/>
    <x v="1"/>
    <n v="1"/>
    <x v="0"/>
    <x v="0"/>
    <x v="0"/>
  </r>
  <r>
    <x v="7084"/>
    <x v="0"/>
    <x v="1"/>
    <x v="7084"/>
    <n v="21"/>
    <x v="4"/>
    <x v="0"/>
    <n v="7"/>
    <x v="1"/>
    <n v="5"/>
    <x v="1"/>
    <x v="0"/>
    <x v="0"/>
  </r>
  <r>
    <x v="7085"/>
    <x v="0"/>
    <x v="4"/>
    <x v="7085"/>
    <n v="47"/>
    <x v="5"/>
    <x v="0"/>
    <n v="3"/>
    <x v="0"/>
    <n v="2"/>
    <x v="0"/>
    <x v="0"/>
    <x v="0"/>
  </r>
  <r>
    <x v="7086"/>
    <x v="3"/>
    <x v="2"/>
    <x v="7086"/>
    <n v="69"/>
    <x v="2"/>
    <x v="0"/>
    <n v="19"/>
    <x v="3"/>
    <n v="5"/>
    <x v="1"/>
    <x v="1"/>
    <x v="1"/>
  </r>
  <r>
    <x v="7087"/>
    <x v="2"/>
    <x v="2"/>
    <x v="7087"/>
    <n v="66"/>
    <x v="2"/>
    <x v="1"/>
    <n v="15"/>
    <x v="3"/>
    <n v="1"/>
    <x v="0"/>
    <x v="1"/>
    <x v="1"/>
  </r>
  <r>
    <x v="7088"/>
    <x v="0"/>
    <x v="2"/>
    <x v="7088"/>
    <n v="62"/>
    <x v="2"/>
    <x v="1"/>
    <n v="9"/>
    <x v="1"/>
    <n v="3"/>
    <x v="2"/>
    <x v="1"/>
    <x v="1"/>
  </r>
  <r>
    <x v="7089"/>
    <x v="4"/>
    <x v="1"/>
    <x v="7089"/>
    <n v="53"/>
    <x v="3"/>
    <x v="1"/>
    <n v="12"/>
    <x v="1"/>
    <n v="3"/>
    <x v="2"/>
    <x v="1"/>
    <x v="1"/>
  </r>
  <r>
    <x v="7090"/>
    <x v="3"/>
    <x v="3"/>
    <x v="7090"/>
    <n v="68"/>
    <x v="2"/>
    <x v="1"/>
    <n v="1"/>
    <x v="2"/>
    <n v="4"/>
    <x v="1"/>
    <x v="1"/>
    <x v="1"/>
  </r>
  <r>
    <x v="7091"/>
    <x v="2"/>
    <x v="2"/>
    <x v="7091"/>
    <n v="37"/>
    <x v="1"/>
    <x v="1"/>
    <n v="7"/>
    <x v="1"/>
    <n v="1"/>
    <x v="0"/>
    <x v="1"/>
    <x v="1"/>
  </r>
  <r>
    <x v="7092"/>
    <x v="4"/>
    <x v="3"/>
    <x v="7092"/>
    <n v="40"/>
    <x v="5"/>
    <x v="0"/>
    <n v="5"/>
    <x v="4"/>
    <n v="5"/>
    <x v="1"/>
    <x v="1"/>
    <x v="1"/>
  </r>
  <r>
    <x v="7093"/>
    <x v="0"/>
    <x v="1"/>
    <x v="7093"/>
    <n v="19"/>
    <x v="0"/>
    <x v="0"/>
    <n v="16"/>
    <x v="3"/>
    <n v="1"/>
    <x v="0"/>
    <x v="0"/>
    <x v="0"/>
  </r>
  <r>
    <x v="7094"/>
    <x v="1"/>
    <x v="2"/>
    <x v="7094"/>
    <n v="55"/>
    <x v="3"/>
    <x v="0"/>
    <n v="14"/>
    <x v="3"/>
    <n v="4"/>
    <x v="1"/>
    <x v="1"/>
    <x v="1"/>
  </r>
  <r>
    <x v="7095"/>
    <x v="0"/>
    <x v="1"/>
    <x v="7095"/>
    <n v="43"/>
    <x v="5"/>
    <x v="0"/>
    <n v="15"/>
    <x v="3"/>
    <n v="3"/>
    <x v="2"/>
    <x v="0"/>
    <x v="0"/>
  </r>
  <r>
    <x v="7096"/>
    <x v="3"/>
    <x v="3"/>
    <x v="7096"/>
    <n v="45"/>
    <x v="5"/>
    <x v="1"/>
    <n v="12"/>
    <x v="1"/>
    <n v="1"/>
    <x v="0"/>
    <x v="1"/>
    <x v="1"/>
  </r>
  <r>
    <x v="7097"/>
    <x v="3"/>
    <x v="1"/>
    <x v="7097"/>
    <n v="24"/>
    <x v="4"/>
    <x v="0"/>
    <n v="1"/>
    <x v="2"/>
    <n v="1"/>
    <x v="0"/>
    <x v="0"/>
    <x v="0"/>
  </r>
  <r>
    <x v="7098"/>
    <x v="2"/>
    <x v="1"/>
    <x v="7098"/>
    <n v="39"/>
    <x v="1"/>
    <x v="1"/>
    <n v="18"/>
    <x v="3"/>
    <n v="1"/>
    <x v="0"/>
    <x v="1"/>
    <x v="1"/>
  </r>
  <r>
    <x v="7099"/>
    <x v="1"/>
    <x v="2"/>
    <x v="7099"/>
    <n v="46"/>
    <x v="5"/>
    <x v="0"/>
    <n v="9"/>
    <x v="1"/>
    <n v="2"/>
    <x v="0"/>
    <x v="0"/>
    <x v="0"/>
  </r>
  <r>
    <x v="7100"/>
    <x v="2"/>
    <x v="3"/>
    <x v="7100"/>
    <n v="55"/>
    <x v="3"/>
    <x v="1"/>
    <n v="13"/>
    <x v="3"/>
    <n v="3"/>
    <x v="2"/>
    <x v="1"/>
    <x v="1"/>
  </r>
  <r>
    <x v="7101"/>
    <x v="1"/>
    <x v="1"/>
    <x v="7101"/>
    <n v="57"/>
    <x v="3"/>
    <x v="0"/>
    <n v="15"/>
    <x v="3"/>
    <n v="5"/>
    <x v="1"/>
    <x v="1"/>
    <x v="1"/>
  </r>
  <r>
    <x v="7102"/>
    <x v="0"/>
    <x v="3"/>
    <x v="7102"/>
    <n v="23"/>
    <x v="4"/>
    <x v="1"/>
    <n v="11"/>
    <x v="1"/>
    <n v="1"/>
    <x v="0"/>
    <x v="0"/>
    <x v="0"/>
  </r>
  <r>
    <x v="7103"/>
    <x v="4"/>
    <x v="4"/>
    <x v="7103"/>
    <n v="18"/>
    <x v="0"/>
    <x v="0"/>
    <n v="4"/>
    <x v="4"/>
    <n v="4"/>
    <x v="1"/>
    <x v="0"/>
    <x v="0"/>
  </r>
  <r>
    <x v="7104"/>
    <x v="4"/>
    <x v="3"/>
    <x v="7104"/>
    <n v="37"/>
    <x v="1"/>
    <x v="1"/>
    <n v="12"/>
    <x v="1"/>
    <n v="4"/>
    <x v="1"/>
    <x v="1"/>
    <x v="1"/>
  </r>
  <r>
    <x v="7105"/>
    <x v="2"/>
    <x v="3"/>
    <x v="7105"/>
    <n v="63"/>
    <x v="2"/>
    <x v="0"/>
    <n v="14"/>
    <x v="3"/>
    <n v="5"/>
    <x v="1"/>
    <x v="1"/>
    <x v="1"/>
  </r>
  <r>
    <x v="7106"/>
    <x v="1"/>
    <x v="3"/>
    <x v="7106"/>
    <n v="60"/>
    <x v="2"/>
    <x v="1"/>
    <n v="1"/>
    <x v="2"/>
    <n v="4"/>
    <x v="1"/>
    <x v="1"/>
    <x v="1"/>
  </r>
  <r>
    <x v="7107"/>
    <x v="0"/>
    <x v="4"/>
    <x v="7107"/>
    <n v="56"/>
    <x v="3"/>
    <x v="0"/>
    <n v="18"/>
    <x v="3"/>
    <n v="5"/>
    <x v="1"/>
    <x v="1"/>
    <x v="1"/>
  </r>
  <r>
    <x v="7108"/>
    <x v="1"/>
    <x v="2"/>
    <x v="7108"/>
    <n v="24"/>
    <x v="4"/>
    <x v="0"/>
    <n v="8"/>
    <x v="1"/>
    <n v="5"/>
    <x v="1"/>
    <x v="0"/>
    <x v="0"/>
  </r>
  <r>
    <x v="7109"/>
    <x v="1"/>
    <x v="3"/>
    <x v="7109"/>
    <n v="54"/>
    <x v="3"/>
    <x v="0"/>
    <n v="11"/>
    <x v="1"/>
    <n v="1"/>
    <x v="0"/>
    <x v="0"/>
    <x v="0"/>
  </r>
  <r>
    <x v="7110"/>
    <x v="3"/>
    <x v="0"/>
    <x v="7110"/>
    <n v="56"/>
    <x v="3"/>
    <x v="1"/>
    <n v="4"/>
    <x v="4"/>
    <n v="3"/>
    <x v="2"/>
    <x v="1"/>
    <x v="1"/>
  </r>
  <r>
    <x v="7111"/>
    <x v="1"/>
    <x v="4"/>
    <x v="7111"/>
    <n v="44"/>
    <x v="5"/>
    <x v="0"/>
    <n v="16"/>
    <x v="3"/>
    <n v="4"/>
    <x v="1"/>
    <x v="1"/>
    <x v="1"/>
  </r>
  <r>
    <x v="7112"/>
    <x v="2"/>
    <x v="4"/>
    <x v="7112"/>
    <n v="59"/>
    <x v="3"/>
    <x v="0"/>
    <n v="1"/>
    <x v="2"/>
    <n v="1"/>
    <x v="0"/>
    <x v="0"/>
    <x v="0"/>
  </r>
  <r>
    <x v="7113"/>
    <x v="3"/>
    <x v="2"/>
    <x v="7113"/>
    <n v="54"/>
    <x v="3"/>
    <x v="0"/>
    <n v="13"/>
    <x v="3"/>
    <n v="3"/>
    <x v="2"/>
    <x v="0"/>
    <x v="0"/>
  </r>
  <r>
    <x v="7114"/>
    <x v="4"/>
    <x v="4"/>
    <x v="7114"/>
    <n v="68"/>
    <x v="2"/>
    <x v="1"/>
    <n v="10"/>
    <x v="1"/>
    <n v="3"/>
    <x v="2"/>
    <x v="1"/>
    <x v="1"/>
  </r>
  <r>
    <x v="7115"/>
    <x v="1"/>
    <x v="4"/>
    <x v="7115"/>
    <n v="48"/>
    <x v="5"/>
    <x v="1"/>
    <n v="16"/>
    <x v="3"/>
    <n v="4"/>
    <x v="1"/>
    <x v="1"/>
    <x v="1"/>
  </r>
  <r>
    <x v="7116"/>
    <x v="2"/>
    <x v="4"/>
    <x v="7116"/>
    <n v="19"/>
    <x v="0"/>
    <x v="0"/>
    <n v="9"/>
    <x v="1"/>
    <n v="5"/>
    <x v="1"/>
    <x v="0"/>
    <x v="0"/>
  </r>
  <r>
    <x v="7117"/>
    <x v="1"/>
    <x v="1"/>
    <x v="7117"/>
    <n v="36"/>
    <x v="1"/>
    <x v="1"/>
    <n v="8"/>
    <x v="1"/>
    <n v="4"/>
    <x v="1"/>
    <x v="1"/>
    <x v="1"/>
  </r>
  <r>
    <x v="7118"/>
    <x v="2"/>
    <x v="0"/>
    <x v="7118"/>
    <n v="59"/>
    <x v="3"/>
    <x v="1"/>
    <n v="4"/>
    <x v="4"/>
    <n v="4"/>
    <x v="1"/>
    <x v="1"/>
    <x v="1"/>
  </r>
  <r>
    <x v="7119"/>
    <x v="3"/>
    <x v="2"/>
    <x v="7119"/>
    <n v="64"/>
    <x v="2"/>
    <x v="1"/>
    <n v="17"/>
    <x v="3"/>
    <n v="2"/>
    <x v="0"/>
    <x v="1"/>
    <x v="1"/>
  </r>
  <r>
    <x v="7120"/>
    <x v="0"/>
    <x v="2"/>
    <x v="7120"/>
    <n v="52"/>
    <x v="3"/>
    <x v="0"/>
    <n v="1"/>
    <x v="2"/>
    <n v="5"/>
    <x v="1"/>
    <x v="1"/>
    <x v="1"/>
  </r>
  <r>
    <x v="7121"/>
    <x v="2"/>
    <x v="2"/>
    <x v="7121"/>
    <n v="22"/>
    <x v="4"/>
    <x v="0"/>
    <n v="16"/>
    <x v="3"/>
    <n v="4"/>
    <x v="1"/>
    <x v="0"/>
    <x v="0"/>
  </r>
  <r>
    <x v="7122"/>
    <x v="2"/>
    <x v="4"/>
    <x v="7122"/>
    <n v="27"/>
    <x v="4"/>
    <x v="0"/>
    <n v="12"/>
    <x v="1"/>
    <n v="4"/>
    <x v="1"/>
    <x v="0"/>
    <x v="0"/>
  </r>
  <r>
    <x v="7123"/>
    <x v="0"/>
    <x v="3"/>
    <x v="7123"/>
    <n v="53"/>
    <x v="3"/>
    <x v="1"/>
    <n v="8"/>
    <x v="1"/>
    <n v="5"/>
    <x v="1"/>
    <x v="1"/>
    <x v="1"/>
  </r>
  <r>
    <x v="7124"/>
    <x v="0"/>
    <x v="4"/>
    <x v="7124"/>
    <n v="47"/>
    <x v="5"/>
    <x v="0"/>
    <n v="8"/>
    <x v="1"/>
    <n v="1"/>
    <x v="0"/>
    <x v="0"/>
    <x v="0"/>
  </r>
  <r>
    <x v="7125"/>
    <x v="4"/>
    <x v="2"/>
    <x v="7125"/>
    <n v="61"/>
    <x v="2"/>
    <x v="1"/>
    <n v="11"/>
    <x v="1"/>
    <n v="1"/>
    <x v="0"/>
    <x v="1"/>
    <x v="1"/>
  </r>
  <r>
    <x v="7126"/>
    <x v="2"/>
    <x v="1"/>
    <x v="7126"/>
    <n v="53"/>
    <x v="3"/>
    <x v="0"/>
    <n v="9"/>
    <x v="1"/>
    <n v="1"/>
    <x v="0"/>
    <x v="0"/>
    <x v="0"/>
  </r>
  <r>
    <x v="7127"/>
    <x v="2"/>
    <x v="2"/>
    <x v="7127"/>
    <n v="40"/>
    <x v="5"/>
    <x v="1"/>
    <n v="14"/>
    <x v="3"/>
    <n v="5"/>
    <x v="1"/>
    <x v="1"/>
    <x v="1"/>
  </r>
  <r>
    <x v="7128"/>
    <x v="0"/>
    <x v="1"/>
    <x v="7128"/>
    <n v="46"/>
    <x v="5"/>
    <x v="1"/>
    <n v="10"/>
    <x v="1"/>
    <n v="3"/>
    <x v="2"/>
    <x v="1"/>
    <x v="1"/>
  </r>
  <r>
    <x v="7129"/>
    <x v="0"/>
    <x v="3"/>
    <x v="7129"/>
    <n v="43"/>
    <x v="5"/>
    <x v="0"/>
    <n v="10"/>
    <x v="1"/>
    <n v="2"/>
    <x v="0"/>
    <x v="0"/>
    <x v="0"/>
  </r>
  <r>
    <x v="7130"/>
    <x v="3"/>
    <x v="2"/>
    <x v="7130"/>
    <n v="24"/>
    <x v="4"/>
    <x v="0"/>
    <n v="13"/>
    <x v="3"/>
    <n v="2"/>
    <x v="0"/>
    <x v="0"/>
    <x v="0"/>
  </r>
  <r>
    <x v="7131"/>
    <x v="2"/>
    <x v="0"/>
    <x v="7131"/>
    <n v="28"/>
    <x v="4"/>
    <x v="0"/>
    <n v="15"/>
    <x v="3"/>
    <n v="5"/>
    <x v="1"/>
    <x v="0"/>
    <x v="0"/>
  </r>
  <r>
    <x v="7132"/>
    <x v="2"/>
    <x v="4"/>
    <x v="7132"/>
    <n v="44"/>
    <x v="5"/>
    <x v="1"/>
    <n v="9"/>
    <x v="1"/>
    <n v="2"/>
    <x v="0"/>
    <x v="1"/>
    <x v="1"/>
  </r>
  <r>
    <x v="7133"/>
    <x v="0"/>
    <x v="4"/>
    <x v="7133"/>
    <n v="44"/>
    <x v="5"/>
    <x v="1"/>
    <n v="3"/>
    <x v="0"/>
    <n v="3"/>
    <x v="2"/>
    <x v="1"/>
    <x v="1"/>
  </r>
  <r>
    <x v="7134"/>
    <x v="2"/>
    <x v="4"/>
    <x v="7134"/>
    <n v="41"/>
    <x v="5"/>
    <x v="1"/>
    <n v="14"/>
    <x v="3"/>
    <n v="2"/>
    <x v="0"/>
    <x v="1"/>
    <x v="1"/>
  </r>
  <r>
    <x v="7135"/>
    <x v="1"/>
    <x v="2"/>
    <x v="7135"/>
    <n v="56"/>
    <x v="3"/>
    <x v="0"/>
    <n v="10"/>
    <x v="1"/>
    <n v="2"/>
    <x v="0"/>
    <x v="0"/>
    <x v="0"/>
  </r>
  <r>
    <x v="7136"/>
    <x v="1"/>
    <x v="4"/>
    <x v="7136"/>
    <n v="39"/>
    <x v="1"/>
    <x v="1"/>
    <n v="4"/>
    <x v="4"/>
    <n v="1"/>
    <x v="0"/>
    <x v="1"/>
    <x v="1"/>
  </r>
  <r>
    <x v="7137"/>
    <x v="4"/>
    <x v="4"/>
    <x v="7137"/>
    <n v="39"/>
    <x v="1"/>
    <x v="0"/>
    <n v="4"/>
    <x v="4"/>
    <n v="3"/>
    <x v="2"/>
    <x v="0"/>
    <x v="0"/>
  </r>
  <r>
    <x v="7138"/>
    <x v="2"/>
    <x v="3"/>
    <x v="7138"/>
    <n v="63"/>
    <x v="2"/>
    <x v="1"/>
    <n v="10"/>
    <x v="1"/>
    <n v="4"/>
    <x v="1"/>
    <x v="1"/>
    <x v="1"/>
  </r>
  <r>
    <x v="7139"/>
    <x v="4"/>
    <x v="2"/>
    <x v="7139"/>
    <n v="47"/>
    <x v="5"/>
    <x v="0"/>
    <n v="18"/>
    <x v="3"/>
    <n v="4"/>
    <x v="1"/>
    <x v="1"/>
    <x v="1"/>
  </r>
  <r>
    <x v="7140"/>
    <x v="0"/>
    <x v="0"/>
    <x v="7140"/>
    <n v="64"/>
    <x v="2"/>
    <x v="1"/>
    <n v="3"/>
    <x v="0"/>
    <n v="1"/>
    <x v="0"/>
    <x v="1"/>
    <x v="1"/>
  </r>
  <r>
    <x v="7141"/>
    <x v="4"/>
    <x v="3"/>
    <x v="7141"/>
    <n v="28"/>
    <x v="4"/>
    <x v="1"/>
    <n v="18"/>
    <x v="3"/>
    <n v="2"/>
    <x v="0"/>
    <x v="0"/>
    <x v="0"/>
  </r>
  <r>
    <x v="7142"/>
    <x v="4"/>
    <x v="2"/>
    <x v="7142"/>
    <n v="37"/>
    <x v="1"/>
    <x v="1"/>
    <n v="6"/>
    <x v="4"/>
    <n v="2"/>
    <x v="0"/>
    <x v="1"/>
    <x v="1"/>
  </r>
  <r>
    <x v="7143"/>
    <x v="4"/>
    <x v="3"/>
    <x v="7143"/>
    <n v="51"/>
    <x v="3"/>
    <x v="1"/>
    <n v="1"/>
    <x v="2"/>
    <n v="5"/>
    <x v="1"/>
    <x v="1"/>
    <x v="1"/>
  </r>
  <r>
    <x v="7144"/>
    <x v="3"/>
    <x v="4"/>
    <x v="7144"/>
    <n v="55"/>
    <x v="3"/>
    <x v="0"/>
    <n v="6"/>
    <x v="4"/>
    <n v="3"/>
    <x v="2"/>
    <x v="0"/>
    <x v="0"/>
  </r>
  <r>
    <x v="7145"/>
    <x v="2"/>
    <x v="0"/>
    <x v="7145"/>
    <n v="57"/>
    <x v="3"/>
    <x v="1"/>
    <n v="16"/>
    <x v="3"/>
    <n v="1"/>
    <x v="0"/>
    <x v="1"/>
    <x v="1"/>
  </r>
  <r>
    <x v="7146"/>
    <x v="1"/>
    <x v="0"/>
    <x v="7146"/>
    <n v="55"/>
    <x v="3"/>
    <x v="0"/>
    <n v="1"/>
    <x v="2"/>
    <n v="5"/>
    <x v="1"/>
    <x v="1"/>
    <x v="1"/>
  </r>
  <r>
    <x v="7147"/>
    <x v="0"/>
    <x v="2"/>
    <x v="7147"/>
    <n v="45"/>
    <x v="5"/>
    <x v="1"/>
    <n v="7"/>
    <x v="1"/>
    <n v="5"/>
    <x v="1"/>
    <x v="1"/>
    <x v="1"/>
  </r>
  <r>
    <x v="7148"/>
    <x v="2"/>
    <x v="4"/>
    <x v="7148"/>
    <n v="25"/>
    <x v="4"/>
    <x v="0"/>
    <n v="7"/>
    <x v="1"/>
    <n v="1"/>
    <x v="0"/>
    <x v="0"/>
    <x v="0"/>
  </r>
  <r>
    <x v="7149"/>
    <x v="3"/>
    <x v="0"/>
    <x v="7149"/>
    <n v="48"/>
    <x v="5"/>
    <x v="0"/>
    <n v="1"/>
    <x v="2"/>
    <n v="5"/>
    <x v="1"/>
    <x v="1"/>
    <x v="1"/>
  </r>
  <r>
    <x v="7150"/>
    <x v="0"/>
    <x v="4"/>
    <x v="7150"/>
    <n v="48"/>
    <x v="5"/>
    <x v="0"/>
    <n v="18"/>
    <x v="3"/>
    <n v="4"/>
    <x v="1"/>
    <x v="1"/>
    <x v="1"/>
  </r>
  <r>
    <x v="7151"/>
    <x v="2"/>
    <x v="1"/>
    <x v="7151"/>
    <n v="46"/>
    <x v="5"/>
    <x v="1"/>
    <n v="19"/>
    <x v="3"/>
    <n v="3"/>
    <x v="2"/>
    <x v="1"/>
    <x v="1"/>
  </r>
  <r>
    <x v="7152"/>
    <x v="4"/>
    <x v="4"/>
    <x v="7152"/>
    <n v="38"/>
    <x v="1"/>
    <x v="1"/>
    <n v="12"/>
    <x v="1"/>
    <n v="4"/>
    <x v="1"/>
    <x v="1"/>
    <x v="1"/>
  </r>
  <r>
    <x v="7153"/>
    <x v="1"/>
    <x v="1"/>
    <x v="7153"/>
    <n v="41"/>
    <x v="5"/>
    <x v="1"/>
    <n v="17"/>
    <x v="3"/>
    <n v="4"/>
    <x v="1"/>
    <x v="1"/>
    <x v="1"/>
  </r>
  <r>
    <x v="7154"/>
    <x v="3"/>
    <x v="3"/>
    <x v="7154"/>
    <n v="18"/>
    <x v="0"/>
    <x v="1"/>
    <n v="4"/>
    <x v="4"/>
    <n v="5"/>
    <x v="1"/>
    <x v="1"/>
    <x v="1"/>
  </r>
  <r>
    <x v="7155"/>
    <x v="2"/>
    <x v="4"/>
    <x v="7155"/>
    <n v="35"/>
    <x v="1"/>
    <x v="0"/>
    <n v="5"/>
    <x v="4"/>
    <n v="2"/>
    <x v="0"/>
    <x v="0"/>
    <x v="0"/>
  </r>
  <r>
    <x v="7156"/>
    <x v="1"/>
    <x v="3"/>
    <x v="7156"/>
    <n v="40"/>
    <x v="5"/>
    <x v="0"/>
    <n v="3"/>
    <x v="0"/>
    <n v="5"/>
    <x v="1"/>
    <x v="1"/>
    <x v="1"/>
  </r>
  <r>
    <x v="7157"/>
    <x v="1"/>
    <x v="0"/>
    <x v="7157"/>
    <n v="42"/>
    <x v="5"/>
    <x v="1"/>
    <n v="13"/>
    <x v="3"/>
    <n v="1"/>
    <x v="0"/>
    <x v="1"/>
    <x v="1"/>
  </r>
  <r>
    <x v="7158"/>
    <x v="0"/>
    <x v="0"/>
    <x v="7158"/>
    <n v="47"/>
    <x v="5"/>
    <x v="1"/>
    <n v="18"/>
    <x v="3"/>
    <n v="4"/>
    <x v="1"/>
    <x v="1"/>
    <x v="1"/>
  </r>
  <r>
    <x v="7159"/>
    <x v="3"/>
    <x v="4"/>
    <x v="7159"/>
    <n v="25"/>
    <x v="4"/>
    <x v="1"/>
    <n v="7"/>
    <x v="1"/>
    <n v="3"/>
    <x v="2"/>
    <x v="0"/>
    <x v="0"/>
  </r>
  <r>
    <x v="7160"/>
    <x v="0"/>
    <x v="2"/>
    <x v="7160"/>
    <n v="37"/>
    <x v="1"/>
    <x v="0"/>
    <n v="19"/>
    <x v="3"/>
    <n v="5"/>
    <x v="1"/>
    <x v="1"/>
    <x v="1"/>
  </r>
  <r>
    <x v="7161"/>
    <x v="2"/>
    <x v="2"/>
    <x v="7161"/>
    <n v="41"/>
    <x v="5"/>
    <x v="0"/>
    <n v="11"/>
    <x v="1"/>
    <n v="4"/>
    <x v="1"/>
    <x v="1"/>
    <x v="1"/>
  </r>
  <r>
    <x v="7162"/>
    <x v="3"/>
    <x v="1"/>
    <x v="7162"/>
    <n v="27"/>
    <x v="4"/>
    <x v="1"/>
    <n v="16"/>
    <x v="3"/>
    <n v="1"/>
    <x v="0"/>
    <x v="0"/>
    <x v="0"/>
  </r>
  <r>
    <x v="7163"/>
    <x v="3"/>
    <x v="3"/>
    <x v="7163"/>
    <n v="29"/>
    <x v="4"/>
    <x v="0"/>
    <n v="14"/>
    <x v="3"/>
    <n v="3"/>
    <x v="2"/>
    <x v="0"/>
    <x v="0"/>
  </r>
  <r>
    <x v="7164"/>
    <x v="4"/>
    <x v="0"/>
    <x v="7164"/>
    <n v="53"/>
    <x v="3"/>
    <x v="0"/>
    <n v="2"/>
    <x v="0"/>
    <n v="3"/>
    <x v="2"/>
    <x v="0"/>
    <x v="0"/>
  </r>
  <r>
    <x v="7165"/>
    <x v="2"/>
    <x v="2"/>
    <x v="7165"/>
    <n v="30"/>
    <x v="1"/>
    <x v="0"/>
    <n v="16"/>
    <x v="3"/>
    <n v="2"/>
    <x v="0"/>
    <x v="0"/>
    <x v="0"/>
  </r>
  <r>
    <x v="7166"/>
    <x v="3"/>
    <x v="0"/>
    <x v="7166"/>
    <n v="64"/>
    <x v="2"/>
    <x v="0"/>
    <n v="9"/>
    <x v="1"/>
    <n v="2"/>
    <x v="0"/>
    <x v="0"/>
    <x v="0"/>
  </r>
  <r>
    <x v="7167"/>
    <x v="2"/>
    <x v="1"/>
    <x v="7167"/>
    <n v="27"/>
    <x v="4"/>
    <x v="0"/>
    <n v="6"/>
    <x v="4"/>
    <n v="2"/>
    <x v="0"/>
    <x v="0"/>
    <x v="0"/>
  </r>
  <r>
    <x v="7168"/>
    <x v="2"/>
    <x v="3"/>
    <x v="7168"/>
    <n v="51"/>
    <x v="3"/>
    <x v="0"/>
    <n v="19"/>
    <x v="3"/>
    <n v="1"/>
    <x v="0"/>
    <x v="0"/>
    <x v="0"/>
  </r>
  <r>
    <x v="7169"/>
    <x v="1"/>
    <x v="2"/>
    <x v="7169"/>
    <n v="30"/>
    <x v="1"/>
    <x v="1"/>
    <n v="11"/>
    <x v="1"/>
    <n v="4"/>
    <x v="1"/>
    <x v="1"/>
    <x v="1"/>
  </r>
  <r>
    <x v="7170"/>
    <x v="4"/>
    <x v="4"/>
    <x v="7170"/>
    <n v="67"/>
    <x v="2"/>
    <x v="1"/>
    <n v="17"/>
    <x v="3"/>
    <n v="4"/>
    <x v="1"/>
    <x v="1"/>
    <x v="1"/>
  </r>
  <r>
    <x v="7171"/>
    <x v="4"/>
    <x v="3"/>
    <x v="7171"/>
    <n v="41"/>
    <x v="5"/>
    <x v="1"/>
    <n v="9"/>
    <x v="1"/>
    <n v="5"/>
    <x v="1"/>
    <x v="1"/>
    <x v="1"/>
  </r>
  <r>
    <x v="7172"/>
    <x v="4"/>
    <x v="2"/>
    <x v="7172"/>
    <n v="66"/>
    <x v="2"/>
    <x v="0"/>
    <n v="10"/>
    <x v="1"/>
    <n v="5"/>
    <x v="1"/>
    <x v="1"/>
    <x v="1"/>
  </r>
  <r>
    <x v="7173"/>
    <x v="2"/>
    <x v="2"/>
    <x v="7173"/>
    <n v="38"/>
    <x v="1"/>
    <x v="1"/>
    <n v="13"/>
    <x v="3"/>
    <n v="4"/>
    <x v="1"/>
    <x v="1"/>
    <x v="1"/>
  </r>
  <r>
    <x v="7174"/>
    <x v="2"/>
    <x v="3"/>
    <x v="7174"/>
    <n v="34"/>
    <x v="1"/>
    <x v="0"/>
    <n v="4"/>
    <x v="4"/>
    <n v="4"/>
    <x v="1"/>
    <x v="1"/>
    <x v="1"/>
  </r>
  <r>
    <x v="7175"/>
    <x v="3"/>
    <x v="4"/>
    <x v="7175"/>
    <n v="55"/>
    <x v="3"/>
    <x v="0"/>
    <n v="14"/>
    <x v="3"/>
    <n v="4"/>
    <x v="1"/>
    <x v="1"/>
    <x v="1"/>
  </r>
  <r>
    <x v="7176"/>
    <x v="1"/>
    <x v="3"/>
    <x v="7176"/>
    <n v="45"/>
    <x v="5"/>
    <x v="1"/>
    <n v="9"/>
    <x v="1"/>
    <n v="4"/>
    <x v="1"/>
    <x v="1"/>
    <x v="1"/>
  </r>
  <r>
    <x v="7177"/>
    <x v="0"/>
    <x v="0"/>
    <x v="7177"/>
    <n v="68"/>
    <x v="2"/>
    <x v="0"/>
    <n v="17"/>
    <x v="3"/>
    <n v="3"/>
    <x v="2"/>
    <x v="0"/>
    <x v="0"/>
  </r>
  <r>
    <x v="7178"/>
    <x v="1"/>
    <x v="1"/>
    <x v="7178"/>
    <n v="53"/>
    <x v="3"/>
    <x v="1"/>
    <n v="11"/>
    <x v="1"/>
    <n v="4"/>
    <x v="1"/>
    <x v="1"/>
    <x v="1"/>
  </r>
  <r>
    <x v="7179"/>
    <x v="0"/>
    <x v="4"/>
    <x v="7179"/>
    <n v="30"/>
    <x v="1"/>
    <x v="1"/>
    <n v="13"/>
    <x v="3"/>
    <n v="2"/>
    <x v="0"/>
    <x v="0"/>
    <x v="0"/>
  </r>
  <r>
    <x v="7180"/>
    <x v="2"/>
    <x v="1"/>
    <x v="7180"/>
    <n v="35"/>
    <x v="1"/>
    <x v="0"/>
    <n v="15"/>
    <x v="3"/>
    <n v="5"/>
    <x v="1"/>
    <x v="1"/>
    <x v="1"/>
  </r>
  <r>
    <x v="7181"/>
    <x v="1"/>
    <x v="2"/>
    <x v="7181"/>
    <n v="57"/>
    <x v="3"/>
    <x v="1"/>
    <n v="17"/>
    <x v="3"/>
    <n v="4"/>
    <x v="1"/>
    <x v="1"/>
    <x v="1"/>
  </r>
  <r>
    <x v="7182"/>
    <x v="3"/>
    <x v="4"/>
    <x v="7182"/>
    <n v="23"/>
    <x v="4"/>
    <x v="0"/>
    <n v="8"/>
    <x v="1"/>
    <n v="4"/>
    <x v="1"/>
    <x v="0"/>
    <x v="0"/>
  </r>
  <r>
    <x v="7183"/>
    <x v="3"/>
    <x v="4"/>
    <x v="7183"/>
    <n v="33"/>
    <x v="1"/>
    <x v="0"/>
    <n v="5"/>
    <x v="4"/>
    <n v="5"/>
    <x v="1"/>
    <x v="1"/>
    <x v="1"/>
  </r>
  <r>
    <x v="7184"/>
    <x v="1"/>
    <x v="0"/>
    <x v="7184"/>
    <n v="55"/>
    <x v="3"/>
    <x v="1"/>
    <n v="1"/>
    <x v="2"/>
    <n v="2"/>
    <x v="0"/>
    <x v="1"/>
    <x v="1"/>
  </r>
  <r>
    <x v="7185"/>
    <x v="4"/>
    <x v="4"/>
    <x v="7185"/>
    <n v="63"/>
    <x v="2"/>
    <x v="1"/>
    <n v="12"/>
    <x v="1"/>
    <n v="3"/>
    <x v="2"/>
    <x v="1"/>
    <x v="1"/>
  </r>
  <r>
    <x v="7186"/>
    <x v="3"/>
    <x v="1"/>
    <x v="7186"/>
    <n v="21"/>
    <x v="4"/>
    <x v="0"/>
    <n v="15"/>
    <x v="3"/>
    <n v="2"/>
    <x v="0"/>
    <x v="0"/>
    <x v="0"/>
  </r>
  <r>
    <x v="7187"/>
    <x v="3"/>
    <x v="0"/>
    <x v="7187"/>
    <n v="31"/>
    <x v="1"/>
    <x v="1"/>
    <n v="11"/>
    <x v="1"/>
    <n v="1"/>
    <x v="0"/>
    <x v="1"/>
    <x v="1"/>
  </r>
  <r>
    <x v="7188"/>
    <x v="3"/>
    <x v="3"/>
    <x v="7188"/>
    <n v="56"/>
    <x v="3"/>
    <x v="1"/>
    <n v="10"/>
    <x v="1"/>
    <n v="3"/>
    <x v="2"/>
    <x v="1"/>
    <x v="1"/>
  </r>
  <r>
    <x v="7189"/>
    <x v="3"/>
    <x v="4"/>
    <x v="7189"/>
    <n v="29"/>
    <x v="4"/>
    <x v="1"/>
    <n v="13"/>
    <x v="3"/>
    <n v="5"/>
    <x v="1"/>
    <x v="1"/>
    <x v="1"/>
  </r>
  <r>
    <x v="7190"/>
    <x v="2"/>
    <x v="4"/>
    <x v="7190"/>
    <n v="25"/>
    <x v="4"/>
    <x v="0"/>
    <n v="4"/>
    <x v="4"/>
    <n v="4"/>
    <x v="1"/>
    <x v="0"/>
    <x v="0"/>
  </r>
  <r>
    <x v="7191"/>
    <x v="4"/>
    <x v="1"/>
    <x v="7191"/>
    <n v="41"/>
    <x v="5"/>
    <x v="0"/>
    <n v="2"/>
    <x v="0"/>
    <n v="3"/>
    <x v="2"/>
    <x v="0"/>
    <x v="0"/>
  </r>
  <r>
    <x v="7192"/>
    <x v="2"/>
    <x v="2"/>
    <x v="7192"/>
    <n v="55"/>
    <x v="3"/>
    <x v="0"/>
    <n v="6"/>
    <x v="4"/>
    <n v="3"/>
    <x v="2"/>
    <x v="0"/>
    <x v="0"/>
  </r>
  <r>
    <x v="7193"/>
    <x v="0"/>
    <x v="0"/>
    <x v="7193"/>
    <n v="20"/>
    <x v="4"/>
    <x v="1"/>
    <n v="15"/>
    <x v="3"/>
    <n v="5"/>
    <x v="1"/>
    <x v="1"/>
    <x v="1"/>
  </r>
  <r>
    <x v="7194"/>
    <x v="2"/>
    <x v="3"/>
    <x v="7194"/>
    <n v="29"/>
    <x v="4"/>
    <x v="1"/>
    <n v="4"/>
    <x v="4"/>
    <n v="5"/>
    <x v="1"/>
    <x v="1"/>
    <x v="1"/>
  </r>
  <r>
    <x v="7195"/>
    <x v="3"/>
    <x v="3"/>
    <x v="7195"/>
    <n v="56"/>
    <x v="3"/>
    <x v="1"/>
    <n v="1"/>
    <x v="2"/>
    <n v="2"/>
    <x v="0"/>
    <x v="1"/>
    <x v="1"/>
  </r>
  <r>
    <x v="7196"/>
    <x v="0"/>
    <x v="0"/>
    <x v="7196"/>
    <n v="28"/>
    <x v="4"/>
    <x v="1"/>
    <n v="10"/>
    <x v="1"/>
    <n v="3"/>
    <x v="2"/>
    <x v="0"/>
    <x v="0"/>
  </r>
  <r>
    <x v="7197"/>
    <x v="0"/>
    <x v="0"/>
    <x v="7197"/>
    <n v="51"/>
    <x v="3"/>
    <x v="1"/>
    <n v="17"/>
    <x v="3"/>
    <n v="3"/>
    <x v="2"/>
    <x v="1"/>
    <x v="1"/>
  </r>
  <r>
    <x v="7198"/>
    <x v="1"/>
    <x v="1"/>
    <x v="7198"/>
    <n v="59"/>
    <x v="3"/>
    <x v="1"/>
    <n v="17"/>
    <x v="3"/>
    <n v="5"/>
    <x v="1"/>
    <x v="1"/>
    <x v="1"/>
  </r>
  <r>
    <x v="7199"/>
    <x v="3"/>
    <x v="3"/>
    <x v="7199"/>
    <n v="36"/>
    <x v="1"/>
    <x v="0"/>
    <n v="15"/>
    <x v="3"/>
    <n v="2"/>
    <x v="0"/>
    <x v="0"/>
    <x v="0"/>
  </r>
  <r>
    <x v="7200"/>
    <x v="4"/>
    <x v="4"/>
    <x v="7200"/>
    <n v="39"/>
    <x v="1"/>
    <x v="1"/>
    <n v="4"/>
    <x v="4"/>
    <n v="2"/>
    <x v="0"/>
    <x v="1"/>
    <x v="1"/>
  </r>
  <r>
    <x v="7201"/>
    <x v="0"/>
    <x v="3"/>
    <x v="7201"/>
    <n v="66"/>
    <x v="2"/>
    <x v="0"/>
    <n v="10"/>
    <x v="1"/>
    <n v="1"/>
    <x v="0"/>
    <x v="0"/>
    <x v="0"/>
  </r>
  <r>
    <x v="7202"/>
    <x v="4"/>
    <x v="3"/>
    <x v="7202"/>
    <n v="41"/>
    <x v="5"/>
    <x v="1"/>
    <n v="1"/>
    <x v="2"/>
    <n v="4"/>
    <x v="1"/>
    <x v="1"/>
    <x v="1"/>
  </r>
  <r>
    <x v="7203"/>
    <x v="2"/>
    <x v="4"/>
    <x v="7203"/>
    <n v="40"/>
    <x v="5"/>
    <x v="1"/>
    <n v="12"/>
    <x v="1"/>
    <n v="4"/>
    <x v="1"/>
    <x v="1"/>
    <x v="1"/>
  </r>
  <r>
    <x v="7204"/>
    <x v="2"/>
    <x v="0"/>
    <x v="7204"/>
    <n v="55"/>
    <x v="3"/>
    <x v="0"/>
    <n v="5"/>
    <x v="4"/>
    <n v="4"/>
    <x v="1"/>
    <x v="1"/>
    <x v="1"/>
  </r>
  <r>
    <x v="7205"/>
    <x v="1"/>
    <x v="3"/>
    <x v="7205"/>
    <n v="33"/>
    <x v="1"/>
    <x v="1"/>
    <n v="5"/>
    <x v="4"/>
    <n v="5"/>
    <x v="1"/>
    <x v="1"/>
    <x v="1"/>
  </r>
  <r>
    <x v="7206"/>
    <x v="0"/>
    <x v="4"/>
    <x v="7206"/>
    <n v="60"/>
    <x v="2"/>
    <x v="1"/>
    <n v="18"/>
    <x v="3"/>
    <n v="5"/>
    <x v="1"/>
    <x v="1"/>
    <x v="1"/>
  </r>
  <r>
    <x v="7207"/>
    <x v="2"/>
    <x v="1"/>
    <x v="7207"/>
    <n v="22"/>
    <x v="4"/>
    <x v="1"/>
    <n v="6"/>
    <x v="4"/>
    <n v="2"/>
    <x v="0"/>
    <x v="0"/>
    <x v="0"/>
  </r>
  <r>
    <x v="7208"/>
    <x v="1"/>
    <x v="2"/>
    <x v="7208"/>
    <n v="51"/>
    <x v="3"/>
    <x v="1"/>
    <n v="8"/>
    <x v="1"/>
    <n v="2"/>
    <x v="0"/>
    <x v="1"/>
    <x v="1"/>
  </r>
  <r>
    <x v="7209"/>
    <x v="0"/>
    <x v="4"/>
    <x v="7209"/>
    <n v="31"/>
    <x v="1"/>
    <x v="1"/>
    <n v="7"/>
    <x v="1"/>
    <n v="2"/>
    <x v="0"/>
    <x v="1"/>
    <x v="1"/>
  </r>
  <r>
    <x v="7210"/>
    <x v="1"/>
    <x v="1"/>
    <x v="7210"/>
    <n v="67"/>
    <x v="2"/>
    <x v="1"/>
    <n v="14"/>
    <x v="3"/>
    <n v="5"/>
    <x v="1"/>
    <x v="1"/>
    <x v="1"/>
  </r>
  <r>
    <x v="7211"/>
    <x v="0"/>
    <x v="1"/>
    <x v="7211"/>
    <n v="60"/>
    <x v="2"/>
    <x v="1"/>
    <n v="13"/>
    <x v="3"/>
    <n v="1"/>
    <x v="0"/>
    <x v="1"/>
    <x v="1"/>
  </r>
  <r>
    <x v="7212"/>
    <x v="0"/>
    <x v="1"/>
    <x v="7212"/>
    <n v="46"/>
    <x v="5"/>
    <x v="1"/>
    <n v="10"/>
    <x v="1"/>
    <n v="1"/>
    <x v="0"/>
    <x v="1"/>
    <x v="1"/>
  </r>
  <r>
    <x v="7213"/>
    <x v="3"/>
    <x v="4"/>
    <x v="7213"/>
    <n v="59"/>
    <x v="3"/>
    <x v="1"/>
    <n v="8"/>
    <x v="1"/>
    <n v="5"/>
    <x v="1"/>
    <x v="1"/>
    <x v="1"/>
  </r>
  <r>
    <x v="7214"/>
    <x v="3"/>
    <x v="2"/>
    <x v="7214"/>
    <n v="64"/>
    <x v="2"/>
    <x v="0"/>
    <n v="11"/>
    <x v="1"/>
    <n v="4"/>
    <x v="1"/>
    <x v="1"/>
    <x v="1"/>
  </r>
  <r>
    <x v="7215"/>
    <x v="4"/>
    <x v="2"/>
    <x v="7215"/>
    <n v="65"/>
    <x v="2"/>
    <x v="0"/>
    <n v="9"/>
    <x v="1"/>
    <n v="4"/>
    <x v="1"/>
    <x v="1"/>
    <x v="1"/>
  </r>
  <r>
    <x v="7216"/>
    <x v="2"/>
    <x v="0"/>
    <x v="7216"/>
    <n v="40"/>
    <x v="5"/>
    <x v="0"/>
    <n v="5"/>
    <x v="4"/>
    <n v="5"/>
    <x v="1"/>
    <x v="1"/>
    <x v="1"/>
  </r>
  <r>
    <x v="7217"/>
    <x v="4"/>
    <x v="4"/>
    <x v="7217"/>
    <n v="28"/>
    <x v="4"/>
    <x v="0"/>
    <n v="18"/>
    <x v="3"/>
    <n v="5"/>
    <x v="1"/>
    <x v="0"/>
    <x v="0"/>
  </r>
  <r>
    <x v="7218"/>
    <x v="3"/>
    <x v="4"/>
    <x v="7218"/>
    <n v="35"/>
    <x v="1"/>
    <x v="0"/>
    <n v="14"/>
    <x v="3"/>
    <n v="3"/>
    <x v="2"/>
    <x v="0"/>
    <x v="0"/>
  </r>
  <r>
    <x v="7219"/>
    <x v="1"/>
    <x v="3"/>
    <x v="7219"/>
    <n v="69"/>
    <x v="2"/>
    <x v="0"/>
    <n v="10"/>
    <x v="1"/>
    <n v="2"/>
    <x v="0"/>
    <x v="0"/>
    <x v="0"/>
  </r>
  <r>
    <x v="7220"/>
    <x v="4"/>
    <x v="1"/>
    <x v="7220"/>
    <n v="21"/>
    <x v="4"/>
    <x v="0"/>
    <n v="5"/>
    <x v="4"/>
    <n v="5"/>
    <x v="1"/>
    <x v="0"/>
    <x v="0"/>
  </r>
  <r>
    <x v="7221"/>
    <x v="1"/>
    <x v="1"/>
    <x v="7221"/>
    <n v="69"/>
    <x v="2"/>
    <x v="0"/>
    <n v="13"/>
    <x v="3"/>
    <n v="2"/>
    <x v="0"/>
    <x v="0"/>
    <x v="0"/>
  </r>
  <r>
    <x v="7222"/>
    <x v="0"/>
    <x v="4"/>
    <x v="7222"/>
    <n v="67"/>
    <x v="2"/>
    <x v="0"/>
    <n v="9"/>
    <x v="1"/>
    <n v="5"/>
    <x v="1"/>
    <x v="1"/>
    <x v="1"/>
  </r>
  <r>
    <x v="7223"/>
    <x v="0"/>
    <x v="1"/>
    <x v="7223"/>
    <n v="67"/>
    <x v="2"/>
    <x v="0"/>
    <n v="11"/>
    <x v="1"/>
    <n v="3"/>
    <x v="2"/>
    <x v="0"/>
    <x v="0"/>
  </r>
  <r>
    <x v="7224"/>
    <x v="0"/>
    <x v="4"/>
    <x v="7224"/>
    <n v="28"/>
    <x v="4"/>
    <x v="0"/>
    <n v="6"/>
    <x v="4"/>
    <n v="5"/>
    <x v="1"/>
    <x v="0"/>
    <x v="0"/>
  </r>
  <r>
    <x v="7225"/>
    <x v="0"/>
    <x v="4"/>
    <x v="7225"/>
    <n v="49"/>
    <x v="5"/>
    <x v="1"/>
    <n v="1"/>
    <x v="2"/>
    <n v="1"/>
    <x v="0"/>
    <x v="1"/>
    <x v="1"/>
  </r>
  <r>
    <x v="7226"/>
    <x v="2"/>
    <x v="4"/>
    <x v="7226"/>
    <n v="55"/>
    <x v="3"/>
    <x v="0"/>
    <n v="8"/>
    <x v="1"/>
    <n v="4"/>
    <x v="1"/>
    <x v="1"/>
    <x v="1"/>
  </r>
  <r>
    <x v="7227"/>
    <x v="1"/>
    <x v="2"/>
    <x v="7227"/>
    <n v="44"/>
    <x v="5"/>
    <x v="0"/>
    <n v="10"/>
    <x v="1"/>
    <n v="3"/>
    <x v="2"/>
    <x v="0"/>
    <x v="0"/>
  </r>
  <r>
    <x v="7228"/>
    <x v="3"/>
    <x v="1"/>
    <x v="7228"/>
    <n v="57"/>
    <x v="3"/>
    <x v="0"/>
    <n v="10"/>
    <x v="1"/>
    <n v="1"/>
    <x v="0"/>
    <x v="0"/>
    <x v="0"/>
  </r>
  <r>
    <x v="7229"/>
    <x v="3"/>
    <x v="2"/>
    <x v="7229"/>
    <n v="63"/>
    <x v="2"/>
    <x v="1"/>
    <n v="6"/>
    <x v="4"/>
    <n v="3"/>
    <x v="2"/>
    <x v="1"/>
    <x v="1"/>
  </r>
  <r>
    <x v="7230"/>
    <x v="4"/>
    <x v="4"/>
    <x v="7230"/>
    <n v="48"/>
    <x v="5"/>
    <x v="0"/>
    <n v="9"/>
    <x v="1"/>
    <n v="2"/>
    <x v="0"/>
    <x v="0"/>
    <x v="0"/>
  </r>
  <r>
    <x v="7231"/>
    <x v="2"/>
    <x v="0"/>
    <x v="7231"/>
    <n v="52"/>
    <x v="3"/>
    <x v="0"/>
    <n v="6"/>
    <x v="4"/>
    <n v="5"/>
    <x v="1"/>
    <x v="1"/>
    <x v="1"/>
  </r>
  <r>
    <x v="7232"/>
    <x v="4"/>
    <x v="0"/>
    <x v="7232"/>
    <n v="24"/>
    <x v="4"/>
    <x v="0"/>
    <n v="10"/>
    <x v="1"/>
    <n v="1"/>
    <x v="0"/>
    <x v="0"/>
    <x v="0"/>
  </r>
  <r>
    <x v="7233"/>
    <x v="2"/>
    <x v="4"/>
    <x v="7233"/>
    <n v="62"/>
    <x v="2"/>
    <x v="0"/>
    <n v="16"/>
    <x v="3"/>
    <n v="4"/>
    <x v="1"/>
    <x v="1"/>
    <x v="1"/>
  </r>
  <r>
    <x v="7234"/>
    <x v="4"/>
    <x v="0"/>
    <x v="7234"/>
    <n v="45"/>
    <x v="5"/>
    <x v="0"/>
    <n v="4"/>
    <x v="4"/>
    <n v="5"/>
    <x v="1"/>
    <x v="1"/>
    <x v="1"/>
  </r>
  <r>
    <x v="7235"/>
    <x v="4"/>
    <x v="2"/>
    <x v="7235"/>
    <n v="19"/>
    <x v="0"/>
    <x v="1"/>
    <n v="7"/>
    <x v="1"/>
    <n v="4"/>
    <x v="1"/>
    <x v="1"/>
    <x v="1"/>
  </r>
  <r>
    <x v="7236"/>
    <x v="1"/>
    <x v="2"/>
    <x v="7236"/>
    <n v="39"/>
    <x v="1"/>
    <x v="1"/>
    <n v="2"/>
    <x v="0"/>
    <n v="1"/>
    <x v="0"/>
    <x v="1"/>
    <x v="1"/>
  </r>
  <r>
    <x v="7237"/>
    <x v="0"/>
    <x v="4"/>
    <x v="7237"/>
    <n v="23"/>
    <x v="4"/>
    <x v="0"/>
    <n v="18"/>
    <x v="3"/>
    <n v="4"/>
    <x v="1"/>
    <x v="0"/>
    <x v="0"/>
  </r>
  <r>
    <x v="7238"/>
    <x v="1"/>
    <x v="0"/>
    <x v="7238"/>
    <n v="27"/>
    <x v="4"/>
    <x v="1"/>
    <n v="19"/>
    <x v="3"/>
    <n v="4"/>
    <x v="1"/>
    <x v="1"/>
    <x v="1"/>
  </r>
  <r>
    <x v="7239"/>
    <x v="4"/>
    <x v="2"/>
    <x v="7239"/>
    <n v="56"/>
    <x v="3"/>
    <x v="1"/>
    <n v="10"/>
    <x v="1"/>
    <n v="5"/>
    <x v="1"/>
    <x v="1"/>
    <x v="1"/>
  </r>
  <r>
    <x v="7240"/>
    <x v="4"/>
    <x v="1"/>
    <x v="7240"/>
    <n v="43"/>
    <x v="5"/>
    <x v="0"/>
    <n v="9"/>
    <x v="1"/>
    <n v="3"/>
    <x v="2"/>
    <x v="0"/>
    <x v="0"/>
  </r>
  <r>
    <x v="7241"/>
    <x v="2"/>
    <x v="4"/>
    <x v="7241"/>
    <n v="68"/>
    <x v="2"/>
    <x v="0"/>
    <n v="8"/>
    <x v="1"/>
    <n v="5"/>
    <x v="1"/>
    <x v="1"/>
    <x v="1"/>
  </r>
  <r>
    <x v="7242"/>
    <x v="1"/>
    <x v="0"/>
    <x v="7242"/>
    <n v="44"/>
    <x v="5"/>
    <x v="1"/>
    <n v="6"/>
    <x v="4"/>
    <n v="5"/>
    <x v="1"/>
    <x v="1"/>
    <x v="1"/>
  </r>
  <r>
    <x v="7243"/>
    <x v="4"/>
    <x v="4"/>
    <x v="7243"/>
    <n v="46"/>
    <x v="5"/>
    <x v="0"/>
    <n v="3"/>
    <x v="0"/>
    <n v="1"/>
    <x v="0"/>
    <x v="0"/>
    <x v="0"/>
  </r>
  <r>
    <x v="7244"/>
    <x v="3"/>
    <x v="3"/>
    <x v="7244"/>
    <n v="47"/>
    <x v="5"/>
    <x v="1"/>
    <n v="10"/>
    <x v="1"/>
    <n v="4"/>
    <x v="1"/>
    <x v="1"/>
    <x v="1"/>
  </r>
  <r>
    <x v="7245"/>
    <x v="0"/>
    <x v="2"/>
    <x v="7245"/>
    <n v="57"/>
    <x v="3"/>
    <x v="1"/>
    <n v="2"/>
    <x v="0"/>
    <n v="2"/>
    <x v="0"/>
    <x v="1"/>
    <x v="1"/>
  </r>
  <r>
    <x v="7246"/>
    <x v="0"/>
    <x v="0"/>
    <x v="7246"/>
    <n v="27"/>
    <x v="4"/>
    <x v="0"/>
    <n v="9"/>
    <x v="1"/>
    <n v="1"/>
    <x v="0"/>
    <x v="0"/>
    <x v="0"/>
  </r>
  <r>
    <x v="7247"/>
    <x v="4"/>
    <x v="4"/>
    <x v="7247"/>
    <n v="40"/>
    <x v="5"/>
    <x v="0"/>
    <n v="14"/>
    <x v="3"/>
    <n v="3"/>
    <x v="2"/>
    <x v="0"/>
    <x v="0"/>
  </r>
  <r>
    <x v="7248"/>
    <x v="0"/>
    <x v="2"/>
    <x v="7248"/>
    <n v="30"/>
    <x v="1"/>
    <x v="1"/>
    <n v="14"/>
    <x v="3"/>
    <n v="1"/>
    <x v="0"/>
    <x v="0"/>
    <x v="0"/>
  </r>
  <r>
    <x v="7249"/>
    <x v="3"/>
    <x v="2"/>
    <x v="7249"/>
    <n v="57"/>
    <x v="3"/>
    <x v="1"/>
    <n v="17"/>
    <x v="3"/>
    <n v="1"/>
    <x v="0"/>
    <x v="1"/>
    <x v="1"/>
  </r>
  <r>
    <x v="7250"/>
    <x v="0"/>
    <x v="0"/>
    <x v="7250"/>
    <n v="54"/>
    <x v="3"/>
    <x v="0"/>
    <n v="4"/>
    <x v="4"/>
    <n v="5"/>
    <x v="1"/>
    <x v="1"/>
    <x v="1"/>
  </r>
  <r>
    <x v="7251"/>
    <x v="0"/>
    <x v="0"/>
    <x v="7251"/>
    <n v="19"/>
    <x v="0"/>
    <x v="1"/>
    <n v="10"/>
    <x v="1"/>
    <n v="3"/>
    <x v="2"/>
    <x v="0"/>
    <x v="0"/>
  </r>
  <r>
    <x v="7252"/>
    <x v="2"/>
    <x v="3"/>
    <x v="7252"/>
    <n v="56"/>
    <x v="3"/>
    <x v="0"/>
    <n v="6"/>
    <x v="4"/>
    <n v="1"/>
    <x v="0"/>
    <x v="0"/>
    <x v="0"/>
  </r>
  <r>
    <x v="7253"/>
    <x v="1"/>
    <x v="0"/>
    <x v="7253"/>
    <n v="59"/>
    <x v="3"/>
    <x v="1"/>
    <n v="3"/>
    <x v="0"/>
    <n v="4"/>
    <x v="1"/>
    <x v="1"/>
    <x v="1"/>
  </r>
  <r>
    <x v="7254"/>
    <x v="2"/>
    <x v="0"/>
    <x v="7254"/>
    <n v="48"/>
    <x v="5"/>
    <x v="0"/>
    <n v="17"/>
    <x v="3"/>
    <n v="2"/>
    <x v="0"/>
    <x v="0"/>
    <x v="0"/>
  </r>
  <r>
    <x v="7255"/>
    <x v="4"/>
    <x v="1"/>
    <x v="7255"/>
    <n v="40"/>
    <x v="5"/>
    <x v="0"/>
    <n v="13"/>
    <x v="3"/>
    <n v="3"/>
    <x v="2"/>
    <x v="0"/>
    <x v="0"/>
  </r>
  <r>
    <x v="7256"/>
    <x v="2"/>
    <x v="2"/>
    <x v="7256"/>
    <n v="63"/>
    <x v="2"/>
    <x v="0"/>
    <n v="10"/>
    <x v="1"/>
    <n v="4"/>
    <x v="1"/>
    <x v="1"/>
    <x v="1"/>
  </r>
  <r>
    <x v="7257"/>
    <x v="1"/>
    <x v="1"/>
    <x v="7257"/>
    <n v="46"/>
    <x v="5"/>
    <x v="0"/>
    <n v="17"/>
    <x v="3"/>
    <n v="3"/>
    <x v="2"/>
    <x v="0"/>
    <x v="0"/>
  </r>
  <r>
    <x v="7258"/>
    <x v="4"/>
    <x v="1"/>
    <x v="7258"/>
    <n v="46"/>
    <x v="5"/>
    <x v="0"/>
    <n v="11"/>
    <x v="1"/>
    <n v="2"/>
    <x v="0"/>
    <x v="0"/>
    <x v="0"/>
  </r>
  <r>
    <x v="7259"/>
    <x v="2"/>
    <x v="4"/>
    <x v="7259"/>
    <n v="42"/>
    <x v="5"/>
    <x v="1"/>
    <n v="9"/>
    <x v="1"/>
    <n v="1"/>
    <x v="0"/>
    <x v="1"/>
    <x v="1"/>
  </r>
  <r>
    <x v="7260"/>
    <x v="0"/>
    <x v="3"/>
    <x v="7260"/>
    <n v="41"/>
    <x v="5"/>
    <x v="0"/>
    <n v="9"/>
    <x v="1"/>
    <n v="4"/>
    <x v="1"/>
    <x v="1"/>
    <x v="1"/>
  </r>
  <r>
    <x v="7261"/>
    <x v="2"/>
    <x v="1"/>
    <x v="7261"/>
    <n v="47"/>
    <x v="5"/>
    <x v="1"/>
    <n v="3"/>
    <x v="0"/>
    <n v="1"/>
    <x v="0"/>
    <x v="1"/>
    <x v="1"/>
  </r>
  <r>
    <x v="7262"/>
    <x v="1"/>
    <x v="2"/>
    <x v="7262"/>
    <n v="33"/>
    <x v="1"/>
    <x v="0"/>
    <n v="15"/>
    <x v="3"/>
    <n v="5"/>
    <x v="1"/>
    <x v="1"/>
    <x v="1"/>
  </r>
  <r>
    <x v="7263"/>
    <x v="4"/>
    <x v="2"/>
    <x v="7263"/>
    <n v="55"/>
    <x v="3"/>
    <x v="1"/>
    <n v="1"/>
    <x v="2"/>
    <n v="2"/>
    <x v="0"/>
    <x v="1"/>
    <x v="1"/>
  </r>
  <r>
    <x v="7264"/>
    <x v="1"/>
    <x v="2"/>
    <x v="7264"/>
    <n v="51"/>
    <x v="3"/>
    <x v="1"/>
    <n v="18"/>
    <x v="3"/>
    <n v="3"/>
    <x v="2"/>
    <x v="1"/>
    <x v="1"/>
  </r>
  <r>
    <x v="7265"/>
    <x v="3"/>
    <x v="4"/>
    <x v="7265"/>
    <n v="22"/>
    <x v="4"/>
    <x v="1"/>
    <n v="8"/>
    <x v="1"/>
    <n v="1"/>
    <x v="0"/>
    <x v="0"/>
    <x v="0"/>
  </r>
  <r>
    <x v="7266"/>
    <x v="3"/>
    <x v="4"/>
    <x v="7266"/>
    <n v="61"/>
    <x v="2"/>
    <x v="1"/>
    <n v="3"/>
    <x v="0"/>
    <n v="1"/>
    <x v="0"/>
    <x v="1"/>
    <x v="1"/>
  </r>
  <r>
    <x v="7267"/>
    <x v="1"/>
    <x v="3"/>
    <x v="7267"/>
    <n v="20"/>
    <x v="4"/>
    <x v="0"/>
    <n v="3"/>
    <x v="0"/>
    <n v="5"/>
    <x v="1"/>
    <x v="0"/>
    <x v="0"/>
  </r>
  <r>
    <x v="7268"/>
    <x v="4"/>
    <x v="2"/>
    <x v="7268"/>
    <n v="50"/>
    <x v="3"/>
    <x v="0"/>
    <n v="5"/>
    <x v="4"/>
    <n v="5"/>
    <x v="1"/>
    <x v="1"/>
    <x v="1"/>
  </r>
  <r>
    <x v="7269"/>
    <x v="0"/>
    <x v="1"/>
    <x v="7269"/>
    <n v="21"/>
    <x v="4"/>
    <x v="1"/>
    <n v="4"/>
    <x v="4"/>
    <n v="1"/>
    <x v="0"/>
    <x v="0"/>
    <x v="0"/>
  </r>
  <r>
    <x v="7270"/>
    <x v="1"/>
    <x v="1"/>
    <x v="7270"/>
    <n v="64"/>
    <x v="2"/>
    <x v="0"/>
    <n v="9"/>
    <x v="1"/>
    <n v="5"/>
    <x v="1"/>
    <x v="1"/>
    <x v="1"/>
  </r>
  <r>
    <x v="7271"/>
    <x v="0"/>
    <x v="0"/>
    <x v="7271"/>
    <n v="47"/>
    <x v="5"/>
    <x v="0"/>
    <n v="4"/>
    <x v="4"/>
    <n v="4"/>
    <x v="1"/>
    <x v="1"/>
    <x v="1"/>
  </r>
  <r>
    <x v="7272"/>
    <x v="4"/>
    <x v="4"/>
    <x v="7272"/>
    <n v="19"/>
    <x v="0"/>
    <x v="0"/>
    <n v="11"/>
    <x v="1"/>
    <n v="4"/>
    <x v="1"/>
    <x v="0"/>
    <x v="0"/>
  </r>
  <r>
    <x v="7273"/>
    <x v="4"/>
    <x v="4"/>
    <x v="7273"/>
    <n v="26"/>
    <x v="4"/>
    <x v="1"/>
    <n v="1"/>
    <x v="2"/>
    <n v="4"/>
    <x v="1"/>
    <x v="1"/>
    <x v="1"/>
  </r>
  <r>
    <x v="7274"/>
    <x v="2"/>
    <x v="3"/>
    <x v="7274"/>
    <n v="52"/>
    <x v="3"/>
    <x v="0"/>
    <n v="17"/>
    <x v="3"/>
    <n v="4"/>
    <x v="1"/>
    <x v="1"/>
    <x v="1"/>
  </r>
  <r>
    <x v="7275"/>
    <x v="2"/>
    <x v="1"/>
    <x v="7275"/>
    <n v="69"/>
    <x v="2"/>
    <x v="0"/>
    <n v="19"/>
    <x v="3"/>
    <n v="2"/>
    <x v="0"/>
    <x v="0"/>
    <x v="0"/>
  </r>
  <r>
    <x v="7276"/>
    <x v="4"/>
    <x v="4"/>
    <x v="7276"/>
    <n v="31"/>
    <x v="1"/>
    <x v="1"/>
    <n v="8"/>
    <x v="1"/>
    <n v="4"/>
    <x v="1"/>
    <x v="1"/>
    <x v="1"/>
  </r>
  <r>
    <x v="7277"/>
    <x v="3"/>
    <x v="2"/>
    <x v="7277"/>
    <n v="48"/>
    <x v="5"/>
    <x v="1"/>
    <n v="9"/>
    <x v="1"/>
    <n v="2"/>
    <x v="0"/>
    <x v="1"/>
    <x v="1"/>
  </r>
  <r>
    <x v="7278"/>
    <x v="4"/>
    <x v="4"/>
    <x v="7278"/>
    <n v="46"/>
    <x v="5"/>
    <x v="1"/>
    <n v="1"/>
    <x v="2"/>
    <n v="4"/>
    <x v="1"/>
    <x v="1"/>
    <x v="1"/>
  </r>
  <r>
    <x v="7279"/>
    <x v="0"/>
    <x v="3"/>
    <x v="7279"/>
    <n v="50"/>
    <x v="3"/>
    <x v="1"/>
    <n v="7"/>
    <x v="1"/>
    <n v="1"/>
    <x v="0"/>
    <x v="1"/>
    <x v="1"/>
  </r>
  <r>
    <x v="7280"/>
    <x v="3"/>
    <x v="4"/>
    <x v="7280"/>
    <n v="40"/>
    <x v="5"/>
    <x v="0"/>
    <n v="6"/>
    <x v="4"/>
    <n v="1"/>
    <x v="0"/>
    <x v="0"/>
    <x v="0"/>
  </r>
  <r>
    <x v="7281"/>
    <x v="1"/>
    <x v="0"/>
    <x v="7281"/>
    <n v="30"/>
    <x v="1"/>
    <x v="0"/>
    <n v="15"/>
    <x v="3"/>
    <n v="5"/>
    <x v="1"/>
    <x v="0"/>
    <x v="0"/>
  </r>
  <r>
    <x v="7282"/>
    <x v="4"/>
    <x v="4"/>
    <x v="7282"/>
    <n v="46"/>
    <x v="5"/>
    <x v="0"/>
    <n v="9"/>
    <x v="1"/>
    <n v="5"/>
    <x v="1"/>
    <x v="1"/>
    <x v="1"/>
  </r>
  <r>
    <x v="7283"/>
    <x v="2"/>
    <x v="2"/>
    <x v="7283"/>
    <n v="29"/>
    <x v="4"/>
    <x v="1"/>
    <n v="17"/>
    <x v="3"/>
    <n v="2"/>
    <x v="0"/>
    <x v="0"/>
    <x v="0"/>
  </r>
  <r>
    <x v="7284"/>
    <x v="3"/>
    <x v="4"/>
    <x v="7284"/>
    <n v="39"/>
    <x v="1"/>
    <x v="0"/>
    <n v="5"/>
    <x v="4"/>
    <n v="2"/>
    <x v="0"/>
    <x v="0"/>
    <x v="0"/>
  </r>
  <r>
    <x v="7285"/>
    <x v="3"/>
    <x v="1"/>
    <x v="7285"/>
    <n v="49"/>
    <x v="5"/>
    <x v="1"/>
    <n v="17"/>
    <x v="3"/>
    <n v="3"/>
    <x v="2"/>
    <x v="1"/>
    <x v="1"/>
  </r>
  <r>
    <x v="7286"/>
    <x v="0"/>
    <x v="1"/>
    <x v="7286"/>
    <n v="43"/>
    <x v="5"/>
    <x v="1"/>
    <n v="12"/>
    <x v="1"/>
    <n v="5"/>
    <x v="1"/>
    <x v="1"/>
    <x v="1"/>
  </r>
  <r>
    <x v="7287"/>
    <x v="2"/>
    <x v="0"/>
    <x v="7287"/>
    <n v="57"/>
    <x v="3"/>
    <x v="0"/>
    <n v="18"/>
    <x v="3"/>
    <n v="4"/>
    <x v="1"/>
    <x v="1"/>
    <x v="1"/>
  </r>
  <r>
    <x v="7288"/>
    <x v="3"/>
    <x v="0"/>
    <x v="7288"/>
    <n v="30"/>
    <x v="1"/>
    <x v="1"/>
    <n v="10"/>
    <x v="1"/>
    <n v="3"/>
    <x v="2"/>
    <x v="0"/>
    <x v="0"/>
  </r>
  <r>
    <x v="7289"/>
    <x v="1"/>
    <x v="4"/>
    <x v="7289"/>
    <n v="41"/>
    <x v="5"/>
    <x v="1"/>
    <n v="6"/>
    <x v="4"/>
    <n v="2"/>
    <x v="0"/>
    <x v="1"/>
    <x v="1"/>
  </r>
  <r>
    <x v="7290"/>
    <x v="4"/>
    <x v="0"/>
    <x v="7290"/>
    <n v="58"/>
    <x v="3"/>
    <x v="0"/>
    <n v="18"/>
    <x v="3"/>
    <n v="5"/>
    <x v="1"/>
    <x v="1"/>
    <x v="1"/>
  </r>
  <r>
    <x v="7291"/>
    <x v="2"/>
    <x v="0"/>
    <x v="7291"/>
    <n v="39"/>
    <x v="1"/>
    <x v="0"/>
    <n v="17"/>
    <x v="3"/>
    <n v="4"/>
    <x v="1"/>
    <x v="1"/>
    <x v="1"/>
  </r>
  <r>
    <x v="7292"/>
    <x v="1"/>
    <x v="3"/>
    <x v="7292"/>
    <n v="31"/>
    <x v="1"/>
    <x v="0"/>
    <n v="12"/>
    <x v="1"/>
    <n v="3"/>
    <x v="2"/>
    <x v="0"/>
    <x v="0"/>
  </r>
  <r>
    <x v="7293"/>
    <x v="0"/>
    <x v="3"/>
    <x v="7293"/>
    <n v="46"/>
    <x v="5"/>
    <x v="0"/>
    <n v="13"/>
    <x v="3"/>
    <n v="3"/>
    <x v="2"/>
    <x v="0"/>
    <x v="0"/>
  </r>
  <r>
    <x v="7294"/>
    <x v="2"/>
    <x v="0"/>
    <x v="7294"/>
    <n v="58"/>
    <x v="3"/>
    <x v="1"/>
    <n v="11"/>
    <x v="1"/>
    <n v="2"/>
    <x v="0"/>
    <x v="1"/>
    <x v="1"/>
  </r>
  <r>
    <x v="7295"/>
    <x v="1"/>
    <x v="4"/>
    <x v="7295"/>
    <n v="33"/>
    <x v="1"/>
    <x v="1"/>
    <n v="16"/>
    <x v="3"/>
    <n v="5"/>
    <x v="1"/>
    <x v="1"/>
    <x v="1"/>
  </r>
  <r>
    <x v="7296"/>
    <x v="3"/>
    <x v="3"/>
    <x v="7296"/>
    <n v="20"/>
    <x v="4"/>
    <x v="0"/>
    <n v="1"/>
    <x v="2"/>
    <n v="1"/>
    <x v="0"/>
    <x v="0"/>
    <x v="0"/>
  </r>
  <r>
    <x v="7297"/>
    <x v="3"/>
    <x v="3"/>
    <x v="7297"/>
    <n v="61"/>
    <x v="2"/>
    <x v="1"/>
    <n v="4"/>
    <x v="4"/>
    <n v="3"/>
    <x v="2"/>
    <x v="1"/>
    <x v="1"/>
  </r>
  <r>
    <x v="7298"/>
    <x v="3"/>
    <x v="1"/>
    <x v="7298"/>
    <n v="56"/>
    <x v="3"/>
    <x v="1"/>
    <n v="8"/>
    <x v="1"/>
    <n v="1"/>
    <x v="0"/>
    <x v="1"/>
    <x v="1"/>
  </r>
  <r>
    <x v="7299"/>
    <x v="3"/>
    <x v="0"/>
    <x v="7299"/>
    <n v="44"/>
    <x v="5"/>
    <x v="1"/>
    <n v="7"/>
    <x v="1"/>
    <n v="2"/>
    <x v="0"/>
    <x v="1"/>
    <x v="1"/>
  </r>
  <r>
    <x v="7300"/>
    <x v="0"/>
    <x v="0"/>
    <x v="7300"/>
    <n v="65"/>
    <x v="2"/>
    <x v="0"/>
    <n v="19"/>
    <x v="3"/>
    <n v="1"/>
    <x v="0"/>
    <x v="0"/>
    <x v="0"/>
  </r>
  <r>
    <x v="7301"/>
    <x v="2"/>
    <x v="3"/>
    <x v="7301"/>
    <n v="34"/>
    <x v="1"/>
    <x v="0"/>
    <n v="14"/>
    <x v="3"/>
    <n v="3"/>
    <x v="2"/>
    <x v="0"/>
    <x v="0"/>
  </r>
  <r>
    <x v="7302"/>
    <x v="2"/>
    <x v="1"/>
    <x v="7302"/>
    <n v="42"/>
    <x v="5"/>
    <x v="1"/>
    <n v="3"/>
    <x v="0"/>
    <n v="4"/>
    <x v="1"/>
    <x v="1"/>
    <x v="1"/>
  </r>
  <r>
    <x v="7303"/>
    <x v="0"/>
    <x v="3"/>
    <x v="7303"/>
    <n v="46"/>
    <x v="5"/>
    <x v="1"/>
    <n v="8"/>
    <x v="1"/>
    <n v="1"/>
    <x v="0"/>
    <x v="1"/>
    <x v="1"/>
  </r>
  <r>
    <x v="7304"/>
    <x v="3"/>
    <x v="3"/>
    <x v="7304"/>
    <n v="65"/>
    <x v="2"/>
    <x v="0"/>
    <n v="18"/>
    <x v="3"/>
    <n v="4"/>
    <x v="1"/>
    <x v="1"/>
    <x v="1"/>
  </r>
  <r>
    <x v="7305"/>
    <x v="2"/>
    <x v="2"/>
    <x v="7305"/>
    <n v="59"/>
    <x v="3"/>
    <x v="1"/>
    <n v="15"/>
    <x v="3"/>
    <n v="1"/>
    <x v="0"/>
    <x v="1"/>
    <x v="1"/>
  </r>
  <r>
    <x v="7306"/>
    <x v="1"/>
    <x v="3"/>
    <x v="7306"/>
    <n v="68"/>
    <x v="2"/>
    <x v="1"/>
    <n v="3"/>
    <x v="0"/>
    <n v="2"/>
    <x v="0"/>
    <x v="1"/>
    <x v="1"/>
  </r>
  <r>
    <x v="7307"/>
    <x v="0"/>
    <x v="4"/>
    <x v="7307"/>
    <n v="21"/>
    <x v="4"/>
    <x v="1"/>
    <n v="2"/>
    <x v="0"/>
    <n v="3"/>
    <x v="2"/>
    <x v="0"/>
    <x v="0"/>
  </r>
  <r>
    <x v="7308"/>
    <x v="1"/>
    <x v="3"/>
    <x v="7308"/>
    <n v="32"/>
    <x v="1"/>
    <x v="1"/>
    <n v="10"/>
    <x v="1"/>
    <n v="4"/>
    <x v="1"/>
    <x v="1"/>
    <x v="1"/>
  </r>
  <r>
    <x v="7309"/>
    <x v="4"/>
    <x v="0"/>
    <x v="7309"/>
    <n v="28"/>
    <x v="4"/>
    <x v="1"/>
    <n v="19"/>
    <x v="3"/>
    <n v="4"/>
    <x v="1"/>
    <x v="1"/>
    <x v="1"/>
  </r>
  <r>
    <x v="7310"/>
    <x v="2"/>
    <x v="2"/>
    <x v="7310"/>
    <n v="63"/>
    <x v="2"/>
    <x v="1"/>
    <n v="19"/>
    <x v="3"/>
    <n v="2"/>
    <x v="0"/>
    <x v="1"/>
    <x v="1"/>
  </r>
  <r>
    <x v="7311"/>
    <x v="2"/>
    <x v="4"/>
    <x v="7311"/>
    <n v="24"/>
    <x v="4"/>
    <x v="0"/>
    <n v="6"/>
    <x v="4"/>
    <n v="3"/>
    <x v="2"/>
    <x v="0"/>
    <x v="0"/>
  </r>
  <r>
    <x v="7312"/>
    <x v="3"/>
    <x v="1"/>
    <x v="7312"/>
    <n v="56"/>
    <x v="3"/>
    <x v="1"/>
    <n v="16"/>
    <x v="3"/>
    <n v="5"/>
    <x v="1"/>
    <x v="1"/>
    <x v="1"/>
  </r>
  <r>
    <x v="7313"/>
    <x v="1"/>
    <x v="2"/>
    <x v="7313"/>
    <n v="47"/>
    <x v="5"/>
    <x v="0"/>
    <n v="15"/>
    <x v="3"/>
    <n v="4"/>
    <x v="1"/>
    <x v="1"/>
    <x v="1"/>
  </r>
  <r>
    <x v="7314"/>
    <x v="0"/>
    <x v="3"/>
    <x v="7314"/>
    <n v="23"/>
    <x v="4"/>
    <x v="0"/>
    <n v="3"/>
    <x v="0"/>
    <n v="4"/>
    <x v="1"/>
    <x v="0"/>
    <x v="0"/>
  </r>
  <r>
    <x v="7315"/>
    <x v="0"/>
    <x v="2"/>
    <x v="7315"/>
    <n v="31"/>
    <x v="1"/>
    <x v="1"/>
    <n v="10"/>
    <x v="1"/>
    <n v="3"/>
    <x v="2"/>
    <x v="1"/>
    <x v="1"/>
  </r>
  <r>
    <x v="7316"/>
    <x v="1"/>
    <x v="0"/>
    <x v="7316"/>
    <n v="66"/>
    <x v="2"/>
    <x v="1"/>
    <n v="14"/>
    <x v="3"/>
    <n v="4"/>
    <x v="1"/>
    <x v="1"/>
    <x v="1"/>
  </r>
  <r>
    <x v="7317"/>
    <x v="1"/>
    <x v="1"/>
    <x v="7317"/>
    <n v="51"/>
    <x v="3"/>
    <x v="1"/>
    <n v="15"/>
    <x v="3"/>
    <n v="2"/>
    <x v="0"/>
    <x v="1"/>
    <x v="1"/>
  </r>
  <r>
    <x v="7318"/>
    <x v="3"/>
    <x v="3"/>
    <x v="7318"/>
    <n v="37"/>
    <x v="1"/>
    <x v="1"/>
    <n v="11"/>
    <x v="1"/>
    <n v="2"/>
    <x v="0"/>
    <x v="1"/>
    <x v="1"/>
  </r>
  <r>
    <x v="7319"/>
    <x v="2"/>
    <x v="0"/>
    <x v="7319"/>
    <n v="42"/>
    <x v="5"/>
    <x v="0"/>
    <n v="18"/>
    <x v="3"/>
    <n v="3"/>
    <x v="2"/>
    <x v="0"/>
    <x v="0"/>
  </r>
  <r>
    <x v="7320"/>
    <x v="2"/>
    <x v="3"/>
    <x v="7320"/>
    <n v="65"/>
    <x v="2"/>
    <x v="0"/>
    <n v="10"/>
    <x v="1"/>
    <n v="1"/>
    <x v="0"/>
    <x v="0"/>
    <x v="0"/>
  </r>
  <r>
    <x v="7321"/>
    <x v="0"/>
    <x v="2"/>
    <x v="7321"/>
    <n v="45"/>
    <x v="5"/>
    <x v="0"/>
    <n v="7"/>
    <x v="1"/>
    <n v="4"/>
    <x v="1"/>
    <x v="1"/>
    <x v="1"/>
  </r>
  <r>
    <x v="7322"/>
    <x v="1"/>
    <x v="1"/>
    <x v="7322"/>
    <n v="45"/>
    <x v="5"/>
    <x v="1"/>
    <n v="2"/>
    <x v="0"/>
    <n v="3"/>
    <x v="2"/>
    <x v="1"/>
    <x v="1"/>
  </r>
  <r>
    <x v="7323"/>
    <x v="1"/>
    <x v="0"/>
    <x v="7323"/>
    <n v="68"/>
    <x v="2"/>
    <x v="1"/>
    <n v="4"/>
    <x v="4"/>
    <n v="1"/>
    <x v="0"/>
    <x v="1"/>
    <x v="1"/>
  </r>
  <r>
    <x v="7324"/>
    <x v="1"/>
    <x v="0"/>
    <x v="7324"/>
    <n v="69"/>
    <x v="2"/>
    <x v="1"/>
    <n v="1"/>
    <x v="2"/>
    <n v="1"/>
    <x v="0"/>
    <x v="1"/>
    <x v="1"/>
  </r>
  <r>
    <x v="7325"/>
    <x v="4"/>
    <x v="2"/>
    <x v="7325"/>
    <n v="40"/>
    <x v="5"/>
    <x v="1"/>
    <n v="9"/>
    <x v="1"/>
    <n v="5"/>
    <x v="1"/>
    <x v="1"/>
    <x v="1"/>
  </r>
  <r>
    <x v="7326"/>
    <x v="2"/>
    <x v="2"/>
    <x v="7326"/>
    <n v="61"/>
    <x v="2"/>
    <x v="1"/>
    <n v="14"/>
    <x v="3"/>
    <n v="5"/>
    <x v="1"/>
    <x v="1"/>
    <x v="1"/>
  </r>
  <r>
    <x v="7327"/>
    <x v="2"/>
    <x v="2"/>
    <x v="7327"/>
    <n v="48"/>
    <x v="5"/>
    <x v="1"/>
    <n v="2"/>
    <x v="0"/>
    <n v="3"/>
    <x v="2"/>
    <x v="1"/>
    <x v="1"/>
  </r>
  <r>
    <x v="7328"/>
    <x v="1"/>
    <x v="2"/>
    <x v="7328"/>
    <n v="31"/>
    <x v="1"/>
    <x v="0"/>
    <n v="9"/>
    <x v="1"/>
    <n v="5"/>
    <x v="1"/>
    <x v="1"/>
    <x v="1"/>
  </r>
  <r>
    <x v="7329"/>
    <x v="4"/>
    <x v="2"/>
    <x v="7329"/>
    <n v="22"/>
    <x v="4"/>
    <x v="1"/>
    <n v="14"/>
    <x v="3"/>
    <n v="1"/>
    <x v="0"/>
    <x v="0"/>
    <x v="0"/>
  </r>
  <r>
    <x v="7330"/>
    <x v="1"/>
    <x v="1"/>
    <x v="7330"/>
    <n v="18"/>
    <x v="0"/>
    <x v="1"/>
    <n v="3"/>
    <x v="0"/>
    <n v="5"/>
    <x v="1"/>
    <x v="1"/>
    <x v="1"/>
  </r>
  <r>
    <x v="7331"/>
    <x v="3"/>
    <x v="3"/>
    <x v="7331"/>
    <n v="43"/>
    <x v="5"/>
    <x v="0"/>
    <n v="4"/>
    <x v="4"/>
    <n v="3"/>
    <x v="2"/>
    <x v="0"/>
    <x v="0"/>
  </r>
  <r>
    <x v="7332"/>
    <x v="1"/>
    <x v="3"/>
    <x v="7332"/>
    <n v="51"/>
    <x v="3"/>
    <x v="1"/>
    <n v="10"/>
    <x v="1"/>
    <n v="5"/>
    <x v="1"/>
    <x v="1"/>
    <x v="1"/>
  </r>
  <r>
    <x v="7333"/>
    <x v="4"/>
    <x v="4"/>
    <x v="7333"/>
    <n v="55"/>
    <x v="3"/>
    <x v="1"/>
    <n v="15"/>
    <x v="3"/>
    <n v="2"/>
    <x v="0"/>
    <x v="1"/>
    <x v="1"/>
  </r>
  <r>
    <x v="7334"/>
    <x v="1"/>
    <x v="0"/>
    <x v="7334"/>
    <n v="62"/>
    <x v="2"/>
    <x v="1"/>
    <n v="5"/>
    <x v="4"/>
    <n v="4"/>
    <x v="1"/>
    <x v="1"/>
    <x v="1"/>
  </r>
  <r>
    <x v="7335"/>
    <x v="3"/>
    <x v="2"/>
    <x v="7335"/>
    <n v="32"/>
    <x v="1"/>
    <x v="0"/>
    <n v="15"/>
    <x v="3"/>
    <n v="4"/>
    <x v="1"/>
    <x v="1"/>
    <x v="1"/>
  </r>
  <r>
    <x v="7336"/>
    <x v="0"/>
    <x v="4"/>
    <x v="7336"/>
    <n v="23"/>
    <x v="4"/>
    <x v="0"/>
    <n v="5"/>
    <x v="4"/>
    <n v="3"/>
    <x v="2"/>
    <x v="0"/>
    <x v="0"/>
  </r>
  <r>
    <x v="7337"/>
    <x v="3"/>
    <x v="2"/>
    <x v="7337"/>
    <n v="26"/>
    <x v="4"/>
    <x v="0"/>
    <n v="7"/>
    <x v="1"/>
    <n v="1"/>
    <x v="0"/>
    <x v="0"/>
    <x v="0"/>
  </r>
  <r>
    <x v="7338"/>
    <x v="2"/>
    <x v="1"/>
    <x v="7338"/>
    <n v="20"/>
    <x v="4"/>
    <x v="1"/>
    <n v="3"/>
    <x v="0"/>
    <n v="4"/>
    <x v="1"/>
    <x v="1"/>
    <x v="1"/>
  </r>
  <r>
    <x v="7339"/>
    <x v="3"/>
    <x v="1"/>
    <x v="7339"/>
    <n v="23"/>
    <x v="4"/>
    <x v="1"/>
    <n v="5"/>
    <x v="4"/>
    <n v="3"/>
    <x v="2"/>
    <x v="0"/>
    <x v="0"/>
  </r>
  <r>
    <x v="7340"/>
    <x v="1"/>
    <x v="4"/>
    <x v="7340"/>
    <n v="43"/>
    <x v="5"/>
    <x v="0"/>
    <n v="14"/>
    <x v="3"/>
    <n v="3"/>
    <x v="2"/>
    <x v="0"/>
    <x v="0"/>
  </r>
  <r>
    <x v="7341"/>
    <x v="0"/>
    <x v="4"/>
    <x v="7341"/>
    <n v="46"/>
    <x v="5"/>
    <x v="1"/>
    <n v="3"/>
    <x v="0"/>
    <n v="4"/>
    <x v="1"/>
    <x v="1"/>
    <x v="1"/>
  </r>
  <r>
    <x v="7342"/>
    <x v="2"/>
    <x v="0"/>
    <x v="7342"/>
    <n v="36"/>
    <x v="1"/>
    <x v="0"/>
    <n v="19"/>
    <x v="3"/>
    <n v="4"/>
    <x v="1"/>
    <x v="1"/>
    <x v="1"/>
  </r>
  <r>
    <x v="7343"/>
    <x v="3"/>
    <x v="2"/>
    <x v="7343"/>
    <n v="64"/>
    <x v="2"/>
    <x v="1"/>
    <n v="3"/>
    <x v="0"/>
    <n v="3"/>
    <x v="2"/>
    <x v="1"/>
    <x v="1"/>
  </r>
  <r>
    <x v="7344"/>
    <x v="2"/>
    <x v="0"/>
    <x v="7344"/>
    <n v="47"/>
    <x v="5"/>
    <x v="1"/>
    <n v="16"/>
    <x v="3"/>
    <n v="5"/>
    <x v="1"/>
    <x v="1"/>
    <x v="1"/>
  </r>
  <r>
    <x v="7345"/>
    <x v="2"/>
    <x v="0"/>
    <x v="7345"/>
    <n v="29"/>
    <x v="4"/>
    <x v="1"/>
    <n v="18"/>
    <x v="3"/>
    <n v="4"/>
    <x v="1"/>
    <x v="1"/>
    <x v="1"/>
  </r>
  <r>
    <x v="7346"/>
    <x v="2"/>
    <x v="4"/>
    <x v="7346"/>
    <n v="59"/>
    <x v="3"/>
    <x v="1"/>
    <n v="1"/>
    <x v="2"/>
    <n v="1"/>
    <x v="0"/>
    <x v="1"/>
    <x v="1"/>
  </r>
  <r>
    <x v="7347"/>
    <x v="4"/>
    <x v="3"/>
    <x v="7347"/>
    <n v="33"/>
    <x v="1"/>
    <x v="1"/>
    <n v="6"/>
    <x v="4"/>
    <n v="2"/>
    <x v="0"/>
    <x v="1"/>
    <x v="1"/>
  </r>
  <r>
    <x v="7348"/>
    <x v="3"/>
    <x v="1"/>
    <x v="7348"/>
    <n v="64"/>
    <x v="2"/>
    <x v="1"/>
    <n v="15"/>
    <x v="3"/>
    <n v="1"/>
    <x v="0"/>
    <x v="1"/>
    <x v="1"/>
  </r>
  <r>
    <x v="7349"/>
    <x v="1"/>
    <x v="1"/>
    <x v="7349"/>
    <n v="66"/>
    <x v="2"/>
    <x v="0"/>
    <n v="13"/>
    <x v="3"/>
    <n v="4"/>
    <x v="1"/>
    <x v="1"/>
    <x v="1"/>
  </r>
  <r>
    <x v="7350"/>
    <x v="0"/>
    <x v="1"/>
    <x v="7350"/>
    <n v="56"/>
    <x v="3"/>
    <x v="1"/>
    <n v="2"/>
    <x v="0"/>
    <n v="3"/>
    <x v="2"/>
    <x v="1"/>
    <x v="1"/>
  </r>
  <r>
    <x v="7351"/>
    <x v="3"/>
    <x v="2"/>
    <x v="7351"/>
    <n v="23"/>
    <x v="4"/>
    <x v="0"/>
    <n v="4"/>
    <x v="4"/>
    <n v="1"/>
    <x v="0"/>
    <x v="0"/>
    <x v="0"/>
  </r>
  <r>
    <x v="7352"/>
    <x v="0"/>
    <x v="4"/>
    <x v="7352"/>
    <n v="28"/>
    <x v="4"/>
    <x v="1"/>
    <n v="15"/>
    <x v="3"/>
    <n v="4"/>
    <x v="1"/>
    <x v="1"/>
    <x v="1"/>
  </r>
  <r>
    <x v="7353"/>
    <x v="0"/>
    <x v="3"/>
    <x v="7353"/>
    <n v="64"/>
    <x v="2"/>
    <x v="0"/>
    <n v="19"/>
    <x v="3"/>
    <n v="1"/>
    <x v="0"/>
    <x v="0"/>
    <x v="0"/>
  </r>
  <r>
    <x v="7354"/>
    <x v="3"/>
    <x v="1"/>
    <x v="7354"/>
    <n v="36"/>
    <x v="1"/>
    <x v="0"/>
    <n v="11"/>
    <x v="1"/>
    <n v="3"/>
    <x v="2"/>
    <x v="0"/>
    <x v="0"/>
  </r>
  <r>
    <x v="7355"/>
    <x v="0"/>
    <x v="1"/>
    <x v="7355"/>
    <n v="25"/>
    <x v="4"/>
    <x v="1"/>
    <n v="4"/>
    <x v="4"/>
    <n v="2"/>
    <x v="0"/>
    <x v="0"/>
    <x v="0"/>
  </r>
  <r>
    <x v="7356"/>
    <x v="3"/>
    <x v="2"/>
    <x v="7356"/>
    <n v="38"/>
    <x v="1"/>
    <x v="1"/>
    <n v="14"/>
    <x v="3"/>
    <n v="2"/>
    <x v="0"/>
    <x v="1"/>
    <x v="1"/>
  </r>
  <r>
    <x v="7357"/>
    <x v="0"/>
    <x v="3"/>
    <x v="7357"/>
    <n v="53"/>
    <x v="3"/>
    <x v="0"/>
    <n v="3"/>
    <x v="0"/>
    <n v="5"/>
    <x v="1"/>
    <x v="1"/>
    <x v="1"/>
  </r>
  <r>
    <x v="7358"/>
    <x v="2"/>
    <x v="2"/>
    <x v="7358"/>
    <n v="58"/>
    <x v="3"/>
    <x v="0"/>
    <n v="9"/>
    <x v="1"/>
    <n v="5"/>
    <x v="1"/>
    <x v="1"/>
    <x v="1"/>
  </r>
  <r>
    <x v="7359"/>
    <x v="1"/>
    <x v="0"/>
    <x v="7359"/>
    <n v="27"/>
    <x v="4"/>
    <x v="0"/>
    <n v="12"/>
    <x v="1"/>
    <n v="5"/>
    <x v="1"/>
    <x v="0"/>
    <x v="0"/>
  </r>
  <r>
    <x v="7360"/>
    <x v="1"/>
    <x v="4"/>
    <x v="7360"/>
    <n v="40"/>
    <x v="5"/>
    <x v="0"/>
    <n v="4"/>
    <x v="4"/>
    <n v="5"/>
    <x v="1"/>
    <x v="1"/>
    <x v="1"/>
  </r>
  <r>
    <x v="7361"/>
    <x v="3"/>
    <x v="0"/>
    <x v="7361"/>
    <n v="27"/>
    <x v="4"/>
    <x v="1"/>
    <n v="13"/>
    <x v="3"/>
    <n v="3"/>
    <x v="2"/>
    <x v="0"/>
    <x v="0"/>
  </r>
  <r>
    <x v="7362"/>
    <x v="2"/>
    <x v="2"/>
    <x v="7362"/>
    <n v="54"/>
    <x v="3"/>
    <x v="1"/>
    <n v="1"/>
    <x v="2"/>
    <n v="4"/>
    <x v="1"/>
    <x v="1"/>
    <x v="1"/>
  </r>
  <r>
    <x v="7363"/>
    <x v="2"/>
    <x v="2"/>
    <x v="7363"/>
    <n v="33"/>
    <x v="1"/>
    <x v="1"/>
    <n v="7"/>
    <x v="1"/>
    <n v="1"/>
    <x v="0"/>
    <x v="1"/>
    <x v="1"/>
  </r>
  <r>
    <x v="7364"/>
    <x v="4"/>
    <x v="3"/>
    <x v="7364"/>
    <n v="58"/>
    <x v="3"/>
    <x v="1"/>
    <n v="10"/>
    <x v="1"/>
    <n v="4"/>
    <x v="1"/>
    <x v="1"/>
    <x v="1"/>
  </r>
  <r>
    <x v="7365"/>
    <x v="3"/>
    <x v="1"/>
    <x v="7365"/>
    <n v="62"/>
    <x v="2"/>
    <x v="0"/>
    <n v="4"/>
    <x v="4"/>
    <n v="3"/>
    <x v="2"/>
    <x v="0"/>
    <x v="0"/>
  </r>
  <r>
    <x v="7366"/>
    <x v="2"/>
    <x v="2"/>
    <x v="7366"/>
    <n v="43"/>
    <x v="5"/>
    <x v="0"/>
    <n v="15"/>
    <x v="3"/>
    <n v="2"/>
    <x v="0"/>
    <x v="0"/>
    <x v="0"/>
  </r>
  <r>
    <x v="7367"/>
    <x v="0"/>
    <x v="0"/>
    <x v="7367"/>
    <n v="23"/>
    <x v="4"/>
    <x v="0"/>
    <n v="5"/>
    <x v="4"/>
    <n v="1"/>
    <x v="0"/>
    <x v="0"/>
    <x v="0"/>
  </r>
  <r>
    <x v="7368"/>
    <x v="3"/>
    <x v="3"/>
    <x v="7368"/>
    <n v="61"/>
    <x v="2"/>
    <x v="1"/>
    <n v="5"/>
    <x v="4"/>
    <n v="5"/>
    <x v="1"/>
    <x v="1"/>
    <x v="1"/>
  </r>
  <r>
    <x v="7369"/>
    <x v="1"/>
    <x v="1"/>
    <x v="7369"/>
    <n v="52"/>
    <x v="3"/>
    <x v="0"/>
    <n v="9"/>
    <x v="1"/>
    <n v="4"/>
    <x v="1"/>
    <x v="1"/>
    <x v="1"/>
  </r>
  <r>
    <x v="7370"/>
    <x v="4"/>
    <x v="3"/>
    <x v="7370"/>
    <n v="43"/>
    <x v="5"/>
    <x v="1"/>
    <n v="17"/>
    <x v="3"/>
    <n v="1"/>
    <x v="0"/>
    <x v="1"/>
    <x v="1"/>
  </r>
  <r>
    <x v="7371"/>
    <x v="4"/>
    <x v="1"/>
    <x v="7371"/>
    <n v="26"/>
    <x v="4"/>
    <x v="0"/>
    <n v="3"/>
    <x v="0"/>
    <n v="5"/>
    <x v="1"/>
    <x v="0"/>
    <x v="0"/>
  </r>
  <r>
    <x v="7372"/>
    <x v="1"/>
    <x v="1"/>
    <x v="7372"/>
    <n v="56"/>
    <x v="3"/>
    <x v="0"/>
    <n v="5"/>
    <x v="4"/>
    <n v="1"/>
    <x v="0"/>
    <x v="0"/>
    <x v="0"/>
  </r>
  <r>
    <x v="7373"/>
    <x v="2"/>
    <x v="0"/>
    <x v="7373"/>
    <n v="49"/>
    <x v="5"/>
    <x v="0"/>
    <n v="17"/>
    <x v="3"/>
    <n v="3"/>
    <x v="2"/>
    <x v="0"/>
    <x v="0"/>
  </r>
  <r>
    <x v="7374"/>
    <x v="3"/>
    <x v="0"/>
    <x v="7374"/>
    <n v="69"/>
    <x v="2"/>
    <x v="0"/>
    <n v="12"/>
    <x v="1"/>
    <n v="3"/>
    <x v="2"/>
    <x v="0"/>
    <x v="0"/>
  </r>
  <r>
    <x v="7375"/>
    <x v="3"/>
    <x v="2"/>
    <x v="7375"/>
    <n v="22"/>
    <x v="4"/>
    <x v="1"/>
    <n v="7"/>
    <x v="1"/>
    <n v="3"/>
    <x v="2"/>
    <x v="0"/>
    <x v="0"/>
  </r>
  <r>
    <x v="7376"/>
    <x v="4"/>
    <x v="2"/>
    <x v="7376"/>
    <n v="20"/>
    <x v="4"/>
    <x v="1"/>
    <n v="17"/>
    <x v="3"/>
    <n v="1"/>
    <x v="0"/>
    <x v="0"/>
    <x v="0"/>
  </r>
  <r>
    <x v="7377"/>
    <x v="0"/>
    <x v="1"/>
    <x v="7377"/>
    <n v="25"/>
    <x v="4"/>
    <x v="1"/>
    <n v="14"/>
    <x v="3"/>
    <n v="4"/>
    <x v="1"/>
    <x v="1"/>
    <x v="1"/>
  </r>
  <r>
    <x v="7378"/>
    <x v="0"/>
    <x v="3"/>
    <x v="7378"/>
    <n v="66"/>
    <x v="2"/>
    <x v="0"/>
    <n v="10"/>
    <x v="1"/>
    <n v="3"/>
    <x v="2"/>
    <x v="0"/>
    <x v="0"/>
  </r>
  <r>
    <x v="7379"/>
    <x v="2"/>
    <x v="1"/>
    <x v="7379"/>
    <n v="39"/>
    <x v="1"/>
    <x v="1"/>
    <n v="3"/>
    <x v="0"/>
    <n v="5"/>
    <x v="1"/>
    <x v="1"/>
    <x v="1"/>
  </r>
  <r>
    <x v="7380"/>
    <x v="4"/>
    <x v="0"/>
    <x v="7380"/>
    <n v="69"/>
    <x v="2"/>
    <x v="1"/>
    <n v="3"/>
    <x v="0"/>
    <n v="5"/>
    <x v="1"/>
    <x v="1"/>
    <x v="1"/>
  </r>
  <r>
    <x v="7381"/>
    <x v="4"/>
    <x v="0"/>
    <x v="7381"/>
    <n v="51"/>
    <x v="3"/>
    <x v="1"/>
    <n v="12"/>
    <x v="1"/>
    <n v="5"/>
    <x v="1"/>
    <x v="1"/>
    <x v="1"/>
  </r>
  <r>
    <x v="7382"/>
    <x v="1"/>
    <x v="3"/>
    <x v="7382"/>
    <n v="63"/>
    <x v="2"/>
    <x v="1"/>
    <n v="14"/>
    <x v="3"/>
    <n v="4"/>
    <x v="1"/>
    <x v="1"/>
    <x v="1"/>
  </r>
  <r>
    <x v="7383"/>
    <x v="3"/>
    <x v="3"/>
    <x v="7383"/>
    <n v="19"/>
    <x v="0"/>
    <x v="0"/>
    <n v="14"/>
    <x v="3"/>
    <n v="1"/>
    <x v="0"/>
    <x v="0"/>
    <x v="0"/>
  </r>
  <r>
    <x v="7384"/>
    <x v="0"/>
    <x v="1"/>
    <x v="7384"/>
    <n v="64"/>
    <x v="2"/>
    <x v="1"/>
    <n v="18"/>
    <x v="3"/>
    <n v="5"/>
    <x v="1"/>
    <x v="1"/>
    <x v="1"/>
  </r>
  <r>
    <x v="7385"/>
    <x v="3"/>
    <x v="3"/>
    <x v="7385"/>
    <n v="29"/>
    <x v="4"/>
    <x v="1"/>
    <n v="14"/>
    <x v="3"/>
    <n v="4"/>
    <x v="1"/>
    <x v="1"/>
    <x v="1"/>
  </r>
  <r>
    <x v="7386"/>
    <x v="2"/>
    <x v="2"/>
    <x v="7386"/>
    <n v="45"/>
    <x v="5"/>
    <x v="1"/>
    <n v="11"/>
    <x v="1"/>
    <n v="5"/>
    <x v="1"/>
    <x v="1"/>
    <x v="1"/>
  </r>
  <r>
    <x v="7387"/>
    <x v="4"/>
    <x v="2"/>
    <x v="7387"/>
    <n v="43"/>
    <x v="5"/>
    <x v="1"/>
    <n v="9"/>
    <x v="1"/>
    <n v="3"/>
    <x v="2"/>
    <x v="1"/>
    <x v="1"/>
  </r>
  <r>
    <x v="7388"/>
    <x v="0"/>
    <x v="4"/>
    <x v="7388"/>
    <n v="48"/>
    <x v="5"/>
    <x v="1"/>
    <n v="1"/>
    <x v="2"/>
    <n v="4"/>
    <x v="1"/>
    <x v="1"/>
    <x v="1"/>
  </r>
  <r>
    <x v="7389"/>
    <x v="3"/>
    <x v="0"/>
    <x v="7389"/>
    <n v="29"/>
    <x v="4"/>
    <x v="0"/>
    <n v="10"/>
    <x v="1"/>
    <n v="5"/>
    <x v="1"/>
    <x v="0"/>
    <x v="0"/>
  </r>
  <r>
    <x v="7390"/>
    <x v="4"/>
    <x v="4"/>
    <x v="7390"/>
    <n v="24"/>
    <x v="4"/>
    <x v="0"/>
    <n v="19"/>
    <x v="3"/>
    <n v="4"/>
    <x v="1"/>
    <x v="0"/>
    <x v="0"/>
  </r>
  <r>
    <x v="7391"/>
    <x v="0"/>
    <x v="1"/>
    <x v="7391"/>
    <n v="63"/>
    <x v="2"/>
    <x v="1"/>
    <n v="3"/>
    <x v="0"/>
    <n v="5"/>
    <x v="1"/>
    <x v="1"/>
    <x v="1"/>
  </r>
  <r>
    <x v="7392"/>
    <x v="0"/>
    <x v="0"/>
    <x v="7392"/>
    <n v="58"/>
    <x v="3"/>
    <x v="0"/>
    <n v="3"/>
    <x v="0"/>
    <n v="3"/>
    <x v="2"/>
    <x v="0"/>
    <x v="0"/>
  </r>
  <r>
    <x v="7393"/>
    <x v="4"/>
    <x v="2"/>
    <x v="7393"/>
    <n v="64"/>
    <x v="2"/>
    <x v="1"/>
    <n v="9"/>
    <x v="1"/>
    <n v="3"/>
    <x v="2"/>
    <x v="1"/>
    <x v="1"/>
  </r>
  <r>
    <x v="7394"/>
    <x v="1"/>
    <x v="0"/>
    <x v="7394"/>
    <n v="44"/>
    <x v="5"/>
    <x v="1"/>
    <n v="1"/>
    <x v="2"/>
    <n v="2"/>
    <x v="0"/>
    <x v="1"/>
    <x v="1"/>
  </r>
  <r>
    <x v="7395"/>
    <x v="0"/>
    <x v="2"/>
    <x v="7395"/>
    <n v="51"/>
    <x v="3"/>
    <x v="0"/>
    <n v="19"/>
    <x v="3"/>
    <n v="4"/>
    <x v="1"/>
    <x v="1"/>
    <x v="1"/>
  </r>
  <r>
    <x v="7396"/>
    <x v="4"/>
    <x v="4"/>
    <x v="7396"/>
    <n v="52"/>
    <x v="3"/>
    <x v="0"/>
    <n v="11"/>
    <x v="1"/>
    <n v="4"/>
    <x v="1"/>
    <x v="1"/>
    <x v="1"/>
  </r>
  <r>
    <x v="7397"/>
    <x v="4"/>
    <x v="3"/>
    <x v="7397"/>
    <n v="19"/>
    <x v="0"/>
    <x v="0"/>
    <n v="17"/>
    <x v="3"/>
    <n v="3"/>
    <x v="2"/>
    <x v="0"/>
    <x v="0"/>
  </r>
  <r>
    <x v="7398"/>
    <x v="3"/>
    <x v="4"/>
    <x v="7398"/>
    <n v="24"/>
    <x v="4"/>
    <x v="1"/>
    <n v="12"/>
    <x v="1"/>
    <n v="4"/>
    <x v="1"/>
    <x v="1"/>
    <x v="1"/>
  </r>
  <r>
    <x v="7399"/>
    <x v="0"/>
    <x v="0"/>
    <x v="7399"/>
    <n v="67"/>
    <x v="2"/>
    <x v="1"/>
    <n v="17"/>
    <x v="3"/>
    <n v="5"/>
    <x v="1"/>
    <x v="1"/>
    <x v="1"/>
  </r>
  <r>
    <x v="7400"/>
    <x v="1"/>
    <x v="4"/>
    <x v="7400"/>
    <n v="48"/>
    <x v="5"/>
    <x v="1"/>
    <n v="19"/>
    <x v="3"/>
    <n v="5"/>
    <x v="1"/>
    <x v="1"/>
    <x v="1"/>
  </r>
  <r>
    <x v="7401"/>
    <x v="2"/>
    <x v="3"/>
    <x v="7401"/>
    <n v="35"/>
    <x v="1"/>
    <x v="0"/>
    <n v="1"/>
    <x v="2"/>
    <n v="5"/>
    <x v="1"/>
    <x v="1"/>
    <x v="1"/>
  </r>
  <r>
    <x v="7402"/>
    <x v="3"/>
    <x v="4"/>
    <x v="7402"/>
    <n v="50"/>
    <x v="3"/>
    <x v="1"/>
    <n v="9"/>
    <x v="1"/>
    <n v="5"/>
    <x v="1"/>
    <x v="1"/>
    <x v="1"/>
  </r>
  <r>
    <x v="7403"/>
    <x v="3"/>
    <x v="0"/>
    <x v="7403"/>
    <n v="31"/>
    <x v="1"/>
    <x v="0"/>
    <n v="12"/>
    <x v="1"/>
    <n v="1"/>
    <x v="0"/>
    <x v="0"/>
    <x v="0"/>
  </r>
  <r>
    <x v="7404"/>
    <x v="0"/>
    <x v="1"/>
    <x v="7404"/>
    <n v="26"/>
    <x v="4"/>
    <x v="1"/>
    <n v="4"/>
    <x v="4"/>
    <n v="4"/>
    <x v="1"/>
    <x v="1"/>
    <x v="1"/>
  </r>
  <r>
    <x v="7405"/>
    <x v="4"/>
    <x v="0"/>
    <x v="7405"/>
    <n v="48"/>
    <x v="5"/>
    <x v="1"/>
    <n v="13"/>
    <x v="3"/>
    <n v="3"/>
    <x v="2"/>
    <x v="1"/>
    <x v="1"/>
  </r>
  <r>
    <x v="7406"/>
    <x v="0"/>
    <x v="3"/>
    <x v="7406"/>
    <n v="33"/>
    <x v="1"/>
    <x v="0"/>
    <n v="3"/>
    <x v="0"/>
    <n v="3"/>
    <x v="2"/>
    <x v="0"/>
    <x v="0"/>
  </r>
  <r>
    <x v="7407"/>
    <x v="4"/>
    <x v="2"/>
    <x v="7407"/>
    <n v="59"/>
    <x v="3"/>
    <x v="1"/>
    <n v="17"/>
    <x v="3"/>
    <n v="4"/>
    <x v="1"/>
    <x v="1"/>
    <x v="1"/>
  </r>
  <r>
    <x v="7408"/>
    <x v="4"/>
    <x v="4"/>
    <x v="7408"/>
    <n v="42"/>
    <x v="5"/>
    <x v="1"/>
    <n v="15"/>
    <x v="3"/>
    <n v="2"/>
    <x v="0"/>
    <x v="1"/>
    <x v="1"/>
  </r>
  <r>
    <x v="7409"/>
    <x v="1"/>
    <x v="3"/>
    <x v="7409"/>
    <n v="21"/>
    <x v="4"/>
    <x v="1"/>
    <n v="11"/>
    <x v="1"/>
    <n v="4"/>
    <x v="1"/>
    <x v="1"/>
    <x v="1"/>
  </r>
  <r>
    <x v="7410"/>
    <x v="2"/>
    <x v="0"/>
    <x v="7410"/>
    <n v="64"/>
    <x v="2"/>
    <x v="0"/>
    <n v="19"/>
    <x v="3"/>
    <n v="4"/>
    <x v="1"/>
    <x v="1"/>
    <x v="1"/>
  </r>
  <r>
    <x v="7411"/>
    <x v="0"/>
    <x v="3"/>
    <x v="7411"/>
    <n v="67"/>
    <x v="2"/>
    <x v="0"/>
    <n v="12"/>
    <x v="1"/>
    <n v="5"/>
    <x v="1"/>
    <x v="1"/>
    <x v="1"/>
  </r>
  <r>
    <x v="7412"/>
    <x v="2"/>
    <x v="3"/>
    <x v="7412"/>
    <n v="54"/>
    <x v="3"/>
    <x v="1"/>
    <n v="8"/>
    <x v="1"/>
    <n v="3"/>
    <x v="2"/>
    <x v="1"/>
    <x v="1"/>
  </r>
  <r>
    <x v="7413"/>
    <x v="2"/>
    <x v="1"/>
    <x v="7413"/>
    <n v="49"/>
    <x v="5"/>
    <x v="1"/>
    <n v="4"/>
    <x v="4"/>
    <n v="3"/>
    <x v="2"/>
    <x v="1"/>
    <x v="1"/>
  </r>
  <r>
    <x v="7414"/>
    <x v="1"/>
    <x v="0"/>
    <x v="7414"/>
    <n v="66"/>
    <x v="2"/>
    <x v="0"/>
    <n v="3"/>
    <x v="0"/>
    <n v="4"/>
    <x v="1"/>
    <x v="1"/>
    <x v="1"/>
  </r>
  <r>
    <x v="7415"/>
    <x v="2"/>
    <x v="2"/>
    <x v="7415"/>
    <n v="66"/>
    <x v="2"/>
    <x v="1"/>
    <n v="16"/>
    <x v="3"/>
    <n v="1"/>
    <x v="0"/>
    <x v="1"/>
    <x v="1"/>
  </r>
  <r>
    <x v="7416"/>
    <x v="0"/>
    <x v="3"/>
    <x v="7416"/>
    <n v="39"/>
    <x v="1"/>
    <x v="0"/>
    <n v="4"/>
    <x v="4"/>
    <n v="1"/>
    <x v="0"/>
    <x v="0"/>
    <x v="0"/>
  </r>
  <r>
    <x v="7417"/>
    <x v="3"/>
    <x v="0"/>
    <x v="7417"/>
    <n v="67"/>
    <x v="2"/>
    <x v="1"/>
    <n v="15"/>
    <x v="3"/>
    <n v="4"/>
    <x v="1"/>
    <x v="1"/>
    <x v="1"/>
  </r>
  <r>
    <x v="7418"/>
    <x v="1"/>
    <x v="4"/>
    <x v="7418"/>
    <n v="57"/>
    <x v="3"/>
    <x v="1"/>
    <n v="3"/>
    <x v="0"/>
    <n v="4"/>
    <x v="1"/>
    <x v="1"/>
    <x v="1"/>
  </r>
  <r>
    <x v="7419"/>
    <x v="4"/>
    <x v="1"/>
    <x v="7419"/>
    <n v="50"/>
    <x v="3"/>
    <x v="0"/>
    <n v="18"/>
    <x v="3"/>
    <n v="5"/>
    <x v="1"/>
    <x v="1"/>
    <x v="1"/>
  </r>
  <r>
    <x v="7420"/>
    <x v="0"/>
    <x v="1"/>
    <x v="7420"/>
    <n v="64"/>
    <x v="2"/>
    <x v="1"/>
    <n v="9"/>
    <x v="1"/>
    <n v="5"/>
    <x v="1"/>
    <x v="1"/>
    <x v="1"/>
  </r>
  <r>
    <x v="7421"/>
    <x v="2"/>
    <x v="0"/>
    <x v="7421"/>
    <n v="56"/>
    <x v="3"/>
    <x v="1"/>
    <n v="17"/>
    <x v="3"/>
    <n v="4"/>
    <x v="1"/>
    <x v="1"/>
    <x v="1"/>
  </r>
  <r>
    <x v="7422"/>
    <x v="2"/>
    <x v="0"/>
    <x v="7422"/>
    <n v="62"/>
    <x v="2"/>
    <x v="1"/>
    <n v="9"/>
    <x v="1"/>
    <n v="1"/>
    <x v="0"/>
    <x v="1"/>
    <x v="1"/>
  </r>
  <r>
    <x v="7423"/>
    <x v="3"/>
    <x v="0"/>
    <x v="7423"/>
    <n v="43"/>
    <x v="5"/>
    <x v="1"/>
    <n v="2"/>
    <x v="0"/>
    <n v="1"/>
    <x v="0"/>
    <x v="1"/>
    <x v="1"/>
  </r>
  <r>
    <x v="7424"/>
    <x v="1"/>
    <x v="4"/>
    <x v="7424"/>
    <n v="24"/>
    <x v="4"/>
    <x v="0"/>
    <n v="14"/>
    <x v="3"/>
    <n v="5"/>
    <x v="1"/>
    <x v="0"/>
    <x v="0"/>
  </r>
  <r>
    <x v="7425"/>
    <x v="4"/>
    <x v="4"/>
    <x v="7425"/>
    <n v="51"/>
    <x v="3"/>
    <x v="1"/>
    <n v="3"/>
    <x v="0"/>
    <n v="3"/>
    <x v="2"/>
    <x v="1"/>
    <x v="1"/>
  </r>
  <r>
    <x v="7426"/>
    <x v="1"/>
    <x v="3"/>
    <x v="7426"/>
    <n v="63"/>
    <x v="2"/>
    <x v="0"/>
    <n v="14"/>
    <x v="3"/>
    <n v="4"/>
    <x v="1"/>
    <x v="1"/>
    <x v="1"/>
  </r>
  <r>
    <x v="7427"/>
    <x v="1"/>
    <x v="2"/>
    <x v="7427"/>
    <n v="19"/>
    <x v="0"/>
    <x v="1"/>
    <n v="12"/>
    <x v="1"/>
    <n v="2"/>
    <x v="0"/>
    <x v="0"/>
    <x v="0"/>
  </r>
  <r>
    <x v="7428"/>
    <x v="2"/>
    <x v="4"/>
    <x v="7428"/>
    <n v="43"/>
    <x v="5"/>
    <x v="1"/>
    <n v="12"/>
    <x v="1"/>
    <n v="1"/>
    <x v="0"/>
    <x v="1"/>
    <x v="1"/>
  </r>
  <r>
    <x v="7429"/>
    <x v="3"/>
    <x v="1"/>
    <x v="7429"/>
    <n v="30"/>
    <x v="1"/>
    <x v="0"/>
    <n v="9"/>
    <x v="1"/>
    <n v="4"/>
    <x v="1"/>
    <x v="0"/>
    <x v="0"/>
  </r>
  <r>
    <x v="7430"/>
    <x v="1"/>
    <x v="1"/>
    <x v="7430"/>
    <n v="23"/>
    <x v="4"/>
    <x v="1"/>
    <n v="15"/>
    <x v="3"/>
    <n v="3"/>
    <x v="2"/>
    <x v="0"/>
    <x v="0"/>
  </r>
  <r>
    <x v="7431"/>
    <x v="1"/>
    <x v="3"/>
    <x v="7431"/>
    <n v="47"/>
    <x v="5"/>
    <x v="0"/>
    <n v="9"/>
    <x v="1"/>
    <n v="4"/>
    <x v="1"/>
    <x v="1"/>
    <x v="1"/>
  </r>
  <r>
    <x v="7432"/>
    <x v="4"/>
    <x v="3"/>
    <x v="7432"/>
    <n v="31"/>
    <x v="1"/>
    <x v="1"/>
    <n v="14"/>
    <x v="3"/>
    <n v="1"/>
    <x v="0"/>
    <x v="1"/>
    <x v="1"/>
  </r>
  <r>
    <x v="7433"/>
    <x v="3"/>
    <x v="3"/>
    <x v="7433"/>
    <n v="68"/>
    <x v="2"/>
    <x v="1"/>
    <n v="3"/>
    <x v="0"/>
    <n v="4"/>
    <x v="1"/>
    <x v="1"/>
    <x v="1"/>
  </r>
  <r>
    <x v="7434"/>
    <x v="1"/>
    <x v="2"/>
    <x v="7434"/>
    <n v="47"/>
    <x v="5"/>
    <x v="0"/>
    <n v="6"/>
    <x v="4"/>
    <n v="5"/>
    <x v="1"/>
    <x v="1"/>
    <x v="1"/>
  </r>
  <r>
    <x v="7435"/>
    <x v="3"/>
    <x v="3"/>
    <x v="7435"/>
    <n v="24"/>
    <x v="4"/>
    <x v="0"/>
    <n v="6"/>
    <x v="4"/>
    <n v="4"/>
    <x v="1"/>
    <x v="0"/>
    <x v="0"/>
  </r>
  <r>
    <x v="7436"/>
    <x v="0"/>
    <x v="0"/>
    <x v="7436"/>
    <n v="58"/>
    <x v="3"/>
    <x v="1"/>
    <n v="11"/>
    <x v="1"/>
    <n v="5"/>
    <x v="1"/>
    <x v="1"/>
    <x v="1"/>
  </r>
  <r>
    <x v="7437"/>
    <x v="0"/>
    <x v="2"/>
    <x v="7437"/>
    <n v="38"/>
    <x v="1"/>
    <x v="0"/>
    <n v="5"/>
    <x v="4"/>
    <n v="4"/>
    <x v="1"/>
    <x v="1"/>
    <x v="1"/>
  </r>
  <r>
    <x v="7438"/>
    <x v="4"/>
    <x v="4"/>
    <x v="7438"/>
    <n v="50"/>
    <x v="3"/>
    <x v="1"/>
    <n v="6"/>
    <x v="4"/>
    <n v="2"/>
    <x v="0"/>
    <x v="1"/>
    <x v="1"/>
  </r>
  <r>
    <x v="7439"/>
    <x v="1"/>
    <x v="1"/>
    <x v="7439"/>
    <n v="33"/>
    <x v="1"/>
    <x v="0"/>
    <n v="2"/>
    <x v="0"/>
    <n v="3"/>
    <x v="2"/>
    <x v="0"/>
    <x v="0"/>
  </r>
  <r>
    <x v="7440"/>
    <x v="3"/>
    <x v="3"/>
    <x v="7440"/>
    <n v="49"/>
    <x v="5"/>
    <x v="0"/>
    <n v="16"/>
    <x v="3"/>
    <n v="3"/>
    <x v="2"/>
    <x v="0"/>
    <x v="0"/>
  </r>
  <r>
    <x v="7441"/>
    <x v="1"/>
    <x v="0"/>
    <x v="7441"/>
    <n v="48"/>
    <x v="5"/>
    <x v="1"/>
    <n v="16"/>
    <x v="3"/>
    <n v="5"/>
    <x v="1"/>
    <x v="1"/>
    <x v="1"/>
  </r>
  <r>
    <x v="7442"/>
    <x v="2"/>
    <x v="2"/>
    <x v="7442"/>
    <n v="24"/>
    <x v="4"/>
    <x v="0"/>
    <n v="5"/>
    <x v="4"/>
    <n v="5"/>
    <x v="1"/>
    <x v="0"/>
    <x v="0"/>
  </r>
  <r>
    <x v="7443"/>
    <x v="4"/>
    <x v="3"/>
    <x v="7443"/>
    <n v="61"/>
    <x v="2"/>
    <x v="0"/>
    <n v="9"/>
    <x v="1"/>
    <n v="1"/>
    <x v="0"/>
    <x v="0"/>
    <x v="0"/>
  </r>
  <r>
    <x v="7444"/>
    <x v="3"/>
    <x v="3"/>
    <x v="7444"/>
    <n v="66"/>
    <x v="2"/>
    <x v="1"/>
    <n v="15"/>
    <x v="3"/>
    <n v="5"/>
    <x v="1"/>
    <x v="1"/>
    <x v="1"/>
  </r>
  <r>
    <x v="7445"/>
    <x v="4"/>
    <x v="3"/>
    <x v="7445"/>
    <n v="58"/>
    <x v="3"/>
    <x v="0"/>
    <n v="12"/>
    <x v="1"/>
    <n v="4"/>
    <x v="1"/>
    <x v="1"/>
    <x v="1"/>
  </r>
  <r>
    <x v="7446"/>
    <x v="1"/>
    <x v="2"/>
    <x v="7446"/>
    <n v="43"/>
    <x v="5"/>
    <x v="1"/>
    <n v="19"/>
    <x v="3"/>
    <n v="5"/>
    <x v="1"/>
    <x v="1"/>
    <x v="1"/>
  </r>
  <r>
    <x v="7447"/>
    <x v="0"/>
    <x v="0"/>
    <x v="7447"/>
    <n v="32"/>
    <x v="1"/>
    <x v="0"/>
    <n v="17"/>
    <x v="3"/>
    <n v="3"/>
    <x v="2"/>
    <x v="0"/>
    <x v="0"/>
  </r>
  <r>
    <x v="7448"/>
    <x v="1"/>
    <x v="4"/>
    <x v="7448"/>
    <n v="41"/>
    <x v="5"/>
    <x v="1"/>
    <n v="2"/>
    <x v="0"/>
    <n v="1"/>
    <x v="0"/>
    <x v="1"/>
    <x v="1"/>
  </r>
  <r>
    <x v="7449"/>
    <x v="4"/>
    <x v="2"/>
    <x v="7449"/>
    <n v="29"/>
    <x v="4"/>
    <x v="1"/>
    <n v="13"/>
    <x v="3"/>
    <n v="3"/>
    <x v="2"/>
    <x v="0"/>
    <x v="0"/>
  </r>
  <r>
    <x v="7450"/>
    <x v="4"/>
    <x v="2"/>
    <x v="7450"/>
    <n v="34"/>
    <x v="1"/>
    <x v="1"/>
    <n v="10"/>
    <x v="1"/>
    <n v="1"/>
    <x v="0"/>
    <x v="1"/>
    <x v="1"/>
  </r>
  <r>
    <x v="7451"/>
    <x v="4"/>
    <x v="3"/>
    <x v="7451"/>
    <n v="59"/>
    <x v="3"/>
    <x v="1"/>
    <n v="18"/>
    <x v="3"/>
    <n v="2"/>
    <x v="0"/>
    <x v="1"/>
    <x v="1"/>
  </r>
  <r>
    <x v="7452"/>
    <x v="1"/>
    <x v="3"/>
    <x v="7452"/>
    <n v="40"/>
    <x v="5"/>
    <x v="0"/>
    <n v="17"/>
    <x v="3"/>
    <n v="3"/>
    <x v="2"/>
    <x v="0"/>
    <x v="0"/>
  </r>
  <r>
    <x v="7453"/>
    <x v="3"/>
    <x v="3"/>
    <x v="7453"/>
    <n v="52"/>
    <x v="3"/>
    <x v="1"/>
    <n v="6"/>
    <x v="4"/>
    <n v="4"/>
    <x v="1"/>
    <x v="1"/>
    <x v="1"/>
  </r>
  <r>
    <x v="7454"/>
    <x v="3"/>
    <x v="3"/>
    <x v="7454"/>
    <n v="56"/>
    <x v="3"/>
    <x v="1"/>
    <n v="11"/>
    <x v="1"/>
    <n v="3"/>
    <x v="2"/>
    <x v="1"/>
    <x v="1"/>
  </r>
  <r>
    <x v="7455"/>
    <x v="2"/>
    <x v="0"/>
    <x v="7455"/>
    <n v="28"/>
    <x v="4"/>
    <x v="1"/>
    <n v="11"/>
    <x v="1"/>
    <n v="2"/>
    <x v="0"/>
    <x v="0"/>
    <x v="0"/>
  </r>
  <r>
    <x v="7456"/>
    <x v="0"/>
    <x v="1"/>
    <x v="7456"/>
    <n v="48"/>
    <x v="5"/>
    <x v="0"/>
    <n v="1"/>
    <x v="2"/>
    <n v="2"/>
    <x v="0"/>
    <x v="0"/>
    <x v="0"/>
  </r>
  <r>
    <x v="7457"/>
    <x v="0"/>
    <x v="1"/>
    <x v="7457"/>
    <n v="31"/>
    <x v="1"/>
    <x v="1"/>
    <n v="14"/>
    <x v="3"/>
    <n v="5"/>
    <x v="1"/>
    <x v="1"/>
    <x v="1"/>
  </r>
  <r>
    <x v="7458"/>
    <x v="1"/>
    <x v="4"/>
    <x v="7458"/>
    <n v="62"/>
    <x v="2"/>
    <x v="0"/>
    <n v="13"/>
    <x v="3"/>
    <n v="2"/>
    <x v="0"/>
    <x v="0"/>
    <x v="0"/>
  </r>
  <r>
    <x v="7459"/>
    <x v="4"/>
    <x v="0"/>
    <x v="7459"/>
    <n v="48"/>
    <x v="5"/>
    <x v="1"/>
    <n v="14"/>
    <x v="3"/>
    <n v="1"/>
    <x v="0"/>
    <x v="1"/>
    <x v="1"/>
  </r>
  <r>
    <x v="7460"/>
    <x v="3"/>
    <x v="0"/>
    <x v="7460"/>
    <n v="57"/>
    <x v="3"/>
    <x v="0"/>
    <n v="16"/>
    <x v="3"/>
    <n v="5"/>
    <x v="1"/>
    <x v="1"/>
    <x v="1"/>
  </r>
  <r>
    <x v="7461"/>
    <x v="2"/>
    <x v="2"/>
    <x v="7461"/>
    <n v="23"/>
    <x v="4"/>
    <x v="1"/>
    <n v="9"/>
    <x v="1"/>
    <n v="5"/>
    <x v="1"/>
    <x v="1"/>
    <x v="1"/>
  </r>
  <r>
    <x v="7462"/>
    <x v="1"/>
    <x v="2"/>
    <x v="7462"/>
    <n v="32"/>
    <x v="1"/>
    <x v="0"/>
    <n v="16"/>
    <x v="3"/>
    <n v="3"/>
    <x v="2"/>
    <x v="0"/>
    <x v="0"/>
  </r>
  <r>
    <x v="7463"/>
    <x v="0"/>
    <x v="2"/>
    <x v="7463"/>
    <n v="30"/>
    <x v="1"/>
    <x v="1"/>
    <n v="7"/>
    <x v="1"/>
    <n v="2"/>
    <x v="0"/>
    <x v="0"/>
    <x v="0"/>
  </r>
  <r>
    <x v="7464"/>
    <x v="2"/>
    <x v="1"/>
    <x v="7464"/>
    <n v="53"/>
    <x v="3"/>
    <x v="1"/>
    <n v="9"/>
    <x v="1"/>
    <n v="2"/>
    <x v="0"/>
    <x v="1"/>
    <x v="1"/>
  </r>
  <r>
    <x v="7465"/>
    <x v="3"/>
    <x v="4"/>
    <x v="7465"/>
    <n v="33"/>
    <x v="1"/>
    <x v="1"/>
    <n v="11"/>
    <x v="1"/>
    <n v="4"/>
    <x v="1"/>
    <x v="1"/>
    <x v="1"/>
  </r>
  <r>
    <x v="7466"/>
    <x v="4"/>
    <x v="1"/>
    <x v="7466"/>
    <n v="33"/>
    <x v="1"/>
    <x v="1"/>
    <n v="1"/>
    <x v="2"/>
    <n v="5"/>
    <x v="1"/>
    <x v="1"/>
    <x v="1"/>
  </r>
  <r>
    <x v="7467"/>
    <x v="4"/>
    <x v="2"/>
    <x v="7467"/>
    <n v="41"/>
    <x v="5"/>
    <x v="1"/>
    <n v="16"/>
    <x v="3"/>
    <n v="3"/>
    <x v="2"/>
    <x v="1"/>
    <x v="1"/>
  </r>
  <r>
    <x v="7468"/>
    <x v="0"/>
    <x v="3"/>
    <x v="7468"/>
    <n v="37"/>
    <x v="1"/>
    <x v="0"/>
    <n v="1"/>
    <x v="2"/>
    <n v="4"/>
    <x v="1"/>
    <x v="1"/>
    <x v="1"/>
  </r>
  <r>
    <x v="7469"/>
    <x v="3"/>
    <x v="2"/>
    <x v="7469"/>
    <n v="43"/>
    <x v="5"/>
    <x v="1"/>
    <n v="19"/>
    <x v="3"/>
    <n v="3"/>
    <x v="2"/>
    <x v="1"/>
    <x v="1"/>
  </r>
  <r>
    <x v="7470"/>
    <x v="1"/>
    <x v="3"/>
    <x v="7470"/>
    <n v="53"/>
    <x v="3"/>
    <x v="0"/>
    <n v="17"/>
    <x v="3"/>
    <n v="4"/>
    <x v="1"/>
    <x v="1"/>
    <x v="1"/>
  </r>
  <r>
    <x v="7471"/>
    <x v="3"/>
    <x v="0"/>
    <x v="7471"/>
    <n v="36"/>
    <x v="1"/>
    <x v="1"/>
    <n v="2"/>
    <x v="0"/>
    <n v="3"/>
    <x v="2"/>
    <x v="1"/>
    <x v="1"/>
  </r>
  <r>
    <x v="7472"/>
    <x v="3"/>
    <x v="0"/>
    <x v="7472"/>
    <n v="45"/>
    <x v="5"/>
    <x v="1"/>
    <n v="4"/>
    <x v="4"/>
    <n v="2"/>
    <x v="0"/>
    <x v="1"/>
    <x v="1"/>
  </r>
  <r>
    <x v="7473"/>
    <x v="1"/>
    <x v="3"/>
    <x v="7473"/>
    <n v="62"/>
    <x v="2"/>
    <x v="1"/>
    <n v="19"/>
    <x v="3"/>
    <n v="5"/>
    <x v="1"/>
    <x v="1"/>
    <x v="1"/>
  </r>
  <r>
    <x v="7474"/>
    <x v="1"/>
    <x v="1"/>
    <x v="7474"/>
    <n v="68"/>
    <x v="2"/>
    <x v="1"/>
    <n v="9"/>
    <x v="1"/>
    <n v="5"/>
    <x v="1"/>
    <x v="1"/>
    <x v="1"/>
  </r>
  <r>
    <x v="7475"/>
    <x v="3"/>
    <x v="2"/>
    <x v="7475"/>
    <n v="32"/>
    <x v="1"/>
    <x v="1"/>
    <n v="3"/>
    <x v="0"/>
    <n v="5"/>
    <x v="1"/>
    <x v="1"/>
    <x v="1"/>
  </r>
  <r>
    <x v="7476"/>
    <x v="0"/>
    <x v="3"/>
    <x v="7476"/>
    <n v="21"/>
    <x v="4"/>
    <x v="1"/>
    <n v="15"/>
    <x v="3"/>
    <n v="1"/>
    <x v="0"/>
    <x v="0"/>
    <x v="0"/>
  </r>
  <r>
    <x v="7477"/>
    <x v="4"/>
    <x v="0"/>
    <x v="7477"/>
    <n v="36"/>
    <x v="1"/>
    <x v="0"/>
    <n v="10"/>
    <x v="1"/>
    <n v="4"/>
    <x v="1"/>
    <x v="1"/>
    <x v="1"/>
  </r>
  <r>
    <x v="7478"/>
    <x v="3"/>
    <x v="2"/>
    <x v="7478"/>
    <n v="22"/>
    <x v="4"/>
    <x v="1"/>
    <n v="4"/>
    <x v="4"/>
    <n v="1"/>
    <x v="0"/>
    <x v="0"/>
    <x v="0"/>
  </r>
  <r>
    <x v="7479"/>
    <x v="3"/>
    <x v="4"/>
    <x v="7479"/>
    <n v="61"/>
    <x v="2"/>
    <x v="0"/>
    <n v="7"/>
    <x v="1"/>
    <n v="1"/>
    <x v="0"/>
    <x v="0"/>
    <x v="0"/>
  </r>
  <r>
    <x v="7480"/>
    <x v="1"/>
    <x v="0"/>
    <x v="7480"/>
    <n v="61"/>
    <x v="2"/>
    <x v="0"/>
    <n v="17"/>
    <x v="3"/>
    <n v="2"/>
    <x v="0"/>
    <x v="0"/>
    <x v="0"/>
  </r>
  <r>
    <x v="7481"/>
    <x v="0"/>
    <x v="1"/>
    <x v="7481"/>
    <n v="55"/>
    <x v="3"/>
    <x v="1"/>
    <n v="2"/>
    <x v="0"/>
    <n v="1"/>
    <x v="0"/>
    <x v="1"/>
    <x v="1"/>
  </r>
  <r>
    <x v="7482"/>
    <x v="3"/>
    <x v="1"/>
    <x v="7482"/>
    <n v="37"/>
    <x v="1"/>
    <x v="0"/>
    <n v="9"/>
    <x v="1"/>
    <n v="3"/>
    <x v="2"/>
    <x v="0"/>
    <x v="0"/>
  </r>
  <r>
    <x v="7483"/>
    <x v="2"/>
    <x v="2"/>
    <x v="7483"/>
    <n v="37"/>
    <x v="1"/>
    <x v="1"/>
    <n v="4"/>
    <x v="4"/>
    <n v="4"/>
    <x v="1"/>
    <x v="1"/>
    <x v="1"/>
  </r>
  <r>
    <x v="7484"/>
    <x v="2"/>
    <x v="4"/>
    <x v="7484"/>
    <n v="39"/>
    <x v="1"/>
    <x v="1"/>
    <n v="4"/>
    <x v="4"/>
    <n v="3"/>
    <x v="2"/>
    <x v="1"/>
    <x v="1"/>
  </r>
  <r>
    <x v="7485"/>
    <x v="0"/>
    <x v="2"/>
    <x v="7485"/>
    <n v="41"/>
    <x v="5"/>
    <x v="0"/>
    <n v="4"/>
    <x v="4"/>
    <n v="2"/>
    <x v="0"/>
    <x v="0"/>
    <x v="0"/>
  </r>
  <r>
    <x v="7486"/>
    <x v="3"/>
    <x v="3"/>
    <x v="7486"/>
    <n v="55"/>
    <x v="3"/>
    <x v="1"/>
    <n v="9"/>
    <x v="1"/>
    <n v="4"/>
    <x v="1"/>
    <x v="1"/>
    <x v="1"/>
  </r>
  <r>
    <x v="7487"/>
    <x v="3"/>
    <x v="2"/>
    <x v="7487"/>
    <n v="64"/>
    <x v="2"/>
    <x v="0"/>
    <n v="17"/>
    <x v="3"/>
    <n v="2"/>
    <x v="0"/>
    <x v="0"/>
    <x v="0"/>
  </r>
  <r>
    <x v="7488"/>
    <x v="4"/>
    <x v="3"/>
    <x v="7488"/>
    <n v="57"/>
    <x v="3"/>
    <x v="0"/>
    <n v="2"/>
    <x v="0"/>
    <n v="5"/>
    <x v="1"/>
    <x v="1"/>
    <x v="1"/>
  </r>
  <r>
    <x v="7489"/>
    <x v="2"/>
    <x v="0"/>
    <x v="7489"/>
    <n v="21"/>
    <x v="4"/>
    <x v="1"/>
    <n v="10"/>
    <x v="1"/>
    <n v="2"/>
    <x v="0"/>
    <x v="0"/>
    <x v="0"/>
  </r>
  <r>
    <x v="7490"/>
    <x v="1"/>
    <x v="4"/>
    <x v="7490"/>
    <n v="32"/>
    <x v="1"/>
    <x v="1"/>
    <n v="14"/>
    <x v="3"/>
    <n v="2"/>
    <x v="0"/>
    <x v="1"/>
    <x v="1"/>
  </r>
  <r>
    <x v="7491"/>
    <x v="2"/>
    <x v="4"/>
    <x v="7491"/>
    <n v="68"/>
    <x v="2"/>
    <x v="1"/>
    <n v="16"/>
    <x v="3"/>
    <n v="2"/>
    <x v="0"/>
    <x v="1"/>
    <x v="1"/>
  </r>
  <r>
    <x v="7492"/>
    <x v="3"/>
    <x v="4"/>
    <x v="7492"/>
    <n v="52"/>
    <x v="3"/>
    <x v="1"/>
    <n v="16"/>
    <x v="3"/>
    <n v="3"/>
    <x v="2"/>
    <x v="1"/>
    <x v="1"/>
  </r>
  <r>
    <x v="7493"/>
    <x v="0"/>
    <x v="0"/>
    <x v="7493"/>
    <n v="43"/>
    <x v="5"/>
    <x v="1"/>
    <n v="19"/>
    <x v="3"/>
    <n v="1"/>
    <x v="0"/>
    <x v="1"/>
    <x v="1"/>
  </r>
  <r>
    <x v="7494"/>
    <x v="0"/>
    <x v="3"/>
    <x v="7494"/>
    <n v="28"/>
    <x v="4"/>
    <x v="0"/>
    <n v="14"/>
    <x v="3"/>
    <n v="2"/>
    <x v="0"/>
    <x v="0"/>
    <x v="0"/>
  </r>
  <r>
    <x v="7495"/>
    <x v="1"/>
    <x v="1"/>
    <x v="7495"/>
    <n v="52"/>
    <x v="3"/>
    <x v="0"/>
    <n v="14"/>
    <x v="3"/>
    <n v="5"/>
    <x v="1"/>
    <x v="1"/>
    <x v="1"/>
  </r>
  <r>
    <x v="7496"/>
    <x v="3"/>
    <x v="2"/>
    <x v="7496"/>
    <n v="18"/>
    <x v="0"/>
    <x v="0"/>
    <n v="16"/>
    <x v="3"/>
    <n v="4"/>
    <x v="1"/>
    <x v="0"/>
    <x v="0"/>
  </r>
  <r>
    <x v="7497"/>
    <x v="3"/>
    <x v="2"/>
    <x v="7497"/>
    <n v="24"/>
    <x v="4"/>
    <x v="0"/>
    <n v="19"/>
    <x v="3"/>
    <n v="3"/>
    <x v="2"/>
    <x v="0"/>
    <x v="0"/>
  </r>
  <r>
    <x v="7498"/>
    <x v="2"/>
    <x v="0"/>
    <x v="7498"/>
    <n v="24"/>
    <x v="4"/>
    <x v="1"/>
    <n v="12"/>
    <x v="1"/>
    <n v="5"/>
    <x v="1"/>
    <x v="1"/>
    <x v="1"/>
  </r>
  <r>
    <x v="7499"/>
    <x v="0"/>
    <x v="1"/>
    <x v="7499"/>
    <n v="36"/>
    <x v="1"/>
    <x v="1"/>
    <n v="7"/>
    <x v="1"/>
    <n v="4"/>
    <x v="1"/>
    <x v="1"/>
    <x v="1"/>
  </r>
  <r>
    <x v="7500"/>
    <x v="4"/>
    <x v="3"/>
    <x v="7500"/>
    <n v="48"/>
    <x v="5"/>
    <x v="0"/>
    <n v="4"/>
    <x v="4"/>
    <n v="2"/>
    <x v="0"/>
    <x v="0"/>
    <x v="0"/>
  </r>
  <r>
    <x v="7501"/>
    <x v="2"/>
    <x v="3"/>
    <x v="7501"/>
    <n v="57"/>
    <x v="3"/>
    <x v="1"/>
    <n v="13"/>
    <x v="3"/>
    <n v="2"/>
    <x v="0"/>
    <x v="1"/>
    <x v="1"/>
  </r>
  <r>
    <x v="7502"/>
    <x v="2"/>
    <x v="0"/>
    <x v="7502"/>
    <n v="67"/>
    <x v="2"/>
    <x v="0"/>
    <n v="9"/>
    <x v="1"/>
    <n v="5"/>
    <x v="1"/>
    <x v="1"/>
    <x v="1"/>
  </r>
  <r>
    <x v="7503"/>
    <x v="1"/>
    <x v="4"/>
    <x v="7503"/>
    <n v="39"/>
    <x v="1"/>
    <x v="0"/>
    <n v="17"/>
    <x v="3"/>
    <n v="2"/>
    <x v="0"/>
    <x v="0"/>
    <x v="0"/>
  </r>
  <r>
    <x v="7504"/>
    <x v="2"/>
    <x v="2"/>
    <x v="7504"/>
    <n v="25"/>
    <x v="4"/>
    <x v="1"/>
    <n v="8"/>
    <x v="1"/>
    <n v="2"/>
    <x v="0"/>
    <x v="0"/>
    <x v="0"/>
  </r>
  <r>
    <x v="7505"/>
    <x v="3"/>
    <x v="4"/>
    <x v="7505"/>
    <n v="57"/>
    <x v="3"/>
    <x v="1"/>
    <n v="15"/>
    <x v="3"/>
    <n v="4"/>
    <x v="1"/>
    <x v="1"/>
    <x v="1"/>
  </r>
  <r>
    <x v="7506"/>
    <x v="0"/>
    <x v="2"/>
    <x v="7506"/>
    <n v="49"/>
    <x v="5"/>
    <x v="0"/>
    <n v="4"/>
    <x v="4"/>
    <n v="2"/>
    <x v="0"/>
    <x v="0"/>
    <x v="0"/>
  </r>
  <r>
    <x v="7507"/>
    <x v="2"/>
    <x v="0"/>
    <x v="7507"/>
    <n v="54"/>
    <x v="3"/>
    <x v="1"/>
    <n v="5"/>
    <x v="4"/>
    <n v="2"/>
    <x v="0"/>
    <x v="1"/>
    <x v="1"/>
  </r>
  <r>
    <x v="7508"/>
    <x v="3"/>
    <x v="3"/>
    <x v="7508"/>
    <n v="48"/>
    <x v="5"/>
    <x v="1"/>
    <n v="15"/>
    <x v="3"/>
    <n v="5"/>
    <x v="1"/>
    <x v="1"/>
    <x v="1"/>
  </r>
  <r>
    <x v="7509"/>
    <x v="1"/>
    <x v="4"/>
    <x v="7509"/>
    <n v="61"/>
    <x v="2"/>
    <x v="0"/>
    <n v="12"/>
    <x v="1"/>
    <n v="5"/>
    <x v="1"/>
    <x v="1"/>
    <x v="1"/>
  </r>
  <r>
    <x v="7510"/>
    <x v="4"/>
    <x v="0"/>
    <x v="7510"/>
    <n v="40"/>
    <x v="5"/>
    <x v="0"/>
    <n v="13"/>
    <x v="3"/>
    <n v="1"/>
    <x v="0"/>
    <x v="0"/>
    <x v="0"/>
  </r>
  <r>
    <x v="7511"/>
    <x v="1"/>
    <x v="4"/>
    <x v="7511"/>
    <n v="54"/>
    <x v="3"/>
    <x v="1"/>
    <n v="13"/>
    <x v="3"/>
    <n v="2"/>
    <x v="0"/>
    <x v="1"/>
    <x v="1"/>
  </r>
  <r>
    <x v="7512"/>
    <x v="0"/>
    <x v="1"/>
    <x v="7512"/>
    <n v="47"/>
    <x v="5"/>
    <x v="0"/>
    <n v="1"/>
    <x v="2"/>
    <n v="5"/>
    <x v="1"/>
    <x v="1"/>
    <x v="1"/>
  </r>
  <r>
    <x v="7513"/>
    <x v="3"/>
    <x v="3"/>
    <x v="7513"/>
    <n v="29"/>
    <x v="4"/>
    <x v="1"/>
    <n v="5"/>
    <x v="4"/>
    <n v="5"/>
    <x v="1"/>
    <x v="1"/>
    <x v="1"/>
  </r>
  <r>
    <x v="7514"/>
    <x v="3"/>
    <x v="1"/>
    <x v="7514"/>
    <n v="54"/>
    <x v="3"/>
    <x v="1"/>
    <n v="6"/>
    <x v="4"/>
    <n v="5"/>
    <x v="1"/>
    <x v="1"/>
    <x v="1"/>
  </r>
  <r>
    <x v="7515"/>
    <x v="3"/>
    <x v="4"/>
    <x v="7515"/>
    <n v="25"/>
    <x v="4"/>
    <x v="0"/>
    <n v="15"/>
    <x v="3"/>
    <n v="3"/>
    <x v="2"/>
    <x v="0"/>
    <x v="0"/>
  </r>
  <r>
    <x v="7516"/>
    <x v="3"/>
    <x v="0"/>
    <x v="7516"/>
    <n v="44"/>
    <x v="5"/>
    <x v="1"/>
    <n v="8"/>
    <x v="1"/>
    <n v="5"/>
    <x v="1"/>
    <x v="1"/>
    <x v="1"/>
  </r>
  <r>
    <x v="7517"/>
    <x v="4"/>
    <x v="2"/>
    <x v="7517"/>
    <n v="29"/>
    <x v="4"/>
    <x v="0"/>
    <n v="9"/>
    <x v="1"/>
    <n v="3"/>
    <x v="2"/>
    <x v="0"/>
    <x v="0"/>
  </r>
  <r>
    <x v="7518"/>
    <x v="4"/>
    <x v="2"/>
    <x v="7518"/>
    <n v="27"/>
    <x v="4"/>
    <x v="1"/>
    <n v="12"/>
    <x v="1"/>
    <n v="5"/>
    <x v="1"/>
    <x v="1"/>
    <x v="1"/>
  </r>
  <r>
    <x v="7519"/>
    <x v="3"/>
    <x v="0"/>
    <x v="7519"/>
    <n v="58"/>
    <x v="3"/>
    <x v="0"/>
    <n v="6"/>
    <x v="4"/>
    <n v="4"/>
    <x v="1"/>
    <x v="1"/>
    <x v="1"/>
  </r>
  <r>
    <x v="7520"/>
    <x v="1"/>
    <x v="0"/>
    <x v="7520"/>
    <n v="57"/>
    <x v="3"/>
    <x v="1"/>
    <n v="1"/>
    <x v="2"/>
    <n v="1"/>
    <x v="0"/>
    <x v="1"/>
    <x v="1"/>
  </r>
  <r>
    <x v="7521"/>
    <x v="2"/>
    <x v="0"/>
    <x v="7521"/>
    <n v="57"/>
    <x v="3"/>
    <x v="1"/>
    <n v="15"/>
    <x v="3"/>
    <n v="2"/>
    <x v="0"/>
    <x v="1"/>
    <x v="1"/>
  </r>
  <r>
    <x v="7522"/>
    <x v="1"/>
    <x v="2"/>
    <x v="7522"/>
    <n v="28"/>
    <x v="4"/>
    <x v="0"/>
    <n v="1"/>
    <x v="2"/>
    <n v="1"/>
    <x v="0"/>
    <x v="0"/>
    <x v="0"/>
  </r>
  <r>
    <x v="7523"/>
    <x v="3"/>
    <x v="3"/>
    <x v="7523"/>
    <n v="50"/>
    <x v="3"/>
    <x v="1"/>
    <n v="6"/>
    <x v="4"/>
    <n v="5"/>
    <x v="1"/>
    <x v="1"/>
    <x v="1"/>
  </r>
  <r>
    <x v="7524"/>
    <x v="0"/>
    <x v="2"/>
    <x v="7524"/>
    <n v="36"/>
    <x v="1"/>
    <x v="0"/>
    <n v="14"/>
    <x v="3"/>
    <n v="1"/>
    <x v="0"/>
    <x v="0"/>
    <x v="0"/>
  </r>
  <r>
    <x v="7525"/>
    <x v="3"/>
    <x v="3"/>
    <x v="7525"/>
    <n v="35"/>
    <x v="1"/>
    <x v="1"/>
    <n v="17"/>
    <x v="3"/>
    <n v="1"/>
    <x v="0"/>
    <x v="1"/>
    <x v="1"/>
  </r>
  <r>
    <x v="7526"/>
    <x v="2"/>
    <x v="1"/>
    <x v="7526"/>
    <n v="48"/>
    <x v="5"/>
    <x v="0"/>
    <n v="4"/>
    <x v="4"/>
    <n v="1"/>
    <x v="0"/>
    <x v="0"/>
    <x v="0"/>
  </r>
  <r>
    <x v="7527"/>
    <x v="0"/>
    <x v="3"/>
    <x v="7527"/>
    <n v="44"/>
    <x v="5"/>
    <x v="1"/>
    <n v="15"/>
    <x v="3"/>
    <n v="1"/>
    <x v="0"/>
    <x v="1"/>
    <x v="1"/>
  </r>
  <r>
    <x v="7528"/>
    <x v="2"/>
    <x v="1"/>
    <x v="7528"/>
    <n v="38"/>
    <x v="1"/>
    <x v="0"/>
    <n v="5"/>
    <x v="4"/>
    <n v="1"/>
    <x v="0"/>
    <x v="0"/>
    <x v="0"/>
  </r>
  <r>
    <x v="7529"/>
    <x v="4"/>
    <x v="1"/>
    <x v="7529"/>
    <n v="26"/>
    <x v="4"/>
    <x v="1"/>
    <n v="8"/>
    <x v="1"/>
    <n v="3"/>
    <x v="2"/>
    <x v="0"/>
    <x v="0"/>
  </r>
  <r>
    <x v="7530"/>
    <x v="4"/>
    <x v="3"/>
    <x v="7530"/>
    <n v="29"/>
    <x v="4"/>
    <x v="1"/>
    <n v="7"/>
    <x v="1"/>
    <n v="4"/>
    <x v="1"/>
    <x v="1"/>
    <x v="1"/>
  </r>
  <r>
    <x v="7531"/>
    <x v="2"/>
    <x v="1"/>
    <x v="7531"/>
    <n v="32"/>
    <x v="1"/>
    <x v="0"/>
    <n v="5"/>
    <x v="4"/>
    <n v="4"/>
    <x v="1"/>
    <x v="1"/>
    <x v="1"/>
  </r>
  <r>
    <x v="7532"/>
    <x v="4"/>
    <x v="3"/>
    <x v="7532"/>
    <n v="31"/>
    <x v="1"/>
    <x v="1"/>
    <n v="14"/>
    <x v="3"/>
    <n v="5"/>
    <x v="1"/>
    <x v="1"/>
    <x v="1"/>
  </r>
  <r>
    <x v="7533"/>
    <x v="4"/>
    <x v="0"/>
    <x v="7533"/>
    <n v="36"/>
    <x v="1"/>
    <x v="1"/>
    <n v="11"/>
    <x v="1"/>
    <n v="4"/>
    <x v="1"/>
    <x v="1"/>
    <x v="1"/>
  </r>
  <r>
    <x v="7534"/>
    <x v="4"/>
    <x v="3"/>
    <x v="7534"/>
    <n v="66"/>
    <x v="2"/>
    <x v="1"/>
    <n v="10"/>
    <x v="1"/>
    <n v="1"/>
    <x v="0"/>
    <x v="1"/>
    <x v="1"/>
  </r>
  <r>
    <x v="7535"/>
    <x v="1"/>
    <x v="4"/>
    <x v="7535"/>
    <n v="23"/>
    <x v="4"/>
    <x v="0"/>
    <n v="1"/>
    <x v="2"/>
    <n v="4"/>
    <x v="1"/>
    <x v="0"/>
    <x v="0"/>
  </r>
  <r>
    <x v="7536"/>
    <x v="2"/>
    <x v="1"/>
    <x v="7536"/>
    <n v="51"/>
    <x v="3"/>
    <x v="1"/>
    <n v="1"/>
    <x v="2"/>
    <n v="3"/>
    <x v="2"/>
    <x v="1"/>
    <x v="1"/>
  </r>
  <r>
    <x v="7537"/>
    <x v="3"/>
    <x v="3"/>
    <x v="7537"/>
    <n v="57"/>
    <x v="3"/>
    <x v="0"/>
    <n v="10"/>
    <x v="1"/>
    <n v="1"/>
    <x v="0"/>
    <x v="0"/>
    <x v="0"/>
  </r>
  <r>
    <x v="7538"/>
    <x v="4"/>
    <x v="2"/>
    <x v="7538"/>
    <n v="68"/>
    <x v="2"/>
    <x v="1"/>
    <n v="11"/>
    <x v="1"/>
    <n v="5"/>
    <x v="1"/>
    <x v="1"/>
    <x v="1"/>
  </r>
  <r>
    <x v="7539"/>
    <x v="2"/>
    <x v="2"/>
    <x v="7539"/>
    <n v="66"/>
    <x v="2"/>
    <x v="0"/>
    <n v="14"/>
    <x v="3"/>
    <n v="3"/>
    <x v="2"/>
    <x v="0"/>
    <x v="0"/>
  </r>
  <r>
    <x v="7540"/>
    <x v="1"/>
    <x v="0"/>
    <x v="7540"/>
    <n v="28"/>
    <x v="4"/>
    <x v="1"/>
    <n v="19"/>
    <x v="3"/>
    <n v="4"/>
    <x v="1"/>
    <x v="1"/>
    <x v="1"/>
  </r>
  <r>
    <x v="7541"/>
    <x v="0"/>
    <x v="0"/>
    <x v="7541"/>
    <n v="57"/>
    <x v="3"/>
    <x v="0"/>
    <n v="14"/>
    <x v="3"/>
    <n v="5"/>
    <x v="1"/>
    <x v="1"/>
    <x v="1"/>
  </r>
  <r>
    <x v="7542"/>
    <x v="4"/>
    <x v="0"/>
    <x v="7542"/>
    <n v="23"/>
    <x v="4"/>
    <x v="1"/>
    <n v="5"/>
    <x v="4"/>
    <n v="4"/>
    <x v="1"/>
    <x v="1"/>
    <x v="1"/>
  </r>
  <r>
    <x v="7543"/>
    <x v="0"/>
    <x v="3"/>
    <x v="7543"/>
    <n v="23"/>
    <x v="4"/>
    <x v="1"/>
    <n v="5"/>
    <x v="4"/>
    <n v="3"/>
    <x v="2"/>
    <x v="0"/>
    <x v="0"/>
  </r>
  <r>
    <x v="7544"/>
    <x v="1"/>
    <x v="3"/>
    <x v="7544"/>
    <n v="65"/>
    <x v="2"/>
    <x v="0"/>
    <n v="16"/>
    <x v="3"/>
    <n v="5"/>
    <x v="1"/>
    <x v="1"/>
    <x v="1"/>
  </r>
  <r>
    <x v="7545"/>
    <x v="0"/>
    <x v="0"/>
    <x v="7545"/>
    <n v="67"/>
    <x v="2"/>
    <x v="0"/>
    <n v="15"/>
    <x v="3"/>
    <n v="1"/>
    <x v="0"/>
    <x v="0"/>
    <x v="0"/>
  </r>
  <r>
    <x v="7546"/>
    <x v="4"/>
    <x v="4"/>
    <x v="7546"/>
    <n v="53"/>
    <x v="3"/>
    <x v="0"/>
    <n v="16"/>
    <x v="3"/>
    <n v="4"/>
    <x v="1"/>
    <x v="1"/>
    <x v="1"/>
  </r>
  <r>
    <x v="7547"/>
    <x v="1"/>
    <x v="4"/>
    <x v="7547"/>
    <n v="36"/>
    <x v="1"/>
    <x v="1"/>
    <n v="3"/>
    <x v="0"/>
    <n v="3"/>
    <x v="2"/>
    <x v="1"/>
    <x v="1"/>
  </r>
  <r>
    <x v="7548"/>
    <x v="4"/>
    <x v="3"/>
    <x v="7548"/>
    <n v="36"/>
    <x v="1"/>
    <x v="1"/>
    <n v="10"/>
    <x v="1"/>
    <n v="1"/>
    <x v="0"/>
    <x v="1"/>
    <x v="1"/>
  </r>
  <r>
    <x v="7549"/>
    <x v="0"/>
    <x v="2"/>
    <x v="7549"/>
    <n v="23"/>
    <x v="4"/>
    <x v="1"/>
    <n v="4"/>
    <x v="4"/>
    <n v="2"/>
    <x v="0"/>
    <x v="0"/>
    <x v="0"/>
  </r>
  <r>
    <x v="7550"/>
    <x v="1"/>
    <x v="4"/>
    <x v="7550"/>
    <n v="65"/>
    <x v="2"/>
    <x v="0"/>
    <n v="12"/>
    <x v="1"/>
    <n v="1"/>
    <x v="0"/>
    <x v="0"/>
    <x v="0"/>
  </r>
  <r>
    <x v="7551"/>
    <x v="3"/>
    <x v="2"/>
    <x v="7551"/>
    <n v="61"/>
    <x v="2"/>
    <x v="0"/>
    <n v="1"/>
    <x v="2"/>
    <n v="5"/>
    <x v="1"/>
    <x v="1"/>
    <x v="1"/>
  </r>
  <r>
    <x v="7552"/>
    <x v="1"/>
    <x v="3"/>
    <x v="7552"/>
    <n v="23"/>
    <x v="4"/>
    <x v="0"/>
    <n v="4"/>
    <x v="4"/>
    <n v="4"/>
    <x v="1"/>
    <x v="0"/>
    <x v="0"/>
  </r>
  <r>
    <x v="7553"/>
    <x v="3"/>
    <x v="2"/>
    <x v="7553"/>
    <n v="29"/>
    <x v="4"/>
    <x v="0"/>
    <n v="19"/>
    <x v="3"/>
    <n v="5"/>
    <x v="1"/>
    <x v="0"/>
    <x v="0"/>
  </r>
  <r>
    <x v="7554"/>
    <x v="3"/>
    <x v="3"/>
    <x v="7554"/>
    <n v="19"/>
    <x v="0"/>
    <x v="0"/>
    <n v="8"/>
    <x v="1"/>
    <n v="4"/>
    <x v="1"/>
    <x v="0"/>
    <x v="0"/>
  </r>
  <r>
    <x v="7555"/>
    <x v="0"/>
    <x v="3"/>
    <x v="7555"/>
    <n v="63"/>
    <x v="2"/>
    <x v="1"/>
    <n v="15"/>
    <x v="3"/>
    <n v="3"/>
    <x v="2"/>
    <x v="1"/>
    <x v="1"/>
  </r>
  <r>
    <x v="7556"/>
    <x v="3"/>
    <x v="3"/>
    <x v="7556"/>
    <n v="20"/>
    <x v="4"/>
    <x v="0"/>
    <n v="9"/>
    <x v="1"/>
    <n v="3"/>
    <x v="2"/>
    <x v="0"/>
    <x v="0"/>
  </r>
  <r>
    <x v="7557"/>
    <x v="3"/>
    <x v="3"/>
    <x v="7557"/>
    <n v="37"/>
    <x v="1"/>
    <x v="1"/>
    <n v="3"/>
    <x v="0"/>
    <n v="1"/>
    <x v="0"/>
    <x v="1"/>
    <x v="1"/>
  </r>
  <r>
    <x v="7558"/>
    <x v="2"/>
    <x v="2"/>
    <x v="7558"/>
    <n v="42"/>
    <x v="5"/>
    <x v="0"/>
    <n v="13"/>
    <x v="3"/>
    <n v="2"/>
    <x v="0"/>
    <x v="0"/>
    <x v="0"/>
  </r>
  <r>
    <x v="7559"/>
    <x v="1"/>
    <x v="2"/>
    <x v="7559"/>
    <n v="43"/>
    <x v="5"/>
    <x v="1"/>
    <n v="14"/>
    <x v="3"/>
    <n v="5"/>
    <x v="1"/>
    <x v="1"/>
    <x v="1"/>
  </r>
  <r>
    <x v="7560"/>
    <x v="4"/>
    <x v="1"/>
    <x v="7560"/>
    <n v="52"/>
    <x v="3"/>
    <x v="0"/>
    <n v="19"/>
    <x v="3"/>
    <n v="1"/>
    <x v="0"/>
    <x v="0"/>
    <x v="0"/>
  </r>
  <r>
    <x v="7561"/>
    <x v="1"/>
    <x v="3"/>
    <x v="7561"/>
    <n v="58"/>
    <x v="3"/>
    <x v="1"/>
    <n v="4"/>
    <x v="4"/>
    <n v="1"/>
    <x v="0"/>
    <x v="1"/>
    <x v="1"/>
  </r>
  <r>
    <x v="7562"/>
    <x v="1"/>
    <x v="0"/>
    <x v="7562"/>
    <n v="59"/>
    <x v="3"/>
    <x v="1"/>
    <n v="5"/>
    <x v="4"/>
    <n v="4"/>
    <x v="1"/>
    <x v="1"/>
    <x v="1"/>
  </r>
  <r>
    <x v="7563"/>
    <x v="3"/>
    <x v="3"/>
    <x v="7563"/>
    <n v="61"/>
    <x v="2"/>
    <x v="0"/>
    <n v="7"/>
    <x v="1"/>
    <n v="3"/>
    <x v="2"/>
    <x v="0"/>
    <x v="0"/>
  </r>
  <r>
    <x v="7564"/>
    <x v="4"/>
    <x v="3"/>
    <x v="7564"/>
    <n v="24"/>
    <x v="4"/>
    <x v="0"/>
    <n v="13"/>
    <x v="3"/>
    <n v="3"/>
    <x v="2"/>
    <x v="0"/>
    <x v="0"/>
  </r>
  <r>
    <x v="7565"/>
    <x v="4"/>
    <x v="4"/>
    <x v="7565"/>
    <n v="61"/>
    <x v="2"/>
    <x v="1"/>
    <n v="13"/>
    <x v="3"/>
    <n v="4"/>
    <x v="1"/>
    <x v="1"/>
    <x v="1"/>
  </r>
  <r>
    <x v="7566"/>
    <x v="4"/>
    <x v="3"/>
    <x v="7566"/>
    <n v="30"/>
    <x v="1"/>
    <x v="1"/>
    <n v="16"/>
    <x v="3"/>
    <n v="2"/>
    <x v="0"/>
    <x v="0"/>
    <x v="0"/>
  </r>
  <r>
    <x v="7567"/>
    <x v="2"/>
    <x v="0"/>
    <x v="7567"/>
    <n v="28"/>
    <x v="4"/>
    <x v="0"/>
    <n v="19"/>
    <x v="3"/>
    <n v="2"/>
    <x v="0"/>
    <x v="0"/>
    <x v="0"/>
  </r>
  <r>
    <x v="7568"/>
    <x v="1"/>
    <x v="1"/>
    <x v="7568"/>
    <n v="43"/>
    <x v="5"/>
    <x v="0"/>
    <n v="3"/>
    <x v="0"/>
    <n v="2"/>
    <x v="0"/>
    <x v="0"/>
    <x v="0"/>
  </r>
  <r>
    <x v="7569"/>
    <x v="3"/>
    <x v="2"/>
    <x v="7569"/>
    <n v="69"/>
    <x v="2"/>
    <x v="1"/>
    <n v="9"/>
    <x v="1"/>
    <n v="2"/>
    <x v="0"/>
    <x v="1"/>
    <x v="1"/>
  </r>
  <r>
    <x v="7570"/>
    <x v="2"/>
    <x v="2"/>
    <x v="7570"/>
    <n v="69"/>
    <x v="2"/>
    <x v="0"/>
    <n v="16"/>
    <x v="3"/>
    <n v="5"/>
    <x v="1"/>
    <x v="1"/>
    <x v="1"/>
  </r>
  <r>
    <x v="7571"/>
    <x v="2"/>
    <x v="3"/>
    <x v="7571"/>
    <n v="28"/>
    <x v="4"/>
    <x v="1"/>
    <n v="18"/>
    <x v="3"/>
    <n v="3"/>
    <x v="2"/>
    <x v="0"/>
    <x v="0"/>
  </r>
  <r>
    <x v="7572"/>
    <x v="2"/>
    <x v="4"/>
    <x v="7572"/>
    <n v="43"/>
    <x v="5"/>
    <x v="1"/>
    <n v="13"/>
    <x v="3"/>
    <n v="3"/>
    <x v="2"/>
    <x v="1"/>
    <x v="1"/>
  </r>
  <r>
    <x v="7573"/>
    <x v="2"/>
    <x v="2"/>
    <x v="7573"/>
    <n v="35"/>
    <x v="1"/>
    <x v="0"/>
    <n v="15"/>
    <x v="3"/>
    <n v="4"/>
    <x v="1"/>
    <x v="1"/>
    <x v="1"/>
  </r>
  <r>
    <x v="7574"/>
    <x v="3"/>
    <x v="0"/>
    <x v="7574"/>
    <n v="18"/>
    <x v="0"/>
    <x v="1"/>
    <n v="15"/>
    <x v="3"/>
    <n v="4"/>
    <x v="1"/>
    <x v="1"/>
    <x v="1"/>
  </r>
  <r>
    <x v="7575"/>
    <x v="1"/>
    <x v="3"/>
    <x v="7575"/>
    <n v="63"/>
    <x v="2"/>
    <x v="0"/>
    <n v="14"/>
    <x v="3"/>
    <n v="5"/>
    <x v="1"/>
    <x v="1"/>
    <x v="1"/>
  </r>
  <r>
    <x v="7576"/>
    <x v="4"/>
    <x v="0"/>
    <x v="7576"/>
    <n v="32"/>
    <x v="1"/>
    <x v="1"/>
    <n v="9"/>
    <x v="1"/>
    <n v="2"/>
    <x v="0"/>
    <x v="1"/>
    <x v="1"/>
  </r>
  <r>
    <x v="7577"/>
    <x v="0"/>
    <x v="2"/>
    <x v="7577"/>
    <n v="24"/>
    <x v="4"/>
    <x v="0"/>
    <n v="7"/>
    <x v="1"/>
    <n v="2"/>
    <x v="0"/>
    <x v="0"/>
    <x v="0"/>
  </r>
  <r>
    <x v="7578"/>
    <x v="3"/>
    <x v="4"/>
    <x v="7578"/>
    <n v="49"/>
    <x v="5"/>
    <x v="1"/>
    <n v="14"/>
    <x v="3"/>
    <n v="2"/>
    <x v="0"/>
    <x v="1"/>
    <x v="1"/>
  </r>
  <r>
    <x v="7579"/>
    <x v="2"/>
    <x v="2"/>
    <x v="7579"/>
    <n v="65"/>
    <x v="2"/>
    <x v="1"/>
    <n v="11"/>
    <x v="1"/>
    <n v="5"/>
    <x v="1"/>
    <x v="1"/>
    <x v="1"/>
  </r>
  <r>
    <x v="7580"/>
    <x v="3"/>
    <x v="2"/>
    <x v="7580"/>
    <n v="22"/>
    <x v="4"/>
    <x v="1"/>
    <n v="9"/>
    <x v="1"/>
    <n v="3"/>
    <x v="2"/>
    <x v="0"/>
    <x v="0"/>
  </r>
  <r>
    <x v="7581"/>
    <x v="2"/>
    <x v="3"/>
    <x v="7581"/>
    <n v="57"/>
    <x v="3"/>
    <x v="1"/>
    <n v="16"/>
    <x v="3"/>
    <n v="2"/>
    <x v="0"/>
    <x v="1"/>
    <x v="1"/>
  </r>
  <r>
    <x v="7582"/>
    <x v="3"/>
    <x v="0"/>
    <x v="7582"/>
    <n v="22"/>
    <x v="4"/>
    <x v="0"/>
    <n v="19"/>
    <x v="3"/>
    <n v="3"/>
    <x v="2"/>
    <x v="0"/>
    <x v="0"/>
  </r>
  <r>
    <x v="7583"/>
    <x v="1"/>
    <x v="2"/>
    <x v="7583"/>
    <n v="29"/>
    <x v="4"/>
    <x v="0"/>
    <n v="2"/>
    <x v="0"/>
    <n v="4"/>
    <x v="1"/>
    <x v="0"/>
    <x v="0"/>
  </r>
  <r>
    <x v="7584"/>
    <x v="0"/>
    <x v="4"/>
    <x v="7584"/>
    <n v="41"/>
    <x v="5"/>
    <x v="0"/>
    <n v="12"/>
    <x v="1"/>
    <n v="5"/>
    <x v="1"/>
    <x v="1"/>
    <x v="1"/>
  </r>
  <r>
    <x v="7585"/>
    <x v="3"/>
    <x v="2"/>
    <x v="7585"/>
    <n v="30"/>
    <x v="1"/>
    <x v="0"/>
    <n v="15"/>
    <x v="3"/>
    <n v="2"/>
    <x v="0"/>
    <x v="0"/>
    <x v="0"/>
  </r>
  <r>
    <x v="7586"/>
    <x v="4"/>
    <x v="0"/>
    <x v="7586"/>
    <n v="43"/>
    <x v="5"/>
    <x v="0"/>
    <n v="2"/>
    <x v="0"/>
    <n v="4"/>
    <x v="1"/>
    <x v="1"/>
    <x v="1"/>
  </r>
  <r>
    <x v="7587"/>
    <x v="1"/>
    <x v="1"/>
    <x v="7587"/>
    <n v="62"/>
    <x v="2"/>
    <x v="0"/>
    <n v="16"/>
    <x v="3"/>
    <n v="2"/>
    <x v="0"/>
    <x v="0"/>
    <x v="0"/>
  </r>
  <r>
    <x v="7588"/>
    <x v="4"/>
    <x v="0"/>
    <x v="7588"/>
    <n v="57"/>
    <x v="3"/>
    <x v="1"/>
    <n v="8"/>
    <x v="1"/>
    <n v="5"/>
    <x v="1"/>
    <x v="1"/>
    <x v="1"/>
  </r>
  <r>
    <x v="7589"/>
    <x v="3"/>
    <x v="0"/>
    <x v="7589"/>
    <n v="34"/>
    <x v="1"/>
    <x v="1"/>
    <n v="16"/>
    <x v="3"/>
    <n v="4"/>
    <x v="1"/>
    <x v="1"/>
    <x v="1"/>
  </r>
  <r>
    <x v="7590"/>
    <x v="4"/>
    <x v="2"/>
    <x v="7590"/>
    <n v="65"/>
    <x v="2"/>
    <x v="0"/>
    <n v="11"/>
    <x v="1"/>
    <n v="4"/>
    <x v="1"/>
    <x v="1"/>
    <x v="1"/>
  </r>
  <r>
    <x v="7591"/>
    <x v="0"/>
    <x v="2"/>
    <x v="7591"/>
    <n v="31"/>
    <x v="1"/>
    <x v="1"/>
    <n v="7"/>
    <x v="1"/>
    <n v="3"/>
    <x v="2"/>
    <x v="1"/>
    <x v="1"/>
  </r>
  <r>
    <x v="7592"/>
    <x v="2"/>
    <x v="4"/>
    <x v="7592"/>
    <n v="18"/>
    <x v="0"/>
    <x v="0"/>
    <n v="4"/>
    <x v="4"/>
    <n v="4"/>
    <x v="1"/>
    <x v="0"/>
    <x v="0"/>
  </r>
  <r>
    <x v="7593"/>
    <x v="0"/>
    <x v="0"/>
    <x v="7593"/>
    <n v="37"/>
    <x v="1"/>
    <x v="1"/>
    <n v="10"/>
    <x v="1"/>
    <n v="1"/>
    <x v="0"/>
    <x v="1"/>
    <x v="1"/>
  </r>
  <r>
    <x v="7594"/>
    <x v="2"/>
    <x v="0"/>
    <x v="7594"/>
    <n v="18"/>
    <x v="0"/>
    <x v="1"/>
    <n v="19"/>
    <x v="3"/>
    <n v="5"/>
    <x v="1"/>
    <x v="1"/>
    <x v="1"/>
  </r>
  <r>
    <x v="7595"/>
    <x v="2"/>
    <x v="0"/>
    <x v="7595"/>
    <n v="40"/>
    <x v="5"/>
    <x v="0"/>
    <n v="7"/>
    <x v="1"/>
    <n v="3"/>
    <x v="2"/>
    <x v="0"/>
    <x v="0"/>
  </r>
  <r>
    <x v="7596"/>
    <x v="1"/>
    <x v="3"/>
    <x v="7596"/>
    <n v="58"/>
    <x v="3"/>
    <x v="1"/>
    <n v="6"/>
    <x v="4"/>
    <n v="5"/>
    <x v="1"/>
    <x v="1"/>
    <x v="1"/>
  </r>
  <r>
    <x v="7597"/>
    <x v="2"/>
    <x v="2"/>
    <x v="7597"/>
    <n v="55"/>
    <x v="3"/>
    <x v="0"/>
    <n v="18"/>
    <x v="3"/>
    <n v="2"/>
    <x v="0"/>
    <x v="0"/>
    <x v="0"/>
  </r>
  <r>
    <x v="7598"/>
    <x v="3"/>
    <x v="3"/>
    <x v="7598"/>
    <n v="20"/>
    <x v="4"/>
    <x v="0"/>
    <n v="19"/>
    <x v="3"/>
    <n v="1"/>
    <x v="0"/>
    <x v="0"/>
    <x v="0"/>
  </r>
  <r>
    <x v="7599"/>
    <x v="3"/>
    <x v="2"/>
    <x v="7599"/>
    <n v="43"/>
    <x v="5"/>
    <x v="0"/>
    <n v="16"/>
    <x v="3"/>
    <n v="3"/>
    <x v="2"/>
    <x v="0"/>
    <x v="0"/>
  </r>
  <r>
    <x v="7600"/>
    <x v="1"/>
    <x v="2"/>
    <x v="7600"/>
    <n v="53"/>
    <x v="3"/>
    <x v="1"/>
    <n v="11"/>
    <x v="1"/>
    <n v="2"/>
    <x v="0"/>
    <x v="1"/>
    <x v="1"/>
  </r>
  <r>
    <x v="7601"/>
    <x v="4"/>
    <x v="1"/>
    <x v="7601"/>
    <n v="60"/>
    <x v="2"/>
    <x v="0"/>
    <n v="17"/>
    <x v="3"/>
    <n v="3"/>
    <x v="2"/>
    <x v="0"/>
    <x v="0"/>
  </r>
  <r>
    <x v="7602"/>
    <x v="3"/>
    <x v="3"/>
    <x v="7602"/>
    <n v="64"/>
    <x v="2"/>
    <x v="1"/>
    <n v="7"/>
    <x v="1"/>
    <n v="5"/>
    <x v="1"/>
    <x v="1"/>
    <x v="1"/>
  </r>
  <r>
    <x v="7603"/>
    <x v="2"/>
    <x v="2"/>
    <x v="7603"/>
    <n v="54"/>
    <x v="3"/>
    <x v="0"/>
    <n v="4"/>
    <x v="4"/>
    <n v="2"/>
    <x v="0"/>
    <x v="0"/>
    <x v="0"/>
  </r>
  <r>
    <x v="7604"/>
    <x v="1"/>
    <x v="4"/>
    <x v="7604"/>
    <n v="49"/>
    <x v="5"/>
    <x v="1"/>
    <n v="1"/>
    <x v="2"/>
    <n v="4"/>
    <x v="1"/>
    <x v="1"/>
    <x v="1"/>
  </r>
  <r>
    <x v="7605"/>
    <x v="4"/>
    <x v="3"/>
    <x v="7605"/>
    <n v="53"/>
    <x v="3"/>
    <x v="1"/>
    <n v="6"/>
    <x v="4"/>
    <n v="5"/>
    <x v="1"/>
    <x v="1"/>
    <x v="1"/>
  </r>
  <r>
    <x v="7606"/>
    <x v="4"/>
    <x v="4"/>
    <x v="7606"/>
    <n v="28"/>
    <x v="4"/>
    <x v="1"/>
    <n v="12"/>
    <x v="1"/>
    <n v="1"/>
    <x v="0"/>
    <x v="0"/>
    <x v="0"/>
  </r>
  <r>
    <x v="7607"/>
    <x v="1"/>
    <x v="1"/>
    <x v="7607"/>
    <n v="60"/>
    <x v="2"/>
    <x v="1"/>
    <n v="14"/>
    <x v="3"/>
    <n v="2"/>
    <x v="0"/>
    <x v="1"/>
    <x v="1"/>
  </r>
  <r>
    <x v="7608"/>
    <x v="2"/>
    <x v="2"/>
    <x v="7608"/>
    <n v="24"/>
    <x v="4"/>
    <x v="0"/>
    <n v="3"/>
    <x v="0"/>
    <n v="2"/>
    <x v="0"/>
    <x v="0"/>
    <x v="0"/>
  </r>
  <r>
    <x v="7609"/>
    <x v="3"/>
    <x v="0"/>
    <x v="7609"/>
    <n v="34"/>
    <x v="1"/>
    <x v="0"/>
    <n v="5"/>
    <x v="4"/>
    <n v="3"/>
    <x v="2"/>
    <x v="0"/>
    <x v="0"/>
  </r>
  <r>
    <x v="7610"/>
    <x v="3"/>
    <x v="1"/>
    <x v="7610"/>
    <n v="55"/>
    <x v="3"/>
    <x v="1"/>
    <n v="12"/>
    <x v="1"/>
    <n v="4"/>
    <x v="1"/>
    <x v="1"/>
    <x v="1"/>
  </r>
  <r>
    <x v="7611"/>
    <x v="4"/>
    <x v="1"/>
    <x v="7611"/>
    <n v="33"/>
    <x v="1"/>
    <x v="0"/>
    <n v="13"/>
    <x v="3"/>
    <n v="1"/>
    <x v="0"/>
    <x v="0"/>
    <x v="0"/>
  </r>
  <r>
    <x v="7612"/>
    <x v="2"/>
    <x v="4"/>
    <x v="7612"/>
    <n v="67"/>
    <x v="2"/>
    <x v="1"/>
    <n v="11"/>
    <x v="1"/>
    <n v="4"/>
    <x v="1"/>
    <x v="1"/>
    <x v="1"/>
  </r>
  <r>
    <x v="7613"/>
    <x v="4"/>
    <x v="4"/>
    <x v="7613"/>
    <n v="64"/>
    <x v="2"/>
    <x v="1"/>
    <n v="17"/>
    <x v="3"/>
    <n v="1"/>
    <x v="0"/>
    <x v="1"/>
    <x v="1"/>
  </r>
  <r>
    <x v="7614"/>
    <x v="2"/>
    <x v="0"/>
    <x v="7614"/>
    <n v="52"/>
    <x v="3"/>
    <x v="1"/>
    <n v="16"/>
    <x v="3"/>
    <n v="1"/>
    <x v="0"/>
    <x v="1"/>
    <x v="1"/>
  </r>
  <r>
    <x v="7615"/>
    <x v="3"/>
    <x v="4"/>
    <x v="7615"/>
    <n v="42"/>
    <x v="5"/>
    <x v="0"/>
    <n v="10"/>
    <x v="1"/>
    <n v="2"/>
    <x v="0"/>
    <x v="0"/>
    <x v="0"/>
  </r>
  <r>
    <x v="7616"/>
    <x v="0"/>
    <x v="3"/>
    <x v="7616"/>
    <n v="29"/>
    <x v="4"/>
    <x v="0"/>
    <n v="9"/>
    <x v="1"/>
    <n v="2"/>
    <x v="0"/>
    <x v="0"/>
    <x v="0"/>
  </r>
  <r>
    <x v="7617"/>
    <x v="2"/>
    <x v="4"/>
    <x v="7617"/>
    <n v="36"/>
    <x v="1"/>
    <x v="1"/>
    <n v="10"/>
    <x v="1"/>
    <n v="5"/>
    <x v="1"/>
    <x v="1"/>
    <x v="1"/>
  </r>
  <r>
    <x v="7618"/>
    <x v="2"/>
    <x v="4"/>
    <x v="7618"/>
    <n v="27"/>
    <x v="4"/>
    <x v="1"/>
    <n v="12"/>
    <x v="1"/>
    <n v="3"/>
    <x v="2"/>
    <x v="0"/>
    <x v="0"/>
  </r>
  <r>
    <x v="7619"/>
    <x v="0"/>
    <x v="3"/>
    <x v="7619"/>
    <n v="43"/>
    <x v="5"/>
    <x v="0"/>
    <n v="15"/>
    <x v="3"/>
    <n v="4"/>
    <x v="1"/>
    <x v="1"/>
    <x v="1"/>
  </r>
  <r>
    <x v="7620"/>
    <x v="2"/>
    <x v="3"/>
    <x v="7620"/>
    <n v="54"/>
    <x v="3"/>
    <x v="1"/>
    <n v="1"/>
    <x v="2"/>
    <n v="1"/>
    <x v="0"/>
    <x v="1"/>
    <x v="1"/>
  </r>
  <r>
    <x v="7621"/>
    <x v="2"/>
    <x v="0"/>
    <x v="7621"/>
    <n v="51"/>
    <x v="3"/>
    <x v="1"/>
    <n v="1"/>
    <x v="2"/>
    <n v="4"/>
    <x v="1"/>
    <x v="1"/>
    <x v="1"/>
  </r>
  <r>
    <x v="7622"/>
    <x v="3"/>
    <x v="1"/>
    <x v="7622"/>
    <n v="29"/>
    <x v="4"/>
    <x v="0"/>
    <n v="15"/>
    <x v="3"/>
    <n v="1"/>
    <x v="0"/>
    <x v="0"/>
    <x v="0"/>
  </r>
  <r>
    <x v="7623"/>
    <x v="3"/>
    <x v="1"/>
    <x v="7623"/>
    <n v="20"/>
    <x v="4"/>
    <x v="0"/>
    <n v="11"/>
    <x v="1"/>
    <n v="4"/>
    <x v="1"/>
    <x v="0"/>
    <x v="0"/>
  </r>
  <r>
    <x v="7624"/>
    <x v="3"/>
    <x v="0"/>
    <x v="7624"/>
    <n v="28"/>
    <x v="4"/>
    <x v="0"/>
    <n v="2"/>
    <x v="0"/>
    <n v="5"/>
    <x v="1"/>
    <x v="0"/>
    <x v="0"/>
  </r>
  <r>
    <x v="7625"/>
    <x v="0"/>
    <x v="2"/>
    <x v="7625"/>
    <n v="45"/>
    <x v="5"/>
    <x v="1"/>
    <n v="13"/>
    <x v="3"/>
    <n v="5"/>
    <x v="1"/>
    <x v="1"/>
    <x v="1"/>
  </r>
  <r>
    <x v="7626"/>
    <x v="1"/>
    <x v="0"/>
    <x v="7626"/>
    <n v="50"/>
    <x v="3"/>
    <x v="0"/>
    <n v="7"/>
    <x v="1"/>
    <n v="3"/>
    <x v="2"/>
    <x v="0"/>
    <x v="0"/>
  </r>
  <r>
    <x v="7627"/>
    <x v="2"/>
    <x v="4"/>
    <x v="7627"/>
    <n v="37"/>
    <x v="1"/>
    <x v="1"/>
    <n v="11"/>
    <x v="1"/>
    <n v="5"/>
    <x v="1"/>
    <x v="1"/>
    <x v="1"/>
  </r>
  <r>
    <x v="7628"/>
    <x v="3"/>
    <x v="3"/>
    <x v="7628"/>
    <n v="27"/>
    <x v="4"/>
    <x v="0"/>
    <n v="8"/>
    <x v="1"/>
    <n v="1"/>
    <x v="0"/>
    <x v="0"/>
    <x v="0"/>
  </r>
  <r>
    <x v="7629"/>
    <x v="0"/>
    <x v="2"/>
    <x v="7629"/>
    <n v="64"/>
    <x v="2"/>
    <x v="0"/>
    <n v="14"/>
    <x v="3"/>
    <n v="5"/>
    <x v="1"/>
    <x v="1"/>
    <x v="1"/>
  </r>
  <r>
    <x v="7630"/>
    <x v="4"/>
    <x v="0"/>
    <x v="7630"/>
    <n v="69"/>
    <x v="2"/>
    <x v="0"/>
    <n v="5"/>
    <x v="4"/>
    <n v="2"/>
    <x v="0"/>
    <x v="0"/>
    <x v="0"/>
  </r>
  <r>
    <x v="7631"/>
    <x v="0"/>
    <x v="2"/>
    <x v="7631"/>
    <n v="54"/>
    <x v="3"/>
    <x v="0"/>
    <n v="17"/>
    <x v="3"/>
    <n v="1"/>
    <x v="0"/>
    <x v="0"/>
    <x v="0"/>
  </r>
  <r>
    <x v="7632"/>
    <x v="2"/>
    <x v="4"/>
    <x v="7632"/>
    <n v="24"/>
    <x v="4"/>
    <x v="0"/>
    <n v="15"/>
    <x v="3"/>
    <n v="5"/>
    <x v="1"/>
    <x v="0"/>
    <x v="0"/>
  </r>
  <r>
    <x v="7633"/>
    <x v="3"/>
    <x v="1"/>
    <x v="7633"/>
    <n v="38"/>
    <x v="1"/>
    <x v="0"/>
    <n v="10"/>
    <x v="1"/>
    <n v="3"/>
    <x v="2"/>
    <x v="0"/>
    <x v="0"/>
  </r>
  <r>
    <x v="7634"/>
    <x v="1"/>
    <x v="1"/>
    <x v="7634"/>
    <n v="26"/>
    <x v="4"/>
    <x v="0"/>
    <n v="18"/>
    <x v="3"/>
    <n v="1"/>
    <x v="0"/>
    <x v="0"/>
    <x v="0"/>
  </r>
  <r>
    <x v="7635"/>
    <x v="2"/>
    <x v="0"/>
    <x v="7635"/>
    <n v="65"/>
    <x v="2"/>
    <x v="1"/>
    <n v="7"/>
    <x v="1"/>
    <n v="1"/>
    <x v="0"/>
    <x v="1"/>
    <x v="1"/>
  </r>
  <r>
    <x v="7636"/>
    <x v="0"/>
    <x v="4"/>
    <x v="7636"/>
    <n v="57"/>
    <x v="3"/>
    <x v="1"/>
    <n v="12"/>
    <x v="1"/>
    <n v="3"/>
    <x v="2"/>
    <x v="1"/>
    <x v="1"/>
  </r>
  <r>
    <x v="7637"/>
    <x v="1"/>
    <x v="4"/>
    <x v="7637"/>
    <n v="43"/>
    <x v="5"/>
    <x v="0"/>
    <n v="13"/>
    <x v="3"/>
    <n v="1"/>
    <x v="0"/>
    <x v="0"/>
    <x v="0"/>
  </r>
  <r>
    <x v="7638"/>
    <x v="0"/>
    <x v="1"/>
    <x v="7638"/>
    <n v="19"/>
    <x v="0"/>
    <x v="1"/>
    <n v="2"/>
    <x v="0"/>
    <n v="5"/>
    <x v="1"/>
    <x v="1"/>
    <x v="1"/>
  </r>
  <r>
    <x v="7639"/>
    <x v="3"/>
    <x v="1"/>
    <x v="7639"/>
    <n v="38"/>
    <x v="1"/>
    <x v="0"/>
    <n v="18"/>
    <x v="3"/>
    <n v="3"/>
    <x v="2"/>
    <x v="0"/>
    <x v="0"/>
  </r>
  <r>
    <x v="7640"/>
    <x v="0"/>
    <x v="2"/>
    <x v="7640"/>
    <n v="31"/>
    <x v="1"/>
    <x v="1"/>
    <n v="11"/>
    <x v="1"/>
    <n v="4"/>
    <x v="1"/>
    <x v="1"/>
    <x v="1"/>
  </r>
  <r>
    <x v="7641"/>
    <x v="4"/>
    <x v="0"/>
    <x v="7641"/>
    <n v="28"/>
    <x v="4"/>
    <x v="1"/>
    <n v="19"/>
    <x v="3"/>
    <n v="3"/>
    <x v="2"/>
    <x v="0"/>
    <x v="0"/>
  </r>
  <r>
    <x v="7642"/>
    <x v="3"/>
    <x v="3"/>
    <x v="7642"/>
    <n v="54"/>
    <x v="3"/>
    <x v="1"/>
    <n v="17"/>
    <x v="3"/>
    <n v="1"/>
    <x v="0"/>
    <x v="1"/>
    <x v="1"/>
  </r>
  <r>
    <x v="7643"/>
    <x v="4"/>
    <x v="4"/>
    <x v="7643"/>
    <n v="53"/>
    <x v="3"/>
    <x v="1"/>
    <n v="19"/>
    <x v="3"/>
    <n v="1"/>
    <x v="0"/>
    <x v="1"/>
    <x v="1"/>
  </r>
  <r>
    <x v="7644"/>
    <x v="0"/>
    <x v="1"/>
    <x v="7644"/>
    <n v="54"/>
    <x v="3"/>
    <x v="0"/>
    <n v="7"/>
    <x v="1"/>
    <n v="2"/>
    <x v="0"/>
    <x v="0"/>
    <x v="0"/>
  </r>
  <r>
    <x v="7645"/>
    <x v="4"/>
    <x v="2"/>
    <x v="7645"/>
    <n v="53"/>
    <x v="3"/>
    <x v="1"/>
    <n v="3"/>
    <x v="0"/>
    <n v="3"/>
    <x v="2"/>
    <x v="1"/>
    <x v="1"/>
  </r>
  <r>
    <x v="7646"/>
    <x v="1"/>
    <x v="4"/>
    <x v="7646"/>
    <n v="46"/>
    <x v="5"/>
    <x v="1"/>
    <n v="3"/>
    <x v="0"/>
    <n v="4"/>
    <x v="1"/>
    <x v="1"/>
    <x v="1"/>
  </r>
  <r>
    <x v="7647"/>
    <x v="4"/>
    <x v="4"/>
    <x v="7647"/>
    <n v="62"/>
    <x v="2"/>
    <x v="0"/>
    <n v="14"/>
    <x v="3"/>
    <n v="2"/>
    <x v="0"/>
    <x v="0"/>
    <x v="0"/>
  </r>
  <r>
    <x v="7648"/>
    <x v="3"/>
    <x v="1"/>
    <x v="7648"/>
    <n v="29"/>
    <x v="4"/>
    <x v="0"/>
    <n v="3"/>
    <x v="0"/>
    <n v="4"/>
    <x v="1"/>
    <x v="0"/>
    <x v="0"/>
  </r>
  <r>
    <x v="7649"/>
    <x v="1"/>
    <x v="2"/>
    <x v="7649"/>
    <n v="46"/>
    <x v="5"/>
    <x v="0"/>
    <n v="13"/>
    <x v="3"/>
    <n v="2"/>
    <x v="0"/>
    <x v="0"/>
    <x v="0"/>
  </r>
  <r>
    <x v="7650"/>
    <x v="4"/>
    <x v="4"/>
    <x v="7650"/>
    <n v="44"/>
    <x v="5"/>
    <x v="1"/>
    <n v="9"/>
    <x v="1"/>
    <n v="3"/>
    <x v="2"/>
    <x v="1"/>
    <x v="1"/>
  </r>
  <r>
    <x v="7651"/>
    <x v="4"/>
    <x v="3"/>
    <x v="7651"/>
    <n v="49"/>
    <x v="5"/>
    <x v="0"/>
    <n v="15"/>
    <x v="3"/>
    <n v="2"/>
    <x v="0"/>
    <x v="0"/>
    <x v="0"/>
  </r>
  <r>
    <x v="7652"/>
    <x v="1"/>
    <x v="3"/>
    <x v="7652"/>
    <n v="31"/>
    <x v="1"/>
    <x v="1"/>
    <n v="17"/>
    <x v="3"/>
    <n v="4"/>
    <x v="1"/>
    <x v="1"/>
    <x v="1"/>
  </r>
  <r>
    <x v="7653"/>
    <x v="0"/>
    <x v="3"/>
    <x v="7653"/>
    <n v="21"/>
    <x v="4"/>
    <x v="1"/>
    <n v="1"/>
    <x v="2"/>
    <n v="3"/>
    <x v="2"/>
    <x v="0"/>
    <x v="0"/>
  </r>
  <r>
    <x v="7654"/>
    <x v="2"/>
    <x v="1"/>
    <x v="7654"/>
    <n v="38"/>
    <x v="1"/>
    <x v="0"/>
    <n v="6"/>
    <x v="4"/>
    <n v="3"/>
    <x v="2"/>
    <x v="0"/>
    <x v="0"/>
  </r>
  <r>
    <x v="7655"/>
    <x v="1"/>
    <x v="1"/>
    <x v="7655"/>
    <n v="37"/>
    <x v="1"/>
    <x v="1"/>
    <n v="16"/>
    <x v="3"/>
    <n v="2"/>
    <x v="0"/>
    <x v="1"/>
    <x v="1"/>
  </r>
  <r>
    <x v="7656"/>
    <x v="4"/>
    <x v="1"/>
    <x v="7656"/>
    <n v="60"/>
    <x v="2"/>
    <x v="1"/>
    <n v="5"/>
    <x v="4"/>
    <n v="5"/>
    <x v="1"/>
    <x v="1"/>
    <x v="1"/>
  </r>
  <r>
    <x v="7657"/>
    <x v="1"/>
    <x v="2"/>
    <x v="7657"/>
    <n v="60"/>
    <x v="2"/>
    <x v="1"/>
    <n v="4"/>
    <x v="4"/>
    <n v="3"/>
    <x v="2"/>
    <x v="1"/>
    <x v="1"/>
  </r>
  <r>
    <x v="7658"/>
    <x v="2"/>
    <x v="2"/>
    <x v="7658"/>
    <n v="20"/>
    <x v="4"/>
    <x v="1"/>
    <n v="6"/>
    <x v="4"/>
    <n v="5"/>
    <x v="1"/>
    <x v="1"/>
    <x v="1"/>
  </r>
  <r>
    <x v="7659"/>
    <x v="2"/>
    <x v="4"/>
    <x v="7659"/>
    <n v="30"/>
    <x v="1"/>
    <x v="0"/>
    <n v="3"/>
    <x v="0"/>
    <n v="5"/>
    <x v="1"/>
    <x v="0"/>
    <x v="0"/>
  </r>
  <r>
    <x v="7660"/>
    <x v="0"/>
    <x v="4"/>
    <x v="7660"/>
    <n v="69"/>
    <x v="2"/>
    <x v="0"/>
    <n v="16"/>
    <x v="3"/>
    <n v="5"/>
    <x v="1"/>
    <x v="1"/>
    <x v="1"/>
  </r>
  <r>
    <x v="7661"/>
    <x v="2"/>
    <x v="2"/>
    <x v="7661"/>
    <n v="51"/>
    <x v="3"/>
    <x v="0"/>
    <n v="3"/>
    <x v="0"/>
    <n v="5"/>
    <x v="1"/>
    <x v="1"/>
    <x v="1"/>
  </r>
  <r>
    <x v="7662"/>
    <x v="3"/>
    <x v="4"/>
    <x v="7662"/>
    <n v="47"/>
    <x v="5"/>
    <x v="0"/>
    <n v="18"/>
    <x v="3"/>
    <n v="5"/>
    <x v="1"/>
    <x v="1"/>
    <x v="1"/>
  </r>
  <r>
    <x v="7663"/>
    <x v="0"/>
    <x v="4"/>
    <x v="7663"/>
    <n v="25"/>
    <x v="4"/>
    <x v="1"/>
    <n v="13"/>
    <x v="3"/>
    <n v="3"/>
    <x v="2"/>
    <x v="0"/>
    <x v="0"/>
  </r>
  <r>
    <x v="7664"/>
    <x v="4"/>
    <x v="0"/>
    <x v="7664"/>
    <n v="52"/>
    <x v="3"/>
    <x v="0"/>
    <n v="11"/>
    <x v="1"/>
    <n v="4"/>
    <x v="1"/>
    <x v="1"/>
    <x v="1"/>
  </r>
  <r>
    <x v="7665"/>
    <x v="3"/>
    <x v="4"/>
    <x v="7665"/>
    <n v="54"/>
    <x v="3"/>
    <x v="0"/>
    <n v="4"/>
    <x v="4"/>
    <n v="3"/>
    <x v="2"/>
    <x v="0"/>
    <x v="0"/>
  </r>
  <r>
    <x v="7666"/>
    <x v="4"/>
    <x v="1"/>
    <x v="7666"/>
    <n v="23"/>
    <x v="4"/>
    <x v="0"/>
    <n v="10"/>
    <x v="1"/>
    <n v="2"/>
    <x v="0"/>
    <x v="0"/>
    <x v="0"/>
  </r>
  <r>
    <x v="7667"/>
    <x v="0"/>
    <x v="1"/>
    <x v="7667"/>
    <n v="45"/>
    <x v="5"/>
    <x v="0"/>
    <n v="3"/>
    <x v="0"/>
    <n v="3"/>
    <x v="2"/>
    <x v="0"/>
    <x v="0"/>
  </r>
  <r>
    <x v="7668"/>
    <x v="2"/>
    <x v="2"/>
    <x v="7668"/>
    <n v="25"/>
    <x v="4"/>
    <x v="1"/>
    <n v="2"/>
    <x v="0"/>
    <n v="3"/>
    <x v="2"/>
    <x v="0"/>
    <x v="0"/>
  </r>
  <r>
    <x v="7669"/>
    <x v="4"/>
    <x v="0"/>
    <x v="7669"/>
    <n v="43"/>
    <x v="5"/>
    <x v="1"/>
    <n v="13"/>
    <x v="3"/>
    <n v="3"/>
    <x v="2"/>
    <x v="1"/>
    <x v="1"/>
  </r>
  <r>
    <x v="7670"/>
    <x v="0"/>
    <x v="3"/>
    <x v="7670"/>
    <n v="34"/>
    <x v="1"/>
    <x v="0"/>
    <n v="16"/>
    <x v="3"/>
    <n v="1"/>
    <x v="0"/>
    <x v="0"/>
    <x v="0"/>
  </r>
  <r>
    <x v="7671"/>
    <x v="1"/>
    <x v="0"/>
    <x v="7671"/>
    <n v="29"/>
    <x v="4"/>
    <x v="0"/>
    <n v="10"/>
    <x v="1"/>
    <n v="1"/>
    <x v="0"/>
    <x v="0"/>
    <x v="0"/>
  </r>
  <r>
    <x v="7672"/>
    <x v="1"/>
    <x v="4"/>
    <x v="7672"/>
    <n v="39"/>
    <x v="1"/>
    <x v="1"/>
    <n v="19"/>
    <x v="3"/>
    <n v="1"/>
    <x v="0"/>
    <x v="1"/>
    <x v="1"/>
  </r>
  <r>
    <x v="7673"/>
    <x v="3"/>
    <x v="3"/>
    <x v="7673"/>
    <n v="62"/>
    <x v="2"/>
    <x v="1"/>
    <n v="15"/>
    <x v="3"/>
    <n v="3"/>
    <x v="2"/>
    <x v="1"/>
    <x v="1"/>
  </r>
  <r>
    <x v="7674"/>
    <x v="4"/>
    <x v="4"/>
    <x v="7674"/>
    <n v="30"/>
    <x v="1"/>
    <x v="1"/>
    <n v="5"/>
    <x v="4"/>
    <n v="1"/>
    <x v="0"/>
    <x v="0"/>
    <x v="0"/>
  </r>
  <r>
    <x v="7675"/>
    <x v="4"/>
    <x v="3"/>
    <x v="7675"/>
    <n v="52"/>
    <x v="3"/>
    <x v="1"/>
    <n v="8"/>
    <x v="1"/>
    <n v="2"/>
    <x v="0"/>
    <x v="1"/>
    <x v="1"/>
  </r>
  <r>
    <x v="7676"/>
    <x v="4"/>
    <x v="1"/>
    <x v="7676"/>
    <n v="64"/>
    <x v="2"/>
    <x v="0"/>
    <n v="10"/>
    <x v="1"/>
    <n v="2"/>
    <x v="0"/>
    <x v="0"/>
    <x v="0"/>
  </r>
  <r>
    <x v="7677"/>
    <x v="2"/>
    <x v="4"/>
    <x v="7677"/>
    <n v="27"/>
    <x v="4"/>
    <x v="0"/>
    <n v="12"/>
    <x v="1"/>
    <n v="1"/>
    <x v="0"/>
    <x v="0"/>
    <x v="0"/>
  </r>
  <r>
    <x v="7678"/>
    <x v="0"/>
    <x v="0"/>
    <x v="7678"/>
    <n v="33"/>
    <x v="1"/>
    <x v="1"/>
    <n v="3"/>
    <x v="0"/>
    <n v="3"/>
    <x v="2"/>
    <x v="1"/>
    <x v="1"/>
  </r>
  <r>
    <x v="7679"/>
    <x v="0"/>
    <x v="0"/>
    <x v="7679"/>
    <n v="26"/>
    <x v="4"/>
    <x v="1"/>
    <n v="9"/>
    <x v="1"/>
    <n v="4"/>
    <x v="1"/>
    <x v="1"/>
    <x v="1"/>
  </r>
  <r>
    <x v="7680"/>
    <x v="0"/>
    <x v="1"/>
    <x v="7680"/>
    <n v="31"/>
    <x v="1"/>
    <x v="0"/>
    <n v="10"/>
    <x v="1"/>
    <n v="4"/>
    <x v="1"/>
    <x v="1"/>
    <x v="1"/>
  </r>
  <r>
    <x v="7681"/>
    <x v="3"/>
    <x v="1"/>
    <x v="7681"/>
    <n v="33"/>
    <x v="1"/>
    <x v="0"/>
    <n v="13"/>
    <x v="3"/>
    <n v="3"/>
    <x v="2"/>
    <x v="0"/>
    <x v="0"/>
  </r>
  <r>
    <x v="7682"/>
    <x v="0"/>
    <x v="4"/>
    <x v="7682"/>
    <n v="28"/>
    <x v="4"/>
    <x v="0"/>
    <n v="2"/>
    <x v="0"/>
    <n v="5"/>
    <x v="1"/>
    <x v="0"/>
    <x v="0"/>
  </r>
  <r>
    <x v="7683"/>
    <x v="4"/>
    <x v="1"/>
    <x v="7683"/>
    <n v="19"/>
    <x v="0"/>
    <x v="1"/>
    <n v="2"/>
    <x v="0"/>
    <n v="3"/>
    <x v="2"/>
    <x v="0"/>
    <x v="0"/>
  </r>
  <r>
    <x v="7684"/>
    <x v="0"/>
    <x v="1"/>
    <x v="7684"/>
    <n v="20"/>
    <x v="4"/>
    <x v="1"/>
    <n v="17"/>
    <x v="3"/>
    <n v="2"/>
    <x v="0"/>
    <x v="0"/>
    <x v="0"/>
  </r>
  <r>
    <x v="7685"/>
    <x v="0"/>
    <x v="0"/>
    <x v="7685"/>
    <n v="52"/>
    <x v="3"/>
    <x v="0"/>
    <n v="4"/>
    <x v="4"/>
    <n v="5"/>
    <x v="1"/>
    <x v="1"/>
    <x v="1"/>
  </r>
  <r>
    <x v="7686"/>
    <x v="1"/>
    <x v="1"/>
    <x v="7686"/>
    <n v="18"/>
    <x v="0"/>
    <x v="1"/>
    <n v="7"/>
    <x v="1"/>
    <n v="4"/>
    <x v="1"/>
    <x v="1"/>
    <x v="1"/>
  </r>
  <r>
    <x v="7687"/>
    <x v="3"/>
    <x v="1"/>
    <x v="7687"/>
    <n v="41"/>
    <x v="5"/>
    <x v="1"/>
    <n v="3"/>
    <x v="0"/>
    <n v="1"/>
    <x v="0"/>
    <x v="1"/>
    <x v="1"/>
  </r>
  <r>
    <x v="7688"/>
    <x v="0"/>
    <x v="1"/>
    <x v="7688"/>
    <n v="54"/>
    <x v="3"/>
    <x v="0"/>
    <n v="13"/>
    <x v="3"/>
    <n v="5"/>
    <x v="1"/>
    <x v="1"/>
    <x v="1"/>
  </r>
  <r>
    <x v="7689"/>
    <x v="1"/>
    <x v="4"/>
    <x v="7689"/>
    <n v="25"/>
    <x v="4"/>
    <x v="1"/>
    <n v="14"/>
    <x v="3"/>
    <n v="1"/>
    <x v="0"/>
    <x v="0"/>
    <x v="0"/>
  </r>
  <r>
    <x v="7690"/>
    <x v="3"/>
    <x v="2"/>
    <x v="7690"/>
    <n v="62"/>
    <x v="2"/>
    <x v="0"/>
    <n v="18"/>
    <x v="3"/>
    <n v="1"/>
    <x v="0"/>
    <x v="0"/>
    <x v="0"/>
  </r>
  <r>
    <x v="7691"/>
    <x v="3"/>
    <x v="3"/>
    <x v="7691"/>
    <n v="39"/>
    <x v="1"/>
    <x v="0"/>
    <n v="13"/>
    <x v="3"/>
    <n v="5"/>
    <x v="1"/>
    <x v="1"/>
    <x v="1"/>
  </r>
  <r>
    <x v="7692"/>
    <x v="3"/>
    <x v="2"/>
    <x v="7692"/>
    <n v="21"/>
    <x v="4"/>
    <x v="0"/>
    <n v="11"/>
    <x v="1"/>
    <n v="2"/>
    <x v="0"/>
    <x v="0"/>
    <x v="0"/>
  </r>
  <r>
    <x v="7693"/>
    <x v="1"/>
    <x v="4"/>
    <x v="7693"/>
    <n v="35"/>
    <x v="1"/>
    <x v="1"/>
    <n v="2"/>
    <x v="0"/>
    <n v="5"/>
    <x v="1"/>
    <x v="1"/>
    <x v="1"/>
  </r>
  <r>
    <x v="7694"/>
    <x v="3"/>
    <x v="3"/>
    <x v="7694"/>
    <n v="33"/>
    <x v="1"/>
    <x v="0"/>
    <n v="9"/>
    <x v="1"/>
    <n v="1"/>
    <x v="0"/>
    <x v="0"/>
    <x v="0"/>
  </r>
  <r>
    <x v="7695"/>
    <x v="3"/>
    <x v="2"/>
    <x v="7695"/>
    <n v="62"/>
    <x v="2"/>
    <x v="1"/>
    <n v="11"/>
    <x v="1"/>
    <n v="4"/>
    <x v="1"/>
    <x v="1"/>
    <x v="1"/>
  </r>
  <r>
    <x v="7696"/>
    <x v="1"/>
    <x v="0"/>
    <x v="7696"/>
    <n v="31"/>
    <x v="1"/>
    <x v="1"/>
    <n v="6"/>
    <x v="4"/>
    <n v="5"/>
    <x v="1"/>
    <x v="1"/>
    <x v="1"/>
  </r>
  <r>
    <x v="7697"/>
    <x v="1"/>
    <x v="4"/>
    <x v="7697"/>
    <n v="28"/>
    <x v="4"/>
    <x v="1"/>
    <n v="10"/>
    <x v="1"/>
    <n v="4"/>
    <x v="1"/>
    <x v="1"/>
    <x v="1"/>
  </r>
  <r>
    <x v="7698"/>
    <x v="3"/>
    <x v="2"/>
    <x v="7698"/>
    <n v="43"/>
    <x v="5"/>
    <x v="1"/>
    <n v="19"/>
    <x v="3"/>
    <n v="4"/>
    <x v="1"/>
    <x v="1"/>
    <x v="1"/>
  </r>
  <r>
    <x v="7699"/>
    <x v="3"/>
    <x v="0"/>
    <x v="7699"/>
    <n v="18"/>
    <x v="0"/>
    <x v="0"/>
    <n v="13"/>
    <x v="3"/>
    <n v="3"/>
    <x v="2"/>
    <x v="0"/>
    <x v="0"/>
  </r>
  <r>
    <x v="7700"/>
    <x v="4"/>
    <x v="3"/>
    <x v="7700"/>
    <n v="55"/>
    <x v="3"/>
    <x v="0"/>
    <n v="17"/>
    <x v="3"/>
    <n v="3"/>
    <x v="2"/>
    <x v="0"/>
    <x v="0"/>
  </r>
  <r>
    <x v="7701"/>
    <x v="2"/>
    <x v="4"/>
    <x v="7701"/>
    <n v="47"/>
    <x v="5"/>
    <x v="0"/>
    <n v="12"/>
    <x v="1"/>
    <n v="4"/>
    <x v="1"/>
    <x v="1"/>
    <x v="1"/>
  </r>
  <r>
    <x v="7702"/>
    <x v="1"/>
    <x v="0"/>
    <x v="7702"/>
    <n v="42"/>
    <x v="5"/>
    <x v="1"/>
    <n v="8"/>
    <x v="1"/>
    <n v="5"/>
    <x v="1"/>
    <x v="1"/>
    <x v="1"/>
  </r>
  <r>
    <x v="7703"/>
    <x v="2"/>
    <x v="1"/>
    <x v="7703"/>
    <n v="46"/>
    <x v="5"/>
    <x v="0"/>
    <n v="3"/>
    <x v="0"/>
    <n v="2"/>
    <x v="0"/>
    <x v="0"/>
    <x v="0"/>
  </r>
  <r>
    <x v="7704"/>
    <x v="1"/>
    <x v="0"/>
    <x v="7704"/>
    <n v="19"/>
    <x v="0"/>
    <x v="0"/>
    <n v="8"/>
    <x v="1"/>
    <n v="1"/>
    <x v="0"/>
    <x v="0"/>
    <x v="0"/>
  </r>
  <r>
    <x v="7705"/>
    <x v="2"/>
    <x v="3"/>
    <x v="7705"/>
    <n v="22"/>
    <x v="4"/>
    <x v="1"/>
    <n v="7"/>
    <x v="1"/>
    <n v="1"/>
    <x v="0"/>
    <x v="0"/>
    <x v="0"/>
  </r>
  <r>
    <x v="7706"/>
    <x v="3"/>
    <x v="0"/>
    <x v="7706"/>
    <n v="66"/>
    <x v="2"/>
    <x v="1"/>
    <n v="19"/>
    <x v="3"/>
    <n v="2"/>
    <x v="0"/>
    <x v="1"/>
    <x v="1"/>
  </r>
  <r>
    <x v="7707"/>
    <x v="1"/>
    <x v="1"/>
    <x v="7707"/>
    <n v="47"/>
    <x v="5"/>
    <x v="1"/>
    <n v="11"/>
    <x v="1"/>
    <n v="1"/>
    <x v="0"/>
    <x v="1"/>
    <x v="1"/>
  </r>
  <r>
    <x v="7708"/>
    <x v="0"/>
    <x v="1"/>
    <x v="7708"/>
    <n v="55"/>
    <x v="3"/>
    <x v="1"/>
    <n v="14"/>
    <x v="3"/>
    <n v="2"/>
    <x v="0"/>
    <x v="1"/>
    <x v="1"/>
  </r>
  <r>
    <x v="7709"/>
    <x v="4"/>
    <x v="4"/>
    <x v="7709"/>
    <n v="51"/>
    <x v="3"/>
    <x v="1"/>
    <n v="5"/>
    <x v="4"/>
    <n v="2"/>
    <x v="0"/>
    <x v="1"/>
    <x v="1"/>
  </r>
  <r>
    <x v="7710"/>
    <x v="2"/>
    <x v="4"/>
    <x v="7710"/>
    <n v="23"/>
    <x v="4"/>
    <x v="1"/>
    <n v="17"/>
    <x v="3"/>
    <n v="1"/>
    <x v="0"/>
    <x v="0"/>
    <x v="0"/>
  </r>
  <r>
    <x v="7711"/>
    <x v="2"/>
    <x v="1"/>
    <x v="7711"/>
    <n v="57"/>
    <x v="3"/>
    <x v="1"/>
    <n v="16"/>
    <x v="3"/>
    <n v="5"/>
    <x v="1"/>
    <x v="1"/>
    <x v="1"/>
  </r>
  <r>
    <x v="7712"/>
    <x v="3"/>
    <x v="2"/>
    <x v="7712"/>
    <n v="18"/>
    <x v="0"/>
    <x v="0"/>
    <n v="19"/>
    <x v="3"/>
    <n v="3"/>
    <x v="2"/>
    <x v="0"/>
    <x v="0"/>
  </r>
  <r>
    <x v="7713"/>
    <x v="1"/>
    <x v="0"/>
    <x v="7713"/>
    <n v="53"/>
    <x v="3"/>
    <x v="0"/>
    <n v="8"/>
    <x v="1"/>
    <n v="5"/>
    <x v="1"/>
    <x v="1"/>
    <x v="1"/>
  </r>
  <r>
    <x v="7714"/>
    <x v="4"/>
    <x v="2"/>
    <x v="7714"/>
    <n v="33"/>
    <x v="1"/>
    <x v="1"/>
    <n v="11"/>
    <x v="1"/>
    <n v="2"/>
    <x v="0"/>
    <x v="1"/>
    <x v="1"/>
  </r>
  <r>
    <x v="7715"/>
    <x v="2"/>
    <x v="4"/>
    <x v="7715"/>
    <n v="64"/>
    <x v="2"/>
    <x v="1"/>
    <n v="12"/>
    <x v="1"/>
    <n v="4"/>
    <x v="1"/>
    <x v="1"/>
    <x v="1"/>
  </r>
  <r>
    <x v="7716"/>
    <x v="1"/>
    <x v="3"/>
    <x v="7716"/>
    <n v="42"/>
    <x v="5"/>
    <x v="0"/>
    <n v="5"/>
    <x v="4"/>
    <n v="4"/>
    <x v="1"/>
    <x v="1"/>
    <x v="1"/>
  </r>
  <r>
    <x v="7717"/>
    <x v="3"/>
    <x v="4"/>
    <x v="7717"/>
    <n v="47"/>
    <x v="5"/>
    <x v="1"/>
    <n v="2"/>
    <x v="0"/>
    <n v="2"/>
    <x v="0"/>
    <x v="1"/>
    <x v="1"/>
  </r>
  <r>
    <x v="7718"/>
    <x v="0"/>
    <x v="2"/>
    <x v="7718"/>
    <n v="49"/>
    <x v="5"/>
    <x v="0"/>
    <n v="14"/>
    <x v="3"/>
    <n v="5"/>
    <x v="1"/>
    <x v="1"/>
    <x v="1"/>
  </r>
  <r>
    <x v="7719"/>
    <x v="4"/>
    <x v="0"/>
    <x v="7719"/>
    <n v="20"/>
    <x v="4"/>
    <x v="0"/>
    <n v="5"/>
    <x v="4"/>
    <n v="1"/>
    <x v="0"/>
    <x v="0"/>
    <x v="0"/>
  </r>
  <r>
    <x v="7720"/>
    <x v="3"/>
    <x v="2"/>
    <x v="7720"/>
    <n v="40"/>
    <x v="5"/>
    <x v="1"/>
    <n v="10"/>
    <x v="1"/>
    <n v="3"/>
    <x v="2"/>
    <x v="1"/>
    <x v="1"/>
  </r>
  <r>
    <x v="7721"/>
    <x v="0"/>
    <x v="2"/>
    <x v="7721"/>
    <n v="49"/>
    <x v="5"/>
    <x v="1"/>
    <n v="12"/>
    <x v="1"/>
    <n v="5"/>
    <x v="1"/>
    <x v="1"/>
    <x v="1"/>
  </r>
  <r>
    <x v="7722"/>
    <x v="3"/>
    <x v="3"/>
    <x v="7722"/>
    <n v="33"/>
    <x v="1"/>
    <x v="0"/>
    <n v="14"/>
    <x v="3"/>
    <n v="1"/>
    <x v="0"/>
    <x v="0"/>
    <x v="0"/>
  </r>
  <r>
    <x v="7723"/>
    <x v="0"/>
    <x v="4"/>
    <x v="7723"/>
    <n v="41"/>
    <x v="5"/>
    <x v="1"/>
    <n v="10"/>
    <x v="1"/>
    <n v="1"/>
    <x v="0"/>
    <x v="1"/>
    <x v="1"/>
  </r>
  <r>
    <x v="7724"/>
    <x v="0"/>
    <x v="3"/>
    <x v="7724"/>
    <n v="60"/>
    <x v="2"/>
    <x v="0"/>
    <n v="16"/>
    <x v="3"/>
    <n v="3"/>
    <x v="2"/>
    <x v="0"/>
    <x v="0"/>
  </r>
  <r>
    <x v="7725"/>
    <x v="2"/>
    <x v="1"/>
    <x v="7725"/>
    <n v="66"/>
    <x v="2"/>
    <x v="1"/>
    <n v="13"/>
    <x v="3"/>
    <n v="2"/>
    <x v="0"/>
    <x v="1"/>
    <x v="1"/>
  </r>
  <r>
    <x v="7726"/>
    <x v="4"/>
    <x v="2"/>
    <x v="7726"/>
    <n v="31"/>
    <x v="1"/>
    <x v="0"/>
    <n v="3"/>
    <x v="0"/>
    <n v="3"/>
    <x v="2"/>
    <x v="0"/>
    <x v="0"/>
  </r>
  <r>
    <x v="7727"/>
    <x v="1"/>
    <x v="2"/>
    <x v="7727"/>
    <n v="58"/>
    <x v="3"/>
    <x v="0"/>
    <n v="2"/>
    <x v="0"/>
    <n v="4"/>
    <x v="1"/>
    <x v="1"/>
    <x v="1"/>
  </r>
  <r>
    <x v="7728"/>
    <x v="2"/>
    <x v="1"/>
    <x v="7728"/>
    <n v="32"/>
    <x v="1"/>
    <x v="0"/>
    <n v="7"/>
    <x v="1"/>
    <n v="5"/>
    <x v="1"/>
    <x v="1"/>
    <x v="1"/>
  </r>
  <r>
    <x v="7729"/>
    <x v="0"/>
    <x v="2"/>
    <x v="7729"/>
    <n v="40"/>
    <x v="5"/>
    <x v="1"/>
    <n v="18"/>
    <x v="3"/>
    <n v="1"/>
    <x v="0"/>
    <x v="1"/>
    <x v="1"/>
  </r>
  <r>
    <x v="7730"/>
    <x v="2"/>
    <x v="0"/>
    <x v="7730"/>
    <n v="63"/>
    <x v="2"/>
    <x v="0"/>
    <n v="15"/>
    <x v="3"/>
    <n v="1"/>
    <x v="0"/>
    <x v="0"/>
    <x v="0"/>
  </r>
  <r>
    <x v="7731"/>
    <x v="1"/>
    <x v="1"/>
    <x v="7731"/>
    <n v="27"/>
    <x v="4"/>
    <x v="1"/>
    <n v="16"/>
    <x v="3"/>
    <n v="3"/>
    <x v="2"/>
    <x v="0"/>
    <x v="0"/>
  </r>
  <r>
    <x v="7732"/>
    <x v="4"/>
    <x v="3"/>
    <x v="7732"/>
    <n v="19"/>
    <x v="0"/>
    <x v="0"/>
    <n v="3"/>
    <x v="0"/>
    <n v="5"/>
    <x v="1"/>
    <x v="0"/>
    <x v="0"/>
  </r>
  <r>
    <x v="7733"/>
    <x v="4"/>
    <x v="3"/>
    <x v="7733"/>
    <n v="62"/>
    <x v="2"/>
    <x v="1"/>
    <n v="9"/>
    <x v="1"/>
    <n v="4"/>
    <x v="1"/>
    <x v="1"/>
    <x v="1"/>
  </r>
  <r>
    <x v="7734"/>
    <x v="1"/>
    <x v="1"/>
    <x v="7734"/>
    <n v="51"/>
    <x v="3"/>
    <x v="0"/>
    <n v="12"/>
    <x v="1"/>
    <n v="3"/>
    <x v="2"/>
    <x v="0"/>
    <x v="0"/>
  </r>
  <r>
    <x v="7735"/>
    <x v="2"/>
    <x v="1"/>
    <x v="7735"/>
    <n v="41"/>
    <x v="5"/>
    <x v="1"/>
    <n v="17"/>
    <x v="3"/>
    <n v="1"/>
    <x v="0"/>
    <x v="1"/>
    <x v="1"/>
  </r>
  <r>
    <x v="7736"/>
    <x v="1"/>
    <x v="0"/>
    <x v="7736"/>
    <n v="67"/>
    <x v="2"/>
    <x v="0"/>
    <n v="13"/>
    <x v="3"/>
    <n v="3"/>
    <x v="2"/>
    <x v="0"/>
    <x v="0"/>
  </r>
  <r>
    <x v="7737"/>
    <x v="1"/>
    <x v="3"/>
    <x v="7737"/>
    <n v="34"/>
    <x v="1"/>
    <x v="0"/>
    <n v="11"/>
    <x v="1"/>
    <n v="3"/>
    <x v="2"/>
    <x v="0"/>
    <x v="0"/>
  </r>
  <r>
    <x v="7738"/>
    <x v="2"/>
    <x v="2"/>
    <x v="7738"/>
    <n v="37"/>
    <x v="1"/>
    <x v="1"/>
    <n v="9"/>
    <x v="1"/>
    <n v="5"/>
    <x v="1"/>
    <x v="1"/>
    <x v="1"/>
  </r>
  <r>
    <x v="7739"/>
    <x v="0"/>
    <x v="1"/>
    <x v="7739"/>
    <n v="29"/>
    <x v="4"/>
    <x v="1"/>
    <n v="17"/>
    <x v="3"/>
    <n v="2"/>
    <x v="0"/>
    <x v="0"/>
    <x v="0"/>
  </r>
  <r>
    <x v="7740"/>
    <x v="2"/>
    <x v="3"/>
    <x v="7740"/>
    <n v="42"/>
    <x v="5"/>
    <x v="1"/>
    <n v="14"/>
    <x v="3"/>
    <n v="4"/>
    <x v="1"/>
    <x v="1"/>
    <x v="1"/>
  </r>
  <r>
    <x v="7741"/>
    <x v="3"/>
    <x v="3"/>
    <x v="7741"/>
    <n v="53"/>
    <x v="3"/>
    <x v="1"/>
    <n v="7"/>
    <x v="1"/>
    <n v="4"/>
    <x v="1"/>
    <x v="1"/>
    <x v="1"/>
  </r>
  <r>
    <x v="7742"/>
    <x v="4"/>
    <x v="3"/>
    <x v="7742"/>
    <n v="43"/>
    <x v="5"/>
    <x v="1"/>
    <n v="1"/>
    <x v="2"/>
    <n v="5"/>
    <x v="1"/>
    <x v="1"/>
    <x v="1"/>
  </r>
  <r>
    <x v="7743"/>
    <x v="3"/>
    <x v="0"/>
    <x v="7743"/>
    <n v="29"/>
    <x v="4"/>
    <x v="0"/>
    <n v="11"/>
    <x v="1"/>
    <n v="3"/>
    <x v="2"/>
    <x v="0"/>
    <x v="0"/>
  </r>
  <r>
    <x v="7744"/>
    <x v="1"/>
    <x v="2"/>
    <x v="7744"/>
    <n v="27"/>
    <x v="4"/>
    <x v="1"/>
    <n v="3"/>
    <x v="0"/>
    <n v="5"/>
    <x v="1"/>
    <x v="1"/>
    <x v="1"/>
  </r>
  <r>
    <x v="7745"/>
    <x v="1"/>
    <x v="2"/>
    <x v="7745"/>
    <n v="24"/>
    <x v="4"/>
    <x v="0"/>
    <n v="3"/>
    <x v="0"/>
    <n v="5"/>
    <x v="1"/>
    <x v="0"/>
    <x v="0"/>
  </r>
  <r>
    <x v="7746"/>
    <x v="3"/>
    <x v="1"/>
    <x v="7746"/>
    <n v="24"/>
    <x v="4"/>
    <x v="0"/>
    <n v="18"/>
    <x v="3"/>
    <n v="2"/>
    <x v="0"/>
    <x v="0"/>
    <x v="0"/>
  </r>
  <r>
    <x v="7747"/>
    <x v="1"/>
    <x v="1"/>
    <x v="7747"/>
    <n v="46"/>
    <x v="5"/>
    <x v="1"/>
    <n v="15"/>
    <x v="3"/>
    <n v="1"/>
    <x v="0"/>
    <x v="1"/>
    <x v="1"/>
  </r>
  <r>
    <x v="7748"/>
    <x v="4"/>
    <x v="2"/>
    <x v="7748"/>
    <n v="61"/>
    <x v="2"/>
    <x v="0"/>
    <n v="17"/>
    <x v="3"/>
    <n v="4"/>
    <x v="1"/>
    <x v="1"/>
    <x v="1"/>
  </r>
  <r>
    <x v="7749"/>
    <x v="2"/>
    <x v="2"/>
    <x v="7749"/>
    <n v="52"/>
    <x v="3"/>
    <x v="1"/>
    <n v="4"/>
    <x v="4"/>
    <n v="4"/>
    <x v="1"/>
    <x v="1"/>
    <x v="1"/>
  </r>
  <r>
    <x v="7750"/>
    <x v="0"/>
    <x v="4"/>
    <x v="7750"/>
    <n v="63"/>
    <x v="2"/>
    <x v="1"/>
    <n v="12"/>
    <x v="1"/>
    <n v="5"/>
    <x v="1"/>
    <x v="1"/>
    <x v="1"/>
  </r>
  <r>
    <x v="7751"/>
    <x v="1"/>
    <x v="0"/>
    <x v="7751"/>
    <n v="41"/>
    <x v="5"/>
    <x v="1"/>
    <n v="10"/>
    <x v="1"/>
    <n v="1"/>
    <x v="0"/>
    <x v="1"/>
    <x v="1"/>
  </r>
  <r>
    <x v="7752"/>
    <x v="1"/>
    <x v="1"/>
    <x v="7752"/>
    <n v="27"/>
    <x v="4"/>
    <x v="0"/>
    <n v="9"/>
    <x v="1"/>
    <n v="4"/>
    <x v="1"/>
    <x v="0"/>
    <x v="0"/>
  </r>
  <r>
    <x v="7753"/>
    <x v="1"/>
    <x v="1"/>
    <x v="7753"/>
    <n v="20"/>
    <x v="4"/>
    <x v="0"/>
    <n v="2"/>
    <x v="0"/>
    <n v="3"/>
    <x v="2"/>
    <x v="0"/>
    <x v="0"/>
  </r>
  <r>
    <x v="7754"/>
    <x v="0"/>
    <x v="0"/>
    <x v="7754"/>
    <n v="34"/>
    <x v="1"/>
    <x v="1"/>
    <n v="16"/>
    <x v="3"/>
    <n v="5"/>
    <x v="1"/>
    <x v="1"/>
    <x v="1"/>
  </r>
  <r>
    <x v="7755"/>
    <x v="1"/>
    <x v="3"/>
    <x v="7755"/>
    <n v="42"/>
    <x v="5"/>
    <x v="1"/>
    <n v="3"/>
    <x v="0"/>
    <n v="2"/>
    <x v="0"/>
    <x v="1"/>
    <x v="1"/>
  </r>
  <r>
    <x v="7756"/>
    <x v="0"/>
    <x v="4"/>
    <x v="7756"/>
    <n v="68"/>
    <x v="2"/>
    <x v="1"/>
    <n v="16"/>
    <x v="3"/>
    <n v="3"/>
    <x v="2"/>
    <x v="1"/>
    <x v="1"/>
  </r>
  <r>
    <x v="7757"/>
    <x v="2"/>
    <x v="2"/>
    <x v="7757"/>
    <n v="33"/>
    <x v="1"/>
    <x v="1"/>
    <n v="9"/>
    <x v="1"/>
    <n v="5"/>
    <x v="1"/>
    <x v="1"/>
    <x v="1"/>
  </r>
  <r>
    <x v="7758"/>
    <x v="4"/>
    <x v="3"/>
    <x v="7758"/>
    <n v="21"/>
    <x v="4"/>
    <x v="1"/>
    <n v="8"/>
    <x v="1"/>
    <n v="5"/>
    <x v="1"/>
    <x v="1"/>
    <x v="1"/>
  </r>
  <r>
    <x v="7759"/>
    <x v="3"/>
    <x v="2"/>
    <x v="7759"/>
    <n v="19"/>
    <x v="0"/>
    <x v="0"/>
    <n v="5"/>
    <x v="4"/>
    <n v="2"/>
    <x v="0"/>
    <x v="0"/>
    <x v="0"/>
  </r>
  <r>
    <x v="7760"/>
    <x v="3"/>
    <x v="2"/>
    <x v="7760"/>
    <n v="47"/>
    <x v="5"/>
    <x v="1"/>
    <n v="2"/>
    <x v="0"/>
    <n v="4"/>
    <x v="1"/>
    <x v="1"/>
    <x v="1"/>
  </r>
  <r>
    <x v="7761"/>
    <x v="0"/>
    <x v="2"/>
    <x v="7761"/>
    <n v="31"/>
    <x v="1"/>
    <x v="0"/>
    <n v="10"/>
    <x v="1"/>
    <n v="4"/>
    <x v="1"/>
    <x v="1"/>
    <x v="1"/>
  </r>
  <r>
    <x v="7762"/>
    <x v="4"/>
    <x v="1"/>
    <x v="7762"/>
    <n v="18"/>
    <x v="0"/>
    <x v="0"/>
    <n v="7"/>
    <x v="1"/>
    <n v="1"/>
    <x v="0"/>
    <x v="0"/>
    <x v="0"/>
  </r>
  <r>
    <x v="7763"/>
    <x v="3"/>
    <x v="0"/>
    <x v="7763"/>
    <n v="19"/>
    <x v="0"/>
    <x v="1"/>
    <n v="10"/>
    <x v="1"/>
    <n v="2"/>
    <x v="0"/>
    <x v="0"/>
    <x v="0"/>
  </r>
  <r>
    <x v="7764"/>
    <x v="0"/>
    <x v="2"/>
    <x v="7764"/>
    <n v="65"/>
    <x v="2"/>
    <x v="0"/>
    <n v="18"/>
    <x v="3"/>
    <n v="1"/>
    <x v="0"/>
    <x v="0"/>
    <x v="0"/>
  </r>
  <r>
    <x v="7765"/>
    <x v="0"/>
    <x v="1"/>
    <x v="7765"/>
    <n v="47"/>
    <x v="5"/>
    <x v="1"/>
    <n v="3"/>
    <x v="0"/>
    <n v="1"/>
    <x v="0"/>
    <x v="1"/>
    <x v="1"/>
  </r>
  <r>
    <x v="7766"/>
    <x v="4"/>
    <x v="3"/>
    <x v="7766"/>
    <n v="27"/>
    <x v="4"/>
    <x v="0"/>
    <n v="14"/>
    <x v="3"/>
    <n v="3"/>
    <x v="2"/>
    <x v="0"/>
    <x v="0"/>
  </r>
  <r>
    <x v="7767"/>
    <x v="0"/>
    <x v="4"/>
    <x v="7767"/>
    <n v="19"/>
    <x v="0"/>
    <x v="0"/>
    <n v="8"/>
    <x v="1"/>
    <n v="3"/>
    <x v="2"/>
    <x v="0"/>
    <x v="0"/>
  </r>
  <r>
    <x v="7768"/>
    <x v="3"/>
    <x v="2"/>
    <x v="7768"/>
    <n v="56"/>
    <x v="3"/>
    <x v="0"/>
    <n v="10"/>
    <x v="1"/>
    <n v="3"/>
    <x v="2"/>
    <x v="0"/>
    <x v="0"/>
  </r>
  <r>
    <x v="7769"/>
    <x v="1"/>
    <x v="2"/>
    <x v="7769"/>
    <n v="67"/>
    <x v="2"/>
    <x v="0"/>
    <n v="9"/>
    <x v="1"/>
    <n v="3"/>
    <x v="2"/>
    <x v="0"/>
    <x v="0"/>
  </r>
  <r>
    <x v="7770"/>
    <x v="2"/>
    <x v="2"/>
    <x v="7770"/>
    <n v="47"/>
    <x v="5"/>
    <x v="0"/>
    <n v="6"/>
    <x v="4"/>
    <n v="5"/>
    <x v="1"/>
    <x v="1"/>
    <x v="1"/>
  </r>
  <r>
    <x v="7771"/>
    <x v="2"/>
    <x v="3"/>
    <x v="7771"/>
    <n v="43"/>
    <x v="5"/>
    <x v="1"/>
    <n v="1"/>
    <x v="2"/>
    <n v="2"/>
    <x v="0"/>
    <x v="1"/>
    <x v="1"/>
  </r>
  <r>
    <x v="7772"/>
    <x v="1"/>
    <x v="2"/>
    <x v="7772"/>
    <n v="55"/>
    <x v="3"/>
    <x v="0"/>
    <n v="12"/>
    <x v="1"/>
    <n v="4"/>
    <x v="1"/>
    <x v="1"/>
    <x v="1"/>
  </r>
  <r>
    <x v="7773"/>
    <x v="1"/>
    <x v="4"/>
    <x v="7773"/>
    <n v="47"/>
    <x v="5"/>
    <x v="0"/>
    <n v="18"/>
    <x v="3"/>
    <n v="3"/>
    <x v="2"/>
    <x v="0"/>
    <x v="0"/>
  </r>
  <r>
    <x v="7774"/>
    <x v="3"/>
    <x v="2"/>
    <x v="7774"/>
    <n v="65"/>
    <x v="2"/>
    <x v="0"/>
    <n v="16"/>
    <x v="3"/>
    <n v="2"/>
    <x v="0"/>
    <x v="0"/>
    <x v="0"/>
  </r>
  <r>
    <x v="7775"/>
    <x v="1"/>
    <x v="2"/>
    <x v="7775"/>
    <n v="22"/>
    <x v="4"/>
    <x v="0"/>
    <n v="8"/>
    <x v="1"/>
    <n v="1"/>
    <x v="0"/>
    <x v="0"/>
    <x v="0"/>
  </r>
  <r>
    <x v="7776"/>
    <x v="0"/>
    <x v="3"/>
    <x v="7776"/>
    <n v="33"/>
    <x v="1"/>
    <x v="1"/>
    <n v="2"/>
    <x v="0"/>
    <n v="2"/>
    <x v="0"/>
    <x v="1"/>
    <x v="1"/>
  </r>
  <r>
    <x v="7777"/>
    <x v="3"/>
    <x v="0"/>
    <x v="7777"/>
    <n v="66"/>
    <x v="2"/>
    <x v="0"/>
    <n v="16"/>
    <x v="3"/>
    <n v="3"/>
    <x v="2"/>
    <x v="0"/>
    <x v="0"/>
  </r>
  <r>
    <x v="7778"/>
    <x v="2"/>
    <x v="2"/>
    <x v="7778"/>
    <n v="38"/>
    <x v="1"/>
    <x v="0"/>
    <n v="4"/>
    <x v="4"/>
    <n v="2"/>
    <x v="0"/>
    <x v="0"/>
    <x v="0"/>
  </r>
  <r>
    <x v="7779"/>
    <x v="0"/>
    <x v="2"/>
    <x v="7779"/>
    <n v="55"/>
    <x v="3"/>
    <x v="1"/>
    <n v="17"/>
    <x v="3"/>
    <n v="2"/>
    <x v="0"/>
    <x v="1"/>
    <x v="1"/>
  </r>
  <r>
    <x v="7780"/>
    <x v="4"/>
    <x v="3"/>
    <x v="7780"/>
    <n v="45"/>
    <x v="5"/>
    <x v="1"/>
    <n v="19"/>
    <x v="3"/>
    <n v="1"/>
    <x v="0"/>
    <x v="1"/>
    <x v="1"/>
  </r>
  <r>
    <x v="7781"/>
    <x v="1"/>
    <x v="1"/>
    <x v="7781"/>
    <n v="43"/>
    <x v="5"/>
    <x v="1"/>
    <n v="12"/>
    <x v="1"/>
    <n v="2"/>
    <x v="0"/>
    <x v="1"/>
    <x v="1"/>
  </r>
  <r>
    <x v="7782"/>
    <x v="1"/>
    <x v="0"/>
    <x v="7782"/>
    <n v="53"/>
    <x v="3"/>
    <x v="0"/>
    <n v="19"/>
    <x v="3"/>
    <n v="2"/>
    <x v="0"/>
    <x v="0"/>
    <x v="0"/>
  </r>
  <r>
    <x v="7783"/>
    <x v="1"/>
    <x v="0"/>
    <x v="7783"/>
    <n v="22"/>
    <x v="4"/>
    <x v="1"/>
    <n v="17"/>
    <x v="3"/>
    <n v="1"/>
    <x v="0"/>
    <x v="0"/>
    <x v="0"/>
  </r>
  <r>
    <x v="7784"/>
    <x v="4"/>
    <x v="3"/>
    <x v="7784"/>
    <n v="42"/>
    <x v="5"/>
    <x v="0"/>
    <n v="6"/>
    <x v="4"/>
    <n v="4"/>
    <x v="1"/>
    <x v="1"/>
    <x v="1"/>
  </r>
  <r>
    <x v="7785"/>
    <x v="2"/>
    <x v="3"/>
    <x v="7785"/>
    <n v="26"/>
    <x v="4"/>
    <x v="0"/>
    <n v="3"/>
    <x v="0"/>
    <n v="4"/>
    <x v="1"/>
    <x v="0"/>
    <x v="0"/>
  </r>
  <r>
    <x v="7786"/>
    <x v="0"/>
    <x v="0"/>
    <x v="7786"/>
    <n v="18"/>
    <x v="0"/>
    <x v="1"/>
    <n v="2"/>
    <x v="0"/>
    <n v="3"/>
    <x v="2"/>
    <x v="0"/>
    <x v="0"/>
  </r>
  <r>
    <x v="7787"/>
    <x v="1"/>
    <x v="3"/>
    <x v="7787"/>
    <n v="41"/>
    <x v="5"/>
    <x v="0"/>
    <n v="4"/>
    <x v="4"/>
    <n v="4"/>
    <x v="1"/>
    <x v="1"/>
    <x v="1"/>
  </r>
  <r>
    <x v="7788"/>
    <x v="3"/>
    <x v="2"/>
    <x v="7788"/>
    <n v="24"/>
    <x v="4"/>
    <x v="1"/>
    <n v="1"/>
    <x v="2"/>
    <n v="3"/>
    <x v="2"/>
    <x v="0"/>
    <x v="0"/>
  </r>
  <r>
    <x v="7789"/>
    <x v="0"/>
    <x v="1"/>
    <x v="7789"/>
    <n v="62"/>
    <x v="2"/>
    <x v="0"/>
    <n v="1"/>
    <x v="2"/>
    <n v="4"/>
    <x v="1"/>
    <x v="1"/>
    <x v="1"/>
  </r>
  <r>
    <x v="7790"/>
    <x v="2"/>
    <x v="1"/>
    <x v="7790"/>
    <n v="64"/>
    <x v="2"/>
    <x v="0"/>
    <n v="15"/>
    <x v="3"/>
    <n v="2"/>
    <x v="0"/>
    <x v="0"/>
    <x v="0"/>
  </r>
  <r>
    <x v="7791"/>
    <x v="1"/>
    <x v="3"/>
    <x v="7791"/>
    <n v="25"/>
    <x v="4"/>
    <x v="0"/>
    <n v="18"/>
    <x v="3"/>
    <n v="5"/>
    <x v="1"/>
    <x v="0"/>
    <x v="0"/>
  </r>
  <r>
    <x v="7792"/>
    <x v="2"/>
    <x v="0"/>
    <x v="7792"/>
    <n v="52"/>
    <x v="3"/>
    <x v="0"/>
    <n v="8"/>
    <x v="1"/>
    <n v="5"/>
    <x v="1"/>
    <x v="1"/>
    <x v="1"/>
  </r>
  <r>
    <x v="7793"/>
    <x v="2"/>
    <x v="4"/>
    <x v="7793"/>
    <n v="56"/>
    <x v="3"/>
    <x v="0"/>
    <n v="10"/>
    <x v="1"/>
    <n v="1"/>
    <x v="0"/>
    <x v="0"/>
    <x v="0"/>
  </r>
  <r>
    <x v="7794"/>
    <x v="4"/>
    <x v="4"/>
    <x v="7794"/>
    <n v="19"/>
    <x v="0"/>
    <x v="1"/>
    <n v="9"/>
    <x v="1"/>
    <n v="5"/>
    <x v="1"/>
    <x v="1"/>
    <x v="1"/>
  </r>
  <r>
    <x v="7795"/>
    <x v="0"/>
    <x v="1"/>
    <x v="7795"/>
    <n v="34"/>
    <x v="1"/>
    <x v="0"/>
    <n v="4"/>
    <x v="4"/>
    <n v="2"/>
    <x v="0"/>
    <x v="0"/>
    <x v="0"/>
  </r>
  <r>
    <x v="7796"/>
    <x v="4"/>
    <x v="2"/>
    <x v="7796"/>
    <n v="39"/>
    <x v="1"/>
    <x v="0"/>
    <n v="15"/>
    <x v="3"/>
    <n v="5"/>
    <x v="1"/>
    <x v="1"/>
    <x v="1"/>
  </r>
  <r>
    <x v="7797"/>
    <x v="0"/>
    <x v="0"/>
    <x v="7797"/>
    <n v="63"/>
    <x v="2"/>
    <x v="0"/>
    <n v="2"/>
    <x v="0"/>
    <n v="3"/>
    <x v="2"/>
    <x v="0"/>
    <x v="0"/>
  </r>
  <r>
    <x v="7798"/>
    <x v="1"/>
    <x v="3"/>
    <x v="7798"/>
    <n v="45"/>
    <x v="5"/>
    <x v="0"/>
    <n v="9"/>
    <x v="1"/>
    <n v="1"/>
    <x v="0"/>
    <x v="0"/>
    <x v="0"/>
  </r>
  <r>
    <x v="7799"/>
    <x v="2"/>
    <x v="4"/>
    <x v="7799"/>
    <n v="29"/>
    <x v="4"/>
    <x v="1"/>
    <n v="17"/>
    <x v="3"/>
    <n v="1"/>
    <x v="0"/>
    <x v="0"/>
    <x v="0"/>
  </r>
  <r>
    <x v="7800"/>
    <x v="4"/>
    <x v="4"/>
    <x v="7800"/>
    <n v="61"/>
    <x v="2"/>
    <x v="1"/>
    <n v="7"/>
    <x v="1"/>
    <n v="4"/>
    <x v="1"/>
    <x v="1"/>
    <x v="1"/>
  </r>
  <r>
    <x v="7801"/>
    <x v="4"/>
    <x v="0"/>
    <x v="7801"/>
    <n v="28"/>
    <x v="4"/>
    <x v="1"/>
    <n v="5"/>
    <x v="4"/>
    <n v="3"/>
    <x v="2"/>
    <x v="0"/>
    <x v="0"/>
  </r>
  <r>
    <x v="7802"/>
    <x v="3"/>
    <x v="4"/>
    <x v="7802"/>
    <n v="19"/>
    <x v="0"/>
    <x v="0"/>
    <n v="3"/>
    <x v="0"/>
    <n v="2"/>
    <x v="0"/>
    <x v="0"/>
    <x v="0"/>
  </r>
  <r>
    <x v="7803"/>
    <x v="0"/>
    <x v="1"/>
    <x v="7803"/>
    <n v="58"/>
    <x v="3"/>
    <x v="1"/>
    <n v="11"/>
    <x v="1"/>
    <n v="2"/>
    <x v="0"/>
    <x v="1"/>
    <x v="1"/>
  </r>
  <r>
    <x v="7804"/>
    <x v="0"/>
    <x v="3"/>
    <x v="7804"/>
    <n v="32"/>
    <x v="1"/>
    <x v="1"/>
    <n v="8"/>
    <x v="1"/>
    <n v="2"/>
    <x v="0"/>
    <x v="1"/>
    <x v="1"/>
  </r>
  <r>
    <x v="7805"/>
    <x v="3"/>
    <x v="4"/>
    <x v="7805"/>
    <n v="43"/>
    <x v="5"/>
    <x v="0"/>
    <n v="8"/>
    <x v="1"/>
    <n v="4"/>
    <x v="1"/>
    <x v="1"/>
    <x v="1"/>
  </r>
  <r>
    <x v="7806"/>
    <x v="2"/>
    <x v="2"/>
    <x v="7806"/>
    <n v="31"/>
    <x v="1"/>
    <x v="1"/>
    <n v="2"/>
    <x v="0"/>
    <n v="2"/>
    <x v="0"/>
    <x v="1"/>
    <x v="1"/>
  </r>
  <r>
    <x v="7807"/>
    <x v="1"/>
    <x v="3"/>
    <x v="7807"/>
    <n v="41"/>
    <x v="5"/>
    <x v="0"/>
    <n v="5"/>
    <x v="4"/>
    <n v="5"/>
    <x v="1"/>
    <x v="1"/>
    <x v="1"/>
  </r>
  <r>
    <x v="7808"/>
    <x v="1"/>
    <x v="2"/>
    <x v="7808"/>
    <n v="60"/>
    <x v="2"/>
    <x v="1"/>
    <n v="3"/>
    <x v="0"/>
    <n v="1"/>
    <x v="0"/>
    <x v="1"/>
    <x v="1"/>
  </r>
  <r>
    <x v="7809"/>
    <x v="4"/>
    <x v="4"/>
    <x v="7809"/>
    <n v="29"/>
    <x v="4"/>
    <x v="1"/>
    <n v="4"/>
    <x v="4"/>
    <n v="3"/>
    <x v="2"/>
    <x v="0"/>
    <x v="0"/>
  </r>
  <r>
    <x v="7810"/>
    <x v="3"/>
    <x v="2"/>
    <x v="7810"/>
    <n v="26"/>
    <x v="4"/>
    <x v="0"/>
    <n v="12"/>
    <x v="1"/>
    <n v="2"/>
    <x v="0"/>
    <x v="0"/>
    <x v="0"/>
  </r>
  <r>
    <x v="7811"/>
    <x v="0"/>
    <x v="3"/>
    <x v="7811"/>
    <n v="61"/>
    <x v="2"/>
    <x v="0"/>
    <n v="11"/>
    <x v="1"/>
    <n v="3"/>
    <x v="2"/>
    <x v="0"/>
    <x v="0"/>
  </r>
  <r>
    <x v="7812"/>
    <x v="2"/>
    <x v="2"/>
    <x v="7812"/>
    <n v="18"/>
    <x v="0"/>
    <x v="0"/>
    <n v="5"/>
    <x v="4"/>
    <n v="4"/>
    <x v="1"/>
    <x v="0"/>
    <x v="0"/>
  </r>
  <r>
    <x v="7813"/>
    <x v="4"/>
    <x v="1"/>
    <x v="7813"/>
    <n v="48"/>
    <x v="5"/>
    <x v="1"/>
    <n v="3"/>
    <x v="0"/>
    <n v="3"/>
    <x v="2"/>
    <x v="1"/>
    <x v="1"/>
  </r>
  <r>
    <x v="7814"/>
    <x v="4"/>
    <x v="3"/>
    <x v="7814"/>
    <n v="33"/>
    <x v="1"/>
    <x v="0"/>
    <n v="18"/>
    <x v="3"/>
    <n v="2"/>
    <x v="0"/>
    <x v="0"/>
    <x v="0"/>
  </r>
  <r>
    <x v="7815"/>
    <x v="1"/>
    <x v="3"/>
    <x v="7815"/>
    <n v="28"/>
    <x v="4"/>
    <x v="1"/>
    <n v="2"/>
    <x v="0"/>
    <n v="1"/>
    <x v="0"/>
    <x v="0"/>
    <x v="0"/>
  </r>
  <r>
    <x v="7816"/>
    <x v="0"/>
    <x v="2"/>
    <x v="7816"/>
    <n v="57"/>
    <x v="3"/>
    <x v="1"/>
    <n v="11"/>
    <x v="1"/>
    <n v="3"/>
    <x v="2"/>
    <x v="1"/>
    <x v="1"/>
  </r>
  <r>
    <x v="7817"/>
    <x v="0"/>
    <x v="3"/>
    <x v="7817"/>
    <n v="46"/>
    <x v="5"/>
    <x v="1"/>
    <n v="18"/>
    <x v="3"/>
    <n v="5"/>
    <x v="1"/>
    <x v="1"/>
    <x v="1"/>
  </r>
  <r>
    <x v="7818"/>
    <x v="2"/>
    <x v="0"/>
    <x v="7818"/>
    <n v="37"/>
    <x v="1"/>
    <x v="1"/>
    <n v="19"/>
    <x v="3"/>
    <n v="5"/>
    <x v="1"/>
    <x v="1"/>
    <x v="1"/>
  </r>
  <r>
    <x v="7819"/>
    <x v="3"/>
    <x v="0"/>
    <x v="7819"/>
    <n v="31"/>
    <x v="1"/>
    <x v="1"/>
    <n v="13"/>
    <x v="3"/>
    <n v="3"/>
    <x v="2"/>
    <x v="1"/>
    <x v="1"/>
  </r>
  <r>
    <x v="7820"/>
    <x v="1"/>
    <x v="0"/>
    <x v="7820"/>
    <n v="37"/>
    <x v="1"/>
    <x v="1"/>
    <n v="15"/>
    <x v="3"/>
    <n v="3"/>
    <x v="2"/>
    <x v="1"/>
    <x v="1"/>
  </r>
  <r>
    <x v="7821"/>
    <x v="4"/>
    <x v="2"/>
    <x v="7821"/>
    <n v="26"/>
    <x v="4"/>
    <x v="1"/>
    <n v="7"/>
    <x v="1"/>
    <n v="2"/>
    <x v="0"/>
    <x v="0"/>
    <x v="0"/>
  </r>
  <r>
    <x v="7822"/>
    <x v="1"/>
    <x v="1"/>
    <x v="7822"/>
    <n v="34"/>
    <x v="1"/>
    <x v="0"/>
    <n v="13"/>
    <x v="3"/>
    <n v="3"/>
    <x v="2"/>
    <x v="0"/>
    <x v="0"/>
  </r>
  <r>
    <x v="7823"/>
    <x v="4"/>
    <x v="1"/>
    <x v="7823"/>
    <n v="59"/>
    <x v="3"/>
    <x v="1"/>
    <n v="16"/>
    <x v="3"/>
    <n v="4"/>
    <x v="1"/>
    <x v="1"/>
    <x v="1"/>
  </r>
  <r>
    <x v="7824"/>
    <x v="4"/>
    <x v="1"/>
    <x v="7824"/>
    <n v="55"/>
    <x v="3"/>
    <x v="1"/>
    <n v="6"/>
    <x v="4"/>
    <n v="5"/>
    <x v="1"/>
    <x v="1"/>
    <x v="1"/>
  </r>
  <r>
    <x v="7825"/>
    <x v="0"/>
    <x v="3"/>
    <x v="7825"/>
    <n v="63"/>
    <x v="2"/>
    <x v="1"/>
    <n v="8"/>
    <x v="1"/>
    <n v="1"/>
    <x v="0"/>
    <x v="1"/>
    <x v="1"/>
  </r>
  <r>
    <x v="7826"/>
    <x v="2"/>
    <x v="1"/>
    <x v="7826"/>
    <n v="66"/>
    <x v="2"/>
    <x v="0"/>
    <n v="7"/>
    <x v="1"/>
    <n v="2"/>
    <x v="0"/>
    <x v="0"/>
    <x v="0"/>
  </r>
  <r>
    <x v="7827"/>
    <x v="2"/>
    <x v="0"/>
    <x v="7827"/>
    <n v="38"/>
    <x v="1"/>
    <x v="0"/>
    <n v="15"/>
    <x v="3"/>
    <n v="3"/>
    <x v="2"/>
    <x v="0"/>
    <x v="0"/>
  </r>
  <r>
    <x v="7828"/>
    <x v="0"/>
    <x v="2"/>
    <x v="7828"/>
    <n v="30"/>
    <x v="1"/>
    <x v="0"/>
    <n v="17"/>
    <x v="3"/>
    <n v="2"/>
    <x v="0"/>
    <x v="0"/>
    <x v="0"/>
  </r>
  <r>
    <x v="7829"/>
    <x v="1"/>
    <x v="2"/>
    <x v="7829"/>
    <n v="35"/>
    <x v="1"/>
    <x v="1"/>
    <n v="3"/>
    <x v="0"/>
    <n v="5"/>
    <x v="1"/>
    <x v="1"/>
    <x v="1"/>
  </r>
  <r>
    <x v="7830"/>
    <x v="0"/>
    <x v="4"/>
    <x v="7830"/>
    <n v="65"/>
    <x v="2"/>
    <x v="1"/>
    <n v="10"/>
    <x v="1"/>
    <n v="4"/>
    <x v="1"/>
    <x v="1"/>
    <x v="1"/>
  </r>
  <r>
    <x v="7831"/>
    <x v="1"/>
    <x v="2"/>
    <x v="7831"/>
    <n v="29"/>
    <x v="4"/>
    <x v="1"/>
    <n v="14"/>
    <x v="3"/>
    <n v="3"/>
    <x v="2"/>
    <x v="0"/>
    <x v="0"/>
  </r>
  <r>
    <x v="7832"/>
    <x v="4"/>
    <x v="1"/>
    <x v="7832"/>
    <n v="39"/>
    <x v="1"/>
    <x v="1"/>
    <n v="19"/>
    <x v="3"/>
    <n v="1"/>
    <x v="0"/>
    <x v="1"/>
    <x v="1"/>
  </r>
  <r>
    <x v="7833"/>
    <x v="0"/>
    <x v="2"/>
    <x v="7833"/>
    <n v="68"/>
    <x v="2"/>
    <x v="0"/>
    <n v="10"/>
    <x v="1"/>
    <n v="1"/>
    <x v="0"/>
    <x v="0"/>
    <x v="0"/>
  </r>
  <r>
    <x v="7834"/>
    <x v="4"/>
    <x v="3"/>
    <x v="7834"/>
    <n v="69"/>
    <x v="2"/>
    <x v="0"/>
    <n v="7"/>
    <x v="1"/>
    <n v="3"/>
    <x v="2"/>
    <x v="0"/>
    <x v="0"/>
  </r>
  <r>
    <x v="7835"/>
    <x v="4"/>
    <x v="2"/>
    <x v="7835"/>
    <n v="64"/>
    <x v="2"/>
    <x v="1"/>
    <n v="2"/>
    <x v="0"/>
    <n v="2"/>
    <x v="0"/>
    <x v="1"/>
    <x v="1"/>
  </r>
  <r>
    <x v="7836"/>
    <x v="1"/>
    <x v="2"/>
    <x v="7836"/>
    <n v="57"/>
    <x v="3"/>
    <x v="1"/>
    <n v="7"/>
    <x v="1"/>
    <n v="2"/>
    <x v="0"/>
    <x v="1"/>
    <x v="1"/>
  </r>
  <r>
    <x v="7837"/>
    <x v="1"/>
    <x v="2"/>
    <x v="7837"/>
    <n v="36"/>
    <x v="1"/>
    <x v="1"/>
    <n v="5"/>
    <x v="4"/>
    <n v="1"/>
    <x v="0"/>
    <x v="1"/>
    <x v="1"/>
  </r>
  <r>
    <x v="7838"/>
    <x v="3"/>
    <x v="0"/>
    <x v="7838"/>
    <n v="29"/>
    <x v="4"/>
    <x v="0"/>
    <n v="11"/>
    <x v="1"/>
    <n v="1"/>
    <x v="0"/>
    <x v="0"/>
    <x v="0"/>
  </r>
  <r>
    <x v="7839"/>
    <x v="0"/>
    <x v="4"/>
    <x v="7839"/>
    <n v="54"/>
    <x v="3"/>
    <x v="1"/>
    <n v="14"/>
    <x v="3"/>
    <n v="4"/>
    <x v="1"/>
    <x v="1"/>
    <x v="1"/>
  </r>
  <r>
    <x v="7840"/>
    <x v="0"/>
    <x v="1"/>
    <x v="7840"/>
    <n v="50"/>
    <x v="3"/>
    <x v="1"/>
    <n v="3"/>
    <x v="0"/>
    <n v="4"/>
    <x v="1"/>
    <x v="1"/>
    <x v="1"/>
  </r>
  <r>
    <x v="7841"/>
    <x v="0"/>
    <x v="3"/>
    <x v="7841"/>
    <n v="50"/>
    <x v="3"/>
    <x v="0"/>
    <n v="18"/>
    <x v="3"/>
    <n v="5"/>
    <x v="1"/>
    <x v="1"/>
    <x v="1"/>
  </r>
  <r>
    <x v="7842"/>
    <x v="4"/>
    <x v="0"/>
    <x v="7842"/>
    <n v="48"/>
    <x v="5"/>
    <x v="1"/>
    <n v="11"/>
    <x v="1"/>
    <n v="5"/>
    <x v="1"/>
    <x v="1"/>
    <x v="1"/>
  </r>
  <r>
    <x v="7843"/>
    <x v="0"/>
    <x v="3"/>
    <x v="7843"/>
    <n v="52"/>
    <x v="3"/>
    <x v="0"/>
    <n v="15"/>
    <x v="3"/>
    <n v="1"/>
    <x v="0"/>
    <x v="0"/>
    <x v="0"/>
  </r>
  <r>
    <x v="7844"/>
    <x v="1"/>
    <x v="1"/>
    <x v="7844"/>
    <n v="55"/>
    <x v="3"/>
    <x v="1"/>
    <n v="13"/>
    <x v="3"/>
    <n v="5"/>
    <x v="1"/>
    <x v="1"/>
    <x v="1"/>
  </r>
  <r>
    <x v="7845"/>
    <x v="4"/>
    <x v="4"/>
    <x v="7845"/>
    <n v="62"/>
    <x v="2"/>
    <x v="0"/>
    <n v="9"/>
    <x v="1"/>
    <n v="5"/>
    <x v="1"/>
    <x v="1"/>
    <x v="1"/>
  </r>
  <r>
    <x v="7846"/>
    <x v="3"/>
    <x v="4"/>
    <x v="7846"/>
    <n v="41"/>
    <x v="5"/>
    <x v="0"/>
    <n v="9"/>
    <x v="1"/>
    <n v="5"/>
    <x v="1"/>
    <x v="1"/>
    <x v="1"/>
  </r>
  <r>
    <x v="7847"/>
    <x v="2"/>
    <x v="4"/>
    <x v="7847"/>
    <n v="55"/>
    <x v="3"/>
    <x v="1"/>
    <n v="8"/>
    <x v="1"/>
    <n v="2"/>
    <x v="0"/>
    <x v="1"/>
    <x v="1"/>
  </r>
  <r>
    <x v="7848"/>
    <x v="0"/>
    <x v="0"/>
    <x v="7848"/>
    <n v="22"/>
    <x v="4"/>
    <x v="1"/>
    <n v="18"/>
    <x v="3"/>
    <n v="5"/>
    <x v="1"/>
    <x v="1"/>
    <x v="1"/>
  </r>
  <r>
    <x v="7849"/>
    <x v="1"/>
    <x v="4"/>
    <x v="7849"/>
    <n v="62"/>
    <x v="2"/>
    <x v="1"/>
    <n v="6"/>
    <x v="4"/>
    <n v="5"/>
    <x v="1"/>
    <x v="1"/>
    <x v="1"/>
  </r>
  <r>
    <x v="7850"/>
    <x v="3"/>
    <x v="4"/>
    <x v="7850"/>
    <n v="39"/>
    <x v="1"/>
    <x v="1"/>
    <n v="5"/>
    <x v="4"/>
    <n v="2"/>
    <x v="0"/>
    <x v="1"/>
    <x v="1"/>
  </r>
  <r>
    <x v="7851"/>
    <x v="2"/>
    <x v="3"/>
    <x v="7851"/>
    <n v="40"/>
    <x v="5"/>
    <x v="0"/>
    <n v="4"/>
    <x v="4"/>
    <n v="5"/>
    <x v="1"/>
    <x v="1"/>
    <x v="1"/>
  </r>
  <r>
    <x v="7852"/>
    <x v="2"/>
    <x v="2"/>
    <x v="7852"/>
    <n v="62"/>
    <x v="2"/>
    <x v="1"/>
    <n v="1"/>
    <x v="2"/>
    <n v="1"/>
    <x v="0"/>
    <x v="1"/>
    <x v="1"/>
  </r>
  <r>
    <x v="7853"/>
    <x v="2"/>
    <x v="4"/>
    <x v="7853"/>
    <n v="66"/>
    <x v="2"/>
    <x v="1"/>
    <n v="17"/>
    <x v="3"/>
    <n v="1"/>
    <x v="0"/>
    <x v="1"/>
    <x v="1"/>
  </r>
  <r>
    <x v="7854"/>
    <x v="3"/>
    <x v="0"/>
    <x v="7854"/>
    <n v="27"/>
    <x v="4"/>
    <x v="0"/>
    <n v="5"/>
    <x v="4"/>
    <n v="2"/>
    <x v="0"/>
    <x v="0"/>
    <x v="0"/>
  </r>
  <r>
    <x v="7855"/>
    <x v="0"/>
    <x v="4"/>
    <x v="7855"/>
    <n v="40"/>
    <x v="5"/>
    <x v="1"/>
    <n v="6"/>
    <x v="4"/>
    <n v="2"/>
    <x v="0"/>
    <x v="1"/>
    <x v="1"/>
  </r>
  <r>
    <x v="7856"/>
    <x v="0"/>
    <x v="2"/>
    <x v="7856"/>
    <n v="30"/>
    <x v="1"/>
    <x v="1"/>
    <n v="4"/>
    <x v="4"/>
    <n v="1"/>
    <x v="0"/>
    <x v="0"/>
    <x v="0"/>
  </r>
  <r>
    <x v="7857"/>
    <x v="4"/>
    <x v="0"/>
    <x v="7857"/>
    <n v="67"/>
    <x v="2"/>
    <x v="1"/>
    <n v="17"/>
    <x v="3"/>
    <n v="1"/>
    <x v="0"/>
    <x v="1"/>
    <x v="1"/>
  </r>
  <r>
    <x v="7858"/>
    <x v="3"/>
    <x v="3"/>
    <x v="7858"/>
    <n v="24"/>
    <x v="4"/>
    <x v="1"/>
    <n v="3"/>
    <x v="0"/>
    <n v="4"/>
    <x v="1"/>
    <x v="1"/>
    <x v="1"/>
  </r>
  <r>
    <x v="7859"/>
    <x v="3"/>
    <x v="3"/>
    <x v="7859"/>
    <n v="26"/>
    <x v="4"/>
    <x v="1"/>
    <n v="15"/>
    <x v="3"/>
    <n v="1"/>
    <x v="0"/>
    <x v="0"/>
    <x v="0"/>
  </r>
  <r>
    <x v="7860"/>
    <x v="1"/>
    <x v="0"/>
    <x v="7860"/>
    <n v="26"/>
    <x v="4"/>
    <x v="1"/>
    <n v="9"/>
    <x v="1"/>
    <n v="5"/>
    <x v="1"/>
    <x v="1"/>
    <x v="1"/>
  </r>
  <r>
    <x v="7861"/>
    <x v="4"/>
    <x v="2"/>
    <x v="7861"/>
    <n v="32"/>
    <x v="1"/>
    <x v="0"/>
    <n v="8"/>
    <x v="1"/>
    <n v="3"/>
    <x v="2"/>
    <x v="0"/>
    <x v="0"/>
  </r>
  <r>
    <x v="7862"/>
    <x v="2"/>
    <x v="4"/>
    <x v="7862"/>
    <n v="66"/>
    <x v="2"/>
    <x v="1"/>
    <n v="9"/>
    <x v="1"/>
    <n v="4"/>
    <x v="1"/>
    <x v="1"/>
    <x v="1"/>
  </r>
  <r>
    <x v="7863"/>
    <x v="3"/>
    <x v="2"/>
    <x v="7863"/>
    <n v="48"/>
    <x v="5"/>
    <x v="1"/>
    <n v="9"/>
    <x v="1"/>
    <n v="4"/>
    <x v="1"/>
    <x v="1"/>
    <x v="1"/>
  </r>
  <r>
    <x v="7864"/>
    <x v="3"/>
    <x v="0"/>
    <x v="7864"/>
    <n v="42"/>
    <x v="5"/>
    <x v="1"/>
    <n v="13"/>
    <x v="3"/>
    <n v="4"/>
    <x v="1"/>
    <x v="1"/>
    <x v="1"/>
  </r>
  <r>
    <x v="7865"/>
    <x v="2"/>
    <x v="2"/>
    <x v="7865"/>
    <n v="56"/>
    <x v="3"/>
    <x v="1"/>
    <n v="12"/>
    <x v="1"/>
    <n v="5"/>
    <x v="1"/>
    <x v="1"/>
    <x v="1"/>
  </r>
  <r>
    <x v="7866"/>
    <x v="2"/>
    <x v="4"/>
    <x v="7866"/>
    <n v="62"/>
    <x v="2"/>
    <x v="0"/>
    <n v="9"/>
    <x v="1"/>
    <n v="4"/>
    <x v="1"/>
    <x v="1"/>
    <x v="1"/>
  </r>
  <r>
    <x v="7867"/>
    <x v="4"/>
    <x v="3"/>
    <x v="7867"/>
    <n v="54"/>
    <x v="3"/>
    <x v="1"/>
    <n v="10"/>
    <x v="1"/>
    <n v="2"/>
    <x v="0"/>
    <x v="1"/>
    <x v="1"/>
  </r>
  <r>
    <x v="7868"/>
    <x v="2"/>
    <x v="1"/>
    <x v="7868"/>
    <n v="44"/>
    <x v="5"/>
    <x v="1"/>
    <n v="15"/>
    <x v="3"/>
    <n v="3"/>
    <x v="2"/>
    <x v="1"/>
    <x v="1"/>
  </r>
  <r>
    <x v="7869"/>
    <x v="4"/>
    <x v="1"/>
    <x v="7869"/>
    <n v="33"/>
    <x v="1"/>
    <x v="0"/>
    <n v="6"/>
    <x v="4"/>
    <n v="5"/>
    <x v="1"/>
    <x v="1"/>
    <x v="1"/>
  </r>
  <r>
    <x v="7870"/>
    <x v="1"/>
    <x v="1"/>
    <x v="7870"/>
    <n v="50"/>
    <x v="3"/>
    <x v="1"/>
    <n v="16"/>
    <x v="3"/>
    <n v="2"/>
    <x v="0"/>
    <x v="1"/>
    <x v="1"/>
  </r>
  <r>
    <x v="7871"/>
    <x v="4"/>
    <x v="2"/>
    <x v="7871"/>
    <n v="21"/>
    <x v="4"/>
    <x v="0"/>
    <n v="17"/>
    <x v="3"/>
    <n v="4"/>
    <x v="1"/>
    <x v="0"/>
    <x v="0"/>
  </r>
  <r>
    <x v="7872"/>
    <x v="2"/>
    <x v="2"/>
    <x v="7872"/>
    <n v="65"/>
    <x v="2"/>
    <x v="1"/>
    <n v="13"/>
    <x v="3"/>
    <n v="3"/>
    <x v="2"/>
    <x v="1"/>
    <x v="1"/>
  </r>
  <r>
    <x v="7873"/>
    <x v="2"/>
    <x v="4"/>
    <x v="7873"/>
    <n v="66"/>
    <x v="2"/>
    <x v="0"/>
    <n v="17"/>
    <x v="3"/>
    <n v="5"/>
    <x v="1"/>
    <x v="1"/>
    <x v="1"/>
  </r>
  <r>
    <x v="7874"/>
    <x v="4"/>
    <x v="3"/>
    <x v="7874"/>
    <n v="61"/>
    <x v="2"/>
    <x v="1"/>
    <n v="3"/>
    <x v="0"/>
    <n v="3"/>
    <x v="2"/>
    <x v="1"/>
    <x v="1"/>
  </r>
  <r>
    <x v="7875"/>
    <x v="0"/>
    <x v="4"/>
    <x v="7875"/>
    <n v="18"/>
    <x v="0"/>
    <x v="0"/>
    <n v="6"/>
    <x v="4"/>
    <n v="3"/>
    <x v="2"/>
    <x v="0"/>
    <x v="0"/>
  </r>
  <r>
    <x v="7876"/>
    <x v="4"/>
    <x v="4"/>
    <x v="7876"/>
    <n v="22"/>
    <x v="4"/>
    <x v="0"/>
    <n v="7"/>
    <x v="1"/>
    <n v="5"/>
    <x v="1"/>
    <x v="0"/>
    <x v="0"/>
  </r>
  <r>
    <x v="7877"/>
    <x v="3"/>
    <x v="4"/>
    <x v="7877"/>
    <n v="38"/>
    <x v="1"/>
    <x v="1"/>
    <n v="4"/>
    <x v="4"/>
    <n v="2"/>
    <x v="0"/>
    <x v="1"/>
    <x v="1"/>
  </r>
  <r>
    <x v="7878"/>
    <x v="4"/>
    <x v="4"/>
    <x v="7878"/>
    <n v="21"/>
    <x v="4"/>
    <x v="0"/>
    <n v="3"/>
    <x v="0"/>
    <n v="5"/>
    <x v="1"/>
    <x v="0"/>
    <x v="0"/>
  </r>
  <r>
    <x v="7879"/>
    <x v="0"/>
    <x v="2"/>
    <x v="7879"/>
    <n v="46"/>
    <x v="5"/>
    <x v="0"/>
    <n v="5"/>
    <x v="4"/>
    <n v="4"/>
    <x v="1"/>
    <x v="1"/>
    <x v="1"/>
  </r>
  <r>
    <x v="7880"/>
    <x v="2"/>
    <x v="4"/>
    <x v="7880"/>
    <n v="58"/>
    <x v="3"/>
    <x v="0"/>
    <n v="18"/>
    <x v="3"/>
    <n v="1"/>
    <x v="0"/>
    <x v="0"/>
    <x v="0"/>
  </r>
  <r>
    <x v="7881"/>
    <x v="2"/>
    <x v="1"/>
    <x v="7881"/>
    <n v="24"/>
    <x v="4"/>
    <x v="1"/>
    <n v="12"/>
    <x v="1"/>
    <n v="4"/>
    <x v="1"/>
    <x v="1"/>
    <x v="1"/>
  </r>
  <r>
    <x v="7882"/>
    <x v="3"/>
    <x v="0"/>
    <x v="7882"/>
    <n v="69"/>
    <x v="2"/>
    <x v="0"/>
    <n v="2"/>
    <x v="0"/>
    <n v="5"/>
    <x v="1"/>
    <x v="1"/>
    <x v="1"/>
  </r>
  <r>
    <x v="7883"/>
    <x v="2"/>
    <x v="2"/>
    <x v="7883"/>
    <n v="34"/>
    <x v="1"/>
    <x v="0"/>
    <n v="7"/>
    <x v="1"/>
    <n v="5"/>
    <x v="1"/>
    <x v="1"/>
    <x v="1"/>
  </r>
  <r>
    <x v="7884"/>
    <x v="3"/>
    <x v="3"/>
    <x v="7884"/>
    <n v="66"/>
    <x v="2"/>
    <x v="0"/>
    <n v="15"/>
    <x v="3"/>
    <n v="2"/>
    <x v="0"/>
    <x v="0"/>
    <x v="0"/>
  </r>
  <r>
    <x v="7885"/>
    <x v="2"/>
    <x v="1"/>
    <x v="7885"/>
    <n v="18"/>
    <x v="0"/>
    <x v="0"/>
    <n v="14"/>
    <x v="3"/>
    <n v="2"/>
    <x v="0"/>
    <x v="0"/>
    <x v="0"/>
  </r>
  <r>
    <x v="7886"/>
    <x v="1"/>
    <x v="2"/>
    <x v="7886"/>
    <n v="51"/>
    <x v="3"/>
    <x v="1"/>
    <n v="11"/>
    <x v="1"/>
    <n v="2"/>
    <x v="0"/>
    <x v="1"/>
    <x v="1"/>
  </r>
  <r>
    <x v="7887"/>
    <x v="1"/>
    <x v="1"/>
    <x v="7887"/>
    <n v="69"/>
    <x v="2"/>
    <x v="1"/>
    <n v="12"/>
    <x v="1"/>
    <n v="1"/>
    <x v="0"/>
    <x v="1"/>
    <x v="1"/>
  </r>
  <r>
    <x v="7888"/>
    <x v="2"/>
    <x v="2"/>
    <x v="7888"/>
    <n v="69"/>
    <x v="2"/>
    <x v="1"/>
    <n v="12"/>
    <x v="1"/>
    <n v="4"/>
    <x v="1"/>
    <x v="1"/>
    <x v="1"/>
  </r>
  <r>
    <x v="7889"/>
    <x v="4"/>
    <x v="4"/>
    <x v="7889"/>
    <n v="28"/>
    <x v="4"/>
    <x v="0"/>
    <n v="19"/>
    <x v="3"/>
    <n v="2"/>
    <x v="0"/>
    <x v="0"/>
    <x v="0"/>
  </r>
  <r>
    <x v="7890"/>
    <x v="1"/>
    <x v="1"/>
    <x v="7890"/>
    <n v="37"/>
    <x v="1"/>
    <x v="1"/>
    <n v="1"/>
    <x v="2"/>
    <n v="5"/>
    <x v="1"/>
    <x v="1"/>
    <x v="1"/>
  </r>
  <r>
    <x v="7891"/>
    <x v="4"/>
    <x v="0"/>
    <x v="7891"/>
    <n v="41"/>
    <x v="5"/>
    <x v="0"/>
    <n v="4"/>
    <x v="4"/>
    <n v="3"/>
    <x v="2"/>
    <x v="0"/>
    <x v="0"/>
  </r>
  <r>
    <x v="7892"/>
    <x v="4"/>
    <x v="0"/>
    <x v="7892"/>
    <n v="34"/>
    <x v="1"/>
    <x v="1"/>
    <n v="11"/>
    <x v="1"/>
    <n v="5"/>
    <x v="1"/>
    <x v="1"/>
    <x v="1"/>
  </r>
  <r>
    <x v="7893"/>
    <x v="0"/>
    <x v="3"/>
    <x v="7893"/>
    <n v="38"/>
    <x v="1"/>
    <x v="1"/>
    <n v="11"/>
    <x v="1"/>
    <n v="2"/>
    <x v="0"/>
    <x v="1"/>
    <x v="1"/>
  </r>
  <r>
    <x v="7894"/>
    <x v="3"/>
    <x v="1"/>
    <x v="7894"/>
    <n v="40"/>
    <x v="5"/>
    <x v="0"/>
    <n v="3"/>
    <x v="0"/>
    <n v="4"/>
    <x v="1"/>
    <x v="1"/>
    <x v="1"/>
  </r>
  <r>
    <x v="7895"/>
    <x v="4"/>
    <x v="2"/>
    <x v="7895"/>
    <n v="60"/>
    <x v="2"/>
    <x v="1"/>
    <n v="9"/>
    <x v="1"/>
    <n v="1"/>
    <x v="0"/>
    <x v="1"/>
    <x v="1"/>
  </r>
  <r>
    <x v="7896"/>
    <x v="0"/>
    <x v="4"/>
    <x v="7896"/>
    <n v="51"/>
    <x v="3"/>
    <x v="0"/>
    <n v="17"/>
    <x v="3"/>
    <n v="3"/>
    <x v="2"/>
    <x v="0"/>
    <x v="0"/>
  </r>
  <r>
    <x v="7897"/>
    <x v="3"/>
    <x v="0"/>
    <x v="7897"/>
    <n v="52"/>
    <x v="3"/>
    <x v="1"/>
    <n v="10"/>
    <x v="1"/>
    <n v="3"/>
    <x v="2"/>
    <x v="1"/>
    <x v="1"/>
  </r>
  <r>
    <x v="7898"/>
    <x v="4"/>
    <x v="0"/>
    <x v="7898"/>
    <n v="37"/>
    <x v="1"/>
    <x v="1"/>
    <n v="18"/>
    <x v="3"/>
    <n v="2"/>
    <x v="0"/>
    <x v="1"/>
    <x v="1"/>
  </r>
  <r>
    <x v="7899"/>
    <x v="4"/>
    <x v="0"/>
    <x v="7899"/>
    <n v="20"/>
    <x v="4"/>
    <x v="1"/>
    <n v="10"/>
    <x v="1"/>
    <n v="2"/>
    <x v="0"/>
    <x v="0"/>
    <x v="0"/>
  </r>
  <r>
    <x v="7900"/>
    <x v="0"/>
    <x v="1"/>
    <x v="7900"/>
    <n v="26"/>
    <x v="4"/>
    <x v="0"/>
    <n v="8"/>
    <x v="1"/>
    <n v="2"/>
    <x v="0"/>
    <x v="0"/>
    <x v="0"/>
  </r>
  <r>
    <x v="7901"/>
    <x v="4"/>
    <x v="1"/>
    <x v="7901"/>
    <n v="45"/>
    <x v="5"/>
    <x v="1"/>
    <n v="18"/>
    <x v="3"/>
    <n v="2"/>
    <x v="0"/>
    <x v="1"/>
    <x v="1"/>
  </r>
  <r>
    <x v="7902"/>
    <x v="3"/>
    <x v="0"/>
    <x v="7902"/>
    <n v="46"/>
    <x v="5"/>
    <x v="0"/>
    <n v="4"/>
    <x v="4"/>
    <n v="2"/>
    <x v="0"/>
    <x v="0"/>
    <x v="0"/>
  </r>
  <r>
    <x v="7903"/>
    <x v="2"/>
    <x v="3"/>
    <x v="7903"/>
    <n v="19"/>
    <x v="0"/>
    <x v="0"/>
    <n v="4"/>
    <x v="4"/>
    <n v="4"/>
    <x v="1"/>
    <x v="0"/>
    <x v="0"/>
  </r>
  <r>
    <x v="7904"/>
    <x v="1"/>
    <x v="4"/>
    <x v="7904"/>
    <n v="59"/>
    <x v="3"/>
    <x v="0"/>
    <n v="19"/>
    <x v="3"/>
    <n v="3"/>
    <x v="2"/>
    <x v="0"/>
    <x v="0"/>
  </r>
  <r>
    <x v="7905"/>
    <x v="2"/>
    <x v="0"/>
    <x v="7905"/>
    <n v="31"/>
    <x v="1"/>
    <x v="0"/>
    <n v="17"/>
    <x v="3"/>
    <n v="1"/>
    <x v="0"/>
    <x v="0"/>
    <x v="0"/>
  </r>
  <r>
    <x v="7906"/>
    <x v="4"/>
    <x v="4"/>
    <x v="7906"/>
    <n v="62"/>
    <x v="2"/>
    <x v="0"/>
    <n v="16"/>
    <x v="3"/>
    <n v="5"/>
    <x v="1"/>
    <x v="1"/>
    <x v="1"/>
  </r>
  <r>
    <x v="7907"/>
    <x v="0"/>
    <x v="2"/>
    <x v="7907"/>
    <n v="61"/>
    <x v="2"/>
    <x v="1"/>
    <n v="13"/>
    <x v="3"/>
    <n v="2"/>
    <x v="0"/>
    <x v="1"/>
    <x v="1"/>
  </r>
  <r>
    <x v="7908"/>
    <x v="4"/>
    <x v="1"/>
    <x v="7908"/>
    <n v="48"/>
    <x v="5"/>
    <x v="0"/>
    <n v="18"/>
    <x v="3"/>
    <n v="5"/>
    <x v="1"/>
    <x v="1"/>
    <x v="1"/>
  </r>
  <r>
    <x v="7909"/>
    <x v="2"/>
    <x v="2"/>
    <x v="7909"/>
    <n v="48"/>
    <x v="5"/>
    <x v="1"/>
    <n v="14"/>
    <x v="3"/>
    <n v="3"/>
    <x v="2"/>
    <x v="1"/>
    <x v="1"/>
  </r>
  <r>
    <x v="7910"/>
    <x v="0"/>
    <x v="4"/>
    <x v="7910"/>
    <n v="33"/>
    <x v="1"/>
    <x v="0"/>
    <n v="15"/>
    <x v="3"/>
    <n v="3"/>
    <x v="2"/>
    <x v="0"/>
    <x v="0"/>
  </r>
  <r>
    <x v="7911"/>
    <x v="0"/>
    <x v="1"/>
    <x v="7911"/>
    <n v="34"/>
    <x v="1"/>
    <x v="1"/>
    <n v="18"/>
    <x v="3"/>
    <n v="2"/>
    <x v="0"/>
    <x v="1"/>
    <x v="1"/>
  </r>
  <r>
    <x v="7912"/>
    <x v="4"/>
    <x v="4"/>
    <x v="7912"/>
    <n v="39"/>
    <x v="1"/>
    <x v="0"/>
    <n v="2"/>
    <x v="0"/>
    <n v="1"/>
    <x v="0"/>
    <x v="0"/>
    <x v="0"/>
  </r>
  <r>
    <x v="7913"/>
    <x v="1"/>
    <x v="3"/>
    <x v="7913"/>
    <n v="32"/>
    <x v="1"/>
    <x v="0"/>
    <n v="10"/>
    <x v="1"/>
    <n v="3"/>
    <x v="2"/>
    <x v="0"/>
    <x v="0"/>
  </r>
  <r>
    <x v="7914"/>
    <x v="4"/>
    <x v="0"/>
    <x v="7914"/>
    <n v="51"/>
    <x v="3"/>
    <x v="0"/>
    <n v="18"/>
    <x v="3"/>
    <n v="2"/>
    <x v="0"/>
    <x v="0"/>
    <x v="0"/>
  </r>
  <r>
    <x v="7915"/>
    <x v="3"/>
    <x v="1"/>
    <x v="7915"/>
    <n v="46"/>
    <x v="5"/>
    <x v="1"/>
    <n v="18"/>
    <x v="3"/>
    <n v="5"/>
    <x v="1"/>
    <x v="1"/>
    <x v="1"/>
  </r>
  <r>
    <x v="7916"/>
    <x v="0"/>
    <x v="2"/>
    <x v="7916"/>
    <n v="37"/>
    <x v="1"/>
    <x v="1"/>
    <n v="4"/>
    <x v="4"/>
    <n v="1"/>
    <x v="0"/>
    <x v="1"/>
    <x v="1"/>
  </r>
  <r>
    <x v="7917"/>
    <x v="2"/>
    <x v="1"/>
    <x v="7917"/>
    <n v="28"/>
    <x v="4"/>
    <x v="1"/>
    <n v="13"/>
    <x v="3"/>
    <n v="2"/>
    <x v="0"/>
    <x v="0"/>
    <x v="0"/>
  </r>
  <r>
    <x v="7918"/>
    <x v="2"/>
    <x v="4"/>
    <x v="7918"/>
    <n v="28"/>
    <x v="4"/>
    <x v="0"/>
    <n v="11"/>
    <x v="1"/>
    <n v="2"/>
    <x v="0"/>
    <x v="0"/>
    <x v="0"/>
  </r>
  <r>
    <x v="7919"/>
    <x v="0"/>
    <x v="1"/>
    <x v="7919"/>
    <n v="53"/>
    <x v="3"/>
    <x v="0"/>
    <n v="6"/>
    <x v="4"/>
    <n v="1"/>
    <x v="0"/>
    <x v="0"/>
    <x v="0"/>
  </r>
  <r>
    <x v="7920"/>
    <x v="1"/>
    <x v="1"/>
    <x v="7920"/>
    <n v="40"/>
    <x v="5"/>
    <x v="0"/>
    <n v="16"/>
    <x v="3"/>
    <n v="5"/>
    <x v="1"/>
    <x v="1"/>
    <x v="1"/>
  </r>
  <r>
    <x v="7921"/>
    <x v="1"/>
    <x v="1"/>
    <x v="7921"/>
    <n v="44"/>
    <x v="5"/>
    <x v="1"/>
    <n v="5"/>
    <x v="4"/>
    <n v="4"/>
    <x v="1"/>
    <x v="1"/>
    <x v="1"/>
  </r>
  <r>
    <x v="7922"/>
    <x v="0"/>
    <x v="0"/>
    <x v="7922"/>
    <n v="48"/>
    <x v="5"/>
    <x v="0"/>
    <n v="4"/>
    <x v="4"/>
    <n v="5"/>
    <x v="1"/>
    <x v="1"/>
    <x v="1"/>
  </r>
  <r>
    <x v="7923"/>
    <x v="2"/>
    <x v="2"/>
    <x v="7923"/>
    <n v="24"/>
    <x v="4"/>
    <x v="1"/>
    <n v="5"/>
    <x v="4"/>
    <n v="5"/>
    <x v="1"/>
    <x v="1"/>
    <x v="1"/>
  </r>
  <r>
    <x v="7924"/>
    <x v="3"/>
    <x v="4"/>
    <x v="7924"/>
    <n v="31"/>
    <x v="1"/>
    <x v="0"/>
    <n v="14"/>
    <x v="3"/>
    <n v="3"/>
    <x v="2"/>
    <x v="0"/>
    <x v="0"/>
  </r>
  <r>
    <x v="7925"/>
    <x v="4"/>
    <x v="4"/>
    <x v="7925"/>
    <n v="40"/>
    <x v="5"/>
    <x v="0"/>
    <n v="19"/>
    <x v="3"/>
    <n v="3"/>
    <x v="2"/>
    <x v="0"/>
    <x v="0"/>
  </r>
  <r>
    <x v="7926"/>
    <x v="2"/>
    <x v="3"/>
    <x v="7926"/>
    <n v="40"/>
    <x v="5"/>
    <x v="0"/>
    <n v="14"/>
    <x v="3"/>
    <n v="3"/>
    <x v="2"/>
    <x v="0"/>
    <x v="0"/>
  </r>
  <r>
    <x v="7927"/>
    <x v="4"/>
    <x v="2"/>
    <x v="7927"/>
    <n v="31"/>
    <x v="1"/>
    <x v="1"/>
    <n v="9"/>
    <x v="1"/>
    <n v="2"/>
    <x v="0"/>
    <x v="1"/>
    <x v="1"/>
  </r>
  <r>
    <x v="7928"/>
    <x v="3"/>
    <x v="0"/>
    <x v="7928"/>
    <n v="63"/>
    <x v="2"/>
    <x v="1"/>
    <n v="6"/>
    <x v="4"/>
    <n v="1"/>
    <x v="0"/>
    <x v="1"/>
    <x v="1"/>
  </r>
  <r>
    <x v="7929"/>
    <x v="3"/>
    <x v="4"/>
    <x v="7929"/>
    <n v="34"/>
    <x v="1"/>
    <x v="0"/>
    <n v="5"/>
    <x v="4"/>
    <n v="2"/>
    <x v="0"/>
    <x v="0"/>
    <x v="0"/>
  </r>
  <r>
    <x v="7930"/>
    <x v="0"/>
    <x v="2"/>
    <x v="7930"/>
    <n v="56"/>
    <x v="3"/>
    <x v="0"/>
    <n v="16"/>
    <x v="3"/>
    <n v="2"/>
    <x v="0"/>
    <x v="0"/>
    <x v="0"/>
  </r>
  <r>
    <x v="7931"/>
    <x v="0"/>
    <x v="4"/>
    <x v="7931"/>
    <n v="38"/>
    <x v="1"/>
    <x v="1"/>
    <n v="14"/>
    <x v="3"/>
    <n v="1"/>
    <x v="0"/>
    <x v="1"/>
    <x v="1"/>
  </r>
  <r>
    <x v="7932"/>
    <x v="2"/>
    <x v="4"/>
    <x v="7932"/>
    <n v="44"/>
    <x v="5"/>
    <x v="1"/>
    <n v="14"/>
    <x v="3"/>
    <n v="3"/>
    <x v="2"/>
    <x v="1"/>
    <x v="1"/>
  </r>
  <r>
    <x v="7933"/>
    <x v="2"/>
    <x v="3"/>
    <x v="7933"/>
    <n v="58"/>
    <x v="3"/>
    <x v="0"/>
    <n v="16"/>
    <x v="3"/>
    <n v="1"/>
    <x v="0"/>
    <x v="0"/>
    <x v="0"/>
  </r>
  <r>
    <x v="7934"/>
    <x v="2"/>
    <x v="0"/>
    <x v="7934"/>
    <n v="33"/>
    <x v="1"/>
    <x v="1"/>
    <n v="13"/>
    <x v="3"/>
    <n v="4"/>
    <x v="1"/>
    <x v="1"/>
    <x v="1"/>
  </r>
  <r>
    <x v="7935"/>
    <x v="3"/>
    <x v="2"/>
    <x v="7935"/>
    <n v="54"/>
    <x v="3"/>
    <x v="0"/>
    <n v="16"/>
    <x v="3"/>
    <n v="3"/>
    <x v="2"/>
    <x v="0"/>
    <x v="0"/>
  </r>
  <r>
    <x v="7936"/>
    <x v="0"/>
    <x v="2"/>
    <x v="7936"/>
    <n v="45"/>
    <x v="5"/>
    <x v="1"/>
    <n v="18"/>
    <x v="3"/>
    <n v="5"/>
    <x v="1"/>
    <x v="1"/>
    <x v="1"/>
  </r>
  <r>
    <x v="7937"/>
    <x v="3"/>
    <x v="1"/>
    <x v="7937"/>
    <n v="18"/>
    <x v="0"/>
    <x v="1"/>
    <n v="14"/>
    <x v="3"/>
    <n v="1"/>
    <x v="0"/>
    <x v="0"/>
    <x v="0"/>
  </r>
  <r>
    <x v="7938"/>
    <x v="1"/>
    <x v="0"/>
    <x v="7938"/>
    <n v="44"/>
    <x v="5"/>
    <x v="1"/>
    <n v="6"/>
    <x v="4"/>
    <n v="5"/>
    <x v="1"/>
    <x v="1"/>
    <x v="1"/>
  </r>
  <r>
    <x v="7939"/>
    <x v="1"/>
    <x v="2"/>
    <x v="7939"/>
    <n v="30"/>
    <x v="1"/>
    <x v="1"/>
    <n v="3"/>
    <x v="0"/>
    <n v="4"/>
    <x v="1"/>
    <x v="1"/>
    <x v="1"/>
  </r>
  <r>
    <x v="7940"/>
    <x v="2"/>
    <x v="3"/>
    <x v="7940"/>
    <n v="33"/>
    <x v="1"/>
    <x v="1"/>
    <n v="13"/>
    <x v="3"/>
    <n v="3"/>
    <x v="2"/>
    <x v="1"/>
    <x v="1"/>
  </r>
  <r>
    <x v="7941"/>
    <x v="1"/>
    <x v="2"/>
    <x v="7941"/>
    <n v="24"/>
    <x v="4"/>
    <x v="1"/>
    <n v="10"/>
    <x v="1"/>
    <n v="5"/>
    <x v="1"/>
    <x v="1"/>
    <x v="1"/>
  </r>
  <r>
    <x v="7942"/>
    <x v="4"/>
    <x v="0"/>
    <x v="7942"/>
    <n v="22"/>
    <x v="4"/>
    <x v="1"/>
    <n v="10"/>
    <x v="1"/>
    <n v="3"/>
    <x v="2"/>
    <x v="0"/>
    <x v="0"/>
  </r>
  <r>
    <x v="7943"/>
    <x v="2"/>
    <x v="4"/>
    <x v="7943"/>
    <n v="21"/>
    <x v="4"/>
    <x v="1"/>
    <n v="6"/>
    <x v="4"/>
    <n v="4"/>
    <x v="1"/>
    <x v="1"/>
    <x v="1"/>
  </r>
  <r>
    <x v="7944"/>
    <x v="4"/>
    <x v="2"/>
    <x v="7944"/>
    <n v="47"/>
    <x v="5"/>
    <x v="0"/>
    <n v="2"/>
    <x v="0"/>
    <n v="1"/>
    <x v="0"/>
    <x v="0"/>
    <x v="0"/>
  </r>
  <r>
    <x v="7945"/>
    <x v="3"/>
    <x v="1"/>
    <x v="7945"/>
    <n v="47"/>
    <x v="5"/>
    <x v="1"/>
    <n v="18"/>
    <x v="3"/>
    <n v="5"/>
    <x v="1"/>
    <x v="1"/>
    <x v="1"/>
  </r>
  <r>
    <x v="7946"/>
    <x v="4"/>
    <x v="2"/>
    <x v="7946"/>
    <n v="59"/>
    <x v="3"/>
    <x v="0"/>
    <n v="14"/>
    <x v="3"/>
    <n v="3"/>
    <x v="2"/>
    <x v="0"/>
    <x v="0"/>
  </r>
  <r>
    <x v="7947"/>
    <x v="4"/>
    <x v="0"/>
    <x v="7947"/>
    <n v="20"/>
    <x v="4"/>
    <x v="1"/>
    <n v="13"/>
    <x v="3"/>
    <n v="4"/>
    <x v="1"/>
    <x v="1"/>
    <x v="1"/>
  </r>
  <r>
    <x v="7948"/>
    <x v="2"/>
    <x v="1"/>
    <x v="7948"/>
    <n v="52"/>
    <x v="3"/>
    <x v="1"/>
    <n v="16"/>
    <x v="3"/>
    <n v="5"/>
    <x v="1"/>
    <x v="1"/>
    <x v="1"/>
  </r>
  <r>
    <x v="7949"/>
    <x v="4"/>
    <x v="2"/>
    <x v="7949"/>
    <n v="68"/>
    <x v="2"/>
    <x v="0"/>
    <n v="15"/>
    <x v="3"/>
    <n v="4"/>
    <x v="1"/>
    <x v="1"/>
    <x v="1"/>
  </r>
  <r>
    <x v="7950"/>
    <x v="1"/>
    <x v="3"/>
    <x v="7950"/>
    <n v="49"/>
    <x v="5"/>
    <x v="0"/>
    <n v="12"/>
    <x v="1"/>
    <n v="3"/>
    <x v="2"/>
    <x v="0"/>
    <x v="0"/>
  </r>
  <r>
    <x v="7951"/>
    <x v="3"/>
    <x v="3"/>
    <x v="7951"/>
    <n v="51"/>
    <x v="3"/>
    <x v="1"/>
    <n v="5"/>
    <x v="4"/>
    <n v="5"/>
    <x v="1"/>
    <x v="1"/>
    <x v="1"/>
  </r>
  <r>
    <x v="7952"/>
    <x v="3"/>
    <x v="4"/>
    <x v="7952"/>
    <n v="62"/>
    <x v="2"/>
    <x v="0"/>
    <n v="14"/>
    <x v="3"/>
    <n v="1"/>
    <x v="0"/>
    <x v="0"/>
    <x v="0"/>
  </r>
  <r>
    <x v="7953"/>
    <x v="3"/>
    <x v="3"/>
    <x v="7953"/>
    <n v="37"/>
    <x v="1"/>
    <x v="1"/>
    <n v="15"/>
    <x v="3"/>
    <n v="3"/>
    <x v="2"/>
    <x v="1"/>
    <x v="1"/>
  </r>
  <r>
    <x v="7954"/>
    <x v="0"/>
    <x v="1"/>
    <x v="7954"/>
    <n v="41"/>
    <x v="5"/>
    <x v="0"/>
    <n v="19"/>
    <x v="3"/>
    <n v="5"/>
    <x v="1"/>
    <x v="1"/>
    <x v="1"/>
  </r>
  <r>
    <x v="7955"/>
    <x v="1"/>
    <x v="2"/>
    <x v="7955"/>
    <n v="54"/>
    <x v="3"/>
    <x v="0"/>
    <n v="17"/>
    <x v="3"/>
    <n v="5"/>
    <x v="1"/>
    <x v="1"/>
    <x v="1"/>
  </r>
  <r>
    <x v="7956"/>
    <x v="4"/>
    <x v="3"/>
    <x v="7956"/>
    <n v="25"/>
    <x v="4"/>
    <x v="0"/>
    <n v="15"/>
    <x v="3"/>
    <n v="2"/>
    <x v="0"/>
    <x v="0"/>
    <x v="0"/>
  </r>
  <r>
    <x v="7957"/>
    <x v="0"/>
    <x v="2"/>
    <x v="7957"/>
    <n v="65"/>
    <x v="2"/>
    <x v="1"/>
    <n v="8"/>
    <x v="1"/>
    <n v="4"/>
    <x v="1"/>
    <x v="1"/>
    <x v="1"/>
  </r>
  <r>
    <x v="7958"/>
    <x v="3"/>
    <x v="0"/>
    <x v="7958"/>
    <n v="42"/>
    <x v="5"/>
    <x v="1"/>
    <n v="9"/>
    <x v="1"/>
    <n v="1"/>
    <x v="0"/>
    <x v="1"/>
    <x v="1"/>
  </r>
  <r>
    <x v="7959"/>
    <x v="1"/>
    <x v="2"/>
    <x v="7959"/>
    <n v="55"/>
    <x v="3"/>
    <x v="0"/>
    <n v="1"/>
    <x v="2"/>
    <n v="5"/>
    <x v="1"/>
    <x v="1"/>
    <x v="1"/>
  </r>
  <r>
    <x v="7960"/>
    <x v="4"/>
    <x v="0"/>
    <x v="7960"/>
    <n v="38"/>
    <x v="1"/>
    <x v="1"/>
    <n v="5"/>
    <x v="4"/>
    <n v="1"/>
    <x v="0"/>
    <x v="1"/>
    <x v="1"/>
  </r>
  <r>
    <x v="7961"/>
    <x v="4"/>
    <x v="2"/>
    <x v="7961"/>
    <n v="58"/>
    <x v="3"/>
    <x v="0"/>
    <n v="5"/>
    <x v="4"/>
    <n v="3"/>
    <x v="2"/>
    <x v="0"/>
    <x v="0"/>
  </r>
  <r>
    <x v="7962"/>
    <x v="0"/>
    <x v="0"/>
    <x v="7962"/>
    <n v="43"/>
    <x v="5"/>
    <x v="1"/>
    <n v="1"/>
    <x v="2"/>
    <n v="5"/>
    <x v="1"/>
    <x v="1"/>
    <x v="1"/>
  </r>
  <r>
    <x v="7963"/>
    <x v="2"/>
    <x v="4"/>
    <x v="7963"/>
    <n v="22"/>
    <x v="4"/>
    <x v="0"/>
    <n v="17"/>
    <x v="3"/>
    <n v="3"/>
    <x v="2"/>
    <x v="0"/>
    <x v="0"/>
  </r>
  <r>
    <x v="7964"/>
    <x v="2"/>
    <x v="0"/>
    <x v="7964"/>
    <n v="45"/>
    <x v="5"/>
    <x v="1"/>
    <n v="2"/>
    <x v="0"/>
    <n v="5"/>
    <x v="1"/>
    <x v="1"/>
    <x v="1"/>
  </r>
  <r>
    <x v="7965"/>
    <x v="3"/>
    <x v="3"/>
    <x v="7965"/>
    <n v="69"/>
    <x v="2"/>
    <x v="0"/>
    <n v="6"/>
    <x v="4"/>
    <n v="3"/>
    <x v="2"/>
    <x v="0"/>
    <x v="0"/>
  </r>
  <r>
    <x v="7966"/>
    <x v="2"/>
    <x v="0"/>
    <x v="7966"/>
    <n v="49"/>
    <x v="5"/>
    <x v="1"/>
    <n v="17"/>
    <x v="3"/>
    <n v="4"/>
    <x v="1"/>
    <x v="1"/>
    <x v="1"/>
  </r>
  <r>
    <x v="7967"/>
    <x v="2"/>
    <x v="4"/>
    <x v="7967"/>
    <n v="56"/>
    <x v="3"/>
    <x v="0"/>
    <n v="11"/>
    <x v="1"/>
    <n v="5"/>
    <x v="1"/>
    <x v="1"/>
    <x v="1"/>
  </r>
  <r>
    <x v="7968"/>
    <x v="0"/>
    <x v="3"/>
    <x v="7968"/>
    <n v="35"/>
    <x v="1"/>
    <x v="0"/>
    <n v="13"/>
    <x v="3"/>
    <n v="1"/>
    <x v="0"/>
    <x v="0"/>
    <x v="0"/>
  </r>
  <r>
    <x v="7969"/>
    <x v="3"/>
    <x v="1"/>
    <x v="7969"/>
    <n v="40"/>
    <x v="5"/>
    <x v="0"/>
    <n v="15"/>
    <x v="3"/>
    <n v="4"/>
    <x v="1"/>
    <x v="1"/>
    <x v="1"/>
  </r>
  <r>
    <x v="7970"/>
    <x v="3"/>
    <x v="4"/>
    <x v="7970"/>
    <n v="45"/>
    <x v="5"/>
    <x v="1"/>
    <n v="8"/>
    <x v="1"/>
    <n v="5"/>
    <x v="1"/>
    <x v="1"/>
    <x v="1"/>
  </r>
  <r>
    <x v="7971"/>
    <x v="4"/>
    <x v="2"/>
    <x v="7971"/>
    <n v="67"/>
    <x v="2"/>
    <x v="0"/>
    <n v="14"/>
    <x v="3"/>
    <n v="5"/>
    <x v="1"/>
    <x v="1"/>
    <x v="1"/>
  </r>
  <r>
    <x v="7972"/>
    <x v="4"/>
    <x v="4"/>
    <x v="7972"/>
    <n v="59"/>
    <x v="3"/>
    <x v="0"/>
    <n v="18"/>
    <x v="3"/>
    <n v="2"/>
    <x v="0"/>
    <x v="0"/>
    <x v="0"/>
  </r>
  <r>
    <x v="7973"/>
    <x v="3"/>
    <x v="0"/>
    <x v="7973"/>
    <n v="68"/>
    <x v="2"/>
    <x v="0"/>
    <n v="6"/>
    <x v="4"/>
    <n v="2"/>
    <x v="0"/>
    <x v="0"/>
    <x v="0"/>
  </r>
  <r>
    <x v="7974"/>
    <x v="4"/>
    <x v="2"/>
    <x v="7974"/>
    <n v="33"/>
    <x v="1"/>
    <x v="0"/>
    <n v="7"/>
    <x v="1"/>
    <n v="4"/>
    <x v="1"/>
    <x v="1"/>
    <x v="1"/>
  </r>
  <r>
    <x v="7975"/>
    <x v="4"/>
    <x v="0"/>
    <x v="7975"/>
    <n v="46"/>
    <x v="5"/>
    <x v="0"/>
    <n v="11"/>
    <x v="1"/>
    <n v="3"/>
    <x v="2"/>
    <x v="0"/>
    <x v="0"/>
  </r>
  <r>
    <x v="7976"/>
    <x v="2"/>
    <x v="1"/>
    <x v="7976"/>
    <n v="68"/>
    <x v="2"/>
    <x v="1"/>
    <n v="10"/>
    <x v="1"/>
    <n v="4"/>
    <x v="1"/>
    <x v="1"/>
    <x v="1"/>
  </r>
  <r>
    <x v="7977"/>
    <x v="1"/>
    <x v="3"/>
    <x v="7977"/>
    <n v="57"/>
    <x v="3"/>
    <x v="1"/>
    <n v="19"/>
    <x v="3"/>
    <n v="4"/>
    <x v="1"/>
    <x v="1"/>
    <x v="1"/>
  </r>
  <r>
    <x v="7978"/>
    <x v="0"/>
    <x v="2"/>
    <x v="7978"/>
    <n v="53"/>
    <x v="3"/>
    <x v="1"/>
    <n v="14"/>
    <x v="3"/>
    <n v="4"/>
    <x v="1"/>
    <x v="1"/>
    <x v="1"/>
  </r>
  <r>
    <x v="7979"/>
    <x v="3"/>
    <x v="2"/>
    <x v="7979"/>
    <n v="54"/>
    <x v="3"/>
    <x v="0"/>
    <n v="15"/>
    <x v="3"/>
    <n v="5"/>
    <x v="1"/>
    <x v="1"/>
    <x v="1"/>
  </r>
  <r>
    <x v="7980"/>
    <x v="3"/>
    <x v="0"/>
    <x v="7980"/>
    <n v="24"/>
    <x v="4"/>
    <x v="1"/>
    <n v="8"/>
    <x v="1"/>
    <n v="3"/>
    <x v="2"/>
    <x v="0"/>
    <x v="0"/>
  </r>
  <r>
    <x v="7981"/>
    <x v="4"/>
    <x v="2"/>
    <x v="7981"/>
    <n v="28"/>
    <x v="4"/>
    <x v="0"/>
    <n v="11"/>
    <x v="1"/>
    <n v="4"/>
    <x v="1"/>
    <x v="0"/>
    <x v="0"/>
  </r>
  <r>
    <x v="7982"/>
    <x v="1"/>
    <x v="4"/>
    <x v="7982"/>
    <n v="67"/>
    <x v="2"/>
    <x v="1"/>
    <n v="19"/>
    <x v="3"/>
    <n v="4"/>
    <x v="1"/>
    <x v="1"/>
    <x v="1"/>
  </r>
  <r>
    <x v="7983"/>
    <x v="3"/>
    <x v="4"/>
    <x v="7983"/>
    <n v="46"/>
    <x v="5"/>
    <x v="0"/>
    <n v="2"/>
    <x v="0"/>
    <n v="5"/>
    <x v="1"/>
    <x v="1"/>
    <x v="1"/>
  </r>
  <r>
    <x v="7984"/>
    <x v="3"/>
    <x v="4"/>
    <x v="7984"/>
    <n v="33"/>
    <x v="1"/>
    <x v="1"/>
    <n v="13"/>
    <x v="3"/>
    <n v="3"/>
    <x v="2"/>
    <x v="1"/>
    <x v="1"/>
  </r>
  <r>
    <x v="7985"/>
    <x v="1"/>
    <x v="1"/>
    <x v="7985"/>
    <n v="61"/>
    <x v="2"/>
    <x v="1"/>
    <n v="11"/>
    <x v="1"/>
    <n v="4"/>
    <x v="1"/>
    <x v="1"/>
    <x v="1"/>
  </r>
  <r>
    <x v="7986"/>
    <x v="2"/>
    <x v="1"/>
    <x v="7986"/>
    <n v="36"/>
    <x v="1"/>
    <x v="1"/>
    <n v="16"/>
    <x v="3"/>
    <n v="4"/>
    <x v="1"/>
    <x v="1"/>
    <x v="1"/>
  </r>
  <r>
    <x v="7987"/>
    <x v="3"/>
    <x v="2"/>
    <x v="7987"/>
    <n v="29"/>
    <x v="4"/>
    <x v="0"/>
    <n v="9"/>
    <x v="1"/>
    <n v="4"/>
    <x v="1"/>
    <x v="0"/>
    <x v="0"/>
  </r>
  <r>
    <x v="7988"/>
    <x v="1"/>
    <x v="1"/>
    <x v="7988"/>
    <n v="49"/>
    <x v="5"/>
    <x v="1"/>
    <n v="4"/>
    <x v="4"/>
    <n v="5"/>
    <x v="1"/>
    <x v="1"/>
    <x v="1"/>
  </r>
  <r>
    <x v="7989"/>
    <x v="1"/>
    <x v="2"/>
    <x v="7989"/>
    <n v="48"/>
    <x v="5"/>
    <x v="0"/>
    <n v="2"/>
    <x v="0"/>
    <n v="5"/>
    <x v="1"/>
    <x v="1"/>
    <x v="1"/>
  </r>
  <r>
    <x v="7990"/>
    <x v="3"/>
    <x v="0"/>
    <x v="7990"/>
    <n v="45"/>
    <x v="5"/>
    <x v="0"/>
    <n v="5"/>
    <x v="4"/>
    <n v="4"/>
    <x v="1"/>
    <x v="1"/>
    <x v="1"/>
  </r>
  <r>
    <x v="7991"/>
    <x v="2"/>
    <x v="1"/>
    <x v="7991"/>
    <n v="69"/>
    <x v="2"/>
    <x v="1"/>
    <n v="10"/>
    <x v="1"/>
    <n v="5"/>
    <x v="1"/>
    <x v="1"/>
    <x v="1"/>
  </r>
  <r>
    <x v="7992"/>
    <x v="1"/>
    <x v="4"/>
    <x v="7992"/>
    <n v="21"/>
    <x v="4"/>
    <x v="1"/>
    <n v="3"/>
    <x v="0"/>
    <n v="3"/>
    <x v="2"/>
    <x v="0"/>
    <x v="0"/>
  </r>
  <r>
    <x v="7993"/>
    <x v="0"/>
    <x v="4"/>
    <x v="7993"/>
    <n v="56"/>
    <x v="3"/>
    <x v="0"/>
    <n v="3"/>
    <x v="0"/>
    <n v="1"/>
    <x v="0"/>
    <x v="0"/>
    <x v="0"/>
  </r>
  <r>
    <x v="7994"/>
    <x v="4"/>
    <x v="3"/>
    <x v="7994"/>
    <n v="18"/>
    <x v="0"/>
    <x v="1"/>
    <n v="18"/>
    <x v="3"/>
    <n v="4"/>
    <x v="1"/>
    <x v="1"/>
    <x v="1"/>
  </r>
  <r>
    <x v="7995"/>
    <x v="3"/>
    <x v="1"/>
    <x v="7995"/>
    <n v="48"/>
    <x v="5"/>
    <x v="1"/>
    <n v="16"/>
    <x v="3"/>
    <n v="2"/>
    <x v="0"/>
    <x v="1"/>
    <x v="1"/>
  </r>
  <r>
    <x v="7996"/>
    <x v="3"/>
    <x v="2"/>
    <x v="7996"/>
    <n v="53"/>
    <x v="3"/>
    <x v="1"/>
    <n v="2"/>
    <x v="0"/>
    <n v="4"/>
    <x v="1"/>
    <x v="1"/>
    <x v="1"/>
  </r>
  <r>
    <x v="7997"/>
    <x v="1"/>
    <x v="0"/>
    <x v="7997"/>
    <n v="19"/>
    <x v="0"/>
    <x v="1"/>
    <n v="19"/>
    <x v="3"/>
    <n v="3"/>
    <x v="2"/>
    <x v="0"/>
    <x v="0"/>
  </r>
  <r>
    <x v="7998"/>
    <x v="4"/>
    <x v="0"/>
    <x v="7998"/>
    <n v="27"/>
    <x v="4"/>
    <x v="0"/>
    <n v="13"/>
    <x v="3"/>
    <n v="1"/>
    <x v="0"/>
    <x v="0"/>
    <x v="0"/>
  </r>
  <r>
    <x v="7999"/>
    <x v="2"/>
    <x v="4"/>
    <x v="7999"/>
    <n v="25"/>
    <x v="4"/>
    <x v="1"/>
    <n v="10"/>
    <x v="1"/>
    <n v="4"/>
    <x v="1"/>
    <x v="1"/>
    <x v="1"/>
  </r>
  <r>
    <x v="8000"/>
    <x v="2"/>
    <x v="1"/>
    <x v="8000"/>
    <n v="57"/>
    <x v="3"/>
    <x v="1"/>
    <n v="2"/>
    <x v="0"/>
    <n v="4"/>
    <x v="1"/>
    <x v="1"/>
    <x v="1"/>
  </r>
  <r>
    <x v="8001"/>
    <x v="1"/>
    <x v="1"/>
    <x v="8001"/>
    <n v="24"/>
    <x v="4"/>
    <x v="0"/>
    <n v="10"/>
    <x v="1"/>
    <n v="1"/>
    <x v="0"/>
    <x v="0"/>
    <x v="0"/>
  </r>
  <r>
    <x v="8002"/>
    <x v="1"/>
    <x v="4"/>
    <x v="8002"/>
    <n v="60"/>
    <x v="2"/>
    <x v="0"/>
    <n v="17"/>
    <x v="3"/>
    <n v="2"/>
    <x v="0"/>
    <x v="0"/>
    <x v="0"/>
  </r>
  <r>
    <x v="8003"/>
    <x v="2"/>
    <x v="2"/>
    <x v="8003"/>
    <n v="34"/>
    <x v="1"/>
    <x v="1"/>
    <n v="10"/>
    <x v="1"/>
    <n v="2"/>
    <x v="0"/>
    <x v="1"/>
    <x v="1"/>
  </r>
  <r>
    <x v="8004"/>
    <x v="2"/>
    <x v="0"/>
    <x v="8004"/>
    <n v="25"/>
    <x v="4"/>
    <x v="0"/>
    <n v="7"/>
    <x v="1"/>
    <n v="5"/>
    <x v="1"/>
    <x v="0"/>
    <x v="0"/>
  </r>
  <r>
    <x v="8005"/>
    <x v="1"/>
    <x v="4"/>
    <x v="8005"/>
    <n v="68"/>
    <x v="2"/>
    <x v="0"/>
    <n v="7"/>
    <x v="1"/>
    <n v="4"/>
    <x v="1"/>
    <x v="1"/>
    <x v="1"/>
  </r>
  <r>
    <x v="8006"/>
    <x v="3"/>
    <x v="2"/>
    <x v="8006"/>
    <n v="46"/>
    <x v="5"/>
    <x v="0"/>
    <n v="2"/>
    <x v="0"/>
    <n v="2"/>
    <x v="0"/>
    <x v="0"/>
    <x v="0"/>
  </r>
  <r>
    <x v="8007"/>
    <x v="0"/>
    <x v="4"/>
    <x v="8007"/>
    <n v="68"/>
    <x v="2"/>
    <x v="1"/>
    <n v="11"/>
    <x v="1"/>
    <n v="3"/>
    <x v="2"/>
    <x v="1"/>
    <x v="1"/>
  </r>
  <r>
    <x v="8008"/>
    <x v="0"/>
    <x v="3"/>
    <x v="8008"/>
    <n v="48"/>
    <x v="5"/>
    <x v="1"/>
    <n v="4"/>
    <x v="4"/>
    <n v="5"/>
    <x v="1"/>
    <x v="1"/>
    <x v="1"/>
  </r>
  <r>
    <x v="8009"/>
    <x v="3"/>
    <x v="3"/>
    <x v="8009"/>
    <n v="52"/>
    <x v="3"/>
    <x v="1"/>
    <n v="1"/>
    <x v="2"/>
    <n v="4"/>
    <x v="1"/>
    <x v="1"/>
    <x v="1"/>
  </r>
  <r>
    <x v="8010"/>
    <x v="0"/>
    <x v="2"/>
    <x v="8010"/>
    <n v="44"/>
    <x v="5"/>
    <x v="1"/>
    <n v="3"/>
    <x v="0"/>
    <n v="3"/>
    <x v="2"/>
    <x v="1"/>
    <x v="1"/>
  </r>
  <r>
    <x v="8011"/>
    <x v="1"/>
    <x v="0"/>
    <x v="8011"/>
    <n v="26"/>
    <x v="4"/>
    <x v="1"/>
    <n v="5"/>
    <x v="4"/>
    <n v="4"/>
    <x v="1"/>
    <x v="1"/>
    <x v="1"/>
  </r>
  <r>
    <x v="8012"/>
    <x v="1"/>
    <x v="4"/>
    <x v="8012"/>
    <n v="50"/>
    <x v="3"/>
    <x v="1"/>
    <n v="10"/>
    <x v="1"/>
    <n v="3"/>
    <x v="2"/>
    <x v="1"/>
    <x v="1"/>
  </r>
  <r>
    <x v="8013"/>
    <x v="2"/>
    <x v="1"/>
    <x v="8013"/>
    <n v="50"/>
    <x v="3"/>
    <x v="1"/>
    <n v="10"/>
    <x v="1"/>
    <n v="2"/>
    <x v="0"/>
    <x v="1"/>
    <x v="1"/>
  </r>
  <r>
    <x v="8014"/>
    <x v="0"/>
    <x v="2"/>
    <x v="8014"/>
    <n v="32"/>
    <x v="1"/>
    <x v="0"/>
    <n v="7"/>
    <x v="1"/>
    <n v="4"/>
    <x v="1"/>
    <x v="1"/>
    <x v="1"/>
  </r>
  <r>
    <x v="8015"/>
    <x v="1"/>
    <x v="1"/>
    <x v="8015"/>
    <n v="61"/>
    <x v="2"/>
    <x v="0"/>
    <n v="19"/>
    <x v="3"/>
    <n v="1"/>
    <x v="0"/>
    <x v="0"/>
    <x v="0"/>
  </r>
  <r>
    <x v="8016"/>
    <x v="3"/>
    <x v="3"/>
    <x v="8016"/>
    <n v="41"/>
    <x v="5"/>
    <x v="0"/>
    <n v="18"/>
    <x v="3"/>
    <n v="2"/>
    <x v="0"/>
    <x v="0"/>
    <x v="0"/>
  </r>
  <r>
    <x v="8017"/>
    <x v="0"/>
    <x v="4"/>
    <x v="8017"/>
    <n v="61"/>
    <x v="2"/>
    <x v="1"/>
    <n v="17"/>
    <x v="3"/>
    <n v="2"/>
    <x v="0"/>
    <x v="1"/>
    <x v="1"/>
  </r>
  <r>
    <x v="8018"/>
    <x v="4"/>
    <x v="1"/>
    <x v="8018"/>
    <n v="55"/>
    <x v="3"/>
    <x v="0"/>
    <n v="10"/>
    <x v="1"/>
    <n v="5"/>
    <x v="1"/>
    <x v="1"/>
    <x v="1"/>
  </r>
  <r>
    <x v="8019"/>
    <x v="2"/>
    <x v="2"/>
    <x v="8019"/>
    <n v="18"/>
    <x v="0"/>
    <x v="1"/>
    <n v="18"/>
    <x v="3"/>
    <n v="5"/>
    <x v="1"/>
    <x v="1"/>
    <x v="1"/>
  </r>
  <r>
    <x v="8020"/>
    <x v="4"/>
    <x v="4"/>
    <x v="8020"/>
    <n v="41"/>
    <x v="5"/>
    <x v="0"/>
    <n v="18"/>
    <x v="3"/>
    <n v="4"/>
    <x v="1"/>
    <x v="1"/>
    <x v="1"/>
  </r>
  <r>
    <x v="8021"/>
    <x v="3"/>
    <x v="1"/>
    <x v="8021"/>
    <n v="68"/>
    <x v="2"/>
    <x v="0"/>
    <n v="7"/>
    <x v="1"/>
    <n v="3"/>
    <x v="2"/>
    <x v="0"/>
    <x v="0"/>
  </r>
  <r>
    <x v="8022"/>
    <x v="1"/>
    <x v="1"/>
    <x v="8022"/>
    <n v="61"/>
    <x v="2"/>
    <x v="1"/>
    <n v="1"/>
    <x v="2"/>
    <n v="3"/>
    <x v="2"/>
    <x v="1"/>
    <x v="1"/>
  </r>
  <r>
    <x v="8023"/>
    <x v="1"/>
    <x v="1"/>
    <x v="8023"/>
    <n v="26"/>
    <x v="4"/>
    <x v="1"/>
    <n v="8"/>
    <x v="1"/>
    <n v="3"/>
    <x v="2"/>
    <x v="0"/>
    <x v="0"/>
  </r>
  <r>
    <x v="8024"/>
    <x v="2"/>
    <x v="1"/>
    <x v="8024"/>
    <n v="33"/>
    <x v="1"/>
    <x v="0"/>
    <n v="4"/>
    <x v="4"/>
    <n v="4"/>
    <x v="1"/>
    <x v="1"/>
    <x v="1"/>
  </r>
  <r>
    <x v="8025"/>
    <x v="3"/>
    <x v="2"/>
    <x v="8025"/>
    <n v="60"/>
    <x v="2"/>
    <x v="0"/>
    <n v="9"/>
    <x v="1"/>
    <n v="2"/>
    <x v="0"/>
    <x v="0"/>
    <x v="0"/>
  </r>
  <r>
    <x v="8026"/>
    <x v="0"/>
    <x v="3"/>
    <x v="8026"/>
    <n v="22"/>
    <x v="4"/>
    <x v="1"/>
    <n v="10"/>
    <x v="1"/>
    <n v="2"/>
    <x v="0"/>
    <x v="0"/>
    <x v="0"/>
  </r>
  <r>
    <x v="8027"/>
    <x v="4"/>
    <x v="0"/>
    <x v="8027"/>
    <n v="22"/>
    <x v="4"/>
    <x v="1"/>
    <n v="10"/>
    <x v="1"/>
    <n v="3"/>
    <x v="2"/>
    <x v="0"/>
    <x v="0"/>
  </r>
  <r>
    <x v="8028"/>
    <x v="3"/>
    <x v="1"/>
    <x v="8028"/>
    <n v="56"/>
    <x v="3"/>
    <x v="1"/>
    <n v="7"/>
    <x v="1"/>
    <n v="3"/>
    <x v="2"/>
    <x v="1"/>
    <x v="1"/>
  </r>
  <r>
    <x v="8029"/>
    <x v="2"/>
    <x v="3"/>
    <x v="8029"/>
    <n v="25"/>
    <x v="4"/>
    <x v="0"/>
    <n v="15"/>
    <x v="3"/>
    <n v="5"/>
    <x v="1"/>
    <x v="0"/>
    <x v="0"/>
  </r>
  <r>
    <x v="8030"/>
    <x v="0"/>
    <x v="0"/>
    <x v="8030"/>
    <n v="20"/>
    <x v="4"/>
    <x v="0"/>
    <n v="4"/>
    <x v="4"/>
    <n v="1"/>
    <x v="0"/>
    <x v="0"/>
    <x v="0"/>
  </r>
  <r>
    <x v="8031"/>
    <x v="0"/>
    <x v="3"/>
    <x v="8031"/>
    <n v="60"/>
    <x v="2"/>
    <x v="1"/>
    <n v="17"/>
    <x v="3"/>
    <n v="4"/>
    <x v="1"/>
    <x v="1"/>
    <x v="1"/>
  </r>
  <r>
    <x v="8032"/>
    <x v="1"/>
    <x v="3"/>
    <x v="8032"/>
    <n v="25"/>
    <x v="4"/>
    <x v="1"/>
    <n v="5"/>
    <x v="4"/>
    <n v="5"/>
    <x v="1"/>
    <x v="1"/>
    <x v="1"/>
  </r>
  <r>
    <x v="8033"/>
    <x v="3"/>
    <x v="4"/>
    <x v="8033"/>
    <n v="62"/>
    <x v="2"/>
    <x v="1"/>
    <n v="9"/>
    <x v="1"/>
    <n v="3"/>
    <x v="2"/>
    <x v="1"/>
    <x v="1"/>
  </r>
  <r>
    <x v="8034"/>
    <x v="4"/>
    <x v="3"/>
    <x v="8034"/>
    <n v="20"/>
    <x v="4"/>
    <x v="1"/>
    <n v="8"/>
    <x v="1"/>
    <n v="1"/>
    <x v="0"/>
    <x v="0"/>
    <x v="0"/>
  </r>
  <r>
    <x v="8035"/>
    <x v="1"/>
    <x v="1"/>
    <x v="8035"/>
    <n v="68"/>
    <x v="2"/>
    <x v="0"/>
    <n v="11"/>
    <x v="1"/>
    <n v="1"/>
    <x v="0"/>
    <x v="0"/>
    <x v="0"/>
  </r>
  <r>
    <x v="8036"/>
    <x v="2"/>
    <x v="2"/>
    <x v="8036"/>
    <n v="26"/>
    <x v="4"/>
    <x v="0"/>
    <n v="6"/>
    <x v="4"/>
    <n v="1"/>
    <x v="0"/>
    <x v="0"/>
    <x v="0"/>
  </r>
  <r>
    <x v="8037"/>
    <x v="4"/>
    <x v="1"/>
    <x v="8037"/>
    <n v="56"/>
    <x v="3"/>
    <x v="1"/>
    <n v="11"/>
    <x v="1"/>
    <n v="2"/>
    <x v="0"/>
    <x v="1"/>
    <x v="1"/>
  </r>
  <r>
    <x v="8038"/>
    <x v="4"/>
    <x v="1"/>
    <x v="8038"/>
    <n v="65"/>
    <x v="2"/>
    <x v="0"/>
    <n v="12"/>
    <x v="1"/>
    <n v="4"/>
    <x v="1"/>
    <x v="1"/>
    <x v="1"/>
  </r>
  <r>
    <x v="8039"/>
    <x v="3"/>
    <x v="4"/>
    <x v="8039"/>
    <n v="43"/>
    <x v="5"/>
    <x v="0"/>
    <n v="12"/>
    <x v="1"/>
    <n v="4"/>
    <x v="1"/>
    <x v="1"/>
    <x v="1"/>
  </r>
  <r>
    <x v="8040"/>
    <x v="4"/>
    <x v="3"/>
    <x v="8040"/>
    <n v="35"/>
    <x v="1"/>
    <x v="0"/>
    <n v="1"/>
    <x v="2"/>
    <n v="5"/>
    <x v="1"/>
    <x v="1"/>
    <x v="1"/>
  </r>
  <r>
    <x v="8041"/>
    <x v="1"/>
    <x v="1"/>
    <x v="8041"/>
    <n v="64"/>
    <x v="2"/>
    <x v="1"/>
    <n v="12"/>
    <x v="1"/>
    <n v="3"/>
    <x v="2"/>
    <x v="1"/>
    <x v="1"/>
  </r>
  <r>
    <x v="8042"/>
    <x v="3"/>
    <x v="3"/>
    <x v="8042"/>
    <n v="37"/>
    <x v="1"/>
    <x v="0"/>
    <n v="16"/>
    <x v="3"/>
    <n v="4"/>
    <x v="1"/>
    <x v="1"/>
    <x v="1"/>
  </r>
  <r>
    <x v="8043"/>
    <x v="2"/>
    <x v="4"/>
    <x v="8043"/>
    <n v="24"/>
    <x v="4"/>
    <x v="1"/>
    <n v="15"/>
    <x v="3"/>
    <n v="1"/>
    <x v="0"/>
    <x v="0"/>
    <x v="0"/>
  </r>
  <r>
    <x v="8044"/>
    <x v="2"/>
    <x v="4"/>
    <x v="8044"/>
    <n v="69"/>
    <x v="2"/>
    <x v="1"/>
    <n v="2"/>
    <x v="0"/>
    <n v="1"/>
    <x v="0"/>
    <x v="1"/>
    <x v="1"/>
  </r>
  <r>
    <x v="8045"/>
    <x v="3"/>
    <x v="4"/>
    <x v="8045"/>
    <n v="19"/>
    <x v="0"/>
    <x v="0"/>
    <n v="16"/>
    <x v="3"/>
    <n v="5"/>
    <x v="1"/>
    <x v="0"/>
    <x v="0"/>
  </r>
  <r>
    <x v="8046"/>
    <x v="1"/>
    <x v="3"/>
    <x v="8046"/>
    <n v="27"/>
    <x v="4"/>
    <x v="0"/>
    <n v="18"/>
    <x v="3"/>
    <n v="3"/>
    <x v="2"/>
    <x v="0"/>
    <x v="0"/>
  </r>
  <r>
    <x v="8047"/>
    <x v="0"/>
    <x v="3"/>
    <x v="8047"/>
    <n v="64"/>
    <x v="2"/>
    <x v="0"/>
    <n v="16"/>
    <x v="3"/>
    <n v="1"/>
    <x v="0"/>
    <x v="0"/>
    <x v="0"/>
  </r>
  <r>
    <x v="8048"/>
    <x v="0"/>
    <x v="2"/>
    <x v="8048"/>
    <n v="29"/>
    <x v="4"/>
    <x v="0"/>
    <n v="9"/>
    <x v="1"/>
    <n v="4"/>
    <x v="1"/>
    <x v="0"/>
    <x v="0"/>
  </r>
  <r>
    <x v="8049"/>
    <x v="1"/>
    <x v="1"/>
    <x v="8049"/>
    <n v="52"/>
    <x v="3"/>
    <x v="1"/>
    <n v="2"/>
    <x v="0"/>
    <n v="2"/>
    <x v="0"/>
    <x v="1"/>
    <x v="1"/>
  </r>
  <r>
    <x v="8050"/>
    <x v="0"/>
    <x v="4"/>
    <x v="8050"/>
    <n v="56"/>
    <x v="3"/>
    <x v="1"/>
    <n v="10"/>
    <x v="1"/>
    <n v="2"/>
    <x v="0"/>
    <x v="1"/>
    <x v="1"/>
  </r>
  <r>
    <x v="8051"/>
    <x v="2"/>
    <x v="4"/>
    <x v="8051"/>
    <n v="33"/>
    <x v="1"/>
    <x v="0"/>
    <n v="1"/>
    <x v="2"/>
    <n v="5"/>
    <x v="1"/>
    <x v="1"/>
    <x v="1"/>
  </r>
  <r>
    <x v="8052"/>
    <x v="1"/>
    <x v="4"/>
    <x v="8052"/>
    <n v="41"/>
    <x v="5"/>
    <x v="1"/>
    <n v="9"/>
    <x v="1"/>
    <n v="1"/>
    <x v="0"/>
    <x v="1"/>
    <x v="1"/>
  </r>
  <r>
    <x v="8053"/>
    <x v="4"/>
    <x v="2"/>
    <x v="8053"/>
    <n v="41"/>
    <x v="5"/>
    <x v="0"/>
    <n v="6"/>
    <x v="4"/>
    <n v="5"/>
    <x v="1"/>
    <x v="1"/>
    <x v="1"/>
  </r>
  <r>
    <x v="8054"/>
    <x v="3"/>
    <x v="3"/>
    <x v="8054"/>
    <n v="35"/>
    <x v="1"/>
    <x v="0"/>
    <n v="12"/>
    <x v="1"/>
    <n v="1"/>
    <x v="0"/>
    <x v="0"/>
    <x v="0"/>
  </r>
  <r>
    <x v="8055"/>
    <x v="2"/>
    <x v="2"/>
    <x v="8055"/>
    <n v="31"/>
    <x v="1"/>
    <x v="1"/>
    <n v="7"/>
    <x v="1"/>
    <n v="1"/>
    <x v="0"/>
    <x v="1"/>
    <x v="1"/>
  </r>
  <r>
    <x v="8056"/>
    <x v="3"/>
    <x v="4"/>
    <x v="8056"/>
    <n v="61"/>
    <x v="2"/>
    <x v="0"/>
    <n v="10"/>
    <x v="1"/>
    <n v="4"/>
    <x v="1"/>
    <x v="1"/>
    <x v="1"/>
  </r>
  <r>
    <x v="8057"/>
    <x v="4"/>
    <x v="3"/>
    <x v="8057"/>
    <n v="38"/>
    <x v="1"/>
    <x v="0"/>
    <n v="5"/>
    <x v="4"/>
    <n v="3"/>
    <x v="2"/>
    <x v="0"/>
    <x v="0"/>
  </r>
  <r>
    <x v="8058"/>
    <x v="1"/>
    <x v="3"/>
    <x v="8058"/>
    <n v="21"/>
    <x v="4"/>
    <x v="1"/>
    <n v="1"/>
    <x v="2"/>
    <n v="2"/>
    <x v="0"/>
    <x v="0"/>
    <x v="0"/>
  </r>
  <r>
    <x v="8059"/>
    <x v="2"/>
    <x v="1"/>
    <x v="8059"/>
    <n v="60"/>
    <x v="2"/>
    <x v="1"/>
    <n v="11"/>
    <x v="1"/>
    <n v="5"/>
    <x v="1"/>
    <x v="1"/>
    <x v="1"/>
  </r>
  <r>
    <x v="8060"/>
    <x v="4"/>
    <x v="1"/>
    <x v="8060"/>
    <n v="26"/>
    <x v="4"/>
    <x v="1"/>
    <n v="1"/>
    <x v="2"/>
    <n v="3"/>
    <x v="2"/>
    <x v="0"/>
    <x v="0"/>
  </r>
  <r>
    <x v="8061"/>
    <x v="0"/>
    <x v="0"/>
    <x v="8061"/>
    <n v="51"/>
    <x v="3"/>
    <x v="0"/>
    <n v="2"/>
    <x v="0"/>
    <n v="5"/>
    <x v="1"/>
    <x v="1"/>
    <x v="1"/>
  </r>
  <r>
    <x v="8062"/>
    <x v="2"/>
    <x v="4"/>
    <x v="8062"/>
    <n v="60"/>
    <x v="2"/>
    <x v="0"/>
    <n v="13"/>
    <x v="3"/>
    <n v="1"/>
    <x v="0"/>
    <x v="0"/>
    <x v="0"/>
  </r>
  <r>
    <x v="8063"/>
    <x v="2"/>
    <x v="2"/>
    <x v="8063"/>
    <n v="58"/>
    <x v="3"/>
    <x v="1"/>
    <n v="19"/>
    <x v="3"/>
    <n v="1"/>
    <x v="0"/>
    <x v="1"/>
    <x v="1"/>
  </r>
  <r>
    <x v="8064"/>
    <x v="4"/>
    <x v="1"/>
    <x v="8064"/>
    <n v="25"/>
    <x v="4"/>
    <x v="1"/>
    <n v="7"/>
    <x v="1"/>
    <n v="5"/>
    <x v="1"/>
    <x v="1"/>
    <x v="1"/>
  </r>
  <r>
    <x v="8065"/>
    <x v="3"/>
    <x v="4"/>
    <x v="8065"/>
    <n v="35"/>
    <x v="1"/>
    <x v="0"/>
    <n v="2"/>
    <x v="0"/>
    <n v="2"/>
    <x v="0"/>
    <x v="0"/>
    <x v="0"/>
  </r>
  <r>
    <x v="8066"/>
    <x v="0"/>
    <x v="4"/>
    <x v="8066"/>
    <n v="53"/>
    <x v="3"/>
    <x v="0"/>
    <n v="15"/>
    <x v="3"/>
    <n v="2"/>
    <x v="0"/>
    <x v="0"/>
    <x v="0"/>
  </r>
  <r>
    <x v="8067"/>
    <x v="3"/>
    <x v="4"/>
    <x v="8067"/>
    <n v="26"/>
    <x v="4"/>
    <x v="1"/>
    <n v="8"/>
    <x v="1"/>
    <n v="5"/>
    <x v="1"/>
    <x v="1"/>
    <x v="1"/>
  </r>
  <r>
    <x v="8068"/>
    <x v="1"/>
    <x v="4"/>
    <x v="8068"/>
    <n v="45"/>
    <x v="5"/>
    <x v="1"/>
    <n v="15"/>
    <x v="3"/>
    <n v="2"/>
    <x v="0"/>
    <x v="1"/>
    <x v="1"/>
  </r>
  <r>
    <x v="8069"/>
    <x v="3"/>
    <x v="0"/>
    <x v="8069"/>
    <n v="63"/>
    <x v="2"/>
    <x v="0"/>
    <n v="18"/>
    <x v="3"/>
    <n v="5"/>
    <x v="1"/>
    <x v="1"/>
    <x v="1"/>
  </r>
  <r>
    <x v="8070"/>
    <x v="2"/>
    <x v="1"/>
    <x v="8070"/>
    <n v="45"/>
    <x v="5"/>
    <x v="0"/>
    <n v="11"/>
    <x v="1"/>
    <n v="5"/>
    <x v="1"/>
    <x v="1"/>
    <x v="1"/>
  </r>
  <r>
    <x v="8071"/>
    <x v="0"/>
    <x v="4"/>
    <x v="8071"/>
    <n v="33"/>
    <x v="1"/>
    <x v="1"/>
    <n v="8"/>
    <x v="1"/>
    <n v="3"/>
    <x v="2"/>
    <x v="1"/>
    <x v="1"/>
  </r>
  <r>
    <x v="8072"/>
    <x v="1"/>
    <x v="2"/>
    <x v="8072"/>
    <n v="37"/>
    <x v="1"/>
    <x v="1"/>
    <n v="5"/>
    <x v="4"/>
    <n v="5"/>
    <x v="1"/>
    <x v="1"/>
    <x v="1"/>
  </r>
  <r>
    <x v="8073"/>
    <x v="0"/>
    <x v="0"/>
    <x v="8073"/>
    <n v="58"/>
    <x v="3"/>
    <x v="0"/>
    <n v="7"/>
    <x v="1"/>
    <n v="3"/>
    <x v="2"/>
    <x v="0"/>
    <x v="0"/>
  </r>
  <r>
    <x v="8074"/>
    <x v="4"/>
    <x v="0"/>
    <x v="8074"/>
    <n v="25"/>
    <x v="4"/>
    <x v="0"/>
    <n v="1"/>
    <x v="2"/>
    <n v="3"/>
    <x v="2"/>
    <x v="0"/>
    <x v="0"/>
  </r>
  <r>
    <x v="8075"/>
    <x v="3"/>
    <x v="3"/>
    <x v="8075"/>
    <n v="20"/>
    <x v="4"/>
    <x v="1"/>
    <n v="7"/>
    <x v="1"/>
    <n v="1"/>
    <x v="0"/>
    <x v="0"/>
    <x v="0"/>
  </r>
  <r>
    <x v="8076"/>
    <x v="0"/>
    <x v="3"/>
    <x v="8076"/>
    <n v="54"/>
    <x v="3"/>
    <x v="0"/>
    <n v="17"/>
    <x v="3"/>
    <n v="5"/>
    <x v="1"/>
    <x v="1"/>
    <x v="1"/>
  </r>
  <r>
    <x v="8077"/>
    <x v="2"/>
    <x v="2"/>
    <x v="8077"/>
    <n v="54"/>
    <x v="3"/>
    <x v="0"/>
    <n v="18"/>
    <x v="3"/>
    <n v="2"/>
    <x v="0"/>
    <x v="0"/>
    <x v="0"/>
  </r>
  <r>
    <x v="8078"/>
    <x v="0"/>
    <x v="0"/>
    <x v="8078"/>
    <n v="18"/>
    <x v="0"/>
    <x v="1"/>
    <n v="12"/>
    <x v="1"/>
    <n v="1"/>
    <x v="0"/>
    <x v="0"/>
    <x v="0"/>
  </r>
  <r>
    <x v="8079"/>
    <x v="0"/>
    <x v="3"/>
    <x v="8079"/>
    <n v="41"/>
    <x v="5"/>
    <x v="0"/>
    <n v="18"/>
    <x v="3"/>
    <n v="4"/>
    <x v="1"/>
    <x v="1"/>
    <x v="1"/>
  </r>
  <r>
    <x v="8080"/>
    <x v="4"/>
    <x v="1"/>
    <x v="8080"/>
    <n v="27"/>
    <x v="4"/>
    <x v="1"/>
    <n v="19"/>
    <x v="3"/>
    <n v="1"/>
    <x v="0"/>
    <x v="0"/>
    <x v="0"/>
  </r>
  <r>
    <x v="8081"/>
    <x v="1"/>
    <x v="2"/>
    <x v="8081"/>
    <n v="62"/>
    <x v="2"/>
    <x v="0"/>
    <n v="12"/>
    <x v="1"/>
    <n v="3"/>
    <x v="2"/>
    <x v="0"/>
    <x v="0"/>
  </r>
  <r>
    <x v="8082"/>
    <x v="4"/>
    <x v="1"/>
    <x v="8082"/>
    <n v="66"/>
    <x v="2"/>
    <x v="0"/>
    <n v="18"/>
    <x v="3"/>
    <n v="3"/>
    <x v="2"/>
    <x v="0"/>
    <x v="0"/>
  </r>
  <r>
    <x v="8083"/>
    <x v="0"/>
    <x v="1"/>
    <x v="8083"/>
    <n v="35"/>
    <x v="1"/>
    <x v="1"/>
    <n v="15"/>
    <x v="3"/>
    <n v="2"/>
    <x v="0"/>
    <x v="1"/>
    <x v="1"/>
  </r>
  <r>
    <x v="8084"/>
    <x v="1"/>
    <x v="1"/>
    <x v="8084"/>
    <n v="23"/>
    <x v="4"/>
    <x v="1"/>
    <n v="2"/>
    <x v="0"/>
    <n v="1"/>
    <x v="0"/>
    <x v="0"/>
    <x v="0"/>
  </r>
  <r>
    <x v="8085"/>
    <x v="3"/>
    <x v="4"/>
    <x v="8085"/>
    <n v="25"/>
    <x v="4"/>
    <x v="0"/>
    <n v="4"/>
    <x v="4"/>
    <n v="4"/>
    <x v="1"/>
    <x v="0"/>
    <x v="0"/>
  </r>
  <r>
    <x v="8086"/>
    <x v="4"/>
    <x v="3"/>
    <x v="8086"/>
    <n v="27"/>
    <x v="4"/>
    <x v="0"/>
    <n v="10"/>
    <x v="1"/>
    <n v="2"/>
    <x v="0"/>
    <x v="0"/>
    <x v="0"/>
  </r>
  <r>
    <x v="8087"/>
    <x v="2"/>
    <x v="3"/>
    <x v="8087"/>
    <n v="61"/>
    <x v="2"/>
    <x v="1"/>
    <n v="19"/>
    <x v="3"/>
    <n v="1"/>
    <x v="0"/>
    <x v="1"/>
    <x v="1"/>
  </r>
  <r>
    <x v="8088"/>
    <x v="1"/>
    <x v="1"/>
    <x v="8088"/>
    <n v="43"/>
    <x v="5"/>
    <x v="0"/>
    <n v="1"/>
    <x v="2"/>
    <n v="3"/>
    <x v="2"/>
    <x v="0"/>
    <x v="0"/>
  </r>
  <r>
    <x v="8089"/>
    <x v="1"/>
    <x v="3"/>
    <x v="8089"/>
    <n v="27"/>
    <x v="4"/>
    <x v="0"/>
    <n v="10"/>
    <x v="1"/>
    <n v="2"/>
    <x v="0"/>
    <x v="0"/>
    <x v="0"/>
  </r>
  <r>
    <x v="8090"/>
    <x v="3"/>
    <x v="1"/>
    <x v="8090"/>
    <n v="24"/>
    <x v="4"/>
    <x v="0"/>
    <n v="18"/>
    <x v="3"/>
    <n v="4"/>
    <x v="1"/>
    <x v="0"/>
    <x v="0"/>
  </r>
  <r>
    <x v="8091"/>
    <x v="1"/>
    <x v="1"/>
    <x v="8091"/>
    <n v="59"/>
    <x v="3"/>
    <x v="0"/>
    <n v="15"/>
    <x v="3"/>
    <n v="5"/>
    <x v="1"/>
    <x v="1"/>
    <x v="1"/>
  </r>
  <r>
    <x v="8092"/>
    <x v="2"/>
    <x v="1"/>
    <x v="8092"/>
    <n v="57"/>
    <x v="3"/>
    <x v="1"/>
    <n v="18"/>
    <x v="3"/>
    <n v="3"/>
    <x v="2"/>
    <x v="1"/>
    <x v="1"/>
  </r>
  <r>
    <x v="8093"/>
    <x v="0"/>
    <x v="3"/>
    <x v="8093"/>
    <n v="18"/>
    <x v="0"/>
    <x v="0"/>
    <n v="8"/>
    <x v="1"/>
    <n v="2"/>
    <x v="0"/>
    <x v="0"/>
    <x v="0"/>
  </r>
  <r>
    <x v="8094"/>
    <x v="4"/>
    <x v="3"/>
    <x v="8094"/>
    <n v="68"/>
    <x v="2"/>
    <x v="1"/>
    <n v="16"/>
    <x v="3"/>
    <n v="4"/>
    <x v="1"/>
    <x v="1"/>
    <x v="1"/>
  </r>
  <r>
    <x v="8095"/>
    <x v="1"/>
    <x v="3"/>
    <x v="8095"/>
    <n v="50"/>
    <x v="3"/>
    <x v="0"/>
    <n v="15"/>
    <x v="3"/>
    <n v="3"/>
    <x v="2"/>
    <x v="0"/>
    <x v="0"/>
  </r>
  <r>
    <x v="8096"/>
    <x v="1"/>
    <x v="2"/>
    <x v="8096"/>
    <n v="27"/>
    <x v="4"/>
    <x v="1"/>
    <n v="6"/>
    <x v="4"/>
    <n v="1"/>
    <x v="0"/>
    <x v="0"/>
    <x v="0"/>
  </r>
  <r>
    <x v="8097"/>
    <x v="1"/>
    <x v="2"/>
    <x v="8097"/>
    <n v="40"/>
    <x v="5"/>
    <x v="0"/>
    <n v="5"/>
    <x v="4"/>
    <n v="2"/>
    <x v="0"/>
    <x v="0"/>
    <x v="0"/>
  </r>
  <r>
    <x v="8098"/>
    <x v="1"/>
    <x v="2"/>
    <x v="8098"/>
    <n v="53"/>
    <x v="3"/>
    <x v="1"/>
    <n v="17"/>
    <x v="3"/>
    <n v="1"/>
    <x v="0"/>
    <x v="1"/>
    <x v="1"/>
  </r>
  <r>
    <x v="8099"/>
    <x v="0"/>
    <x v="1"/>
    <x v="8099"/>
    <n v="55"/>
    <x v="3"/>
    <x v="0"/>
    <n v="4"/>
    <x v="4"/>
    <n v="2"/>
    <x v="0"/>
    <x v="0"/>
    <x v="0"/>
  </r>
  <r>
    <x v="8100"/>
    <x v="2"/>
    <x v="3"/>
    <x v="8100"/>
    <n v="26"/>
    <x v="4"/>
    <x v="0"/>
    <n v="12"/>
    <x v="1"/>
    <n v="5"/>
    <x v="1"/>
    <x v="0"/>
    <x v="0"/>
  </r>
  <r>
    <x v="8101"/>
    <x v="4"/>
    <x v="1"/>
    <x v="8101"/>
    <n v="31"/>
    <x v="1"/>
    <x v="1"/>
    <n v="15"/>
    <x v="3"/>
    <n v="1"/>
    <x v="0"/>
    <x v="1"/>
    <x v="1"/>
  </r>
  <r>
    <x v="8102"/>
    <x v="4"/>
    <x v="4"/>
    <x v="8102"/>
    <n v="28"/>
    <x v="4"/>
    <x v="0"/>
    <n v="7"/>
    <x v="1"/>
    <n v="4"/>
    <x v="1"/>
    <x v="0"/>
    <x v="0"/>
  </r>
  <r>
    <x v="8103"/>
    <x v="2"/>
    <x v="0"/>
    <x v="8103"/>
    <n v="18"/>
    <x v="0"/>
    <x v="0"/>
    <n v="19"/>
    <x v="3"/>
    <n v="1"/>
    <x v="0"/>
    <x v="0"/>
    <x v="0"/>
  </r>
  <r>
    <x v="8104"/>
    <x v="4"/>
    <x v="2"/>
    <x v="8104"/>
    <n v="43"/>
    <x v="5"/>
    <x v="0"/>
    <n v="10"/>
    <x v="1"/>
    <n v="4"/>
    <x v="1"/>
    <x v="1"/>
    <x v="1"/>
  </r>
  <r>
    <x v="8105"/>
    <x v="1"/>
    <x v="3"/>
    <x v="8105"/>
    <n v="54"/>
    <x v="3"/>
    <x v="0"/>
    <n v="19"/>
    <x v="3"/>
    <n v="3"/>
    <x v="2"/>
    <x v="0"/>
    <x v="0"/>
  </r>
  <r>
    <x v="8106"/>
    <x v="3"/>
    <x v="1"/>
    <x v="8106"/>
    <n v="26"/>
    <x v="4"/>
    <x v="1"/>
    <n v="12"/>
    <x v="1"/>
    <n v="2"/>
    <x v="0"/>
    <x v="0"/>
    <x v="0"/>
  </r>
  <r>
    <x v="8107"/>
    <x v="2"/>
    <x v="3"/>
    <x v="8107"/>
    <n v="41"/>
    <x v="5"/>
    <x v="1"/>
    <n v="10"/>
    <x v="1"/>
    <n v="1"/>
    <x v="0"/>
    <x v="1"/>
    <x v="1"/>
  </r>
  <r>
    <x v="8108"/>
    <x v="3"/>
    <x v="1"/>
    <x v="8108"/>
    <n v="66"/>
    <x v="2"/>
    <x v="1"/>
    <n v="18"/>
    <x v="3"/>
    <n v="5"/>
    <x v="1"/>
    <x v="1"/>
    <x v="1"/>
  </r>
  <r>
    <x v="8109"/>
    <x v="3"/>
    <x v="0"/>
    <x v="8109"/>
    <n v="47"/>
    <x v="5"/>
    <x v="1"/>
    <n v="3"/>
    <x v="0"/>
    <n v="2"/>
    <x v="0"/>
    <x v="1"/>
    <x v="1"/>
  </r>
  <r>
    <x v="8110"/>
    <x v="1"/>
    <x v="4"/>
    <x v="8110"/>
    <n v="20"/>
    <x v="4"/>
    <x v="1"/>
    <n v="7"/>
    <x v="1"/>
    <n v="5"/>
    <x v="1"/>
    <x v="1"/>
    <x v="1"/>
  </r>
  <r>
    <x v="8111"/>
    <x v="1"/>
    <x v="2"/>
    <x v="8111"/>
    <n v="69"/>
    <x v="2"/>
    <x v="0"/>
    <n v="2"/>
    <x v="0"/>
    <n v="3"/>
    <x v="2"/>
    <x v="0"/>
    <x v="0"/>
  </r>
  <r>
    <x v="8112"/>
    <x v="4"/>
    <x v="2"/>
    <x v="8112"/>
    <n v="34"/>
    <x v="1"/>
    <x v="0"/>
    <n v="9"/>
    <x v="1"/>
    <n v="4"/>
    <x v="1"/>
    <x v="1"/>
    <x v="1"/>
  </r>
  <r>
    <x v="8113"/>
    <x v="1"/>
    <x v="0"/>
    <x v="8113"/>
    <n v="27"/>
    <x v="4"/>
    <x v="0"/>
    <n v="5"/>
    <x v="4"/>
    <n v="4"/>
    <x v="1"/>
    <x v="0"/>
    <x v="0"/>
  </r>
  <r>
    <x v="8114"/>
    <x v="2"/>
    <x v="1"/>
    <x v="8114"/>
    <n v="48"/>
    <x v="5"/>
    <x v="0"/>
    <n v="6"/>
    <x v="4"/>
    <n v="3"/>
    <x v="2"/>
    <x v="0"/>
    <x v="0"/>
  </r>
  <r>
    <x v="8115"/>
    <x v="1"/>
    <x v="0"/>
    <x v="8115"/>
    <n v="24"/>
    <x v="4"/>
    <x v="0"/>
    <n v="10"/>
    <x v="1"/>
    <n v="4"/>
    <x v="1"/>
    <x v="0"/>
    <x v="0"/>
  </r>
  <r>
    <x v="8116"/>
    <x v="3"/>
    <x v="1"/>
    <x v="8116"/>
    <n v="61"/>
    <x v="2"/>
    <x v="1"/>
    <n v="16"/>
    <x v="3"/>
    <n v="5"/>
    <x v="1"/>
    <x v="1"/>
    <x v="1"/>
  </r>
  <r>
    <x v="8117"/>
    <x v="1"/>
    <x v="2"/>
    <x v="8117"/>
    <n v="64"/>
    <x v="2"/>
    <x v="1"/>
    <n v="13"/>
    <x v="3"/>
    <n v="4"/>
    <x v="1"/>
    <x v="1"/>
    <x v="1"/>
  </r>
  <r>
    <x v="8118"/>
    <x v="2"/>
    <x v="4"/>
    <x v="8118"/>
    <n v="57"/>
    <x v="3"/>
    <x v="1"/>
    <n v="13"/>
    <x v="3"/>
    <n v="1"/>
    <x v="0"/>
    <x v="1"/>
    <x v="1"/>
  </r>
  <r>
    <x v="8119"/>
    <x v="4"/>
    <x v="3"/>
    <x v="8119"/>
    <n v="34"/>
    <x v="1"/>
    <x v="0"/>
    <n v="10"/>
    <x v="1"/>
    <n v="2"/>
    <x v="0"/>
    <x v="0"/>
    <x v="0"/>
  </r>
  <r>
    <x v="8120"/>
    <x v="3"/>
    <x v="2"/>
    <x v="8120"/>
    <n v="24"/>
    <x v="4"/>
    <x v="0"/>
    <n v="6"/>
    <x v="4"/>
    <n v="5"/>
    <x v="1"/>
    <x v="0"/>
    <x v="0"/>
  </r>
  <r>
    <x v="8121"/>
    <x v="3"/>
    <x v="4"/>
    <x v="8121"/>
    <n v="57"/>
    <x v="3"/>
    <x v="1"/>
    <n v="13"/>
    <x v="3"/>
    <n v="3"/>
    <x v="2"/>
    <x v="1"/>
    <x v="1"/>
  </r>
  <r>
    <x v="8122"/>
    <x v="4"/>
    <x v="4"/>
    <x v="8122"/>
    <n v="51"/>
    <x v="3"/>
    <x v="1"/>
    <n v="14"/>
    <x v="3"/>
    <n v="5"/>
    <x v="1"/>
    <x v="1"/>
    <x v="1"/>
  </r>
  <r>
    <x v="8123"/>
    <x v="2"/>
    <x v="2"/>
    <x v="8123"/>
    <n v="57"/>
    <x v="3"/>
    <x v="0"/>
    <n v="7"/>
    <x v="1"/>
    <n v="2"/>
    <x v="0"/>
    <x v="0"/>
    <x v="0"/>
  </r>
  <r>
    <x v="8124"/>
    <x v="4"/>
    <x v="0"/>
    <x v="8124"/>
    <n v="33"/>
    <x v="1"/>
    <x v="0"/>
    <n v="12"/>
    <x v="1"/>
    <n v="4"/>
    <x v="1"/>
    <x v="1"/>
    <x v="1"/>
  </r>
  <r>
    <x v="8125"/>
    <x v="1"/>
    <x v="3"/>
    <x v="8125"/>
    <n v="22"/>
    <x v="4"/>
    <x v="0"/>
    <n v="7"/>
    <x v="1"/>
    <n v="3"/>
    <x v="2"/>
    <x v="0"/>
    <x v="0"/>
  </r>
  <r>
    <x v="8126"/>
    <x v="1"/>
    <x v="2"/>
    <x v="8126"/>
    <n v="53"/>
    <x v="3"/>
    <x v="1"/>
    <n v="17"/>
    <x v="3"/>
    <n v="5"/>
    <x v="1"/>
    <x v="1"/>
    <x v="1"/>
  </r>
  <r>
    <x v="8127"/>
    <x v="0"/>
    <x v="1"/>
    <x v="8127"/>
    <n v="56"/>
    <x v="3"/>
    <x v="1"/>
    <n v="12"/>
    <x v="1"/>
    <n v="5"/>
    <x v="1"/>
    <x v="1"/>
    <x v="1"/>
  </r>
  <r>
    <x v="8128"/>
    <x v="4"/>
    <x v="2"/>
    <x v="8128"/>
    <n v="44"/>
    <x v="5"/>
    <x v="1"/>
    <n v="9"/>
    <x v="1"/>
    <n v="2"/>
    <x v="0"/>
    <x v="1"/>
    <x v="1"/>
  </r>
  <r>
    <x v="8129"/>
    <x v="4"/>
    <x v="4"/>
    <x v="8129"/>
    <n v="54"/>
    <x v="3"/>
    <x v="0"/>
    <n v="12"/>
    <x v="1"/>
    <n v="3"/>
    <x v="2"/>
    <x v="0"/>
    <x v="0"/>
  </r>
  <r>
    <x v="8130"/>
    <x v="0"/>
    <x v="2"/>
    <x v="8130"/>
    <n v="60"/>
    <x v="2"/>
    <x v="1"/>
    <n v="8"/>
    <x v="1"/>
    <n v="5"/>
    <x v="1"/>
    <x v="1"/>
    <x v="1"/>
  </r>
  <r>
    <x v="8131"/>
    <x v="1"/>
    <x v="1"/>
    <x v="8131"/>
    <n v="44"/>
    <x v="5"/>
    <x v="0"/>
    <n v="16"/>
    <x v="3"/>
    <n v="1"/>
    <x v="0"/>
    <x v="0"/>
    <x v="0"/>
  </r>
  <r>
    <x v="8132"/>
    <x v="1"/>
    <x v="3"/>
    <x v="8132"/>
    <n v="21"/>
    <x v="4"/>
    <x v="0"/>
    <n v="11"/>
    <x v="1"/>
    <n v="1"/>
    <x v="0"/>
    <x v="0"/>
    <x v="0"/>
  </r>
  <r>
    <x v="8133"/>
    <x v="2"/>
    <x v="0"/>
    <x v="8133"/>
    <n v="59"/>
    <x v="3"/>
    <x v="1"/>
    <n v="7"/>
    <x v="1"/>
    <n v="2"/>
    <x v="0"/>
    <x v="1"/>
    <x v="1"/>
  </r>
  <r>
    <x v="8134"/>
    <x v="1"/>
    <x v="1"/>
    <x v="8134"/>
    <n v="51"/>
    <x v="3"/>
    <x v="1"/>
    <n v="10"/>
    <x v="1"/>
    <n v="1"/>
    <x v="0"/>
    <x v="1"/>
    <x v="1"/>
  </r>
  <r>
    <x v="8135"/>
    <x v="2"/>
    <x v="2"/>
    <x v="8135"/>
    <n v="59"/>
    <x v="3"/>
    <x v="0"/>
    <n v="19"/>
    <x v="3"/>
    <n v="1"/>
    <x v="0"/>
    <x v="0"/>
    <x v="0"/>
  </r>
  <r>
    <x v="8136"/>
    <x v="1"/>
    <x v="2"/>
    <x v="8136"/>
    <n v="50"/>
    <x v="3"/>
    <x v="0"/>
    <n v="17"/>
    <x v="3"/>
    <n v="3"/>
    <x v="2"/>
    <x v="0"/>
    <x v="0"/>
  </r>
  <r>
    <x v="8137"/>
    <x v="4"/>
    <x v="2"/>
    <x v="8137"/>
    <n v="25"/>
    <x v="4"/>
    <x v="1"/>
    <n v="6"/>
    <x v="4"/>
    <n v="3"/>
    <x v="2"/>
    <x v="0"/>
    <x v="0"/>
  </r>
  <r>
    <x v="8138"/>
    <x v="2"/>
    <x v="0"/>
    <x v="8138"/>
    <n v="26"/>
    <x v="4"/>
    <x v="1"/>
    <n v="5"/>
    <x v="4"/>
    <n v="1"/>
    <x v="0"/>
    <x v="0"/>
    <x v="0"/>
  </r>
  <r>
    <x v="8139"/>
    <x v="2"/>
    <x v="0"/>
    <x v="8139"/>
    <n v="52"/>
    <x v="3"/>
    <x v="1"/>
    <n v="4"/>
    <x v="4"/>
    <n v="1"/>
    <x v="0"/>
    <x v="1"/>
    <x v="1"/>
  </r>
  <r>
    <x v="8140"/>
    <x v="2"/>
    <x v="3"/>
    <x v="8140"/>
    <n v="35"/>
    <x v="1"/>
    <x v="1"/>
    <n v="3"/>
    <x v="0"/>
    <n v="2"/>
    <x v="0"/>
    <x v="1"/>
    <x v="1"/>
  </r>
  <r>
    <x v="8141"/>
    <x v="4"/>
    <x v="0"/>
    <x v="8141"/>
    <n v="56"/>
    <x v="3"/>
    <x v="1"/>
    <n v="19"/>
    <x v="3"/>
    <n v="3"/>
    <x v="2"/>
    <x v="1"/>
    <x v="1"/>
  </r>
  <r>
    <x v="8142"/>
    <x v="0"/>
    <x v="0"/>
    <x v="8142"/>
    <n v="41"/>
    <x v="5"/>
    <x v="0"/>
    <n v="6"/>
    <x v="4"/>
    <n v="4"/>
    <x v="1"/>
    <x v="1"/>
    <x v="1"/>
  </r>
  <r>
    <x v="8143"/>
    <x v="0"/>
    <x v="2"/>
    <x v="8143"/>
    <n v="20"/>
    <x v="4"/>
    <x v="0"/>
    <n v="3"/>
    <x v="0"/>
    <n v="3"/>
    <x v="2"/>
    <x v="0"/>
    <x v="0"/>
  </r>
  <r>
    <x v="8144"/>
    <x v="3"/>
    <x v="1"/>
    <x v="8144"/>
    <n v="42"/>
    <x v="5"/>
    <x v="0"/>
    <n v="11"/>
    <x v="1"/>
    <n v="1"/>
    <x v="0"/>
    <x v="0"/>
    <x v="0"/>
  </r>
  <r>
    <x v="8145"/>
    <x v="0"/>
    <x v="3"/>
    <x v="8145"/>
    <n v="18"/>
    <x v="0"/>
    <x v="1"/>
    <n v="2"/>
    <x v="0"/>
    <n v="2"/>
    <x v="0"/>
    <x v="0"/>
    <x v="0"/>
  </r>
  <r>
    <x v="8146"/>
    <x v="3"/>
    <x v="3"/>
    <x v="8146"/>
    <n v="35"/>
    <x v="1"/>
    <x v="0"/>
    <n v="13"/>
    <x v="3"/>
    <n v="5"/>
    <x v="1"/>
    <x v="1"/>
    <x v="1"/>
  </r>
  <r>
    <x v="8147"/>
    <x v="2"/>
    <x v="3"/>
    <x v="8147"/>
    <n v="58"/>
    <x v="3"/>
    <x v="1"/>
    <n v="3"/>
    <x v="0"/>
    <n v="2"/>
    <x v="0"/>
    <x v="1"/>
    <x v="1"/>
  </r>
  <r>
    <x v="8148"/>
    <x v="4"/>
    <x v="0"/>
    <x v="8148"/>
    <n v="60"/>
    <x v="2"/>
    <x v="0"/>
    <n v="10"/>
    <x v="1"/>
    <n v="3"/>
    <x v="2"/>
    <x v="0"/>
    <x v="0"/>
  </r>
  <r>
    <x v="8149"/>
    <x v="1"/>
    <x v="3"/>
    <x v="8149"/>
    <n v="57"/>
    <x v="3"/>
    <x v="0"/>
    <n v="10"/>
    <x v="1"/>
    <n v="3"/>
    <x v="2"/>
    <x v="0"/>
    <x v="0"/>
  </r>
  <r>
    <x v="8150"/>
    <x v="0"/>
    <x v="2"/>
    <x v="8150"/>
    <n v="35"/>
    <x v="1"/>
    <x v="0"/>
    <n v="7"/>
    <x v="1"/>
    <n v="2"/>
    <x v="0"/>
    <x v="0"/>
    <x v="0"/>
  </r>
  <r>
    <x v="8151"/>
    <x v="0"/>
    <x v="4"/>
    <x v="8151"/>
    <n v="27"/>
    <x v="4"/>
    <x v="0"/>
    <n v="13"/>
    <x v="3"/>
    <n v="3"/>
    <x v="2"/>
    <x v="0"/>
    <x v="0"/>
  </r>
  <r>
    <x v="8152"/>
    <x v="0"/>
    <x v="3"/>
    <x v="8152"/>
    <n v="25"/>
    <x v="4"/>
    <x v="1"/>
    <n v="17"/>
    <x v="3"/>
    <n v="1"/>
    <x v="0"/>
    <x v="0"/>
    <x v="0"/>
  </r>
  <r>
    <x v="8153"/>
    <x v="3"/>
    <x v="2"/>
    <x v="8153"/>
    <n v="29"/>
    <x v="4"/>
    <x v="1"/>
    <n v="17"/>
    <x v="3"/>
    <n v="4"/>
    <x v="1"/>
    <x v="1"/>
    <x v="1"/>
  </r>
  <r>
    <x v="8154"/>
    <x v="1"/>
    <x v="1"/>
    <x v="8154"/>
    <n v="21"/>
    <x v="4"/>
    <x v="1"/>
    <n v="16"/>
    <x v="3"/>
    <n v="3"/>
    <x v="2"/>
    <x v="0"/>
    <x v="0"/>
  </r>
  <r>
    <x v="8155"/>
    <x v="1"/>
    <x v="4"/>
    <x v="8155"/>
    <n v="63"/>
    <x v="2"/>
    <x v="0"/>
    <n v="9"/>
    <x v="1"/>
    <n v="4"/>
    <x v="1"/>
    <x v="1"/>
    <x v="1"/>
  </r>
  <r>
    <x v="8156"/>
    <x v="0"/>
    <x v="2"/>
    <x v="8156"/>
    <n v="28"/>
    <x v="4"/>
    <x v="1"/>
    <n v="15"/>
    <x v="3"/>
    <n v="3"/>
    <x v="2"/>
    <x v="0"/>
    <x v="0"/>
  </r>
  <r>
    <x v="8157"/>
    <x v="3"/>
    <x v="4"/>
    <x v="8157"/>
    <n v="21"/>
    <x v="4"/>
    <x v="1"/>
    <n v="12"/>
    <x v="1"/>
    <n v="3"/>
    <x v="2"/>
    <x v="0"/>
    <x v="0"/>
  </r>
  <r>
    <x v="8158"/>
    <x v="1"/>
    <x v="2"/>
    <x v="8158"/>
    <n v="22"/>
    <x v="4"/>
    <x v="0"/>
    <n v="6"/>
    <x v="4"/>
    <n v="3"/>
    <x v="2"/>
    <x v="0"/>
    <x v="0"/>
  </r>
  <r>
    <x v="8159"/>
    <x v="3"/>
    <x v="1"/>
    <x v="8159"/>
    <n v="28"/>
    <x v="4"/>
    <x v="1"/>
    <n v="12"/>
    <x v="1"/>
    <n v="2"/>
    <x v="0"/>
    <x v="0"/>
    <x v="0"/>
  </r>
  <r>
    <x v="8160"/>
    <x v="4"/>
    <x v="0"/>
    <x v="8160"/>
    <n v="52"/>
    <x v="3"/>
    <x v="0"/>
    <n v="8"/>
    <x v="1"/>
    <n v="5"/>
    <x v="1"/>
    <x v="1"/>
    <x v="1"/>
  </r>
  <r>
    <x v="8161"/>
    <x v="0"/>
    <x v="2"/>
    <x v="8161"/>
    <n v="38"/>
    <x v="1"/>
    <x v="1"/>
    <n v="18"/>
    <x v="3"/>
    <n v="2"/>
    <x v="0"/>
    <x v="1"/>
    <x v="1"/>
  </r>
  <r>
    <x v="8162"/>
    <x v="2"/>
    <x v="0"/>
    <x v="8162"/>
    <n v="54"/>
    <x v="3"/>
    <x v="0"/>
    <n v="5"/>
    <x v="4"/>
    <n v="2"/>
    <x v="0"/>
    <x v="0"/>
    <x v="0"/>
  </r>
  <r>
    <x v="8163"/>
    <x v="1"/>
    <x v="3"/>
    <x v="8163"/>
    <n v="40"/>
    <x v="5"/>
    <x v="1"/>
    <n v="11"/>
    <x v="1"/>
    <n v="4"/>
    <x v="1"/>
    <x v="1"/>
    <x v="1"/>
  </r>
  <r>
    <x v="8164"/>
    <x v="0"/>
    <x v="3"/>
    <x v="8164"/>
    <n v="36"/>
    <x v="1"/>
    <x v="0"/>
    <n v="2"/>
    <x v="0"/>
    <n v="2"/>
    <x v="0"/>
    <x v="0"/>
    <x v="0"/>
  </r>
  <r>
    <x v="8165"/>
    <x v="1"/>
    <x v="1"/>
    <x v="8165"/>
    <n v="59"/>
    <x v="3"/>
    <x v="1"/>
    <n v="19"/>
    <x v="3"/>
    <n v="2"/>
    <x v="0"/>
    <x v="1"/>
    <x v="1"/>
  </r>
  <r>
    <x v="8166"/>
    <x v="3"/>
    <x v="1"/>
    <x v="8166"/>
    <n v="24"/>
    <x v="4"/>
    <x v="0"/>
    <n v="14"/>
    <x v="3"/>
    <n v="3"/>
    <x v="2"/>
    <x v="0"/>
    <x v="0"/>
  </r>
  <r>
    <x v="8167"/>
    <x v="4"/>
    <x v="2"/>
    <x v="8167"/>
    <n v="38"/>
    <x v="1"/>
    <x v="1"/>
    <n v="16"/>
    <x v="3"/>
    <n v="1"/>
    <x v="0"/>
    <x v="1"/>
    <x v="1"/>
  </r>
  <r>
    <x v="8168"/>
    <x v="3"/>
    <x v="3"/>
    <x v="8168"/>
    <n v="40"/>
    <x v="5"/>
    <x v="0"/>
    <n v="15"/>
    <x v="3"/>
    <n v="1"/>
    <x v="0"/>
    <x v="0"/>
    <x v="0"/>
  </r>
  <r>
    <x v="8169"/>
    <x v="2"/>
    <x v="4"/>
    <x v="8169"/>
    <n v="25"/>
    <x v="4"/>
    <x v="1"/>
    <n v="11"/>
    <x v="1"/>
    <n v="2"/>
    <x v="0"/>
    <x v="0"/>
    <x v="0"/>
  </r>
  <r>
    <x v="8170"/>
    <x v="1"/>
    <x v="0"/>
    <x v="8170"/>
    <n v="44"/>
    <x v="5"/>
    <x v="0"/>
    <n v="7"/>
    <x v="1"/>
    <n v="5"/>
    <x v="1"/>
    <x v="1"/>
    <x v="1"/>
  </r>
  <r>
    <x v="8171"/>
    <x v="2"/>
    <x v="4"/>
    <x v="8171"/>
    <n v="53"/>
    <x v="3"/>
    <x v="0"/>
    <n v="11"/>
    <x v="1"/>
    <n v="3"/>
    <x v="2"/>
    <x v="0"/>
    <x v="0"/>
  </r>
  <r>
    <x v="8172"/>
    <x v="0"/>
    <x v="1"/>
    <x v="8172"/>
    <n v="50"/>
    <x v="3"/>
    <x v="1"/>
    <n v="12"/>
    <x v="1"/>
    <n v="4"/>
    <x v="1"/>
    <x v="1"/>
    <x v="1"/>
  </r>
  <r>
    <x v="8173"/>
    <x v="3"/>
    <x v="1"/>
    <x v="8173"/>
    <n v="39"/>
    <x v="1"/>
    <x v="0"/>
    <n v="12"/>
    <x v="1"/>
    <n v="1"/>
    <x v="0"/>
    <x v="0"/>
    <x v="0"/>
  </r>
  <r>
    <x v="8174"/>
    <x v="4"/>
    <x v="1"/>
    <x v="8174"/>
    <n v="64"/>
    <x v="2"/>
    <x v="0"/>
    <n v="13"/>
    <x v="3"/>
    <n v="1"/>
    <x v="0"/>
    <x v="0"/>
    <x v="0"/>
  </r>
  <r>
    <x v="8175"/>
    <x v="1"/>
    <x v="1"/>
    <x v="8175"/>
    <n v="51"/>
    <x v="3"/>
    <x v="0"/>
    <n v="11"/>
    <x v="1"/>
    <n v="2"/>
    <x v="0"/>
    <x v="0"/>
    <x v="0"/>
  </r>
  <r>
    <x v="8176"/>
    <x v="0"/>
    <x v="4"/>
    <x v="8176"/>
    <n v="46"/>
    <x v="5"/>
    <x v="1"/>
    <n v="14"/>
    <x v="3"/>
    <n v="1"/>
    <x v="0"/>
    <x v="1"/>
    <x v="1"/>
  </r>
  <r>
    <x v="8177"/>
    <x v="0"/>
    <x v="2"/>
    <x v="8177"/>
    <n v="57"/>
    <x v="3"/>
    <x v="1"/>
    <n v="5"/>
    <x v="4"/>
    <n v="2"/>
    <x v="0"/>
    <x v="1"/>
    <x v="1"/>
  </r>
  <r>
    <x v="8178"/>
    <x v="3"/>
    <x v="2"/>
    <x v="8178"/>
    <n v="52"/>
    <x v="3"/>
    <x v="0"/>
    <n v="8"/>
    <x v="1"/>
    <n v="3"/>
    <x v="2"/>
    <x v="0"/>
    <x v="0"/>
  </r>
  <r>
    <x v="8179"/>
    <x v="4"/>
    <x v="3"/>
    <x v="8179"/>
    <n v="56"/>
    <x v="3"/>
    <x v="1"/>
    <n v="7"/>
    <x v="1"/>
    <n v="1"/>
    <x v="0"/>
    <x v="1"/>
    <x v="1"/>
  </r>
  <r>
    <x v="8180"/>
    <x v="3"/>
    <x v="2"/>
    <x v="8180"/>
    <n v="37"/>
    <x v="1"/>
    <x v="0"/>
    <n v="2"/>
    <x v="0"/>
    <n v="3"/>
    <x v="2"/>
    <x v="0"/>
    <x v="0"/>
  </r>
  <r>
    <x v="8181"/>
    <x v="2"/>
    <x v="3"/>
    <x v="8181"/>
    <n v="49"/>
    <x v="5"/>
    <x v="0"/>
    <n v="1"/>
    <x v="2"/>
    <n v="3"/>
    <x v="2"/>
    <x v="0"/>
    <x v="0"/>
  </r>
  <r>
    <x v="8182"/>
    <x v="1"/>
    <x v="0"/>
    <x v="8182"/>
    <n v="60"/>
    <x v="2"/>
    <x v="1"/>
    <n v="19"/>
    <x v="3"/>
    <n v="2"/>
    <x v="0"/>
    <x v="1"/>
    <x v="1"/>
  </r>
  <r>
    <x v="8183"/>
    <x v="4"/>
    <x v="4"/>
    <x v="8183"/>
    <n v="67"/>
    <x v="2"/>
    <x v="0"/>
    <n v="2"/>
    <x v="0"/>
    <n v="2"/>
    <x v="0"/>
    <x v="0"/>
    <x v="0"/>
  </r>
  <r>
    <x v="8184"/>
    <x v="4"/>
    <x v="0"/>
    <x v="8184"/>
    <n v="60"/>
    <x v="2"/>
    <x v="0"/>
    <n v="4"/>
    <x v="4"/>
    <n v="5"/>
    <x v="1"/>
    <x v="1"/>
    <x v="1"/>
  </r>
  <r>
    <x v="8185"/>
    <x v="0"/>
    <x v="0"/>
    <x v="8185"/>
    <n v="42"/>
    <x v="5"/>
    <x v="0"/>
    <n v="12"/>
    <x v="1"/>
    <n v="2"/>
    <x v="0"/>
    <x v="0"/>
    <x v="0"/>
  </r>
  <r>
    <x v="8186"/>
    <x v="0"/>
    <x v="1"/>
    <x v="8186"/>
    <n v="37"/>
    <x v="1"/>
    <x v="1"/>
    <n v="10"/>
    <x v="1"/>
    <n v="2"/>
    <x v="0"/>
    <x v="1"/>
    <x v="1"/>
  </r>
  <r>
    <x v="8187"/>
    <x v="3"/>
    <x v="1"/>
    <x v="8187"/>
    <n v="21"/>
    <x v="4"/>
    <x v="0"/>
    <n v="6"/>
    <x v="4"/>
    <n v="4"/>
    <x v="1"/>
    <x v="0"/>
    <x v="0"/>
  </r>
  <r>
    <x v="8188"/>
    <x v="4"/>
    <x v="4"/>
    <x v="8188"/>
    <n v="24"/>
    <x v="4"/>
    <x v="0"/>
    <n v="10"/>
    <x v="1"/>
    <n v="5"/>
    <x v="1"/>
    <x v="0"/>
    <x v="0"/>
  </r>
  <r>
    <x v="8189"/>
    <x v="3"/>
    <x v="1"/>
    <x v="8189"/>
    <n v="23"/>
    <x v="4"/>
    <x v="1"/>
    <n v="17"/>
    <x v="3"/>
    <n v="1"/>
    <x v="0"/>
    <x v="0"/>
    <x v="0"/>
  </r>
  <r>
    <x v="8190"/>
    <x v="0"/>
    <x v="2"/>
    <x v="8190"/>
    <n v="29"/>
    <x v="4"/>
    <x v="0"/>
    <n v="16"/>
    <x v="3"/>
    <n v="1"/>
    <x v="0"/>
    <x v="0"/>
    <x v="0"/>
  </r>
  <r>
    <x v="8191"/>
    <x v="0"/>
    <x v="0"/>
    <x v="8191"/>
    <n v="62"/>
    <x v="2"/>
    <x v="0"/>
    <n v="2"/>
    <x v="0"/>
    <n v="4"/>
    <x v="1"/>
    <x v="0"/>
    <x v="0"/>
  </r>
  <r>
    <x v="8192"/>
    <x v="1"/>
    <x v="1"/>
    <x v="8192"/>
    <n v="41"/>
    <x v="5"/>
    <x v="0"/>
    <n v="3"/>
    <x v="0"/>
    <n v="5"/>
    <x v="1"/>
    <x v="0"/>
    <x v="0"/>
  </r>
  <r>
    <x v="8193"/>
    <x v="1"/>
    <x v="3"/>
    <x v="8193"/>
    <n v="55"/>
    <x v="3"/>
    <x v="1"/>
    <n v="15"/>
    <x v="3"/>
    <n v="3"/>
    <x v="2"/>
    <x v="0"/>
    <x v="0"/>
  </r>
  <r>
    <x v="8194"/>
    <x v="4"/>
    <x v="1"/>
    <x v="8194"/>
    <n v="66"/>
    <x v="2"/>
    <x v="1"/>
    <n v="14"/>
    <x v="3"/>
    <n v="2"/>
    <x v="0"/>
    <x v="0"/>
    <x v="0"/>
  </r>
  <r>
    <x v="8195"/>
    <x v="4"/>
    <x v="3"/>
    <x v="8195"/>
    <n v="59"/>
    <x v="3"/>
    <x v="0"/>
    <n v="6"/>
    <x v="4"/>
    <n v="2"/>
    <x v="0"/>
    <x v="1"/>
    <x v="1"/>
  </r>
  <r>
    <x v="8196"/>
    <x v="3"/>
    <x v="1"/>
    <x v="8196"/>
    <n v="51"/>
    <x v="3"/>
    <x v="0"/>
    <n v="16"/>
    <x v="3"/>
    <n v="4"/>
    <x v="1"/>
    <x v="0"/>
    <x v="0"/>
  </r>
  <r>
    <x v="8197"/>
    <x v="1"/>
    <x v="1"/>
    <x v="8197"/>
    <n v="22"/>
    <x v="4"/>
    <x v="0"/>
    <n v="19"/>
    <x v="3"/>
    <n v="3"/>
    <x v="2"/>
    <x v="1"/>
    <x v="1"/>
  </r>
  <r>
    <x v="8198"/>
    <x v="1"/>
    <x v="1"/>
    <x v="8198"/>
    <n v="59"/>
    <x v="3"/>
    <x v="0"/>
    <n v="1"/>
    <x v="2"/>
    <n v="1"/>
    <x v="0"/>
    <x v="1"/>
    <x v="1"/>
  </r>
  <r>
    <x v="8199"/>
    <x v="3"/>
    <x v="0"/>
    <x v="8199"/>
    <n v="32"/>
    <x v="1"/>
    <x v="1"/>
    <n v="4"/>
    <x v="4"/>
    <n v="2"/>
    <x v="0"/>
    <x v="1"/>
    <x v="1"/>
  </r>
  <r>
    <x v="8200"/>
    <x v="0"/>
    <x v="3"/>
    <x v="8200"/>
    <n v="41"/>
    <x v="5"/>
    <x v="0"/>
    <n v="5"/>
    <x v="4"/>
    <n v="3"/>
    <x v="2"/>
    <x v="1"/>
    <x v="1"/>
  </r>
  <r>
    <x v="8201"/>
    <x v="1"/>
    <x v="3"/>
    <x v="8201"/>
    <n v="43"/>
    <x v="5"/>
    <x v="1"/>
    <n v="19"/>
    <x v="3"/>
    <n v="2"/>
    <x v="0"/>
    <x v="0"/>
    <x v="0"/>
  </r>
  <r>
    <x v="8202"/>
    <x v="1"/>
    <x v="3"/>
    <x v="8202"/>
    <n v="68"/>
    <x v="2"/>
    <x v="1"/>
    <n v="11"/>
    <x v="1"/>
    <n v="2"/>
    <x v="0"/>
    <x v="0"/>
    <x v="0"/>
  </r>
  <r>
    <x v="8203"/>
    <x v="1"/>
    <x v="2"/>
    <x v="8203"/>
    <n v="31"/>
    <x v="1"/>
    <x v="1"/>
    <n v="2"/>
    <x v="0"/>
    <n v="1"/>
    <x v="0"/>
    <x v="1"/>
    <x v="1"/>
  </r>
  <r>
    <x v="8204"/>
    <x v="4"/>
    <x v="3"/>
    <x v="8204"/>
    <n v="44"/>
    <x v="5"/>
    <x v="1"/>
    <n v="10"/>
    <x v="1"/>
    <n v="3"/>
    <x v="2"/>
    <x v="0"/>
    <x v="0"/>
  </r>
  <r>
    <x v="8205"/>
    <x v="3"/>
    <x v="1"/>
    <x v="8205"/>
    <n v="67"/>
    <x v="2"/>
    <x v="1"/>
    <n v="4"/>
    <x v="4"/>
    <n v="5"/>
    <x v="1"/>
    <x v="0"/>
    <x v="0"/>
  </r>
  <r>
    <x v="8206"/>
    <x v="0"/>
    <x v="4"/>
    <x v="8206"/>
    <n v="35"/>
    <x v="1"/>
    <x v="0"/>
    <n v="19"/>
    <x v="3"/>
    <n v="4"/>
    <x v="1"/>
    <x v="1"/>
    <x v="1"/>
  </r>
  <r>
    <x v="8207"/>
    <x v="4"/>
    <x v="3"/>
    <x v="8207"/>
    <n v="26"/>
    <x v="4"/>
    <x v="0"/>
    <n v="9"/>
    <x v="1"/>
    <n v="5"/>
    <x v="1"/>
    <x v="0"/>
    <x v="0"/>
  </r>
  <r>
    <x v="8208"/>
    <x v="1"/>
    <x v="2"/>
    <x v="8208"/>
    <n v="30"/>
    <x v="1"/>
    <x v="1"/>
    <n v="11"/>
    <x v="1"/>
    <n v="2"/>
    <x v="0"/>
    <x v="0"/>
    <x v="0"/>
  </r>
  <r>
    <x v="8209"/>
    <x v="0"/>
    <x v="2"/>
    <x v="8209"/>
    <n v="48"/>
    <x v="5"/>
    <x v="1"/>
    <n v="13"/>
    <x v="3"/>
    <n v="1"/>
    <x v="0"/>
    <x v="1"/>
    <x v="1"/>
  </r>
  <r>
    <x v="8210"/>
    <x v="0"/>
    <x v="4"/>
    <x v="8210"/>
    <n v="54"/>
    <x v="3"/>
    <x v="0"/>
    <n v="9"/>
    <x v="1"/>
    <n v="2"/>
    <x v="0"/>
    <x v="1"/>
    <x v="1"/>
  </r>
  <r>
    <x v="8211"/>
    <x v="2"/>
    <x v="1"/>
    <x v="8211"/>
    <n v="45"/>
    <x v="5"/>
    <x v="0"/>
    <n v="2"/>
    <x v="0"/>
    <n v="5"/>
    <x v="1"/>
    <x v="0"/>
    <x v="0"/>
  </r>
  <r>
    <x v="8212"/>
    <x v="1"/>
    <x v="0"/>
    <x v="8212"/>
    <n v="53"/>
    <x v="3"/>
    <x v="0"/>
    <n v="17"/>
    <x v="3"/>
    <n v="2"/>
    <x v="0"/>
    <x v="0"/>
    <x v="0"/>
  </r>
  <r>
    <x v="8213"/>
    <x v="1"/>
    <x v="3"/>
    <x v="8213"/>
    <n v="18"/>
    <x v="0"/>
    <x v="1"/>
    <n v="5"/>
    <x v="4"/>
    <n v="5"/>
    <x v="1"/>
    <x v="0"/>
    <x v="0"/>
  </r>
  <r>
    <x v="8214"/>
    <x v="2"/>
    <x v="1"/>
    <x v="8214"/>
    <n v="58"/>
    <x v="3"/>
    <x v="1"/>
    <n v="3"/>
    <x v="0"/>
    <n v="3"/>
    <x v="2"/>
    <x v="1"/>
    <x v="1"/>
  </r>
  <r>
    <x v="8215"/>
    <x v="0"/>
    <x v="4"/>
    <x v="8215"/>
    <n v="44"/>
    <x v="5"/>
    <x v="1"/>
    <n v="11"/>
    <x v="1"/>
    <n v="4"/>
    <x v="1"/>
    <x v="1"/>
    <x v="1"/>
  </r>
  <r>
    <x v="8216"/>
    <x v="0"/>
    <x v="1"/>
    <x v="8216"/>
    <n v="46"/>
    <x v="5"/>
    <x v="1"/>
    <n v="19"/>
    <x v="3"/>
    <n v="5"/>
    <x v="1"/>
    <x v="0"/>
    <x v="0"/>
  </r>
  <r>
    <x v="8217"/>
    <x v="3"/>
    <x v="3"/>
    <x v="8217"/>
    <n v="64"/>
    <x v="2"/>
    <x v="1"/>
    <n v="2"/>
    <x v="0"/>
    <n v="2"/>
    <x v="0"/>
    <x v="0"/>
    <x v="0"/>
  </r>
  <r>
    <x v="8218"/>
    <x v="3"/>
    <x v="0"/>
    <x v="8218"/>
    <n v="24"/>
    <x v="4"/>
    <x v="1"/>
    <n v="11"/>
    <x v="1"/>
    <n v="3"/>
    <x v="2"/>
    <x v="1"/>
    <x v="1"/>
  </r>
  <r>
    <x v="8219"/>
    <x v="0"/>
    <x v="1"/>
    <x v="8219"/>
    <n v="25"/>
    <x v="4"/>
    <x v="1"/>
    <n v="14"/>
    <x v="3"/>
    <n v="3"/>
    <x v="2"/>
    <x v="0"/>
    <x v="0"/>
  </r>
  <r>
    <x v="8220"/>
    <x v="2"/>
    <x v="0"/>
    <x v="8220"/>
    <n v="18"/>
    <x v="0"/>
    <x v="1"/>
    <n v="13"/>
    <x v="3"/>
    <n v="3"/>
    <x v="2"/>
    <x v="1"/>
    <x v="1"/>
  </r>
  <r>
    <x v="8221"/>
    <x v="3"/>
    <x v="2"/>
    <x v="8221"/>
    <n v="65"/>
    <x v="2"/>
    <x v="0"/>
    <n v="7"/>
    <x v="1"/>
    <n v="5"/>
    <x v="1"/>
    <x v="0"/>
    <x v="0"/>
  </r>
  <r>
    <x v="8222"/>
    <x v="4"/>
    <x v="1"/>
    <x v="8222"/>
    <n v="31"/>
    <x v="1"/>
    <x v="0"/>
    <n v="8"/>
    <x v="1"/>
    <n v="4"/>
    <x v="1"/>
    <x v="0"/>
    <x v="0"/>
  </r>
  <r>
    <x v="8223"/>
    <x v="2"/>
    <x v="0"/>
    <x v="8223"/>
    <n v="32"/>
    <x v="1"/>
    <x v="0"/>
    <n v="17"/>
    <x v="3"/>
    <n v="5"/>
    <x v="1"/>
    <x v="0"/>
    <x v="0"/>
  </r>
  <r>
    <x v="8224"/>
    <x v="2"/>
    <x v="4"/>
    <x v="8224"/>
    <n v="59"/>
    <x v="3"/>
    <x v="1"/>
    <n v="17"/>
    <x v="3"/>
    <n v="5"/>
    <x v="1"/>
    <x v="1"/>
    <x v="1"/>
  </r>
  <r>
    <x v="8225"/>
    <x v="4"/>
    <x v="2"/>
    <x v="8225"/>
    <n v="56"/>
    <x v="3"/>
    <x v="1"/>
    <n v="14"/>
    <x v="3"/>
    <n v="5"/>
    <x v="1"/>
    <x v="0"/>
    <x v="0"/>
  </r>
  <r>
    <x v="8226"/>
    <x v="0"/>
    <x v="0"/>
    <x v="8226"/>
    <n v="63"/>
    <x v="2"/>
    <x v="1"/>
    <n v="15"/>
    <x v="3"/>
    <n v="2"/>
    <x v="0"/>
    <x v="1"/>
    <x v="1"/>
  </r>
  <r>
    <x v="8227"/>
    <x v="0"/>
    <x v="0"/>
    <x v="8227"/>
    <n v="62"/>
    <x v="2"/>
    <x v="1"/>
    <n v="4"/>
    <x v="4"/>
    <n v="2"/>
    <x v="0"/>
    <x v="1"/>
    <x v="1"/>
  </r>
  <r>
    <x v="8228"/>
    <x v="3"/>
    <x v="3"/>
    <x v="8228"/>
    <n v="50"/>
    <x v="3"/>
    <x v="1"/>
    <n v="18"/>
    <x v="3"/>
    <n v="1"/>
    <x v="0"/>
    <x v="0"/>
    <x v="0"/>
  </r>
  <r>
    <x v="8229"/>
    <x v="1"/>
    <x v="3"/>
    <x v="8229"/>
    <n v="63"/>
    <x v="2"/>
    <x v="0"/>
    <n v="7"/>
    <x v="1"/>
    <n v="4"/>
    <x v="1"/>
    <x v="0"/>
    <x v="0"/>
  </r>
  <r>
    <x v="8230"/>
    <x v="4"/>
    <x v="3"/>
    <x v="8230"/>
    <n v="52"/>
    <x v="3"/>
    <x v="1"/>
    <n v="12"/>
    <x v="1"/>
    <n v="1"/>
    <x v="0"/>
    <x v="1"/>
    <x v="1"/>
  </r>
  <r>
    <x v="8231"/>
    <x v="4"/>
    <x v="1"/>
    <x v="8231"/>
    <n v="49"/>
    <x v="5"/>
    <x v="0"/>
    <n v="16"/>
    <x v="3"/>
    <n v="2"/>
    <x v="0"/>
    <x v="1"/>
    <x v="1"/>
  </r>
  <r>
    <x v="8232"/>
    <x v="4"/>
    <x v="4"/>
    <x v="8232"/>
    <n v="50"/>
    <x v="3"/>
    <x v="1"/>
    <n v="3"/>
    <x v="0"/>
    <n v="1"/>
    <x v="0"/>
    <x v="1"/>
    <x v="1"/>
  </r>
  <r>
    <x v="8233"/>
    <x v="4"/>
    <x v="0"/>
    <x v="8233"/>
    <n v="46"/>
    <x v="5"/>
    <x v="0"/>
    <n v="4"/>
    <x v="4"/>
    <n v="3"/>
    <x v="2"/>
    <x v="1"/>
    <x v="1"/>
  </r>
  <r>
    <x v="8234"/>
    <x v="0"/>
    <x v="2"/>
    <x v="8234"/>
    <n v="55"/>
    <x v="3"/>
    <x v="1"/>
    <n v="7"/>
    <x v="1"/>
    <n v="5"/>
    <x v="1"/>
    <x v="1"/>
    <x v="1"/>
  </r>
  <r>
    <x v="8235"/>
    <x v="1"/>
    <x v="2"/>
    <x v="8235"/>
    <n v="57"/>
    <x v="3"/>
    <x v="0"/>
    <n v="14"/>
    <x v="3"/>
    <n v="2"/>
    <x v="0"/>
    <x v="0"/>
    <x v="0"/>
  </r>
  <r>
    <x v="8236"/>
    <x v="3"/>
    <x v="1"/>
    <x v="8236"/>
    <n v="64"/>
    <x v="2"/>
    <x v="1"/>
    <n v="12"/>
    <x v="1"/>
    <n v="5"/>
    <x v="1"/>
    <x v="0"/>
    <x v="0"/>
  </r>
  <r>
    <x v="8237"/>
    <x v="3"/>
    <x v="0"/>
    <x v="8237"/>
    <n v="58"/>
    <x v="3"/>
    <x v="0"/>
    <n v="19"/>
    <x v="3"/>
    <n v="3"/>
    <x v="2"/>
    <x v="0"/>
    <x v="0"/>
  </r>
  <r>
    <x v="8238"/>
    <x v="4"/>
    <x v="4"/>
    <x v="8238"/>
    <n v="31"/>
    <x v="1"/>
    <x v="1"/>
    <n v="1"/>
    <x v="2"/>
    <n v="2"/>
    <x v="0"/>
    <x v="1"/>
    <x v="1"/>
  </r>
  <r>
    <x v="8239"/>
    <x v="3"/>
    <x v="3"/>
    <x v="8239"/>
    <n v="40"/>
    <x v="5"/>
    <x v="0"/>
    <n v="9"/>
    <x v="1"/>
    <n v="5"/>
    <x v="1"/>
    <x v="1"/>
    <x v="1"/>
  </r>
  <r>
    <x v="8240"/>
    <x v="3"/>
    <x v="2"/>
    <x v="8240"/>
    <n v="37"/>
    <x v="1"/>
    <x v="1"/>
    <n v="2"/>
    <x v="0"/>
    <n v="4"/>
    <x v="1"/>
    <x v="1"/>
    <x v="1"/>
  </r>
  <r>
    <x v="8241"/>
    <x v="0"/>
    <x v="0"/>
    <x v="8241"/>
    <n v="21"/>
    <x v="4"/>
    <x v="0"/>
    <n v="9"/>
    <x v="1"/>
    <n v="2"/>
    <x v="0"/>
    <x v="0"/>
    <x v="0"/>
  </r>
  <r>
    <x v="8242"/>
    <x v="2"/>
    <x v="1"/>
    <x v="8242"/>
    <n v="44"/>
    <x v="5"/>
    <x v="1"/>
    <n v="6"/>
    <x v="4"/>
    <n v="2"/>
    <x v="0"/>
    <x v="1"/>
    <x v="1"/>
  </r>
  <r>
    <x v="8243"/>
    <x v="1"/>
    <x v="1"/>
    <x v="8243"/>
    <n v="64"/>
    <x v="2"/>
    <x v="1"/>
    <n v="19"/>
    <x v="3"/>
    <n v="1"/>
    <x v="0"/>
    <x v="0"/>
    <x v="0"/>
  </r>
  <r>
    <x v="8244"/>
    <x v="4"/>
    <x v="1"/>
    <x v="8244"/>
    <n v="32"/>
    <x v="1"/>
    <x v="1"/>
    <n v="17"/>
    <x v="3"/>
    <n v="5"/>
    <x v="1"/>
    <x v="0"/>
    <x v="0"/>
  </r>
  <r>
    <x v="8245"/>
    <x v="1"/>
    <x v="2"/>
    <x v="8245"/>
    <n v="41"/>
    <x v="5"/>
    <x v="1"/>
    <n v="9"/>
    <x v="1"/>
    <n v="2"/>
    <x v="0"/>
    <x v="1"/>
    <x v="1"/>
  </r>
  <r>
    <x v="8246"/>
    <x v="0"/>
    <x v="2"/>
    <x v="8246"/>
    <n v="50"/>
    <x v="3"/>
    <x v="1"/>
    <n v="19"/>
    <x v="3"/>
    <n v="1"/>
    <x v="0"/>
    <x v="1"/>
    <x v="1"/>
  </r>
  <r>
    <x v="8247"/>
    <x v="3"/>
    <x v="1"/>
    <x v="8247"/>
    <n v="18"/>
    <x v="0"/>
    <x v="1"/>
    <n v="8"/>
    <x v="1"/>
    <n v="4"/>
    <x v="1"/>
    <x v="0"/>
    <x v="0"/>
  </r>
  <r>
    <x v="8248"/>
    <x v="4"/>
    <x v="4"/>
    <x v="8248"/>
    <n v="47"/>
    <x v="5"/>
    <x v="0"/>
    <n v="8"/>
    <x v="1"/>
    <n v="1"/>
    <x v="0"/>
    <x v="1"/>
    <x v="1"/>
  </r>
  <r>
    <x v="8249"/>
    <x v="0"/>
    <x v="0"/>
    <x v="8249"/>
    <n v="35"/>
    <x v="1"/>
    <x v="0"/>
    <n v="18"/>
    <x v="3"/>
    <n v="3"/>
    <x v="2"/>
    <x v="1"/>
    <x v="1"/>
  </r>
  <r>
    <x v="8250"/>
    <x v="2"/>
    <x v="3"/>
    <x v="8250"/>
    <n v="36"/>
    <x v="1"/>
    <x v="1"/>
    <n v="2"/>
    <x v="0"/>
    <n v="3"/>
    <x v="2"/>
    <x v="0"/>
    <x v="0"/>
  </r>
  <r>
    <x v="8251"/>
    <x v="3"/>
    <x v="4"/>
    <x v="8251"/>
    <n v="38"/>
    <x v="1"/>
    <x v="1"/>
    <n v="14"/>
    <x v="3"/>
    <n v="3"/>
    <x v="2"/>
    <x v="0"/>
    <x v="0"/>
  </r>
  <r>
    <x v="8252"/>
    <x v="4"/>
    <x v="0"/>
    <x v="8252"/>
    <n v="44"/>
    <x v="5"/>
    <x v="0"/>
    <n v="11"/>
    <x v="1"/>
    <n v="5"/>
    <x v="1"/>
    <x v="1"/>
    <x v="1"/>
  </r>
  <r>
    <x v="8253"/>
    <x v="1"/>
    <x v="4"/>
    <x v="8253"/>
    <n v="24"/>
    <x v="4"/>
    <x v="1"/>
    <n v="12"/>
    <x v="1"/>
    <n v="1"/>
    <x v="0"/>
    <x v="1"/>
    <x v="1"/>
  </r>
  <r>
    <x v="8254"/>
    <x v="2"/>
    <x v="4"/>
    <x v="8254"/>
    <n v="33"/>
    <x v="1"/>
    <x v="0"/>
    <n v="14"/>
    <x v="3"/>
    <n v="3"/>
    <x v="2"/>
    <x v="0"/>
    <x v="0"/>
  </r>
  <r>
    <x v="8255"/>
    <x v="0"/>
    <x v="0"/>
    <x v="8255"/>
    <n v="55"/>
    <x v="3"/>
    <x v="0"/>
    <n v="3"/>
    <x v="0"/>
    <n v="4"/>
    <x v="1"/>
    <x v="1"/>
    <x v="1"/>
  </r>
  <r>
    <x v="8256"/>
    <x v="0"/>
    <x v="2"/>
    <x v="8256"/>
    <n v="28"/>
    <x v="4"/>
    <x v="0"/>
    <n v="17"/>
    <x v="3"/>
    <n v="2"/>
    <x v="0"/>
    <x v="0"/>
    <x v="0"/>
  </r>
  <r>
    <x v="8257"/>
    <x v="3"/>
    <x v="4"/>
    <x v="8257"/>
    <n v="46"/>
    <x v="5"/>
    <x v="1"/>
    <n v="17"/>
    <x v="3"/>
    <n v="5"/>
    <x v="1"/>
    <x v="1"/>
    <x v="1"/>
  </r>
  <r>
    <x v="8258"/>
    <x v="3"/>
    <x v="2"/>
    <x v="8258"/>
    <n v="68"/>
    <x v="2"/>
    <x v="0"/>
    <n v="12"/>
    <x v="1"/>
    <n v="3"/>
    <x v="2"/>
    <x v="0"/>
    <x v="0"/>
  </r>
  <r>
    <x v="8259"/>
    <x v="0"/>
    <x v="0"/>
    <x v="8259"/>
    <n v="23"/>
    <x v="4"/>
    <x v="1"/>
    <n v="14"/>
    <x v="3"/>
    <n v="2"/>
    <x v="0"/>
    <x v="0"/>
    <x v="0"/>
  </r>
  <r>
    <x v="8260"/>
    <x v="1"/>
    <x v="0"/>
    <x v="8260"/>
    <n v="24"/>
    <x v="4"/>
    <x v="0"/>
    <n v="12"/>
    <x v="1"/>
    <n v="3"/>
    <x v="2"/>
    <x v="1"/>
    <x v="1"/>
  </r>
  <r>
    <x v="8261"/>
    <x v="3"/>
    <x v="4"/>
    <x v="8261"/>
    <n v="33"/>
    <x v="1"/>
    <x v="0"/>
    <n v="14"/>
    <x v="3"/>
    <n v="5"/>
    <x v="1"/>
    <x v="0"/>
    <x v="0"/>
  </r>
  <r>
    <x v="8262"/>
    <x v="4"/>
    <x v="3"/>
    <x v="8262"/>
    <n v="42"/>
    <x v="5"/>
    <x v="1"/>
    <n v="4"/>
    <x v="4"/>
    <n v="3"/>
    <x v="2"/>
    <x v="1"/>
    <x v="1"/>
  </r>
  <r>
    <x v="8263"/>
    <x v="1"/>
    <x v="4"/>
    <x v="8263"/>
    <n v="61"/>
    <x v="2"/>
    <x v="0"/>
    <n v="8"/>
    <x v="1"/>
    <n v="3"/>
    <x v="2"/>
    <x v="1"/>
    <x v="1"/>
  </r>
  <r>
    <x v="8264"/>
    <x v="4"/>
    <x v="3"/>
    <x v="8264"/>
    <n v="27"/>
    <x v="4"/>
    <x v="0"/>
    <n v="7"/>
    <x v="1"/>
    <n v="3"/>
    <x v="2"/>
    <x v="1"/>
    <x v="1"/>
  </r>
  <r>
    <x v="8265"/>
    <x v="4"/>
    <x v="0"/>
    <x v="8265"/>
    <n v="45"/>
    <x v="5"/>
    <x v="1"/>
    <n v="16"/>
    <x v="3"/>
    <n v="1"/>
    <x v="0"/>
    <x v="1"/>
    <x v="1"/>
  </r>
  <r>
    <x v="8266"/>
    <x v="4"/>
    <x v="3"/>
    <x v="8266"/>
    <n v="20"/>
    <x v="4"/>
    <x v="1"/>
    <n v="9"/>
    <x v="1"/>
    <n v="4"/>
    <x v="1"/>
    <x v="1"/>
    <x v="1"/>
  </r>
  <r>
    <x v="8267"/>
    <x v="0"/>
    <x v="4"/>
    <x v="8267"/>
    <n v="38"/>
    <x v="1"/>
    <x v="0"/>
    <n v="16"/>
    <x v="3"/>
    <n v="1"/>
    <x v="0"/>
    <x v="0"/>
    <x v="0"/>
  </r>
  <r>
    <x v="8268"/>
    <x v="0"/>
    <x v="2"/>
    <x v="8268"/>
    <n v="29"/>
    <x v="4"/>
    <x v="1"/>
    <n v="4"/>
    <x v="4"/>
    <n v="4"/>
    <x v="1"/>
    <x v="1"/>
    <x v="1"/>
  </r>
  <r>
    <x v="8269"/>
    <x v="2"/>
    <x v="3"/>
    <x v="8269"/>
    <n v="54"/>
    <x v="3"/>
    <x v="0"/>
    <n v="15"/>
    <x v="3"/>
    <n v="2"/>
    <x v="0"/>
    <x v="1"/>
    <x v="1"/>
  </r>
  <r>
    <x v="8270"/>
    <x v="0"/>
    <x v="3"/>
    <x v="8270"/>
    <n v="50"/>
    <x v="3"/>
    <x v="1"/>
    <n v="10"/>
    <x v="1"/>
    <n v="1"/>
    <x v="0"/>
    <x v="1"/>
    <x v="1"/>
  </r>
  <r>
    <x v="8271"/>
    <x v="0"/>
    <x v="0"/>
    <x v="8271"/>
    <n v="27"/>
    <x v="4"/>
    <x v="0"/>
    <n v="14"/>
    <x v="3"/>
    <n v="1"/>
    <x v="0"/>
    <x v="0"/>
    <x v="0"/>
  </r>
  <r>
    <x v="8272"/>
    <x v="3"/>
    <x v="1"/>
    <x v="8272"/>
    <n v="69"/>
    <x v="2"/>
    <x v="0"/>
    <n v="6"/>
    <x v="4"/>
    <n v="4"/>
    <x v="1"/>
    <x v="0"/>
    <x v="0"/>
  </r>
  <r>
    <x v="8273"/>
    <x v="4"/>
    <x v="3"/>
    <x v="8273"/>
    <n v="20"/>
    <x v="4"/>
    <x v="1"/>
    <n v="7"/>
    <x v="1"/>
    <n v="2"/>
    <x v="0"/>
    <x v="1"/>
    <x v="1"/>
  </r>
  <r>
    <x v="8274"/>
    <x v="4"/>
    <x v="0"/>
    <x v="8274"/>
    <n v="46"/>
    <x v="5"/>
    <x v="0"/>
    <n v="13"/>
    <x v="3"/>
    <n v="3"/>
    <x v="2"/>
    <x v="1"/>
    <x v="1"/>
  </r>
  <r>
    <x v="8275"/>
    <x v="4"/>
    <x v="0"/>
    <x v="8275"/>
    <n v="64"/>
    <x v="2"/>
    <x v="1"/>
    <n v="15"/>
    <x v="3"/>
    <n v="2"/>
    <x v="0"/>
    <x v="1"/>
    <x v="1"/>
  </r>
  <r>
    <x v="8276"/>
    <x v="2"/>
    <x v="4"/>
    <x v="8276"/>
    <n v="34"/>
    <x v="1"/>
    <x v="1"/>
    <n v="16"/>
    <x v="3"/>
    <n v="4"/>
    <x v="1"/>
    <x v="0"/>
    <x v="0"/>
  </r>
  <r>
    <x v="8277"/>
    <x v="1"/>
    <x v="0"/>
    <x v="8277"/>
    <n v="44"/>
    <x v="5"/>
    <x v="1"/>
    <n v="6"/>
    <x v="4"/>
    <n v="4"/>
    <x v="1"/>
    <x v="0"/>
    <x v="0"/>
  </r>
  <r>
    <x v="8278"/>
    <x v="4"/>
    <x v="3"/>
    <x v="8278"/>
    <n v="31"/>
    <x v="1"/>
    <x v="0"/>
    <n v="17"/>
    <x v="3"/>
    <n v="5"/>
    <x v="1"/>
    <x v="0"/>
    <x v="0"/>
  </r>
  <r>
    <x v="8279"/>
    <x v="0"/>
    <x v="3"/>
    <x v="8279"/>
    <n v="58"/>
    <x v="3"/>
    <x v="0"/>
    <n v="15"/>
    <x v="3"/>
    <n v="1"/>
    <x v="0"/>
    <x v="1"/>
    <x v="1"/>
  </r>
  <r>
    <x v="8280"/>
    <x v="4"/>
    <x v="2"/>
    <x v="8280"/>
    <n v="52"/>
    <x v="3"/>
    <x v="0"/>
    <n v="2"/>
    <x v="0"/>
    <n v="2"/>
    <x v="0"/>
    <x v="0"/>
    <x v="0"/>
  </r>
  <r>
    <x v="8281"/>
    <x v="1"/>
    <x v="2"/>
    <x v="8281"/>
    <n v="63"/>
    <x v="2"/>
    <x v="0"/>
    <n v="6"/>
    <x v="4"/>
    <n v="4"/>
    <x v="1"/>
    <x v="1"/>
    <x v="1"/>
  </r>
  <r>
    <x v="8282"/>
    <x v="0"/>
    <x v="2"/>
    <x v="8282"/>
    <n v="57"/>
    <x v="3"/>
    <x v="1"/>
    <n v="12"/>
    <x v="1"/>
    <n v="1"/>
    <x v="0"/>
    <x v="0"/>
    <x v="0"/>
  </r>
  <r>
    <x v="8283"/>
    <x v="3"/>
    <x v="4"/>
    <x v="8283"/>
    <n v="20"/>
    <x v="4"/>
    <x v="0"/>
    <n v="16"/>
    <x v="3"/>
    <n v="5"/>
    <x v="1"/>
    <x v="1"/>
    <x v="1"/>
  </r>
  <r>
    <x v="8284"/>
    <x v="1"/>
    <x v="0"/>
    <x v="8284"/>
    <n v="30"/>
    <x v="1"/>
    <x v="1"/>
    <n v="19"/>
    <x v="3"/>
    <n v="5"/>
    <x v="1"/>
    <x v="1"/>
    <x v="1"/>
  </r>
  <r>
    <x v="8285"/>
    <x v="3"/>
    <x v="3"/>
    <x v="8285"/>
    <n v="19"/>
    <x v="0"/>
    <x v="1"/>
    <n v="6"/>
    <x v="4"/>
    <n v="1"/>
    <x v="0"/>
    <x v="1"/>
    <x v="1"/>
  </r>
  <r>
    <x v="8286"/>
    <x v="1"/>
    <x v="2"/>
    <x v="8286"/>
    <n v="29"/>
    <x v="4"/>
    <x v="1"/>
    <n v="16"/>
    <x v="3"/>
    <n v="4"/>
    <x v="1"/>
    <x v="0"/>
    <x v="0"/>
  </r>
  <r>
    <x v="8287"/>
    <x v="0"/>
    <x v="2"/>
    <x v="8287"/>
    <n v="67"/>
    <x v="2"/>
    <x v="0"/>
    <n v="4"/>
    <x v="4"/>
    <n v="3"/>
    <x v="2"/>
    <x v="0"/>
    <x v="0"/>
  </r>
  <r>
    <x v="8288"/>
    <x v="1"/>
    <x v="3"/>
    <x v="8288"/>
    <n v="26"/>
    <x v="4"/>
    <x v="1"/>
    <n v="6"/>
    <x v="4"/>
    <n v="2"/>
    <x v="0"/>
    <x v="1"/>
    <x v="1"/>
  </r>
  <r>
    <x v="8289"/>
    <x v="4"/>
    <x v="4"/>
    <x v="8289"/>
    <n v="42"/>
    <x v="5"/>
    <x v="1"/>
    <n v="14"/>
    <x v="3"/>
    <n v="3"/>
    <x v="2"/>
    <x v="0"/>
    <x v="0"/>
  </r>
  <r>
    <x v="8290"/>
    <x v="4"/>
    <x v="3"/>
    <x v="8290"/>
    <n v="32"/>
    <x v="1"/>
    <x v="0"/>
    <n v="18"/>
    <x v="3"/>
    <n v="1"/>
    <x v="0"/>
    <x v="1"/>
    <x v="1"/>
  </r>
  <r>
    <x v="8291"/>
    <x v="3"/>
    <x v="3"/>
    <x v="8291"/>
    <n v="67"/>
    <x v="2"/>
    <x v="1"/>
    <n v="1"/>
    <x v="2"/>
    <n v="1"/>
    <x v="0"/>
    <x v="1"/>
    <x v="1"/>
  </r>
  <r>
    <x v="8292"/>
    <x v="1"/>
    <x v="2"/>
    <x v="8292"/>
    <n v="43"/>
    <x v="5"/>
    <x v="1"/>
    <n v="10"/>
    <x v="1"/>
    <n v="3"/>
    <x v="2"/>
    <x v="1"/>
    <x v="1"/>
  </r>
  <r>
    <x v="8293"/>
    <x v="0"/>
    <x v="3"/>
    <x v="8293"/>
    <n v="33"/>
    <x v="1"/>
    <x v="0"/>
    <n v="5"/>
    <x v="4"/>
    <n v="3"/>
    <x v="2"/>
    <x v="0"/>
    <x v="0"/>
  </r>
  <r>
    <x v="8294"/>
    <x v="3"/>
    <x v="4"/>
    <x v="8294"/>
    <n v="35"/>
    <x v="1"/>
    <x v="0"/>
    <n v="8"/>
    <x v="1"/>
    <n v="2"/>
    <x v="0"/>
    <x v="0"/>
    <x v="0"/>
  </r>
  <r>
    <x v="8295"/>
    <x v="3"/>
    <x v="1"/>
    <x v="8295"/>
    <n v="53"/>
    <x v="3"/>
    <x v="0"/>
    <n v="6"/>
    <x v="4"/>
    <n v="5"/>
    <x v="1"/>
    <x v="1"/>
    <x v="1"/>
  </r>
  <r>
    <x v="8296"/>
    <x v="0"/>
    <x v="1"/>
    <x v="8296"/>
    <n v="36"/>
    <x v="1"/>
    <x v="0"/>
    <n v="3"/>
    <x v="0"/>
    <n v="3"/>
    <x v="2"/>
    <x v="1"/>
    <x v="1"/>
  </r>
  <r>
    <x v="8297"/>
    <x v="1"/>
    <x v="4"/>
    <x v="8297"/>
    <n v="45"/>
    <x v="5"/>
    <x v="1"/>
    <n v="9"/>
    <x v="1"/>
    <n v="3"/>
    <x v="2"/>
    <x v="1"/>
    <x v="1"/>
  </r>
  <r>
    <x v="8298"/>
    <x v="0"/>
    <x v="3"/>
    <x v="8298"/>
    <n v="45"/>
    <x v="5"/>
    <x v="0"/>
    <n v="3"/>
    <x v="0"/>
    <n v="3"/>
    <x v="2"/>
    <x v="1"/>
    <x v="1"/>
  </r>
  <r>
    <x v="8299"/>
    <x v="3"/>
    <x v="2"/>
    <x v="8299"/>
    <n v="33"/>
    <x v="1"/>
    <x v="1"/>
    <n v="6"/>
    <x v="4"/>
    <n v="5"/>
    <x v="1"/>
    <x v="0"/>
    <x v="0"/>
  </r>
  <r>
    <x v="8300"/>
    <x v="2"/>
    <x v="2"/>
    <x v="8300"/>
    <n v="47"/>
    <x v="5"/>
    <x v="0"/>
    <n v="2"/>
    <x v="0"/>
    <n v="2"/>
    <x v="0"/>
    <x v="0"/>
    <x v="0"/>
  </r>
  <r>
    <x v="8301"/>
    <x v="1"/>
    <x v="2"/>
    <x v="8301"/>
    <n v="37"/>
    <x v="1"/>
    <x v="0"/>
    <n v="16"/>
    <x v="3"/>
    <n v="1"/>
    <x v="0"/>
    <x v="1"/>
    <x v="1"/>
  </r>
  <r>
    <x v="8302"/>
    <x v="0"/>
    <x v="2"/>
    <x v="8302"/>
    <n v="54"/>
    <x v="3"/>
    <x v="0"/>
    <n v="18"/>
    <x v="3"/>
    <n v="4"/>
    <x v="1"/>
    <x v="0"/>
    <x v="0"/>
  </r>
  <r>
    <x v="8303"/>
    <x v="4"/>
    <x v="2"/>
    <x v="8303"/>
    <n v="40"/>
    <x v="5"/>
    <x v="1"/>
    <n v="15"/>
    <x v="3"/>
    <n v="4"/>
    <x v="1"/>
    <x v="1"/>
    <x v="1"/>
  </r>
  <r>
    <x v="8304"/>
    <x v="1"/>
    <x v="4"/>
    <x v="8304"/>
    <n v="67"/>
    <x v="2"/>
    <x v="0"/>
    <n v="11"/>
    <x v="1"/>
    <n v="2"/>
    <x v="0"/>
    <x v="1"/>
    <x v="1"/>
  </r>
  <r>
    <x v="8305"/>
    <x v="3"/>
    <x v="1"/>
    <x v="8305"/>
    <n v="37"/>
    <x v="1"/>
    <x v="1"/>
    <n v="3"/>
    <x v="0"/>
    <n v="5"/>
    <x v="1"/>
    <x v="1"/>
    <x v="1"/>
  </r>
  <r>
    <x v="8306"/>
    <x v="3"/>
    <x v="0"/>
    <x v="8306"/>
    <n v="41"/>
    <x v="5"/>
    <x v="0"/>
    <n v="10"/>
    <x v="1"/>
    <n v="5"/>
    <x v="1"/>
    <x v="0"/>
    <x v="0"/>
  </r>
  <r>
    <x v="8307"/>
    <x v="2"/>
    <x v="3"/>
    <x v="8307"/>
    <n v="26"/>
    <x v="4"/>
    <x v="0"/>
    <n v="12"/>
    <x v="1"/>
    <n v="1"/>
    <x v="0"/>
    <x v="0"/>
    <x v="0"/>
  </r>
  <r>
    <x v="8308"/>
    <x v="1"/>
    <x v="4"/>
    <x v="8308"/>
    <n v="55"/>
    <x v="3"/>
    <x v="1"/>
    <n v="14"/>
    <x v="3"/>
    <n v="4"/>
    <x v="1"/>
    <x v="0"/>
    <x v="0"/>
  </r>
  <r>
    <x v="8309"/>
    <x v="2"/>
    <x v="1"/>
    <x v="8309"/>
    <n v="66"/>
    <x v="2"/>
    <x v="1"/>
    <n v="2"/>
    <x v="0"/>
    <n v="3"/>
    <x v="2"/>
    <x v="1"/>
    <x v="1"/>
  </r>
  <r>
    <x v="8310"/>
    <x v="4"/>
    <x v="2"/>
    <x v="8310"/>
    <n v="51"/>
    <x v="3"/>
    <x v="1"/>
    <n v="18"/>
    <x v="3"/>
    <n v="1"/>
    <x v="0"/>
    <x v="0"/>
    <x v="0"/>
  </r>
  <r>
    <x v="8311"/>
    <x v="4"/>
    <x v="0"/>
    <x v="8311"/>
    <n v="60"/>
    <x v="2"/>
    <x v="0"/>
    <n v="13"/>
    <x v="3"/>
    <n v="1"/>
    <x v="0"/>
    <x v="0"/>
    <x v="0"/>
  </r>
  <r>
    <x v="8312"/>
    <x v="4"/>
    <x v="4"/>
    <x v="8312"/>
    <n v="67"/>
    <x v="2"/>
    <x v="0"/>
    <n v="12"/>
    <x v="1"/>
    <n v="1"/>
    <x v="0"/>
    <x v="1"/>
    <x v="1"/>
  </r>
  <r>
    <x v="8313"/>
    <x v="0"/>
    <x v="3"/>
    <x v="8313"/>
    <n v="43"/>
    <x v="5"/>
    <x v="1"/>
    <n v="15"/>
    <x v="3"/>
    <n v="2"/>
    <x v="0"/>
    <x v="0"/>
    <x v="0"/>
  </r>
  <r>
    <x v="8314"/>
    <x v="4"/>
    <x v="4"/>
    <x v="8314"/>
    <n v="19"/>
    <x v="0"/>
    <x v="1"/>
    <n v="8"/>
    <x v="1"/>
    <n v="1"/>
    <x v="0"/>
    <x v="0"/>
    <x v="0"/>
  </r>
  <r>
    <x v="8315"/>
    <x v="2"/>
    <x v="3"/>
    <x v="8315"/>
    <n v="19"/>
    <x v="0"/>
    <x v="1"/>
    <n v="14"/>
    <x v="3"/>
    <n v="2"/>
    <x v="0"/>
    <x v="1"/>
    <x v="1"/>
  </r>
  <r>
    <x v="8316"/>
    <x v="2"/>
    <x v="3"/>
    <x v="8316"/>
    <n v="41"/>
    <x v="5"/>
    <x v="0"/>
    <n v="9"/>
    <x v="1"/>
    <n v="1"/>
    <x v="0"/>
    <x v="1"/>
    <x v="1"/>
  </r>
  <r>
    <x v="8317"/>
    <x v="3"/>
    <x v="3"/>
    <x v="8317"/>
    <n v="38"/>
    <x v="1"/>
    <x v="1"/>
    <n v="17"/>
    <x v="3"/>
    <n v="4"/>
    <x v="1"/>
    <x v="0"/>
    <x v="0"/>
  </r>
  <r>
    <x v="8318"/>
    <x v="0"/>
    <x v="1"/>
    <x v="8318"/>
    <n v="49"/>
    <x v="5"/>
    <x v="0"/>
    <n v="11"/>
    <x v="1"/>
    <n v="5"/>
    <x v="1"/>
    <x v="1"/>
    <x v="1"/>
  </r>
  <r>
    <x v="8319"/>
    <x v="3"/>
    <x v="1"/>
    <x v="8319"/>
    <n v="28"/>
    <x v="4"/>
    <x v="0"/>
    <n v="10"/>
    <x v="1"/>
    <n v="1"/>
    <x v="0"/>
    <x v="1"/>
    <x v="1"/>
  </r>
  <r>
    <x v="8320"/>
    <x v="2"/>
    <x v="4"/>
    <x v="8320"/>
    <n v="58"/>
    <x v="3"/>
    <x v="0"/>
    <n v="14"/>
    <x v="3"/>
    <n v="5"/>
    <x v="1"/>
    <x v="1"/>
    <x v="1"/>
  </r>
  <r>
    <x v="8321"/>
    <x v="1"/>
    <x v="2"/>
    <x v="8321"/>
    <n v="39"/>
    <x v="1"/>
    <x v="0"/>
    <n v="18"/>
    <x v="3"/>
    <n v="1"/>
    <x v="0"/>
    <x v="1"/>
    <x v="1"/>
  </r>
  <r>
    <x v="8322"/>
    <x v="3"/>
    <x v="0"/>
    <x v="8322"/>
    <n v="28"/>
    <x v="4"/>
    <x v="0"/>
    <n v="12"/>
    <x v="1"/>
    <n v="4"/>
    <x v="1"/>
    <x v="0"/>
    <x v="0"/>
  </r>
  <r>
    <x v="8323"/>
    <x v="1"/>
    <x v="2"/>
    <x v="8323"/>
    <n v="67"/>
    <x v="2"/>
    <x v="0"/>
    <n v="16"/>
    <x v="3"/>
    <n v="1"/>
    <x v="0"/>
    <x v="1"/>
    <x v="1"/>
  </r>
  <r>
    <x v="8324"/>
    <x v="1"/>
    <x v="0"/>
    <x v="8324"/>
    <n v="64"/>
    <x v="2"/>
    <x v="1"/>
    <n v="17"/>
    <x v="3"/>
    <n v="3"/>
    <x v="2"/>
    <x v="1"/>
    <x v="1"/>
  </r>
  <r>
    <x v="8325"/>
    <x v="1"/>
    <x v="2"/>
    <x v="8325"/>
    <n v="62"/>
    <x v="2"/>
    <x v="0"/>
    <n v="9"/>
    <x v="1"/>
    <n v="5"/>
    <x v="1"/>
    <x v="1"/>
    <x v="1"/>
  </r>
  <r>
    <x v="8326"/>
    <x v="4"/>
    <x v="3"/>
    <x v="8326"/>
    <n v="66"/>
    <x v="2"/>
    <x v="0"/>
    <n v="8"/>
    <x v="1"/>
    <n v="2"/>
    <x v="0"/>
    <x v="0"/>
    <x v="0"/>
  </r>
  <r>
    <x v="8327"/>
    <x v="4"/>
    <x v="1"/>
    <x v="8327"/>
    <n v="55"/>
    <x v="3"/>
    <x v="0"/>
    <n v="9"/>
    <x v="1"/>
    <n v="1"/>
    <x v="0"/>
    <x v="0"/>
    <x v="0"/>
  </r>
  <r>
    <x v="8328"/>
    <x v="4"/>
    <x v="1"/>
    <x v="8328"/>
    <n v="69"/>
    <x v="2"/>
    <x v="0"/>
    <n v="16"/>
    <x v="3"/>
    <n v="2"/>
    <x v="0"/>
    <x v="0"/>
    <x v="0"/>
  </r>
  <r>
    <x v="8329"/>
    <x v="2"/>
    <x v="1"/>
    <x v="8329"/>
    <n v="53"/>
    <x v="3"/>
    <x v="1"/>
    <n v="10"/>
    <x v="1"/>
    <n v="1"/>
    <x v="0"/>
    <x v="1"/>
    <x v="1"/>
  </r>
  <r>
    <x v="8330"/>
    <x v="0"/>
    <x v="0"/>
    <x v="8330"/>
    <n v="44"/>
    <x v="5"/>
    <x v="0"/>
    <n v="3"/>
    <x v="0"/>
    <n v="3"/>
    <x v="2"/>
    <x v="0"/>
    <x v="0"/>
  </r>
  <r>
    <x v="8331"/>
    <x v="3"/>
    <x v="1"/>
    <x v="8331"/>
    <n v="56"/>
    <x v="3"/>
    <x v="0"/>
    <n v="3"/>
    <x v="0"/>
    <n v="3"/>
    <x v="2"/>
    <x v="1"/>
    <x v="1"/>
  </r>
  <r>
    <x v="8332"/>
    <x v="4"/>
    <x v="2"/>
    <x v="8332"/>
    <n v="21"/>
    <x v="4"/>
    <x v="1"/>
    <n v="16"/>
    <x v="3"/>
    <n v="4"/>
    <x v="1"/>
    <x v="0"/>
    <x v="0"/>
  </r>
  <r>
    <x v="8333"/>
    <x v="1"/>
    <x v="1"/>
    <x v="8333"/>
    <n v="58"/>
    <x v="3"/>
    <x v="0"/>
    <n v="11"/>
    <x v="1"/>
    <n v="3"/>
    <x v="2"/>
    <x v="1"/>
    <x v="1"/>
  </r>
  <r>
    <x v="8334"/>
    <x v="4"/>
    <x v="3"/>
    <x v="8334"/>
    <n v="42"/>
    <x v="5"/>
    <x v="1"/>
    <n v="17"/>
    <x v="3"/>
    <n v="2"/>
    <x v="0"/>
    <x v="0"/>
    <x v="0"/>
  </r>
  <r>
    <x v="8335"/>
    <x v="3"/>
    <x v="2"/>
    <x v="8335"/>
    <n v="32"/>
    <x v="1"/>
    <x v="0"/>
    <n v="11"/>
    <x v="1"/>
    <n v="2"/>
    <x v="0"/>
    <x v="0"/>
    <x v="0"/>
  </r>
  <r>
    <x v="8336"/>
    <x v="4"/>
    <x v="0"/>
    <x v="8336"/>
    <n v="68"/>
    <x v="2"/>
    <x v="0"/>
    <n v="14"/>
    <x v="3"/>
    <n v="2"/>
    <x v="0"/>
    <x v="1"/>
    <x v="1"/>
  </r>
  <r>
    <x v="8337"/>
    <x v="0"/>
    <x v="2"/>
    <x v="8337"/>
    <n v="21"/>
    <x v="4"/>
    <x v="1"/>
    <n v="14"/>
    <x v="3"/>
    <n v="5"/>
    <x v="1"/>
    <x v="1"/>
    <x v="1"/>
  </r>
  <r>
    <x v="8338"/>
    <x v="1"/>
    <x v="2"/>
    <x v="8338"/>
    <n v="45"/>
    <x v="5"/>
    <x v="0"/>
    <n v="19"/>
    <x v="3"/>
    <n v="1"/>
    <x v="0"/>
    <x v="1"/>
    <x v="1"/>
  </r>
  <r>
    <x v="8339"/>
    <x v="0"/>
    <x v="3"/>
    <x v="8339"/>
    <n v="23"/>
    <x v="4"/>
    <x v="1"/>
    <n v="12"/>
    <x v="1"/>
    <n v="3"/>
    <x v="2"/>
    <x v="1"/>
    <x v="1"/>
  </r>
  <r>
    <x v="8340"/>
    <x v="1"/>
    <x v="2"/>
    <x v="8340"/>
    <n v="43"/>
    <x v="5"/>
    <x v="0"/>
    <n v="1"/>
    <x v="2"/>
    <n v="2"/>
    <x v="0"/>
    <x v="0"/>
    <x v="0"/>
  </r>
  <r>
    <x v="8341"/>
    <x v="3"/>
    <x v="1"/>
    <x v="8341"/>
    <n v="59"/>
    <x v="3"/>
    <x v="0"/>
    <n v="12"/>
    <x v="1"/>
    <n v="5"/>
    <x v="1"/>
    <x v="1"/>
    <x v="1"/>
  </r>
  <r>
    <x v="8342"/>
    <x v="3"/>
    <x v="0"/>
    <x v="8342"/>
    <n v="49"/>
    <x v="5"/>
    <x v="0"/>
    <n v="2"/>
    <x v="0"/>
    <n v="2"/>
    <x v="0"/>
    <x v="1"/>
    <x v="1"/>
  </r>
  <r>
    <x v="8343"/>
    <x v="2"/>
    <x v="3"/>
    <x v="8343"/>
    <n v="30"/>
    <x v="1"/>
    <x v="0"/>
    <n v="2"/>
    <x v="0"/>
    <n v="3"/>
    <x v="2"/>
    <x v="0"/>
    <x v="0"/>
  </r>
  <r>
    <x v="8344"/>
    <x v="1"/>
    <x v="1"/>
    <x v="8344"/>
    <n v="69"/>
    <x v="2"/>
    <x v="1"/>
    <n v="17"/>
    <x v="3"/>
    <n v="4"/>
    <x v="1"/>
    <x v="0"/>
    <x v="0"/>
  </r>
  <r>
    <x v="8345"/>
    <x v="2"/>
    <x v="0"/>
    <x v="8345"/>
    <n v="60"/>
    <x v="2"/>
    <x v="0"/>
    <n v="3"/>
    <x v="0"/>
    <n v="1"/>
    <x v="0"/>
    <x v="0"/>
    <x v="0"/>
  </r>
  <r>
    <x v="8346"/>
    <x v="0"/>
    <x v="4"/>
    <x v="8346"/>
    <n v="45"/>
    <x v="5"/>
    <x v="1"/>
    <n v="13"/>
    <x v="3"/>
    <n v="5"/>
    <x v="1"/>
    <x v="1"/>
    <x v="1"/>
  </r>
  <r>
    <x v="8347"/>
    <x v="0"/>
    <x v="1"/>
    <x v="8347"/>
    <n v="25"/>
    <x v="4"/>
    <x v="1"/>
    <n v="15"/>
    <x v="3"/>
    <n v="2"/>
    <x v="0"/>
    <x v="0"/>
    <x v="0"/>
  </r>
  <r>
    <x v="8348"/>
    <x v="2"/>
    <x v="0"/>
    <x v="8348"/>
    <n v="57"/>
    <x v="3"/>
    <x v="0"/>
    <n v="7"/>
    <x v="1"/>
    <n v="4"/>
    <x v="1"/>
    <x v="0"/>
    <x v="0"/>
  </r>
  <r>
    <x v="8349"/>
    <x v="2"/>
    <x v="3"/>
    <x v="8349"/>
    <n v="61"/>
    <x v="2"/>
    <x v="1"/>
    <n v="5"/>
    <x v="4"/>
    <n v="3"/>
    <x v="2"/>
    <x v="0"/>
    <x v="0"/>
  </r>
  <r>
    <x v="8350"/>
    <x v="3"/>
    <x v="2"/>
    <x v="8350"/>
    <n v="67"/>
    <x v="2"/>
    <x v="0"/>
    <n v="12"/>
    <x v="1"/>
    <n v="2"/>
    <x v="0"/>
    <x v="0"/>
    <x v="0"/>
  </r>
  <r>
    <x v="8351"/>
    <x v="2"/>
    <x v="0"/>
    <x v="8351"/>
    <n v="21"/>
    <x v="4"/>
    <x v="0"/>
    <n v="12"/>
    <x v="1"/>
    <n v="4"/>
    <x v="1"/>
    <x v="1"/>
    <x v="1"/>
  </r>
  <r>
    <x v="8352"/>
    <x v="1"/>
    <x v="0"/>
    <x v="8352"/>
    <n v="46"/>
    <x v="5"/>
    <x v="1"/>
    <n v="15"/>
    <x v="3"/>
    <n v="2"/>
    <x v="0"/>
    <x v="0"/>
    <x v="0"/>
  </r>
  <r>
    <x v="8353"/>
    <x v="2"/>
    <x v="3"/>
    <x v="8353"/>
    <n v="18"/>
    <x v="0"/>
    <x v="1"/>
    <n v="16"/>
    <x v="3"/>
    <n v="2"/>
    <x v="0"/>
    <x v="1"/>
    <x v="1"/>
  </r>
  <r>
    <x v="8354"/>
    <x v="3"/>
    <x v="3"/>
    <x v="8354"/>
    <n v="39"/>
    <x v="1"/>
    <x v="0"/>
    <n v="18"/>
    <x v="3"/>
    <n v="5"/>
    <x v="1"/>
    <x v="0"/>
    <x v="0"/>
  </r>
  <r>
    <x v="8355"/>
    <x v="3"/>
    <x v="3"/>
    <x v="8355"/>
    <n v="57"/>
    <x v="3"/>
    <x v="0"/>
    <n v="3"/>
    <x v="0"/>
    <n v="2"/>
    <x v="0"/>
    <x v="0"/>
    <x v="0"/>
  </r>
  <r>
    <x v="8356"/>
    <x v="1"/>
    <x v="1"/>
    <x v="8356"/>
    <n v="45"/>
    <x v="5"/>
    <x v="0"/>
    <n v="17"/>
    <x v="3"/>
    <n v="2"/>
    <x v="0"/>
    <x v="1"/>
    <x v="1"/>
  </r>
  <r>
    <x v="8357"/>
    <x v="1"/>
    <x v="1"/>
    <x v="8357"/>
    <n v="55"/>
    <x v="3"/>
    <x v="1"/>
    <n v="8"/>
    <x v="1"/>
    <n v="3"/>
    <x v="2"/>
    <x v="1"/>
    <x v="1"/>
  </r>
  <r>
    <x v="8358"/>
    <x v="2"/>
    <x v="4"/>
    <x v="8358"/>
    <n v="26"/>
    <x v="4"/>
    <x v="0"/>
    <n v="6"/>
    <x v="4"/>
    <n v="1"/>
    <x v="0"/>
    <x v="1"/>
    <x v="1"/>
  </r>
  <r>
    <x v="8359"/>
    <x v="0"/>
    <x v="4"/>
    <x v="8359"/>
    <n v="57"/>
    <x v="3"/>
    <x v="0"/>
    <n v="13"/>
    <x v="3"/>
    <n v="4"/>
    <x v="1"/>
    <x v="0"/>
    <x v="0"/>
  </r>
  <r>
    <x v="8360"/>
    <x v="4"/>
    <x v="0"/>
    <x v="8360"/>
    <n v="19"/>
    <x v="0"/>
    <x v="1"/>
    <n v="5"/>
    <x v="4"/>
    <n v="3"/>
    <x v="2"/>
    <x v="1"/>
    <x v="1"/>
  </r>
  <r>
    <x v="8361"/>
    <x v="1"/>
    <x v="0"/>
    <x v="8361"/>
    <n v="26"/>
    <x v="4"/>
    <x v="1"/>
    <n v="1"/>
    <x v="2"/>
    <n v="2"/>
    <x v="0"/>
    <x v="0"/>
    <x v="0"/>
  </r>
  <r>
    <x v="8362"/>
    <x v="1"/>
    <x v="0"/>
    <x v="8362"/>
    <n v="22"/>
    <x v="4"/>
    <x v="1"/>
    <n v="6"/>
    <x v="4"/>
    <n v="5"/>
    <x v="1"/>
    <x v="0"/>
    <x v="0"/>
  </r>
  <r>
    <x v="8363"/>
    <x v="1"/>
    <x v="0"/>
    <x v="8363"/>
    <n v="40"/>
    <x v="5"/>
    <x v="0"/>
    <n v="11"/>
    <x v="1"/>
    <n v="1"/>
    <x v="0"/>
    <x v="0"/>
    <x v="0"/>
  </r>
  <r>
    <x v="8364"/>
    <x v="3"/>
    <x v="2"/>
    <x v="8364"/>
    <n v="31"/>
    <x v="1"/>
    <x v="1"/>
    <n v="19"/>
    <x v="3"/>
    <n v="4"/>
    <x v="1"/>
    <x v="1"/>
    <x v="1"/>
  </r>
  <r>
    <x v="8365"/>
    <x v="4"/>
    <x v="3"/>
    <x v="8365"/>
    <n v="28"/>
    <x v="4"/>
    <x v="0"/>
    <n v="18"/>
    <x v="3"/>
    <n v="4"/>
    <x v="1"/>
    <x v="1"/>
    <x v="1"/>
  </r>
  <r>
    <x v="8366"/>
    <x v="1"/>
    <x v="4"/>
    <x v="8366"/>
    <n v="60"/>
    <x v="2"/>
    <x v="1"/>
    <n v="2"/>
    <x v="0"/>
    <n v="3"/>
    <x v="2"/>
    <x v="1"/>
    <x v="1"/>
  </r>
  <r>
    <x v="8367"/>
    <x v="3"/>
    <x v="4"/>
    <x v="8367"/>
    <n v="36"/>
    <x v="1"/>
    <x v="1"/>
    <n v="14"/>
    <x v="3"/>
    <n v="5"/>
    <x v="1"/>
    <x v="1"/>
    <x v="1"/>
  </r>
  <r>
    <x v="8368"/>
    <x v="4"/>
    <x v="4"/>
    <x v="8368"/>
    <n v="21"/>
    <x v="4"/>
    <x v="1"/>
    <n v="10"/>
    <x v="1"/>
    <n v="1"/>
    <x v="0"/>
    <x v="0"/>
    <x v="0"/>
  </r>
  <r>
    <x v="8369"/>
    <x v="4"/>
    <x v="0"/>
    <x v="8369"/>
    <n v="69"/>
    <x v="2"/>
    <x v="1"/>
    <n v="10"/>
    <x v="1"/>
    <n v="1"/>
    <x v="0"/>
    <x v="0"/>
    <x v="0"/>
  </r>
  <r>
    <x v="8370"/>
    <x v="4"/>
    <x v="4"/>
    <x v="8370"/>
    <n v="67"/>
    <x v="2"/>
    <x v="1"/>
    <n v="4"/>
    <x v="4"/>
    <n v="5"/>
    <x v="1"/>
    <x v="1"/>
    <x v="1"/>
  </r>
  <r>
    <x v="8371"/>
    <x v="0"/>
    <x v="4"/>
    <x v="8371"/>
    <n v="43"/>
    <x v="5"/>
    <x v="1"/>
    <n v="7"/>
    <x v="1"/>
    <n v="5"/>
    <x v="1"/>
    <x v="0"/>
    <x v="0"/>
  </r>
  <r>
    <x v="8372"/>
    <x v="4"/>
    <x v="2"/>
    <x v="8372"/>
    <n v="19"/>
    <x v="0"/>
    <x v="1"/>
    <n v="3"/>
    <x v="0"/>
    <n v="1"/>
    <x v="0"/>
    <x v="0"/>
    <x v="0"/>
  </r>
  <r>
    <x v="8373"/>
    <x v="1"/>
    <x v="0"/>
    <x v="8373"/>
    <n v="22"/>
    <x v="4"/>
    <x v="1"/>
    <n v="4"/>
    <x v="4"/>
    <n v="2"/>
    <x v="0"/>
    <x v="1"/>
    <x v="1"/>
  </r>
  <r>
    <x v="8374"/>
    <x v="2"/>
    <x v="1"/>
    <x v="8374"/>
    <n v="31"/>
    <x v="1"/>
    <x v="1"/>
    <n v="1"/>
    <x v="2"/>
    <n v="2"/>
    <x v="0"/>
    <x v="0"/>
    <x v="0"/>
  </r>
  <r>
    <x v="8375"/>
    <x v="2"/>
    <x v="1"/>
    <x v="8375"/>
    <n v="65"/>
    <x v="2"/>
    <x v="1"/>
    <n v="17"/>
    <x v="3"/>
    <n v="2"/>
    <x v="0"/>
    <x v="0"/>
    <x v="0"/>
  </r>
  <r>
    <x v="8376"/>
    <x v="3"/>
    <x v="4"/>
    <x v="8376"/>
    <n v="34"/>
    <x v="1"/>
    <x v="1"/>
    <n v="17"/>
    <x v="3"/>
    <n v="2"/>
    <x v="0"/>
    <x v="0"/>
    <x v="0"/>
  </r>
  <r>
    <x v="8377"/>
    <x v="3"/>
    <x v="3"/>
    <x v="8377"/>
    <n v="45"/>
    <x v="5"/>
    <x v="0"/>
    <n v="13"/>
    <x v="3"/>
    <n v="1"/>
    <x v="0"/>
    <x v="0"/>
    <x v="0"/>
  </r>
  <r>
    <x v="8378"/>
    <x v="0"/>
    <x v="1"/>
    <x v="8378"/>
    <n v="31"/>
    <x v="1"/>
    <x v="0"/>
    <n v="2"/>
    <x v="0"/>
    <n v="4"/>
    <x v="1"/>
    <x v="0"/>
    <x v="0"/>
  </r>
  <r>
    <x v="8379"/>
    <x v="2"/>
    <x v="0"/>
    <x v="8379"/>
    <n v="69"/>
    <x v="2"/>
    <x v="0"/>
    <n v="7"/>
    <x v="1"/>
    <n v="5"/>
    <x v="1"/>
    <x v="0"/>
    <x v="0"/>
  </r>
  <r>
    <x v="8380"/>
    <x v="3"/>
    <x v="4"/>
    <x v="8380"/>
    <n v="63"/>
    <x v="2"/>
    <x v="1"/>
    <n v="12"/>
    <x v="1"/>
    <n v="1"/>
    <x v="0"/>
    <x v="0"/>
    <x v="0"/>
  </r>
  <r>
    <x v="8381"/>
    <x v="0"/>
    <x v="4"/>
    <x v="8381"/>
    <n v="30"/>
    <x v="1"/>
    <x v="1"/>
    <n v="11"/>
    <x v="1"/>
    <n v="4"/>
    <x v="1"/>
    <x v="1"/>
    <x v="1"/>
  </r>
  <r>
    <x v="8382"/>
    <x v="2"/>
    <x v="3"/>
    <x v="8382"/>
    <n v="63"/>
    <x v="2"/>
    <x v="0"/>
    <n v="12"/>
    <x v="1"/>
    <n v="4"/>
    <x v="1"/>
    <x v="1"/>
    <x v="1"/>
  </r>
  <r>
    <x v="8383"/>
    <x v="1"/>
    <x v="0"/>
    <x v="8383"/>
    <n v="58"/>
    <x v="3"/>
    <x v="1"/>
    <n v="6"/>
    <x v="4"/>
    <n v="2"/>
    <x v="0"/>
    <x v="0"/>
    <x v="0"/>
  </r>
  <r>
    <x v="8384"/>
    <x v="2"/>
    <x v="2"/>
    <x v="8384"/>
    <n v="67"/>
    <x v="2"/>
    <x v="0"/>
    <n v="12"/>
    <x v="1"/>
    <n v="2"/>
    <x v="0"/>
    <x v="1"/>
    <x v="1"/>
  </r>
  <r>
    <x v="8385"/>
    <x v="2"/>
    <x v="2"/>
    <x v="8385"/>
    <n v="66"/>
    <x v="2"/>
    <x v="0"/>
    <n v="12"/>
    <x v="1"/>
    <n v="1"/>
    <x v="0"/>
    <x v="0"/>
    <x v="0"/>
  </r>
  <r>
    <x v="8386"/>
    <x v="1"/>
    <x v="3"/>
    <x v="8386"/>
    <n v="65"/>
    <x v="2"/>
    <x v="1"/>
    <n v="9"/>
    <x v="1"/>
    <n v="3"/>
    <x v="2"/>
    <x v="0"/>
    <x v="0"/>
  </r>
  <r>
    <x v="8387"/>
    <x v="4"/>
    <x v="4"/>
    <x v="8387"/>
    <n v="50"/>
    <x v="3"/>
    <x v="1"/>
    <n v="5"/>
    <x v="4"/>
    <n v="3"/>
    <x v="2"/>
    <x v="1"/>
    <x v="1"/>
  </r>
  <r>
    <x v="8388"/>
    <x v="2"/>
    <x v="3"/>
    <x v="8388"/>
    <n v="39"/>
    <x v="1"/>
    <x v="1"/>
    <n v="17"/>
    <x v="3"/>
    <n v="5"/>
    <x v="1"/>
    <x v="0"/>
    <x v="0"/>
  </r>
  <r>
    <x v="8389"/>
    <x v="0"/>
    <x v="0"/>
    <x v="8389"/>
    <n v="26"/>
    <x v="4"/>
    <x v="1"/>
    <n v="1"/>
    <x v="2"/>
    <n v="4"/>
    <x v="1"/>
    <x v="0"/>
    <x v="0"/>
  </r>
  <r>
    <x v="8390"/>
    <x v="1"/>
    <x v="4"/>
    <x v="8390"/>
    <n v="64"/>
    <x v="2"/>
    <x v="1"/>
    <n v="17"/>
    <x v="3"/>
    <n v="2"/>
    <x v="0"/>
    <x v="1"/>
    <x v="1"/>
  </r>
  <r>
    <x v="8391"/>
    <x v="2"/>
    <x v="0"/>
    <x v="8391"/>
    <n v="32"/>
    <x v="1"/>
    <x v="1"/>
    <n v="12"/>
    <x v="1"/>
    <n v="2"/>
    <x v="0"/>
    <x v="1"/>
    <x v="1"/>
  </r>
  <r>
    <x v="8392"/>
    <x v="3"/>
    <x v="2"/>
    <x v="8392"/>
    <n v="20"/>
    <x v="4"/>
    <x v="1"/>
    <n v="12"/>
    <x v="1"/>
    <n v="1"/>
    <x v="0"/>
    <x v="1"/>
    <x v="1"/>
  </r>
  <r>
    <x v="8393"/>
    <x v="2"/>
    <x v="1"/>
    <x v="8393"/>
    <n v="22"/>
    <x v="4"/>
    <x v="0"/>
    <n v="1"/>
    <x v="2"/>
    <n v="2"/>
    <x v="0"/>
    <x v="1"/>
    <x v="1"/>
  </r>
  <r>
    <x v="8394"/>
    <x v="1"/>
    <x v="2"/>
    <x v="8394"/>
    <n v="55"/>
    <x v="3"/>
    <x v="0"/>
    <n v="5"/>
    <x v="4"/>
    <n v="3"/>
    <x v="2"/>
    <x v="1"/>
    <x v="1"/>
  </r>
  <r>
    <x v="8395"/>
    <x v="3"/>
    <x v="1"/>
    <x v="8395"/>
    <n v="57"/>
    <x v="3"/>
    <x v="0"/>
    <n v="8"/>
    <x v="1"/>
    <n v="4"/>
    <x v="1"/>
    <x v="1"/>
    <x v="1"/>
  </r>
  <r>
    <x v="8396"/>
    <x v="1"/>
    <x v="1"/>
    <x v="8396"/>
    <n v="57"/>
    <x v="3"/>
    <x v="1"/>
    <n v="13"/>
    <x v="3"/>
    <n v="4"/>
    <x v="1"/>
    <x v="1"/>
    <x v="1"/>
  </r>
  <r>
    <x v="8397"/>
    <x v="3"/>
    <x v="4"/>
    <x v="8397"/>
    <n v="33"/>
    <x v="1"/>
    <x v="0"/>
    <n v="2"/>
    <x v="0"/>
    <n v="3"/>
    <x v="2"/>
    <x v="0"/>
    <x v="0"/>
  </r>
  <r>
    <x v="8398"/>
    <x v="1"/>
    <x v="3"/>
    <x v="8398"/>
    <n v="47"/>
    <x v="5"/>
    <x v="0"/>
    <n v="4"/>
    <x v="4"/>
    <n v="1"/>
    <x v="0"/>
    <x v="1"/>
    <x v="1"/>
  </r>
  <r>
    <x v="8399"/>
    <x v="4"/>
    <x v="0"/>
    <x v="8399"/>
    <n v="40"/>
    <x v="5"/>
    <x v="1"/>
    <n v="15"/>
    <x v="3"/>
    <n v="2"/>
    <x v="0"/>
    <x v="0"/>
    <x v="0"/>
  </r>
  <r>
    <x v="8400"/>
    <x v="1"/>
    <x v="4"/>
    <x v="8400"/>
    <n v="35"/>
    <x v="1"/>
    <x v="1"/>
    <n v="19"/>
    <x v="3"/>
    <n v="4"/>
    <x v="1"/>
    <x v="1"/>
    <x v="1"/>
  </r>
  <r>
    <x v="8401"/>
    <x v="4"/>
    <x v="2"/>
    <x v="8401"/>
    <n v="62"/>
    <x v="2"/>
    <x v="1"/>
    <n v="15"/>
    <x v="3"/>
    <n v="2"/>
    <x v="0"/>
    <x v="0"/>
    <x v="0"/>
  </r>
  <r>
    <x v="8402"/>
    <x v="4"/>
    <x v="2"/>
    <x v="8402"/>
    <n v="23"/>
    <x v="4"/>
    <x v="0"/>
    <n v="10"/>
    <x v="1"/>
    <n v="3"/>
    <x v="2"/>
    <x v="0"/>
    <x v="0"/>
  </r>
  <r>
    <x v="8403"/>
    <x v="1"/>
    <x v="2"/>
    <x v="8403"/>
    <n v="46"/>
    <x v="5"/>
    <x v="1"/>
    <n v="5"/>
    <x v="4"/>
    <n v="3"/>
    <x v="2"/>
    <x v="0"/>
    <x v="0"/>
  </r>
  <r>
    <x v="8404"/>
    <x v="0"/>
    <x v="4"/>
    <x v="8404"/>
    <n v="29"/>
    <x v="4"/>
    <x v="1"/>
    <n v="4"/>
    <x v="4"/>
    <n v="1"/>
    <x v="0"/>
    <x v="1"/>
    <x v="1"/>
  </r>
  <r>
    <x v="8405"/>
    <x v="4"/>
    <x v="2"/>
    <x v="8405"/>
    <n v="44"/>
    <x v="5"/>
    <x v="1"/>
    <n v="17"/>
    <x v="3"/>
    <n v="5"/>
    <x v="1"/>
    <x v="1"/>
    <x v="1"/>
  </r>
  <r>
    <x v="8406"/>
    <x v="4"/>
    <x v="0"/>
    <x v="8406"/>
    <n v="68"/>
    <x v="2"/>
    <x v="0"/>
    <n v="19"/>
    <x v="3"/>
    <n v="3"/>
    <x v="2"/>
    <x v="0"/>
    <x v="0"/>
  </r>
  <r>
    <x v="8407"/>
    <x v="0"/>
    <x v="2"/>
    <x v="8407"/>
    <n v="63"/>
    <x v="2"/>
    <x v="0"/>
    <n v="19"/>
    <x v="3"/>
    <n v="4"/>
    <x v="1"/>
    <x v="0"/>
    <x v="0"/>
  </r>
  <r>
    <x v="8408"/>
    <x v="1"/>
    <x v="3"/>
    <x v="8408"/>
    <n v="51"/>
    <x v="3"/>
    <x v="0"/>
    <n v="13"/>
    <x v="3"/>
    <n v="4"/>
    <x v="1"/>
    <x v="1"/>
    <x v="1"/>
  </r>
  <r>
    <x v="8409"/>
    <x v="3"/>
    <x v="1"/>
    <x v="8409"/>
    <n v="60"/>
    <x v="2"/>
    <x v="1"/>
    <n v="17"/>
    <x v="3"/>
    <n v="4"/>
    <x v="1"/>
    <x v="1"/>
    <x v="1"/>
  </r>
  <r>
    <x v="8410"/>
    <x v="1"/>
    <x v="2"/>
    <x v="8410"/>
    <n v="30"/>
    <x v="1"/>
    <x v="0"/>
    <n v="16"/>
    <x v="3"/>
    <n v="4"/>
    <x v="1"/>
    <x v="1"/>
    <x v="1"/>
  </r>
  <r>
    <x v="8411"/>
    <x v="0"/>
    <x v="0"/>
    <x v="8411"/>
    <n v="33"/>
    <x v="1"/>
    <x v="1"/>
    <n v="9"/>
    <x v="1"/>
    <n v="2"/>
    <x v="0"/>
    <x v="1"/>
    <x v="1"/>
  </r>
  <r>
    <x v="8412"/>
    <x v="1"/>
    <x v="4"/>
    <x v="8412"/>
    <n v="39"/>
    <x v="1"/>
    <x v="0"/>
    <n v="17"/>
    <x v="3"/>
    <n v="2"/>
    <x v="0"/>
    <x v="0"/>
    <x v="0"/>
  </r>
  <r>
    <x v="8413"/>
    <x v="4"/>
    <x v="0"/>
    <x v="8413"/>
    <n v="25"/>
    <x v="4"/>
    <x v="1"/>
    <n v="13"/>
    <x v="3"/>
    <n v="1"/>
    <x v="0"/>
    <x v="0"/>
    <x v="0"/>
  </r>
  <r>
    <x v="8414"/>
    <x v="0"/>
    <x v="0"/>
    <x v="8414"/>
    <n v="67"/>
    <x v="2"/>
    <x v="1"/>
    <n v="15"/>
    <x v="3"/>
    <n v="5"/>
    <x v="1"/>
    <x v="0"/>
    <x v="0"/>
  </r>
  <r>
    <x v="8415"/>
    <x v="3"/>
    <x v="3"/>
    <x v="8415"/>
    <n v="52"/>
    <x v="3"/>
    <x v="0"/>
    <n v="19"/>
    <x v="3"/>
    <n v="1"/>
    <x v="0"/>
    <x v="1"/>
    <x v="1"/>
  </r>
  <r>
    <x v="8416"/>
    <x v="2"/>
    <x v="0"/>
    <x v="8416"/>
    <n v="36"/>
    <x v="1"/>
    <x v="1"/>
    <n v="7"/>
    <x v="1"/>
    <n v="5"/>
    <x v="1"/>
    <x v="1"/>
    <x v="1"/>
  </r>
  <r>
    <x v="8417"/>
    <x v="0"/>
    <x v="0"/>
    <x v="8417"/>
    <n v="58"/>
    <x v="3"/>
    <x v="1"/>
    <n v="19"/>
    <x v="3"/>
    <n v="1"/>
    <x v="0"/>
    <x v="1"/>
    <x v="1"/>
  </r>
  <r>
    <x v="8418"/>
    <x v="2"/>
    <x v="3"/>
    <x v="8418"/>
    <n v="22"/>
    <x v="4"/>
    <x v="1"/>
    <n v="14"/>
    <x v="3"/>
    <n v="3"/>
    <x v="2"/>
    <x v="0"/>
    <x v="0"/>
  </r>
  <r>
    <x v="8419"/>
    <x v="2"/>
    <x v="2"/>
    <x v="8419"/>
    <n v="18"/>
    <x v="0"/>
    <x v="1"/>
    <n v="2"/>
    <x v="0"/>
    <n v="5"/>
    <x v="1"/>
    <x v="1"/>
    <x v="1"/>
  </r>
  <r>
    <x v="8420"/>
    <x v="3"/>
    <x v="2"/>
    <x v="8420"/>
    <n v="26"/>
    <x v="4"/>
    <x v="1"/>
    <n v="6"/>
    <x v="4"/>
    <n v="1"/>
    <x v="0"/>
    <x v="1"/>
    <x v="1"/>
  </r>
  <r>
    <x v="8421"/>
    <x v="1"/>
    <x v="4"/>
    <x v="8421"/>
    <n v="50"/>
    <x v="3"/>
    <x v="1"/>
    <n v="11"/>
    <x v="1"/>
    <n v="2"/>
    <x v="0"/>
    <x v="0"/>
    <x v="0"/>
  </r>
  <r>
    <x v="8422"/>
    <x v="1"/>
    <x v="0"/>
    <x v="8422"/>
    <n v="39"/>
    <x v="1"/>
    <x v="0"/>
    <n v="12"/>
    <x v="1"/>
    <n v="3"/>
    <x v="2"/>
    <x v="0"/>
    <x v="0"/>
  </r>
  <r>
    <x v="8423"/>
    <x v="2"/>
    <x v="1"/>
    <x v="8423"/>
    <n v="40"/>
    <x v="5"/>
    <x v="1"/>
    <n v="9"/>
    <x v="1"/>
    <n v="5"/>
    <x v="1"/>
    <x v="0"/>
    <x v="0"/>
  </r>
  <r>
    <x v="8424"/>
    <x v="2"/>
    <x v="0"/>
    <x v="8424"/>
    <n v="24"/>
    <x v="4"/>
    <x v="0"/>
    <n v="7"/>
    <x v="1"/>
    <n v="2"/>
    <x v="0"/>
    <x v="1"/>
    <x v="1"/>
  </r>
  <r>
    <x v="8425"/>
    <x v="3"/>
    <x v="1"/>
    <x v="8425"/>
    <n v="53"/>
    <x v="3"/>
    <x v="0"/>
    <n v="8"/>
    <x v="1"/>
    <n v="1"/>
    <x v="0"/>
    <x v="1"/>
    <x v="1"/>
  </r>
  <r>
    <x v="8426"/>
    <x v="0"/>
    <x v="0"/>
    <x v="8426"/>
    <n v="63"/>
    <x v="2"/>
    <x v="1"/>
    <n v="3"/>
    <x v="0"/>
    <n v="4"/>
    <x v="1"/>
    <x v="1"/>
    <x v="1"/>
  </r>
  <r>
    <x v="8427"/>
    <x v="2"/>
    <x v="0"/>
    <x v="8427"/>
    <n v="27"/>
    <x v="4"/>
    <x v="1"/>
    <n v="17"/>
    <x v="3"/>
    <n v="1"/>
    <x v="0"/>
    <x v="0"/>
    <x v="0"/>
  </r>
  <r>
    <x v="8428"/>
    <x v="1"/>
    <x v="1"/>
    <x v="8428"/>
    <n v="39"/>
    <x v="1"/>
    <x v="0"/>
    <n v="17"/>
    <x v="3"/>
    <n v="2"/>
    <x v="0"/>
    <x v="0"/>
    <x v="0"/>
  </r>
  <r>
    <x v="8429"/>
    <x v="2"/>
    <x v="3"/>
    <x v="8429"/>
    <n v="46"/>
    <x v="5"/>
    <x v="1"/>
    <n v="14"/>
    <x v="3"/>
    <n v="2"/>
    <x v="0"/>
    <x v="0"/>
    <x v="0"/>
  </r>
  <r>
    <x v="8430"/>
    <x v="4"/>
    <x v="0"/>
    <x v="8430"/>
    <n v="42"/>
    <x v="5"/>
    <x v="0"/>
    <n v="18"/>
    <x v="3"/>
    <n v="3"/>
    <x v="2"/>
    <x v="0"/>
    <x v="0"/>
  </r>
  <r>
    <x v="8431"/>
    <x v="1"/>
    <x v="3"/>
    <x v="8431"/>
    <n v="18"/>
    <x v="0"/>
    <x v="1"/>
    <n v="15"/>
    <x v="3"/>
    <n v="1"/>
    <x v="0"/>
    <x v="1"/>
    <x v="1"/>
  </r>
  <r>
    <x v="8432"/>
    <x v="2"/>
    <x v="4"/>
    <x v="8432"/>
    <n v="34"/>
    <x v="1"/>
    <x v="1"/>
    <n v="7"/>
    <x v="1"/>
    <n v="2"/>
    <x v="0"/>
    <x v="1"/>
    <x v="1"/>
  </r>
  <r>
    <x v="8433"/>
    <x v="1"/>
    <x v="0"/>
    <x v="8433"/>
    <n v="51"/>
    <x v="3"/>
    <x v="1"/>
    <n v="10"/>
    <x v="1"/>
    <n v="3"/>
    <x v="2"/>
    <x v="1"/>
    <x v="1"/>
  </r>
  <r>
    <x v="8434"/>
    <x v="3"/>
    <x v="1"/>
    <x v="8434"/>
    <n v="21"/>
    <x v="4"/>
    <x v="1"/>
    <n v="10"/>
    <x v="1"/>
    <n v="4"/>
    <x v="1"/>
    <x v="0"/>
    <x v="0"/>
  </r>
  <r>
    <x v="8435"/>
    <x v="4"/>
    <x v="1"/>
    <x v="8435"/>
    <n v="64"/>
    <x v="2"/>
    <x v="0"/>
    <n v="13"/>
    <x v="3"/>
    <n v="2"/>
    <x v="0"/>
    <x v="1"/>
    <x v="1"/>
  </r>
  <r>
    <x v="8436"/>
    <x v="1"/>
    <x v="3"/>
    <x v="8436"/>
    <n v="41"/>
    <x v="5"/>
    <x v="0"/>
    <n v="7"/>
    <x v="1"/>
    <n v="2"/>
    <x v="0"/>
    <x v="0"/>
    <x v="0"/>
  </r>
  <r>
    <x v="8437"/>
    <x v="2"/>
    <x v="0"/>
    <x v="8437"/>
    <n v="30"/>
    <x v="1"/>
    <x v="0"/>
    <n v="4"/>
    <x v="4"/>
    <n v="2"/>
    <x v="0"/>
    <x v="0"/>
    <x v="0"/>
  </r>
  <r>
    <x v="8438"/>
    <x v="0"/>
    <x v="2"/>
    <x v="8438"/>
    <n v="62"/>
    <x v="2"/>
    <x v="1"/>
    <n v="19"/>
    <x v="3"/>
    <n v="1"/>
    <x v="0"/>
    <x v="1"/>
    <x v="1"/>
  </r>
  <r>
    <x v="8439"/>
    <x v="2"/>
    <x v="1"/>
    <x v="8439"/>
    <n v="58"/>
    <x v="3"/>
    <x v="1"/>
    <n v="18"/>
    <x v="3"/>
    <n v="1"/>
    <x v="0"/>
    <x v="1"/>
    <x v="1"/>
  </r>
  <r>
    <x v="8440"/>
    <x v="3"/>
    <x v="0"/>
    <x v="8440"/>
    <n v="35"/>
    <x v="1"/>
    <x v="1"/>
    <n v="13"/>
    <x v="3"/>
    <n v="1"/>
    <x v="0"/>
    <x v="0"/>
    <x v="0"/>
  </r>
  <r>
    <x v="8441"/>
    <x v="2"/>
    <x v="3"/>
    <x v="8441"/>
    <n v="51"/>
    <x v="3"/>
    <x v="1"/>
    <n v="8"/>
    <x v="1"/>
    <n v="3"/>
    <x v="2"/>
    <x v="1"/>
    <x v="1"/>
  </r>
  <r>
    <x v="8442"/>
    <x v="3"/>
    <x v="3"/>
    <x v="8442"/>
    <n v="69"/>
    <x v="2"/>
    <x v="1"/>
    <n v="1"/>
    <x v="2"/>
    <n v="3"/>
    <x v="2"/>
    <x v="1"/>
    <x v="1"/>
  </r>
  <r>
    <x v="8443"/>
    <x v="3"/>
    <x v="1"/>
    <x v="8443"/>
    <n v="41"/>
    <x v="5"/>
    <x v="0"/>
    <n v="14"/>
    <x v="3"/>
    <n v="3"/>
    <x v="2"/>
    <x v="1"/>
    <x v="1"/>
  </r>
  <r>
    <x v="8444"/>
    <x v="1"/>
    <x v="3"/>
    <x v="8444"/>
    <n v="39"/>
    <x v="1"/>
    <x v="0"/>
    <n v="12"/>
    <x v="1"/>
    <n v="2"/>
    <x v="0"/>
    <x v="1"/>
    <x v="1"/>
  </r>
  <r>
    <x v="8445"/>
    <x v="4"/>
    <x v="2"/>
    <x v="8445"/>
    <n v="64"/>
    <x v="2"/>
    <x v="1"/>
    <n v="10"/>
    <x v="1"/>
    <n v="1"/>
    <x v="0"/>
    <x v="0"/>
    <x v="0"/>
  </r>
  <r>
    <x v="8446"/>
    <x v="3"/>
    <x v="3"/>
    <x v="8446"/>
    <n v="45"/>
    <x v="5"/>
    <x v="0"/>
    <n v="2"/>
    <x v="0"/>
    <n v="5"/>
    <x v="1"/>
    <x v="0"/>
    <x v="0"/>
  </r>
  <r>
    <x v="8447"/>
    <x v="3"/>
    <x v="4"/>
    <x v="8447"/>
    <n v="35"/>
    <x v="1"/>
    <x v="0"/>
    <n v="11"/>
    <x v="1"/>
    <n v="3"/>
    <x v="2"/>
    <x v="1"/>
    <x v="1"/>
  </r>
  <r>
    <x v="8448"/>
    <x v="2"/>
    <x v="3"/>
    <x v="8448"/>
    <n v="30"/>
    <x v="1"/>
    <x v="0"/>
    <n v="13"/>
    <x v="3"/>
    <n v="1"/>
    <x v="0"/>
    <x v="0"/>
    <x v="0"/>
  </r>
  <r>
    <x v="8449"/>
    <x v="4"/>
    <x v="0"/>
    <x v="8449"/>
    <n v="44"/>
    <x v="5"/>
    <x v="0"/>
    <n v="6"/>
    <x v="4"/>
    <n v="5"/>
    <x v="1"/>
    <x v="0"/>
    <x v="0"/>
  </r>
  <r>
    <x v="8450"/>
    <x v="3"/>
    <x v="0"/>
    <x v="8450"/>
    <n v="26"/>
    <x v="4"/>
    <x v="0"/>
    <n v="9"/>
    <x v="1"/>
    <n v="5"/>
    <x v="1"/>
    <x v="1"/>
    <x v="1"/>
  </r>
  <r>
    <x v="8451"/>
    <x v="2"/>
    <x v="0"/>
    <x v="8451"/>
    <n v="46"/>
    <x v="5"/>
    <x v="1"/>
    <n v="10"/>
    <x v="1"/>
    <n v="1"/>
    <x v="0"/>
    <x v="0"/>
    <x v="0"/>
  </r>
  <r>
    <x v="8452"/>
    <x v="2"/>
    <x v="1"/>
    <x v="8452"/>
    <n v="52"/>
    <x v="3"/>
    <x v="0"/>
    <n v="8"/>
    <x v="1"/>
    <n v="5"/>
    <x v="1"/>
    <x v="1"/>
    <x v="1"/>
  </r>
  <r>
    <x v="8453"/>
    <x v="3"/>
    <x v="2"/>
    <x v="8453"/>
    <n v="57"/>
    <x v="3"/>
    <x v="0"/>
    <n v="13"/>
    <x v="3"/>
    <n v="1"/>
    <x v="0"/>
    <x v="0"/>
    <x v="0"/>
  </r>
  <r>
    <x v="8454"/>
    <x v="1"/>
    <x v="1"/>
    <x v="8454"/>
    <n v="55"/>
    <x v="3"/>
    <x v="0"/>
    <n v="16"/>
    <x v="3"/>
    <n v="4"/>
    <x v="1"/>
    <x v="0"/>
    <x v="0"/>
  </r>
  <r>
    <x v="8455"/>
    <x v="4"/>
    <x v="4"/>
    <x v="8455"/>
    <n v="39"/>
    <x v="1"/>
    <x v="1"/>
    <n v="9"/>
    <x v="1"/>
    <n v="4"/>
    <x v="1"/>
    <x v="0"/>
    <x v="0"/>
  </r>
  <r>
    <x v="8456"/>
    <x v="0"/>
    <x v="3"/>
    <x v="8456"/>
    <n v="43"/>
    <x v="5"/>
    <x v="0"/>
    <n v="17"/>
    <x v="3"/>
    <n v="3"/>
    <x v="2"/>
    <x v="0"/>
    <x v="0"/>
  </r>
  <r>
    <x v="8457"/>
    <x v="1"/>
    <x v="4"/>
    <x v="8457"/>
    <n v="49"/>
    <x v="5"/>
    <x v="0"/>
    <n v="17"/>
    <x v="3"/>
    <n v="2"/>
    <x v="0"/>
    <x v="0"/>
    <x v="0"/>
  </r>
  <r>
    <x v="8458"/>
    <x v="4"/>
    <x v="1"/>
    <x v="8458"/>
    <n v="67"/>
    <x v="2"/>
    <x v="0"/>
    <n v="13"/>
    <x v="3"/>
    <n v="1"/>
    <x v="0"/>
    <x v="1"/>
    <x v="1"/>
  </r>
  <r>
    <x v="8459"/>
    <x v="3"/>
    <x v="4"/>
    <x v="8459"/>
    <n v="39"/>
    <x v="1"/>
    <x v="0"/>
    <n v="7"/>
    <x v="1"/>
    <n v="3"/>
    <x v="2"/>
    <x v="1"/>
    <x v="1"/>
  </r>
  <r>
    <x v="8460"/>
    <x v="0"/>
    <x v="1"/>
    <x v="8460"/>
    <n v="58"/>
    <x v="3"/>
    <x v="0"/>
    <n v="7"/>
    <x v="1"/>
    <n v="3"/>
    <x v="2"/>
    <x v="1"/>
    <x v="1"/>
  </r>
  <r>
    <x v="8461"/>
    <x v="4"/>
    <x v="1"/>
    <x v="8461"/>
    <n v="69"/>
    <x v="2"/>
    <x v="0"/>
    <n v="1"/>
    <x v="2"/>
    <n v="5"/>
    <x v="1"/>
    <x v="0"/>
    <x v="0"/>
  </r>
  <r>
    <x v="8462"/>
    <x v="0"/>
    <x v="1"/>
    <x v="8462"/>
    <n v="22"/>
    <x v="4"/>
    <x v="0"/>
    <n v="4"/>
    <x v="4"/>
    <n v="4"/>
    <x v="1"/>
    <x v="1"/>
    <x v="1"/>
  </r>
  <r>
    <x v="8463"/>
    <x v="3"/>
    <x v="1"/>
    <x v="8463"/>
    <n v="52"/>
    <x v="3"/>
    <x v="0"/>
    <n v="5"/>
    <x v="4"/>
    <n v="3"/>
    <x v="2"/>
    <x v="0"/>
    <x v="0"/>
  </r>
  <r>
    <x v="8464"/>
    <x v="1"/>
    <x v="3"/>
    <x v="8464"/>
    <n v="49"/>
    <x v="5"/>
    <x v="1"/>
    <n v="2"/>
    <x v="0"/>
    <n v="1"/>
    <x v="0"/>
    <x v="1"/>
    <x v="1"/>
  </r>
  <r>
    <x v="8465"/>
    <x v="1"/>
    <x v="0"/>
    <x v="8465"/>
    <n v="41"/>
    <x v="5"/>
    <x v="0"/>
    <n v="5"/>
    <x v="4"/>
    <n v="4"/>
    <x v="1"/>
    <x v="0"/>
    <x v="0"/>
  </r>
  <r>
    <x v="8466"/>
    <x v="1"/>
    <x v="3"/>
    <x v="8466"/>
    <n v="19"/>
    <x v="0"/>
    <x v="0"/>
    <n v="17"/>
    <x v="3"/>
    <n v="3"/>
    <x v="2"/>
    <x v="1"/>
    <x v="1"/>
  </r>
  <r>
    <x v="8467"/>
    <x v="1"/>
    <x v="2"/>
    <x v="8467"/>
    <n v="25"/>
    <x v="4"/>
    <x v="1"/>
    <n v="10"/>
    <x v="1"/>
    <n v="4"/>
    <x v="1"/>
    <x v="1"/>
    <x v="1"/>
  </r>
  <r>
    <x v="8468"/>
    <x v="2"/>
    <x v="3"/>
    <x v="8468"/>
    <n v="67"/>
    <x v="2"/>
    <x v="1"/>
    <n v="5"/>
    <x v="4"/>
    <n v="1"/>
    <x v="0"/>
    <x v="1"/>
    <x v="1"/>
  </r>
  <r>
    <x v="8469"/>
    <x v="3"/>
    <x v="2"/>
    <x v="8469"/>
    <n v="40"/>
    <x v="5"/>
    <x v="1"/>
    <n v="8"/>
    <x v="1"/>
    <n v="2"/>
    <x v="0"/>
    <x v="0"/>
    <x v="0"/>
  </r>
  <r>
    <x v="8470"/>
    <x v="4"/>
    <x v="0"/>
    <x v="8470"/>
    <n v="58"/>
    <x v="3"/>
    <x v="0"/>
    <n v="19"/>
    <x v="3"/>
    <n v="1"/>
    <x v="0"/>
    <x v="1"/>
    <x v="1"/>
  </r>
  <r>
    <x v="8471"/>
    <x v="4"/>
    <x v="3"/>
    <x v="8471"/>
    <n v="52"/>
    <x v="3"/>
    <x v="1"/>
    <n v="2"/>
    <x v="0"/>
    <n v="1"/>
    <x v="0"/>
    <x v="0"/>
    <x v="0"/>
  </r>
  <r>
    <x v="8472"/>
    <x v="3"/>
    <x v="1"/>
    <x v="8472"/>
    <n v="42"/>
    <x v="5"/>
    <x v="0"/>
    <n v="10"/>
    <x v="1"/>
    <n v="5"/>
    <x v="1"/>
    <x v="0"/>
    <x v="0"/>
  </r>
  <r>
    <x v="8473"/>
    <x v="3"/>
    <x v="4"/>
    <x v="8473"/>
    <n v="50"/>
    <x v="3"/>
    <x v="0"/>
    <n v="12"/>
    <x v="1"/>
    <n v="3"/>
    <x v="2"/>
    <x v="1"/>
    <x v="1"/>
  </r>
  <r>
    <x v="8474"/>
    <x v="3"/>
    <x v="3"/>
    <x v="8474"/>
    <n v="29"/>
    <x v="4"/>
    <x v="1"/>
    <n v="15"/>
    <x v="3"/>
    <n v="3"/>
    <x v="2"/>
    <x v="1"/>
    <x v="1"/>
  </r>
  <r>
    <x v="8475"/>
    <x v="1"/>
    <x v="4"/>
    <x v="8475"/>
    <n v="30"/>
    <x v="1"/>
    <x v="0"/>
    <n v="1"/>
    <x v="2"/>
    <n v="2"/>
    <x v="0"/>
    <x v="0"/>
    <x v="0"/>
  </r>
  <r>
    <x v="8476"/>
    <x v="1"/>
    <x v="2"/>
    <x v="8476"/>
    <n v="68"/>
    <x v="2"/>
    <x v="1"/>
    <n v="2"/>
    <x v="0"/>
    <n v="4"/>
    <x v="1"/>
    <x v="1"/>
    <x v="1"/>
  </r>
  <r>
    <x v="8477"/>
    <x v="2"/>
    <x v="0"/>
    <x v="8477"/>
    <n v="34"/>
    <x v="1"/>
    <x v="1"/>
    <n v="4"/>
    <x v="4"/>
    <n v="4"/>
    <x v="1"/>
    <x v="0"/>
    <x v="0"/>
  </r>
  <r>
    <x v="8478"/>
    <x v="3"/>
    <x v="1"/>
    <x v="8478"/>
    <n v="37"/>
    <x v="1"/>
    <x v="1"/>
    <n v="12"/>
    <x v="1"/>
    <n v="2"/>
    <x v="0"/>
    <x v="1"/>
    <x v="1"/>
  </r>
  <r>
    <x v="8479"/>
    <x v="4"/>
    <x v="1"/>
    <x v="8479"/>
    <n v="19"/>
    <x v="0"/>
    <x v="0"/>
    <n v="4"/>
    <x v="4"/>
    <n v="3"/>
    <x v="2"/>
    <x v="1"/>
    <x v="1"/>
  </r>
  <r>
    <x v="8480"/>
    <x v="2"/>
    <x v="3"/>
    <x v="8480"/>
    <n v="47"/>
    <x v="5"/>
    <x v="0"/>
    <n v="14"/>
    <x v="3"/>
    <n v="3"/>
    <x v="2"/>
    <x v="0"/>
    <x v="0"/>
  </r>
  <r>
    <x v="8481"/>
    <x v="2"/>
    <x v="0"/>
    <x v="8481"/>
    <n v="21"/>
    <x v="4"/>
    <x v="1"/>
    <n v="14"/>
    <x v="3"/>
    <n v="2"/>
    <x v="0"/>
    <x v="1"/>
    <x v="1"/>
  </r>
  <r>
    <x v="8482"/>
    <x v="2"/>
    <x v="0"/>
    <x v="8482"/>
    <n v="49"/>
    <x v="5"/>
    <x v="0"/>
    <n v="11"/>
    <x v="1"/>
    <n v="2"/>
    <x v="0"/>
    <x v="0"/>
    <x v="0"/>
  </r>
  <r>
    <x v="8483"/>
    <x v="4"/>
    <x v="2"/>
    <x v="8483"/>
    <n v="55"/>
    <x v="3"/>
    <x v="0"/>
    <n v="17"/>
    <x v="3"/>
    <n v="1"/>
    <x v="0"/>
    <x v="1"/>
    <x v="1"/>
  </r>
  <r>
    <x v="8484"/>
    <x v="0"/>
    <x v="3"/>
    <x v="8484"/>
    <n v="66"/>
    <x v="2"/>
    <x v="0"/>
    <n v="15"/>
    <x v="3"/>
    <n v="2"/>
    <x v="0"/>
    <x v="0"/>
    <x v="0"/>
  </r>
  <r>
    <x v="8485"/>
    <x v="3"/>
    <x v="4"/>
    <x v="8485"/>
    <n v="29"/>
    <x v="4"/>
    <x v="0"/>
    <n v="14"/>
    <x v="3"/>
    <n v="1"/>
    <x v="0"/>
    <x v="1"/>
    <x v="1"/>
  </r>
  <r>
    <x v="8486"/>
    <x v="4"/>
    <x v="3"/>
    <x v="8486"/>
    <n v="19"/>
    <x v="0"/>
    <x v="0"/>
    <n v="10"/>
    <x v="1"/>
    <n v="3"/>
    <x v="2"/>
    <x v="0"/>
    <x v="0"/>
  </r>
  <r>
    <x v="8487"/>
    <x v="4"/>
    <x v="4"/>
    <x v="8487"/>
    <n v="44"/>
    <x v="5"/>
    <x v="0"/>
    <n v="17"/>
    <x v="3"/>
    <n v="4"/>
    <x v="1"/>
    <x v="0"/>
    <x v="0"/>
  </r>
  <r>
    <x v="8488"/>
    <x v="3"/>
    <x v="2"/>
    <x v="8488"/>
    <n v="28"/>
    <x v="4"/>
    <x v="0"/>
    <n v="8"/>
    <x v="1"/>
    <n v="3"/>
    <x v="2"/>
    <x v="1"/>
    <x v="1"/>
  </r>
  <r>
    <x v="8489"/>
    <x v="3"/>
    <x v="0"/>
    <x v="8489"/>
    <n v="42"/>
    <x v="5"/>
    <x v="1"/>
    <n v="7"/>
    <x v="1"/>
    <n v="5"/>
    <x v="1"/>
    <x v="1"/>
    <x v="1"/>
  </r>
  <r>
    <x v="8490"/>
    <x v="3"/>
    <x v="1"/>
    <x v="8490"/>
    <n v="55"/>
    <x v="3"/>
    <x v="1"/>
    <n v="6"/>
    <x v="4"/>
    <n v="2"/>
    <x v="0"/>
    <x v="0"/>
    <x v="0"/>
  </r>
  <r>
    <x v="8491"/>
    <x v="0"/>
    <x v="4"/>
    <x v="8491"/>
    <n v="47"/>
    <x v="5"/>
    <x v="1"/>
    <n v="16"/>
    <x v="3"/>
    <n v="4"/>
    <x v="1"/>
    <x v="0"/>
    <x v="0"/>
  </r>
  <r>
    <x v="8492"/>
    <x v="4"/>
    <x v="4"/>
    <x v="8492"/>
    <n v="20"/>
    <x v="4"/>
    <x v="1"/>
    <n v="9"/>
    <x v="1"/>
    <n v="5"/>
    <x v="1"/>
    <x v="1"/>
    <x v="1"/>
  </r>
  <r>
    <x v="8493"/>
    <x v="4"/>
    <x v="1"/>
    <x v="8493"/>
    <n v="51"/>
    <x v="3"/>
    <x v="0"/>
    <n v="2"/>
    <x v="0"/>
    <n v="4"/>
    <x v="1"/>
    <x v="0"/>
    <x v="0"/>
  </r>
  <r>
    <x v="8494"/>
    <x v="1"/>
    <x v="1"/>
    <x v="8494"/>
    <n v="66"/>
    <x v="2"/>
    <x v="1"/>
    <n v="9"/>
    <x v="1"/>
    <n v="2"/>
    <x v="0"/>
    <x v="0"/>
    <x v="0"/>
  </r>
  <r>
    <x v="8495"/>
    <x v="4"/>
    <x v="0"/>
    <x v="8495"/>
    <n v="52"/>
    <x v="3"/>
    <x v="1"/>
    <n v="7"/>
    <x v="1"/>
    <n v="1"/>
    <x v="0"/>
    <x v="0"/>
    <x v="0"/>
  </r>
  <r>
    <x v="8496"/>
    <x v="4"/>
    <x v="2"/>
    <x v="8496"/>
    <n v="64"/>
    <x v="2"/>
    <x v="1"/>
    <n v="7"/>
    <x v="1"/>
    <n v="3"/>
    <x v="2"/>
    <x v="0"/>
    <x v="0"/>
  </r>
  <r>
    <x v="8497"/>
    <x v="4"/>
    <x v="2"/>
    <x v="8497"/>
    <n v="23"/>
    <x v="4"/>
    <x v="1"/>
    <n v="3"/>
    <x v="0"/>
    <n v="3"/>
    <x v="2"/>
    <x v="0"/>
    <x v="0"/>
  </r>
  <r>
    <x v="8498"/>
    <x v="4"/>
    <x v="2"/>
    <x v="8498"/>
    <n v="62"/>
    <x v="2"/>
    <x v="1"/>
    <n v="11"/>
    <x v="1"/>
    <n v="5"/>
    <x v="1"/>
    <x v="1"/>
    <x v="1"/>
  </r>
  <r>
    <x v="8499"/>
    <x v="0"/>
    <x v="3"/>
    <x v="8499"/>
    <n v="37"/>
    <x v="1"/>
    <x v="1"/>
    <n v="10"/>
    <x v="1"/>
    <n v="5"/>
    <x v="1"/>
    <x v="1"/>
    <x v="1"/>
  </r>
  <r>
    <x v="8500"/>
    <x v="0"/>
    <x v="2"/>
    <x v="8500"/>
    <n v="27"/>
    <x v="4"/>
    <x v="0"/>
    <n v="6"/>
    <x v="4"/>
    <n v="2"/>
    <x v="0"/>
    <x v="0"/>
    <x v="0"/>
  </r>
  <r>
    <x v="8501"/>
    <x v="0"/>
    <x v="4"/>
    <x v="8501"/>
    <n v="50"/>
    <x v="3"/>
    <x v="1"/>
    <n v="1"/>
    <x v="2"/>
    <n v="4"/>
    <x v="1"/>
    <x v="1"/>
    <x v="1"/>
  </r>
  <r>
    <x v="8502"/>
    <x v="3"/>
    <x v="4"/>
    <x v="8502"/>
    <n v="21"/>
    <x v="4"/>
    <x v="1"/>
    <n v="14"/>
    <x v="3"/>
    <n v="4"/>
    <x v="1"/>
    <x v="0"/>
    <x v="0"/>
  </r>
  <r>
    <x v="8503"/>
    <x v="2"/>
    <x v="1"/>
    <x v="8503"/>
    <n v="37"/>
    <x v="1"/>
    <x v="0"/>
    <n v="13"/>
    <x v="3"/>
    <n v="2"/>
    <x v="0"/>
    <x v="1"/>
    <x v="1"/>
  </r>
  <r>
    <x v="8504"/>
    <x v="2"/>
    <x v="2"/>
    <x v="8504"/>
    <n v="42"/>
    <x v="5"/>
    <x v="1"/>
    <n v="11"/>
    <x v="1"/>
    <n v="3"/>
    <x v="2"/>
    <x v="1"/>
    <x v="1"/>
  </r>
  <r>
    <x v="8505"/>
    <x v="1"/>
    <x v="4"/>
    <x v="8505"/>
    <n v="21"/>
    <x v="4"/>
    <x v="0"/>
    <n v="10"/>
    <x v="1"/>
    <n v="1"/>
    <x v="0"/>
    <x v="1"/>
    <x v="1"/>
  </r>
  <r>
    <x v="8506"/>
    <x v="3"/>
    <x v="2"/>
    <x v="8506"/>
    <n v="63"/>
    <x v="2"/>
    <x v="1"/>
    <n v="10"/>
    <x v="1"/>
    <n v="5"/>
    <x v="1"/>
    <x v="0"/>
    <x v="0"/>
  </r>
  <r>
    <x v="8507"/>
    <x v="2"/>
    <x v="0"/>
    <x v="8507"/>
    <n v="51"/>
    <x v="3"/>
    <x v="1"/>
    <n v="12"/>
    <x v="1"/>
    <n v="5"/>
    <x v="1"/>
    <x v="1"/>
    <x v="1"/>
  </r>
  <r>
    <x v="8508"/>
    <x v="0"/>
    <x v="3"/>
    <x v="8508"/>
    <n v="37"/>
    <x v="1"/>
    <x v="0"/>
    <n v="18"/>
    <x v="3"/>
    <n v="2"/>
    <x v="0"/>
    <x v="1"/>
    <x v="1"/>
  </r>
  <r>
    <x v="8509"/>
    <x v="2"/>
    <x v="1"/>
    <x v="8509"/>
    <n v="37"/>
    <x v="1"/>
    <x v="0"/>
    <n v="3"/>
    <x v="0"/>
    <n v="2"/>
    <x v="0"/>
    <x v="0"/>
    <x v="0"/>
  </r>
  <r>
    <x v="8510"/>
    <x v="1"/>
    <x v="0"/>
    <x v="8510"/>
    <n v="35"/>
    <x v="1"/>
    <x v="1"/>
    <n v="4"/>
    <x v="4"/>
    <n v="2"/>
    <x v="0"/>
    <x v="1"/>
    <x v="1"/>
  </r>
  <r>
    <x v="8511"/>
    <x v="4"/>
    <x v="0"/>
    <x v="8511"/>
    <n v="49"/>
    <x v="5"/>
    <x v="1"/>
    <n v="6"/>
    <x v="4"/>
    <n v="2"/>
    <x v="0"/>
    <x v="1"/>
    <x v="1"/>
  </r>
  <r>
    <x v="8512"/>
    <x v="0"/>
    <x v="4"/>
    <x v="8512"/>
    <n v="57"/>
    <x v="3"/>
    <x v="1"/>
    <n v="10"/>
    <x v="1"/>
    <n v="1"/>
    <x v="0"/>
    <x v="1"/>
    <x v="1"/>
  </r>
  <r>
    <x v="8513"/>
    <x v="0"/>
    <x v="2"/>
    <x v="8513"/>
    <n v="63"/>
    <x v="2"/>
    <x v="0"/>
    <n v="17"/>
    <x v="3"/>
    <n v="1"/>
    <x v="0"/>
    <x v="1"/>
    <x v="1"/>
  </r>
  <r>
    <x v="8514"/>
    <x v="2"/>
    <x v="3"/>
    <x v="8514"/>
    <n v="54"/>
    <x v="3"/>
    <x v="1"/>
    <n v="1"/>
    <x v="2"/>
    <n v="4"/>
    <x v="1"/>
    <x v="0"/>
    <x v="0"/>
  </r>
  <r>
    <x v="8515"/>
    <x v="2"/>
    <x v="1"/>
    <x v="8515"/>
    <n v="44"/>
    <x v="5"/>
    <x v="1"/>
    <n v="16"/>
    <x v="3"/>
    <n v="2"/>
    <x v="0"/>
    <x v="0"/>
    <x v="0"/>
  </r>
  <r>
    <x v="8516"/>
    <x v="4"/>
    <x v="1"/>
    <x v="8516"/>
    <n v="49"/>
    <x v="5"/>
    <x v="1"/>
    <n v="14"/>
    <x v="3"/>
    <n v="4"/>
    <x v="1"/>
    <x v="1"/>
    <x v="1"/>
  </r>
  <r>
    <x v="8517"/>
    <x v="0"/>
    <x v="4"/>
    <x v="8517"/>
    <n v="18"/>
    <x v="0"/>
    <x v="0"/>
    <n v="15"/>
    <x v="3"/>
    <n v="5"/>
    <x v="1"/>
    <x v="1"/>
    <x v="1"/>
  </r>
  <r>
    <x v="8518"/>
    <x v="4"/>
    <x v="3"/>
    <x v="8518"/>
    <n v="21"/>
    <x v="4"/>
    <x v="0"/>
    <n v="19"/>
    <x v="3"/>
    <n v="5"/>
    <x v="1"/>
    <x v="1"/>
    <x v="1"/>
  </r>
  <r>
    <x v="8519"/>
    <x v="3"/>
    <x v="1"/>
    <x v="8519"/>
    <n v="33"/>
    <x v="1"/>
    <x v="0"/>
    <n v="1"/>
    <x v="2"/>
    <n v="5"/>
    <x v="1"/>
    <x v="1"/>
    <x v="1"/>
  </r>
  <r>
    <x v="8520"/>
    <x v="2"/>
    <x v="1"/>
    <x v="8520"/>
    <n v="43"/>
    <x v="5"/>
    <x v="0"/>
    <n v="16"/>
    <x v="3"/>
    <n v="4"/>
    <x v="1"/>
    <x v="0"/>
    <x v="0"/>
  </r>
  <r>
    <x v="8521"/>
    <x v="3"/>
    <x v="1"/>
    <x v="8521"/>
    <n v="54"/>
    <x v="3"/>
    <x v="1"/>
    <n v="3"/>
    <x v="0"/>
    <n v="1"/>
    <x v="0"/>
    <x v="0"/>
    <x v="0"/>
  </r>
  <r>
    <x v="8522"/>
    <x v="2"/>
    <x v="2"/>
    <x v="8522"/>
    <n v="61"/>
    <x v="2"/>
    <x v="0"/>
    <n v="14"/>
    <x v="3"/>
    <n v="3"/>
    <x v="2"/>
    <x v="0"/>
    <x v="0"/>
  </r>
  <r>
    <x v="8523"/>
    <x v="0"/>
    <x v="3"/>
    <x v="8523"/>
    <n v="48"/>
    <x v="5"/>
    <x v="0"/>
    <n v="15"/>
    <x v="3"/>
    <n v="4"/>
    <x v="1"/>
    <x v="0"/>
    <x v="0"/>
  </r>
  <r>
    <x v="8524"/>
    <x v="0"/>
    <x v="4"/>
    <x v="8524"/>
    <n v="37"/>
    <x v="1"/>
    <x v="1"/>
    <n v="7"/>
    <x v="1"/>
    <n v="5"/>
    <x v="1"/>
    <x v="1"/>
    <x v="1"/>
  </r>
  <r>
    <x v="8525"/>
    <x v="1"/>
    <x v="3"/>
    <x v="8525"/>
    <n v="42"/>
    <x v="5"/>
    <x v="1"/>
    <n v="2"/>
    <x v="0"/>
    <n v="4"/>
    <x v="1"/>
    <x v="0"/>
    <x v="0"/>
  </r>
  <r>
    <x v="8526"/>
    <x v="2"/>
    <x v="1"/>
    <x v="8526"/>
    <n v="26"/>
    <x v="4"/>
    <x v="0"/>
    <n v="12"/>
    <x v="1"/>
    <n v="4"/>
    <x v="1"/>
    <x v="0"/>
    <x v="0"/>
  </r>
  <r>
    <x v="8527"/>
    <x v="2"/>
    <x v="2"/>
    <x v="8527"/>
    <n v="61"/>
    <x v="2"/>
    <x v="1"/>
    <n v="3"/>
    <x v="0"/>
    <n v="3"/>
    <x v="2"/>
    <x v="0"/>
    <x v="0"/>
  </r>
  <r>
    <x v="8528"/>
    <x v="2"/>
    <x v="4"/>
    <x v="8528"/>
    <n v="54"/>
    <x v="3"/>
    <x v="0"/>
    <n v="4"/>
    <x v="4"/>
    <n v="3"/>
    <x v="2"/>
    <x v="1"/>
    <x v="1"/>
  </r>
  <r>
    <x v="8529"/>
    <x v="1"/>
    <x v="2"/>
    <x v="8529"/>
    <n v="32"/>
    <x v="1"/>
    <x v="1"/>
    <n v="1"/>
    <x v="2"/>
    <n v="4"/>
    <x v="1"/>
    <x v="1"/>
    <x v="1"/>
  </r>
  <r>
    <x v="8530"/>
    <x v="0"/>
    <x v="1"/>
    <x v="8530"/>
    <n v="65"/>
    <x v="2"/>
    <x v="0"/>
    <n v="12"/>
    <x v="1"/>
    <n v="4"/>
    <x v="1"/>
    <x v="0"/>
    <x v="0"/>
  </r>
  <r>
    <x v="8531"/>
    <x v="3"/>
    <x v="1"/>
    <x v="8531"/>
    <n v="27"/>
    <x v="4"/>
    <x v="1"/>
    <n v="6"/>
    <x v="4"/>
    <n v="5"/>
    <x v="1"/>
    <x v="1"/>
    <x v="1"/>
  </r>
  <r>
    <x v="8532"/>
    <x v="4"/>
    <x v="1"/>
    <x v="8532"/>
    <n v="29"/>
    <x v="4"/>
    <x v="0"/>
    <n v="1"/>
    <x v="2"/>
    <n v="2"/>
    <x v="0"/>
    <x v="0"/>
    <x v="0"/>
  </r>
  <r>
    <x v="8533"/>
    <x v="3"/>
    <x v="3"/>
    <x v="8533"/>
    <n v="58"/>
    <x v="3"/>
    <x v="0"/>
    <n v="10"/>
    <x v="1"/>
    <n v="2"/>
    <x v="0"/>
    <x v="0"/>
    <x v="0"/>
  </r>
  <r>
    <x v="8534"/>
    <x v="1"/>
    <x v="3"/>
    <x v="8534"/>
    <n v="67"/>
    <x v="2"/>
    <x v="1"/>
    <n v="15"/>
    <x v="3"/>
    <n v="1"/>
    <x v="0"/>
    <x v="1"/>
    <x v="1"/>
  </r>
  <r>
    <x v="8535"/>
    <x v="1"/>
    <x v="4"/>
    <x v="8535"/>
    <n v="36"/>
    <x v="1"/>
    <x v="1"/>
    <n v="1"/>
    <x v="2"/>
    <n v="4"/>
    <x v="1"/>
    <x v="0"/>
    <x v="0"/>
  </r>
  <r>
    <x v="8536"/>
    <x v="0"/>
    <x v="2"/>
    <x v="8536"/>
    <n v="28"/>
    <x v="4"/>
    <x v="0"/>
    <n v="2"/>
    <x v="0"/>
    <n v="1"/>
    <x v="0"/>
    <x v="1"/>
    <x v="1"/>
  </r>
  <r>
    <x v="8537"/>
    <x v="2"/>
    <x v="2"/>
    <x v="8537"/>
    <n v="36"/>
    <x v="1"/>
    <x v="0"/>
    <n v="7"/>
    <x v="1"/>
    <n v="2"/>
    <x v="0"/>
    <x v="1"/>
    <x v="1"/>
  </r>
  <r>
    <x v="8538"/>
    <x v="1"/>
    <x v="3"/>
    <x v="8538"/>
    <n v="67"/>
    <x v="2"/>
    <x v="1"/>
    <n v="17"/>
    <x v="3"/>
    <n v="4"/>
    <x v="1"/>
    <x v="1"/>
    <x v="1"/>
  </r>
  <r>
    <x v="8539"/>
    <x v="3"/>
    <x v="0"/>
    <x v="8539"/>
    <n v="19"/>
    <x v="0"/>
    <x v="0"/>
    <n v="3"/>
    <x v="0"/>
    <n v="3"/>
    <x v="2"/>
    <x v="1"/>
    <x v="1"/>
  </r>
  <r>
    <x v="8540"/>
    <x v="3"/>
    <x v="3"/>
    <x v="8540"/>
    <n v="66"/>
    <x v="2"/>
    <x v="0"/>
    <n v="3"/>
    <x v="0"/>
    <n v="1"/>
    <x v="0"/>
    <x v="0"/>
    <x v="0"/>
  </r>
  <r>
    <x v="8541"/>
    <x v="2"/>
    <x v="4"/>
    <x v="8541"/>
    <n v="51"/>
    <x v="3"/>
    <x v="1"/>
    <n v="17"/>
    <x v="3"/>
    <n v="1"/>
    <x v="0"/>
    <x v="0"/>
    <x v="0"/>
  </r>
  <r>
    <x v="8542"/>
    <x v="1"/>
    <x v="1"/>
    <x v="8542"/>
    <n v="33"/>
    <x v="1"/>
    <x v="0"/>
    <n v="16"/>
    <x v="3"/>
    <n v="1"/>
    <x v="0"/>
    <x v="1"/>
    <x v="1"/>
  </r>
  <r>
    <x v="8543"/>
    <x v="1"/>
    <x v="0"/>
    <x v="8543"/>
    <n v="32"/>
    <x v="1"/>
    <x v="0"/>
    <n v="19"/>
    <x v="3"/>
    <n v="5"/>
    <x v="1"/>
    <x v="0"/>
    <x v="0"/>
  </r>
  <r>
    <x v="8544"/>
    <x v="2"/>
    <x v="2"/>
    <x v="8544"/>
    <n v="67"/>
    <x v="2"/>
    <x v="0"/>
    <n v="17"/>
    <x v="3"/>
    <n v="4"/>
    <x v="1"/>
    <x v="1"/>
    <x v="1"/>
  </r>
  <r>
    <x v="8545"/>
    <x v="1"/>
    <x v="2"/>
    <x v="8545"/>
    <n v="33"/>
    <x v="1"/>
    <x v="1"/>
    <n v="2"/>
    <x v="0"/>
    <n v="4"/>
    <x v="1"/>
    <x v="0"/>
    <x v="0"/>
  </r>
  <r>
    <x v="8546"/>
    <x v="2"/>
    <x v="2"/>
    <x v="8546"/>
    <n v="61"/>
    <x v="2"/>
    <x v="1"/>
    <n v="6"/>
    <x v="4"/>
    <n v="1"/>
    <x v="0"/>
    <x v="1"/>
    <x v="1"/>
  </r>
  <r>
    <x v="8547"/>
    <x v="2"/>
    <x v="2"/>
    <x v="8547"/>
    <n v="24"/>
    <x v="4"/>
    <x v="1"/>
    <n v="8"/>
    <x v="1"/>
    <n v="5"/>
    <x v="1"/>
    <x v="0"/>
    <x v="0"/>
  </r>
  <r>
    <x v="8548"/>
    <x v="2"/>
    <x v="1"/>
    <x v="8548"/>
    <n v="67"/>
    <x v="2"/>
    <x v="0"/>
    <n v="17"/>
    <x v="3"/>
    <n v="5"/>
    <x v="1"/>
    <x v="1"/>
    <x v="1"/>
  </r>
  <r>
    <x v="8549"/>
    <x v="1"/>
    <x v="1"/>
    <x v="8549"/>
    <n v="25"/>
    <x v="4"/>
    <x v="1"/>
    <n v="10"/>
    <x v="1"/>
    <n v="2"/>
    <x v="0"/>
    <x v="0"/>
    <x v="0"/>
  </r>
  <r>
    <x v="8550"/>
    <x v="0"/>
    <x v="0"/>
    <x v="8550"/>
    <n v="46"/>
    <x v="5"/>
    <x v="1"/>
    <n v="14"/>
    <x v="3"/>
    <n v="2"/>
    <x v="0"/>
    <x v="1"/>
    <x v="1"/>
  </r>
  <r>
    <x v="8551"/>
    <x v="1"/>
    <x v="3"/>
    <x v="8551"/>
    <n v="19"/>
    <x v="0"/>
    <x v="1"/>
    <n v="2"/>
    <x v="0"/>
    <n v="2"/>
    <x v="0"/>
    <x v="1"/>
    <x v="1"/>
  </r>
  <r>
    <x v="8552"/>
    <x v="4"/>
    <x v="1"/>
    <x v="8552"/>
    <n v="52"/>
    <x v="3"/>
    <x v="0"/>
    <n v="2"/>
    <x v="0"/>
    <n v="1"/>
    <x v="0"/>
    <x v="1"/>
    <x v="1"/>
  </r>
  <r>
    <x v="8553"/>
    <x v="3"/>
    <x v="3"/>
    <x v="8553"/>
    <n v="22"/>
    <x v="4"/>
    <x v="1"/>
    <n v="8"/>
    <x v="1"/>
    <n v="1"/>
    <x v="0"/>
    <x v="1"/>
    <x v="1"/>
  </r>
  <r>
    <x v="8554"/>
    <x v="0"/>
    <x v="4"/>
    <x v="8554"/>
    <n v="55"/>
    <x v="3"/>
    <x v="1"/>
    <n v="14"/>
    <x v="3"/>
    <n v="2"/>
    <x v="0"/>
    <x v="1"/>
    <x v="1"/>
  </r>
  <r>
    <x v="8555"/>
    <x v="0"/>
    <x v="1"/>
    <x v="8555"/>
    <n v="67"/>
    <x v="2"/>
    <x v="1"/>
    <n v="13"/>
    <x v="3"/>
    <n v="2"/>
    <x v="0"/>
    <x v="0"/>
    <x v="0"/>
  </r>
  <r>
    <x v="8556"/>
    <x v="4"/>
    <x v="4"/>
    <x v="8556"/>
    <n v="59"/>
    <x v="3"/>
    <x v="1"/>
    <n v="6"/>
    <x v="4"/>
    <n v="4"/>
    <x v="1"/>
    <x v="1"/>
    <x v="1"/>
  </r>
  <r>
    <x v="8557"/>
    <x v="0"/>
    <x v="1"/>
    <x v="8557"/>
    <n v="36"/>
    <x v="1"/>
    <x v="0"/>
    <n v="12"/>
    <x v="1"/>
    <n v="2"/>
    <x v="0"/>
    <x v="1"/>
    <x v="1"/>
  </r>
  <r>
    <x v="8558"/>
    <x v="4"/>
    <x v="4"/>
    <x v="8558"/>
    <n v="22"/>
    <x v="4"/>
    <x v="1"/>
    <n v="17"/>
    <x v="3"/>
    <n v="4"/>
    <x v="1"/>
    <x v="0"/>
    <x v="0"/>
  </r>
  <r>
    <x v="8559"/>
    <x v="4"/>
    <x v="2"/>
    <x v="8559"/>
    <n v="52"/>
    <x v="3"/>
    <x v="0"/>
    <n v="3"/>
    <x v="0"/>
    <n v="3"/>
    <x v="2"/>
    <x v="1"/>
    <x v="1"/>
  </r>
  <r>
    <x v="8560"/>
    <x v="1"/>
    <x v="0"/>
    <x v="8560"/>
    <n v="45"/>
    <x v="5"/>
    <x v="1"/>
    <n v="4"/>
    <x v="4"/>
    <n v="1"/>
    <x v="0"/>
    <x v="1"/>
    <x v="1"/>
  </r>
  <r>
    <x v="8561"/>
    <x v="4"/>
    <x v="3"/>
    <x v="8561"/>
    <n v="64"/>
    <x v="2"/>
    <x v="1"/>
    <n v="7"/>
    <x v="1"/>
    <n v="4"/>
    <x v="1"/>
    <x v="1"/>
    <x v="1"/>
  </r>
  <r>
    <x v="8562"/>
    <x v="2"/>
    <x v="1"/>
    <x v="8562"/>
    <n v="54"/>
    <x v="3"/>
    <x v="1"/>
    <n v="6"/>
    <x v="4"/>
    <n v="3"/>
    <x v="2"/>
    <x v="0"/>
    <x v="0"/>
  </r>
  <r>
    <x v="8563"/>
    <x v="0"/>
    <x v="4"/>
    <x v="8563"/>
    <n v="35"/>
    <x v="1"/>
    <x v="0"/>
    <n v="19"/>
    <x v="3"/>
    <n v="4"/>
    <x v="1"/>
    <x v="0"/>
    <x v="0"/>
  </r>
  <r>
    <x v="8564"/>
    <x v="4"/>
    <x v="3"/>
    <x v="8564"/>
    <n v="21"/>
    <x v="4"/>
    <x v="0"/>
    <n v="16"/>
    <x v="3"/>
    <n v="3"/>
    <x v="2"/>
    <x v="0"/>
    <x v="0"/>
  </r>
  <r>
    <x v="8565"/>
    <x v="4"/>
    <x v="4"/>
    <x v="8565"/>
    <n v="25"/>
    <x v="4"/>
    <x v="1"/>
    <n v="11"/>
    <x v="1"/>
    <n v="5"/>
    <x v="1"/>
    <x v="0"/>
    <x v="0"/>
  </r>
  <r>
    <x v="8566"/>
    <x v="2"/>
    <x v="4"/>
    <x v="8566"/>
    <n v="28"/>
    <x v="4"/>
    <x v="1"/>
    <n v="16"/>
    <x v="3"/>
    <n v="3"/>
    <x v="2"/>
    <x v="1"/>
    <x v="1"/>
  </r>
  <r>
    <x v="8567"/>
    <x v="4"/>
    <x v="4"/>
    <x v="8567"/>
    <n v="18"/>
    <x v="0"/>
    <x v="1"/>
    <n v="7"/>
    <x v="1"/>
    <n v="5"/>
    <x v="1"/>
    <x v="1"/>
    <x v="1"/>
  </r>
  <r>
    <x v="8568"/>
    <x v="1"/>
    <x v="4"/>
    <x v="8568"/>
    <n v="58"/>
    <x v="3"/>
    <x v="0"/>
    <n v="2"/>
    <x v="0"/>
    <n v="5"/>
    <x v="1"/>
    <x v="1"/>
    <x v="1"/>
  </r>
  <r>
    <x v="8569"/>
    <x v="1"/>
    <x v="3"/>
    <x v="8569"/>
    <n v="69"/>
    <x v="2"/>
    <x v="0"/>
    <n v="8"/>
    <x v="1"/>
    <n v="2"/>
    <x v="0"/>
    <x v="0"/>
    <x v="0"/>
  </r>
  <r>
    <x v="8570"/>
    <x v="3"/>
    <x v="2"/>
    <x v="8570"/>
    <n v="32"/>
    <x v="1"/>
    <x v="1"/>
    <n v="6"/>
    <x v="4"/>
    <n v="4"/>
    <x v="1"/>
    <x v="1"/>
    <x v="1"/>
  </r>
  <r>
    <x v="8571"/>
    <x v="3"/>
    <x v="3"/>
    <x v="8571"/>
    <n v="41"/>
    <x v="5"/>
    <x v="0"/>
    <n v="5"/>
    <x v="4"/>
    <n v="1"/>
    <x v="0"/>
    <x v="0"/>
    <x v="0"/>
  </r>
  <r>
    <x v="8572"/>
    <x v="2"/>
    <x v="2"/>
    <x v="8572"/>
    <n v="21"/>
    <x v="4"/>
    <x v="0"/>
    <n v="6"/>
    <x v="4"/>
    <n v="1"/>
    <x v="0"/>
    <x v="1"/>
    <x v="1"/>
  </r>
  <r>
    <x v="8573"/>
    <x v="3"/>
    <x v="4"/>
    <x v="8573"/>
    <n v="43"/>
    <x v="5"/>
    <x v="1"/>
    <n v="7"/>
    <x v="1"/>
    <n v="3"/>
    <x v="2"/>
    <x v="1"/>
    <x v="1"/>
  </r>
  <r>
    <x v="8574"/>
    <x v="3"/>
    <x v="2"/>
    <x v="8574"/>
    <n v="57"/>
    <x v="3"/>
    <x v="0"/>
    <n v="1"/>
    <x v="2"/>
    <n v="1"/>
    <x v="0"/>
    <x v="1"/>
    <x v="1"/>
  </r>
  <r>
    <x v="8575"/>
    <x v="0"/>
    <x v="0"/>
    <x v="8575"/>
    <n v="45"/>
    <x v="5"/>
    <x v="1"/>
    <n v="7"/>
    <x v="1"/>
    <n v="2"/>
    <x v="0"/>
    <x v="0"/>
    <x v="0"/>
  </r>
  <r>
    <x v="8576"/>
    <x v="2"/>
    <x v="4"/>
    <x v="8576"/>
    <n v="51"/>
    <x v="3"/>
    <x v="1"/>
    <n v="18"/>
    <x v="3"/>
    <n v="5"/>
    <x v="1"/>
    <x v="0"/>
    <x v="0"/>
  </r>
  <r>
    <x v="8577"/>
    <x v="3"/>
    <x v="0"/>
    <x v="8577"/>
    <n v="51"/>
    <x v="3"/>
    <x v="0"/>
    <n v="6"/>
    <x v="4"/>
    <n v="2"/>
    <x v="0"/>
    <x v="0"/>
    <x v="0"/>
  </r>
  <r>
    <x v="8578"/>
    <x v="0"/>
    <x v="1"/>
    <x v="8578"/>
    <n v="54"/>
    <x v="3"/>
    <x v="0"/>
    <n v="14"/>
    <x v="3"/>
    <n v="4"/>
    <x v="1"/>
    <x v="1"/>
    <x v="1"/>
  </r>
  <r>
    <x v="8579"/>
    <x v="4"/>
    <x v="0"/>
    <x v="8579"/>
    <n v="62"/>
    <x v="2"/>
    <x v="1"/>
    <n v="13"/>
    <x v="3"/>
    <n v="3"/>
    <x v="2"/>
    <x v="1"/>
    <x v="1"/>
  </r>
  <r>
    <x v="8580"/>
    <x v="2"/>
    <x v="3"/>
    <x v="8580"/>
    <n v="67"/>
    <x v="2"/>
    <x v="0"/>
    <n v="4"/>
    <x v="4"/>
    <n v="2"/>
    <x v="0"/>
    <x v="0"/>
    <x v="0"/>
  </r>
  <r>
    <x v="8581"/>
    <x v="3"/>
    <x v="2"/>
    <x v="8581"/>
    <n v="21"/>
    <x v="4"/>
    <x v="0"/>
    <n v="8"/>
    <x v="1"/>
    <n v="3"/>
    <x v="2"/>
    <x v="0"/>
    <x v="0"/>
  </r>
  <r>
    <x v="8582"/>
    <x v="3"/>
    <x v="4"/>
    <x v="8582"/>
    <n v="18"/>
    <x v="0"/>
    <x v="0"/>
    <n v="7"/>
    <x v="1"/>
    <n v="4"/>
    <x v="1"/>
    <x v="0"/>
    <x v="0"/>
  </r>
  <r>
    <x v="8583"/>
    <x v="1"/>
    <x v="2"/>
    <x v="8583"/>
    <n v="48"/>
    <x v="5"/>
    <x v="0"/>
    <n v="15"/>
    <x v="3"/>
    <n v="2"/>
    <x v="0"/>
    <x v="1"/>
    <x v="1"/>
  </r>
  <r>
    <x v="8584"/>
    <x v="4"/>
    <x v="2"/>
    <x v="8584"/>
    <n v="58"/>
    <x v="3"/>
    <x v="1"/>
    <n v="12"/>
    <x v="1"/>
    <n v="4"/>
    <x v="1"/>
    <x v="0"/>
    <x v="0"/>
  </r>
  <r>
    <x v="8585"/>
    <x v="0"/>
    <x v="4"/>
    <x v="8585"/>
    <n v="29"/>
    <x v="4"/>
    <x v="0"/>
    <n v="2"/>
    <x v="0"/>
    <n v="1"/>
    <x v="0"/>
    <x v="1"/>
    <x v="1"/>
  </r>
  <r>
    <x v="8586"/>
    <x v="3"/>
    <x v="2"/>
    <x v="8586"/>
    <n v="35"/>
    <x v="1"/>
    <x v="1"/>
    <n v="9"/>
    <x v="1"/>
    <n v="3"/>
    <x v="2"/>
    <x v="1"/>
    <x v="1"/>
  </r>
  <r>
    <x v="8587"/>
    <x v="1"/>
    <x v="1"/>
    <x v="8587"/>
    <n v="31"/>
    <x v="1"/>
    <x v="1"/>
    <n v="8"/>
    <x v="1"/>
    <n v="1"/>
    <x v="0"/>
    <x v="0"/>
    <x v="0"/>
  </r>
  <r>
    <x v="8588"/>
    <x v="0"/>
    <x v="4"/>
    <x v="8588"/>
    <n v="67"/>
    <x v="2"/>
    <x v="0"/>
    <n v="1"/>
    <x v="2"/>
    <n v="1"/>
    <x v="0"/>
    <x v="0"/>
    <x v="0"/>
  </r>
  <r>
    <x v="8589"/>
    <x v="2"/>
    <x v="1"/>
    <x v="8589"/>
    <n v="51"/>
    <x v="3"/>
    <x v="0"/>
    <n v="3"/>
    <x v="0"/>
    <n v="4"/>
    <x v="1"/>
    <x v="1"/>
    <x v="1"/>
  </r>
  <r>
    <x v="8590"/>
    <x v="1"/>
    <x v="1"/>
    <x v="8590"/>
    <n v="32"/>
    <x v="1"/>
    <x v="0"/>
    <n v="1"/>
    <x v="2"/>
    <n v="2"/>
    <x v="0"/>
    <x v="0"/>
    <x v="0"/>
  </r>
  <r>
    <x v="8591"/>
    <x v="2"/>
    <x v="0"/>
    <x v="8591"/>
    <n v="18"/>
    <x v="0"/>
    <x v="0"/>
    <n v="15"/>
    <x v="3"/>
    <n v="3"/>
    <x v="2"/>
    <x v="1"/>
    <x v="1"/>
  </r>
  <r>
    <x v="8592"/>
    <x v="4"/>
    <x v="4"/>
    <x v="8592"/>
    <n v="38"/>
    <x v="1"/>
    <x v="0"/>
    <n v="11"/>
    <x v="1"/>
    <n v="4"/>
    <x v="1"/>
    <x v="1"/>
    <x v="1"/>
  </r>
  <r>
    <x v="8593"/>
    <x v="2"/>
    <x v="3"/>
    <x v="8593"/>
    <n v="41"/>
    <x v="5"/>
    <x v="0"/>
    <n v="17"/>
    <x v="3"/>
    <n v="2"/>
    <x v="0"/>
    <x v="0"/>
    <x v="0"/>
  </r>
  <r>
    <x v="8594"/>
    <x v="0"/>
    <x v="2"/>
    <x v="8594"/>
    <n v="20"/>
    <x v="4"/>
    <x v="1"/>
    <n v="11"/>
    <x v="1"/>
    <n v="2"/>
    <x v="0"/>
    <x v="0"/>
    <x v="0"/>
  </r>
  <r>
    <x v="8595"/>
    <x v="0"/>
    <x v="3"/>
    <x v="8595"/>
    <n v="31"/>
    <x v="1"/>
    <x v="1"/>
    <n v="16"/>
    <x v="3"/>
    <n v="2"/>
    <x v="0"/>
    <x v="0"/>
    <x v="0"/>
  </r>
  <r>
    <x v="8596"/>
    <x v="4"/>
    <x v="0"/>
    <x v="8596"/>
    <n v="44"/>
    <x v="5"/>
    <x v="1"/>
    <n v="16"/>
    <x v="3"/>
    <n v="5"/>
    <x v="1"/>
    <x v="0"/>
    <x v="0"/>
  </r>
  <r>
    <x v="8597"/>
    <x v="1"/>
    <x v="3"/>
    <x v="8597"/>
    <n v="66"/>
    <x v="2"/>
    <x v="0"/>
    <n v="14"/>
    <x v="3"/>
    <n v="3"/>
    <x v="2"/>
    <x v="0"/>
    <x v="0"/>
  </r>
  <r>
    <x v="8598"/>
    <x v="2"/>
    <x v="4"/>
    <x v="8598"/>
    <n v="42"/>
    <x v="5"/>
    <x v="0"/>
    <n v="7"/>
    <x v="1"/>
    <n v="5"/>
    <x v="1"/>
    <x v="1"/>
    <x v="1"/>
  </r>
  <r>
    <x v="8599"/>
    <x v="0"/>
    <x v="0"/>
    <x v="8599"/>
    <n v="34"/>
    <x v="1"/>
    <x v="0"/>
    <n v="11"/>
    <x v="1"/>
    <n v="3"/>
    <x v="2"/>
    <x v="1"/>
    <x v="1"/>
  </r>
  <r>
    <x v="8600"/>
    <x v="4"/>
    <x v="3"/>
    <x v="8600"/>
    <n v="63"/>
    <x v="2"/>
    <x v="0"/>
    <n v="6"/>
    <x v="4"/>
    <n v="4"/>
    <x v="1"/>
    <x v="1"/>
    <x v="1"/>
  </r>
  <r>
    <x v="8601"/>
    <x v="0"/>
    <x v="1"/>
    <x v="8601"/>
    <n v="43"/>
    <x v="5"/>
    <x v="0"/>
    <n v="10"/>
    <x v="1"/>
    <n v="2"/>
    <x v="0"/>
    <x v="0"/>
    <x v="0"/>
  </r>
  <r>
    <x v="8602"/>
    <x v="2"/>
    <x v="1"/>
    <x v="8602"/>
    <n v="22"/>
    <x v="4"/>
    <x v="1"/>
    <n v="15"/>
    <x v="3"/>
    <n v="3"/>
    <x v="2"/>
    <x v="0"/>
    <x v="0"/>
  </r>
  <r>
    <x v="8603"/>
    <x v="0"/>
    <x v="4"/>
    <x v="8603"/>
    <n v="57"/>
    <x v="3"/>
    <x v="0"/>
    <n v="4"/>
    <x v="4"/>
    <n v="1"/>
    <x v="0"/>
    <x v="1"/>
    <x v="1"/>
  </r>
  <r>
    <x v="8604"/>
    <x v="3"/>
    <x v="0"/>
    <x v="8604"/>
    <n v="40"/>
    <x v="5"/>
    <x v="1"/>
    <n v="17"/>
    <x v="3"/>
    <n v="3"/>
    <x v="2"/>
    <x v="0"/>
    <x v="0"/>
  </r>
  <r>
    <x v="8605"/>
    <x v="0"/>
    <x v="3"/>
    <x v="8605"/>
    <n v="55"/>
    <x v="3"/>
    <x v="1"/>
    <n v="6"/>
    <x v="4"/>
    <n v="4"/>
    <x v="1"/>
    <x v="1"/>
    <x v="1"/>
  </r>
  <r>
    <x v="8606"/>
    <x v="0"/>
    <x v="1"/>
    <x v="8606"/>
    <n v="36"/>
    <x v="1"/>
    <x v="1"/>
    <n v="16"/>
    <x v="3"/>
    <n v="3"/>
    <x v="2"/>
    <x v="1"/>
    <x v="1"/>
  </r>
  <r>
    <x v="8607"/>
    <x v="0"/>
    <x v="4"/>
    <x v="8607"/>
    <n v="30"/>
    <x v="1"/>
    <x v="1"/>
    <n v="2"/>
    <x v="0"/>
    <n v="1"/>
    <x v="0"/>
    <x v="0"/>
    <x v="0"/>
  </r>
  <r>
    <x v="8608"/>
    <x v="2"/>
    <x v="4"/>
    <x v="8608"/>
    <n v="39"/>
    <x v="1"/>
    <x v="1"/>
    <n v="3"/>
    <x v="0"/>
    <n v="5"/>
    <x v="1"/>
    <x v="1"/>
    <x v="1"/>
  </r>
  <r>
    <x v="8609"/>
    <x v="0"/>
    <x v="0"/>
    <x v="8609"/>
    <n v="52"/>
    <x v="3"/>
    <x v="1"/>
    <n v="17"/>
    <x v="3"/>
    <n v="2"/>
    <x v="0"/>
    <x v="1"/>
    <x v="1"/>
  </r>
  <r>
    <x v="8610"/>
    <x v="4"/>
    <x v="2"/>
    <x v="8610"/>
    <n v="33"/>
    <x v="1"/>
    <x v="0"/>
    <n v="12"/>
    <x v="1"/>
    <n v="2"/>
    <x v="0"/>
    <x v="0"/>
    <x v="0"/>
  </r>
  <r>
    <x v="8611"/>
    <x v="2"/>
    <x v="1"/>
    <x v="8611"/>
    <n v="33"/>
    <x v="1"/>
    <x v="0"/>
    <n v="18"/>
    <x v="3"/>
    <n v="3"/>
    <x v="2"/>
    <x v="0"/>
    <x v="0"/>
  </r>
  <r>
    <x v="8612"/>
    <x v="1"/>
    <x v="0"/>
    <x v="8612"/>
    <n v="59"/>
    <x v="3"/>
    <x v="0"/>
    <n v="7"/>
    <x v="1"/>
    <n v="1"/>
    <x v="0"/>
    <x v="1"/>
    <x v="1"/>
  </r>
  <r>
    <x v="8613"/>
    <x v="0"/>
    <x v="1"/>
    <x v="8613"/>
    <n v="47"/>
    <x v="5"/>
    <x v="1"/>
    <n v="14"/>
    <x v="3"/>
    <n v="4"/>
    <x v="1"/>
    <x v="1"/>
    <x v="1"/>
  </r>
  <r>
    <x v="8614"/>
    <x v="3"/>
    <x v="2"/>
    <x v="8614"/>
    <n v="27"/>
    <x v="4"/>
    <x v="0"/>
    <n v="11"/>
    <x v="1"/>
    <n v="3"/>
    <x v="2"/>
    <x v="0"/>
    <x v="0"/>
  </r>
  <r>
    <x v="8615"/>
    <x v="4"/>
    <x v="0"/>
    <x v="8615"/>
    <n v="55"/>
    <x v="3"/>
    <x v="1"/>
    <n v="3"/>
    <x v="0"/>
    <n v="5"/>
    <x v="1"/>
    <x v="0"/>
    <x v="0"/>
  </r>
  <r>
    <x v="8616"/>
    <x v="3"/>
    <x v="0"/>
    <x v="8616"/>
    <n v="34"/>
    <x v="1"/>
    <x v="1"/>
    <n v="17"/>
    <x v="3"/>
    <n v="5"/>
    <x v="1"/>
    <x v="0"/>
    <x v="0"/>
  </r>
  <r>
    <x v="8617"/>
    <x v="1"/>
    <x v="2"/>
    <x v="8617"/>
    <n v="69"/>
    <x v="2"/>
    <x v="1"/>
    <n v="1"/>
    <x v="2"/>
    <n v="1"/>
    <x v="0"/>
    <x v="0"/>
    <x v="0"/>
  </r>
  <r>
    <x v="8618"/>
    <x v="0"/>
    <x v="0"/>
    <x v="8618"/>
    <n v="39"/>
    <x v="1"/>
    <x v="1"/>
    <n v="2"/>
    <x v="0"/>
    <n v="2"/>
    <x v="0"/>
    <x v="0"/>
    <x v="0"/>
  </r>
  <r>
    <x v="8619"/>
    <x v="1"/>
    <x v="2"/>
    <x v="8619"/>
    <n v="36"/>
    <x v="1"/>
    <x v="0"/>
    <n v="5"/>
    <x v="4"/>
    <n v="3"/>
    <x v="2"/>
    <x v="1"/>
    <x v="1"/>
  </r>
  <r>
    <x v="8620"/>
    <x v="2"/>
    <x v="1"/>
    <x v="8620"/>
    <n v="20"/>
    <x v="4"/>
    <x v="0"/>
    <n v="2"/>
    <x v="0"/>
    <n v="1"/>
    <x v="0"/>
    <x v="0"/>
    <x v="0"/>
  </r>
  <r>
    <x v="8621"/>
    <x v="1"/>
    <x v="0"/>
    <x v="8621"/>
    <n v="34"/>
    <x v="1"/>
    <x v="1"/>
    <n v="1"/>
    <x v="2"/>
    <n v="3"/>
    <x v="2"/>
    <x v="1"/>
    <x v="1"/>
  </r>
  <r>
    <x v="8622"/>
    <x v="2"/>
    <x v="2"/>
    <x v="8622"/>
    <n v="27"/>
    <x v="4"/>
    <x v="1"/>
    <n v="7"/>
    <x v="1"/>
    <n v="5"/>
    <x v="1"/>
    <x v="0"/>
    <x v="0"/>
  </r>
  <r>
    <x v="8623"/>
    <x v="3"/>
    <x v="0"/>
    <x v="8623"/>
    <n v="45"/>
    <x v="5"/>
    <x v="0"/>
    <n v="19"/>
    <x v="3"/>
    <n v="5"/>
    <x v="1"/>
    <x v="1"/>
    <x v="1"/>
  </r>
  <r>
    <x v="8624"/>
    <x v="2"/>
    <x v="0"/>
    <x v="8624"/>
    <n v="37"/>
    <x v="1"/>
    <x v="0"/>
    <n v="8"/>
    <x v="1"/>
    <n v="2"/>
    <x v="0"/>
    <x v="1"/>
    <x v="1"/>
  </r>
  <r>
    <x v="8625"/>
    <x v="4"/>
    <x v="2"/>
    <x v="8625"/>
    <n v="55"/>
    <x v="3"/>
    <x v="0"/>
    <n v="15"/>
    <x v="3"/>
    <n v="1"/>
    <x v="0"/>
    <x v="0"/>
    <x v="0"/>
  </r>
  <r>
    <x v="8626"/>
    <x v="0"/>
    <x v="4"/>
    <x v="8626"/>
    <n v="54"/>
    <x v="3"/>
    <x v="0"/>
    <n v="16"/>
    <x v="3"/>
    <n v="4"/>
    <x v="1"/>
    <x v="1"/>
    <x v="1"/>
  </r>
  <r>
    <x v="8627"/>
    <x v="3"/>
    <x v="4"/>
    <x v="8627"/>
    <n v="42"/>
    <x v="5"/>
    <x v="1"/>
    <n v="12"/>
    <x v="1"/>
    <n v="1"/>
    <x v="0"/>
    <x v="1"/>
    <x v="1"/>
  </r>
  <r>
    <x v="8628"/>
    <x v="1"/>
    <x v="2"/>
    <x v="8628"/>
    <n v="56"/>
    <x v="3"/>
    <x v="0"/>
    <n v="10"/>
    <x v="1"/>
    <n v="3"/>
    <x v="2"/>
    <x v="1"/>
    <x v="1"/>
  </r>
  <r>
    <x v="8629"/>
    <x v="3"/>
    <x v="3"/>
    <x v="8629"/>
    <n v="24"/>
    <x v="4"/>
    <x v="1"/>
    <n v="3"/>
    <x v="0"/>
    <n v="2"/>
    <x v="0"/>
    <x v="0"/>
    <x v="0"/>
  </r>
  <r>
    <x v="8630"/>
    <x v="0"/>
    <x v="2"/>
    <x v="8630"/>
    <n v="52"/>
    <x v="3"/>
    <x v="1"/>
    <n v="2"/>
    <x v="0"/>
    <n v="2"/>
    <x v="0"/>
    <x v="0"/>
    <x v="0"/>
  </r>
  <r>
    <x v="8631"/>
    <x v="4"/>
    <x v="2"/>
    <x v="8631"/>
    <n v="55"/>
    <x v="3"/>
    <x v="1"/>
    <n v="1"/>
    <x v="2"/>
    <n v="1"/>
    <x v="0"/>
    <x v="0"/>
    <x v="0"/>
  </r>
  <r>
    <x v="8632"/>
    <x v="2"/>
    <x v="2"/>
    <x v="8632"/>
    <n v="48"/>
    <x v="5"/>
    <x v="0"/>
    <n v="19"/>
    <x v="3"/>
    <n v="3"/>
    <x v="2"/>
    <x v="0"/>
    <x v="0"/>
  </r>
  <r>
    <x v="8633"/>
    <x v="3"/>
    <x v="3"/>
    <x v="8633"/>
    <n v="27"/>
    <x v="4"/>
    <x v="1"/>
    <n v="12"/>
    <x v="1"/>
    <n v="2"/>
    <x v="0"/>
    <x v="0"/>
    <x v="0"/>
  </r>
  <r>
    <x v="8634"/>
    <x v="3"/>
    <x v="0"/>
    <x v="8634"/>
    <n v="61"/>
    <x v="2"/>
    <x v="1"/>
    <n v="16"/>
    <x v="3"/>
    <n v="1"/>
    <x v="0"/>
    <x v="1"/>
    <x v="1"/>
  </r>
  <r>
    <x v="8635"/>
    <x v="2"/>
    <x v="0"/>
    <x v="8635"/>
    <n v="68"/>
    <x v="2"/>
    <x v="1"/>
    <n v="14"/>
    <x v="3"/>
    <n v="5"/>
    <x v="1"/>
    <x v="1"/>
    <x v="1"/>
  </r>
  <r>
    <x v="8636"/>
    <x v="1"/>
    <x v="2"/>
    <x v="8636"/>
    <n v="20"/>
    <x v="4"/>
    <x v="0"/>
    <n v="11"/>
    <x v="1"/>
    <n v="4"/>
    <x v="1"/>
    <x v="0"/>
    <x v="0"/>
  </r>
  <r>
    <x v="8637"/>
    <x v="2"/>
    <x v="2"/>
    <x v="8637"/>
    <n v="58"/>
    <x v="3"/>
    <x v="1"/>
    <n v="10"/>
    <x v="1"/>
    <n v="2"/>
    <x v="0"/>
    <x v="1"/>
    <x v="1"/>
  </r>
  <r>
    <x v="8638"/>
    <x v="1"/>
    <x v="2"/>
    <x v="8638"/>
    <n v="18"/>
    <x v="0"/>
    <x v="1"/>
    <n v="2"/>
    <x v="0"/>
    <n v="5"/>
    <x v="1"/>
    <x v="1"/>
    <x v="1"/>
  </r>
  <r>
    <x v="8639"/>
    <x v="1"/>
    <x v="4"/>
    <x v="8639"/>
    <n v="45"/>
    <x v="5"/>
    <x v="0"/>
    <n v="8"/>
    <x v="1"/>
    <n v="2"/>
    <x v="0"/>
    <x v="0"/>
    <x v="0"/>
  </r>
  <r>
    <x v="8640"/>
    <x v="4"/>
    <x v="4"/>
    <x v="8640"/>
    <n v="36"/>
    <x v="1"/>
    <x v="0"/>
    <n v="4"/>
    <x v="4"/>
    <n v="5"/>
    <x v="1"/>
    <x v="0"/>
    <x v="0"/>
  </r>
  <r>
    <x v="8641"/>
    <x v="3"/>
    <x v="4"/>
    <x v="8641"/>
    <n v="42"/>
    <x v="5"/>
    <x v="1"/>
    <n v="3"/>
    <x v="0"/>
    <n v="4"/>
    <x v="1"/>
    <x v="1"/>
    <x v="1"/>
  </r>
  <r>
    <x v="8642"/>
    <x v="2"/>
    <x v="0"/>
    <x v="8642"/>
    <n v="37"/>
    <x v="1"/>
    <x v="0"/>
    <n v="7"/>
    <x v="1"/>
    <n v="3"/>
    <x v="2"/>
    <x v="0"/>
    <x v="0"/>
  </r>
  <r>
    <x v="8643"/>
    <x v="3"/>
    <x v="0"/>
    <x v="8643"/>
    <n v="62"/>
    <x v="2"/>
    <x v="1"/>
    <n v="6"/>
    <x v="4"/>
    <n v="3"/>
    <x v="2"/>
    <x v="1"/>
    <x v="1"/>
  </r>
  <r>
    <x v="8644"/>
    <x v="0"/>
    <x v="3"/>
    <x v="8644"/>
    <n v="27"/>
    <x v="4"/>
    <x v="0"/>
    <n v="10"/>
    <x v="1"/>
    <n v="3"/>
    <x v="2"/>
    <x v="1"/>
    <x v="1"/>
  </r>
  <r>
    <x v="8645"/>
    <x v="3"/>
    <x v="4"/>
    <x v="8645"/>
    <n v="24"/>
    <x v="4"/>
    <x v="1"/>
    <n v="9"/>
    <x v="1"/>
    <n v="4"/>
    <x v="1"/>
    <x v="0"/>
    <x v="0"/>
  </r>
  <r>
    <x v="8646"/>
    <x v="3"/>
    <x v="2"/>
    <x v="8646"/>
    <n v="29"/>
    <x v="4"/>
    <x v="0"/>
    <n v="19"/>
    <x v="3"/>
    <n v="4"/>
    <x v="1"/>
    <x v="1"/>
    <x v="1"/>
  </r>
  <r>
    <x v="8647"/>
    <x v="2"/>
    <x v="1"/>
    <x v="8647"/>
    <n v="68"/>
    <x v="2"/>
    <x v="1"/>
    <n v="14"/>
    <x v="3"/>
    <n v="4"/>
    <x v="1"/>
    <x v="0"/>
    <x v="0"/>
  </r>
  <r>
    <x v="8648"/>
    <x v="2"/>
    <x v="0"/>
    <x v="8648"/>
    <n v="29"/>
    <x v="4"/>
    <x v="1"/>
    <n v="2"/>
    <x v="0"/>
    <n v="5"/>
    <x v="1"/>
    <x v="0"/>
    <x v="0"/>
  </r>
  <r>
    <x v="8649"/>
    <x v="4"/>
    <x v="1"/>
    <x v="8649"/>
    <n v="33"/>
    <x v="1"/>
    <x v="0"/>
    <n v="15"/>
    <x v="3"/>
    <n v="1"/>
    <x v="0"/>
    <x v="1"/>
    <x v="1"/>
  </r>
  <r>
    <x v="8650"/>
    <x v="2"/>
    <x v="2"/>
    <x v="8650"/>
    <n v="53"/>
    <x v="3"/>
    <x v="0"/>
    <n v="4"/>
    <x v="4"/>
    <n v="5"/>
    <x v="1"/>
    <x v="1"/>
    <x v="1"/>
  </r>
  <r>
    <x v="8651"/>
    <x v="2"/>
    <x v="2"/>
    <x v="8651"/>
    <n v="58"/>
    <x v="3"/>
    <x v="0"/>
    <n v="18"/>
    <x v="3"/>
    <n v="1"/>
    <x v="0"/>
    <x v="1"/>
    <x v="1"/>
  </r>
  <r>
    <x v="8652"/>
    <x v="4"/>
    <x v="1"/>
    <x v="8652"/>
    <n v="50"/>
    <x v="3"/>
    <x v="1"/>
    <n v="11"/>
    <x v="1"/>
    <n v="2"/>
    <x v="0"/>
    <x v="1"/>
    <x v="1"/>
  </r>
  <r>
    <x v="8653"/>
    <x v="2"/>
    <x v="0"/>
    <x v="8653"/>
    <n v="25"/>
    <x v="4"/>
    <x v="1"/>
    <n v="16"/>
    <x v="3"/>
    <n v="2"/>
    <x v="0"/>
    <x v="0"/>
    <x v="0"/>
  </r>
  <r>
    <x v="8654"/>
    <x v="4"/>
    <x v="4"/>
    <x v="8654"/>
    <n v="45"/>
    <x v="5"/>
    <x v="1"/>
    <n v="4"/>
    <x v="4"/>
    <n v="5"/>
    <x v="1"/>
    <x v="1"/>
    <x v="1"/>
  </r>
  <r>
    <x v="8655"/>
    <x v="1"/>
    <x v="2"/>
    <x v="8655"/>
    <n v="23"/>
    <x v="4"/>
    <x v="1"/>
    <n v="14"/>
    <x v="3"/>
    <n v="5"/>
    <x v="1"/>
    <x v="1"/>
    <x v="1"/>
  </r>
  <r>
    <x v="8656"/>
    <x v="2"/>
    <x v="0"/>
    <x v="8656"/>
    <n v="55"/>
    <x v="3"/>
    <x v="1"/>
    <n v="18"/>
    <x v="3"/>
    <n v="4"/>
    <x v="1"/>
    <x v="0"/>
    <x v="0"/>
  </r>
  <r>
    <x v="8657"/>
    <x v="4"/>
    <x v="0"/>
    <x v="8657"/>
    <n v="27"/>
    <x v="4"/>
    <x v="1"/>
    <n v="4"/>
    <x v="4"/>
    <n v="1"/>
    <x v="0"/>
    <x v="0"/>
    <x v="0"/>
  </r>
  <r>
    <x v="8658"/>
    <x v="3"/>
    <x v="4"/>
    <x v="8658"/>
    <n v="31"/>
    <x v="1"/>
    <x v="1"/>
    <n v="19"/>
    <x v="3"/>
    <n v="1"/>
    <x v="0"/>
    <x v="0"/>
    <x v="0"/>
  </r>
  <r>
    <x v="8659"/>
    <x v="3"/>
    <x v="1"/>
    <x v="8659"/>
    <n v="60"/>
    <x v="2"/>
    <x v="1"/>
    <n v="3"/>
    <x v="0"/>
    <n v="3"/>
    <x v="2"/>
    <x v="0"/>
    <x v="0"/>
  </r>
  <r>
    <x v="8660"/>
    <x v="0"/>
    <x v="1"/>
    <x v="8660"/>
    <n v="52"/>
    <x v="3"/>
    <x v="0"/>
    <n v="18"/>
    <x v="3"/>
    <n v="1"/>
    <x v="0"/>
    <x v="1"/>
    <x v="1"/>
  </r>
  <r>
    <x v="8661"/>
    <x v="2"/>
    <x v="0"/>
    <x v="8661"/>
    <n v="41"/>
    <x v="5"/>
    <x v="1"/>
    <n v="4"/>
    <x v="4"/>
    <n v="2"/>
    <x v="0"/>
    <x v="0"/>
    <x v="0"/>
  </r>
  <r>
    <x v="8662"/>
    <x v="2"/>
    <x v="3"/>
    <x v="8662"/>
    <n v="50"/>
    <x v="3"/>
    <x v="0"/>
    <n v="11"/>
    <x v="1"/>
    <n v="5"/>
    <x v="1"/>
    <x v="1"/>
    <x v="1"/>
  </r>
  <r>
    <x v="8663"/>
    <x v="2"/>
    <x v="4"/>
    <x v="8663"/>
    <n v="55"/>
    <x v="3"/>
    <x v="0"/>
    <n v="2"/>
    <x v="0"/>
    <n v="4"/>
    <x v="1"/>
    <x v="0"/>
    <x v="0"/>
  </r>
  <r>
    <x v="8664"/>
    <x v="1"/>
    <x v="2"/>
    <x v="8664"/>
    <n v="48"/>
    <x v="5"/>
    <x v="0"/>
    <n v="19"/>
    <x v="3"/>
    <n v="4"/>
    <x v="1"/>
    <x v="1"/>
    <x v="1"/>
  </r>
  <r>
    <x v="8665"/>
    <x v="1"/>
    <x v="0"/>
    <x v="8665"/>
    <n v="24"/>
    <x v="4"/>
    <x v="0"/>
    <n v="11"/>
    <x v="1"/>
    <n v="5"/>
    <x v="1"/>
    <x v="0"/>
    <x v="0"/>
  </r>
  <r>
    <x v="8666"/>
    <x v="2"/>
    <x v="0"/>
    <x v="8666"/>
    <n v="53"/>
    <x v="3"/>
    <x v="1"/>
    <n v="14"/>
    <x v="3"/>
    <n v="3"/>
    <x v="2"/>
    <x v="0"/>
    <x v="0"/>
  </r>
  <r>
    <x v="8667"/>
    <x v="3"/>
    <x v="3"/>
    <x v="8667"/>
    <n v="41"/>
    <x v="5"/>
    <x v="0"/>
    <n v="14"/>
    <x v="3"/>
    <n v="5"/>
    <x v="1"/>
    <x v="0"/>
    <x v="0"/>
  </r>
  <r>
    <x v="8668"/>
    <x v="4"/>
    <x v="4"/>
    <x v="8668"/>
    <n v="55"/>
    <x v="3"/>
    <x v="1"/>
    <n v="18"/>
    <x v="3"/>
    <n v="3"/>
    <x v="2"/>
    <x v="0"/>
    <x v="0"/>
  </r>
  <r>
    <x v="8669"/>
    <x v="0"/>
    <x v="1"/>
    <x v="8669"/>
    <n v="35"/>
    <x v="1"/>
    <x v="1"/>
    <n v="12"/>
    <x v="1"/>
    <n v="2"/>
    <x v="0"/>
    <x v="1"/>
    <x v="1"/>
  </r>
  <r>
    <x v="8670"/>
    <x v="2"/>
    <x v="1"/>
    <x v="8670"/>
    <n v="18"/>
    <x v="0"/>
    <x v="0"/>
    <n v="12"/>
    <x v="1"/>
    <n v="3"/>
    <x v="2"/>
    <x v="1"/>
    <x v="1"/>
  </r>
  <r>
    <x v="8671"/>
    <x v="3"/>
    <x v="0"/>
    <x v="8671"/>
    <n v="68"/>
    <x v="2"/>
    <x v="1"/>
    <n v="3"/>
    <x v="0"/>
    <n v="3"/>
    <x v="2"/>
    <x v="1"/>
    <x v="1"/>
  </r>
  <r>
    <x v="8672"/>
    <x v="4"/>
    <x v="2"/>
    <x v="8672"/>
    <n v="53"/>
    <x v="3"/>
    <x v="1"/>
    <n v="17"/>
    <x v="3"/>
    <n v="5"/>
    <x v="1"/>
    <x v="0"/>
    <x v="0"/>
  </r>
  <r>
    <x v="8673"/>
    <x v="0"/>
    <x v="2"/>
    <x v="8673"/>
    <n v="47"/>
    <x v="5"/>
    <x v="0"/>
    <n v="19"/>
    <x v="3"/>
    <n v="4"/>
    <x v="1"/>
    <x v="1"/>
    <x v="1"/>
  </r>
  <r>
    <x v="8674"/>
    <x v="4"/>
    <x v="1"/>
    <x v="8674"/>
    <n v="34"/>
    <x v="1"/>
    <x v="1"/>
    <n v="19"/>
    <x v="3"/>
    <n v="3"/>
    <x v="2"/>
    <x v="1"/>
    <x v="1"/>
  </r>
  <r>
    <x v="8675"/>
    <x v="0"/>
    <x v="1"/>
    <x v="8675"/>
    <n v="47"/>
    <x v="5"/>
    <x v="0"/>
    <n v="17"/>
    <x v="3"/>
    <n v="3"/>
    <x v="2"/>
    <x v="1"/>
    <x v="1"/>
  </r>
  <r>
    <x v="8676"/>
    <x v="1"/>
    <x v="4"/>
    <x v="8676"/>
    <n v="27"/>
    <x v="4"/>
    <x v="1"/>
    <n v="3"/>
    <x v="0"/>
    <n v="3"/>
    <x v="2"/>
    <x v="1"/>
    <x v="1"/>
  </r>
  <r>
    <x v="8677"/>
    <x v="4"/>
    <x v="3"/>
    <x v="8677"/>
    <n v="45"/>
    <x v="5"/>
    <x v="0"/>
    <n v="14"/>
    <x v="3"/>
    <n v="1"/>
    <x v="0"/>
    <x v="0"/>
    <x v="0"/>
  </r>
  <r>
    <x v="8678"/>
    <x v="1"/>
    <x v="2"/>
    <x v="8678"/>
    <n v="53"/>
    <x v="3"/>
    <x v="0"/>
    <n v="19"/>
    <x v="3"/>
    <n v="3"/>
    <x v="2"/>
    <x v="0"/>
    <x v="0"/>
  </r>
  <r>
    <x v="8679"/>
    <x v="2"/>
    <x v="2"/>
    <x v="8679"/>
    <n v="44"/>
    <x v="5"/>
    <x v="1"/>
    <n v="8"/>
    <x v="1"/>
    <n v="4"/>
    <x v="1"/>
    <x v="0"/>
    <x v="0"/>
  </r>
  <r>
    <x v="8680"/>
    <x v="3"/>
    <x v="0"/>
    <x v="8680"/>
    <n v="26"/>
    <x v="4"/>
    <x v="0"/>
    <n v="18"/>
    <x v="3"/>
    <n v="1"/>
    <x v="0"/>
    <x v="0"/>
    <x v="0"/>
  </r>
  <r>
    <x v="8681"/>
    <x v="0"/>
    <x v="3"/>
    <x v="8681"/>
    <n v="52"/>
    <x v="3"/>
    <x v="1"/>
    <n v="15"/>
    <x v="3"/>
    <n v="3"/>
    <x v="2"/>
    <x v="1"/>
    <x v="1"/>
  </r>
  <r>
    <x v="8682"/>
    <x v="0"/>
    <x v="1"/>
    <x v="8682"/>
    <n v="30"/>
    <x v="1"/>
    <x v="1"/>
    <n v="14"/>
    <x v="3"/>
    <n v="1"/>
    <x v="0"/>
    <x v="1"/>
    <x v="1"/>
  </r>
  <r>
    <x v="8683"/>
    <x v="2"/>
    <x v="3"/>
    <x v="8683"/>
    <n v="61"/>
    <x v="2"/>
    <x v="1"/>
    <n v="8"/>
    <x v="1"/>
    <n v="2"/>
    <x v="0"/>
    <x v="1"/>
    <x v="1"/>
  </r>
  <r>
    <x v="8684"/>
    <x v="3"/>
    <x v="2"/>
    <x v="8684"/>
    <n v="38"/>
    <x v="1"/>
    <x v="1"/>
    <n v="14"/>
    <x v="3"/>
    <n v="5"/>
    <x v="1"/>
    <x v="1"/>
    <x v="1"/>
  </r>
  <r>
    <x v="8685"/>
    <x v="1"/>
    <x v="2"/>
    <x v="8685"/>
    <n v="34"/>
    <x v="1"/>
    <x v="0"/>
    <n v="16"/>
    <x v="3"/>
    <n v="4"/>
    <x v="1"/>
    <x v="0"/>
    <x v="0"/>
  </r>
  <r>
    <x v="8686"/>
    <x v="3"/>
    <x v="1"/>
    <x v="8686"/>
    <n v="51"/>
    <x v="3"/>
    <x v="1"/>
    <n v="10"/>
    <x v="1"/>
    <n v="1"/>
    <x v="0"/>
    <x v="0"/>
    <x v="0"/>
  </r>
  <r>
    <x v="8687"/>
    <x v="2"/>
    <x v="1"/>
    <x v="8687"/>
    <n v="69"/>
    <x v="2"/>
    <x v="1"/>
    <n v="2"/>
    <x v="0"/>
    <n v="5"/>
    <x v="1"/>
    <x v="0"/>
    <x v="0"/>
  </r>
  <r>
    <x v="8688"/>
    <x v="1"/>
    <x v="2"/>
    <x v="8688"/>
    <n v="55"/>
    <x v="3"/>
    <x v="1"/>
    <n v="16"/>
    <x v="3"/>
    <n v="5"/>
    <x v="1"/>
    <x v="1"/>
    <x v="1"/>
  </r>
  <r>
    <x v="8689"/>
    <x v="4"/>
    <x v="0"/>
    <x v="8689"/>
    <n v="57"/>
    <x v="3"/>
    <x v="0"/>
    <n v="13"/>
    <x v="3"/>
    <n v="4"/>
    <x v="1"/>
    <x v="1"/>
    <x v="1"/>
  </r>
  <r>
    <x v="8690"/>
    <x v="2"/>
    <x v="3"/>
    <x v="8690"/>
    <n v="47"/>
    <x v="5"/>
    <x v="1"/>
    <n v="5"/>
    <x v="4"/>
    <n v="2"/>
    <x v="0"/>
    <x v="0"/>
    <x v="0"/>
  </r>
  <r>
    <x v="8691"/>
    <x v="3"/>
    <x v="1"/>
    <x v="8691"/>
    <n v="67"/>
    <x v="2"/>
    <x v="0"/>
    <n v="5"/>
    <x v="4"/>
    <n v="4"/>
    <x v="1"/>
    <x v="0"/>
    <x v="0"/>
  </r>
  <r>
    <x v="8692"/>
    <x v="3"/>
    <x v="4"/>
    <x v="8692"/>
    <n v="61"/>
    <x v="2"/>
    <x v="0"/>
    <n v="19"/>
    <x v="3"/>
    <n v="4"/>
    <x v="1"/>
    <x v="0"/>
    <x v="0"/>
  </r>
  <r>
    <x v="8693"/>
    <x v="3"/>
    <x v="3"/>
    <x v="8693"/>
    <n v="29"/>
    <x v="4"/>
    <x v="1"/>
    <n v="3"/>
    <x v="0"/>
    <n v="2"/>
    <x v="0"/>
    <x v="0"/>
    <x v="0"/>
  </r>
  <r>
    <x v="8694"/>
    <x v="4"/>
    <x v="3"/>
    <x v="8694"/>
    <n v="22"/>
    <x v="4"/>
    <x v="1"/>
    <n v="7"/>
    <x v="1"/>
    <n v="4"/>
    <x v="1"/>
    <x v="1"/>
    <x v="1"/>
  </r>
  <r>
    <x v="8695"/>
    <x v="2"/>
    <x v="4"/>
    <x v="8695"/>
    <n v="58"/>
    <x v="3"/>
    <x v="1"/>
    <n v="10"/>
    <x v="1"/>
    <n v="4"/>
    <x v="1"/>
    <x v="0"/>
    <x v="0"/>
  </r>
  <r>
    <x v="8696"/>
    <x v="2"/>
    <x v="1"/>
    <x v="8696"/>
    <n v="49"/>
    <x v="5"/>
    <x v="0"/>
    <n v="11"/>
    <x v="1"/>
    <n v="2"/>
    <x v="0"/>
    <x v="0"/>
    <x v="0"/>
  </r>
  <r>
    <x v="8697"/>
    <x v="3"/>
    <x v="1"/>
    <x v="8697"/>
    <n v="44"/>
    <x v="5"/>
    <x v="0"/>
    <n v="15"/>
    <x v="3"/>
    <n v="1"/>
    <x v="0"/>
    <x v="0"/>
    <x v="0"/>
  </r>
  <r>
    <x v="8698"/>
    <x v="1"/>
    <x v="0"/>
    <x v="8698"/>
    <n v="28"/>
    <x v="4"/>
    <x v="0"/>
    <n v="10"/>
    <x v="1"/>
    <n v="5"/>
    <x v="1"/>
    <x v="0"/>
    <x v="0"/>
  </r>
  <r>
    <x v="8699"/>
    <x v="2"/>
    <x v="1"/>
    <x v="8699"/>
    <n v="26"/>
    <x v="4"/>
    <x v="1"/>
    <n v="18"/>
    <x v="3"/>
    <n v="1"/>
    <x v="0"/>
    <x v="0"/>
    <x v="0"/>
  </r>
  <r>
    <x v="8700"/>
    <x v="0"/>
    <x v="0"/>
    <x v="8700"/>
    <n v="18"/>
    <x v="0"/>
    <x v="1"/>
    <n v="14"/>
    <x v="3"/>
    <n v="5"/>
    <x v="1"/>
    <x v="1"/>
    <x v="1"/>
  </r>
  <r>
    <x v="8701"/>
    <x v="1"/>
    <x v="4"/>
    <x v="8701"/>
    <n v="61"/>
    <x v="2"/>
    <x v="1"/>
    <n v="3"/>
    <x v="0"/>
    <n v="1"/>
    <x v="0"/>
    <x v="0"/>
    <x v="0"/>
  </r>
  <r>
    <x v="8702"/>
    <x v="0"/>
    <x v="0"/>
    <x v="8702"/>
    <n v="68"/>
    <x v="2"/>
    <x v="1"/>
    <n v="9"/>
    <x v="1"/>
    <n v="3"/>
    <x v="2"/>
    <x v="0"/>
    <x v="0"/>
  </r>
  <r>
    <x v="8703"/>
    <x v="3"/>
    <x v="2"/>
    <x v="8703"/>
    <n v="24"/>
    <x v="4"/>
    <x v="1"/>
    <n v="10"/>
    <x v="1"/>
    <n v="2"/>
    <x v="0"/>
    <x v="1"/>
    <x v="1"/>
  </r>
  <r>
    <x v="8704"/>
    <x v="1"/>
    <x v="4"/>
    <x v="8704"/>
    <n v="22"/>
    <x v="4"/>
    <x v="0"/>
    <n v="2"/>
    <x v="0"/>
    <n v="4"/>
    <x v="1"/>
    <x v="0"/>
    <x v="0"/>
  </r>
  <r>
    <x v="8705"/>
    <x v="0"/>
    <x v="4"/>
    <x v="8705"/>
    <n v="38"/>
    <x v="1"/>
    <x v="1"/>
    <n v="1"/>
    <x v="2"/>
    <n v="4"/>
    <x v="1"/>
    <x v="0"/>
    <x v="0"/>
  </r>
  <r>
    <x v="8706"/>
    <x v="3"/>
    <x v="1"/>
    <x v="8706"/>
    <n v="28"/>
    <x v="4"/>
    <x v="0"/>
    <n v="1"/>
    <x v="2"/>
    <n v="4"/>
    <x v="1"/>
    <x v="0"/>
    <x v="0"/>
  </r>
  <r>
    <x v="8707"/>
    <x v="0"/>
    <x v="2"/>
    <x v="8707"/>
    <n v="66"/>
    <x v="2"/>
    <x v="1"/>
    <n v="6"/>
    <x v="4"/>
    <n v="2"/>
    <x v="0"/>
    <x v="0"/>
    <x v="0"/>
  </r>
  <r>
    <x v="8708"/>
    <x v="4"/>
    <x v="1"/>
    <x v="8708"/>
    <n v="38"/>
    <x v="1"/>
    <x v="1"/>
    <n v="1"/>
    <x v="2"/>
    <n v="5"/>
    <x v="1"/>
    <x v="1"/>
    <x v="1"/>
  </r>
  <r>
    <x v="8709"/>
    <x v="2"/>
    <x v="4"/>
    <x v="8709"/>
    <n v="35"/>
    <x v="1"/>
    <x v="1"/>
    <n v="7"/>
    <x v="1"/>
    <n v="5"/>
    <x v="1"/>
    <x v="0"/>
    <x v="0"/>
  </r>
  <r>
    <x v="8710"/>
    <x v="4"/>
    <x v="2"/>
    <x v="8710"/>
    <n v="64"/>
    <x v="2"/>
    <x v="0"/>
    <n v="10"/>
    <x v="1"/>
    <n v="1"/>
    <x v="0"/>
    <x v="0"/>
    <x v="0"/>
  </r>
  <r>
    <x v="8711"/>
    <x v="4"/>
    <x v="0"/>
    <x v="8711"/>
    <n v="31"/>
    <x v="1"/>
    <x v="0"/>
    <n v="14"/>
    <x v="3"/>
    <n v="5"/>
    <x v="1"/>
    <x v="0"/>
    <x v="0"/>
  </r>
  <r>
    <x v="8712"/>
    <x v="0"/>
    <x v="3"/>
    <x v="8712"/>
    <n v="68"/>
    <x v="2"/>
    <x v="0"/>
    <n v="9"/>
    <x v="1"/>
    <n v="1"/>
    <x v="0"/>
    <x v="1"/>
    <x v="1"/>
  </r>
  <r>
    <x v="8713"/>
    <x v="2"/>
    <x v="1"/>
    <x v="8713"/>
    <n v="59"/>
    <x v="3"/>
    <x v="1"/>
    <n v="8"/>
    <x v="1"/>
    <n v="3"/>
    <x v="2"/>
    <x v="1"/>
    <x v="1"/>
  </r>
  <r>
    <x v="8714"/>
    <x v="2"/>
    <x v="3"/>
    <x v="8714"/>
    <n v="47"/>
    <x v="5"/>
    <x v="1"/>
    <n v="15"/>
    <x v="3"/>
    <n v="4"/>
    <x v="1"/>
    <x v="1"/>
    <x v="1"/>
  </r>
  <r>
    <x v="8715"/>
    <x v="2"/>
    <x v="4"/>
    <x v="8715"/>
    <n v="32"/>
    <x v="1"/>
    <x v="0"/>
    <n v="14"/>
    <x v="3"/>
    <n v="2"/>
    <x v="0"/>
    <x v="0"/>
    <x v="0"/>
  </r>
  <r>
    <x v="8716"/>
    <x v="1"/>
    <x v="4"/>
    <x v="8716"/>
    <n v="18"/>
    <x v="0"/>
    <x v="1"/>
    <n v="19"/>
    <x v="3"/>
    <n v="5"/>
    <x v="1"/>
    <x v="0"/>
    <x v="0"/>
  </r>
  <r>
    <x v="8717"/>
    <x v="4"/>
    <x v="4"/>
    <x v="8717"/>
    <n v="18"/>
    <x v="0"/>
    <x v="0"/>
    <n v="11"/>
    <x v="1"/>
    <n v="2"/>
    <x v="0"/>
    <x v="1"/>
    <x v="1"/>
  </r>
  <r>
    <x v="8718"/>
    <x v="1"/>
    <x v="0"/>
    <x v="8718"/>
    <n v="46"/>
    <x v="5"/>
    <x v="1"/>
    <n v="7"/>
    <x v="1"/>
    <n v="3"/>
    <x v="2"/>
    <x v="1"/>
    <x v="1"/>
  </r>
  <r>
    <x v="8719"/>
    <x v="1"/>
    <x v="0"/>
    <x v="8719"/>
    <n v="28"/>
    <x v="4"/>
    <x v="0"/>
    <n v="17"/>
    <x v="3"/>
    <n v="5"/>
    <x v="1"/>
    <x v="0"/>
    <x v="0"/>
  </r>
  <r>
    <x v="8720"/>
    <x v="3"/>
    <x v="1"/>
    <x v="8720"/>
    <n v="47"/>
    <x v="5"/>
    <x v="0"/>
    <n v="4"/>
    <x v="4"/>
    <n v="4"/>
    <x v="1"/>
    <x v="1"/>
    <x v="1"/>
  </r>
  <r>
    <x v="8721"/>
    <x v="3"/>
    <x v="4"/>
    <x v="8721"/>
    <n v="38"/>
    <x v="1"/>
    <x v="1"/>
    <n v="16"/>
    <x v="3"/>
    <n v="5"/>
    <x v="1"/>
    <x v="1"/>
    <x v="1"/>
  </r>
  <r>
    <x v="8722"/>
    <x v="1"/>
    <x v="0"/>
    <x v="8722"/>
    <n v="53"/>
    <x v="3"/>
    <x v="1"/>
    <n v="11"/>
    <x v="1"/>
    <n v="2"/>
    <x v="0"/>
    <x v="1"/>
    <x v="1"/>
  </r>
  <r>
    <x v="8723"/>
    <x v="4"/>
    <x v="0"/>
    <x v="8723"/>
    <n v="48"/>
    <x v="5"/>
    <x v="1"/>
    <n v="15"/>
    <x v="3"/>
    <n v="1"/>
    <x v="0"/>
    <x v="0"/>
    <x v="0"/>
  </r>
  <r>
    <x v="8724"/>
    <x v="3"/>
    <x v="0"/>
    <x v="8724"/>
    <n v="20"/>
    <x v="4"/>
    <x v="0"/>
    <n v="6"/>
    <x v="4"/>
    <n v="4"/>
    <x v="1"/>
    <x v="0"/>
    <x v="0"/>
  </r>
  <r>
    <x v="8725"/>
    <x v="1"/>
    <x v="0"/>
    <x v="8725"/>
    <n v="50"/>
    <x v="3"/>
    <x v="0"/>
    <n v="13"/>
    <x v="3"/>
    <n v="5"/>
    <x v="1"/>
    <x v="1"/>
    <x v="1"/>
  </r>
  <r>
    <x v="8726"/>
    <x v="3"/>
    <x v="4"/>
    <x v="8726"/>
    <n v="66"/>
    <x v="2"/>
    <x v="0"/>
    <n v="15"/>
    <x v="3"/>
    <n v="5"/>
    <x v="1"/>
    <x v="1"/>
    <x v="1"/>
  </r>
  <r>
    <x v="8727"/>
    <x v="0"/>
    <x v="2"/>
    <x v="8727"/>
    <n v="52"/>
    <x v="3"/>
    <x v="1"/>
    <n v="5"/>
    <x v="4"/>
    <n v="1"/>
    <x v="0"/>
    <x v="0"/>
    <x v="0"/>
  </r>
  <r>
    <x v="8728"/>
    <x v="4"/>
    <x v="3"/>
    <x v="8728"/>
    <n v="36"/>
    <x v="1"/>
    <x v="1"/>
    <n v="19"/>
    <x v="3"/>
    <n v="4"/>
    <x v="1"/>
    <x v="0"/>
    <x v="0"/>
  </r>
  <r>
    <x v="8729"/>
    <x v="3"/>
    <x v="3"/>
    <x v="8729"/>
    <n v="24"/>
    <x v="4"/>
    <x v="1"/>
    <n v="16"/>
    <x v="3"/>
    <n v="5"/>
    <x v="1"/>
    <x v="0"/>
    <x v="0"/>
  </r>
  <r>
    <x v="8730"/>
    <x v="4"/>
    <x v="1"/>
    <x v="8730"/>
    <n v="28"/>
    <x v="4"/>
    <x v="0"/>
    <n v="9"/>
    <x v="1"/>
    <n v="5"/>
    <x v="1"/>
    <x v="0"/>
    <x v="0"/>
  </r>
  <r>
    <x v="8731"/>
    <x v="2"/>
    <x v="3"/>
    <x v="8731"/>
    <n v="24"/>
    <x v="4"/>
    <x v="1"/>
    <n v="17"/>
    <x v="3"/>
    <n v="5"/>
    <x v="1"/>
    <x v="0"/>
    <x v="0"/>
  </r>
  <r>
    <x v="8732"/>
    <x v="1"/>
    <x v="4"/>
    <x v="8732"/>
    <n v="68"/>
    <x v="2"/>
    <x v="1"/>
    <n v="13"/>
    <x v="3"/>
    <n v="3"/>
    <x v="2"/>
    <x v="0"/>
    <x v="0"/>
  </r>
  <r>
    <x v="8733"/>
    <x v="1"/>
    <x v="3"/>
    <x v="8733"/>
    <n v="34"/>
    <x v="1"/>
    <x v="0"/>
    <n v="16"/>
    <x v="3"/>
    <n v="3"/>
    <x v="2"/>
    <x v="0"/>
    <x v="0"/>
  </r>
  <r>
    <x v="8734"/>
    <x v="2"/>
    <x v="1"/>
    <x v="8734"/>
    <n v="64"/>
    <x v="2"/>
    <x v="1"/>
    <n v="16"/>
    <x v="3"/>
    <n v="4"/>
    <x v="1"/>
    <x v="0"/>
    <x v="0"/>
  </r>
  <r>
    <x v="8735"/>
    <x v="0"/>
    <x v="2"/>
    <x v="8735"/>
    <n v="31"/>
    <x v="1"/>
    <x v="1"/>
    <n v="7"/>
    <x v="1"/>
    <n v="4"/>
    <x v="1"/>
    <x v="1"/>
    <x v="1"/>
  </r>
  <r>
    <x v="8736"/>
    <x v="3"/>
    <x v="4"/>
    <x v="8736"/>
    <n v="47"/>
    <x v="5"/>
    <x v="1"/>
    <n v="17"/>
    <x v="3"/>
    <n v="5"/>
    <x v="1"/>
    <x v="1"/>
    <x v="1"/>
  </r>
  <r>
    <x v="8737"/>
    <x v="3"/>
    <x v="2"/>
    <x v="8737"/>
    <n v="36"/>
    <x v="1"/>
    <x v="0"/>
    <n v="1"/>
    <x v="2"/>
    <n v="2"/>
    <x v="0"/>
    <x v="0"/>
    <x v="0"/>
  </r>
  <r>
    <x v="8738"/>
    <x v="3"/>
    <x v="1"/>
    <x v="8738"/>
    <n v="23"/>
    <x v="4"/>
    <x v="0"/>
    <n v="18"/>
    <x v="3"/>
    <n v="2"/>
    <x v="0"/>
    <x v="1"/>
    <x v="1"/>
  </r>
  <r>
    <x v="8739"/>
    <x v="3"/>
    <x v="1"/>
    <x v="8739"/>
    <n v="69"/>
    <x v="2"/>
    <x v="0"/>
    <n v="17"/>
    <x v="3"/>
    <n v="1"/>
    <x v="0"/>
    <x v="1"/>
    <x v="1"/>
  </r>
  <r>
    <x v="8740"/>
    <x v="1"/>
    <x v="4"/>
    <x v="8740"/>
    <n v="63"/>
    <x v="2"/>
    <x v="0"/>
    <n v="14"/>
    <x v="3"/>
    <n v="3"/>
    <x v="2"/>
    <x v="0"/>
    <x v="0"/>
  </r>
  <r>
    <x v="8741"/>
    <x v="1"/>
    <x v="2"/>
    <x v="8741"/>
    <n v="47"/>
    <x v="5"/>
    <x v="1"/>
    <n v="3"/>
    <x v="0"/>
    <n v="2"/>
    <x v="0"/>
    <x v="1"/>
    <x v="1"/>
  </r>
  <r>
    <x v="8742"/>
    <x v="4"/>
    <x v="2"/>
    <x v="8742"/>
    <n v="20"/>
    <x v="4"/>
    <x v="1"/>
    <n v="12"/>
    <x v="1"/>
    <n v="4"/>
    <x v="1"/>
    <x v="0"/>
    <x v="0"/>
  </r>
  <r>
    <x v="8743"/>
    <x v="3"/>
    <x v="4"/>
    <x v="8743"/>
    <n v="38"/>
    <x v="1"/>
    <x v="1"/>
    <n v="1"/>
    <x v="2"/>
    <n v="1"/>
    <x v="0"/>
    <x v="0"/>
    <x v="0"/>
  </r>
  <r>
    <x v="8744"/>
    <x v="3"/>
    <x v="3"/>
    <x v="8744"/>
    <n v="54"/>
    <x v="3"/>
    <x v="0"/>
    <n v="10"/>
    <x v="1"/>
    <n v="3"/>
    <x v="2"/>
    <x v="0"/>
    <x v="0"/>
  </r>
  <r>
    <x v="8745"/>
    <x v="3"/>
    <x v="1"/>
    <x v="8745"/>
    <n v="36"/>
    <x v="1"/>
    <x v="0"/>
    <n v="16"/>
    <x v="3"/>
    <n v="4"/>
    <x v="1"/>
    <x v="0"/>
    <x v="0"/>
  </r>
  <r>
    <x v="8746"/>
    <x v="3"/>
    <x v="2"/>
    <x v="8746"/>
    <n v="47"/>
    <x v="5"/>
    <x v="0"/>
    <n v="6"/>
    <x v="4"/>
    <n v="3"/>
    <x v="2"/>
    <x v="1"/>
    <x v="1"/>
  </r>
  <r>
    <x v="8747"/>
    <x v="2"/>
    <x v="2"/>
    <x v="8747"/>
    <n v="37"/>
    <x v="1"/>
    <x v="1"/>
    <n v="2"/>
    <x v="0"/>
    <n v="5"/>
    <x v="1"/>
    <x v="1"/>
    <x v="1"/>
  </r>
  <r>
    <x v="8748"/>
    <x v="0"/>
    <x v="0"/>
    <x v="8748"/>
    <n v="36"/>
    <x v="1"/>
    <x v="1"/>
    <n v="4"/>
    <x v="4"/>
    <n v="3"/>
    <x v="2"/>
    <x v="1"/>
    <x v="1"/>
  </r>
  <r>
    <x v="8749"/>
    <x v="0"/>
    <x v="3"/>
    <x v="8749"/>
    <n v="69"/>
    <x v="2"/>
    <x v="0"/>
    <n v="19"/>
    <x v="3"/>
    <n v="2"/>
    <x v="0"/>
    <x v="1"/>
    <x v="1"/>
  </r>
  <r>
    <x v="8750"/>
    <x v="2"/>
    <x v="3"/>
    <x v="8750"/>
    <n v="48"/>
    <x v="5"/>
    <x v="0"/>
    <n v="4"/>
    <x v="4"/>
    <n v="2"/>
    <x v="0"/>
    <x v="1"/>
    <x v="1"/>
  </r>
  <r>
    <x v="8751"/>
    <x v="0"/>
    <x v="3"/>
    <x v="8751"/>
    <n v="46"/>
    <x v="5"/>
    <x v="1"/>
    <n v="9"/>
    <x v="1"/>
    <n v="2"/>
    <x v="0"/>
    <x v="1"/>
    <x v="1"/>
  </r>
  <r>
    <x v="8752"/>
    <x v="1"/>
    <x v="1"/>
    <x v="8752"/>
    <n v="18"/>
    <x v="0"/>
    <x v="1"/>
    <n v="14"/>
    <x v="3"/>
    <n v="1"/>
    <x v="0"/>
    <x v="1"/>
    <x v="1"/>
  </r>
  <r>
    <x v="8753"/>
    <x v="4"/>
    <x v="0"/>
    <x v="8753"/>
    <n v="57"/>
    <x v="3"/>
    <x v="1"/>
    <n v="4"/>
    <x v="4"/>
    <n v="1"/>
    <x v="0"/>
    <x v="1"/>
    <x v="1"/>
  </r>
  <r>
    <x v="8754"/>
    <x v="1"/>
    <x v="3"/>
    <x v="8754"/>
    <n v="55"/>
    <x v="3"/>
    <x v="1"/>
    <n v="8"/>
    <x v="1"/>
    <n v="3"/>
    <x v="2"/>
    <x v="1"/>
    <x v="1"/>
  </r>
  <r>
    <x v="8755"/>
    <x v="3"/>
    <x v="1"/>
    <x v="8755"/>
    <n v="54"/>
    <x v="3"/>
    <x v="0"/>
    <n v="1"/>
    <x v="2"/>
    <n v="4"/>
    <x v="1"/>
    <x v="0"/>
    <x v="0"/>
  </r>
  <r>
    <x v="8756"/>
    <x v="1"/>
    <x v="0"/>
    <x v="8756"/>
    <n v="38"/>
    <x v="1"/>
    <x v="0"/>
    <n v="13"/>
    <x v="3"/>
    <n v="5"/>
    <x v="1"/>
    <x v="1"/>
    <x v="1"/>
  </r>
  <r>
    <x v="8757"/>
    <x v="1"/>
    <x v="1"/>
    <x v="8757"/>
    <n v="57"/>
    <x v="3"/>
    <x v="1"/>
    <n v="18"/>
    <x v="3"/>
    <n v="3"/>
    <x v="2"/>
    <x v="0"/>
    <x v="0"/>
  </r>
  <r>
    <x v="8758"/>
    <x v="1"/>
    <x v="2"/>
    <x v="8758"/>
    <n v="21"/>
    <x v="4"/>
    <x v="0"/>
    <n v="3"/>
    <x v="0"/>
    <n v="2"/>
    <x v="0"/>
    <x v="1"/>
    <x v="1"/>
  </r>
  <r>
    <x v="8759"/>
    <x v="3"/>
    <x v="1"/>
    <x v="8759"/>
    <n v="19"/>
    <x v="0"/>
    <x v="1"/>
    <n v="19"/>
    <x v="3"/>
    <n v="4"/>
    <x v="1"/>
    <x v="1"/>
    <x v="1"/>
  </r>
  <r>
    <x v="8760"/>
    <x v="0"/>
    <x v="4"/>
    <x v="8760"/>
    <n v="20"/>
    <x v="4"/>
    <x v="0"/>
    <n v="19"/>
    <x v="3"/>
    <n v="1"/>
    <x v="0"/>
    <x v="1"/>
    <x v="1"/>
  </r>
  <r>
    <x v="8761"/>
    <x v="1"/>
    <x v="1"/>
    <x v="8761"/>
    <n v="57"/>
    <x v="3"/>
    <x v="0"/>
    <n v="15"/>
    <x v="3"/>
    <n v="3"/>
    <x v="2"/>
    <x v="0"/>
    <x v="0"/>
  </r>
  <r>
    <x v="8762"/>
    <x v="4"/>
    <x v="0"/>
    <x v="8762"/>
    <n v="23"/>
    <x v="4"/>
    <x v="1"/>
    <n v="4"/>
    <x v="4"/>
    <n v="4"/>
    <x v="1"/>
    <x v="1"/>
    <x v="1"/>
  </r>
  <r>
    <x v="8763"/>
    <x v="3"/>
    <x v="1"/>
    <x v="8763"/>
    <n v="22"/>
    <x v="4"/>
    <x v="0"/>
    <n v="14"/>
    <x v="3"/>
    <n v="2"/>
    <x v="0"/>
    <x v="1"/>
    <x v="1"/>
  </r>
  <r>
    <x v="8764"/>
    <x v="3"/>
    <x v="0"/>
    <x v="8764"/>
    <n v="61"/>
    <x v="2"/>
    <x v="1"/>
    <n v="7"/>
    <x v="1"/>
    <n v="3"/>
    <x v="2"/>
    <x v="1"/>
    <x v="1"/>
  </r>
  <r>
    <x v="8765"/>
    <x v="2"/>
    <x v="3"/>
    <x v="8765"/>
    <n v="23"/>
    <x v="4"/>
    <x v="0"/>
    <n v="14"/>
    <x v="3"/>
    <n v="4"/>
    <x v="1"/>
    <x v="1"/>
    <x v="1"/>
  </r>
  <r>
    <x v="8766"/>
    <x v="3"/>
    <x v="0"/>
    <x v="8766"/>
    <n v="31"/>
    <x v="1"/>
    <x v="0"/>
    <n v="17"/>
    <x v="3"/>
    <n v="2"/>
    <x v="0"/>
    <x v="1"/>
    <x v="1"/>
  </r>
  <r>
    <x v="8767"/>
    <x v="4"/>
    <x v="1"/>
    <x v="8767"/>
    <n v="53"/>
    <x v="3"/>
    <x v="1"/>
    <n v="2"/>
    <x v="0"/>
    <n v="3"/>
    <x v="2"/>
    <x v="0"/>
    <x v="0"/>
  </r>
  <r>
    <x v="8768"/>
    <x v="2"/>
    <x v="4"/>
    <x v="8768"/>
    <n v="68"/>
    <x v="2"/>
    <x v="0"/>
    <n v="5"/>
    <x v="4"/>
    <n v="3"/>
    <x v="2"/>
    <x v="0"/>
    <x v="0"/>
  </r>
  <r>
    <x v="8769"/>
    <x v="4"/>
    <x v="3"/>
    <x v="8769"/>
    <n v="33"/>
    <x v="1"/>
    <x v="0"/>
    <n v="11"/>
    <x v="1"/>
    <n v="4"/>
    <x v="1"/>
    <x v="1"/>
    <x v="1"/>
  </r>
  <r>
    <x v="8770"/>
    <x v="2"/>
    <x v="4"/>
    <x v="8770"/>
    <n v="49"/>
    <x v="5"/>
    <x v="1"/>
    <n v="10"/>
    <x v="1"/>
    <n v="4"/>
    <x v="1"/>
    <x v="0"/>
    <x v="0"/>
  </r>
  <r>
    <x v="8771"/>
    <x v="1"/>
    <x v="4"/>
    <x v="8771"/>
    <n v="40"/>
    <x v="5"/>
    <x v="0"/>
    <n v="8"/>
    <x v="1"/>
    <n v="3"/>
    <x v="2"/>
    <x v="1"/>
    <x v="1"/>
  </r>
  <r>
    <x v="8772"/>
    <x v="2"/>
    <x v="2"/>
    <x v="8772"/>
    <n v="57"/>
    <x v="3"/>
    <x v="0"/>
    <n v="19"/>
    <x v="3"/>
    <n v="3"/>
    <x v="2"/>
    <x v="0"/>
    <x v="0"/>
  </r>
  <r>
    <x v="8773"/>
    <x v="2"/>
    <x v="2"/>
    <x v="8773"/>
    <n v="28"/>
    <x v="4"/>
    <x v="0"/>
    <n v="8"/>
    <x v="1"/>
    <n v="5"/>
    <x v="1"/>
    <x v="1"/>
    <x v="1"/>
  </r>
  <r>
    <x v="8774"/>
    <x v="3"/>
    <x v="0"/>
    <x v="8774"/>
    <n v="62"/>
    <x v="2"/>
    <x v="0"/>
    <n v="12"/>
    <x v="1"/>
    <n v="2"/>
    <x v="0"/>
    <x v="1"/>
    <x v="1"/>
  </r>
  <r>
    <x v="8775"/>
    <x v="4"/>
    <x v="2"/>
    <x v="8775"/>
    <n v="57"/>
    <x v="3"/>
    <x v="0"/>
    <n v="3"/>
    <x v="0"/>
    <n v="3"/>
    <x v="2"/>
    <x v="1"/>
    <x v="1"/>
  </r>
  <r>
    <x v="8776"/>
    <x v="2"/>
    <x v="2"/>
    <x v="8776"/>
    <n v="21"/>
    <x v="4"/>
    <x v="0"/>
    <n v="7"/>
    <x v="1"/>
    <n v="4"/>
    <x v="1"/>
    <x v="0"/>
    <x v="0"/>
  </r>
  <r>
    <x v="8777"/>
    <x v="1"/>
    <x v="1"/>
    <x v="8777"/>
    <n v="56"/>
    <x v="3"/>
    <x v="0"/>
    <n v="16"/>
    <x v="3"/>
    <n v="1"/>
    <x v="0"/>
    <x v="1"/>
    <x v="1"/>
  </r>
  <r>
    <x v="8778"/>
    <x v="0"/>
    <x v="4"/>
    <x v="8778"/>
    <n v="35"/>
    <x v="1"/>
    <x v="1"/>
    <n v="3"/>
    <x v="0"/>
    <n v="4"/>
    <x v="1"/>
    <x v="1"/>
    <x v="1"/>
  </r>
  <r>
    <x v="8779"/>
    <x v="3"/>
    <x v="2"/>
    <x v="8779"/>
    <n v="60"/>
    <x v="2"/>
    <x v="1"/>
    <n v="11"/>
    <x v="1"/>
    <n v="1"/>
    <x v="0"/>
    <x v="0"/>
    <x v="0"/>
  </r>
  <r>
    <x v="8780"/>
    <x v="1"/>
    <x v="2"/>
    <x v="8780"/>
    <n v="58"/>
    <x v="3"/>
    <x v="1"/>
    <n v="4"/>
    <x v="4"/>
    <n v="4"/>
    <x v="1"/>
    <x v="1"/>
    <x v="1"/>
  </r>
  <r>
    <x v="8781"/>
    <x v="2"/>
    <x v="0"/>
    <x v="8781"/>
    <n v="53"/>
    <x v="3"/>
    <x v="0"/>
    <n v="2"/>
    <x v="0"/>
    <n v="1"/>
    <x v="0"/>
    <x v="0"/>
    <x v="0"/>
  </r>
  <r>
    <x v="8782"/>
    <x v="3"/>
    <x v="1"/>
    <x v="8782"/>
    <n v="34"/>
    <x v="1"/>
    <x v="1"/>
    <n v="18"/>
    <x v="3"/>
    <n v="5"/>
    <x v="1"/>
    <x v="1"/>
    <x v="1"/>
  </r>
  <r>
    <x v="8783"/>
    <x v="3"/>
    <x v="1"/>
    <x v="8783"/>
    <n v="36"/>
    <x v="1"/>
    <x v="0"/>
    <n v="6"/>
    <x v="4"/>
    <n v="5"/>
    <x v="1"/>
    <x v="1"/>
    <x v="1"/>
  </r>
  <r>
    <x v="8784"/>
    <x v="3"/>
    <x v="2"/>
    <x v="8784"/>
    <n v="53"/>
    <x v="3"/>
    <x v="1"/>
    <n v="16"/>
    <x v="3"/>
    <n v="3"/>
    <x v="2"/>
    <x v="0"/>
    <x v="0"/>
  </r>
  <r>
    <x v="8785"/>
    <x v="1"/>
    <x v="0"/>
    <x v="8785"/>
    <n v="29"/>
    <x v="4"/>
    <x v="1"/>
    <n v="5"/>
    <x v="4"/>
    <n v="1"/>
    <x v="0"/>
    <x v="0"/>
    <x v="0"/>
  </r>
  <r>
    <x v="8786"/>
    <x v="0"/>
    <x v="1"/>
    <x v="8786"/>
    <n v="47"/>
    <x v="5"/>
    <x v="0"/>
    <n v="10"/>
    <x v="1"/>
    <n v="5"/>
    <x v="1"/>
    <x v="1"/>
    <x v="1"/>
  </r>
  <r>
    <x v="8787"/>
    <x v="0"/>
    <x v="4"/>
    <x v="8787"/>
    <n v="47"/>
    <x v="5"/>
    <x v="1"/>
    <n v="9"/>
    <x v="1"/>
    <n v="3"/>
    <x v="2"/>
    <x v="1"/>
    <x v="1"/>
  </r>
  <r>
    <x v="8788"/>
    <x v="2"/>
    <x v="3"/>
    <x v="8788"/>
    <n v="53"/>
    <x v="3"/>
    <x v="1"/>
    <n v="16"/>
    <x v="3"/>
    <n v="5"/>
    <x v="1"/>
    <x v="0"/>
    <x v="0"/>
  </r>
  <r>
    <x v="8789"/>
    <x v="1"/>
    <x v="3"/>
    <x v="8789"/>
    <n v="47"/>
    <x v="5"/>
    <x v="1"/>
    <n v="11"/>
    <x v="1"/>
    <n v="5"/>
    <x v="1"/>
    <x v="1"/>
    <x v="1"/>
  </r>
  <r>
    <x v="8790"/>
    <x v="3"/>
    <x v="3"/>
    <x v="8790"/>
    <n v="35"/>
    <x v="1"/>
    <x v="1"/>
    <n v="5"/>
    <x v="4"/>
    <n v="2"/>
    <x v="0"/>
    <x v="0"/>
    <x v="0"/>
  </r>
  <r>
    <x v="8791"/>
    <x v="1"/>
    <x v="1"/>
    <x v="8791"/>
    <n v="36"/>
    <x v="1"/>
    <x v="0"/>
    <n v="15"/>
    <x v="3"/>
    <n v="1"/>
    <x v="0"/>
    <x v="0"/>
    <x v="0"/>
  </r>
  <r>
    <x v="8792"/>
    <x v="3"/>
    <x v="2"/>
    <x v="8792"/>
    <n v="18"/>
    <x v="0"/>
    <x v="1"/>
    <n v="9"/>
    <x v="1"/>
    <n v="1"/>
    <x v="0"/>
    <x v="0"/>
    <x v="0"/>
  </r>
  <r>
    <x v="8793"/>
    <x v="3"/>
    <x v="2"/>
    <x v="8793"/>
    <n v="43"/>
    <x v="5"/>
    <x v="0"/>
    <n v="11"/>
    <x v="1"/>
    <n v="2"/>
    <x v="0"/>
    <x v="1"/>
    <x v="1"/>
  </r>
  <r>
    <x v="8794"/>
    <x v="3"/>
    <x v="2"/>
    <x v="8794"/>
    <n v="21"/>
    <x v="4"/>
    <x v="0"/>
    <n v="11"/>
    <x v="1"/>
    <n v="4"/>
    <x v="1"/>
    <x v="0"/>
    <x v="0"/>
  </r>
  <r>
    <x v="8795"/>
    <x v="1"/>
    <x v="1"/>
    <x v="8795"/>
    <n v="19"/>
    <x v="0"/>
    <x v="0"/>
    <n v="4"/>
    <x v="4"/>
    <n v="4"/>
    <x v="1"/>
    <x v="1"/>
    <x v="1"/>
  </r>
  <r>
    <x v="8796"/>
    <x v="1"/>
    <x v="1"/>
    <x v="8796"/>
    <n v="25"/>
    <x v="4"/>
    <x v="1"/>
    <n v="2"/>
    <x v="0"/>
    <n v="3"/>
    <x v="2"/>
    <x v="1"/>
    <x v="1"/>
  </r>
  <r>
    <x v="8797"/>
    <x v="4"/>
    <x v="0"/>
    <x v="8797"/>
    <n v="56"/>
    <x v="3"/>
    <x v="1"/>
    <n v="12"/>
    <x v="1"/>
    <n v="4"/>
    <x v="1"/>
    <x v="0"/>
    <x v="0"/>
  </r>
  <r>
    <x v="8798"/>
    <x v="3"/>
    <x v="2"/>
    <x v="8798"/>
    <n v="47"/>
    <x v="5"/>
    <x v="1"/>
    <n v="15"/>
    <x v="3"/>
    <n v="4"/>
    <x v="1"/>
    <x v="1"/>
    <x v="1"/>
  </r>
  <r>
    <x v="8799"/>
    <x v="1"/>
    <x v="0"/>
    <x v="8799"/>
    <n v="51"/>
    <x v="3"/>
    <x v="0"/>
    <n v="12"/>
    <x v="1"/>
    <n v="3"/>
    <x v="2"/>
    <x v="1"/>
    <x v="1"/>
  </r>
  <r>
    <x v="8800"/>
    <x v="4"/>
    <x v="0"/>
    <x v="8800"/>
    <n v="31"/>
    <x v="1"/>
    <x v="1"/>
    <n v="3"/>
    <x v="0"/>
    <n v="2"/>
    <x v="0"/>
    <x v="0"/>
    <x v="0"/>
  </r>
  <r>
    <x v="8801"/>
    <x v="3"/>
    <x v="3"/>
    <x v="8801"/>
    <n v="26"/>
    <x v="4"/>
    <x v="1"/>
    <n v="10"/>
    <x v="1"/>
    <n v="4"/>
    <x v="1"/>
    <x v="0"/>
    <x v="0"/>
  </r>
  <r>
    <x v="8802"/>
    <x v="1"/>
    <x v="3"/>
    <x v="8802"/>
    <n v="57"/>
    <x v="3"/>
    <x v="1"/>
    <n v="9"/>
    <x v="1"/>
    <n v="1"/>
    <x v="0"/>
    <x v="1"/>
    <x v="1"/>
  </r>
  <r>
    <x v="8803"/>
    <x v="3"/>
    <x v="3"/>
    <x v="8803"/>
    <n v="24"/>
    <x v="4"/>
    <x v="0"/>
    <n v="6"/>
    <x v="4"/>
    <n v="2"/>
    <x v="0"/>
    <x v="1"/>
    <x v="1"/>
  </r>
  <r>
    <x v="8804"/>
    <x v="3"/>
    <x v="3"/>
    <x v="8804"/>
    <n v="61"/>
    <x v="2"/>
    <x v="1"/>
    <n v="10"/>
    <x v="1"/>
    <n v="3"/>
    <x v="2"/>
    <x v="0"/>
    <x v="0"/>
  </r>
  <r>
    <x v="8805"/>
    <x v="1"/>
    <x v="1"/>
    <x v="8805"/>
    <n v="23"/>
    <x v="4"/>
    <x v="1"/>
    <n v="3"/>
    <x v="0"/>
    <n v="5"/>
    <x v="1"/>
    <x v="1"/>
    <x v="1"/>
  </r>
  <r>
    <x v="8806"/>
    <x v="1"/>
    <x v="3"/>
    <x v="8806"/>
    <n v="31"/>
    <x v="1"/>
    <x v="0"/>
    <n v="12"/>
    <x v="1"/>
    <n v="5"/>
    <x v="1"/>
    <x v="0"/>
    <x v="0"/>
  </r>
  <r>
    <x v="8807"/>
    <x v="0"/>
    <x v="3"/>
    <x v="8807"/>
    <n v="48"/>
    <x v="5"/>
    <x v="0"/>
    <n v="5"/>
    <x v="4"/>
    <n v="4"/>
    <x v="1"/>
    <x v="1"/>
    <x v="1"/>
  </r>
  <r>
    <x v="8808"/>
    <x v="3"/>
    <x v="4"/>
    <x v="8808"/>
    <n v="20"/>
    <x v="4"/>
    <x v="0"/>
    <n v="16"/>
    <x v="3"/>
    <n v="1"/>
    <x v="0"/>
    <x v="0"/>
    <x v="0"/>
  </r>
  <r>
    <x v="8809"/>
    <x v="1"/>
    <x v="4"/>
    <x v="8809"/>
    <n v="39"/>
    <x v="1"/>
    <x v="0"/>
    <n v="6"/>
    <x v="4"/>
    <n v="5"/>
    <x v="1"/>
    <x v="0"/>
    <x v="0"/>
  </r>
  <r>
    <x v="8810"/>
    <x v="0"/>
    <x v="1"/>
    <x v="8810"/>
    <n v="29"/>
    <x v="4"/>
    <x v="0"/>
    <n v="18"/>
    <x v="3"/>
    <n v="4"/>
    <x v="1"/>
    <x v="1"/>
    <x v="1"/>
  </r>
  <r>
    <x v="8811"/>
    <x v="4"/>
    <x v="2"/>
    <x v="8811"/>
    <n v="37"/>
    <x v="1"/>
    <x v="1"/>
    <n v="15"/>
    <x v="3"/>
    <n v="3"/>
    <x v="2"/>
    <x v="0"/>
    <x v="0"/>
  </r>
  <r>
    <x v="8812"/>
    <x v="3"/>
    <x v="3"/>
    <x v="8812"/>
    <n v="59"/>
    <x v="3"/>
    <x v="0"/>
    <n v="11"/>
    <x v="1"/>
    <n v="4"/>
    <x v="1"/>
    <x v="0"/>
    <x v="0"/>
  </r>
  <r>
    <x v="8813"/>
    <x v="0"/>
    <x v="0"/>
    <x v="8813"/>
    <n v="37"/>
    <x v="1"/>
    <x v="0"/>
    <n v="17"/>
    <x v="3"/>
    <n v="5"/>
    <x v="1"/>
    <x v="1"/>
    <x v="1"/>
  </r>
  <r>
    <x v="8814"/>
    <x v="4"/>
    <x v="0"/>
    <x v="8814"/>
    <n v="22"/>
    <x v="4"/>
    <x v="1"/>
    <n v="9"/>
    <x v="1"/>
    <n v="3"/>
    <x v="2"/>
    <x v="0"/>
    <x v="0"/>
  </r>
  <r>
    <x v="8815"/>
    <x v="1"/>
    <x v="0"/>
    <x v="8815"/>
    <n v="28"/>
    <x v="4"/>
    <x v="1"/>
    <n v="11"/>
    <x v="1"/>
    <n v="4"/>
    <x v="1"/>
    <x v="1"/>
    <x v="1"/>
  </r>
  <r>
    <x v="8816"/>
    <x v="3"/>
    <x v="1"/>
    <x v="8816"/>
    <n v="39"/>
    <x v="1"/>
    <x v="0"/>
    <n v="4"/>
    <x v="4"/>
    <n v="2"/>
    <x v="0"/>
    <x v="1"/>
    <x v="1"/>
  </r>
  <r>
    <x v="8817"/>
    <x v="2"/>
    <x v="2"/>
    <x v="8817"/>
    <n v="55"/>
    <x v="3"/>
    <x v="0"/>
    <n v="5"/>
    <x v="4"/>
    <n v="4"/>
    <x v="1"/>
    <x v="0"/>
    <x v="0"/>
  </r>
  <r>
    <x v="8818"/>
    <x v="1"/>
    <x v="3"/>
    <x v="8818"/>
    <n v="21"/>
    <x v="4"/>
    <x v="1"/>
    <n v="8"/>
    <x v="1"/>
    <n v="4"/>
    <x v="1"/>
    <x v="0"/>
    <x v="0"/>
  </r>
  <r>
    <x v="8819"/>
    <x v="0"/>
    <x v="0"/>
    <x v="8819"/>
    <n v="39"/>
    <x v="1"/>
    <x v="1"/>
    <n v="14"/>
    <x v="3"/>
    <n v="1"/>
    <x v="0"/>
    <x v="1"/>
    <x v="1"/>
  </r>
  <r>
    <x v="8820"/>
    <x v="2"/>
    <x v="1"/>
    <x v="8820"/>
    <n v="47"/>
    <x v="5"/>
    <x v="1"/>
    <n v="7"/>
    <x v="1"/>
    <n v="2"/>
    <x v="0"/>
    <x v="0"/>
    <x v="0"/>
  </r>
  <r>
    <x v="8821"/>
    <x v="1"/>
    <x v="4"/>
    <x v="8821"/>
    <n v="43"/>
    <x v="5"/>
    <x v="0"/>
    <n v="13"/>
    <x v="3"/>
    <n v="3"/>
    <x v="2"/>
    <x v="0"/>
    <x v="0"/>
  </r>
  <r>
    <x v="8822"/>
    <x v="1"/>
    <x v="0"/>
    <x v="8822"/>
    <n v="55"/>
    <x v="3"/>
    <x v="0"/>
    <n v="2"/>
    <x v="0"/>
    <n v="2"/>
    <x v="0"/>
    <x v="1"/>
    <x v="1"/>
  </r>
  <r>
    <x v="8823"/>
    <x v="1"/>
    <x v="4"/>
    <x v="8823"/>
    <n v="64"/>
    <x v="2"/>
    <x v="1"/>
    <n v="1"/>
    <x v="2"/>
    <n v="2"/>
    <x v="0"/>
    <x v="0"/>
    <x v="0"/>
  </r>
  <r>
    <x v="8824"/>
    <x v="1"/>
    <x v="2"/>
    <x v="8824"/>
    <n v="40"/>
    <x v="5"/>
    <x v="0"/>
    <n v="8"/>
    <x v="1"/>
    <n v="4"/>
    <x v="1"/>
    <x v="0"/>
    <x v="0"/>
  </r>
  <r>
    <x v="8825"/>
    <x v="1"/>
    <x v="4"/>
    <x v="8825"/>
    <n v="55"/>
    <x v="3"/>
    <x v="0"/>
    <n v="10"/>
    <x v="1"/>
    <n v="1"/>
    <x v="0"/>
    <x v="0"/>
    <x v="0"/>
  </r>
  <r>
    <x v="8826"/>
    <x v="1"/>
    <x v="0"/>
    <x v="8826"/>
    <n v="69"/>
    <x v="2"/>
    <x v="0"/>
    <n v="6"/>
    <x v="4"/>
    <n v="3"/>
    <x v="2"/>
    <x v="0"/>
    <x v="0"/>
  </r>
  <r>
    <x v="8827"/>
    <x v="3"/>
    <x v="2"/>
    <x v="8827"/>
    <n v="58"/>
    <x v="3"/>
    <x v="1"/>
    <n v="13"/>
    <x v="3"/>
    <n v="1"/>
    <x v="0"/>
    <x v="1"/>
    <x v="1"/>
  </r>
  <r>
    <x v="8828"/>
    <x v="4"/>
    <x v="4"/>
    <x v="8828"/>
    <n v="57"/>
    <x v="3"/>
    <x v="0"/>
    <n v="9"/>
    <x v="1"/>
    <n v="3"/>
    <x v="2"/>
    <x v="1"/>
    <x v="1"/>
  </r>
  <r>
    <x v="8829"/>
    <x v="4"/>
    <x v="2"/>
    <x v="8829"/>
    <n v="56"/>
    <x v="3"/>
    <x v="0"/>
    <n v="4"/>
    <x v="4"/>
    <n v="2"/>
    <x v="0"/>
    <x v="1"/>
    <x v="1"/>
  </r>
  <r>
    <x v="8830"/>
    <x v="2"/>
    <x v="3"/>
    <x v="8830"/>
    <n v="47"/>
    <x v="5"/>
    <x v="0"/>
    <n v="14"/>
    <x v="3"/>
    <n v="3"/>
    <x v="2"/>
    <x v="1"/>
    <x v="1"/>
  </r>
  <r>
    <x v="8831"/>
    <x v="2"/>
    <x v="1"/>
    <x v="8831"/>
    <n v="39"/>
    <x v="1"/>
    <x v="0"/>
    <n v="11"/>
    <x v="1"/>
    <n v="2"/>
    <x v="0"/>
    <x v="1"/>
    <x v="1"/>
  </r>
  <r>
    <x v="8832"/>
    <x v="0"/>
    <x v="1"/>
    <x v="8832"/>
    <n v="34"/>
    <x v="1"/>
    <x v="1"/>
    <n v="9"/>
    <x v="1"/>
    <n v="2"/>
    <x v="0"/>
    <x v="1"/>
    <x v="1"/>
  </r>
  <r>
    <x v="8833"/>
    <x v="4"/>
    <x v="3"/>
    <x v="8833"/>
    <n v="33"/>
    <x v="1"/>
    <x v="0"/>
    <n v="7"/>
    <x v="1"/>
    <n v="1"/>
    <x v="0"/>
    <x v="1"/>
    <x v="1"/>
  </r>
  <r>
    <x v="8834"/>
    <x v="2"/>
    <x v="0"/>
    <x v="8834"/>
    <n v="51"/>
    <x v="3"/>
    <x v="0"/>
    <n v="18"/>
    <x v="3"/>
    <n v="1"/>
    <x v="0"/>
    <x v="0"/>
    <x v="0"/>
  </r>
  <r>
    <x v="8835"/>
    <x v="4"/>
    <x v="1"/>
    <x v="8835"/>
    <n v="27"/>
    <x v="4"/>
    <x v="0"/>
    <n v="12"/>
    <x v="1"/>
    <n v="1"/>
    <x v="0"/>
    <x v="1"/>
    <x v="1"/>
  </r>
  <r>
    <x v="8836"/>
    <x v="3"/>
    <x v="2"/>
    <x v="8836"/>
    <n v="32"/>
    <x v="1"/>
    <x v="1"/>
    <n v="7"/>
    <x v="1"/>
    <n v="3"/>
    <x v="2"/>
    <x v="0"/>
    <x v="0"/>
  </r>
  <r>
    <x v="8837"/>
    <x v="2"/>
    <x v="0"/>
    <x v="8837"/>
    <n v="25"/>
    <x v="4"/>
    <x v="0"/>
    <n v="17"/>
    <x v="3"/>
    <n v="4"/>
    <x v="1"/>
    <x v="1"/>
    <x v="1"/>
  </r>
  <r>
    <x v="8838"/>
    <x v="2"/>
    <x v="1"/>
    <x v="8838"/>
    <n v="37"/>
    <x v="1"/>
    <x v="1"/>
    <n v="1"/>
    <x v="2"/>
    <n v="1"/>
    <x v="0"/>
    <x v="0"/>
    <x v="0"/>
  </r>
  <r>
    <x v="8839"/>
    <x v="2"/>
    <x v="4"/>
    <x v="8839"/>
    <n v="19"/>
    <x v="0"/>
    <x v="1"/>
    <n v="6"/>
    <x v="4"/>
    <n v="4"/>
    <x v="1"/>
    <x v="1"/>
    <x v="1"/>
  </r>
  <r>
    <x v="8840"/>
    <x v="1"/>
    <x v="0"/>
    <x v="8840"/>
    <n v="52"/>
    <x v="3"/>
    <x v="1"/>
    <n v="8"/>
    <x v="1"/>
    <n v="3"/>
    <x v="2"/>
    <x v="0"/>
    <x v="0"/>
  </r>
  <r>
    <x v="8841"/>
    <x v="1"/>
    <x v="3"/>
    <x v="8841"/>
    <n v="42"/>
    <x v="5"/>
    <x v="1"/>
    <n v="10"/>
    <x v="1"/>
    <n v="4"/>
    <x v="1"/>
    <x v="1"/>
    <x v="1"/>
  </r>
  <r>
    <x v="8842"/>
    <x v="0"/>
    <x v="0"/>
    <x v="8842"/>
    <n v="29"/>
    <x v="4"/>
    <x v="1"/>
    <n v="9"/>
    <x v="1"/>
    <n v="4"/>
    <x v="1"/>
    <x v="1"/>
    <x v="1"/>
  </r>
  <r>
    <x v="8843"/>
    <x v="2"/>
    <x v="3"/>
    <x v="8843"/>
    <n v="18"/>
    <x v="0"/>
    <x v="1"/>
    <n v="2"/>
    <x v="0"/>
    <n v="2"/>
    <x v="0"/>
    <x v="1"/>
    <x v="1"/>
  </r>
  <r>
    <x v="8844"/>
    <x v="0"/>
    <x v="0"/>
    <x v="8844"/>
    <n v="50"/>
    <x v="3"/>
    <x v="1"/>
    <n v="4"/>
    <x v="4"/>
    <n v="1"/>
    <x v="0"/>
    <x v="0"/>
    <x v="0"/>
  </r>
  <r>
    <x v="8845"/>
    <x v="3"/>
    <x v="1"/>
    <x v="8845"/>
    <n v="50"/>
    <x v="3"/>
    <x v="1"/>
    <n v="19"/>
    <x v="3"/>
    <n v="5"/>
    <x v="1"/>
    <x v="0"/>
    <x v="0"/>
  </r>
  <r>
    <x v="8846"/>
    <x v="2"/>
    <x v="4"/>
    <x v="8846"/>
    <n v="38"/>
    <x v="1"/>
    <x v="1"/>
    <n v="12"/>
    <x v="1"/>
    <n v="4"/>
    <x v="1"/>
    <x v="1"/>
    <x v="1"/>
  </r>
  <r>
    <x v="8847"/>
    <x v="3"/>
    <x v="1"/>
    <x v="8847"/>
    <n v="40"/>
    <x v="5"/>
    <x v="1"/>
    <n v="17"/>
    <x v="3"/>
    <n v="2"/>
    <x v="0"/>
    <x v="0"/>
    <x v="0"/>
  </r>
  <r>
    <x v="8848"/>
    <x v="1"/>
    <x v="2"/>
    <x v="8848"/>
    <n v="23"/>
    <x v="4"/>
    <x v="1"/>
    <n v="10"/>
    <x v="1"/>
    <n v="5"/>
    <x v="1"/>
    <x v="0"/>
    <x v="0"/>
  </r>
  <r>
    <x v="8849"/>
    <x v="2"/>
    <x v="3"/>
    <x v="8849"/>
    <n v="55"/>
    <x v="3"/>
    <x v="1"/>
    <n v="4"/>
    <x v="4"/>
    <n v="1"/>
    <x v="0"/>
    <x v="1"/>
    <x v="1"/>
  </r>
  <r>
    <x v="8850"/>
    <x v="4"/>
    <x v="4"/>
    <x v="8850"/>
    <n v="28"/>
    <x v="4"/>
    <x v="1"/>
    <n v="5"/>
    <x v="4"/>
    <n v="5"/>
    <x v="1"/>
    <x v="1"/>
    <x v="1"/>
  </r>
  <r>
    <x v="8851"/>
    <x v="3"/>
    <x v="1"/>
    <x v="8851"/>
    <n v="32"/>
    <x v="1"/>
    <x v="0"/>
    <n v="16"/>
    <x v="3"/>
    <n v="2"/>
    <x v="0"/>
    <x v="1"/>
    <x v="1"/>
  </r>
  <r>
    <x v="8852"/>
    <x v="0"/>
    <x v="3"/>
    <x v="8852"/>
    <n v="45"/>
    <x v="5"/>
    <x v="0"/>
    <n v="11"/>
    <x v="1"/>
    <n v="1"/>
    <x v="0"/>
    <x v="1"/>
    <x v="1"/>
  </r>
  <r>
    <x v="8853"/>
    <x v="3"/>
    <x v="0"/>
    <x v="8853"/>
    <n v="52"/>
    <x v="3"/>
    <x v="0"/>
    <n v="17"/>
    <x v="3"/>
    <n v="1"/>
    <x v="0"/>
    <x v="0"/>
    <x v="0"/>
  </r>
  <r>
    <x v="8854"/>
    <x v="2"/>
    <x v="2"/>
    <x v="8854"/>
    <n v="63"/>
    <x v="2"/>
    <x v="0"/>
    <n v="12"/>
    <x v="1"/>
    <n v="1"/>
    <x v="0"/>
    <x v="1"/>
    <x v="1"/>
  </r>
  <r>
    <x v="8855"/>
    <x v="0"/>
    <x v="0"/>
    <x v="8855"/>
    <n v="52"/>
    <x v="3"/>
    <x v="0"/>
    <n v="5"/>
    <x v="4"/>
    <n v="1"/>
    <x v="0"/>
    <x v="0"/>
    <x v="0"/>
  </r>
  <r>
    <x v="8856"/>
    <x v="0"/>
    <x v="3"/>
    <x v="8856"/>
    <n v="18"/>
    <x v="0"/>
    <x v="1"/>
    <n v="4"/>
    <x v="4"/>
    <n v="3"/>
    <x v="2"/>
    <x v="1"/>
    <x v="1"/>
  </r>
  <r>
    <x v="8857"/>
    <x v="2"/>
    <x v="3"/>
    <x v="8857"/>
    <n v="43"/>
    <x v="5"/>
    <x v="1"/>
    <n v="4"/>
    <x v="4"/>
    <n v="1"/>
    <x v="0"/>
    <x v="0"/>
    <x v="0"/>
  </r>
  <r>
    <x v="8858"/>
    <x v="3"/>
    <x v="0"/>
    <x v="8858"/>
    <n v="65"/>
    <x v="2"/>
    <x v="1"/>
    <n v="9"/>
    <x v="1"/>
    <n v="4"/>
    <x v="1"/>
    <x v="1"/>
    <x v="1"/>
  </r>
  <r>
    <x v="8859"/>
    <x v="2"/>
    <x v="0"/>
    <x v="8859"/>
    <n v="65"/>
    <x v="2"/>
    <x v="0"/>
    <n v="7"/>
    <x v="1"/>
    <n v="4"/>
    <x v="1"/>
    <x v="0"/>
    <x v="0"/>
  </r>
  <r>
    <x v="8860"/>
    <x v="2"/>
    <x v="2"/>
    <x v="8860"/>
    <n v="36"/>
    <x v="1"/>
    <x v="0"/>
    <n v="12"/>
    <x v="1"/>
    <n v="1"/>
    <x v="0"/>
    <x v="1"/>
    <x v="1"/>
  </r>
  <r>
    <x v="8861"/>
    <x v="1"/>
    <x v="4"/>
    <x v="8861"/>
    <n v="55"/>
    <x v="3"/>
    <x v="1"/>
    <n v="3"/>
    <x v="0"/>
    <n v="2"/>
    <x v="0"/>
    <x v="1"/>
    <x v="1"/>
  </r>
  <r>
    <x v="8862"/>
    <x v="0"/>
    <x v="2"/>
    <x v="8862"/>
    <n v="37"/>
    <x v="1"/>
    <x v="0"/>
    <n v="8"/>
    <x v="1"/>
    <n v="4"/>
    <x v="1"/>
    <x v="0"/>
    <x v="0"/>
  </r>
  <r>
    <x v="8863"/>
    <x v="4"/>
    <x v="2"/>
    <x v="8863"/>
    <n v="18"/>
    <x v="0"/>
    <x v="0"/>
    <n v="17"/>
    <x v="3"/>
    <n v="3"/>
    <x v="2"/>
    <x v="0"/>
    <x v="0"/>
  </r>
  <r>
    <x v="8864"/>
    <x v="3"/>
    <x v="1"/>
    <x v="8864"/>
    <n v="43"/>
    <x v="5"/>
    <x v="0"/>
    <n v="4"/>
    <x v="4"/>
    <n v="1"/>
    <x v="0"/>
    <x v="1"/>
    <x v="1"/>
  </r>
  <r>
    <x v="8865"/>
    <x v="4"/>
    <x v="3"/>
    <x v="8865"/>
    <n v="55"/>
    <x v="3"/>
    <x v="1"/>
    <n v="10"/>
    <x v="1"/>
    <n v="1"/>
    <x v="0"/>
    <x v="0"/>
    <x v="0"/>
  </r>
  <r>
    <x v="8866"/>
    <x v="2"/>
    <x v="2"/>
    <x v="8866"/>
    <n v="27"/>
    <x v="4"/>
    <x v="1"/>
    <n v="18"/>
    <x v="3"/>
    <n v="1"/>
    <x v="0"/>
    <x v="1"/>
    <x v="1"/>
  </r>
  <r>
    <x v="8867"/>
    <x v="1"/>
    <x v="2"/>
    <x v="8867"/>
    <n v="48"/>
    <x v="5"/>
    <x v="1"/>
    <n v="7"/>
    <x v="1"/>
    <n v="3"/>
    <x v="2"/>
    <x v="0"/>
    <x v="0"/>
  </r>
  <r>
    <x v="8868"/>
    <x v="0"/>
    <x v="4"/>
    <x v="8868"/>
    <n v="37"/>
    <x v="1"/>
    <x v="0"/>
    <n v="4"/>
    <x v="4"/>
    <n v="4"/>
    <x v="1"/>
    <x v="0"/>
    <x v="0"/>
  </r>
  <r>
    <x v="8869"/>
    <x v="1"/>
    <x v="1"/>
    <x v="8869"/>
    <n v="33"/>
    <x v="1"/>
    <x v="1"/>
    <n v="12"/>
    <x v="1"/>
    <n v="2"/>
    <x v="0"/>
    <x v="1"/>
    <x v="1"/>
  </r>
  <r>
    <x v="8870"/>
    <x v="2"/>
    <x v="3"/>
    <x v="8870"/>
    <n v="43"/>
    <x v="5"/>
    <x v="0"/>
    <n v="19"/>
    <x v="3"/>
    <n v="1"/>
    <x v="0"/>
    <x v="0"/>
    <x v="0"/>
  </r>
  <r>
    <x v="8871"/>
    <x v="4"/>
    <x v="0"/>
    <x v="8871"/>
    <n v="21"/>
    <x v="4"/>
    <x v="0"/>
    <n v="19"/>
    <x v="3"/>
    <n v="4"/>
    <x v="1"/>
    <x v="1"/>
    <x v="1"/>
  </r>
  <r>
    <x v="8872"/>
    <x v="3"/>
    <x v="3"/>
    <x v="8872"/>
    <n v="41"/>
    <x v="5"/>
    <x v="0"/>
    <n v="19"/>
    <x v="3"/>
    <n v="5"/>
    <x v="1"/>
    <x v="0"/>
    <x v="0"/>
  </r>
  <r>
    <x v="8873"/>
    <x v="3"/>
    <x v="1"/>
    <x v="8873"/>
    <n v="47"/>
    <x v="5"/>
    <x v="0"/>
    <n v="2"/>
    <x v="0"/>
    <n v="3"/>
    <x v="2"/>
    <x v="0"/>
    <x v="0"/>
  </r>
  <r>
    <x v="8874"/>
    <x v="2"/>
    <x v="0"/>
    <x v="8874"/>
    <n v="50"/>
    <x v="3"/>
    <x v="1"/>
    <n v="4"/>
    <x v="4"/>
    <n v="2"/>
    <x v="0"/>
    <x v="1"/>
    <x v="1"/>
  </r>
  <r>
    <x v="8875"/>
    <x v="3"/>
    <x v="1"/>
    <x v="8875"/>
    <n v="47"/>
    <x v="5"/>
    <x v="0"/>
    <n v="3"/>
    <x v="0"/>
    <n v="2"/>
    <x v="0"/>
    <x v="0"/>
    <x v="0"/>
  </r>
  <r>
    <x v="8876"/>
    <x v="1"/>
    <x v="1"/>
    <x v="8876"/>
    <n v="63"/>
    <x v="2"/>
    <x v="1"/>
    <n v="17"/>
    <x v="3"/>
    <n v="2"/>
    <x v="0"/>
    <x v="0"/>
    <x v="0"/>
  </r>
  <r>
    <x v="8877"/>
    <x v="4"/>
    <x v="2"/>
    <x v="8877"/>
    <n v="31"/>
    <x v="1"/>
    <x v="0"/>
    <n v="5"/>
    <x v="4"/>
    <n v="4"/>
    <x v="1"/>
    <x v="0"/>
    <x v="0"/>
  </r>
  <r>
    <x v="8878"/>
    <x v="1"/>
    <x v="2"/>
    <x v="8878"/>
    <n v="56"/>
    <x v="3"/>
    <x v="1"/>
    <n v="6"/>
    <x v="4"/>
    <n v="2"/>
    <x v="0"/>
    <x v="1"/>
    <x v="1"/>
  </r>
  <r>
    <x v="8879"/>
    <x v="2"/>
    <x v="3"/>
    <x v="8879"/>
    <n v="41"/>
    <x v="5"/>
    <x v="1"/>
    <n v="12"/>
    <x v="1"/>
    <n v="5"/>
    <x v="1"/>
    <x v="1"/>
    <x v="1"/>
  </r>
  <r>
    <x v="8880"/>
    <x v="3"/>
    <x v="4"/>
    <x v="8880"/>
    <n v="57"/>
    <x v="3"/>
    <x v="0"/>
    <n v="18"/>
    <x v="3"/>
    <n v="4"/>
    <x v="1"/>
    <x v="0"/>
    <x v="0"/>
  </r>
  <r>
    <x v="8881"/>
    <x v="0"/>
    <x v="1"/>
    <x v="8881"/>
    <n v="26"/>
    <x v="4"/>
    <x v="0"/>
    <n v="10"/>
    <x v="1"/>
    <n v="3"/>
    <x v="2"/>
    <x v="0"/>
    <x v="0"/>
  </r>
  <r>
    <x v="8882"/>
    <x v="2"/>
    <x v="2"/>
    <x v="8882"/>
    <n v="62"/>
    <x v="2"/>
    <x v="1"/>
    <n v="8"/>
    <x v="1"/>
    <n v="3"/>
    <x v="2"/>
    <x v="0"/>
    <x v="0"/>
  </r>
  <r>
    <x v="8883"/>
    <x v="3"/>
    <x v="4"/>
    <x v="8883"/>
    <n v="59"/>
    <x v="3"/>
    <x v="1"/>
    <n v="4"/>
    <x v="4"/>
    <n v="1"/>
    <x v="0"/>
    <x v="1"/>
    <x v="1"/>
  </r>
  <r>
    <x v="8884"/>
    <x v="1"/>
    <x v="2"/>
    <x v="8884"/>
    <n v="36"/>
    <x v="1"/>
    <x v="0"/>
    <n v="2"/>
    <x v="0"/>
    <n v="4"/>
    <x v="1"/>
    <x v="1"/>
    <x v="1"/>
  </r>
  <r>
    <x v="8885"/>
    <x v="0"/>
    <x v="1"/>
    <x v="8885"/>
    <n v="51"/>
    <x v="3"/>
    <x v="0"/>
    <n v="14"/>
    <x v="3"/>
    <n v="1"/>
    <x v="0"/>
    <x v="1"/>
    <x v="1"/>
  </r>
  <r>
    <x v="8886"/>
    <x v="3"/>
    <x v="4"/>
    <x v="8886"/>
    <n v="30"/>
    <x v="1"/>
    <x v="0"/>
    <n v="11"/>
    <x v="1"/>
    <n v="4"/>
    <x v="1"/>
    <x v="1"/>
    <x v="1"/>
  </r>
  <r>
    <x v="8887"/>
    <x v="3"/>
    <x v="1"/>
    <x v="8887"/>
    <n v="44"/>
    <x v="5"/>
    <x v="1"/>
    <n v="19"/>
    <x v="3"/>
    <n v="5"/>
    <x v="1"/>
    <x v="0"/>
    <x v="0"/>
  </r>
  <r>
    <x v="8888"/>
    <x v="1"/>
    <x v="0"/>
    <x v="8888"/>
    <n v="58"/>
    <x v="3"/>
    <x v="1"/>
    <n v="4"/>
    <x v="4"/>
    <n v="4"/>
    <x v="1"/>
    <x v="1"/>
    <x v="1"/>
  </r>
  <r>
    <x v="8889"/>
    <x v="0"/>
    <x v="4"/>
    <x v="8889"/>
    <n v="57"/>
    <x v="3"/>
    <x v="1"/>
    <n v="7"/>
    <x v="1"/>
    <n v="2"/>
    <x v="0"/>
    <x v="0"/>
    <x v="0"/>
  </r>
  <r>
    <x v="8890"/>
    <x v="0"/>
    <x v="1"/>
    <x v="8890"/>
    <n v="42"/>
    <x v="5"/>
    <x v="0"/>
    <n v="16"/>
    <x v="3"/>
    <n v="4"/>
    <x v="1"/>
    <x v="0"/>
    <x v="0"/>
  </r>
  <r>
    <x v="8891"/>
    <x v="0"/>
    <x v="0"/>
    <x v="8891"/>
    <n v="51"/>
    <x v="3"/>
    <x v="1"/>
    <n v="1"/>
    <x v="2"/>
    <n v="4"/>
    <x v="1"/>
    <x v="0"/>
    <x v="0"/>
  </r>
  <r>
    <x v="8892"/>
    <x v="4"/>
    <x v="0"/>
    <x v="8892"/>
    <n v="39"/>
    <x v="1"/>
    <x v="1"/>
    <n v="2"/>
    <x v="0"/>
    <n v="5"/>
    <x v="1"/>
    <x v="1"/>
    <x v="1"/>
  </r>
  <r>
    <x v="8893"/>
    <x v="4"/>
    <x v="1"/>
    <x v="8893"/>
    <n v="67"/>
    <x v="2"/>
    <x v="0"/>
    <n v="4"/>
    <x v="4"/>
    <n v="5"/>
    <x v="1"/>
    <x v="0"/>
    <x v="0"/>
  </r>
  <r>
    <x v="8894"/>
    <x v="1"/>
    <x v="0"/>
    <x v="8894"/>
    <n v="65"/>
    <x v="2"/>
    <x v="0"/>
    <n v="17"/>
    <x v="3"/>
    <n v="4"/>
    <x v="1"/>
    <x v="1"/>
    <x v="1"/>
  </r>
  <r>
    <x v="8895"/>
    <x v="0"/>
    <x v="2"/>
    <x v="8895"/>
    <n v="33"/>
    <x v="1"/>
    <x v="0"/>
    <n v="13"/>
    <x v="3"/>
    <n v="5"/>
    <x v="1"/>
    <x v="0"/>
    <x v="0"/>
  </r>
  <r>
    <x v="8896"/>
    <x v="4"/>
    <x v="1"/>
    <x v="8896"/>
    <n v="57"/>
    <x v="3"/>
    <x v="1"/>
    <n v="13"/>
    <x v="3"/>
    <n v="2"/>
    <x v="0"/>
    <x v="0"/>
    <x v="0"/>
  </r>
  <r>
    <x v="8897"/>
    <x v="3"/>
    <x v="4"/>
    <x v="8897"/>
    <n v="29"/>
    <x v="4"/>
    <x v="0"/>
    <n v="15"/>
    <x v="3"/>
    <n v="5"/>
    <x v="1"/>
    <x v="0"/>
    <x v="0"/>
  </r>
  <r>
    <x v="8898"/>
    <x v="0"/>
    <x v="2"/>
    <x v="8898"/>
    <n v="63"/>
    <x v="2"/>
    <x v="0"/>
    <n v="14"/>
    <x v="3"/>
    <n v="5"/>
    <x v="1"/>
    <x v="1"/>
    <x v="1"/>
  </r>
  <r>
    <x v="8899"/>
    <x v="3"/>
    <x v="0"/>
    <x v="8899"/>
    <n v="30"/>
    <x v="1"/>
    <x v="0"/>
    <n v="19"/>
    <x v="3"/>
    <n v="1"/>
    <x v="0"/>
    <x v="0"/>
    <x v="0"/>
  </r>
  <r>
    <x v="8900"/>
    <x v="3"/>
    <x v="1"/>
    <x v="8900"/>
    <n v="20"/>
    <x v="4"/>
    <x v="0"/>
    <n v="15"/>
    <x v="3"/>
    <n v="1"/>
    <x v="0"/>
    <x v="0"/>
    <x v="0"/>
  </r>
  <r>
    <x v="8901"/>
    <x v="3"/>
    <x v="4"/>
    <x v="8901"/>
    <n v="64"/>
    <x v="2"/>
    <x v="0"/>
    <n v="5"/>
    <x v="4"/>
    <n v="3"/>
    <x v="2"/>
    <x v="0"/>
    <x v="0"/>
  </r>
  <r>
    <x v="8902"/>
    <x v="0"/>
    <x v="4"/>
    <x v="8902"/>
    <n v="48"/>
    <x v="5"/>
    <x v="0"/>
    <n v="5"/>
    <x v="4"/>
    <n v="1"/>
    <x v="0"/>
    <x v="0"/>
    <x v="0"/>
  </r>
  <r>
    <x v="8903"/>
    <x v="0"/>
    <x v="4"/>
    <x v="8903"/>
    <n v="52"/>
    <x v="3"/>
    <x v="0"/>
    <n v="19"/>
    <x v="3"/>
    <n v="4"/>
    <x v="1"/>
    <x v="0"/>
    <x v="0"/>
  </r>
  <r>
    <x v="8904"/>
    <x v="3"/>
    <x v="4"/>
    <x v="8904"/>
    <n v="25"/>
    <x v="4"/>
    <x v="0"/>
    <n v="16"/>
    <x v="3"/>
    <n v="2"/>
    <x v="0"/>
    <x v="1"/>
    <x v="1"/>
  </r>
  <r>
    <x v="8905"/>
    <x v="1"/>
    <x v="1"/>
    <x v="8905"/>
    <n v="60"/>
    <x v="2"/>
    <x v="0"/>
    <n v="2"/>
    <x v="0"/>
    <n v="5"/>
    <x v="1"/>
    <x v="0"/>
    <x v="0"/>
  </r>
  <r>
    <x v="8906"/>
    <x v="3"/>
    <x v="3"/>
    <x v="8906"/>
    <n v="20"/>
    <x v="4"/>
    <x v="0"/>
    <n v="19"/>
    <x v="3"/>
    <n v="2"/>
    <x v="0"/>
    <x v="0"/>
    <x v="0"/>
  </r>
  <r>
    <x v="8907"/>
    <x v="0"/>
    <x v="2"/>
    <x v="8907"/>
    <n v="59"/>
    <x v="3"/>
    <x v="0"/>
    <n v="10"/>
    <x v="1"/>
    <n v="3"/>
    <x v="2"/>
    <x v="0"/>
    <x v="0"/>
  </r>
  <r>
    <x v="8908"/>
    <x v="1"/>
    <x v="3"/>
    <x v="8908"/>
    <n v="35"/>
    <x v="1"/>
    <x v="1"/>
    <n v="16"/>
    <x v="3"/>
    <n v="5"/>
    <x v="1"/>
    <x v="0"/>
    <x v="0"/>
  </r>
  <r>
    <x v="8909"/>
    <x v="2"/>
    <x v="4"/>
    <x v="8909"/>
    <n v="61"/>
    <x v="2"/>
    <x v="1"/>
    <n v="13"/>
    <x v="3"/>
    <n v="4"/>
    <x v="1"/>
    <x v="1"/>
    <x v="1"/>
  </r>
  <r>
    <x v="8910"/>
    <x v="2"/>
    <x v="2"/>
    <x v="8910"/>
    <n v="18"/>
    <x v="0"/>
    <x v="1"/>
    <n v="16"/>
    <x v="3"/>
    <n v="1"/>
    <x v="0"/>
    <x v="1"/>
    <x v="1"/>
  </r>
  <r>
    <x v="8911"/>
    <x v="3"/>
    <x v="0"/>
    <x v="8911"/>
    <n v="55"/>
    <x v="3"/>
    <x v="0"/>
    <n v="10"/>
    <x v="1"/>
    <n v="3"/>
    <x v="2"/>
    <x v="1"/>
    <x v="1"/>
  </r>
  <r>
    <x v="8912"/>
    <x v="0"/>
    <x v="2"/>
    <x v="8912"/>
    <n v="64"/>
    <x v="2"/>
    <x v="1"/>
    <n v="18"/>
    <x v="3"/>
    <n v="2"/>
    <x v="0"/>
    <x v="0"/>
    <x v="0"/>
  </r>
  <r>
    <x v="8913"/>
    <x v="0"/>
    <x v="1"/>
    <x v="8913"/>
    <n v="30"/>
    <x v="1"/>
    <x v="0"/>
    <n v="16"/>
    <x v="3"/>
    <n v="4"/>
    <x v="1"/>
    <x v="1"/>
    <x v="1"/>
  </r>
  <r>
    <x v="8914"/>
    <x v="1"/>
    <x v="3"/>
    <x v="8914"/>
    <n v="37"/>
    <x v="1"/>
    <x v="1"/>
    <n v="8"/>
    <x v="1"/>
    <n v="1"/>
    <x v="0"/>
    <x v="1"/>
    <x v="1"/>
  </r>
  <r>
    <x v="8915"/>
    <x v="0"/>
    <x v="4"/>
    <x v="8915"/>
    <n v="29"/>
    <x v="4"/>
    <x v="0"/>
    <n v="19"/>
    <x v="3"/>
    <n v="2"/>
    <x v="0"/>
    <x v="1"/>
    <x v="1"/>
  </r>
  <r>
    <x v="8916"/>
    <x v="0"/>
    <x v="3"/>
    <x v="8916"/>
    <n v="55"/>
    <x v="3"/>
    <x v="0"/>
    <n v="13"/>
    <x v="3"/>
    <n v="5"/>
    <x v="1"/>
    <x v="1"/>
    <x v="1"/>
  </r>
  <r>
    <x v="8917"/>
    <x v="0"/>
    <x v="4"/>
    <x v="8917"/>
    <n v="48"/>
    <x v="5"/>
    <x v="1"/>
    <n v="18"/>
    <x v="3"/>
    <n v="2"/>
    <x v="0"/>
    <x v="0"/>
    <x v="0"/>
  </r>
  <r>
    <x v="8918"/>
    <x v="3"/>
    <x v="3"/>
    <x v="8918"/>
    <n v="24"/>
    <x v="4"/>
    <x v="0"/>
    <n v="15"/>
    <x v="3"/>
    <n v="4"/>
    <x v="1"/>
    <x v="1"/>
    <x v="1"/>
  </r>
  <r>
    <x v="8919"/>
    <x v="2"/>
    <x v="1"/>
    <x v="8919"/>
    <n v="22"/>
    <x v="4"/>
    <x v="0"/>
    <n v="14"/>
    <x v="3"/>
    <n v="1"/>
    <x v="0"/>
    <x v="0"/>
    <x v="0"/>
  </r>
  <r>
    <x v="8920"/>
    <x v="3"/>
    <x v="3"/>
    <x v="8920"/>
    <n v="26"/>
    <x v="4"/>
    <x v="1"/>
    <n v="10"/>
    <x v="1"/>
    <n v="5"/>
    <x v="1"/>
    <x v="0"/>
    <x v="0"/>
  </r>
  <r>
    <x v="8921"/>
    <x v="2"/>
    <x v="2"/>
    <x v="8921"/>
    <n v="31"/>
    <x v="1"/>
    <x v="1"/>
    <n v="4"/>
    <x v="4"/>
    <n v="1"/>
    <x v="0"/>
    <x v="1"/>
    <x v="1"/>
  </r>
  <r>
    <x v="8922"/>
    <x v="1"/>
    <x v="4"/>
    <x v="8922"/>
    <n v="40"/>
    <x v="5"/>
    <x v="1"/>
    <n v="11"/>
    <x v="1"/>
    <n v="4"/>
    <x v="1"/>
    <x v="0"/>
    <x v="0"/>
  </r>
  <r>
    <x v="8923"/>
    <x v="0"/>
    <x v="4"/>
    <x v="8923"/>
    <n v="55"/>
    <x v="3"/>
    <x v="1"/>
    <n v="19"/>
    <x v="3"/>
    <n v="1"/>
    <x v="0"/>
    <x v="0"/>
    <x v="0"/>
  </r>
  <r>
    <x v="8924"/>
    <x v="1"/>
    <x v="2"/>
    <x v="8924"/>
    <n v="47"/>
    <x v="5"/>
    <x v="1"/>
    <n v="18"/>
    <x v="3"/>
    <n v="5"/>
    <x v="1"/>
    <x v="1"/>
    <x v="1"/>
  </r>
  <r>
    <x v="8925"/>
    <x v="2"/>
    <x v="4"/>
    <x v="8925"/>
    <n v="40"/>
    <x v="5"/>
    <x v="1"/>
    <n v="5"/>
    <x v="4"/>
    <n v="5"/>
    <x v="1"/>
    <x v="0"/>
    <x v="0"/>
  </r>
  <r>
    <x v="8926"/>
    <x v="3"/>
    <x v="1"/>
    <x v="8926"/>
    <n v="69"/>
    <x v="2"/>
    <x v="0"/>
    <n v="2"/>
    <x v="0"/>
    <n v="3"/>
    <x v="2"/>
    <x v="0"/>
    <x v="0"/>
  </r>
  <r>
    <x v="8927"/>
    <x v="2"/>
    <x v="1"/>
    <x v="8927"/>
    <n v="39"/>
    <x v="1"/>
    <x v="0"/>
    <n v="1"/>
    <x v="2"/>
    <n v="1"/>
    <x v="0"/>
    <x v="1"/>
    <x v="1"/>
  </r>
  <r>
    <x v="8928"/>
    <x v="0"/>
    <x v="4"/>
    <x v="8928"/>
    <n v="42"/>
    <x v="5"/>
    <x v="0"/>
    <n v="3"/>
    <x v="0"/>
    <n v="2"/>
    <x v="0"/>
    <x v="0"/>
    <x v="0"/>
  </r>
  <r>
    <x v="8929"/>
    <x v="4"/>
    <x v="0"/>
    <x v="8929"/>
    <n v="44"/>
    <x v="5"/>
    <x v="1"/>
    <n v="3"/>
    <x v="0"/>
    <n v="1"/>
    <x v="0"/>
    <x v="1"/>
    <x v="1"/>
  </r>
  <r>
    <x v="8930"/>
    <x v="4"/>
    <x v="1"/>
    <x v="8930"/>
    <n v="42"/>
    <x v="5"/>
    <x v="1"/>
    <n v="7"/>
    <x v="1"/>
    <n v="1"/>
    <x v="0"/>
    <x v="0"/>
    <x v="0"/>
  </r>
  <r>
    <x v="8931"/>
    <x v="3"/>
    <x v="4"/>
    <x v="8931"/>
    <n v="30"/>
    <x v="1"/>
    <x v="0"/>
    <n v="9"/>
    <x v="1"/>
    <n v="2"/>
    <x v="0"/>
    <x v="1"/>
    <x v="1"/>
  </r>
  <r>
    <x v="8932"/>
    <x v="4"/>
    <x v="3"/>
    <x v="8932"/>
    <n v="51"/>
    <x v="3"/>
    <x v="1"/>
    <n v="1"/>
    <x v="2"/>
    <n v="3"/>
    <x v="2"/>
    <x v="1"/>
    <x v="1"/>
  </r>
  <r>
    <x v="8933"/>
    <x v="3"/>
    <x v="4"/>
    <x v="8933"/>
    <n v="61"/>
    <x v="2"/>
    <x v="0"/>
    <n v="13"/>
    <x v="3"/>
    <n v="3"/>
    <x v="2"/>
    <x v="0"/>
    <x v="0"/>
  </r>
  <r>
    <x v="8934"/>
    <x v="4"/>
    <x v="0"/>
    <x v="8934"/>
    <n v="56"/>
    <x v="3"/>
    <x v="0"/>
    <n v="4"/>
    <x v="4"/>
    <n v="5"/>
    <x v="1"/>
    <x v="1"/>
    <x v="1"/>
  </r>
  <r>
    <x v="8935"/>
    <x v="4"/>
    <x v="1"/>
    <x v="8935"/>
    <n v="65"/>
    <x v="2"/>
    <x v="1"/>
    <n v="13"/>
    <x v="3"/>
    <n v="1"/>
    <x v="0"/>
    <x v="1"/>
    <x v="1"/>
  </r>
  <r>
    <x v="8936"/>
    <x v="3"/>
    <x v="0"/>
    <x v="8936"/>
    <n v="61"/>
    <x v="2"/>
    <x v="0"/>
    <n v="18"/>
    <x v="3"/>
    <n v="2"/>
    <x v="0"/>
    <x v="1"/>
    <x v="1"/>
  </r>
  <r>
    <x v="8937"/>
    <x v="1"/>
    <x v="4"/>
    <x v="8937"/>
    <n v="20"/>
    <x v="4"/>
    <x v="1"/>
    <n v="17"/>
    <x v="3"/>
    <n v="2"/>
    <x v="0"/>
    <x v="1"/>
    <x v="1"/>
  </r>
  <r>
    <x v="8938"/>
    <x v="4"/>
    <x v="0"/>
    <x v="8938"/>
    <n v="64"/>
    <x v="2"/>
    <x v="0"/>
    <n v="7"/>
    <x v="1"/>
    <n v="2"/>
    <x v="0"/>
    <x v="0"/>
    <x v="0"/>
  </r>
  <r>
    <x v="8939"/>
    <x v="0"/>
    <x v="3"/>
    <x v="8939"/>
    <n v="40"/>
    <x v="5"/>
    <x v="0"/>
    <n v="5"/>
    <x v="4"/>
    <n v="2"/>
    <x v="0"/>
    <x v="1"/>
    <x v="1"/>
  </r>
  <r>
    <x v="8940"/>
    <x v="0"/>
    <x v="2"/>
    <x v="8940"/>
    <n v="50"/>
    <x v="3"/>
    <x v="0"/>
    <n v="2"/>
    <x v="0"/>
    <n v="4"/>
    <x v="1"/>
    <x v="0"/>
    <x v="0"/>
  </r>
  <r>
    <x v="8941"/>
    <x v="4"/>
    <x v="4"/>
    <x v="8941"/>
    <n v="24"/>
    <x v="4"/>
    <x v="1"/>
    <n v="2"/>
    <x v="0"/>
    <n v="3"/>
    <x v="2"/>
    <x v="1"/>
    <x v="1"/>
  </r>
  <r>
    <x v="8942"/>
    <x v="0"/>
    <x v="0"/>
    <x v="8942"/>
    <n v="68"/>
    <x v="2"/>
    <x v="0"/>
    <n v="2"/>
    <x v="0"/>
    <n v="4"/>
    <x v="1"/>
    <x v="0"/>
    <x v="0"/>
  </r>
  <r>
    <x v="8943"/>
    <x v="0"/>
    <x v="4"/>
    <x v="8943"/>
    <n v="36"/>
    <x v="1"/>
    <x v="0"/>
    <n v="7"/>
    <x v="1"/>
    <n v="5"/>
    <x v="1"/>
    <x v="1"/>
    <x v="1"/>
  </r>
  <r>
    <x v="8944"/>
    <x v="3"/>
    <x v="4"/>
    <x v="8944"/>
    <n v="52"/>
    <x v="3"/>
    <x v="1"/>
    <n v="18"/>
    <x v="3"/>
    <n v="4"/>
    <x v="1"/>
    <x v="0"/>
    <x v="0"/>
  </r>
  <r>
    <x v="8945"/>
    <x v="0"/>
    <x v="3"/>
    <x v="8945"/>
    <n v="35"/>
    <x v="1"/>
    <x v="1"/>
    <n v="14"/>
    <x v="3"/>
    <n v="5"/>
    <x v="1"/>
    <x v="1"/>
    <x v="1"/>
  </r>
  <r>
    <x v="8946"/>
    <x v="3"/>
    <x v="1"/>
    <x v="8946"/>
    <n v="46"/>
    <x v="5"/>
    <x v="0"/>
    <n v="12"/>
    <x v="1"/>
    <n v="4"/>
    <x v="1"/>
    <x v="1"/>
    <x v="1"/>
  </r>
  <r>
    <x v="8947"/>
    <x v="4"/>
    <x v="1"/>
    <x v="8947"/>
    <n v="19"/>
    <x v="0"/>
    <x v="1"/>
    <n v="15"/>
    <x v="3"/>
    <n v="3"/>
    <x v="2"/>
    <x v="0"/>
    <x v="0"/>
  </r>
  <r>
    <x v="8948"/>
    <x v="2"/>
    <x v="1"/>
    <x v="8948"/>
    <n v="29"/>
    <x v="4"/>
    <x v="1"/>
    <n v="7"/>
    <x v="1"/>
    <n v="5"/>
    <x v="1"/>
    <x v="0"/>
    <x v="0"/>
  </r>
  <r>
    <x v="8949"/>
    <x v="0"/>
    <x v="1"/>
    <x v="8949"/>
    <n v="34"/>
    <x v="1"/>
    <x v="1"/>
    <n v="7"/>
    <x v="1"/>
    <n v="1"/>
    <x v="0"/>
    <x v="1"/>
    <x v="1"/>
  </r>
  <r>
    <x v="8950"/>
    <x v="0"/>
    <x v="4"/>
    <x v="8950"/>
    <n v="64"/>
    <x v="2"/>
    <x v="0"/>
    <n v="15"/>
    <x v="3"/>
    <n v="1"/>
    <x v="0"/>
    <x v="1"/>
    <x v="1"/>
  </r>
  <r>
    <x v="8951"/>
    <x v="2"/>
    <x v="2"/>
    <x v="8951"/>
    <n v="38"/>
    <x v="1"/>
    <x v="0"/>
    <n v="17"/>
    <x v="3"/>
    <n v="2"/>
    <x v="0"/>
    <x v="1"/>
    <x v="1"/>
  </r>
  <r>
    <x v="8952"/>
    <x v="2"/>
    <x v="3"/>
    <x v="8952"/>
    <n v="60"/>
    <x v="2"/>
    <x v="1"/>
    <n v="16"/>
    <x v="3"/>
    <n v="4"/>
    <x v="1"/>
    <x v="1"/>
    <x v="1"/>
  </r>
  <r>
    <x v="8953"/>
    <x v="2"/>
    <x v="4"/>
    <x v="8953"/>
    <n v="65"/>
    <x v="2"/>
    <x v="1"/>
    <n v="15"/>
    <x v="3"/>
    <n v="3"/>
    <x v="2"/>
    <x v="1"/>
    <x v="1"/>
  </r>
  <r>
    <x v="8954"/>
    <x v="4"/>
    <x v="0"/>
    <x v="8954"/>
    <n v="24"/>
    <x v="4"/>
    <x v="0"/>
    <n v="6"/>
    <x v="4"/>
    <n v="1"/>
    <x v="0"/>
    <x v="1"/>
    <x v="1"/>
  </r>
  <r>
    <x v="8955"/>
    <x v="0"/>
    <x v="1"/>
    <x v="8955"/>
    <n v="26"/>
    <x v="4"/>
    <x v="0"/>
    <n v="8"/>
    <x v="1"/>
    <n v="2"/>
    <x v="0"/>
    <x v="1"/>
    <x v="1"/>
  </r>
  <r>
    <x v="8956"/>
    <x v="4"/>
    <x v="3"/>
    <x v="8956"/>
    <n v="22"/>
    <x v="4"/>
    <x v="0"/>
    <n v="7"/>
    <x v="1"/>
    <n v="4"/>
    <x v="1"/>
    <x v="1"/>
    <x v="1"/>
  </r>
  <r>
    <x v="8957"/>
    <x v="3"/>
    <x v="1"/>
    <x v="8957"/>
    <n v="29"/>
    <x v="4"/>
    <x v="1"/>
    <n v="18"/>
    <x v="3"/>
    <n v="5"/>
    <x v="1"/>
    <x v="1"/>
    <x v="1"/>
  </r>
  <r>
    <x v="8958"/>
    <x v="0"/>
    <x v="2"/>
    <x v="8958"/>
    <n v="68"/>
    <x v="2"/>
    <x v="1"/>
    <n v="1"/>
    <x v="2"/>
    <n v="5"/>
    <x v="1"/>
    <x v="0"/>
    <x v="0"/>
  </r>
  <r>
    <x v="8959"/>
    <x v="1"/>
    <x v="2"/>
    <x v="8959"/>
    <n v="34"/>
    <x v="1"/>
    <x v="1"/>
    <n v="15"/>
    <x v="3"/>
    <n v="2"/>
    <x v="0"/>
    <x v="1"/>
    <x v="1"/>
  </r>
  <r>
    <x v="8960"/>
    <x v="4"/>
    <x v="0"/>
    <x v="8960"/>
    <n v="22"/>
    <x v="4"/>
    <x v="1"/>
    <n v="19"/>
    <x v="3"/>
    <n v="5"/>
    <x v="1"/>
    <x v="0"/>
    <x v="0"/>
  </r>
  <r>
    <x v="8961"/>
    <x v="1"/>
    <x v="3"/>
    <x v="8961"/>
    <n v="58"/>
    <x v="3"/>
    <x v="1"/>
    <n v="19"/>
    <x v="3"/>
    <n v="4"/>
    <x v="1"/>
    <x v="0"/>
    <x v="0"/>
  </r>
  <r>
    <x v="8962"/>
    <x v="1"/>
    <x v="1"/>
    <x v="8962"/>
    <n v="42"/>
    <x v="5"/>
    <x v="0"/>
    <n v="12"/>
    <x v="1"/>
    <n v="5"/>
    <x v="1"/>
    <x v="1"/>
    <x v="1"/>
  </r>
  <r>
    <x v="8963"/>
    <x v="3"/>
    <x v="0"/>
    <x v="8963"/>
    <n v="43"/>
    <x v="5"/>
    <x v="1"/>
    <n v="19"/>
    <x v="3"/>
    <n v="1"/>
    <x v="0"/>
    <x v="0"/>
    <x v="0"/>
  </r>
  <r>
    <x v="8964"/>
    <x v="3"/>
    <x v="3"/>
    <x v="8964"/>
    <n v="60"/>
    <x v="2"/>
    <x v="1"/>
    <n v="17"/>
    <x v="3"/>
    <n v="1"/>
    <x v="0"/>
    <x v="1"/>
    <x v="1"/>
  </r>
  <r>
    <x v="8965"/>
    <x v="4"/>
    <x v="3"/>
    <x v="8965"/>
    <n v="42"/>
    <x v="5"/>
    <x v="1"/>
    <n v="14"/>
    <x v="3"/>
    <n v="2"/>
    <x v="0"/>
    <x v="0"/>
    <x v="0"/>
  </r>
  <r>
    <x v="8966"/>
    <x v="1"/>
    <x v="1"/>
    <x v="8966"/>
    <n v="49"/>
    <x v="5"/>
    <x v="0"/>
    <n v="1"/>
    <x v="2"/>
    <n v="4"/>
    <x v="1"/>
    <x v="1"/>
    <x v="1"/>
  </r>
  <r>
    <x v="8967"/>
    <x v="1"/>
    <x v="0"/>
    <x v="8967"/>
    <n v="58"/>
    <x v="3"/>
    <x v="1"/>
    <n v="6"/>
    <x v="4"/>
    <n v="4"/>
    <x v="1"/>
    <x v="0"/>
    <x v="0"/>
  </r>
  <r>
    <x v="8968"/>
    <x v="2"/>
    <x v="4"/>
    <x v="8968"/>
    <n v="65"/>
    <x v="2"/>
    <x v="1"/>
    <n v="7"/>
    <x v="1"/>
    <n v="2"/>
    <x v="0"/>
    <x v="0"/>
    <x v="0"/>
  </r>
  <r>
    <x v="8969"/>
    <x v="3"/>
    <x v="3"/>
    <x v="8969"/>
    <n v="66"/>
    <x v="2"/>
    <x v="1"/>
    <n v="6"/>
    <x v="4"/>
    <n v="3"/>
    <x v="2"/>
    <x v="1"/>
    <x v="1"/>
  </r>
  <r>
    <x v="8970"/>
    <x v="1"/>
    <x v="2"/>
    <x v="8970"/>
    <n v="62"/>
    <x v="2"/>
    <x v="0"/>
    <n v="14"/>
    <x v="3"/>
    <n v="5"/>
    <x v="1"/>
    <x v="0"/>
    <x v="0"/>
  </r>
  <r>
    <x v="8971"/>
    <x v="3"/>
    <x v="3"/>
    <x v="8971"/>
    <n v="24"/>
    <x v="4"/>
    <x v="1"/>
    <n v="18"/>
    <x v="3"/>
    <n v="2"/>
    <x v="0"/>
    <x v="1"/>
    <x v="1"/>
  </r>
  <r>
    <x v="8972"/>
    <x v="0"/>
    <x v="2"/>
    <x v="8972"/>
    <n v="62"/>
    <x v="2"/>
    <x v="1"/>
    <n v="2"/>
    <x v="0"/>
    <n v="3"/>
    <x v="2"/>
    <x v="1"/>
    <x v="1"/>
  </r>
  <r>
    <x v="8973"/>
    <x v="0"/>
    <x v="1"/>
    <x v="8973"/>
    <n v="26"/>
    <x v="4"/>
    <x v="1"/>
    <n v="11"/>
    <x v="1"/>
    <n v="4"/>
    <x v="1"/>
    <x v="1"/>
    <x v="1"/>
  </r>
  <r>
    <x v="8974"/>
    <x v="3"/>
    <x v="3"/>
    <x v="8974"/>
    <n v="21"/>
    <x v="4"/>
    <x v="0"/>
    <n v="6"/>
    <x v="4"/>
    <n v="1"/>
    <x v="0"/>
    <x v="1"/>
    <x v="1"/>
  </r>
  <r>
    <x v="8975"/>
    <x v="3"/>
    <x v="3"/>
    <x v="8975"/>
    <n v="56"/>
    <x v="3"/>
    <x v="0"/>
    <n v="12"/>
    <x v="1"/>
    <n v="4"/>
    <x v="1"/>
    <x v="1"/>
    <x v="1"/>
  </r>
  <r>
    <x v="8976"/>
    <x v="4"/>
    <x v="2"/>
    <x v="8976"/>
    <n v="31"/>
    <x v="1"/>
    <x v="1"/>
    <n v="3"/>
    <x v="0"/>
    <n v="3"/>
    <x v="2"/>
    <x v="0"/>
    <x v="0"/>
  </r>
  <r>
    <x v="8977"/>
    <x v="0"/>
    <x v="3"/>
    <x v="8977"/>
    <n v="21"/>
    <x v="4"/>
    <x v="0"/>
    <n v="6"/>
    <x v="4"/>
    <n v="5"/>
    <x v="1"/>
    <x v="1"/>
    <x v="1"/>
  </r>
  <r>
    <x v="8978"/>
    <x v="0"/>
    <x v="3"/>
    <x v="8978"/>
    <n v="20"/>
    <x v="4"/>
    <x v="0"/>
    <n v="6"/>
    <x v="4"/>
    <n v="2"/>
    <x v="0"/>
    <x v="0"/>
    <x v="0"/>
  </r>
  <r>
    <x v="8979"/>
    <x v="3"/>
    <x v="1"/>
    <x v="8979"/>
    <n v="66"/>
    <x v="2"/>
    <x v="0"/>
    <n v="19"/>
    <x v="3"/>
    <n v="2"/>
    <x v="0"/>
    <x v="1"/>
    <x v="1"/>
  </r>
  <r>
    <x v="8980"/>
    <x v="0"/>
    <x v="4"/>
    <x v="8980"/>
    <n v="56"/>
    <x v="3"/>
    <x v="0"/>
    <n v="12"/>
    <x v="1"/>
    <n v="4"/>
    <x v="1"/>
    <x v="1"/>
    <x v="1"/>
  </r>
  <r>
    <x v="8981"/>
    <x v="0"/>
    <x v="3"/>
    <x v="8981"/>
    <n v="22"/>
    <x v="4"/>
    <x v="0"/>
    <n v="8"/>
    <x v="1"/>
    <n v="4"/>
    <x v="1"/>
    <x v="0"/>
    <x v="0"/>
  </r>
  <r>
    <x v="8982"/>
    <x v="4"/>
    <x v="3"/>
    <x v="8982"/>
    <n v="18"/>
    <x v="0"/>
    <x v="1"/>
    <n v="11"/>
    <x v="1"/>
    <n v="2"/>
    <x v="0"/>
    <x v="1"/>
    <x v="1"/>
  </r>
  <r>
    <x v="8983"/>
    <x v="1"/>
    <x v="4"/>
    <x v="8983"/>
    <n v="69"/>
    <x v="2"/>
    <x v="1"/>
    <n v="7"/>
    <x v="1"/>
    <n v="3"/>
    <x v="2"/>
    <x v="0"/>
    <x v="0"/>
  </r>
  <r>
    <x v="8984"/>
    <x v="1"/>
    <x v="0"/>
    <x v="8984"/>
    <n v="67"/>
    <x v="2"/>
    <x v="1"/>
    <n v="6"/>
    <x v="4"/>
    <n v="1"/>
    <x v="0"/>
    <x v="1"/>
    <x v="1"/>
  </r>
  <r>
    <x v="8985"/>
    <x v="1"/>
    <x v="2"/>
    <x v="8985"/>
    <n v="54"/>
    <x v="3"/>
    <x v="1"/>
    <n v="15"/>
    <x v="3"/>
    <n v="5"/>
    <x v="1"/>
    <x v="0"/>
    <x v="0"/>
  </r>
  <r>
    <x v="8986"/>
    <x v="1"/>
    <x v="0"/>
    <x v="8986"/>
    <n v="63"/>
    <x v="2"/>
    <x v="1"/>
    <n v="15"/>
    <x v="3"/>
    <n v="3"/>
    <x v="2"/>
    <x v="0"/>
    <x v="0"/>
  </r>
  <r>
    <x v="8987"/>
    <x v="0"/>
    <x v="1"/>
    <x v="8987"/>
    <n v="50"/>
    <x v="3"/>
    <x v="1"/>
    <n v="12"/>
    <x v="1"/>
    <n v="5"/>
    <x v="1"/>
    <x v="0"/>
    <x v="0"/>
  </r>
  <r>
    <x v="8988"/>
    <x v="1"/>
    <x v="2"/>
    <x v="8988"/>
    <n v="63"/>
    <x v="2"/>
    <x v="0"/>
    <n v="16"/>
    <x v="3"/>
    <n v="4"/>
    <x v="1"/>
    <x v="0"/>
    <x v="0"/>
  </r>
  <r>
    <x v="8989"/>
    <x v="1"/>
    <x v="2"/>
    <x v="8989"/>
    <n v="36"/>
    <x v="1"/>
    <x v="0"/>
    <n v="13"/>
    <x v="3"/>
    <n v="5"/>
    <x v="1"/>
    <x v="1"/>
    <x v="1"/>
  </r>
  <r>
    <x v="8990"/>
    <x v="4"/>
    <x v="1"/>
    <x v="8990"/>
    <n v="69"/>
    <x v="2"/>
    <x v="1"/>
    <n v="16"/>
    <x v="3"/>
    <n v="3"/>
    <x v="2"/>
    <x v="1"/>
    <x v="1"/>
  </r>
  <r>
    <x v="8991"/>
    <x v="1"/>
    <x v="0"/>
    <x v="8991"/>
    <n v="35"/>
    <x v="1"/>
    <x v="0"/>
    <n v="2"/>
    <x v="0"/>
    <n v="5"/>
    <x v="1"/>
    <x v="1"/>
    <x v="1"/>
  </r>
  <r>
    <x v="8992"/>
    <x v="2"/>
    <x v="2"/>
    <x v="8992"/>
    <n v="61"/>
    <x v="2"/>
    <x v="0"/>
    <n v="12"/>
    <x v="1"/>
    <n v="4"/>
    <x v="1"/>
    <x v="1"/>
    <x v="1"/>
  </r>
  <r>
    <x v="8993"/>
    <x v="0"/>
    <x v="4"/>
    <x v="8993"/>
    <n v="47"/>
    <x v="5"/>
    <x v="1"/>
    <n v="14"/>
    <x v="3"/>
    <n v="5"/>
    <x v="1"/>
    <x v="0"/>
    <x v="0"/>
  </r>
  <r>
    <x v="8994"/>
    <x v="3"/>
    <x v="2"/>
    <x v="8994"/>
    <n v="44"/>
    <x v="5"/>
    <x v="1"/>
    <n v="1"/>
    <x v="2"/>
    <n v="3"/>
    <x v="2"/>
    <x v="0"/>
    <x v="0"/>
  </r>
  <r>
    <x v="8995"/>
    <x v="1"/>
    <x v="1"/>
    <x v="8995"/>
    <n v="36"/>
    <x v="1"/>
    <x v="1"/>
    <n v="16"/>
    <x v="3"/>
    <n v="4"/>
    <x v="1"/>
    <x v="0"/>
    <x v="0"/>
  </r>
  <r>
    <x v="8996"/>
    <x v="0"/>
    <x v="1"/>
    <x v="8996"/>
    <n v="57"/>
    <x v="3"/>
    <x v="0"/>
    <n v="5"/>
    <x v="4"/>
    <n v="1"/>
    <x v="0"/>
    <x v="1"/>
    <x v="1"/>
  </r>
  <r>
    <x v="8997"/>
    <x v="4"/>
    <x v="1"/>
    <x v="8997"/>
    <n v="28"/>
    <x v="4"/>
    <x v="0"/>
    <n v="18"/>
    <x v="3"/>
    <n v="4"/>
    <x v="1"/>
    <x v="0"/>
    <x v="0"/>
  </r>
  <r>
    <x v="8998"/>
    <x v="2"/>
    <x v="3"/>
    <x v="8998"/>
    <n v="38"/>
    <x v="1"/>
    <x v="0"/>
    <n v="4"/>
    <x v="4"/>
    <n v="2"/>
    <x v="0"/>
    <x v="1"/>
    <x v="1"/>
  </r>
  <r>
    <x v="8999"/>
    <x v="0"/>
    <x v="2"/>
    <x v="8999"/>
    <n v="62"/>
    <x v="2"/>
    <x v="0"/>
    <n v="15"/>
    <x v="3"/>
    <n v="2"/>
    <x v="0"/>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E7DFE6-B7F6-4299-8284-CBEDF758450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6:B10" firstHeaderRow="1" firstDataRow="1" firstDataCol="1"/>
  <pivotFields count="13">
    <pivotField showAll="0"/>
    <pivotField showAll="0">
      <items count="6">
        <item x="4"/>
        <item x="3"/>
        <item x="1"/>
        <item x="0"/>
        <item x="2"/>
        <item t="default"/>
      </items>
    </pivotField>
    <pivotField showAll="0">
      <items count="6">
        <item x="4"/>
        <item x="3"/>
        <item x="0"/>
        <item x="1"/>
        <item x="2"/>
        <item t="default"/>
      </items>
    </pivotField>
    <pivotField numFmtId="166" showAll="0"/>
    <pivotField showAll="0"/>
    <pivotField showAll="0">
      <items count="7">
        <item x="0"/>
        <item x="1"/>
        <item x="3"/>
        <item x="5"/>
        <item x="2"/>
        <item x="4"/>
        <item t="default"/>
      </items>
    </pivotField>
    <pivotField showAll="0">
      <items count="3">
        <item x="1"/>
        <item x="0"/>
        <item t="default"/>
      </items>
    </pivotField>
    <pivotField showAll="0"/>
    <pivotField showAll="0">
      <items count="6">
        <item x="1"/>
        <item x="0"/>
        <item x="2"/>
        <item x="4"/>
        <item x="3"/>
        <item t="default"/>
      </items>
    </pivotField>
    <pivotField showAll="0"/>
    <pivotField axis="axisRow" dataField="1" showAll="0">
      <items count="4">
        <item x="2"/>
        <item x="1"/>
        <item x="0"/>
        <item t="default"/>
      </items>
    </pivotField>
    <pivotField showAll="0">
      <items count="3">
        <item x="0"/>
        <item x="1"/>
        <item t="default"/>
      </items>
    </pivotField>
    <pivotField showAll="0">
      <items count="3">
        <item x="1"/>
        <item x="0"/>
        <item t="default"/>
      </items>
    </pivotField>
  </pivotFields>
  <rowFields count="1">
    <field x="10"/>
  </rowFields>
  <rowItems count="4">
    <i>
      <x/>
    </i>
    <i>
      <x v="1"/>
    </i>
    <i>
      <x v="2"/>
    </i>
    <i t="grand">
      <x/>
    </i>
  </rowItems>
  <colItems count="1">
    <i/>
  </colItems>
  <dataFields count="1">
    <dataField name="Count of CustomerSatisfactionLevel"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5F365B-6233-4A8D-A9F6-6C291CE4776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13:G20" firstHeaderRow="1" firstDataRow="2" firstDataCol="1"/>
  <pivotFields count="13">
    <pivotField showAll="0"/>
    <pivotField axis="axisRow" showAll="0">
      <items count="6">
        <item x="4"/>
        <item x="3"/>
        <item x="1"/>
        <item x="0"/>
        <item x="2"/>
        <item t="default"/>
      </items>
    </pivotField>
    <pivotField axis="axisCol" showAll="0">
      <items count="6">
        <item x="4"/>
        <item x="3"/>
        <item x="0"/>
        <item x="1"/>
        <item x="2"/>
        <item t="default"/>
      </items>
    </pivotField>
    <pivotField dataField="1" numFmtId="166" showAll="0">
      <items count="9001">
        <item x="3947"/>
        <item x="2574"/>
        <item x="5970"/>
        <item x="8007"/>
        <item x="6032"/>
        <item x="8113"/>
        <item x="8363"/>
        <item x="8993"/>
        <item x="7229"/>
        <item x="1391"/>
        <item x="2423"/>
        <item x="1693"/>
        <item x="8706"/>
        <item x="2593"/>
        <item x="2081"/>
        <item x="3292"/>
        <item x="8057"/>
        <item x="5179"/>
        <item x="3311"/>
        <item x="2907"/>
        <item x="1180"/>
        <item x="7854"/>
        <item x="2501"/>
        <item x="3758"/>
        <item x="389"/>
        <item x="8776"/>
        <item x="5042"/>
        <item x="3912"/>
        <item x="3330"/>
        <item x="7668"/>
        <item x="5300"/>
        <item x="8049"/>
        <item x="2446"/>
        <item x="7722"/>
        <item x="4740"/>
        <item x="6644"/>
        <item x="6516"/>
        <item x="7987"/>
        <item x="7929"/>
        <item x="6213"/>
        <item x="6196"/>
        <item x="90"/>
        <item x="2779"/>
        <item x="970"/>
        <item x="1039"/>
        <item x="6559"/>
        <item x="3372"/>
        <item x="8509"/>
        <item x="8924"/>
        <item x="434"/>
        <item x="1870"/>
        <item x="8915"/>
        <item x="3511"/>
        <item x="7378"/>
        <item x="3164"/>
        <item x="8743"/>
        <item x="2277"/>
        <item x="4466"/>
        <item x="5000"/>
        <item x="6316"/>
        <item x="6799"/>
        <item x="1532"/>
        <item x="7697"/>
        <item x="3662"/>
        <item x="3595"/>
        <item x="4078"/>
        <item x="2743"/>
        <item x="1497"/>
        <item x="7561"/>
        <item x="7729"/>
        <item x="2406"/>
        <item x="8024"/>
        <item x="5318"/>
        <item x="8094"/>
        <item x="6300"/>
        <item x="6986"/>
        <item x="5788"/>
        <item x="4756"/>
        <item x="654"/>
        <item x="3087"/>
        <item x="4719"/>
        <item x="1614"/>
        <item x="4561"/>
        <item x="6828"/>
        <item x="6978"/>
        <item x="665"/>
        <item x="5286"/>
        <item x="7713"/>
        <item x="4576"/>
        <item x="7066"/>
        <item x="82"/>
        <item x="1994"/>
        <item x="7704"/>
        <item x="3112"/>
        <item x="1425"/>
        <item x="646"/>
        <item x="2962"/>
        <item x="8609"/>
        <item x="6562"/>
        <item x="7245"/>
        <item x="8712"/>
        <item x="5650"/>
        <item x="2427"/>
        <item x="1274"/>
        <item x="1665"/>
        <item x="5594"/>
        <item x="4331"/>
        <item x="5380"/>
        <item x="3023"/>
        <item x="8012"/>
        <item x="3596"/>
        <item x="6555"/>
        <item x="3383"/>
        <item x="5670"/>
        <item x="803"/>
        <item x="2200"/>
        <item x="5359"/>
        <item x="7901"/>
        <item x="3806"/>
        <item x="5181"/>
        <item x="4102"/>
        <item x="570"/>
        <item x="4215"/>
        <item x="8426"/>
        <item x="4375"/>
        <item x="5375"/>
        <item x="5140"/>
        <item x="672"/>
        <item x="7481"/>
        <item x="181"/>
        <item x="1829"/>
        <item x="4616"/>
        <item x="3569"/>
        <item x="5891"/>
        <item x="290"/>
        <item x="3294"/>
        <item x="6388"/>
        <item x="2611"/>
        <item x="4628"/>
        <item x="3423"/>
        <item x="6870"/>
        <item x="3902"/>
        <item x="946"/>
        <item x="262"/>
        <item x="2774"/>
        <item x="1213"/>
        <item x="4761"/>
        <item x="4075"/>
        <item x="1441"/>
        <item x="1232"/>
        <item x="5489"/>
        <item x="6292"/>
        <item x="369"/>
        <item x="5581"/>
        <item x="2577"/>
        <item x="565"/>
        <item x="3099"/>
        <item x="331"/>
        <item x="2570"/>
        <item x="6895"/>
        <item x="6375"/>
        <item x="7101"/>
        <item x="3376"/>
        <item x="3852"/>
        <item x="235"/>
        <item x="8571"/>
        <item x="6900"/>
        <item x="8824"/>
        <item x="7900"/>
        <item x="6525"/>
        <item x="7046"/>
        <item x="2863"/>
        <item x="4667"/>
        <item x="1565"/>
        <item x="5223"/>
        <item x="1548"/>
        <item x="4897"/>
        <item x="4625"/>
        <item x="2983"/>
        <item x="4810"/>
        <item x="775"/>
        <item x="7033"/>
        <item x="3448"/>
        <item x="5714"/>
        <item x="7967"/>
        <item x="6877"/>
        <item x="450"/>
        <item x="5072"/>
        <item x="6915"/>
        <item x="5963"/>
        <item x="7411"/>
        <item x="1841"/>
        <item x="2187"/>
        <item x="8105"/>
        <item x="829"/>
        <item x="5800"/>
        <item x="2089"/>
        <item x="1346"/>
        <item x="7353"/>
        <item x="165"/>
        <item x="1489"/>
        <item x="6371"/>
        <item x="3420"/>
        <item x="1906"/>
        <item x="4595"/>
        <item x="2040"/>
        <item x="5473"/>
        <item x="5098"/>
        <item x="2136"/>
        <item x="6154"/>
        <item x="7377"/>
        <item x="647"/>
        <item x="8307"/>
        <item x="5896"/>
        <item x="8890"/>
        <item x="8606"/>
        <item x="6458"/>
        <item x="4658"/>
        <item x="6801"/>
        <item x="2393"/>
        <item x="6795"/>
        <item x="8861"/>
        <item x="8795"/>
        <item x="8636"/>
        <item x="1490"/>
        <item x="4308"/>
        <item x="2157"/>
        <item x="3653"/>
        <item x="8984"/>
        <item x="1683"/>
        <item x="8652"/>
        <item x="748"/>
        <item x="8508"/>
        <item x="3197"/>
        <item x="8674"/>
        <item x="2851"/>
        <item x="2981"/>
        <item x="2927"/>
        <item x="1874"/>
        <item x="2015"/>
        <item x="1353"/>
        <item x="6270"/>
        <item x="3974"/>
        <item x="7898"/>
        <item x="844"/>
        <item x="5865"/>
        <item x="3816"/>
        <item x="1602"/>
        <item x="184"/>
        <item x="6908"/>
        <item x="6585"/>
        <item x="5607"/>
        <item x="5571"/>
        <item x="1867"/>
        <item x="1111"/>
        <item x="2053"/>
        <item x="7206"/>
        <item x="2959"/>
        <item x="2386"/>
        <item x="7063"/>
        <item x="7584"/>
        <item x="3668"/>
        <item x="4443"/>
        <item x="883"/>
        <item x="6413"/>
        <item x="8099"/>
        <item x="4022"/>
        <item x="8581"/>
        <item x="6403"/>
        <item x="5976"/>
        <item x="4854"/>
        <item x="2932"/>
        <item x="1590"/>
        <item x="2042"/>
        <item x="7057"/>
        <item x="1498"/>
        <item x="6575"/>
        <item x="8567"/>
        <item x="2441"/>
        <item x="683"/>
        <item x="5327"/>
        <item x="5628"/>
        <item x="7894"/>
        <item x="7983"/>
        <item x="3679"/>
        <item x="8235"/>
        <item x="3210"/>
        <item x="2186"/>
        <item x="6298"/>
        <item x="8196"/>
        <item x="8339"/>
        <item x="7764"/>
        <item x="902"/>
        <item x="806"/>
        <item x="2575"/>
        <item x="4589"/>
        <item x="6657"/>
        <item x="7617"/>
        <item x="6597"/>
        <item x="1280"/>
        <item x="4569"/>
        <item x="7271"/>
        <item x="3814"/>
        <item x="8349"/>
        <item x="1591"/>
        <item x="2499"/>
        <item x="8487"/>
        <item x="8777"/>
        <item x="1246"/>
        <item x="7098"/>
        <item x="5342"/>
        <item x="4029"/>
        <item x="4090"/>
        <item x="8004"/>
        <item x="1328"/>
        <item x="4144"/>
        <item x="54"/>
        <item x="6404"/>
        <item x="4341"/>
        <item x="2504"/>
        <item x="8020"/>
        <item x="1083"/>
        <item x="5469"/>
        <item x="8727"/>
        <item x="5572"/>
        <item x="4504"/>
        <item x="4739"/>
        <item x="218"/>
        <item x="5524"/>
        <item x="1804"/>
        <item x="22"/>
        <item x="1448"/>
        <item x="3357"/>
        <item x="4336"/>
        <item x="5325"/>
        <item x="1827"/>
        <item x="3984"/>
        <item x="1045"/>
        <item x="3060"/>
        <item x="5112"/>
        <item x="2815"/>
        <item x="3187"/>
        <item x="2685"/>
        <item x="2680"/>
        <item x="957"/>
        <item x="1884"/>
        <item x="3688"/>
        <item x="4573"/>
        <item x="1668"/>
        <item x="3328"/>
        <item x="7886"/>
        <item x="2420"/>
        <item x="5487"/>
        <item x="1781"/>
        <item x="1539"/>
        <item x="6108"/>
        <item x="4419"/>
        <item x="4361"/>
        <item x="531"/>
        <item x="6455"/>
        <item x="2707"/>
        <item x="1517"/>
        <item x="5929"/>
        <item x="1661"/>
        <item x="6572"/>
        <item x="1022"/>
        <item x="3867"/>
        <item x="3876"/>
        <item x="5707"/>
        <item x="6505"/>
        <item x="4570"/>
        <item x="8549"/>
        <item x="2902"/>
        <item x="1580"/>
        <item x="7366"/>
        <item x="5852"/>
        <item x="4166"/>
        <item x="402"/>
        <item x="97"/>
        <item x="8989"/>
        <item x="3346"/>
        <item x="2642"/>
        <item x="6347"/>
        <item x="5574"/>
        <item x="101"/>
        <item x="4670"/>
        <item x="1383"/>
        <item x="7133"/>
        <item x="5635"/>
        <item x="5553"/>
        <item x="8889"/>
        <item x="2231"/>
        <item x="1945"/>
        <item x="5968"/>
        <item x="6849"/>
        <item x="7672"/>
        <item x="3160"/>
        <item x="2730"/>
        <item x="1199"/>
        <item x="4352"/>
        <item x="3566"/>
        <item x="1410"/>
        <item x="6104"/>
        <item x="2518"/>
        <item x="8687"/>
        <item x="2924"/>
        <item x="1456"/>
        <item x="3753"/>
        <item x="1212"/>
        <item x="1596"/>
        <item x="8451"/>
        <item x="148"/>
        <item x="3015"/>
        <item x="4796"/>
        <item x="86"/>
        <item x="2817"/>
        <item x="8688"/>
        <item x="6255"/>
        <item x="329"/>
        <item x="8507"/>
        <item x="7301"/>
        <item x="314"/>
        <item x="7174"/>
        <item x="6594"/>
        <item x="387"/>
        <item x="7042"/>
        <item x="4722"/>
        <item x="5133"/>
        <item x="5503"/>
        <item x="1439"/>
        <item x="5152"/>
        <item x="6001"/>
        <item x="4713"/>
        <item x="8019"/>
        <item x="7362"/>
        <item x="6468"/>
        <item x="4584"/>
        <item x="7370"/>
        <item x="6484"/>
        <item x="6738"/>
        <item x="7074"/>
        <item x="7446"/>
        <item x="4820"/>
        <item x="7410"/>
        <item x="5654"/>
        <item x="6574"/>
        <item x="7952"/>
        <item x="4005"/>
        <item x="2412"/>
        <item x="4778"/>
        <item x="1156"/>
        <item x="2061"/>
        <item x="1766"/>
        <item x="2401"/>
        <item x="3888"/>
        <item x="4949"/>
        <item x="6247"/>
        <item x="4468"/>
        <item x="1700"/>
        <item x="3556"/>
        <item x="2045"/>
        <item x="6535"/>
        <item x="315"/>
        <item x="6405"/>
        <item x="443"/>
        <item x="6314"/>
        <item x="8120"/>
        <item x="7815"/>
        <item x="6045"/>
        <item x="7172"/>
        <item x="2682"/>
        <item x="8256"/>
        <item x="4543"/>
        <item x="1701"/>
        <item x="4410"/>
        <item x="7790"/>
        <item x="8016"/>
        <item x="5618"/>
        <item x="6914"/>
        <item x="5600"/>
        <item x="489"/>
        <item x="2861"/>
        <item x="6089"/>
        <item x="4223"/>
        <item x="2650"/>
        <item x="4026"/>
        <item x="7149"/>
        <item x="6357"/>
        <item x="6536"/>
        <item x="1315"/>
        <item x="4089"/>
        <item x="6893"/>
        <item x="4225"/>
        <item x="2442"/>
        <item x="7305"/>
        <item x="5176"/>
        <item x="3304"/>
        <item x="6608"/>
        <item x="5995"/>
        <item x="3781"/>
        <item x="854"/>
        <item x="4519"/>
        <item x="8778"/>
        <item x="1443"/>
        <item x="1127"/>
        <item x="2080"/>
        <item x="6129"/>
        <item x="4893"/>
        <item x="5578"/>
        <item x="1292"/>
        <item x="6946"/>
        <item x="1080"/>
        <item x="3436"/>
        <item x="5111"/>
        <item x="76"/>
        <item x="689"/>
        <item x="8933"/>
        <item x="3585"/>
        <item x="8809"/>
        <item x="6903"/>
        <item x="859"/>
        <item x="8423"/>
        <item x="3978"/>
        <item x="8425"/>
        <item x="2227"/>
        <item x="2616"/>
        <item x="6949"/>
        <item x="2904"/>
        <item x="3774"/>
        <item x="8954"/>
        <item x="3824"/>
        <item x="3506"/>
        <item x="6770"/>
        <item x="7529"/>
        <item x="6383"/>
        <item x="2316"/>
        <item x="3922"/>
        <item x="3068"/>
        <item x="4775"/>
        <item x="1148"/>
        <item x="4021"/>
        <item x="7844"/>
        <item x="5512"/>
        <item x="5127"/>
        <item x="5661"/>
        <item x="8163"/>
        <item x="944"/>
        <item x="5437"/>
        <item x="4679"/>
        <item x="7173"/>
        <item x="8285"/>
        <item x="5931"/>
        <item x="2324"/>
        <item x="2961"/>
        <item x="6100"/>
        <item x="3057"/>
        <item x="4675"/>
        <item x="6408"/>
        <item x="2332"/>
        <item x="1381"/>
        <item x="3917"/>
        <item x="7740"/>
        <item x="5630"/>
        <item x="5579"/>
        <item x="2654"/>
        <item x="4302"/>
        <item x="684"/>
        <item x="5054"/>
        <item x="5982"/>
        <item x="7760"/>
        <item x="5274"/>
        <item x="2629"/>
        <item x="4562"/>
        <item x="4451"/>
        <item x="4565"/>
        <item x="8643"/>
        <item x="1237"/>
        <item x="751"/>
        <item x="3273"/>
        <item x="5363"/>
        <item x="3720"/>
        <item x="4103"/>
        <item x="2278"/>
        <item x="5443"/>
        <item x="1763"/>
        <item x="8627"/>
        <item x="3553"/>
        <item x="303"/>
        <item x="5228"/>
        <item x="5956"/>
        <item x="223"/>
        <item x="4186"/>
        <item x="4383"/>
        <item x="8270"/>
        <item x="4344"/>
        <item x="5582"/>
        <item x="2622"/>
        <item x="3094"/>
        <item x="7646"/>
        <item x="3131"/>
        <item x="3118"/>
        <item x="4754"/>
        <item x="8909"/>
        <item x="6698"/>
        <item x="8079"/>
        <item x="6560"/>
        <item x="4497"/>
        <item x="7928"/>
        <item x="5898"/>
        <item x="5959"/>
        <item x="7507"/>
        <item x="5471"/>
        <item x="8226"/>
        <item x="8853"/>
        <item x="3580"/>
        <item x="1650"/>
        <item x="4553"/>
        <item x="1182"/>
        <item x="4017"/>
        <item x="916"/>
        <item x="5099"/>
        <item x="2007"/>
        <item x="4416"/>
        <item x="4550"/>
        <item x="6880"/>
        <item x="3337"/>
        <item x="6760"/>
        <item x="4891"/>
        <item x="5472"/>
        <item x="6303"/>
        <item x="4716"/>
        <item x="4169"/>
        <item x="8351"/>
        <item x="3916"/>
        <item x="276"/>
        <item x="8212"/>
        <item x="5050"/>
        <item x="639"/>
        <item x="280"/>
        <item x="2430"/>
        <item x="2447"/>
        <item x="5520"/>
        <item x="2436"/>
        <item x="3430"/>
        <item x="3818"/>
        <item x="1307"/>
        <item x="2379"/>
        <item x="6269"/>
        <item x="5519"/>
        <item x="6098"/>
        <item x="3780"/>
        <item x="4080"/>
        <item x="3409"/>
        <item x="8387"/>
        <item x="6454"/>
        <item x="1457"/>
        <item x="6733"/>
        <item x="6078"/>
        <item x="5623"/>
        <item x="8347"/>
        <item x="1138"/>
        <item x="7090"/>
        <item x="8930"/>
        <item x="0"/>
        <item x="1059"/>
        <item x="7421"/>
        <item x="1376"/>
        <item x="3303"/>
        <item x="4134"/>
        <item x="1627"/>
        <item x="5990"/>
        <item x="4196"/>
        <item x="1445"/>
        <item x="1569"/>
        <item x="586"/>
        <item x="6181"/>
        <item x="6327"/>
        <item x="1888"/>
        <item x="630"/>
        <item x="3381"/>
        <item x="5243"/>
        <item x="7278"/>
        <item x="7126"/>
        <item x="3003"/>
        <item x="7865"/>
        <item x="508"/>
        <item x="2365"/>
        <item x="3244"/>
        <item x="5208"/>
        <item x="6249"/>
        <item x="2621"/>
        <item x="6262"/>
        <item x="8793"/>
        <item x="2375"/>
        <item x="456"/>
        <item x="4853"/>
        <item x="7751"/>
        <item x="5613"/>
        <item x="7767"/>
        <item x="2766"/>
        <item x="38"/>
        <item x="5324"/>
        <item x="2882"/>
        <item x="3787"/>
        <item x="4417"/>
        <item x="4373"/>
        <item x="1931"/>
        <item x="1620"/>
        <item x="2383"/>
        <item x="8416"/>
        <item x="3564"/>
        <item x="6571"/>
        <item x="5632"/>
        <item x="1384"/>
        <item x="7379"/>
        <item x="1570"/>
        <item x="6179"/>
        <item x="7479"/>
        <item x="7444"/>
        <item x="2346"/>
        <item x="5316"/>
        <item x="7644"/>
        <item x="1340"/>
        <item x="3567"/>
        <item x="7008"/>
        <item x="3757"/>
        <item x="163"/>
        <item x="8951"/>
        <item x="5822"/>
        <item x="5247"/>
        <item x="969"/>
        <item x="4422"/>
        <item x="488"/>
        <item x="2319"/>
        <item x="1388"/>
        <item x="4955"/>
        <item x="6778"/>
        <item x="1814"/>
        <item x="7349"/>
        <item x="4811"/>
        <item x="5870"/>
        <item x="5856"/>
        <item x="6120"/>
        <item x="7669"/>
        <item x="2235"/>
        <item x="5828"/>
        <item x="2624"/>
        <item x="3417"/>
        <item x="5182"/>
        <item x="553"/>
        <item x="7985"/>
        <item x="8265"/>
        <item x="4190"/>
        <item x="3742"/>
        <item x="7192"/>
        <item x="7792"/>
        <item x="5485"/>
        <item x="4125"/>
        <item x="5595"/>
        <item x="5476"/>
        <item x="6103"/>
        <item x="1914"/>
        <item x="5156"/>
        <item x="7282"/>
        <item x="5488"/>
        <item x="1326"/>
        <item x="2679"/>
        <item x="6507"/>
        <item x="6736"/>
        <item x="6689"/>
        <item x="1106"/>
        <item x="5704"/>
        <item x="160"/>
        <item x="3395"/>
        <item x="1753"/>
        <item x="8040"/>
        <item x="4742"/>
        <item x="4780"/>
        <item x="1294"/>
        <item x="4613"/>
        <item x="2452"/>
        <item x="795"/>
        <item x="4978"/>
        <item x="8264"/>
        <item x="8170"/>
        <item x="5124"/>
        <item x="2208"/>
        <item x="2796"/>
        <item x="3169"/>
        <item x="170"/>
        <item x="4538"/>
        <item x="1605"/>
        <item x="1170"/>
        <item x="7191"/>
        <item x="7709"/>
        <item x="3923"/>
        <item x="1191"/>
        <item x="1731"/>
        <item x="3343"/>
        <item x="1431"/>
        <item x="8654"/>
        <item x="2091"/>
        <item x="1611"/>
        <item x="4347"/>
        <item x="6993"/>
        <item x="6869"/>
        <item x="7811"/>
        <item x="4199"/>
        <item x="1866"/>
        <item x="5782"/>
        <item x="2576"/>
        <item x="6782"/>
        <item x="8821"/>
        <item x="5081"/>
        <item x="1239"/>
        <item x="6671"/>
        <item x="7456"/>
        <item x="4211"/>
        <item x="3342"/>
        <item x="2310"/>
        <item x="48"/>
        <item x="8286"/>
        <item x="2697"/>
        <item x="5434"/>
        <item x="3454"/>
        <item x="4351"/>
        <item x="695"/>
        <item x="3714"/>
        <item x="4441"/>
        <item x="7959"/>
        <item x="3551"/>
        <item x="5507"/>
        <item x="4290"/>
        <item x="3955"/>
        <item x="6149"/>
        <item x="6164"/>
        <item x="4412"/>
        <item x="5843"/>
        <item x="1455"/>
        <item x="6532"/>
        <item x="7320"/>
        <item x="6470"/>
        <item x="1278"/>
        <item x="4238"/>
        <item x="8181"/>
        <item x="5"/>
        <item x="7736"/>
        <item x="5343"/>
        <item x="4295"/>
        <item x="23"/>
        <item x="464"/>
        <item x="7297"/>
        <item x="7577"/>
        <item x="6551"/>
        <item x="6177"/>
        <item x="1056"/>
        <item x="3871"/>
        <item x="1396"/>
        <item x="2207"/>
        <item x="5814"/>
        <item x="2826"/>
        <item x="5207"/>
        <item x="3741"/>
        <item x="6688"/>
        <item x="4191"/>
        <item x="7260"/>
        <item x="3052"/>
        <item x="2630"/>
        <item x="6763"/>
        <item x="3076"/>
        <item x="7498"/>
        <item x="7805"/>
        <item x="2886"/>
        <item x="4636"/>
        <item x="6295"/>
        <item x="140"/>
        <item x="2898"/>
        <item x="6033"/>
        <item x="5266"/>
        <item x="6000"/>
        <item x="8481"/>
        <item x="4426"/>
        <item x="69"/>
        <item x="8867"/>
        <item x="5360"/>
        <item x="1338"/>
        <item x="1975"/>
        <item x="5025"/>
        <item x="6294"/>
        <item x="5445"/>
        <item x="7333"/>
        <item x="6797"/>
        <item x="4684"/>
        <item x="4340"/>
        <item x="3028"/>
        <item x="2367"/>
        <item x="7780"/>
        <item x="6464"/>
        <item x="3149"/>
        <item x="2473"/>
        <item x="8920"/>
        <item x="985"/>
        <item x="6821"/>
        <item x="1998"/>
        <item x="7186"/>
        <item x="355"/>
        <item x="1618"/>
        <item x="5270"/>
        <item x="7836"/>
        <item x="5886"/>
        <item x="2363"/>
        <item x="8239"/>
        <item x="6840"/>
        <item x="4608"/>
        <item x="2948"/>
        <item x="6147"/>
        <item x="885"/>
        <item x="7040"/>
        <item x="7779"/>
        <item x="8923"/>
        <item x="1228"/>
        <item x="8874"/>
        <item x="2214"/>
        <item x="7909"/>
        <item x="2361"/>
        <item x="2256"/>
        <item x="6635"/>
        <item x="1201"/>
        <item x="7772"/>
        <item x="8516"/>
        <item x="1167"/>
        <item x="901"/>
        <item x="288"/>
        <item x="4623"/>
        <item x="174"/>
        <item x="413"/>
        <item x="2889"/>
        <item x="8025"/>
        <item x="7700"/>
        <item x="2459"/>
        <item x="237"/>
        <item x="1446"/>
        <item x="2761"/>
        <item x="3242"/>
        <item x="492"/>
        <item x="6541"/>
        <item x="2460"/>
        <item x="7153"/>
        <item x="8925"/>
        <item x="2880"/>
        <item x="5251"/>
        <item x="7156"/>
        <item x="924"/>
        <item x="5146"/>
        <item x="982"/>
        <item x="2192"/>
        <item x="4888"/>
        <item x="8903"/>
        <item x="6604"/>
        <item x="8579"/>
        <item x="4495"/>
        <item x="95"/>
        <item x="1100"/>
        <item x="6588"/>
        <item x="4707"/>
        <item x="7762"/>
        <item x="6342"/>
        <item x="2989"/>
        <item x="4840"/>
        <item x="2977"/>
        <item x="6414"/>
        <item x="979"/>
        <item x="1662"/>
        <item x="6781"/>
        <item x="8722"/>
        <item x="6072"/>
        <item x="8133"/>
        <item x="5987"/>
        <item x="4038"/>
        <item x="729"/>
        <item x="5005"/>
        <item x="5523"/>
        <item x="6752"/>
        <item x="6651"/>
        <item x="517"/>
        <item x="3400"/>
        <item x="3761"/>
        <item x="4086"/>
        <item x="8517"/>
        <item x="1718"/>
        <item x="3640"/>
        <item x="157"/>
        <item x="17"/>
        <item x="4527"/>
        <item x="1415"/>
        <item x="2844"/>
        <item x="6879"/>
        <item x="8791"/>
        <item x="7059"/>
        <item x="8891"/>
        <item x="8672"/>
        <item x="4555"/>
        <item x="6773"/>
        <item x="458"/>
        <item x="5576"/>
        <item x="3926"/>
        <item x="484"/>
        <item x="6602"/>
        <item x="8301"/>
        <item x="7520"/>
        <item x="2009"/>
        <item x="1769"/>
        <item x="804"/>
        <item x="6226"/>
        <item x="4262"/>
        <item x="8554"/>
        <item x="1311"/>
        <item x="3134"/>
        <item x="7515"/>
        <item x="3610"/>
        <item x="2653"/>
        <item x="4106"/>
        <item x="571"/>
        <item x="5629"/>
        <item x="8850"/>
        <item x="8806"/>
        <item x="5276"/>
        <item x="2643"/>
        <item x="8682"/>
        <item x="5021"/>
        <item x="2205"/>
        <item x="6186"/>
        <item x="3456"/>
        <item x="4994"/>
        <item x="7179"/>
        <item x="3429"/>
        <item x="7674"/>
        <item x="2130"/>
        <item x="5136"/>
        <item x="693"/>
        <item x="8543"/>
        <item x="4988"/>
        <item x="7142"/>
        <item x="2512"/>
        <item x="1408"/>
        <item x="7989"/>
        <item x="8443"/>
        <item x="552"/>
        <item x="609"/>
        <item x="1933"/>
        <item x="8088"/>
        <item x="3979"/>
        <item x="3935"/>
        <item x="8440"/>
        <item x="3113"/>
        <item x="8436"/>
        <item x="4517"/>
        <item x="3914"/>
        <item x="1125"/>
        <item x="7726"/>
        <item x="480"/>
        <item x="3186"/>
        <item x="4165"/>
        <item x="8070"/>
        <item x="8359"/>
        <item x="1101"/>
        <item x="893"/>
        <item x="5204"/>
        <item x="7778"/>
        <item x="3476"/>
        <item x="7718"/>
        <item x="5128"/>
        <item x="519"/>
        <item x="2326"/>
        <item x="7882"/>
        <item x="6229"/>
        <item x="977"/>
        <item x="5332"/>
        <item x="674"/>
        <item x="7624"/>
        <item x="7873"/>
        <item x="1515"/>
        <item x="3796"/>
        <item x="380"/>
        <item x="6441"/>
        <item x="5202"/>
        <item x="2194"/>
        <item x="2175"/>
        <item x="5637"/>
        <item x="7356"/>
        <item x="3748"/>
        <item x="3752"/>
        <item x="3431"/>
        <item x="3536"/>
        <item x="3001"/>
        <item x="1730"/>
        <item x="8341"/>
        <item x="7706"/>
        <item x="8237"/>
        <item x="595"/>
        <item x="8394"/>
        <item x="1923"/>
        <item x="1481"/>
        <item x="5499"/>
        <item x="8719"/>
        <item x="3446"/>
        <item x="5385"/>
        <item x="5660"/>
        <item x="5753"/>
        <item x="5751"/>
        <item x="6991"/>
        <item x="4152"/>
        <item x="1270"/>
        <item x="1764"/>
        <item x="2146"/>
        <item x="7519"/>
        <item x="4147"/>
        <item x="5559"/>
        <item x="2385"/>
        <item x="7322"/>
        <item x="6254"/>
        <item x="8195"/>
        <item x="3374"/>
        <item x="2036"/>
        <item x="5725"/>
        <item x="8583"/>
        <item x="4766"/>
        <item x="2309"/>
        <item x="409"/>
        <item x="3772"/>
        <item x="528"/>
        <item x="739"/>
        <item x="6080"/>
        <item x="1501"/>
        <item x="3127"/>
        <item x="5261"/>
        <item x="8537"/>
        <item x="5897"/>
        <item x="7534"/>
        <item x="2437"/>
        <item x="307"/>
        <item x="2458"/>
        <item x="2854"/>
        <item x="143"/>
        <item x="1999"/>
        <item x="6341"/>
        <item x="926"/>
        <item x="59"/>
        <item x="2935"/>
        <item x="1128"/>
        <item x="8470"/>
        <item x="5217"/>
        <item x="3811"/>
        <item x="8506"/>
        <item x="8981"/>
        <item x="5349"/>
        <item x="6418"/>
        <item x="2991"/>
        <item x="6238"/>
        <item x="460"/>
        <item x="8919"/>
        <item x="3344"/>
        <item x="3823"/>
        <item x="6250"/>
        <item x="8807"/>
        <item x="1628"/>
        <item x="5219"/>
        <item x="7703"/>
        <item x="1784"/>
        <item x="6554"/>
        <item x="2160"/>
        <item x="7682"/>
        <item x="6456"/>
        <item x="3850"/>
        <item x="4802"/>
        <item x="1139"/>
        <item x="569"/>
        <item x="5784"/>
        <item x="4695"/>
        <item x="6916"/>
        <item x="7591"/>
        <item x="1372"/>
        <item x="8441"/>
        <item x="5655"/>
        <item x="7399"/>
        <item x="3318"/>
        <item x="4540"/>
        <item x="4884"/>
        <item x="1137"/>
        <item x="4918"/>
        <item x="7036"/>
        <item x="354"/>
        <item x="6767"/>
        <item x="5561"/>
        <item x="7139"/>
        <item x="1247"/>
        <item x="5525"/>
        <item x="1854"/>
        <item x="7360"/>
        <item x="8464"/>
        <item x="2448"/>
        <item x="5652"/>
        <item x="4958"/>
        <item x="3059"/>
        <item x="949"/>
        <item x="7728"/>
        <item x="5659"/>
        <item x="945"/>
        <item x="993"/>
        <item x="6288"/>
        <item x="5689"/>
        <item x="3578"/>
        <item x="1072"/>
        <item x="6648"/>
        <item x="6035"/>
        <item x="7003"/>
        <item x="343"/>
        <item x="8469"/>
        <item x="7609"/>
        <item x="5446"/>
        <item x="8790"/>
        <item x="4479"/>
        <item x="6970"/>
        <item x="5490"/>
        <item x="532"/>
        <item x="8455"/>
        <item x="5926"/>
        <item x="4388"/>
        <item x="1477"/>
        <item x="112"/>
        <item x="8854"/>
        <item x="767"/>
        <item x="351"/>
        <item x="1442"/>
        <item x="3194"/>
        <item x="2822"/>
        <item x="3257"/>
        <item x="5919"/>
        <item x="598"/>
        <item x="5937"/>
        <item x="1426"/>
        <item x="726"/>
        <item x="2177"/>
        <item x="4067"/>
        <item x="7298"/>
        <item x="5257"/>
        <item x="6958"/>
        <item x="6816"/>
        <item x="5605"/>
        <item x="1759"/>
        <item x="7196"/>
        <item x="5514"/>
        <item x="8315"/>
        <item x="6605"/>
        <item x="3080"/>
        <item x="5036"/>
        <item x="4064"/>
        <item x="1869"/>
        <item x="312"/>
        <item x="5778"/>
        <item x="4510"/>
        <item x="296"/>
        <item x="7810"/>
        <item x="1361"/>
        <item x="1633"/>
        <item x="2312"/>
        <item x="3443"/>
        <item x="5683"/>
        <item x="2199"/>
        <item x="3279"/>
        <item x="7072"/>
        <item x="4097"/>
        <item x="3180"/>
        <item x="6014"/>
        <item x="433"/>
        <item x="2169"/>
        <item x="847"/>
        <item x="6926"/>
        <item x="3167"/>
        <item x="5110"/>
        <item x="1579"/>
        <item x="177"/>
        <item x="396"/>
        <item x="7132"/>
        <item x="3218"/>
        <item x="7409"/>
        <item x="1500"/>
        <item x="7708"/>
        <item x="1825"/>
        <item x="2005"/>
        <item x="2171"/>
        <item x="453"/>
        <item x="2585"/>
        <item x="1647"/>
        <item x="6329"/>
        <item x="2986"/>
        <item x="3792"/>
        <item x="2853"/>
        <item x="7659"/>
        <item x="8191"/>
        <item x="4428"/>
        <item x="1932"/>
        <item x="4652"/>
        <item x="2656"/>
        <item x="416"/>
        <item x="5294"/>
        <item x="4586"/>
        <item x="5440"/>
        <item x="4877"/>
        <item x="2995"/>
        <item x="891"/>
        <item x="8029"/>
        <item x="3308"/>
        <item x="2727"/>
        <item x="3106"/>
        <item x="2801"/>
        <item x="5172"/>
        <item x="3107"/>
        <item x="2066"/>
        <item x="5575"/>
        <item x="8330"/>
        <item x="1463"/>
        <item x="6982"/>
        <item x="8215"/>
        <item x="2687"/>
        <item x="3549"/>
        <item x="637"/>
        <item x="7508"/>
        <item x="8846"/>
        <item x="533"/>
        <item x="4977"/>
        <item x="2805"/>
        <item x="502"/>
        <item x="1193"/>
        <item x="3554"/>
        <item x="6632"/>
        <item x="2292"/>
        <item x="4635"/>
        <item x="4599"/>
        <item x="6676"/>
        <item x="5939"/>
        <item x="4141"/>
        <item x="8224"/>
        <item x="3078"/>
        <item x="5691"/>
        <item x="2524"/>
        <item x="3825"/>
        <item x="6126"/>
        <item x="7842"/>
        <item x="5404"/>
        <item x="5631"/>
        <item x="1859"/>
        <item x="1920"/>
        <item x="3252"/>
        <item x="1130"/>
        <item x="2408"/>
        <item x="8491"/>
        <item x="3105"/>
        <item x="3045"/>
        <item x="3856"/>
        <item x="7744"/>
        <item x="5648"/>
        <item x="3517"/>
        <item x="641"/>
        <item x="1639"/>
        <item x="2777"/>
        <item x="3942"/>
        <item x="2252"/>
        <item x="8692"/>
        <item x="8335"/>
        <item x="5643"/>
        <item x="5267"/>
        <item x="3513"/>
        <item x="5790"/>
        <item x="7478"/>
        <item x="5090"/>
        <item x="8192"/>
        <item x="3584"/>
        <item x="1287"/>
        <item x="3310"/>
        <item x="7499"/>
        <item x="6901"/>
        <item x="8391"/>
        <item x="1371"/>
        <item x="1703"/>
        <item x="4049"/>
        <item x="5241"/>
        <item x="2726"/>
        <item x="8072"/>
        <item x="4353"/>
        <item x="2791"/>
        <item x="8227"/>
        <item x="4865"/>
        <item x="321"/>
        <item x="7091"/>
        <item x="4657"/>
        <item x="548"/>
        <item x="8106"/>
        <item x="1429"/>
        <item x="418"/>
        <item x="8435"/>
        <item x="5484"/>
        <item x="4827"/>
        <item x="7440"/>
        <item x="5121"/>
        <item x="3562"/>
        <item x="8546"/>
        <item x="713"/>
        <item x="7268"/>
        <item x="3024"/>
        <item x="8842"/>
        <item x="5288"/>
        <item x="4185"/>
        <item x="841"/>
        <item x="320"/>
        <item x="7660"/>
        <item x="6113"/>
        <item x="4751"/>
        <item x="4231"/>
        <item x="6326"/>
        <item x="2274"/>
        <item x="8137"/>
        <item x="55"/>
        <item x="8108"/>
        <item x="2546"/>
        <item x="5321"/>
        <item x="6065"/>
        <item x="530"/>
        <item x="605"/>
        <item x="5950"/>
        <item x="3767"/>
        <item x="2669"/>
        <item x="6619"/>
        <item x="2990"/>
        <item x="3281"/>
        <item x="5712"/>
        <item x="2168"/>
        <item x="5817"/>
        <item x="5010"/>
        <item x="7702"/>
        <item x="5552"/>
        <item x="3872"/>
        <item x="7670"/>
        <item x="1930"/>
        <item x="4922"/>
        <item x="501"/>
        <item x="2032"/>
        <item x="980"/>
        <item x="858"/>
        <item x="3046"/>
        <item x="1780"/>
        <item x="4851"/>
        <item x="1817"/>
        <item x="1126"/>
        <item x="309"/>
        <item x="1475"/>
        <item x="6995"/>
        <item x="3356"/>
        <item x="1845"/>
        <item x="7832"/>
        <item x="424"/>
        <item x="1023"/>
        <item x="1645"/>
        <item x="1657"/>
        <item x="5861"/>
        <item x="4522"/>
        <item x="2843"/>
        <item x="455"/>
        <item x="3609"/>
        <item x="7105"/>
        <item x="7597"/>
        <item x="130"/>
        <item x="7017"/>
        <item x="2173"/>
        <item x="7221"/>
        <item x="2552"/>
        <item x="2965"/>
        <item x="8856"/>
        <item x="4465"/>
        <item x="7475"/>
        <item x="5910"/>
        <item x="3256"/>
        <item x="7194"/>
        <item x="2884"/>
        <item x="8370"/>
        <item x="4680"/>
        <item x="1979"/>
        <item x="2415"/>
        <item x="8550"/>
        <item x="1409"/>
        <item x="3358"/>
        <item x="1014"/>
        <item x="777"/>
        <item x="4880"/>
        <item x="3172"/>
        <item x="1715"/>
        <item x="8664"/>
        <item x="4177"/>
        <item x="7666"/>
        <item x="2813"/>
        <item x="529"/>
        <item x="7232"/>
        <item x="3634"/>
        <item x="1634"/>
        <item x="5347"/>
        <item x="111"/>
        <item x="1788"/>
        <item x="5951"/>
        <item x="1915"/>
        <item x="6002"/>
        <item x="6634"/>
        <item x="1904"/>
        <item x="933"/>
        <item x="4415"/>
        <item x="4164"/>
        <item x="404"/>
        <item x="4986"/>
        <item x="1875"/>
        <item x="4200"/>
        <item x="1557"/>
        <item x="6486"/>
        <item x="6622"/>
        <item x="4095"/>
        <item x="7548"/>
        <item x="657"/>
        <item x="6912"/>
        <item x="3421"/>
        <item x="1136"/>
        <item x="2539"/>
        <item x="63"/>
        <item x="1883"/>
        <item x="8695"/>
        <item x="6973"/>
        <item x="2335"/>
        <item x="1496"/>
        <item x="1046"/>
        <item x="5699"/>
        <item x="3369"/>
        <item x="6110"/>
        <item x="6542"/>
        <item x="1809"/>
        <item x="7717"/>
        <item x="7555"/>
        <item x="5747"/>
        <item x="1474"/>
        <item x="1656"/>
        <item x="6011"/>
        <item x="5421"/>
        <item x="8006"/>
        <item x="4610"/>
        <item x="7835"/>
        <item x="606"/>
        <item x="2271"/>
        <item x="2895"/>
        <item x="5393"/>
        <item x="5515"/>
        <item x="8027"/>
        <item x="3541"/>
        <item x="7620"/>
        <item x="1574"/>
        <item x="7392"/>
        <item x="724"/>
        <item x="6510"/>
        <item x="3666"/>
        <item x="5275"/>
        <item x="6188"/>
        <item x="6479"/>
        <item x="1669"/>
        <item x="5974"/>
        <item x="1234"/>
        <item x="1583"/>
        <item x="2751"/>
        <item x="934"/>
        <item x="8918"/>
        <item x="879"/>
        <item x="512"/>
        <item x="2054"/>
        <item x="6223"/>
        <item x="6317"/>
        <item x="2279"/>
        <item x="699"/>
        <item x="7739"/>
        <item x="499"/>
        <item x="2344"/>
        <item x="4547"/>
        <item x="3175"/>
        <item x="5297"/>
        <item x="7380"/>
        <item x="792"/>
        <item x="7020"/>
        <item x="4217"/>
        <item x="6387"/>
        <item x="7849"/>
        <item x="6953"/>
        <item x="7155"/>
        <item x="3989"/>
        <item x="4910"/>
        <item x="2713"/>
        <item x="3174"/>
        <item x="6685"/>
        <item x="7484"/>
        <item x="4001"/>
        <item x="1543"/>
        <item x="3518"/>
        <item x="8991"/>
        <item x="6430"/>
        <item x="6952"/>
        <item x="2497"/>
        <item x="5390"/>
        <item x="2733"/>
        <item x="301"/>
        <item x="3807"/>
        <item x="603"/>
        <item x="5189"/>
        <item x="3449"/>
        <item x="8380"/>
        <item x="1544"/>
        <item x="316"/>
        <item x="3265"/>
        <item x="1161"/>
        <item x="2540"/>
        <item x="8296"/>
        <item x="6540"/>
        <item x="3958"/>
        <item x="3531"/>
        <item x="5786"/>
        <item x="5923"/>
        <item x="7043"/>
        <item x="8453"/>
        <item x="3478"/>
        <item x="4232"/>
        <item x="3200"/>
        <item x="1938"/>
        <item x="6714"/>
        <item x="4902"/>
        <item x="6764"/>
        <item x="6150"/>
        <item x="4575"/>
        <item x="1356"/>
        <item x="686"/>
        <item x="906"/>
        <item x="655"/>
        <item x="6090"/>
        <item x="3441"/>
        <item x="438"/>
        <item x="781"/>
        <item x="3945"/>
        <item x="6742"/>
        <item x="3201"/>
        <item x="3546"/>
        <item x="703"/>
        <item x="2607"/>
        <item x="7649"/>
        <item x="538"/>
        <item x="8340"/>
        <item x="4791"/>
        <item x="3404"/>
        <item x="6050"/>
        <item x="6284"/>
        <item x="947"/>
        <item x="4923"/>
        <item x="5302"/>
        <item x="8309"/>
        <item x="5058"/>
        <item x="1882"/>
        <item x="1727"/>
        <item x="5758"/>
        <item x="1797"/>
        <item x="6086"/>
        <item x="2189"/>
        <item x="278"/>
        <item x="2288"/>
        <item x="6862"/>
        <item x="7634"/>
        <item x="4470"/>
        <item x="3152"/>
        <item x="7775"/>
        <item x="2345"/>
        <item x="2103"/>
        <item x="1582"/>
        <item x="1907"/>
        <item x="3667"/>
        <item x="2198"/>
        <item x="6937"/>
        <item x="801"/>
        <item x="560"/>
        <item x="7930"/>
        <item x="6768"/>
        <item x="3461"/>
        <item x="587"/>
        <item x="6243"/>
        <item x="6137"/>
        <item x="1872"/>
        <item x="7383"/>
        <item x="3276"/>
        <item x="7580"/>
        <item x="2763"/>
        <item x="4399"/>
        <item x="8931"/>
        <item x="1461"/>
        <item x="4826"/>
        <item x="1815"/>
        <item x="2449"/>
        <item x="5214"/>
        <item x="4639"/>
        <item x="780"/>
        <item x="239"/>
        <item x="3278"/>
        <item x="7082"/>
        <item x="4998"/>
        <item x="5962"/>
        <item x="5420"/>
        <item x="3437"/>
        <item x="7079"/>
        <item x="8765"/>
        <item x="4544"/>
        <item x="4385"/>
        <item x="8905"/>
        <item x="2152"/>
        <item x="1074"/>
        <item x="1048"/>
        <item x="6013"/>
        <item x="2701"/>
        <item x="6346"/>
        <item x="6170"/>
        <item x="2869"/>
        <item x="1085"/>
        <item x="2820"/>
        <item x="6712"/>
        <item x="6810"/>
        <item x="3158"/>
        <item x="2219"/>
        <item x="7812"/>
        <item x="5271"/>
        <item x="1783"/>
        <item x="5743"/>
        <item x="4530"/>
        <item x="3826"/>
        <item x="5821"/>
        <item x="1417"/>
        <item x="7879"/>
        <item x="1011"/>
        <item x="2461"/>
        <item x="5636"/>
        <item x="1757"/>
        <item x="6627"/>
        <item x="5162"/>
        <item x="1414"/>
        <item x="3877"/>
        <item x="5892"/>
        <item x="8942"/>
        <item x="2087"/>
        <item x="6280"/>
        <item x="5020"/>
        <item x="973"/>
        <item x="3866"/>
        <item x="6943"/>
        <item x="6273"/>
        <item x="8445"/>
        <item x="6636"/>
        <item x="746"/>
        <item x="4886"/>
        <item x="7993"/>
        <item x="1233"/>
        <item x="7528"/>
        <item x="2971"/>
        <item x="2614"/>
        <item x="955"/>
        <item x="4476"/>
        <item x="4626"/>
        <item x="45"/>
        <item x="6256"/>
        <item x="4649"/>
        <item x="8299"/>
        <item x="5818"/>
        <item x="485"/>
        <item x="4188"/>
        <item x="1086"/>
        <item x="5597"/>
        <item x="1310"/>
        <item x="3277"/>
        <item x="2477"/>
        <item x="2502"/>
        <item x="3434"/>
        <item x="4321"/>
        <item x="1104"/>
        <item x="7436"/>
        <item x="2033"/>
        <item x="1830"/>
        <item x="7373"/>
        <item x="4431"/>
        <item x="6140"/>
        <item x="3334"/>
        <item x="4763"/>
        <item x="8324"/>
        <item x="5210"/>
        <item x="3424"/>
        <item x="8601"/>
        <item x="2522"/>
        <item x="4706"/>
        <item x="3313"/>
        <item x="6885"/>
        <item x="8604"/>
        <item x="3533"/>
        <item x="8320"/>
        <item x="6790"/>
        <item x="1006"/>
        <item x="7653"/>
        <item x="6838"/>
        <item x="4098"/>
        <item x="8990"/>
        <item x="7099"/>
        <item x="405"/>
        <item x="1713"/>
        <item x="2916"/>
        <item x="936"/>
        <item x="4900"/>
        <item x="6584"/>
        <item x="392"/>
        <item x="636"/>
        <item x="589"/>
        <item x="880"/>
        <item x="5715"/>
        <item x="5842"/>
        <item x="5498"/>
        <item x="1600"/>
        <item x="1746"/>
        <item x="3397"/>
        <item x="8935"/>
        <item x="6834"/>
        <item x="6703"/>
        <item x="611"/>
        <item x="1331"/>
        <item x="6528"/>
        <item x="4534"/>
        <item x="2514"/>
        <item x="395"/>
        <item x="4163"/>
        <item x="468"/>
        <item x="7978"/>
        <item x="2513"/>
        <item x="2174"/>
        <item x="220"/>
        <item x="1027"/>
        <item x="1977"/>
        <item x="5462"/>
        <item x="5032"/>
        <item x="4346"/>
        <item x="876"/>
        <item x="4524"/>
        <item x="3341"/>
        <item x="3641"/>
        <item x="39"/>
        <item x="1393"/>
        <item x="2909"/>
        <item x="3981"/>
        <item x="5491"/>
        <item x="875"/>
        <item x="7019"/>
        <item x="664"/>
        <item x="3734"/>
        <item x="1249"/>
        <item x="2492"/>
        <item x="757"/>
        <item x="2229"/>
        <item x="3535"/>
        <item x="4683"/>
        <item x="4693"/>
        <item x="3608"/>
        <item x="7596"/>
        <item x="3629"/>
        <item x="1973"/>
        <item x="7435"/>
        <item x="3439"/>
        <item x="2636"/>
        <item x="3590"/>
        <item x="3760"/>
        <item x="2715"/>
        <item x="3574"/>
        <item x="2487"/>
        <item x="593"/>
        <item x="5354"/>
        <item x="7290"/>
        <item x="8805"/>
        <item x="4942"/>
        <item x="229"/>
        <item x="3230"/>
        <item x="2569"/>
        <item x="1853"/>
        <item x="8271"/>
        <item x="5555"/>
        <item x="3138"/>
        <item x="2179"/>
        <item x="5996"/>
        <item x="446"/>
        <item x="1163"/>
        <item x="6096"/>
        <item x="6217"/>
        <item x="390"/>
        <item x="5644"/>
        <item x="7187"/>
        <item x="1133"/>
        <item x="1593"/>
        <item x="6631"/>
        <item x="2298"/>
        <item x="6750"/>
        <item x="682"/>
        <item x="8249"/>
        <item x="5971"/>
        <item x="2896"/>
        <item x="1696"/>
        <item x="2323"/>
        <item x="4700"/>
        <item x="2475"/>
        <item x="2121"/>
        <item x="6242"/>
        <item x="5139"/>
        <item x="7385"/>
        <item x="8110"/>
        <item x="2269"/>
        <item x="4833"/>
        <item x="4140"/>
        <item x="6042"/>
        <item x="2290"/>
        <item x="3828"/>
        <item x="4408"/>
        <item x="6881"/>
        <item x="6340"/>
        <item x="4697"/>
        <item x="7696"/>
        <item x="5194"/>
        <item x="1871"/>
        <item x="827"/>
        <item x="1035"/>
        <item x="3973"/>
        <item x="4272"/>
        <item x="6105"/>
        <item x="6168"/>
        <item x="1411"/>
        <item x="2073"/>
        <item x="4588"/>
        <item x="4093"/>
        <item x="1460"/>
        <item x="1286"/>
        <item x="4930"/>
        <item x="4284"/>
        <item x="1042"/>
        <item x="5153"/>
        <item x="7838"/>
        <item x="7198"/>
        <item x="3658"/>
        <item x="4747"/>
        <item x="3943"/>
        <item x="1397"/>
        <item x="7951"/>
        <item x="493"/>
        <item x="1561"/>
        <item x="5293"/>
        <item x="1950"/>
        <item x="5141"/>
        <item x="7858"/>
        <item x="5336"/>
        <item x="8355"/>
        <item x="8775"/>
        <item x="8222"/>
        <item x="8050"/>
        <item x="5569"/>
        <item x="5416"/>
        <item x="3573"/>
        <item x="1734"/>
        <item x="3950"/>
        <item x="7231"/>
        <item x="7468"/>
        <item x="7857"/>
        <item x="6697"/>
        <item x="3905"/>
        <item x="3364"/>
        <item x="8172"/>
        <item x="766"/>
        <item x="2508"/>
        <item x="8000"/>
        <item x="6476"/>
        <item x="1159"/>
        <item x="1728"/>
        <item x="7254"/>
        <item x="1235"/>
        <item x="3777"/>
        <item x="4917"/>
        <item x="7252"/>
        <item x="7374"/>
        <item x="1852"/>
        <item x="328"/>
        <item x="3471"/>
        <item x="7027"/>
        <item x="3289"/>
        <item x="8527"/>
        <item x="5871"/>
        <item x="7119"/>
        <item x="1231"/>
        <item x="8251"/>
        <item x="681"/>
        <item x="151"/>
        <item x="7525"/>
        <item x="3462"/>
        <item x="6459"/>
        <item x="1367"/>
        <item x="5309"/>
        <item x="834"/>
        <item x="300"/>
        <item x="1916"/>
        <item x="7412"/>
        <item x="1936"/>
        <item x="5158"/>
        <item x="7311"/>
        <item x="7424"/>
        <item x="8412"/>
        <item x="8937"/>
        <item x="1095"/>
        <item x="375"/>
        <item x="7480"/>
        <item x="5748"/>
        <item x="3544"/>
        <item x="1615"/>
        <item x="8803"/>
        <item x="948"/>
        <item x="2792"/>
        <item x="5120"/>
        <item x="4181"/>
        <item x="5792"/>
        <item x="360"/>
        <item x="700"/>
        <item x="264"/>
        <item x="8532"/>
        <item x="961"/>
        <item x="6209"/>
        <item x="5649"/>
        <item x="2511"/>
        <item x="2632"/>
        <item x="8913"/>
        <item x="6513"/>
        <item x="6704"/>
        <item x="7595"/>
        <item x="4914"/>
        <item x="3354"/>
        <item x="8599"/>
        <item x="7748"/>
        <item x="476"/>
        <item x="3625"/>
        <item x="5994"/>
        <item x="2835"/>
        <item x="4946"/>
        <item x="8840"/>
        <item x="7386"/>
        <item x="1621"/>
        <item x="8613"/>
        <item x="1848"/>
        <item x="1145"/>
        <item x="4506"/>
        <item x="350"/>
        <item x="67"/>
        <item x="5039"/>
        <item x="3751"/>
        <item x="1844"/>
        <item x="6332"/>
        <item x="272"/>
        <item x="5866"/>
        <item x="2317"/>
        <item x="2505"/>
        <item x="4650"/>
        <item x="5535"/>
        <item x="5388"/>
        <item x="5028"/>
        <item x="6794"/>
        <item x="541"/>
        <item x="6680"/>
        <item x="3921"/>
        <item x="6612"/>
        <item x="3425"/>
        <item x="5178"/>
        <item x="5004"/>
        <item x="4852"/>
        <item x="8519"/>
        <item x="2122"/>
        <item x="2283"/>
        <item x="8608"/>
        <item x="1124"/>
        <item x="877"/>
        <item x="8304"/>
        <item x="4016"/>
        <item x="5447"/>
        <item x="6040"/>
        <item x="1782"/>
        <item x="2297"/>
        <item x="3692"/>
        <item x="861"/>
        <item x="2409"/>
        <item x="1664"/>
        <item x="2881"/>
        <item x="2343"/>
        <item x="8055"/>
        <item x="5291"/>
        <item x="6647"/>
        <item x="8090"/>
        <item x="2372"/>
        <item x="5239"/>
        <item x="3412"/>
        <item x="4348"/>
        <item x="5240"/>
        <item x="863"/>
        <item x="8830"/>
        <item x="8209"/>
        <item x="2135"/>
        <item x="6971"/>
        <item x="3019"/>
        <item x="2612"/>
        <item x="5527"/>
        <item x="3070"/>
        <item x="596"/>
        <item x="8297"/>
        <item x="4294"/>
        <item x="138"/>
        <item x="6148"/>
        <item x="7281"/>
        <item x="6653"/>
        <item x="6998"/>
        <item x="7910"/>
        <item x="1358"/>
        <item x="3966"/>
        <item x="3880"/>
        <item x="1183"/>
        <item x="4245"/>
        <item x="718"/>
        <item x="4638"/>
        <item x="5246"/>
        <item x="4668"/>
        <item x="8539"/>
        <item x="1742"/>
        <item x="802"/>
        <item x="3598"/>
        <item x="5186"/>
        <item x="6135"/>
        <item x="7786"/>
        <item x="7524"/>
        <item x="545"/>
        <item x="7676"/>
        <item x="7"/>
        <item x="3270"/>
        <item x="1575"/>
        <item x="2708"/>
        <item x="4335"/>
        <item x="8093"/>
        <item x="8126"/>
        <item x="2074"/>
        <item x="7774"/>
        <item x="1527"/>
        <item x="6825"/>
        <item x="2180"/>
        <item x="173"/>
        <item x="496"/>
        <item x="4741"/>
        <item x="5372"/>
        <item x="5567"/>
        <item x="384"/>
        <item x="3975"/>
        <item x="182"/>
        <item x="813"/>
        <item x="3685"/>
        <item x="4446"/>
        <item x="4728"/>
        <item x="6789"/>
        <item x="8573"/>
        <item x="8642"/>
        <item x="4350"/>
        <item x="3633"/>
        <item x="3035"/>
        <item x="6155"/>
        <item x="6961"/>
        <item x="7328"/>
        <item x="78"/>
        <item x="8562"/>
        <item x="8802"/>
        <item x="975"/>
        <item x="1015"/>
        <item x="6397"/>
        <item x="8399"/>
        <item x="1284"/>
        <item x="2147"/>
        <item x="2829"/>
        <item x="2970"/>
        <item x="7041"/>
        <item x="6907"/>
        <item x="3422"/>
        <item x="8257"/>
        <item x="2011"/>
        <item x="3849"/>
        <item x="4378"/>
        <item x="7256"/>
        <item x="1122"/>
        <item x="8038"/>
        <item x="7303"/>
        <item x="3072"/>
        <item x="6235"/>
        <item x="6786"/>
        <item x="4436"/>
        <item x="1028"/>
        <item x="1969"/>
        <item x="7647"/>
        <item x="1946"/>
        <item x="8799"/>
        <item x="6412"/>
        <item x="4541"/>
        <item x="4759"/>
        <item x="6423"/>
        <item x="1114"/>
        <item x="3737"/>
        <item x="1131"/>
        <item x="3095"/>
        <item x="2076"/>
        <item x="4120"/>
        <item x="6546"/>
        <item x="4030"/>
        <item x="6447"/>
        <item x="3920"/>
        <item x="5017"/>
        <item x="2025"/>
        <item x="3168"/>
        <item x="990"/>
        <item x="3983"/>
        <item x="8865"/>
        <item x="2001"/>
        <item x="4403"/>
        <item x="6193"/>
        <item x="5591"/>
        <item x="7280"/>
        <item x="57"/>
        <item x="4406"/>
        <item x="8101"/>
        <item x="3300"/>
        <item x="6751"/>
        <item x="2985"/>
        <item x="4496"/>
        <item x="4981"/>
        <item x="6491"/>
        <item x="6788"/>
        <item x="4228"/>
        <item x="6031"/>
        <item x="5885"/>
        <item x="3756"/>
        <item x="2848"/>
        <item x="5312"/>
        <item x="4239"/>
        <item x="4069"/>
        <item x="1564"/>
        <item x="2877"/>
        <item x="3516"/>
        <item x="8240"/>
        <item x="2600"/>
        <item x="1230"/>
        <item x="4890"/>
        <item x="5765"/>
        <item x="2992"/>
        <item x="8860"/>
        <item x="5762"/>
        <item x="2979"/>
        <item x="6009"/>
        <item x="3728"/>
        <item x="3085"/>
        <item x="735"/>
        <item x="1680"/>
        <item x="8732"/>
        <item x="459"/>
        <item x="3601"/>
        <item x="6934"/>
        <item x="1644"/>
        <item x="7334"/>
        <item x="1245"/>
        <item x="500"/>
        <item x="2526"/>
        <item x="579"/>
        <item x="8906"/>
        <item x="6467"/>
        <item x="3719"/>
        <item x="4503"/>
        <item x="2299"/>
        <item x="2803"/>
        <item x="8986"/>
        <item x="7335"/>
        <item x="4959"/>
        <item x="6599"/>
        <item x="3635"/>
        <item x="8586"/>
        <item x="2604"/>
        <item x="2069"/>
        <item x="805"/>
        <item x="7228"/>
        <item x="3776"/>
        <item x="6933"/>
        <item x="3747"/>
        <item x="8518"/>
        <item x="2721"/>
        <item x="5831"/>
        <item x="809"/>
        <item x="4387"/>
        <item x="4184"/>
        <item x="5195"/>
        <item x="79"/>
        <item x="7000"/>
        <item x="6667"/>
        <item x="6655"/>
        <item x="939"/>
        <item x="555"/>
        <item x="1540"/>
        <item x="3465"/>
        <item x="3892"/>
        <item x="3993"/>
        <item x="5767"/>
        <item x="3530"/>
        <item x="5095"/>
        <item x="6669"/>
        <item x="6514"/>
        <item x="2564"/>
        <item x="4532"/>
        <item x="1630"/>
        <item x="161"/>
        <item x="1892"/>
        <item x="3239"/>
        <item x="6043"/>
        <item x="5319"/>
        <item x="8232"/>
        <item x="3053"/>
        <item x="8282"/>
        <item x="5606"/>
        <item x="24"/>
        <item x="3539"/>
        <item x="6586"/>
        <item x="6312"/>
        <item x="5678"/>
        <item x="1955"/>
        <item x="5874"/>
        <item x="650"/>
        <item x="6015"/>
        <item x="3819"/>
        <item x="8008"/>
        <item x="8530"/>
        <item x="594"/>
        <item x="3649"/>
        <item x="6917"/>
        <item x="6302"/>
        <item x="1166"/>
        <item x="2489"/>
        <item x="6687"/>
        <item x="4463"/>
        <item x="1588"/>
        <item x="3915"/>
        <item x="4023"/>
        <item x="7302"/>
        <item x="2804"/>
        <item x="3084"/>
        <item x="1255"/>
        <item x="4326"/>
        <item x="7885"/>
        <item x="7939"/>
        <item x="4208"/>
        <item x="4002"/>
        <item x="4526"/>
        <item x="7118"/>
        <item x="3557"/>
        <item x="2126"/>
        <item x="8709"/>
        <item x="2676"/>
        <item x="5972"/>
        <item x="4950"/>
        <item x="1818"/>
        <item x="399"/>
        <item x="1962"/>
        <item x="8841"/>
        <item x="4202"/>
        <item x="3176"/>
        <item x="2144"/>
        <item x="7661"/>
        <item x="6731"/>
        <item x="911"/>
        <item x="495"/>
        <item x="4748"/>
        <item x="1676"/>
        <item x="3101"/>
        <item x="2143"/>
        <item x="5085"/>
        <item x="8183"/>
        <item x="8450"/>
        <item x="3486"/>
        <item x="110"/>
        <item x="7752"/>
        <item x="2370"/>
        <item x="7527"/>
        <item x="8758"/>
        <item x="6936"/>
        <item x="8466"/>
        <item x="5760"/>
        <item x="336"/>
        <item x="3700"/>
        <item x="4630"/>
        <item x="6888"/>
        <item x="2739"/>
        <item x="6125"/>
        <item x="6283"/>
        <item x="3108"/>
        <item x="8693"/>
        <item x="6366"/>
        <item x="1511"/>
        <item x="6310"/>
        <item x="2498"/>
        <item x="688"/>
        <item x="2545"/>
        <item x="1024"/>
        <item x="6466"/>
        <item x="294"/>
        <item x="2999"/>
        <item x="8194"/>
        <item x="5811"/>
        <item x="3639"/>
        <item x="727"/>
        <item x="5478"/>
        <item x="1066"/>
        <item x="1296"/>
        <item x="2688"/>
        <item x="8969"/>
        <item x="3918"/>
        <item x="6019"/>
        <item x="5340"/>
        <item x="8973"/>
        <item x="2434"/>
        <item x="3746"/>
        <item x="8731"/>
        <item x="6747"/>
        <item x="2347"/>
        <item x="2797"/>
        <item x="8378"/>
        <item x="3"/>
        <item x="3315"/>
        <item x="5701"/>
        <item x="1885"/>
        <item x="1459"/>
        <item x="3699"/>
        <item x="2491"/>
        <item x="4318"/>
        <item x="4609"/>
        <item x="3705"/>
        <item x="2118"/>
        <item x="4171"/>
        <item x="6739"/>
        <item x="6462"/>
        <item x="8832"/>
        <item x="6547"/>
        <item x="2286"/>
        <item x="1084"/>
        <item x="4360"/>
        <item x="4297"/>
        <item x="219"/>
        <item x="730"/>
        <item x="10"/>
        <item x="1733"/>
        <item x="5677"/>
        <item x="3676"/>
        <item x="8468"/>
        <item x="3605"/>
        <item x="3340"/>
        <item x="547"/>
        <item x="7579"/>
        <item x="7148"/>
        <item x="2325"/>
        <item x="602"/>
        <item x="1192"/>
        <item x="8230"/>
        <item x="4792"/>
        <item x="2691"/>
        <item x="3655"/>
        <item x="8873"/>
        <item x="2394"/>
        <item x="7667"/>
        <item x="5159"/>
        <item x="1751"/>
        <item x="1559"/>
        <item x="1863"/>
        <item x="5921"/>
        <item x="2799"/>
        <item x="7724"/>
        <item x="4687"/>
        <item x="5449"/>
        <item x="5580"/>
        <item x="5061"/>
        <item x="3783"/>
        <item x="1642"/>
        <item x="6472"/>
        <item x="25"/>
        <item x="8720"/>
        <item x="6830"/>
        <item x="2414"/>
        <item x="8541"/>
        <item x="2411"/>
        <item x="211"/>
        <item x="2875"/>
        <item x="1012"/>
        <item x="6167"/>
        <item x="4143"/>
        <item x="6121"/>
        <item x="1073"/>
        <item x="2892"/>
        <item x="6759"/>
        <item x="4669"/>
        <item x="3359"/>
        <item x="8465"/>
        <item x="7963"/>
        <item x="4013"/>
        <item x="241"/>
        <item x="2112"/>
        <item x="3886"/>
        <item x="2158"/>
        <item x="263"/>
        <item x="1261"/>
        <item x="1606"/>
        <item x="4179"/>
        <item x="8292"/>
        <item x="3154"/>
        <item x="5960"/>
        <item x="4777"/>
        <item x="2692"/>
        <item x="5483"/>
        <item x="3467"/>
        <item x="4315"/>
        <item x="8428"/>
        <item x="3302"/>
        <item x="4686"/>
        <item x="5108"/>
        <item x="1847"/>
        <item x="2013"/>
        <item x="7259"/>
        <item x="5255"/>
        <item x="1379"/>
        <item x="4844"/>
        <item x="4629"/>
        <item x="5878"/>
        <item x="2249"/>
        <item x="2527"/>
        <item x="8646"/>
        <item x="3844"/>
        <item x="7715"/>
        <item x="5907"/>
        <item x="660"/>
        <item x="843"/>
        <item x="3495"/>
        <item x="7819"/>
        <item x="4515"/>
        <item x="374"/>
        <item x="4830"/>
        <item x="2969"/>
        <item x="444"/>
        <item x="1560"/>
        <item x="176"/>
        <item x="2956"/>
        <item x="6114"/>
        <item x="7840"/>
        <item x="6867"/>
        <item x="7588"/>
        <item x="3307"/>
        <item x="3637"/>
        <item x="2128"/>
        <item x="7770"/>
        <item x="7014"/>
        <item x="348"/>
        <item x="214"/>
        <item x="3258"/>
        <item x="4989"/>
        <item x="3613"/>
        <item x="6563"/>
        <item x="3370"/>
        <item x="3033"/>
        <item x="3603"/>
        <item x="4876"/>
        <item x="2417"/>
        <item x="1335"/>
        <item x="8936"/>
        <item x="1320"/>
        <item x="6523"/>
        <item x="3845"/>
        <item x="1479"/>
        <item x="864"/>
        <item x="1424"/>
        <item x="3604"/>
        <item x="4129"/>
        <item x="5454"/>
        <item x="6719"/>
        <item x="7111"/>
        <item x="2193"/>
        <item x="7088"/>
        <item x="7466"/>
        <item x="3600"/>
        <item x="6675"/>
        <item x="8958"/>
        <item x="2387"/>
        <item x="8789"/>
        <item x="3500"/>
        <item x="8128"/>
        <item x="5399"/>
        <item x="4486"/>
        <item x="3110"/>
        <item x="7992"/>
        <item x="8698"/>
        <item x="1211"/>
        <item x="6385"/>
        <item x="5277"/>
        <item x="7814"/>
        <item x="551"/>
        <item x="8083"/>
        <item x="8689"/>
        <item x="4602"/>
        <item x="965"/>
        <item x="2737"/>
        <item x="7826"/>
        <item x="6076"/>
        <item x="461"/>
        <item x="4142"/>
        <item x="474"/>
        <item x="692"/>
        <item x="2115"/>
        <item x="8971"/>
        <item x="8076"/>
        <item x="6376"/>
        <item x="2484"/>
        <item x="6088"/>
        <item x="5253"/>
        <item x="8738"/>
        <item x="6512"/>
        <item x="7257"/>
        <item x="1767"/>
        <item x="7004"/>
        <item x="156"/>
        <item x="3832"/>
        <item x="958"/>
        <item x="5183"/>
        <item x="8544"/>
        <item x="7970"/>
        <item x="3382"/>
        <item x="5538"/>
        <item x="8768"/>
        <item x="8908"/>
        <item x="2444"/>
        <item x="8184"/>
        <item x="2523"/>
        <item x="6643"/>
        <item x="4227"/>
        <item x="7165"/>
        <item x="4269"/>
        <item x="3241"/>
        <item x="4453"/>
        <item x="180"/>
        <item x="6565"/>
        <item x="2220"/>
        <item x="6966"/>
        <item x="5975"/>
        <item x="4210"/>
        <item x="8056"/>
        <item x="5658"/>
        <item x="1770"/>
        <item x="707"/>
        <item x="890"/>
        <item x="7250"/>
        <item x="1096"/>
        <item x="8092"/>
        <item x="7788"/>
        <item x="3620"/>
        <item x="6161"/>
        <item x="4943"/>
        <item x="40"/>
        <item x="3925"/>
        <item x="5944"/>
        <item x="8671"/>
        <item x="8817"/>
        <item x="5719"/>
        <item x="8676"/>
        <item x="1567"/>
        <item x="4156"/>
        <item x="855"/>
        <item x="1547"/>
        <item x="3246"/>
        <item x="7544"/>
        <item x="2353"/>
        <item x="4237"/>
        <item x="2888"/>
        <item x="2329"/>
        <item x="3433"/>
        <item x="6299"/>
        <item x="5231"/>
        <item x="7769"/>
        <item x="3514"/>
        <item x="4397"/>
        <item x="8501"/>
        <item x="4031"/>
        <item x="2330"/>
        <item x="7324"/>
        <item x="7794"/>
        <item x="323"/>
        <item x="4329"/>
        <item x="8894"/>
        <item x="8454"/>
        <item x="5672"/>
        <item x="6069"/>
        <item x="1002"/>
        <item x="1586"/>
        <item x="3980"/>
        <item x="7061"/>
        <item x="1390"/>
        <item x="5322"/>
        <item x="1679"/>
        <item x="1974"/>
        <item x="6265"/>
        <item x="347"/>
        <item x="3387"/>
        <item x="6800"/>
        <item x="33"/>
        <item x="3733"/>
        <item x="7044"/>
        <item x="8484"/>
        <item x="5973"/>
        <item x="4558"/>
        <item x="740"/>
        <item x="1282"/>
        <item x="2161"/>
        <item x="7161"/>
        <item x="8801"/>
        <item x="5804"/>
        <item x="8780"/>
        <item x="7884"/>
        <item x="3904"/>
        <item x="2454"/>
        <item x="7830"/>
        <item x="3589"/>
        <item x="694"/>
        <item x="8495"/>
        <item x="7803"/>
        <item x="4987"/>
        <item x="5137"/>
        <item x="3473"/>
        <item x="7452"/>
        <item x="1670"/>
        <item x="7958"/>
        <item x="4310"/>
        <item x="6709"/>
        <item x="3997"/>
        <item x="8052"/>
        <item x="4773"/>
        <item x="3683"/>
        <item x="6641"/>
        <item x="613"/>
        <item x="4032"/>
        <item x="4690"/>
        <item x="5562"/>
        <item x="1079"/>
        <item x="451"/>
        <item x="4749"/>
        <item x="8629"/>
        <item x="7197"/>
        <item x="3745"/>
        <item x="8804"/>
        <item x="811"/>
        <item x="8883"/>
        <item x="3612"/>
        <item x="4145"/>
        <item x="1864"/>
        <item x="1832"/>
        <item x="8572"/>
        <item x="1103"/>
        <item x="6913"/>
        <item x="7632"/>
        <item x="663"/>
        <item x="5053"/>
        <item x="8122"/>
        <item x="6424"/>
        <item x="8420"/>
        <item x="7895"/>
        <item x="5123"/>
        <item x="3999"/>
        <item x="2242"/>
        <item x="7048"/>
        <item x="8033"/>
        <item x="5466"/>
        <item x="4729"/>
        <item x="972"/>
        <item x="2597"/>
        <item x="2287"/>
        <item x="8138"/>
        <item x="4992"/>
        <item x="5468"/>
        <item x="179"/>
        <item x="4757"/>
        <item x="3021"/>
        <item x="1510"/>
        <item x="6638"/>
        <item x="6628"/>
        <item x="1171"/>
        <item x="2021"/>
        <item x="3468"/>
        <item x="1"/>
        <item x="2695"/>
        <item x="3427"/>
        <item x="1785"/>
        <item x="3322"/>
        <item x="4654"/>
        <item x="4782"/>
        <item x="4768"/>
        <item x="768"/>
        <item x="4456"/>
        <item x="6182"/>
        <item x="1306"/>
        <item x="544"/>
        <item x="2670"/>
        <item x="1208"/>
        <item x="7509"/>
        <item x="6325"/>
        <item x="4068"/>
        <item x="4859"/>
        <item x="771"/>
        <item x="8928"/>
        <item x="3622"/>
        <item x="4774"/>
        <item x="6282"/>
        <item x="3599"/>
        <item x="6469"/>
        <item x="4467"/>
        <item x="425"/>
        <item x="4413"/>
        <item x="6225"/>
        <item x="1889"/>
        <item x="3870"/>
        <item x="2623"/>
        <item x="7029"/>
        <item x="3561"/>
        <item x="7394"/>
        <item x="6974"/>
        <item x="7226"/>
        <item x="8136"/>
        <item x="1029"/>
        <item x="5190"/>
        <item x="5175"/>
        <item x="6138"/>
        <item x="7215"/>
        <item x="1468"/>
        <item x="8045"/>
        <item x="1196"/>
        <item x="5138"/>
        <item x="5695"/>
        <item x="6077"/>
        <item x="1617"/>
        <item x="2139"/>
        <item x="6777"/>
        <item x="930"/>
        <item x="2667"/>
        <item x="2838"/>
        <item x="7285"/>
        <item x="820"/>
        <item x="8154"/>
        <item x="8402"/>
        <item x="7455"/>
        <item x="2808"/>
        <item x="3730"/>
        <item x="5521"/>
        <item x="1626"/>
        <item x="3797"/>
        <item x="7975"/>
        <item x="7982"/>
        <item x="8934"/>
        <item x="8715"/>
        <item x="2050"/>
        <item x="2750"/>
        <item x="5477"/>
        <item x="3853"/>
        <item x="5757"/>
        <item x="8461"/>
        <item x="1943"/>
        <item x="5846"/>
        <item x="3893"/>
        <item x="9"/>
        <item x="4356"/>
        <item x="6783"/>
        <item x="770"/>
        <item x="4359"/>
        <item x="8898"/>
        <item x="442"/>
        <item x="1010"/>
        <item x="8766"/>
        <item x="5096"/>
        <item x="2717"/>
        <item x="5494"/>
        <item x="5442"/>
        <item x="568"/>
        <item x="1060"/>
        <item x="2571"/>
        <item x="4681"/>
        <item x="5669"/>
        <item x="3233"/>
        <item x="8061"/>
        <item x="1265"/>
        <item x="6950"/>
        <item x="959"/>
        <item x="1568"/>
        <item x="610"/>
        <item x="7557"/>
        <item x="5252"/>
        <item x="3717"/>
        <item x="2690"/>
        <item x="2605"/>
        <item x="8095"/>
        <item x="1952"/>
        <item x="2609"/>
        <item x="51"/>
        <item x="736"/>
        <item x="1051"/>
        <item x="7725"/>
        <item x="7447"/>
        <item x="3597"/>
        <item x="1154"/>
        <item x="2912"/>
        <item x="5586"/>
        <item x="903"/>
        <item x="2806"/>
        <item x="8479"/>
        <item x="599"/>
        <item x="862"/>
        <item x="7920"/>
        <item x="7052"/>
        <item x="7416"/>
        <item x="5338"/>
        <item x="431"/>
        <item x="6992"/>
        <item x="136"/>
        <item x="5850"/>
        <item x="2554"/>
        <item x="1526"/>
        <item x="6435"/>
        <item x="8366"/>
        <item x="4698"/>
        <item x="1947"/>
        <item x="2230"/>
        <item x="1546"/>
        <item x="2957"/>
        <item x="1017"/>
        <item x="3636"/>
        <item x="999"/>
        <item x="1522"/>
        <item x="623"/>
        <item x="3865"/>
        <item x="8772"/>
        <item x="644"/>
        <item x="7011"/>
        <item x="1578"/>
        <item x="4433"/>
        <item x="3718"/>
        <item x="6975"/>
        <item x="1758"/>
        <item x="5556"/>
        <item x="2543"/>
        <item x="6496"/>
        <item x="1147"/>
        <item x="7429"/>
        <item x="2109"/>
        <item x="6005"/>
        <item x="4566"/>
        <item x="8584"/>
        <item x="5185"/>
        <item x="4108"/>
        <item x="7239"/>
        <item x="2176"/>
        <item x="4364"/>
        <item x="1678"/>
        <item x="7825"/>
        <item x="1068"/>
        <item x="6048"/>
        <item x="8553"/>
        <item x="1483"/>
        <item x="7284"/>
        <item x="4261"/>
        <item x="5954"/>
        <item x="3615"/>
        <item x="8134"/>
        <item x="3339"/>
        <item x="2097"/>
        <item x="247"/>
        <item x="1105"/>
        <item x="2615"/>
        <item x="8600"/>
        <item x="3438"/>
        <item x="6853"/>
        <item x="6133"/>
        <item x="4985"/>
        <item x="6074"/>
        <item x="6531"/>
        <item x="4905"/>
        <item x="6874"/>
        <item x="3868"/>
        <item x="5545"/>
        <item x="4974"/>
        <item x="8995"/>
        <item x="268"/>
        <item x="6812"/>
        <item x="2300"/>
        <item x="1295"/>
        <item x="6024"/>
        <item x="5977"/>
        <item x="6922"/>
        <item x="8150"/>
        <item x="7899"/>
        <item x="4221"/>
        <item x="6670"/>
        <item x="3570"/>
        <item x="5684"/>
        <item x="8156"/>
        <item x="7122"/>
        <item x="1521"/>
        <item x="3709"/>
        <item x="7050"/>
        <item x="5729"/>
        <item x="929"/>
        <item x="5281"/>
        <item x="3889"/>
        <item x="5433"/>
        <item x="6508"/>
        <item x="1791"/>
        <item x="8047"/>
        <item x="4678"/>
        <item x="1090"/>
        <item x="144"/>
        <item x="4201"/>
        <item x="5810"/>
        <item x="6696"/>
        <item x="7170"/>
        <item x="1276"/>
        <item x="2930"/>
        <item x="6863"/>
        <item x="5083"/>
        <item x="1503"/>
        <item x="335"/>
        <item x="6743"/>
        <item x="5888"/>
        <item x="8091"/>
        <item x="4248"/>
        <item x="5686"/>
        <item x="5236"/>
        <item x="4829"/>
        <item x="318"/>
        <item x="3591"/>
        <item x="6246"/>
        <item x="4222"/>
        <item x="1299"/>
        <item x="1673"/>
        <item x="445"/>
        <item x="5414"/>
        <item x="5690"/>
        <item x="5272"/>
        <item x="8893"/>
        <item x="8160"/>
        <item x="5129"/>
        <item x="1551"/>
        <item x="6064"/>
        <item x="4442"/>
        <item x="2253"/>
        <item x="8929"/>
        <item x="5639"/>
        <item x="3263"/>
        <item x="4277"/>
        <item x="5805"/>
        <item x="8269"/>
        <item x="234"/>
        <item x="1754"/>
        <item x="2132"/>
        <item x="2587"/>
        <item x="7222"/>
        <item x="2943"/>
        <item x="7096"/>
        <item x="5528"/>
        <item x="1736"/>
        <item x="4058"/>
        <item x="8408"/>
        <item x="2876"/>
        <item x="8896"/>
        <item x="6212"/>
        <item x="2923"/>
        <item x="8620"/>
        <item x="6208"/>
        <item x="5834"/>
        <item x="4377"/>
        <item x="6301"/>
        <item x="5401"/>
        <item x="833"/>
        <item x="3049"/>
        <item x="5526"/>
        <item x="8364"/>
        <item x="8242"/>
        <item x="6539"/>
        <item x="4374"/>
        <item x="5857"/>
        <item x="1366"/>
        <item x="3352"/>
        <item x="3864"/>
        <item x="6489"/>
        <item x="308"/>
        <item x="2221"/>
        <item x="6500"/>
        <item x="2072"/>
        <item x="5777"/>
        <item x="4043"/>
        <item x="5830"/>
        <item x="8568"/>
        <item x="8565"/>
        <item x="2778"/>
        <item x="3366"/>
        <item x="3104"/>
        <item x="20"/>
        <item x="8097"/>
        <item x="2364"/>
        <item x="3385"/>
        <item x="462"/>
        <item x="7199"/>
        <item x="6169"/>
        <item x="2551"/>
        <item x="1244"/>
        <item x="3044"/>
        <item x="3960"/>
        <item x="3027"/>
        <item x="2811"/>
        <item x="1908"/>
        <item x="5113"/>
        <item x="6820"/>
        <item x="1362"/>
        <item x="7112"/>
        <item x="7181"/>
        <item x="4546"/>
        <item x="720"/>
        <item x="6668"/>
        <item x="5453"/>
        <item x="6190"/>
        <item x="6012"/>
        <item x="3306"/>
        <item x="6875"/>
        <item x="8115"/>
        <item x="5201"/>
        <item x="7006"/>
        <item x="3390"/>
        <item x="2495"/>
        <item x="3769"/>
        <item x="4040"/>
        <item x="2753"/>
        <item x="4536"/>
        <item x="4906"/>
        <item x="356"/>
        <item x="6372"/>
        <item x="1134"/>
        <item x="7551"/>
        <item x="817"/>
        <item x="3117"/>
        <item x="4542"/>
        <item x="6083"/>
        <item x="8293"/>
        <item x="2833"/>
        <item x="6567"/>
        <item x="6662"/>
        <item x="2243"/>
        <item x="2831"/>
        <item x="6864"/>
        <item x="1576"/>
        <item x="1935"/>
        <item x="4941"/>
        <item x="815"/>
        <item x="5264"/>
        <item x="381"/>
        <item x="5768"/>
        <item x="7032"/>
        <item x="1919"/>
        <item x="2731"/>
        <item x="1941"/>
        <item x="2626"/>
        <item x="3764"/>
        <item x="7582"/>
        <item x="4100"/>
        <item x="420"/>
        <item x="797"/>
        <item x="3269"/>
        <item x="221"/>
        <item x="7134"/>
        <item x="4898"/>
        <item x="5048"/>
        <item x="400"/>
        <item x="7024"/>
        <item x="4549"/>
        <item x="3309"/>
        <item x="3378"/>
        <item x="3739"/>
        <item x="7616"/>
        <item x="8317"/>
        <item x="4159"/>
        <item x="4389"/>
        <item x="7789"/>
        <item x="3579"/>
        <item x="8967"/>
        <item x="8764"/>
        <item x="1185"/>
        <item x="4379"/>
        <item x="478"/>
        <item x="5029"/>
        <item x="7689"/>
        <item x="199"/>
        <item x="3829"/>
        <item x="2318"/>
        <item x="4109"/>
        <item x="7382"/>
        <item x="3528"/>
        <item x="615"/>
        <item x="5696"/>
        <item x="1289"/>
        <item x="83"/>
        <item x="4490"/>
        <item x="7208"/>
        <item x="4363"/>
        <item x="449"/>
        <item x="257"/>
        <item x="273"/>
        <item x="1030"/>
        <item x="536"/>
        <item x="6503"/>
        <item x="5563"/>
        <item x="5126"/>
        <item x="3934"/>
        <item x="4137"/>
        <item x="6658"/>
        <item x="2716"/>
        <item x="881"/>
        <item x="8223"/>
        <item x="4050"/>
        <item x="8656"/>
        <item x="3588"/>
        <item x="4568"/>
        <item x="5479"/>
        <item x="337"/>
        <item x="3632"/>
        <item x="4195"/>
        <item x="3508"/>
        <item x="659"/>
        <item x="2101"/>
        <item x="6784"/>
        <item x="6268"/>
        <item x="4771"/>
        <item x="2741"/>
        <item x="7586"/>
        <item x="6587"/>
        <item x="4498"/>
        <item x="960"/>
        <item x="4027"/>
        <item x="4760"/>
        <item x="8713"/>
        <item x="1162"/>
        <item x="6389"/>
        <item x="5329"/>
        <item x="4459"/>
        <item x="4458"/>
        <item x="4753"/>
        <item x="7733"/>
        <item x="7876"/>
        <item x="5107"/>
        <item x="7185"/>
        <item x="1313"/>
        <item x="6694"/>
        <item x="1129"/>
        <item x="3212"/>
        <item x="1928"/>
        <item x="4449"/>
        <item x="4872"/>
        <item x="5815"/>
        <item x="7395"/>
        <item x="6003"/>
        <item x="8770"/>
        <item x="7247"/>
        <item x="3140"/>
        <item x="3887"/>
        <item x="741"/>
        <item x="5260"/>
        <item x="3360"/>
        <item x="3670"/>
        <item x="7015"/>
        <item x="4081"/>
        <item x="6910"/>
        <item x="6754"/>
        <item x="5953"/>
        <item x="1207"/>
        <item x="8835"/>
        <item x="3414"/>
        <item x="305"/>
        <item x="4400"/>
        <item x="3188"/>
        <item x="6153"/>
        <item x="6832"/>
        <item x="255"/>
        <item x="5018"/>
        <item x="7472"/>
        <item x="6487"/>
        <item x="4052"/>
        <item x="7201"/>
        <item x="3991"/>
        <item x="3992"/>
        <item x="4724"/>
        <item x="2480"/>
        <item x="5787"/>
        <item x="678"/>
        <item x="4585"/>
        <item x="1005"/>
        <item x="2400"/>
        <item x="5903"/>
        <item x="7176"/>
        <item x="888"/>
        <item x="4960"/>
        <item x="376"/>
        <item x="3474"/>
        <item x="2672"/>
        <item x="4934"/>
        <item x="2846"/>
        <item x="1625"/>
        <item x="1572"/>
        <item x="4514"/>
        <item x="8291"/>
        <item x="7248"/>
        <item x="7727"/>
        <item x="1502"/>
        <item x="7662"/>
        <item x="6379"/>
        <item x="5064"/>
        <item x="8258"/>
        <item x="6266"/>
        <item x="3689"/>
        <item x="8065"/>
        <item x="5988"/>
        <item x="711"/>
        <item x="3295"/>
        <item x="8218"/>
        <item x="7342"/>
        <item x="8116"/>
        <item x="5616"/>
        <item x="8023"/>
        <item x="7935"/>
        <item x="3594"/>
        <item x="6659"/>
        <item x="8683"/>
        <item x="1177"/>
        <item x="8979"/>
        <item x="3496"/>
        <item x="4919"/>
        <item x="183"/>
        <item x="2840"/>
        <item x="4835"/>
        <item x="2154"/>
        <item x="882"/>
        <item x="339"/>
        <item x="5117"/>
        <item x="8589"/>
        <item x="6595"/>
        <item x="5967"/>
        <item x="2867"/>
        <item x="6677"/>
        <item x="5692"/>
        <item x="2466"/>
        <item x="6391"/>
        <item x="2736"/>
        <item x="4394"/>
        <item x="1740"/>
        <item x="2191"/>
        <item x="3765"/>
        <item x="6976"/>
        <item x="2634"/>
        <item x="6291"/>
        <item x="719"/>
        <item x="7665"/>
        <item x="8255"/>
        <item x="3403"/>
        <item x="2563"/>
        <item x="3848"/>
        <item x="8266"/>
        <item x="3464"/>
        <item x="3952"/>
        <item x="4273"/>
        <item x="2637"/>
        <item x="4285"/>
        <item x="3954"/>
        <item x="1688"/>
        <item x="5374"/>
        <item x="4849"/>
        <item x="3896"/>
        <item x="2562"/>
        <item x="5864"/>
        <item x="7610"/>
        <item x="5245"/>
        <item x="2315"/>
        <item x="1608"/>
        <item x="5168"/>
        <item x="7546"/>
        <item x="2218"/>
        <item x="7262"/>
        <item x="3192"/>
        <item x="680"/>
        <item x="8952"/>
        <item x="7532"/>
        <item x="5991"/>
        <item x="7193"/>
        <item x="4705"/>
        <item x="5925"/>
        <item x="4395"/>
        <item x="5333"/>
        <item x="1881"/>
        <item x="8471"/>
        <item x="5226"/>
        <item x="2071"/>
        <item x="1061"/>
        <item x="7902"/>
        <item x="50"/>
        <item x="4656"/>
        <item x="1141"/>
        <item x="1025"/>
        <item x="874"/>
        <item x="4564"/>
        <item x="8798"/>
        <item x="5500"/>
        <item x="2413"/>
        <item x="8273"/>
        <item x="7388"/>
        <item x="2469"/>
        <item x="3326"/>
        <item x="4046"/>
        <item x="5417"/>
        <item x="4500"/>
        <item x="687"/>
        <item x="7354"/>
        <item x="8488"/>
        <item x="6681"/>
        <item x="7511"/>
        <item x="4242"/>
        <item x="3191"/>
        <item x="3665"/>
        <item x="7986"/>
        <item x="6598"/>
        <item x="3155"/>
        <item x="3646"/>
        <item x="5510"/>
        <item x="537"/>
        <item x="5310"/>
        <item x="1268"/>
        <item x="1610"/>
        <item x="821"/>
        <item x="8331"/>
        <item x="8350"/>
        <item x="1204"/>
        <item x="1219"/>
        <item x="2463"/>
        <item x="4317"/>
        <item x="1321"/>
        <item x="1632"/>
        <item x="2265"/>
        <item x="3879"/>
        <item x="1462"/>
        <item x="5351"/>
        <item x="7615"/>
        <item x="7441"/>
        <item x="103"/>
        <item x="8311"/>
        <item x="8011"/>
        <item x="4727"/>
        <item x="2041"/>
        <item x="504"/>
        <item x="6278"/>
        <item x="6204"/>
        <item x="6406"/>
        <item x="2083"/>
        <item x="3571"/>
        <item x="3392"/>
        <item x="4928"/>
        <item x="3488"/>
        <item x="2435"/>
        <item x="5604"/>
        <item x="2837"/>
        <item x="1430"/>
        <item x="87"/>
        <item x="7433"/>
        <item x="6216"/>
        <item x="1991"/>
        <item x="8143"/>
        <item x="1151"/>
        <item x="691"/>
        <item x="709"/>
        <item x="7705"/>
        <item x="4117"/>
        <item x="3725"/>
        <item x="8321"/>
        <item x="8384"/>
        <item x="7343"/>
        <item x="6353"/>
        <item x="1172"/>
        <item x="5603"/>
        <item x="6905"/>
        <item x="7657"/>
        <item x="6515"/>
        <item x="6504"/>
        <item x="2828"/>
        <item x="4099"/>
        <item x="2885"/>
        <item x="4973"/>
        <item x="6004"/>
        <item x="8306"/>
        <item x="706"/>
        <item x="511"/>
        <item x="8848"/>
        <item x="1819"/>
        <item x="2645"/>
        <item x="8314"/>
        <item x="5909"/>
        <item x="4481"/>
        <item x="1181"/>
        <item x="5710"/>
        <item x="4249"/>
        <item x="2113"/>
        <item x="3489"/>
        <item x="3037"/>
        <item x="5034"/>
        <item x="8862"/>
        <item x="5362"/>
        <item x="6890"/>
        <item x="8375"/>
        <item x="8146"/>
        <item x="6039"/>
        <item x="2002"/>
        <item x="3994"/>
        <item x="8198"/>
        <item x="8649"/>
        <item x="3089"/>
        <item x="2538"/>
        <item x="6111"/>
        <item x="154"/>
        <item x="2305"/>
        <item x="2067"/>
        <item x="4750"/>
        <item x="2960"/>
        <item x="7692"/>
        <item x="8125"/>
        <item x="4019"/>
        <item x="4744"/>
        <item x="7495"/>
        <item x="5869"/>
        <item x="7449"/>
        <item x="5249"/>
        <item x="8844"/>
        <item x="205"/>
        <item x="2105"/>
        <item x="5382"/>
        <item x="8139"/>
        <item x="7064"/>
        <item x="6073"/>
        <item x="8943"/>
        <item x="1434"/>
        <item x="8010"/>
        <item x="2714"/>
        <item x="7648"/>
        <item x="1316"/>
        <item x="1682"/>
        <item x="6409"/>
        <item x="4440"/>
        <item x="4473"/>
        <item x="7384"/>
        <item x="2982"/>
        <item x="4279"/>
        <item x="6055"/>
        <item x="4836"/>
        <item x="248"/>
        <item x="3428"/>
        <item x="1577"/>
        <item x="5548"/>
        <item x="1437"/>
        <item x="454"/>
        <item x="7136"/>
        <item x="8180"/>
        <item x="5862"/>
        <item x="8547"/>
        <item x="1363"/>
        <item x="4170"/>
        <item x="7085"/>
        <item x="5441"/>
        <item x="5809"/>
        <item x="4752"/>
        <item x="5075"/>
        <item x="8834"/>
        <item x="187"/>
        <item x="4784"/>
        <item x="18"/>
        <item x="7167"/>
        <item x="7002"/>
        <item x="988"/>
        <item x="4236"/>
        <item x="3090"/>
        <item x="3884"/>
        <item x="8262"/>
        <item x="905"/>
        <item x="3388"/>
        <item x="475"/>
        <item x="7563"/>
        <item x="3083"/>
        <item x="81"/>
        <item x="7918"/>
        <item x="1601"/>
        <item x="1531"/>
        <item x="3897"/>
        <item x="1116"/>
        <item x="2070"/>
        <item x="6613"/>
        <item x="8911"/>
        <item x="1768"/>
        <item x="7797"/>
        <item x="7608"/>
        <item x="3903"/>
        <item x="217"/>
        <item x="6639"/>
        <item x="467"/>
        <item x="2026"/>
        <item x="2162"/>
        <item x="5922"/>
        <item x="6091"/>
        <item x="6115"/>
        <item x="6345"/>
        <item x="3190"/>
        <item x="4601"/>
        <item x="1984"/>
        <item x="2107"/>
        <item x="2328"/>
        <item x="3967"/>
        <item x="4197"/>
        <item x="6673"/>
        <item x="3148"/>
        <item x="93"/>
        <item x="7332"/>
        <item x="7998"/>
        <item x="2760"/>
        <item x="4434"/>
        <item x="8103"/>
        <item x="4278"/>
        <item x="4931"/>
        <item x="4263"/>
        <item x="6258"/>
        <item x="7209"/>
        <item x="6384"/>
        <item x="2845"/>
        <item x="1949"/>
        <item x="7315"/>
        <item x="2686"/>
        <item x="8372"/>
        <item x="1004"/>
        <item x="7871"/>
        <item x="5379"/>
        <item x="8829"/>
        <item x="4685"/>
        <item x="3805"/>
        <item x="8336"/>
        <item x="2641"/>
        <item x="6123"/>
        <item x="6214"/>
        <item x="8018"/>
        <item x="6929"/>
        <item x="8419"/>
        <item x="7619"/>
        <item x="3086"/>
        <item x="3499"/>
        <item x="6780"/>
        <item x="2954"/>
        <item x="7535"/>
        <item x="8289"/>
        <item x="4257"/>
        <item x="414"/>
        <item x="896"/>
        <item x="2620"/>
        <item x="6611"/>
        <item x="6444"/>
        <item x="7531"/>
        <item x="6320"/>
        <item x="4224"/>
        <item x="1965"/>
        <item x="3348"/>
        <item x="8974"/>
        <item x="7773"/>
        <item x="7162"/>
        <item x="2133"/>
        <item x="3951"/>
        <item x="5134"/>
        <item x="5754"/>
        <item x="3851"/>
        <item x="2752"/>
        <item x="4867"/>
        <item x="3512"/>
        <item x="7312"/>
        <item x="1896"/>
        <item x="3587"/>
        <item x="6561"/>
        <item x="1597"/>
        <item x="1322"/>
        <item x="3808"/>
        <item x="4631"/>
        <item x="3883"/>
        <item x="5163"/>
        <item x="89"/>
        <item x="3680"/>
        <item x="8723"/>
        <item x="4037"/>
        <item x="3102"/>
        <item x="6335"/>
        <item x="1466"/>
        <item x="8100"/>
        <item x="4393"/>
        <item x="269"/>
        <item x="7037"/>
        <item x="7924"/>
        <item x="2768"/>
        <item x="1256"/>
        <item x="5934"/>
        <item x="4122"/>
        <item x="2894"/>
        <item x="6436"/>
        <item x="3043"/>
        <item x="8822"/>
        <item x="4059"/>
        <item x="7750"/>
        <item x="3415"/>
        <item x="1735"/>
        <item x="6480"/>
        <item x="4961"/>
        <item x="4521"/>
        <item x="4268"/>
        <item x="1675"/>
        <item x="7471"/>
        <item x="5317"/>
        <item x="8144"/>
        <item x="6349"/>
        <item x="2270"/>
        <item x="2034"/>
        <item x="482"/>
        <item x="4483"/>
        <item x="1036"/>
        <item x="4176"/>
        <item x="4793"/>
        <item x="6906"/>
        <item x="3371"/>
        <item x="8950"/>
        <item x="7820"/>
        <item x="3137"/>
        <item x="3119"/>
        <item x="8229"/>
        <item x="2184"/>
        <item x="7171"/>
        <item x="6252"/>
        <item x="5377"/>
        <item x="6060"/>
        <item x="8591"/>
        <item x="6358"/>
        <item x="2648"/>
        <item x="6237"/>
        <item x="2156"/>
        <item x="5986"/>
        <item x="2953"/>
        <item x="4673"/>
        <item x="3843"/>
        <item x="6092"/>
        <item x="4307"/>
        <item x="4435"/>
        <item x="8588"/>
        <item x="15"/>
        <item x="5664"/>
        <item x="8376"/>
        <item x="8357"/>
        <item x="3863"/>
        <item x="52"/>
        <item x="5065"/>
        <item x="4554"/>
        <item x="7249"/>
        <item x="4663"/>
        <item x="4983"/>
        <item x="8295"/>
        <item x="3515"/>
        <item x="2795"/>
        <item x="8422"/>
        <item x="3063"/>
        <item x="6642"/>
        <item x="7217"/>
        <item x="7406"/>
        <item x="4216"/>
        <item x="6755"/>
        <item x="5299"/>
        <item x="5215"/>
        <item x="7747"/>
        <item x="204"/>
        <item x="2712"/>
        <item x="1472"/>
        <item x="4915"/>
        <item x="5296"/>
        <item x="2349"/>
        <item x="8486"/>
        <item x="3969"/>
        <item x="1480"/>
        <item x="8948"/>
        <item x="1963"/>
        <item x="7289"/>
        <item x="8348"/>
        <item x="6678"/>
        <item x="12"/>
        <item x="7430"/>
        <item x="4205"/>
        <item x="2793"/>
        <item x="6425"/>
        <item x="7158"/>
        <item x="3386"/>
        <item x="2633"/>
        <item x="7880"/>
        <item x="3004"/>
        <item x="7264"/>
        <item x="8670"/>
        <item x="6398"/>
        <item x="1399"/>
        <item x="5400"/>
        <item x="7602"/>
        <item x="1146"/>
        <item x="4944"/>
        <item x="5118"/>
        <item x="584"/>
        <item x="5726"/>
        <item x="4603"/>
        <item x="6530"/>
        <item x="5736"/>
        <item x="4429"/>
        <item x="4283"/>
        <item x="5667"/>
        <item x="4070"/>
        <item x="5609"/>
        <item x="3204"/>
        <item x="8499"/>
        <item x="5337"/>
        <item x="5078"/>
        <item x="6623"/>
        <item x="5187"/>
        <item x="6732"/>
        <item x="2110"/>
        <item x="4676"/>
        <item x="1805"/>
        <item x="1427"/>
        <item x="4781"/>
        <item x="5290"/>
        <item x="6331"/>
        <item x="5084"/>
        <item x="7846"/>
        <item x="3296"/>
        <item x="225"/>
        <item x="5547"/>
        <item x="4226"/>
        <item x="4821"/>
        <item x="232"/>
        <item x="4671"/>
        <item x="3672"/>
        <item x="8396"/>
        <item x="8410"/>
        <item x="8132"/>
        <item x="7317"/>
        <item x="7067"/>
        <item x="7925"/>
        <item x="2296"/>
        <item x="2464"/>
        <item x="4370"/>
        <item x="4509"/>
        <item x="2433"/>
        <item x="2106"/>
        <item x="8260"/>
        <item x="8202"/>
        <item x="3558"/>
        <item x="8166"/>
        <item x="2745"/>
        <item x="2947"/>
        <item x="8922"/>
        <item x="991"/>
        <item x="5662"/>
        <item x="7996"/>
        <item x="2534"/>
        <item x="7906"/>
        <item x="762"/>
        <item x="6989"/>
        <item x="1467"/>
        <item x="8552"/>
        <item x="3333"/>
        <item x="3470"/>
        <item x="7581"/>
        <item x="3555"/>
        <item x="3695"/>
        <item x="6603"/>
        <item x="8175"/>
        <item x="1899"/>
        <item x="8887"/>
        <item x="6030"/>
        <item x="5744"/>
        <item x="7824"/>
        <item x="2936"/>
        <item x="3959"/>
        <item x="1839"/>
        <item x="1052"/>
        <item x="2647"/>
        <item x="4493"/>
        <item x="1375"/>
        <item x="567"/>
        <item x="976"/>
        <item x="6473"/>
        <item x="7768"/>
        <item x="3821"/>
        <item x="8587"/>
        <item x="7164"/>
        <item x="6693"/>
        <item x="6740"/>
        <item x="1686"/>
        <item x="2747"/>
        <item x="8197"/>
        <item x="5101"/>
        <item x="5079"/>
        <item x="4848"/>
        <item x="5905"/>
        <item x="7316"/>
        <item x="6311"/>
        <item x="5992"/>
        <item x="3795"/>
        <item x="6683"/>
        <item x="4158"/>
        <item x="7474"/>
        <item x="5436"/>
        <item x="3238"/>
        <item x="4807"/>
        <item x="1202"/>
        <item x="1354"/>
        <item x="6163"/>
        <item x="2735"/>
        <item x="2065"/>
        <item x="5397"/>
        <item x="898"/>
        <item x="3643"/>
        <item x="5776"/>
        <item x="6183"/>
        <item x="2311"/>
        <item x="31"/>
        <item x="3335"/>
        <item x="2306"/>
        <item x="6428"/>
        <item x="299"/>
        <item x="6925"/>
        <item x="2586"/>
        <item x="1343"/>
        <item x="5693"/>
        <item x="8966"/>
        <item x="2255"/>
        <item x="2059"/>
        <item x="2789"/>
        <item x="5840"/>
        <item x="5357"/>
        <item x="3026"/>
        <item x="2944"/>
        <item x="1063"/>
        <item x="1516"/>
        <item x="8477"/>
        <item x="4066"/>
        <item x="1512"/>
        <item x="2204"/>
        <item x="4367"/>
        <item x="3932"/>
        <item x="85"/>
        <item x="2864"/>
        <item x="794"/>
        <item x="4800"/>
        <item x="8254"/>
        <item x="1206"/>
        <item x="4455"/>
        <item x="7351"/>
        <item x="4645"/>
        <item x="904"/>
        <item x="2964"/>
        <item x="2486"/>
        <item x="5311"/>
        <item x="4794"/>
        <item x="4492"/>
        <item x="6556"/>
        <item x="8404"/>
        <item x="5543"/>
        <item x="6287"/>
        <item x="4083"/>
        <item x="267"/>
        <item x="5610"/>
        <item x="3957"/>
        <item x="5901"/>
        <item x="2432"/>
        <item x="5932"/>
        <item x="2030"/>
        <item x="2862"/>
        <item x="5147"/>
        <item x="65"/>
        <item x="7800"/>
        <item x="575"/>
        <item x="7639"/>
        <item x="2565"/>
        <item x="5419"/>
        <item x="7827"/>
        <item x="7030"/>
        <item x="6022"/>
        <item x="6610"/>
        <item x="6051"/>
        <item x="3563"/>
        <item x="2099"/>
        <item x="6334"/>
        <item x="5560"/>
        <item x="1573"/>
        <item x="6026"/>
        <item x="2478"/>
        <item x="8877"/>
        <item x="5517"/>
        <item x="5946"/>
        <item x="5948"/>
        <item x="4096"/>
        <item x="3953"/>
        <item x="6859"/>
        <item x="4437"/>
        <item x="2897"/>
        <item x="791"/>
        <item x="346"/>
        <item x="1423"/>
        <item x="7062"/>
        <item x="4091"/>
        <item x="7984"/>
        <item x="5143"/>
        <item x="677"/>
        <item x="758"/>
        <item x="2683"/>
        <item x="7267"/>
        <item x="3184"/>
        <item x="7834"/>
        <item x="5819"/>
        <item x="2153"/>
        <item x="5232"/>
        <item x="1013"/>
        <item x="8956"/>
        <item x="98"/>
        <item x="8678"/>
        <item x="3248"/>
        <item x="427"/>
        <item x="411"/>
        <item x="2980"/>
        <item x="412"/>
        <item x="477"/>
        <item x="132"/>
        <item x="7075"/>
        <item x="922"/>
        <item x="1020"/>
        <item x="870"/>
        <item x="313"/>
        <item x="2404"/>
        <item x="8699"/>
        <item x="3784"/>
        <item x="3460"/>
        <item x="4151"/>
        <item x="8603"/>
        <item x="2111"/>
        <item x="5367"/>
        <item x="5009"/>
        <item x="3116"/>
        <item x="2704"/>
        <item x="7701"/>
        <item x="6202"/>
        <item x="1108"/>
        <item x="4903"/>
        <item x="4020"/>
        <item x="1842"/>
        <item x="3965"/>
        <item x="6997"/>
        <item x="4779"/>
        <item x="1921"/>
        <item x="1738"/>
        <item x="3126"/>
        <item x="4365"/>
        <item x="4966"/>
        <item x="3836"/>
        <item x="6477"/>
        <item x="6868"/>
        <item x="6621"/>
        <item x="6362"/>
        <item x="4267"/>
        <item x="6396"/>
        <item x="506"/>
        <item x="1843"/>
        <item x="4587"/>
        <item x="7732"/>
        <item x="4469"/>
        <item x="2987"/>
        <item x="6727"/>
        <item x="6044"/>
        <item x="8661"/>
        <item x="2068"/>
        <item x="8225"/>
        <item x="1054"/>
        <item x="8140"/>
        <item x="5055"/>
        <item x="4912"/>
        <item x="4843"/>
        <item x="4082"/>
        <item x="8648"/>
        <item x="8876"/>
        <item x="3614"/>
        <item x="7612"/>
        <item x="125"/>
        <item x="1152"/>
        <item x="2582"/>
        <item x="8522"/>
        <item x="344"/>
        <item x="2606"/>
        <item x="6765"/>
        <item x="3548"/>
        <item x="8614"/>
        <item x="702"/>
        <item x="7230"/>
        <item x="5791"/>
        <item x="749"/>
        <item x="8542"/>
        <item x="5943"/>
        <item x="6715"/>
        <item x="1541"/>
        <item x="4472"/>
        <item x="5674"/>
        <item x="7337"/>
        <item x="3290"/>
        <item x="2749"/>
        <item x="2542"/>
        <item x="1224"/>
        <item x="6071"/>
        <item x="1912"/>
        <item x="3135"/>
        <item x="5824"/>
        <item x="2163"/>
        <item x="2567"/>
        <item x="3547"/>
        <item x="167"/>
        <item x="6194"/>
        <item x="5808"/>
        <item x="1317"/>
        <item x="2237"/>
        <item x="8432"/>
        <item x="1956"/>
        <item x="6236"/>
        <item x="6948"/>
        <item x="2390"/>
        <item x="6369"/>
        <item x="137"/>
        <item x="6682"/>
        <item x="2238"/>
        <item x="5638"/>
        <item x="6419"/>
        <item x="5119"/>
        <item x="5040"/>
        <item x="7926"/>
        <item x="935"/>
        <item x="6245"/>
        <item x="8346"/>
        <item x="3098"/>
        <item x="6488"/>
        <item x="6887"/>
        <item x="7022"/>
        <item x="5833"/>
        <item x="733"/>
        <item x="5067"/>
        <item x="4841"/>
        <item x="7437"/>
        <item x="7018"/>
        <item x="3686"/>
        <item x="4637"/>
        <item x="7238"/>
        <item x="6054"/>
        <item x="8796"/>
        <item x="2705"/>
        <item x="2055"/>
        <item x="7945"/>
        <item x="1971"/>
        <item x="8623"/>
        <item x="8500"/>
        <item x="4646"/>
        <item x="3727"/>
        <item x="5827"/>
        <item x="5068"/>
        <item x="6811"/>
        <item x="6873"/>
        <item x="1776"/>
        <item x="5166"/>
        <item x="2580"/>
        <item x="2226"/>
        <item x="8753"/>
        <item x="4252"/>
        <item x="4920"/>
        <item x="1319"/>
        <item x="8794"/>
        <item x="1251"/>
        <item x="8827"/>
        <item x="7980"/>
        <item x="1831"/>
        <item x="8813"/>
        <item x="8912"/>
        <item x="812"/>
        <item x="3907"/>
        <item x="3368"/>
        <item x="7323"/>
        <item x="3732"/>
        <item x="884"/>
        <item x="4801"/>
        <item x="8970"/>
        <item x="8316"/>
        <item x="6947"/>
        <item x="8082"/>
        <item x="7274"/>
        <item x="5651"/>
        <item x="7009"/>
        <item x="1993"/>
        <item x="1195"/>
        <item x="6018"/>
        <item x="7292"/>
        <item x="6415"/>
        <item x="721"/>
        <item x="3047"/>
        <item x="7635"/>
        <item x="4386"/>
        <item x="7501"/>
        <item x="3103"/>
        <item x="5200"/>
        <item x="760"/>
        <item x="1413"/>
        <item x="7169"/>
        <item x="1992"/>
        <item x="8653"/>
        <item x="2781"/>
        <item x="378"/>
        <item x="7031"/>
        <item x="3710"/>
        <item x="7637"/>
        <item x="2533"/>
        <item x="5735"/>
        <item x="3129"/>
        <item x="4612"/>
        <item x="5361"/>
        <item x="6591"/>
        <item x="4531"/>
        <item x="2241"/>
        <item x="3005"/>
        <item x="4559"/>
        <item x="822"/>
        <item x="8371"/>
        <item x="227"/>
        <item x="7291"/>
        <item x="2239"/>
        <item x="4131"/>
        <item x="601"/>
        <item x="3144"/>
        <item x="4940"/>
        <item x="1140"/>
        <item x="37"/>
        <item x="6684"/>
        <item x="8825"/>
        <item x="6774"/>
        <item x="4648"/>
        <item x="3477"/>
        <item x="6227"/>
        <item x="4945"/>
        <item x="5716"/>
        <item x="7095"/>
        <item x="8248"/>
        <item x="1638"/>
        <item x="1970"/>
        <item x="5026"/>
        <item x="8059"/>
        <item x="5019"/>
        <item x="7765"/>
        <item x="5313"/>
        <item x="3901"/>
        <item x="1659"/>
        <item x="2232"/>
        <item x="6495"/>
        <item x="690"/>
        <item x="5109"/>
        <item x="1641"/>
        <item x="213"/>
        <item x="5590"/>
        <item x="7263"/>
        <item x="6818"/>
        <item x="1613"/>
        <item x="5750"/>
        <item x="3738"/>
        <item x="561"/>
        <item x="7809"/>
        <item x="1968"/>
        <item x="7793"/>
        <item x="1592"/>
        <item x="2102"/>
        <item x="7866"/>
        <item x="7593"/>
        <item x="2064"/>
        <item x="1624"/>
        <item x="3069"/>
        <item x="5435"/>
        <item x="2023"/>
        <item x="5171"/>
        <item x="1684"/>
        <item x="5713"/>
        <item x="6898"/>
        <item x="1499"/>
        <item x="5486"/>
        <item x="4557"/>
        <item x="7319"/>
        <item x="8714"/>
        <item x="2818"/>
        <item x="1865"/>
        <item x="3268"/>
        <item x="6152"/>
        <item x="6007"/>
        <item x="8483"/>
        <item x="5679"/>
        <item x="6356"/>
        <item x="3081"/>
        <item x="1533"/>
        <item x="5213"/>
        <item x="4319"/>
        <item x="391"/>
        <item x="4328"/>
        <item x="1813"/>
        <item x="2532"/>
        <item x="1420"/>
        <item x="2955"/>
        <item x="5881"/>
        <item x="7178"/>
        <item x="6616"/>
        <item x="2467"/>
        <item x="6577"/>
        <item x="5412"/>
        <item x="6241"/>
        <item x="1689"/>
        <item x="8474"/>
        <item x="520"/>
        <item x="8131"/>
        <item x="8203"/>
        <item x="7860"/>
        <item x="2048"/>
        <item x="5759"/>
        <item x="6848"/>
        <item x="5983"/>
        <item x="7981"/>
        <item x="7092"/>
        <item x="6079"/>
        <item x="150"/>
        <item x="635"/>
        <item x="2035"/>
        <item x="1940"/>
        <item x="5308"/>
        <item x="8233"/>
        <item x="1339"/>
        <item x="6796"/>
        <item x="3929"/>
        <item x="8631"/>
        <item x="516"/>
        <item x="326"/>
        <item x="1822"/>
        <item x="6095"/>
        <item x="5703"/>
        <item x="591"/>
        <item x="2772"/>
        <item x="1529"/>
        <item x="3125"/>
        <item x="2703"/>
        <item x="415"/>
        <item x="992"/>
        <item x="8939"/>
        <item x="7831"/>
        <item x="5173"/>
        <item x="5624"/>
        <item x="8287"/>
        <item x="7711"/>
        <item x="7473"/>
        <item x="1786"/>
        <item x="121"/>
        <item x="3274"/>
        <item x="379"/>
        <item x="5505"/>
        <item x="1926"/>
        <item x="128"/>
        <item x="8968"/>
        <item x="8397"/>
        <item x="2488"/>
        <item x="4799"/>
        <item x="8267"/>
        <item x="8174"/>
        <item x="1078"/>
        <item x="147"/>
        <item x="1616"/>
        <item x="2376"/>
        <item x="4161"/>
        <item x="1982"/>
        <item x="6422"/>
        <item x="6146"/>
        <item x="6891"/>
        <item x="5450"/>
        <item x="7687"/>
        <item x="3502"/>
        <item x="3484"/>
        <item x="6134"/>
        <item x="8634"/>
        <item x="3432"/>
        <item x="6521"/>
        <item x="4115"/>
        <item x="8996"/>
        <item x="5854"/>
        <item x="8325"/>
        <item x="5030"/>
        <item x="3623"/>
        <item x="4798"/>
        <item x="171"/>
        <item x="2913"/>
        <item x="7955"/>
        <item x="3545"/>
        <item x="7818"/>
        <item x="8998"/>
        <item x="7205"/>
        <item x="6324"/>
        <item x="4874"/>
        <item x="8502"/>
        <item x="3040"/>
        <item x="1309"/>
        <item x="8002"/>
        <item x="759"/>
        <item x="4508"/>
        <item x="3735"/>
        <item x="8858"/>
        <item x="8169"/>
        <item x="8504"/>
        <item x="4425"/>
        <item x="5558"/>
        <item x="6876"/>
        <item x="7817"/>
        <item x="5796"/>
        <item x="7941"/>
        <item x="7223"/>
        <item x="8031"/>
        <item x="3638"/>
        <item x="7182"/>
        <item x="8647"/>
        <item x="5721"/>
        <item x="7141"/>
        <item x="74"/>
        <item x="4847"/>
        <item x="6336"/>
        <item x="6215"/>
        <item x="7035"/>
        <item x="1123"/>
        <item x="872"/>
        <item x="1976"/>
        <item x="6195"/>
        <item x="1342"/>
        <item x="4743"/>
        <item x="8368"/>
        <item x="1793"/>
        <item x="2341"/>
        <item x="7128"/>
        <item x="4846"/>
        <item x="978"/>
        <item x="914"/>
        <item x="2124"/>
        <item x="3442"/>
        <item x="96"/>
        <item x="5077"/>
        <item x="4162"/>
        <item x="8381"/>
        <item x="7723"/>
        <item x="99"/>
        <item x="5706"/>
        <item x="845"/>
        <item x="839"/>
        <item x="6344"/>
        <item x="306"/>
        <item x="4962"/>
        <item x="3319"/>
        <item x="1344"/>
        <item x="3022"/>
        <item x="7023"/>
        <item x="175"/>
        <item x="2127"/>
        <item x="6519"/>
        <item x="3532"/>
        <item x="6708"/>
        <item x="6374"/>
        <item x="7490"/>
        <item x="2031"/>
        <item x="2285"/>
        <item x="1492"/>
        <item x="49"/>
        <item x="2215"/>
        <item x="6543"/>
        <item x="8902"/>
        <item x="5722"/>
        <item x="8578"/>
        <item x="2038"/>
        <item x="3485"/>
        <item x="3193"/>
        <item x="7863"/>
        <item x="4112"/>
        <item x="627"/>
        <item x="7077"/>
        <item x="310"/>
        <item x="1089"/>
        <item x="5031"/>
        <item x="5008"/>
        <item x="8988"/>
        <item x="207"/>
        <item x="6307"/>
        <item x="7423"/>
        <item x="1698"/>
        <item x="7594"/>
        <item x="6191"/>
        <item x="1290"/>
        <item x="3519"/>
        <item x="7140"/>
        <item x="7861"/>
        <item x="1649"/>
        <item x="1164"/>
        <item x="3166"/>
        <item x="5848"/>
        <item x="5046"/>
        <item x="5165"/>
        <item x="1248"/>
        <item x="340"/>
        <item x="1789"/>
        <item x="3648"/>
        <item x="3687"/>
        <item x="2451"/>
        <item x="4235"/>
        <item x="8582"/>
        <item x="3275"/>
        <item x="2141"/>
        <item x="3659"/>
        <item x="1330"/>
        <item x="6617"/>
        <item x="7467"/>
        <item x="4894"/>
        <item x="5423"/>
        <item x="107"/>
        <item x="3150"/>
        <item x="4523"/>
        <item x="5212"/>
        <item x="3171"/>
        <item x="3416"/>
        <item x="671"/>
        <item x="7971"/>
        <item x="3736"/>
        <item x="5676"/>
        <item x="7547"/>
        <item x="4150"/>
        <item x="4311"/>
        <item x="1918"/>
        <item x="2217"/>
        <item x="3812"/>
        <item x="1236"/>
        <item x="3215"/>
        <item x="3109"/>
        <item x="2392"/>
        <item x="1893"/>
        <item x="8319"/>
        <item x="5807"/>
        <item x="3444"/>
        <item x="1598"/>
        <item x="1711"/>
        <item x="7242"/>
        <item x="6097"/>
        <item x="2920"/>
        <item x="8438"/>
        <item x="7991"/>
        <item x="4366"/>
        <item x="2754"/>
        <item x="5774"/>
        <item x="6323"/>
        <item x="2302"/>
        <item x="274"/>
        <item x="3899"/>
        <item x="2966"/>
        <item x="6823"/>
        <item x="4634"/>
        <item x="7572"/>
        <item x="8882"/>
        <item x="887"/>
        <item x="3948"/>
        <item x="4051"/>
        <item x="5622"/>
        <item x="7921"/>
        <item x="4041"/>
        <item x="8658"/>
        <item x="5593"/>
        <item x="8081"/>
        <item x="3391"/>
        <item x="7483"/>
        <item x="1534"/>
        <item x="7843"/>
        <item x="6337"/>
        <item x="1995"/>
        <item x="765"/>
        <item x="4298"/>
        <item x="4113"/>
        <item x="5279"/>
        <item x="6251"/>
        <item x="8690"/>
        <item x="1272"/>
        <item x="6861"/>
        <item x="4087"/>
        <item x="2201"/>
        <item x="3859"/>
        <item x="4702"/>
        <item x="8615"/>
        <item x="8086"/>
        <item x="7816"/>
        <item x="7782"/>
        <item x="3227"/>
        <item x="6328"/>
        <item x="7060"/>
        <item x="6771"/>
        <item x="7574"/>
        <item x="4953"/>
        <item x="3173"/>
        <item x="1117"/>
        <item x="8899"/>
        <item x="8288"/>
        <item x="4330"/>
        <item x="8737"/>
        <item x="4819"/>
        <item x="4665"/>
        <item x="3298"/>
        <item x="2646"/>
        <item x="1834"/>
        <item x="8407"/>
        <item x="8054"/>
        <item x="3048"/>
        <item x="8560"/>
        <item x="3380"/>
        <item x="11"/>
        <item x="6162"/>
        <item x="2431"/>
        <item x="4764"/>
        <item x="8621"/>
        <item x="465"/>
        <item x="2933"/>
        <item x="8679"/>
        <item x="5467"/>
        <item x="6537"/>
        <item x="6151"/>
        <item x="3972"/>
        <item x="7888"/>
        <item x="8987"/>
        <item x="46"/>
        <item x="7578"/>
        <item x="5876"/>
        <item x="2337"/>
        <item x="5633"/>
        <item x="3247"/>
        <item x="3712"/>
        <item x="3327"/>
        <item x="3286"/>
        <item x="7949"/>
        <item x="2824"/>
        <item x="4837"/>
        <item x="3475"/>
        <item x="6679"/>
        <item x="640"/>
        <item x="5645"/>
        <item x="614"/>
        <item x="7599"/>
        <item x="4053"/>
        <item x="4863"/>
        <item x="5957"/>
        <item x="3497"/>
        <item x="7746"/>
        <item x="3618"/>
        <item x="1053"/>
        <item x="345"/>
        <item x="8730"/>
        <item x="7240"/>
        <item x="5180"/>
        <item x="8628"/>
        <item x="7448"/>
        <item x="6198"/>
        <item x="8476"/>
        <item x="3122"/>
        <item x="3711"/>
        <item x="7948"/>
        <item x="4280"/>
        <item x="4882"/>
        <item x="4929"/>
        <item x="7806"/>
        <item x="5697"/>
        <item x="938"/>
        <item x="8946"/>
        <item x="7606"/>
        <item x="27"/>
        <item x="2790"/>
        <item x="6482"/>
        <item x="7039"/>
        <item x="8246"/>
        <item x="953"/>
        <item x="8393"/>
        <item x="3408"/>
        <item x="2919"/>
        <item x="6432"/>
        <item x="4861"/>
        <item x="4258"/>
        <item x="1550"/>
        <item x="4149"/>
        <item x="8536"/>
        <item x="3697"/>
        <item x="8263"/>
        <item x="4183"/>
        <item x="8761"/>
        <item x="3750"/>
        <item x="7628"/>
        <item x="643"/>
        <item x="5149"/>
        <item x="5304"/>
        <item x="4594"/>
        <item x="1961"/>
        <item x="779"/>
        <item x="6221"/>
        <item x="3002"/>
        <item x="8784"/>
        <item x="2276"/>
        <item x="3459"/>
        <item x="607"/>
        <item x="2968"/>
        <item x="7094"/>
        <item x="4855"/>
        <item x="1368"/>
        <item x="8403"/>
        <item x="3675"/>
        <item x="7367"/>
        <item x="3132"/>
        <item x="3927"/>
        <item x="3463"/>
        <item x="1488"/>
        <item x="8669"/>
        <item x="3956"/>
        <item x="258"/>
        <item x="6112"/>
        <item x="7897"/>
        <item x="1277"/>
        <item x="6826"/>
        <item x="7904"/>
        <item x="634"/>
        <item x="7482"/>
        <item x="2631"/>
        <item x="6871"/>
        <item x="2155"/>
        <item x="3810"/>
        <item x="7721"/>
        <item x="4333"/>
        <item x="796"/>
        <item x="2662"/>
        <item x="4666"/>
        <item x="4461"/>
        <item x="5105"/>
        <item x="349"/>
        <item x="576"/>
        <item x="981"/>
        <item x="5522"/>
        <item x="1242"/>
        <item x="1067"/>
        <item x="3399"/>
        <item x="6827"/>
        <item x="814"/>
        <item x="3182"/>
        <item x="6107"/>
        <item x="3616"/>
        <item x="417"/>
        <item x="8769"/>
        <item x="4392"/>
        <item x="261"/>
        <item x="5033"/>
        <item x="8373"/>
        <item x="4823"/>
        <item x="1838"/>
        <item x="5955"/>
        <item x="1464"/>
        <item x="6274"/>
        <item x="1732"/>
        <item x="6465"/>
        <item x="8612"/>
        <item x="4767"/>
        <item x="4309"/>
        <item x="1695"/>
        <item x="7080"/>
        <item x="3803"/>
        <item x="73"/>
        <item x="7629"/>
        <item x="7940"/>
        <item x="3196"/>
        <item x="645"/>
        <item x="2938"/>
        <item x="7645"/>
        <item x="6918"/>
        <item x="131"/>
        <item x="5592"/>
        <item x="5335"/>
        <item x="6275"/>
        <item x="5289"/>
        <item x="5718"/>
        <item x="7583"/>
        <item x="7957"/>
        <item x="2724"/>
        <item x="1518"/>
        <item x="2295"/>
        <item x="8111"/>
        <item x="3802"/>
        <item x="622"/>
        <item x="1451"/>
        <item x="368"/>
        <item x="7431"/>
        <item x="840"/>
        <item x="866"/>
        <item x="3651"/>
        <item x="6666"/>
        <item x="7743"/>
        <item x="4218"/>
        <item x="487"/>
        <item x="7086"/>
        <item x="8165"/>
        <item x="8605"/>
        <item x="4292"/>
        <item x="1749"/>
        <item x="6734"/>
        <item x="3831"/>
        <item x="4076"/>
        <item x="3401"/>
        <item x="8783"/>
        <item x="2250"/>
        <item x="8580"/>
        <item x="6836"/>
        <item x="3120"/>
        <item x="4314"/>
        <item x="2293"/>
        <item x="382"/>
        <item x="5588"/>
        <item x="8534"/>
        <item x="4769"/>
        <item x="7427"/>
        <item x="5851"/>
        <item x="2784"/>
        <item x="8684"/>
        <item x="3740"/>
        <item x="2946"/>
        <item x="7318"/>
        <item x="6228"/>
        <item x="3900"/>
        <item x="2842"/>
        <item x="5717"/>
        <item x="3690"/>
        <item x="7566"/>
        <item x="1944"/>
        <item x="4409"/>
        <item x="619"/>
        <item x="166"/>
        <item x="1720"/>
        <item x="2020"/>
        <item x="7569"/>
        <item x="7848"/>
        <item x="4398"/>
        <item x="6267"/>
        <item x="1622"/>
        <item x="6448"/>
        <item x="1775"/>
        <item x="4925"/>
        <item x="3775"/>
        <item x="5733"/>
        <item x="209"/>
        <item x="8703"/>
        <item x="2827"/>
        <item x="923"/>
        <item x="1837"/>
        <item x="6843"/>
        <item x="4879"/>
        <item x="8955"/>
        <item x="7562"/>
        <item x="6654"/>
        <item x="704"/>
        <item x="556"/>
        <item x="8754"/>
        <item x="6463"/>
        <item x="7517"/>
        <item x="931"/>
        <item x="1102"/>
        <item x="6017"/>
        <item x="7867"/>
        <item x="8367"/>
        <item x="8238"/>
        <item x="2438"/>
        <item x="2366"/>
        <item x="4275"/>
        <item x="1293"/>
        <item x="3141"/>
        <item x="8818"/>
        <item x="5915"/>
        <item x="679"/>
        <item x="2248"/>
        <item x="6578"/>
        <item x="6935"/>
        <item x="4597"/>
        <item x="5918"/>
        <item x="4674"/>
        <item x="853"/>
        <item x="649"/>
        <item x="1370"/>
        <item x="2377"/>
        <item x="3970"/>
        <item x="7932"/>
        <item x="4265"/>
        <item x="848"/>
        <item x="8234"/>
        <item x="546"/>
        <item x="5820"/>
        <item x="7013"/>
        <item x="8691"/>
        <item x="3507"/>
        <item x="7630"/>
        <item x="2216"/>
        <item x="8994"/>
        <item x="7453"/>
        <item x="2391"/>
        <item x="3798"/>
        <item x="3271"/>
        <item x="6218"/>
        <item x="61"/>
        <item x="6006"/>
        <item x="3543"/>
        <item x="3606"/>
        <item x="3159"/>
        <item x="8482"/>
        <item x="4007"/>
        <item x="1687"/>
        <item x="3726"/>
        <item x="7543"/>
        <item x="197"/>
        <item x="7068"/>
        <item x="8833"/>
        <item x="5908"/>
        <item x="6109"/>
        <item x="5461"/>
        <item x="8493"/>
        <item x="2358"/>
        <item x="4376"/>
        <item x="5875"/>
        <item x="7585"/>
        <item x="7673"/>
        <item x="5952"/>
        <item x="5122"/>
        <item x="832"/>
        <item x="4696"/>
        <item x="2972"/>
        <item x="162"/>
        <item x="279"/>
        <item x="3479"/>
        <item x="4354"/>
        <item x="5657"/>
        <item x="738"/>
        <item x="5887"/>
        <item x="7364"/>
        <item x="850"/>
        <item x="525"/>
        <item x="2655"/>
        <item x="7954"/>
        <item x="1021"/>
        <item x="7678"/>
        <item x="7625"/>
        <item x="856"/>
        <item x="4024"/>
        <item x="3394"/>
        <item x="8206"/>
        <item x="1476"/>
        <item x="4130"/>
        <item x="8864"/>
        <item x="7601"/>
        <item x="172"/>
        <item x="1406"/>
        <item x="8365"/>
        <item x="8521"/>
        <item x="7488"/>
        <item x="436"/>
        <item x="2259"/>
        <item x="8953"/>
        <item x="4735"/>
        <item x="35"/>
        <item x="5799"/>
        <item x="1556"/>
        <item x="100"/>
        <item x="6944"/>
        <item x="5331"/>
        <item x="3977"/>
        <item x="3260"/>
        <item x="3287"/>
        <item x="4054"/>
        <item x="7116"/>
        <item x="808"/>
        <item x="1513"/>
        <item x="8129"/>
        <item x="4281"/>
        <item x="8245"/>
        <item x="466"/>
        <item x="5506"/>
        <item x="6899"/>
        <item x="8878"/>
        <item x="8390"/>
        <item x="1218"/>
        <item x="8051"/>
        <item x="7554"/>
        <item x="1566"/>
        <item x="5533"/>
        <item x="3255"/>
        <item x="2879"/>
        <item x="7212"/>
        <item x="4478"/>
        <item x="1099"/>
        <item x="2776"/>
        <item x="1504"/>
        <item x="3946"/>
        <item x="5091"/>
        <item x="5415"/>
        <item x="2119"/>
        <item x="7571"/>
        <item x="1721"/>
        <item x="2610"/>
        <item x="5043"/>
        <item x="1744"/>
        <item x="7893"/>
        <item x="4014"/>
        <item x="2211"/>
        <item x="8185"/>
        <item x="4552"/>
        <item x="8189"/>
        <item x="2500"/>
        <item x="2696"/>
        <item x="5387"/>
        <item x="5424"/>
        <item x="5229"/>
        <item x="5573"/>
        <item x="8797"/>
        <item x="4253"/>
        <item x="5766"/>
        <item x="514"/>
        <item x="2937"/>
        <item x="6649"/>
        <item x="7202"/>
        <item x="8960"/>
        <item x="6718"/>
        <item x="7695"/>
        <item x="7795"/>
        <item x="8855"/>
        <item x="6348"/>
        <item x="6606"/>
        <item x="2890"/>
        <item x="5763"/>
        <item x="3729"/>
        <item x="2782"/>
        <item x="133"/>
        <item x="3985"/>
        <item x="8505"/>
        <item x="5771"/>
        <item x="3345"/>
        <item x="3820"/>
        <item x="4174"/>
        <item x="837"/>
        <item x="6305"/>
        <item x="8828"/>
        <item x="7887"/>
        <item x="6038"/>
        <item x="5602"/>
        <item x="558"/>
        <item x="1651"/>
        <item x="1018"/>
        <item x="7693"/>
        <item x="4577"/>
        <item x="7012"/>
        <item x="2403"/>
        <item x="8377"/>
        <item x="3576"/>
        <item x="4712"/>
        <item x="1948"/>
        <item x="867"/>
        <item x="3550"/>
        <item x="6286"/>
        <item x="4203"/>
        <item x="8497"/>
        <item x="3458"/>
        <item x="3684"/>
        <item x="7021"/>
        <item x="4933"/>
        <item x="1333"/>
        <item x="1745"/>
        <item x="3505"/>
        <item x="2482"/>
        <item x="2553"/>
        <item x="1755"/>
        <item x="1778"/>
        <item x="8831"/>
        <item x="6833"/>
        <item x="1269"/>
        <item x="1924"/>
        <item x="6614"/>
        <item x="4256"/>
        <item x="952"/>
        <item x="5653"/>
        <item x="7026"/>
        <item x="3664"/>
        <item x="2362"/>
        <item x="3891"/>
        <item x="246"/>
        <item x="2555"/>
        <item x="5642"/>
        <item x="2883"/>
        <item x="4714"/>
        <item x="1149"/>
        <item x="6224"/>
        <item x="2939"/>
        <item x="631"/>
        <item x="1398"/>
        <item x="8564"/>
        <item x="2767"/>
        <item x="4814"/>
        <item x="6474"/>
        <item x="5930"/>
        <item x="7933"/>
        <item x="4056"/>
        <item x="8744"/>
        <item x="242"/>
        <item x="2148"/>
        <item x="3694"/>
        <item x="1855"/>
        <item x="1037"/>
        <item x="2396"/>
        <item x="2331"/>
        <item x="6386"/>
        <item x="1581"/>
        <item x="842"/>
        <item x="1798"/>
        <item x="6866"/>
        <item x="2548"/>
        <item x="6308"/>
        <item x="8369"/>
        <item x="8152"/>
        <item x="7890"/>
        <item x="8374"/>
        <item x="8947"/>
        <item x="4485"/>
        <item x="8153"/>
        <item x="6779"/>
        <item x="5198"/>
        <item x="6857"/>
        <item x="1937"/>
        <item x="3838"/>
        <item x="3245"/>
        <item x="8697"/>
        <item x="8944"/>
        <item x="8820"/>
        <item x="1040"/>
        <item x="4230"/>
        <item x="2601"/>
        <item x="1777"/>
        <item x="6315"/>
        <item x="6210"/>
        <item x="3075"/>
        <item x="3181"/>
        <item x="1347"/>
        <item x="7426"/>
        <item x="3822"/>
        <item x="1058"/>
        <item x="1860"/>
        <item x="3329"/>
        <item x="430"/>
        <item x="2709"/>
        <item x="5425"/>
        <item x="5022"/>
        <item x="5640"/>
        <item x="4332"/>
        <item x="6757"/>
        <item x="7999"/>
        <item x="3038"/>
        <item x="5014"/>
        <item x="8043"/>
        <item x="195"/>
        <item x="6139"/>
        <item x="3724"/>
        <item x="4620"/>
        <item x="7183"/>
        <item x="8724"/>
        <item x="1008"/>
        <item x="728"/>
        <item x="7152"/>
        <item x="324"/>
        <item x="5734"/>
        <item x="1069"/>
        <item x="7403"/>
        <item x="8735"/>
        <item x="8632"/>
        <item x="4343"/>
        <item x="5216"/>
        <item x="1350"/>
        <item x="7552"/>
        <item x="7598"/>
        <item x="7763"/>
        <item x="7877"/>
        <item x="6281"/>
        <item x="7069"/>
        <item x="6576"/>
        <item x="7279"/>
        <item x="155"/>
        <item x="1077"/>
        <item x="6059"/>
        <item x="4545"/>
        <item x="2123"/>
        <item x="5358"/>
        <item x="8145"/>
        <item x="8035"/>
        <item x="8576"/>
        <item x="2496"/>
        <item x="7359"/>
        <item x="2671"/>
        <item x="7679"/>
        <item x="6034"/>
        <item x="3759"/>
        <item x="13"/>
        <item x="6185"/>
        <item x="8916"/>
        <item x="3092"/>
        <item x="4556"/>
        <item x="4580"/>
        <item x="6882"/>
        <item x="2978"/>
        <item x="1389"/>
        <item x="7145"/>
        <item x="302"/>
        <item x="4084"/>
        <item x="1699"/>
        <item x="3000"/>
        <item x="3453"/>
        <item x="7049"/>
        <item x="6761"/>
        <item x="7058"/>
        <item x="3266"/>
        <item x="5570"/>
        <item x="2257"/>
        <item x="592"/>
        <item x="1710"/>
        <item x="4289"/>
        <item x="6102"/>
        <item x="6805"/>
        <item x="437"/>
        <item x="4071"/>
        <item x="6956"/>
        <item x="383"/>
        <item x="5884"/>
        <item x="4803"/>
        <item x="7521"/>
        <item x="5816"/>
        <item x="398"/>
        <item x="6860"/>
        <item x="5348"/>
        <item x="509"/>
        <item x="6117"/>
        <item x="4153"/>
        <item x="1253"/>
        <item x="5911"/>
        <item x="7892"/>
        <item x="5546"/>
        <item x="2421"/>
        <item x="8921"/>
        <item x="1910"/>
        <item x="3696"/>
        <item x="6393"/>
        <item x="4488"/>
        <item x="5797"/>
        <item x="6589"/>
        <item x="3009"/>
        <item x="6529"/>
        <item x="4539"/>
        <item x="1087"/>
        <item x="1241"/>
        <item x="617"/>
        <item x="473"/>
        <item x="8927"/>
        <item x="4711"/>
        <item x="8220"/>
        <item x="4997"/>
        <item x="2674"/>
        <item x="3881"/>
        <item x="5238"/>
        <item x="5389"/>
        <item x="1121"/>
        <item x="4173"/>
        <item x="2719"/>
        <item x="3096"/>
        <item x="8187"/>
        <item x="4000"/>
        <item x="5890"/>
        <item x="8411"/>
        <item x="8329"/>
        <item x="203"/>
        <item x="3130"/>
        <item x="3817"/>
        <item x="8118"/>
        <item x="4454"/>
        <item x="878"/>
        <item x="2529"/>
        <item x="1795"/>
        <item x="5282"/>
        <item x="2062"/>
        <item x="7025"/>
        <item x="4947"/>
        <item x="2834"/>
        <item x="5566"/>
        <item x="3314"/>
        <item x="1044"/>
        <item x="2450"/>
        <item x="6027"/>
        <item x="5049"/>
        <item x="4746"/>
        <item x="652"/>
        <item x="3351"/>
        <item x="7977"/>
        <item x="6277"/>
        <item x="2561"/>
        <item x="5097"/>
        <item x="701"/>
        <item x="4276"/>
        <item x="1273"/>
        <item x="5966"/>
        <item x="4617"/>
        <item x="8199"/>
        <item x="7539"/>
        <item x="3882"/>
        <item x="8716"/>
        <item x="3301"/>
        <item x="7720"/>
        <item x="6046"/>
        <item x="763"/>
        <item x="7404"/>
        <item x="5666"/>
        <item x="5617"/>
        <item x="4661"/>
        <item x="4157"/>
        <item x="7927"/>
        <item x="3145"/>
        <item x="2088"/>
        <item x="6180"/>
        <item x="1469"/>
        <item x="8119"/>
        <item x="77"/>
        <item x="6494"/>
        <item x="2891"/>
        <item x="3235"/>
        <item x="7719"/>
        <item x="4271"/>
        <item x="4"/>
        <item x="8556"/>
        <item x="6178"/>
        <item x="5916"/>
        <item x="2371"/>
        <item x="4572"/>
        <item x="8277"/>
        <item x="2914"/>
        <item x="3323"/>
        <item x="1325"/>
        <item x="1428"/>
        <item x="7850"/>
        <item x="3938"/>
        <item x="4212"/>
        <item x="3223"/>
        <item x="6136"/>
        <item x="4491"/>
        <item x="3998"/>
        <item x="7627"/>
        <item x="3217"/>
        <item x="490"/>
        <item x="8819"/>
        <item x="1677"/>
        <item x="5470"/>
        <item x="4924"/>
        <item x="6279"/>
        <item x="621"/>
        <item x="4655"/>
        <item x="7503"/>
        <item x="4551"/>
        <item x="7749"/>
        <item x="145"/>
        <item x="3754"/>
        <item x="4116"/>
        <item x="6573"/>
        <item x="7408"/>
        <item x="2984"/>
        <item x="785"/>
        <item x="4682"/>
        <item x="1635"/>
        <item x="2203"/>
        <item x="7976"/>
        <item x="2289"/>
        <item x="3367"/>
        <item x="3008"/>
        <item x="8135"/>
        <item x="7114"/>
        <item x="4932"/>
        <item x="2573"/>
        <item x="5825"/>
        <item x="6928"/>
        <item x="7883"/>
        <item x="4322"/>
        <item x="8746"/>
        <item x="6581"/>
        <item x="2399"/>
        <item x="201"/>
        <item x="7154"/>
        <item x="5902"/>
        <item x="5464"/>
        <item x="2627"/>
        <item x="1473"/>
        <item x="5845"/>
        <item x="3815"/>
        <item x="6333"/>
        <item x="2094"/>
        <item x="2247"/>
        <item x="4647"/>
        <item x="5145"/>
        <item x="5855"/>
        <item x="5844"/>
        <item x="3153"/>
        <item x="1972"/>
        <item x="4088"/>
        <item x="6361"/>
        <item x="5460"/>
        <item x="7463"/>
        <item x="3406"/>
        <item x="2320"/>
        <item x="8127"/>
        <item x="6370"/>
        <item x="4445"/>
        <item x="1260"/>
        <item x="6184"/>
        <item x="5993"/>
        <item x="7266"/>
        <item x="8078"/>
        <item x="8531"/>
        <item x="5066"/>
        <item x="3355"/>
        <item x="5849"/>
        <item x="5334"/>
        <item x="6142"/>
        <item x="4010"/>
        <item x="200"/>
        <item x="403"/>
        <item x="407"/>
        <item x="7650"/>
        <item x="2665"/>
        <item x="1297"/>
        <item x="373"/>
        <item x="3778"/>
        <item x="8283"/>
        <item x="8745"/>
        <item x="330"/>
        <item x="5495"/>
        <item x="2481"/>
        <item x="3283"/>
        <item x="1435"/>
        <item x="7953"/>
        <item x="8569"/>
        <item x="8650"/>
        <item x="5341"/>
        <item x="4864"/>
        <item x="4167"/>
        <item x="1009"/>
        <item x="3857"/>
        <item x="7510"/>
        <item x="1031"/>
        <item x="4219"/>
        <item x="6440"/>
        <item x="6395"/>
        <item x="8318"/>
        <item x="5783"/>
        <item x="6437"/>
        <item x="2617"/>
        <item x="1318"/>
        <item x="4323"/>
        <item x="6692"/>
        <item x="7796"/>
        <item x="5344"/>
        <item x="2264"/>
        <item x="3259"/>
        <item x="5913"/>
        <item x="3321"/>
        <item x="4324"/>
        <item x="60"/>
        <item x="2225"/>
        <item x="8523"/>
        <item x="4296"/>
        <item x="8261"/>
        <item x="3061"/>
        <item x="836"/>
        <item x="1857"/>
        <item x="7828"/>
        <item x="7115"/>
        <item x="1799"/>
        <item x="1988"/>
        <item x="6101"/>
        <item x="7556"/>
        <item x="7526"/>
        <item x="989"/>
        <item x="1739"/>
        <item x="1135"/>
        <item x="6798"/>
        <item x="6143"/>
        <item x="3208"/>
        <item x="2003"/>
        <item x="6363"/>
        <item x="2583"/>
        <item x="899"/>
        <item x="6964"/>
        <item x="5770"/>
        <item x="1772"/>
        <item x="7056"/>
        <item x="8694"/>
        <item x="6061"/>
        <item x="5024"/>
        <item x="715"/>
        <item x="7130"/>
        <item x="6753"/>
        <item x="4382"/>
        <item x="2711"/>
        <item x="3285"/>
        <item x="907"/>
        <item x="6231"/>
        <item x="1858"/>
        <item x="892"/>
        <item x="8176"/>
        <item x="8332"/>
        <item x="1153"/>
        <item x="8892"/>
        <item x="6716"/>
        <item x="2598"/>
        <item x="8400"/>
        <item x="8630"/>
        <item x="2771"/>
        <item x="212"/>
        <item x="8173"/>
        <item x="4726"/>
        <item x="5268"/>
        <item x="230"/>
        <item x="8700"/>
        <item x="4368"/>
        <item x="7348"/>
        <item x="3937"/>
        <item x="8635"/>
        <item x="5961"/>
        <item x="1250"/>
        <item x="8577"/>
        <item x="5625"/>
        <item x="1175"/>
        <item x="3447"/>
        <item x="6157"/>
        <item x="2535"/>
        <item x="8959"/>
        <item x="6321"/>
        <item x="6894"/>
        <item x="8268"/>
        <item x="6501"/>
        <item x="8158"/>
        <item x="5431"/>
        <item x="6402"/>
        <item x="3379"/>
        <item x="5860"/>
        <item x="198"/>
        <item x="5493"/>
        <item x="7306"/>
        <item x="8870"/>
        <item x="1836"/>
        <item x="7300"/>
        <item x="1436"/>
        <item x="5621"/>
        <item x="2550"/>
        <item x="4529"/>
        <item x="6932"/>
        <item x="2810"/>
        <item x="4133"/>
        <item x="5073"/>
        <item x="6264"/>
        <item x="5258"/>
        <item x="3398"/>
        <item x="2802"/>
        <item x="2357"/>
        <item x="5756"/>
        <item x="1334"/>
        <item x="2934"/>
        <item x="3349"/>
        <item x="8702"/>
        <item x="8395"/>
        <item x="4948"/>
        <item x="4927"/>
        <item x="5408"/>
        <item x="7277"/>
        <item x="2849"/>
        <item x="1355"/>
        <item x="4783"/>
        <item x="625"/>
        <item x="285"/>
        <item x="3713"/>
        <item x="4980"/>
        <item x="1062"/>
        <item x="3163"/>
        <item x="1643"/>
        <item x="2051"/>
        <item x="4077"/>
        <item x="3833"/>
        <item x="6664"/>
        <item x="4301"/>
        <item x="4805"/>
        <item x="3494"/>
        <item x="4653"/>
        <item x="6132"/>
        <item x="2926"/>
        <item x="3491"/>
        <item x="8680"/>
        <item x="295"/>
        <item x="4246"/>
        <item x="471"/>
        <item x="8418"/>
        <item x="5011"/>
        <item x="5463"/>
        <item x="597"/>
        <item x="3288"/>
        <item x="6911"/>
        <item x="2046"/>
        <item x="7458"/>
        <item x="1725"/>
        <item x="8117"/>
        <item x="6951"/>
        <item x="6711"/>
        <item x="7485"/>
        <item x="8739"/>
        <item x="3621"/>
        <item x="228"/>
        <item x="397"/>
        <item x="7123"/>
        <item x="6940"/>
        <item x="7911"/>
        <item x="4369"/>
        <item x="889"/>
        <item x="1412"/>
        <item x="4850"/>
        <item x="6856"/>
        <item x="7914"/>
        <item x="6564"/>
        <item x="734"/>
        <item x="6520"/>
        <item x="3628"/>
        <item x="256"/>
        <item x="4883"/>
        <item x="5873"/>
        <item x="2823"/>
        <item x="2142"/>
        <item x="4421"/>
        <item x="5007"/>
        <item x="3878"/>
        <item x="1258"/>
        <item x="1422"/>
        <item x="8704"/>
        <item x="6592"/>
        <item x="1373"/>
        <item x="6987"/>
        <item x="2976"/>
        <item x="361"/>
        <item x="2245"/>
        <item x="5928"/>
        <item x="6293"/>
        <item x="6839"/>
        <item x="4260"/>
        <item x="5250"/>
        <item x="6544"/>
        <item x="4384"/>
        <item x="6475"/>
        <item x="2368"/>
        <item x="1691"/>
        <item x="865"/>
        <item x="3079"/>
        <item x="7235"/>
        <item x="1619"/>
        <item x="1478"/>
        <item x="2470"/>
        <item x="6686"/>
        <item x="915"/>
        <item x="974"/>
        <item x="6075"/>
        <item x="3161"/>
        <item x="7390"/>
        <item x="7460"/>
        <item x="3673"/>
        <item x="5568"/>
        <item x="5131"/>
        <item x="3913"/>
        <item x="284"/>
        <item x="8444"/>
        <item x="286"/>
        <item x="231"/>
        <item x="7358"/>
        <item x="5116"/>
        <item x="169"/>
        <item x="6748"/>
        <item x="1302"/>
        <item x="8498"/>
        <item x="590"/>
        <item x="5013"/>
        <item x="4787"/>
        <item x="754"/>
        <item x="4114"/>
        <item x="7856"/>
        <item x="5135"/>
        <item x="141"/>
        <item x="7376"/>
        <item x="1421"/>
        <item x="6222"/>
        <item x="4842"/>
        <item x="4664"/>
        <item x="7972"/>
        <item x="6824"/>
        <item x="8786"/>
        <item x="1174"/>
        <item x="8557"/>
        <item x="7168"/>
        <item x="1092"/>
        <item x="773"/>
        <item x="7530"/>
        <item x="1240"/>
        <item x="638"/>
        <item x="5089"/>
        <item x="1007"/>
        <item x="5879"/>
        <item x="2758"/>
        <item x="1717"/>
        <item x="5680"/>
        <item x="4862"/>
        <item x="8186"/>
        <item x="2729"/>
        <item x="8641"/>
        <item x="4520"/>
        <item x="6200"/>
        <item x="2578"/>
        <item x="3501"/>
        <item x="986"/>
        <item x="4797"/>
        <item x="3552"/>
        <item x="2006"/>
        <item x="6431"/>
        <item x="563"/>
        <item x="7988"/>
        <item x="900"/>
        <item x="3526"/>
        <item x="118"/>
        <item x="3830"/>
        <item x="3249"/>
        <item x="3801"/>
        <item x="1646"/>
        <item x="7432"/>
        <item x="998"/>
        <item x="8540"/>
        <item x="3472"/>
        <item x="8538"/>
        <item x="8963"/>
        <item x="7146"/>
        <item x="3906"/>
        <item x="1706"/>
        <item x="5998"/>
        <item x="6016"/>
        <item x="816"/>
        <item x="5682"/>
        <item x="7822"/>
        <item x="6506"/>
        <item x="5764"/>
        <item x="8308"/>
        <item x="868"/>
        <item x="1301"/>
        <item x="2870"/>
        <item x="6938"/>
        <item x="7055"/>
        <item x="7912"/>
        <item x="5224"/>
        <item x="4642"/>
        <item x="7272"/>
        <item x="3503"/>
        <item x="4349"/>
        <item x="3064"/>
        <item x="793"/>
        <item x="4372"/>
        <item x="712"/>
        <item x="8520"/>
        <item x="8711"/>
        <item x="7549"/>
        <item x="3074"/>
        <item x="3873"/>
        <item x="5802"/>
        <item x="5155"/>
        <item x="6620"/>
        <item x="1724"/>
        <item x="270"/>
        <item x="6025"/>
        <item x="5724"/>
        <item x="1057"/>
        <item x="325"/>
        <item x="7438"/>
        <item x="1607"/>
        <item x="6999"/>
        <item x="7573"/>
        <item x="8161"/>
        <item x="7420"/>
        <item x="1179"/>
        <item x="8926"/>
        <item x="1552"/>
        <item x="3498"/>
        <item x="8910"/>
        <item x="2531"/>
        <item x="116"/>
        <item x="8717"/>
        <item x="8046"/>
        <item x="3100"/>
        <item x="168"/>
        <item x="2182"/>
        <item x="42"/>
        <item x="2619"/>
        <item x="8651"/>
        <item x="2675"/>
        <item x="2666"/>
        <item x="5895"/>
        <item x="5671"/>
        <item x="8774"/>
        <item x="2439"/>
        <item x="6176"/>
        <item x="4291"/>
        <item x="2967"/>
        <item x="1856"/>
        <item x="8096"/>
        <item x="5565"/>
        <item x="8037"/>
        <item x="940"/>
        <item x="2457"/>
        <item x="1118"/>
        <item x="243"/>
        <item x="5730"/>
        <item x="8434"/>
        <item x="7273"/>
        <item x="6629"/>
        <item x="673"/>
        <item x="8167"/>
        <item x="7798"/>
        <item x="5708"/>
        <item x="8752"/>
        <item x="2440"/>
        <item x="2858"/>
        <item x="7852"/>
        <item x="2836"/>
        <item x="6057"/>
        <item x="5285"/>
        <item x="954"/>
        <item x="6927"/>
        <item x="1000"/>
        <item x="3157"/>
        <item x="8313"/>
        <item x="4582"/>
        <item x="7731"/>
        <item x="1465"/>
        <item x="4571"/>
        <item x="2816"/>
        <item x="8303"/>
        <item x="8352"/>
        <item x="6766"/>
        <item x="115"/>
        <item x="7346"/>
        <item x="7071"/>
        <item x="1589"/>
        <item x="2899"/>
        <item x="75"/>
        <item x="8618"/>
        <item x="5287"/>
        <item x="3389"/>
        <item x="7251"/>
        <item x="4405"/>
        <item x="8528"/>
        <item x="8442"/>
        <item x="8159"/>
        <item x="2706"/>
        <item x="5847"/>
        <item x="5681"/>
        <item x="7923"/>
        <item x="6842"/>
        <item x="1990"/>
        <item x="71"/>
        <item x="2120"/>
        <item x="6968"/>
        <item x="4287"/>
        <item x="3794"/>
        <item x="8660"/>
        <item x="1535"/>
        <item x="2780"/>
        <item x="8244"/>
        <item x="2661"/>
        <item x="4956"/>
        <item x="3766"/>
        <item x="1454"/>
        <item x="1378"/>
        <item x="1692"/>
        <item x="3165"/>
        <item x="4770"/>
        <item x="4813"/>
        <item x="7109"/>
        <item x="8503"/>
        <item x="6645"/>
        <item x="386"/>
        <item x="7314"/>
        <item x="871"/>
        <item x="5006"/>
        <item x="124"/>
        <item x="3236"/>
        <item x="2137"/>
        <item x="8985"/>
        <item x="7730"/>
        <item x="8747"/>
        <item x="6725"/>
        <item x="5237"/>
        <item x="4699"/>
        <item x="1055"/>
        <item x="1484"/>
        <item x="3813"/>
        <item x="6141"/>
        <item x="5518"/>
        <item x="8859"/>
        <item x="612"/>
        <item x="3504"/>
        <item x="1336"/>
        <item x="6699"/>
        <item x="7686"/>
        <item x="1752"/>
        <item x="7621"/>
        <item x="2092"/>
        <item x="6665"/>
        <item x="8243"/>
        <item x="2234"/>
        <item x="2266"/>
        <item x="2878"/>
        <item x="2783"/>
        <item x="6131"/>
        <item x="190"/>
        <item x="6570"/>
        <item x="5365"/>
        <item x="708"/>
        <item x="5256"/>
        <item x="2746"/>
        <item x="3272"/>
        <item x="4817"/>
        <item x="2519"/>
        <item x="1203"/>
        <item x="2847"/>
        <item x="6904"/>
        <item x="1482"/>
        <item x="6717"/>
        <item x="5366"/>
        <item x="3895"/>
        <item x="1047"/>
        <item x="5942"/>
        <item x="5003"/>
        <item x="153"/>
        <item x="3834"/>
        <item x="4477"/>
        <item x="1796"/>
        <item x="3373"/>
        <item x="5813"/>
        <item x="2356"/>
        <item x="6364"/>
        <item x="8977"/>
        <item x="7913"/>
        <item x="240"/>
        <item x="2348"/>
        <item x="830"/>
        <item x="5350"/>
        <item x="5248"/>
        <item x="7400"/>
        <item x="1259"/>
        <item x="4548"/>
        <item x="585"/>
        <item x="8663"/>
        <item x="6084"/>
        <item x="6988"/>
        <item x="277"/>
        <item x="2910"/>
        <item x="7922"/>
        <item x="716"/>
        <item x="6837"/>
        <item x="5386"/>
        <item x="1351"/>
        <item x="2429"/>
        <item x="6160"/>
        <item x="3377"/>
        <item x="1722"/>
        <item x="8280"/>
        <item x="5906"/>
        <item x="5292"/>
        <item x="2509"/>
        <item x="8983"/>
        <item x="5656"/>
        <item x="6552"/>
        <item x="2079"/>
        <item x="4518"/>
        <item x="7783"/>
        <item x="4604"/>
        <item x="7934"/>
        <item x="6674"/>
        <item x="6792"/>
        <item x="3261"/>
        <item x="1226"/>
        <item x="1553"/>
        <item x="6355"/>
        <item x="732"/>
        <item x="4300"/>
        <item x="5080"/>
        <item x="8272"/>
        <item x="1223"/>
        <item x="5513"/>
        <item x="6119"/>
        <item x="2267"/>
        <item x="7545"/>
        <item x="8633"/>
        <item x="987"/>
        <item x="1279"/>
        <item x="5023"/>
        <item x="6963"/>
        <item x="1115"/>
        <item x="5458"/>
        <item x="486"/>
        <item x="8525"/>
        <item x="1494"/>
        <item x="2592"/>
        <item x="4804"/>
        <item x="1377"/>
        <item x="6713"/>
        <item x="6813"/>
        <item x="8327"/>
        <item x="5806"/>
        <item x="4659"/>
        <item x="4118"/>
        <item x="772"/>
        <item x="5209"/>
        <item x="1252"/>
        <item x="6233"/>
        <item x="8058"/>
        <item x="6965"/>
        <item x="6884"/>
        <item x="7286"/>
        <item x="3007"/>
        <item x="497"/>
        <item x="1604"/>
        <item x="1810"/>
        <item x="7159"/>
        <item x="5427"/>
        <item x="6041"/>
        <item x="1939"/>
        <item x="4632"/>
        <item x="6892"/>
        <item x="3483"/>
        <item x="2931"/>
        <item x="2321"/>
        <item x="1458"/>
        <item x="8485"/>
        <item x="7477"/>
        <item x="8962"/>
        <item x="6985"/>
        <item x="1438"/>
        <item x="7494"/>
        <item x="2114"/>
        <item x="7083"/>
        <item x="2129"/>
        <item x="8021"/>
        <item x="2172"/>
        <item x="253"/>
        <item x="6691"/>
        <item x="909"/>
        <item x="1357"/>
        <item x="7299"/>
        <item x="7784"/>
        <item x="7559"/>
        <item x="1262"/>
        <item x="1471"/>
        <item x="3014"/>
        <item x="6244"/>
        <item x="457"/>
        <item x="8104"/>
        <item x="5795"/>
        <item x="723"/>
        <item x="5407"/>
        <item x="317"/>
        <item x="2476"/>
        <item x="7641"/>
        <item x="2049"/>
        <item x="1771"/>
        <item x="6478"/>
        <item x="8875"/>
        <item x="5301"/>
        <item x="3644"/>
        <item x="2134"/>
        <item x="8941"/>
        <item x="7287"/>
        <item x="5626"/>
        <item x="3693"/>
        <item x="5234"/>
        <item x="4475"/>
        <item x="968"/>
        <item x="2017"/>
        <item x="3151"/>
        <item x="8005"/>
        <item x="6817"/>
        <item x="6618"/>
        <item x="7714"/>
        <item x="1221"/>
        <item x="2388"/>
        <item x="618"/>
        <item x="4259"/>
        <item x="577"/>
        <item x="513"/>
        <item x="6272"/>
        <item x="3936"/>
        <item x="7626"/>
        <item x="518"/>
        <item x="3331"/>
        <item x="3701"/>
        <item x="1523"/>
        <item x="4691"/>
        <item x="2195"/>
        <item x="7804"/>
        <item x="3788"/>
        <item x="2812"/>
        <item x="394"/>
        <item x="266"/>
        <item x="364"/>
        <item x="2700"/>
        <item x="3020"/>
        <item x="2178"/>
        <item x="5969"/>
        <item x="2224"/>
        <item x="1861"/>
        <item x="5741"/>
        <item x="2635"/>
        <item x="6841"/>
        <item x="4251"/>
        <item x="6439"/>
        <item x="2755"/>
        <item x="8460"/>
        <item x="5663"/>
        <item x="8592"/>
        <item x="1495"/>
        <item x="4155"/>
        <item x="5303"/>
        <item x="6008"/>
        <item x="5402"/>
        <item x="4391"/>
        <item x="4072"/>
        <item x="2723"/>
        <item x="8897"/>
        <item x="7754"/>
        <item x="1405"/>
        <item x="7823"/>
        <item x="1542"/>
        <item x="7699"/>
        <item x="2084"/>
        <item x="245"/>
        <item x="3749"/>
        <item x="4313"/>
        <item x="8392"/>
        <item x="526"/>
        <item x="4460"/>
        <item x="753"/>
        <item x="6902"/>
        <item x="1737"/>
        <item x="8863"/>
        <item x="4921"/>
        <item x="1222"/>
        <item x="505"/>
        <item x="8548"/>
        <item x="4334"/>
        <item x="3861"/>
        <item x="304"/>
        <item x="8755"/>
        <item x="3874"/>
        <item x="2210"/>
        <item x="8872"/>
        <item x="3025"/>
        <item x="8524"/>
        <item x="542"/>
        <item x="2185"/>
        <item x="6457"/>
        <item x="2901"/>
        <item x="8148"/>
        <item x="7188"/>
        <item x="5378"/>
        <item x="7051"/>
        <item x="7735"/>
        <item x="7777"/>
        <item x="573"/>
        <item x="3216"/>
        <item x="7671"/>
        <item x="1812"/>
        <item x="249"/>
        <item x="3054"/>
        <item x="8343"/>
        <item x="7371"/>
        <item x="2841"/>
        <item x="2424"/>
        <item x="1886"/>
        <item x="8785"/>
        <item x="3654"/>
        <item x="2222"/>
        <item x="2809"/>
        <item x="823"/>
        <item x="2734"/>
        <item x="1787"/>
        <item x="483"/>
        <item x="5071"/>
        <item x="5798"/>
        <item x="6593"/>
        <item x="6029"/>
        <item x="5832"/>
        <item x="6309"/>
        <item x="2223"/>
        <item x="6590"/>
        <item x="6322"/>
        <item x="984"/>
        <item x="6980"/>
        <item x="5373"/>
        <item x="7053"/>
        <item x="4124"/>
        <item x="481"/>
        <item x="8472"/>
        <item x="2693"/>
        <item x="1327"/>
        <item x="2928"/>
        <item x="8044"/>
        <item x="1225"/>
        <item x="8511"/>
        <item x="7677"/>
        <item x="3988"/>
        <item x="3177"/>
        <item x="937"/>
        <item x="1987"/>
        <item x="149"/>
        <item x="1704"/>
        <item x="7684"/>
        <item x="8675"/>
        <item x="3674"/>
        <item x="2963"/>
        <item x="3771"/>
        <item x="8904"/>
        <item x="6497"/>
        <item x="4723"/>
        <item x="4074"/>
        <item x="1833"/>
        <item x="62"/>
        <item x="7007"/>
        <item x="8558"/>
        <item x="6721"/>
        <item x="7344"/>
        <item x="6979"/>
        <item x="1033"/>
        <item x="3582"/>
        <item x="7442"/>
        <item x="126"/>
        <item x="3703"/>
        <item x="28"/>
        <item x="5206"/>
        <item x="7533"/>
        <item x="7283"/>
        <item x="3254"/>
        <item x="2541"/>
        <item x="1275"/>
        <item x="5608"/>
        <item x="8219"/>
        <item x="4061"/>
        <item x="7506"/>
        <item x="1144"/>
        <item x="1049"/>
        <item x="3911"/>
        <item x="7219"/>
        <item x="435"/>
        <item x="8294"/>
        <item x="8013"/>
        <item x="4316"/>
        <item x="3228"/>
        <item x="2996"/>
        <item x="769"/>
        <item x="1506"/>
        <item x="8982"/>
        <item x="8241"/>
        <item x="6239"/>
        <item x="1176"/>
        <item x="7233"/>
        <item x="6996"/>
        <item x="5364"/>
        <item x="7567"/>
        <item x="4731"/>
        <item x="29"/>
        <item x="1380"/>
        <item x="6835"/>
        <item x="8448"/>
        <item x="1741"/>
        <item x="951"/>
        <item x="7243"/>
        <item x="8060"/>
        <item x="7005"/>
        <item x="5371"/>
        <item x="6883"/>
        <item x="4055"/>
        <item x="5584"/>
        <item x="4954"/>
        <item x="620"/>
        <item x="7451"/>
        <item x="4533"/>
        <item x="3933"/>
        <item x="1891"/>
        <item x="2294"/>
        <item x="1098"/>
        <item x="1536"/>
        <item x="3837"/>
        <item x="8728"/>
        <item x="3219"/>
        <item x="725"/>
        <item x="3338"/>
        <item x="1283"/>
        <item x="705"/>
        <item x="7658"/>
        <item x="2657"/>
        <item x="5687"/>
        <item x="1519"/>
        <item x="7054"/>
        <item x="4911"/>
        <item x="1530"/>
        <item x="8640"/>
        <item x="1520"/>
        <item x="4976"/>
        <item x="3627"/>
        <item x="2549"/>
        <item x="1440"/>
        <item x="8763"/>
        <item x="4270"/>
        <item x="3731"/>
        <item x="7345"/>
        <item x="4939"/>
        <item x="543"/>
        <item x="4266"/>
        <item x="463"/>
        <item x="3799"/>
        <item x="8749"/>
        <item x="6446"/>
        <item x="8164"/>
        <item x="522"/>
        <item x="3931"/>
        <item x="8757"/>
        <item x="7397"/>
        <item x="2591"/>
        <item x="4047"/>
        <item x="7716"/>
        <item x="6128"/>
        <item x="3032"/>
        <item x="7766"/>
        <item x="6705"/>
        <item x="2381"/>
        <item x="6553"/>
        <item x="7103"/>
        <item x="6695"/>
        <item x="271"/>
        <item x="3846"/>
        <item x="5283"/>
        <item x="524"/>
        <item x="6984"/>
        <item x="7839"/>
        <item x="8515"/>
        <item x="521"/>
        <item x="7872"/>
        <item x="2949"/>
        <item x="7903"/>
        <item x="807"/>
        <item x="5941"/>
        <item x="68"/>
        <item x="8900"/>
        <item x="6378"/>
        <item x="1964"/>
        <item x="8279"/>
        <item x="191"/>
        <item x="8529"/>
        <item x="6116"/>
        <item x="2559"/>
        <item x="8788"/>
        <item x="1120"/>
        <item x="2465"/>
        <item x="1449"/>
        <item x="8250"/>
        <item x="7785"/>
        <item x="1184"/>
        <item x="5235"/>
        <item x="2149"/>
        <item x="1549"/>
        <item x="4640"/>
        <item x="4984"/>
        <item x="4971"/>
        <item x="6230"/>
        <item x="7418"/>
        <item x="6640"/>
        <item x="5981"/>
        <item x="6909"/>
        <item x="5793"/>
        <item x="1064"/>
        <item x="5151"/>
        <item x="3426"/>
        <item x="6410"/>
        <item x="8851"/>
        <item x="5191"/>
        <item x="7143"/>
        <item x="6720"/>
        <item x="7028"/>
        <item x="6063"/>
        <item x="3671"/>
        <item x="8637"/>
        <item x="4834"/>
        <item x="3924"/>
        <item x="6762"/>
        <item x="3457"/>
        <item x="1158"/>
        <item x="3939"/>
        <item x="7078"/>
        <item x="1407"/>
        <item x="7016"/>
        <item x="5596"/>
        <item x="1623"/>
        <item x="3133"/>
        <item x="5161"/>
        <item x="428"/>
        <item x="7038"/>
        <item x="4104"/>
        <item x="6306"/>
        <item x="2012"/>
        <item x="3630"/>
        <item x="2725"/>
        <item x="2246"/>
        <item x="4969"/>
        <item x="4605"/>
        <item x="2579"/>
        <item x="192"/>
        <item x="651"/>
        <item x="3793"/>
        <item x="7108"/>
        <item x="1555"/>
        <item x="7493"/>
        <item x="4390"/>
        <item x="5482"/>
        <item x="4596"/>
        <item x="2490"/>
        <item x="7807"/>
        <item x="4401"/>
        <item x="2275"/>
        <item x="5933"/>
        <item x="8030"/>
        <item x="6977"/>
        <item x="2261"/>
        <item x="4004"/>
        <item x="7106"/>
        <item x="4123"/>
        <item x="7325"/>
        <item x="4380"/>
        <item x="7964"/>
        <item x="7203"/>
        <item x="2566"/>
        <item x="6557"/>
        <item x="26"/>
        <item x="8940"/>
        <item x="8462"/>
        <item x="5345"/>
        <item x="1200"/>
        <item x="2900"/>
        <item x="5504"/>
        <item x="1323"/>
        <item x="3067"/>
        <item x="5383"/>
        <item x="7224"/>
        <item x="4241"/>
        <item x="1305"/>
        <item x="2821"/>
        <item x="7558"/>
        <item x="2206"/>
        <item x="7950"/>
        <item x="2145"/>
        <item x="752"/>
        <item x="2369"/>
        <item x="838"/>
        <item x="1903"/>
        <item x="2018"/>
        <item x="1132"/>
        <item x="342"/>
        <item x="5899"/>
        <item x="8490"/>
        <item x="3841"/>
        <item x="47"/>
        <item x="2702"/>
        <item x="1901"/>
        <item x="4622"/>
        <item x="3657"/>
        <item x="3111"/>
        <item x="8259"/>
        <item x="6483"/>
        <item x="7076"/>
        <item x="5044"/>
        <item x="1640"/>
        <item x="2251"/>
        <item x="7908"/>
        <item x="2595"/>
        <item x="5882"/>
        <item x="846"/>
        <item x="1402"/>
        <item x="251"/>
        <item x="1400"/>
        <item x="3560"/>
        <item x="1934"/>
        <item x="1189"/>
        <item x="406"/>
        <item x="7237"/>
        <item x="4304"/>
        <item x="3031"/>
        <item x="2558"/>
        <item x="2047"/>
        <item x="7505"/>
        <item x="6972"/>
        <item x="2240"/>
        <item x="2280"/>
        <item x="1210"/>
        <item x="7690"/>
        <item x="4618"/>
        <item x="3480"/>
        <item x="2557"/>
        <item x="5789"/>
        <item x="2044"/>
        <item x="2658"/>
        <item x="4717"/>
        <item x="6219"/>
        <item x="7355"/>
        <item x="8767"/>
        <item x="4337"/>
        <item x="1629"/>
        <item x="2973"/>
        <item x="352"/>
        <item x="491"/>
        <item x="7104"/>
        <item x="5912"/>
        <item x="1603"/>
        <item x="1142"/>
        <item x="8431"/>
        <item x="6253"/>
        <item x="8617"/>
        <item x="5428"/>
        <item x="8210"/>
        <item x="5709"/>
        <item x="2418"/>
        <item x="3910"/>
        <item x="7875"/>
        <item x="4355"/>
        <item x="2086"/>
        <item x="3909"/>
        <item x="7589"/>
        <item x="8945"/>
        <item x="8427"/>
        <item x="3963"/>
        <item x="6785"/>
        <item x="5564"/>
        <item x="8949"/>
        <item x="259"/>
        <item x="4857"/>
        <item x="4213"/>
        <item x="4008"/>
        <item x="5326"/>
        <item x="7296"/>
        <item x="7969"/>
        <item x="3986"/>
        <item x="582"/>
        <item x="750"/>
        <item x="774"/>
        <item x="6433"/>
        <item x="784"/>
        <item x="4127"/>
        <item x="2308"/>
        <item x="3669"/>
        <item x="5893"/>
        <item x="722"/>
        <item x="186"/>
        <item x="3041"/>
        <item x="5452"/>
        <item x="4357"/>
        <item x="1169"/>
        <item x="1345"/>
        <item x="5761"/>
        <item x="1288"/>
        <item x="2871"/>
        <item x="1909"/>
        <item x="7150"/>
        <item x="7405"/>
        <item x="7241"/>
        <item x="714"/>
        <item x="943"/>
        <item x="2493"/>
        <item x="1743"/>
        <item x="8034"/>
        <item x="8085"/>
        <item x="5405"/>
        <item x="4325"/>
        <item x="1873"/>
        <item x="6124"/>
        <item x="4993"/>
        <item x="790"/>
        <item x="3297"/>
        <item x="1806"/>
        <item x="1528"/>
        <item x="4909"/>
        <item x="8228"/>
        <item x="7685"/>
        <item x="4808"/>
        <item x="5394"/>
        <item x="7236"/>
        <item x="5615"/>
        <item x="4362"/>
        <item x="6808"/>
        <item x="1595"/>
        <item x="7821"/>
        <item x="5070"/>
        <item x="7308"/>
        <item x="3996"/>
        <item x="6248"/>
        <item x="6710"/>
        <item x="5904"/>
        <item x="4193"/>
        <item x="7771"/>
        <item x="7491"/>
        <item x="7321"/>
        <item x="3203"/>
        <item x="5086"/>
        <item x="7907"/>
        <item x="4432"/>
        <item x="1050"/>
        <item x="8147"/>
        <item x="2993"/>
        <item x="7166"/>
        <item x="2138"/>
        <item x="6819"/>
        <item x="8433"/>
        <item x="8062"/>
        <item x="8112"/>
        <item x="4338"/>
        <item x="2233"/>
        <item x="3317"/>
        <item x="8845"/>
        <item x="983"/>
        <item x="7113"/>
        <item x="2788"/>
        <item x="1314"/>
        <item x="4745"/>
        <item x="2197"/>
        <item x="8734"/>
        <item x="4806"/>
        <item x="6407"/>
        <item x="3222"/>
        <item x="581"/>
        <item x="1187"/>
        <item x="7847"/>
        <item x="7469"/>
        <item x="6082"/>
        <item x="2060"/>
        <item x="4619"/>
        <item x="5989"/>
        <item x="5115"/>
        <item x="2556"/>
        <item x="8017"/>
        <item x="1905"/>
        <item x="7439"/>
        <item x="5589"/>
        <item x="6036"/>
        <item x="3835"/>
        <item x="5531"/>
        <item x="3527"/>
        <item x="5532"/>
        <item x="8681"/>
        <item x="8760"/>
        <item x="3237"/>
        <item x="5841"/>
        <item x="4512"/>
        <item x="1779"/>
        <item x="8779"/>
        <item x="6493"/>
        <item x="4786"/>
        <item x="7560"/>
        <item x="6189"/>
        <item x="2678"/>
        <item x="8053"/>
        <item x="1385"/>
        <item x="5940"/>
        <item x="2832"/>
        <item x="6443"/>
        <item x="942"/>
        <item x="1712"/>
        <item x="4028"/>
        <item x="4590"/>
        <item x="4725"/>
        <item x="1432"/>
        <item x="3332"/>
        <item x="5218"/>
        <item x="764"/>
        <item x="4762"/>
        <item x="3529"/>
        <item x="8151"/>
        <item x="2258"/>
        <item x="600"/>
        <item x="3225"/>
        <item x="7802"/>
        <item x="3170"/>
        <item x="628"/>
        <item x="6855"/>
        <item x="1382"/>
        <item x="6729"/>
        <item x="2004"/>
        <item x="6582"/>
        <item x="6453"/>
        <item x="7220"/>
        <item x="7502"/>
        <item x="8236"/>
        <item x="2660"/>
        <item x="7757"/>
        <item x="4036"/>
        <item x="4858"/>
        <item x="7698"/>
        <item x="2572"/>
        <item x="4709"/>
        <item x="6399"/>
        <item x="8022"/>
        <item x="7522"/>
        <item x="8478"/>
        <item x="8074"/>
        <item x="6969"/>
        <item x="297"/>
        <item x="8338"/>
        <item x="1802"/>
        <item x="2830"/>
        <item x="5742"/>
        <item x="7496"/>
        <item x="4972"/>
        <item x="293"/>
        <item x="5978"/>
        <item x="6049"/>
        <item x="7691"/>
        <item x="550"/>
        <item x="8463"/>
        <item x="6652"/>
        <item x="4264"/>
        <item x="7365"/>
        <item x="5074"/>
        <item x="5938"/>
        <item x="1112"/>
        <item x="2190"/>
        <item x="8386"/>
        <item x="1341"/>
        <item x="8888"/>
        <item x="3510"/>
        <item x="3162"/>
        <item x="1709"/>
        <item x="1666"/>
        <item x="8812"/>
        <item x="6058"/>
        <item x="226"/>
        <item x="8121"/>
        <item x="3611"/>
        <item x="7938"/>
        <item x="3698"/>
        <item x="8149"/>
        <item x="2906"/>
        <item x="6897"/>
        <item x="3221"/>
        <item x="6626"/>
        <item x="419"/>
        <item x="3617"/>
        <item x="8344"/>
        <item x="4342"/>
        <item x="1216"/>
        <item x="4677"/>
        <item x="918"/>
        <item x="4282"/>
        <item x="370"/>
        <item x="5314"/>
        <item x="4838"/>
        <item x="4175"/>
        <item x="2762"/>
        <item x="2322"/>
        <item x="7864"/>
        <item x="4996"/>
        <item x="669"/>
        <item x="8"/>
        <item x="7454"/>
        <item x="1215"/>
        <item x="8748"/>
        <item x="2625"/>
        <item x="41"/>
        <item x="4574"/>
        <item x="3143"/>
        <item x="1794"/>
        <item x="2228"/>
        <item x="7341"/>
        <item x="7663"/>
        <item x="8740"/>
        <item x="3124"/>
        <item x="5056"/>
        <item x="7255"/>
        <item x="1702"/>
        <item x="5634"/>
        <item x="4916"/>
        <item x="6461"/>
        <item x="1985"/>
        <item x="3704"/>
        <item x="7147"/>
        <item x="828"/>
        <item x="5749"/>
        <item x="7622"/>
        <item x="917"/>
        <item x="3894"/>
        <item x="5148"/>
        <item x="7710"/>
        <item x="5439"/>
        <item x="2684"/>
        <item x="4154"/>
        <item x="6806"/>
        <item x="5837"/>
        <item x="6850"/>
        <item x="3243"/>
        <item x="4733"/>
        <item x="869"/>
        <item x="7538"/>
        <item x="5587"/>
        <item x="8413"/>
        <item x="5093"/>
        <item x="2699"/>
        <item x="1392"/>
        <item x="7189"/>
        <item x="3855"/>
        <item x="8880"/>
        <item x="7947"/>
        <item x="4789"/>
        <item x="5641"/>
        <item x="1043"/>
        <item x="3691"/>
        <item x="523"/>
        <item x="1418"/>
        <item x="1765"/>
        <item x="3469"/>
        <item x="3721"/>
        <item x="2000"/>
        <item x="4718"/>
        <item x="377"/>
        <item x="2019"/>
        <item x="1925"/>
        <item x="8247"/>
        <item x="7218"/>
        <item x="7010"/>
        <item x="7309"/>
        <item x="632"/>
        <item x="283"/>
        <item x="3715"/>
        <item x="1902"/>
        <item x="7393"/>
        <item x="8142"/>
        <item x="3361"/>
        <item x="8662"/>
        <item x="4560"/>
        <item x="2652"/>
        <item x="5012"/>
        <item x="3860"/>
        <item x="2668"/>
        <item x="1652"/>
        <item x="8838"/>
        <item x="7336"/>
        <item x="6390"/>
        <item x="1312"/>
        <item x="4420"/>
        <item x="5188"/>
        <item x="1514"/>
        <item x="8514"/>
        <item x="7851"/>
        <item x="2494"/>
        <item x="6130"/>
        <item x="158"/>
        <item x="6700"/>
        <item x="3316"/>
        <item x="4644"/>
        <item x="3678"/>
        <item x="8089"/>
        <item x="4418"/>
        <item x="6847"/>
        <item x="6522"/>
        <item x="7575"/>
        <item x="4474"/>
        <item x="1811"/>
        <item x="6171"/>
        <item x="2807"/>
        <item x="8607"/>
        <item x="8895"/>
        <item x="469"/>
        <item x="250"/>
        <item x="5601"/>
        <item x="6318"/>
        <item x="8075"/>
        <item x="8938"/>
        <item x="1229"/>
        <item x="6804"/>
        <item x="3521"/>
        <item x="7294"/>
        <item x="7129"/>
        <item x="7486"/>
        <item x="3220"/>
        <item x="2282"/>
        <item x="7489"/>
        <item x="4015"/>
        <item x="6037"/>
        <item x="1840"/>
        <item x="697"/>
        <item x="193"/>
        <item x="8597"/>
        <item x="5723"/>
        <item x="3708"/>
        <item x="43"/>
        <item x="8032"/>
        <item x="2284"/>
        <item x="7470"/>
        <item x="5035"/>
        <item x="5894"/>
        <item x="4452"/>
        <item x="1609"/>
        <item x="2063"/>
        <item x="3466"/>
        <item x="6775"/>
        <item x="7487"/>
        <item x="6672"/>
        <item x="7564"/>
        <item x="7513"/>
        <item x="4537"/>
        <item x="5376"/>
        <item x="2028"/>
        <item x="4462"/>
        <item x="7352"/>
        <item x="1697"/>
        <item x="8976"/>
        <item x="8205"/>
        <item x="5262"/>
        <item x="1594"/>
        <item x="8048"/>
        <item x="6596"/>
        <item x="2262"/>
        <item x="6367"/>
        <item x="5920"/>
        <item x="831"/>
        <item x="5877"/>
        <item x="8401"/>
        <item x="5047"/>
        <item x="7295"/>
        <item x="554"/>
        <item x="7651"/>
        <item x="7654"/>
        <item x="1708"/>
        <item x="8039"/>
        <item x="5665"/>
        <item x="4293"/>
        <item x="3941"/>
        <item x="5781"/>
        <item x="4339"/>
        <item x="358"/>
        <item x="1756"/>
        <item x="108"/>
        <item x="8999"/>
        <item x="120"/>
        <item x="4643"/>
        <item x="1672"/>
        <item x="1525"/>
        <item x="8385"/>
        <item x="2873"/>
        <item x="1685"/>
        <item x="6967"/>
        <item x="5529"/>
        <item x="2098"/>
        <item x="1093"/>
        <item x="3396"/>
        <item x="8213"/>
        <item x="515"/>
        <item x="7288"/>
        <item x="8322"/>
        <item x="4045"/>
        <item x="3229"/>
        <item x="5536"/>
        <item x="4688"/>
        <item x="2775"/>
        <item x="3393"/>
        <item x="6351"/>
        <item x="5627"/>
        <item x="8362"/>
        <item x="8590"/>
        <item x="4034"/>
        <item x="3650"/>
        <item x="2794"/>
        <item x="8686"/>
        <item x="6232"/>
        <item x="8961"/>
        <item x="8816"/>
        <item x="5958"/>
        <item x="1868"/>
        <item x="5184"/>
        <item x="2340"/>
        <item x="6365"/>
        <item x="1545"/>
        <item x="783"/>
        <item x="966"/>
        <item x="4247"/>
        <item x="6359"/>
        <item x="7813"/>
        <item x="8575"/>
        <item x="7590"/>
        <item x="367"/>
        <item x="698"/>
        <item x="210"/>
        <item x="4812"/>
        <item x="4062"/>
        <item x="3869"/>
        <item x="6"/>
        <item x="4327"/>
        <item x="292"/>
        <item x="2903"/>
        <item x="6207"/>
        <item x="1266"/>
        <item x="7387"/>
        <item x="6192"/>
        <item x="3858"/>
        <item x="1846"/>
        <item x="1585"/>
        <item x="7512"/>
        <item x="6924"/>
        <item x="8157"/>
        <item x="3452"/>
        <item x="6172"/>
        <item x="7675"/>
        <item x="4136"/>
        <item x="696"/>
        <item x="371"/>
        <item x="5088"/>
        <item x="106"/>
        <item x="3790"/>
        <item x="1197"/>
        <item x="8439"/>
        <item x="5438"/>
        <item x="5698"/>
        <item x="3607"/>
        <item x="2272"/>
        <item x="6815"/>
        <item x="1097"/>
        <item x="429"/>
        <item x="3602"/>
        <item x="6538"/>
        <item x="5838"/>
        <item x="4192"/>
        <item x="4305"/>
        <item x="4513"/>
        <item x="2728"/>
        <item x="2209"/>
        <item x="5985"/>
        <item x="3707"/>
        <item x="6872"/>
        <item x="2757"/>
        <item x="6175"/>
        <item x="559"/>
        <item x="4079"/>
        <item x="4990"/>
        <item x="1747"/>
        <item x="1041"/>
        <item x="7034"/>
        <item x="6047"/>
        <item x="4243"/>
        <item x="8077"/>
        <item x="208"/>
        <item x="1308"/>
        <item x="6566"/>
        <item x="5702"/>
        <item x="7896"/>
        <item x="7791"/>
        <item x="5411"/>
        <item x="1205"/>
        <item x="3411"/>
        <item x="1929"/>
        <item x="5353"/>
        <item x="910"/>
        <item x="6615"/>
        <item x="7465"/>
        <item x="440"/>
        <item x="4887"/>
        <item x="2165"/>
        <item x="2043"/>
        <item x="3011"/>
        <item x="6087"/>
        <item x="6427"/>
        <item x="7265"/>
        <item x="196"/>
        <item x="4009"/>
        <item x="8696"/>
        <item x="4214"/>
        <item x="366"/>
        <item x="7402"/>
        <item x="3789"/>
        <item x="4371"/>
        <item x="5346"/>
        <item x="7681"/>
        <item x="8382"/>
        <item x="5481"/>
        <item x="4873"/>
        <item x="7833"/>
        <item x="333"/>
        <item x="80"/>
        <item x="4567"/>
        <item x="3919"/>
        <item x="4411"/>
        <item x="2181"/>
        <item x="1655"/>
        <item x="6601"/>
        <item x="7570"/>
        <item x="5728"/>
        <item x="624"/>
        <item x="710"/>
        <item x="8852"/>
        <item x="3299"/>
        <item x="7878"/>
        <item x="3762"/>
        <item x="2866"/>
        <item x="3036"/>
        <item x="3660"/>
        <item x="6854"/>
        <item x="1816"/>
        <item x="4710"/>
        <item x="3525"/>
        <item x="2819"/>
        <item x="338"/>
        <item x="2159"/>
        <item x="1671"/>
        <item x="4772"/>
        <item x="3964"/>
        <item x="3147"/>
        <item x="1485"/>
        <item x="6394"/>
        <item x="1038"/>
        <item x="7707"/>
        <item x="1807"/>
        <item x="835"/>
        <item x="2301"/>
        <item x="747"/>
        <item x="2456"/>
        <item x="1761"/>
        <item x="3267"/>
        <item x="2722"/>
        <item x="4254"/>
        <item x="810"/>
        <item x="2628"/>
        <item x="6438"/>
        <item x="1667"/>
        <item x="8622"/>
        <item x="3051"/>
        <item x="5265"/>
        <item x="426"/>
        <item x="6741"/>
        <item x="3363"/>
        <item x="997"/>
        <item x="1726"/>
        <item x="8473"/>
        <item x="6960"/>
        <item x="6276"/>
        <item x="1168"/>
        <item x="447"/>
        <item x="7776"/>
        <item x="8130"/>
        <item x="3987"/>
        <item x="857"/>
        <item x="1291"/>
        <item x="5225"/>
        <item x="7652"/>
        <item x="2720"/>
        <item x="8751"/>
        <item x="1760"/>
        <item x="4758"/>
        <item x="7523"/>
        <item x="5585"/>
        <item x="5732"/>
        <item x="4404"/>
        <item x="4904"/>
        <item x="1416"/>
        <item x="1360"/>
        <item x="6858"/>
        <item x="2740"/>
        <item x="7213"/>
        <item x="7450"/>
        <item x="8290"/>
        <item x="3847"/>
        <item x="6445"/>
        <item x="800"/>
        <item x="1509"/>
        <item x="3885"/>
        <item x="5063"/>
        <item x="4578"/>
        <item x="2334"/>
        <item x="6583"/>
        <item x="3405"/>
        <item x="1403"/>
        <item x="4025"/>
        <item x="5082"/>
        <item x="8814"/>
        <item x="2859"/>
        <item x="260"/>
        <item x="2998"/>
        <item x="8657"/>
        <item x="1942"/>
        <item x="685"/>
        <item x="452"/>
        <item x="2327"/>
        <item x="3115"/>
        <item x="5889"/>
        <item x="3293"/>
        <item x="6737"/>
        <item x="4381"/>
        <item x="7310"/>
        <item x="16"/>
        <item x="1828"/>
        <item x="5280"/>
        <item x="7853"/>
        <item x="4146"/>
        <item x="3402"/>
        <item x="6381"/>
        <item x="4856"/>
        <item x="3418"/>
        <item x="1016"/>
        <item x="8430"/>
        <item x="363"/>
        <item x="4012"/>
        <item x="4448"/>
        <item x="8001"/>
        <item x="8965"/>
        <item x="2116"/>
        <item x="7211"/>
        <item x="3487"/>
        <item x="6234"/>
        <item x="1394"/>
        <item x="7391"/>
        <item x="5839"/>
        <item x="5395"/>
        <item x="2131"/>
        <item x="7357"/>
        <item x="6646"/>
        <item x="4396"/>
        <item x="5700"/>
        <item x="8685"/>
        <item x="4734"/>
        <item x="1960"/>
        <item x="1821"/>
        <item x="6481"/>
        <item x="6144"/>
        <item x="956"/>
        <item x="1694"/>
        <item x="7275"/>
        <item x="653"/>
        <item x="8276"/>
        <item x="3214"/>
        <item x="7966"/>
        <item x="8063"/>
        <item x="5221"/>
        <item x="7045"/>
        <item x="6471"/>
        <item x="5859"/>
        <item x="113"/>
        <item x="2291"/>
        <item x="5550"/>
        <item x="3523"/>
        <item x="7093"/>
        <item x="4194"/>
        <item x="4402"/>
        <item x="5263"/>
        <item x="5534"/>
        <item x="996"/>
        <item x="6983"/>
        <item x="5868"/>
        <item x="667"/>
        <item x="4035"/>
        <item x="4450"/>
        <item x="8975"/>
        <item x="1491"/>
        <item x="8494"/>
        <item x="6257"/>
        <item x="5502"/>
        <item x="7759"/>
        <item x="6350"/>
        <item x="5211"/>
        <item x="289"/>
        <item x="2536"/>
        <item x="6056"/>
        <item x="6609"/>
        <item x="2056"/>
        <item x="4240"/>
        <item x="4776"/>
        <item x="3324"/>
        <item x="3209"/>
        <item x="1957"/>
        <item x="8624"/>
        <item x="4957"/>
        <item x="4535"/>
        <item x="5002"/>
        <item x="7874"/>
        <item x="5927"/>
        <item x="5059"/>
        <item x="5583"/>
        <item x="4299"/>
        <item x="34"/>
        <item x="5205"/>
        <item x="311"/>
        <item x="1107"/>
        <item x="2865"/>
        <item x="8087"/>
        <item x="2236"/>
        <item x="3362"/>
        <item x="6392"/>
        <item x="7990"/>
        <item x="2613"/>
        <item x="658"/>
        <item x="2694"/>
        <item x="5541"/>
        <item x="2560"/>
        <item x="1571"/>
        <item x="3016"/>
        <item x="7915"/>
        <item x="4765"/>
        <item x="5812"/>
        <item x="8639"/>
        <item x="202"/>
        <item x="2453"/>
        <item x="1281"/>
        <item x="4511"/>
        <item x="2037"/>
        <item x="7246"/>
        <item x="357"/>
        <item x="6081"/>
        <item x="2384"/>
        <item x="2874"/>
        <item x="2887"/>
        <item x="3284"/>
        <item x="3583"/>
        <item x="334"/>
        <item x="4006"/>
        <item x="5947"/>
        <item x="6660"/>
        <item x="6417"/>
        <item x="1880"/>
        <item x="819"/>
        <item x="7738"/>
        <item x="6187"/>
        <item x="8459"/>
        <item x="8489"/>
        <item x="1150"/>
        <item x="122"/>
        <item x="7210"/>
        <item x="3890"/>
        <item x="4286"/>
        <item x="2422"/>
        <item x="2378"/>
        <item x="7787"/>
        <item x="6067"/>
        <item x="3029"/>
        <item x="341"/>
        <item x="8405"/>
        <item x="2855"/>
        <item x="5254"/>
        <item x="2273"/>
        <item x="8414"/>
        <item x="282"/>
        <item x="5406"/>
        <item x="8204"/>
        <item x="8677"/>
        <item x="1851"/>
        <item x="4592"/>
        <item x="8792"/>
        <item x="5062"/>
        <item x="6701"/>
        <item x="159"/>
        <item x="19"/>
        <item x="6558"/>
        <item x="3971"/>
        <item x="908"/>
        <item x="254"/>
        <item x="675"/>
        <item x="5196"/>
        <item x="408"/>
        <item x="8080"/>
        <item x="2951"/>
        <item x="4970"/>
        <item x="1298"/>
        <item x="4209"/>
        <item x="8701"/>
        <item x="860"/>
        <item x="6053"/>
        <item x="6099"/>
        <item x="127"/>
        <item x="912"/>
        <item x="608"/>
        <item x="2905"/>
        <item x="2868"/>
        <item x="6829"/>
        <item x="4593"/>
        <item x="3198"/>
        <item x="421"/>
        <item x="4424"/>
        <item x="1453"/>
        <item x="7100"/>
        <item x="4721"/>
        <item x="6809"/>
        <item x="1303"/>
        <item x="4494"/>
        <item x="6637"/>
        <item x="4895"/>
        <item x="8326"/>
        <item x="7974"/>
        <item x="4964"/>
        <item x="2150"/>
        <item x="1959"/>
        <item x="5037"/>
        <item x="7550"/>
        <item x="4345"/>
        <item x="6600"/>
        <item x="5614"/>
        <item x="3375"/>
        <item x="1826"/>
        <item x="6360"/>
        <item x="1612"/>
        <item x="5410"/>
        <item x="5612"/>
        <item x="7613"/>
        <item x="6923"/>
        <item x="5199"/>
        <item x="5069"/>
        <item x="236"/>
        <item x="3490"/>
        <item x="2839"/>
        <item x="4172"/>
        <item x="3211"/>
        <item x="8114"/>
        <item x="6549"/>
        <item x="588"/>
        <item x="5554"/>
        <item x="8535"/>
        <item x="2673"/>
        <item x="2952"/>
        <item x="8616"/>
        <item x="5551"/>
        <item x="6939"/>
        <item x="3445"/>
        <item x="717"/>
        <item x="7184"/>
        <item x="8964"/>
        <item x="1654"/>
        <item x="4633"/>
        <item x="5727"/>
        <item x="5773"/>
        <item x="5391"/>
        <item x="5997"/>
        <item x="2260"/>
        <item x="5459"/>
        <item x="1433"/>
        <item x="8415"/>
        <item x="8178"/>
        <item x="8449"/>
        <item x="6313"/>
        <item x="8421"/>
        <item x="1214"/>
        <item x="4135"/>
        <item x="5150"/>
        <item x="8036"/>
        <item x="8417"/>
        <item x="3347"/>
        <item x="7568"/>
        <item x="6220"/>
        <item x="4615"/>
        <item x="2530"/>
        <item x="8665"/>
        <item x="8123"/>
        <item x="1267"/>
        <item x="6118"/>
        <item x="8214"/>
        <item x="8379"/>
        <item x="4107"/>
        <item x="6730"/>
        <item x="1674"/>
        <item x="2339"/>
        <item x="4662"/>
        <item x="6878"/>
        <item x="8510"/>
        <item x="3262"/>
        <item x="1374"/>
        <item x="3091"/>
        <item x="6702"/>
        <item x="7131"/>
        <item x="14"/>
        <item x="439"/>
        <item x="539"/>
        <item x="5100"/>
        <item x="88"/>
        <item x="1075"/>
        <item x="2333"/>
        <item x="2974"/>
        <item x="2395"/>
        <item x="4288"/>
        <item x="6524"/>
        <item x="5114"/>
        <item x="5549"/>
        <item x="5769"/>
        <item x="8773"/>
        <item x="7565"/>
        <item x="6756"/>
        <item x="2445"/>
        <item x="1243"/>
        <item x="6931"/>
        <item x="4444"/>
        <item x="1337"/>
        <item x="8843"/>
        <item x="676"/>
        <item x="7107"/>
        <item x="6845"/>
        <item x="8141"/>
        <item x="2419"/>
        <item x="2077"/>
        <item x="4105"/>
        <item x="7216"/>
        <item x="1986"/>
        <item x="2525"/>
        <item x="5516"/>
        <item x="5429"/>
        <item x="5320"/>
        <item x="3785"/>
        <item x="6127"/>
        <item x="7417"/>
        <item x="6650"/>
        <item x="2528"/>
        <item x="2093"/>
        <item x="5936"/>
        <item x="3305"/>
        <item x="8881"/>
        <item x="7459"/>
        <item x="5130"/>
        <item x="5381"/>
        <item x="8312"/>
        <item x="4951"/>
        <item x="3195"/>
        <item x="7065"/>
        <item x="5465"/>
        <item x="8710"/>
        <item x="7160"/>
        <item x="91"/>
        <item x="6289"/>
        <item x="1658"/>
        <item x="2850"/>
        <item x="5803"/>
        <item x="5001"/>
        <item x="4672"/>
        <item x="3763"/>
        <item x="4073"/>
        <item x="8907"/>
        <item x="6174"/>
        <item x="1444"/>
        <item x="7204"/>
        <item x="102"/>
        <item x="1254"/>
        <item x="6260"/>
        <item x="6814"/>
        <item x="2787"/>
        <item x="2773"/>
        <item x="3493"/>
        <item x="7799"/>
        <item x="7741"/>
        <item x="5620"/>
        <item x="8475"/>
        <item x="4060"/>
        <item x="7881"/>
        <item x="2689"/>
        <item x="3077"/>
        <item x="1070"/>
        <item x="1690"/>
        <item x="3592"/>
        <item x="7207"/>
        <item x="1803"/>
        <item x="7253"/>
        <item x="2314"/>
        <item x="6106"/>
        <item x="6534"/>
        <item x="3949"/>
        <item x="2474"/>
        <item x="3183"/>
        <item x="8429"/>
        <item x="8595"/>
        <item x="4869"/>
        <item x="36"/>
        <item x="1113"/>
        <item x="7234"/>
        <item x="921"/>
        <item x="3450"/>
        <item x="8098"/>
        <item x="3716"/>
        <item x="737"/>
        <item x="2975"/>
        <item x="4937"/>
        <item x="7758"/>
        <item x="4816"/>
        <item x="8839"/>
        <item x="8109"/>
        <item x="8566"/>
        <item x="1257"/>
        <item x="7127"/>
        <item x="755"/>
        <item x="3065"/>
        <item x="4430"/>
        <item x="4033"/>
        <item x="3619"/>
        <item x="8492"/>
        <item x="1081"/>
        <item x="2008"/>
        <item x="1450"/>
        <item x="2075"/>
        <item x="5752"/>
        <item x="4581"/>
        <item x="5720"/>
        <item x="8638"/>
        <item x="8787"/>
        <item x="5016"/>
        <item x="3042"/>
        <item x="6920"/>
        <item x="6889"/>
        <item x="4250"/>
        <item x="7361"/>
        <item x="3908"/>
        <item x="5540"/>
        <item x="6746"/>
        <item x="4220"/>
        <item x="1850"/>
        <item x="1365"/>
        <item x="1823"/>
        <item x="6442"/>
        <item x="3199"/>
        <item x="1324"/>
        <item x="2507"/>
        <item x="6851"/>
        <item x="2212"/>
        <item x="8437"/>
        <item x="3800"/>
        <item x="5220"/>
        <item x="2663"/>
        <item x="6624"/>
        <item x="1387"/>
        <item x="1631"/>
        <item x="8217"/>
        <item x="5914"/>
        <item x="8756"/>
        <item x="8666"/>
        <item x="2351"/>
        <item x="6941"/>
        <item x="4878"/>
        <item x="4063"/>
        <item x="1359"/>
        <item x="3631"/>
        <item x="2443"/>
        <item x="2117"/>
        <item x="5537"/>
        <item x="4818"/>
        <item x="2468"/>
        <item x="4579"/>
        <item x="6527"/>
        <item x="4471"/>
        <item x="928"/>
        <item x="3062"/>
        <item x="574"/>
        <item x="6021"/>
        <item x="3435"/>
        <item x="3146"/>
        <item x="1563"/>
        <item x="8358"/>
        <item x="8252"/>
        <item x="5501"/>
        <item x="4464"/>
        <item x="4110"/>
        <item x="2596"/>
        <item x="6509"/>
        <item x="818"/>
        <item x="6211"/>
        <item x="5352"/>
        <item x="6028"/>
        <item x="5413"/>
        <item x="7389"/>
        <item x="1505"/>
        <item x="8124"/>
        <item x="5448"/>
        <item x="4499"/>
        <item x="4057"/>
        <item x="6085"/>
        <item x="5880"/>
        <item x="3088"/>
        <item x="3440"/>
        <item x="362"/>
        <item x="4065"/>
        <item x="72"/>
        <item x="4018"/>
        <item x="6957"/>
        <item x="1989"/>
        <item x="7047"/>
        <item x="8707"/>
        <item x="8857"/>
        <item x="5392"/>
        <item x="668"/>
        <item x="5883"/>
        <item x="327"/>
        <item x="5174"/>
        <item x="2085"/>
        <item x="134"/>
        <item x="1263"/>
        <item x="7869"/>
        <item x="7457"/>
        <item x="2428"/>
        <item x="2852"/>
        <item x="4187"/>
        <item x="1157"/>
        <item x="2058"/>
        <item x="5611"/>
        <item x="8155"/>
        <item x="8328"/>
        <item x="4320"/>
        <item x="265"/>
        <item x="194"/>
        <item x="5598"/>
        <item x="135"/>
        <item x="5087"/>
        <item x="7541"/>
        <item x="8563"/>
        <item x="4085"/>
        <item x="4563"/>
        <item x="743"/>
        <item x="5542"/>
        <item x="7600"/>
        <item x="1227"/>
        <item x="4438"/>
        <item x="8190"/>
        <item x="578"/>
        <item x="393"/>
        <item x="1404"/>
        <item x="5298"/>
        <item x="8598"/>
        <item x="129"/>
        <item x="7419"/>
        <item x="8610"/>
        <item x="8673"/>
        <item x="6319"/>
        <item x="8551"/>
        <item x="2742"/>
        <item x="2872"/>
        <item x="1820"/>
        <item x="4480"/>
        <item x="4788"/>
        <item x="7270"/>
        <item x="6723"/>
        <item x="7623"/>
        <item x="8361"/>
        <item x="5315"/>
        <item x="7117"/>
        <item x="2140"/>
        <item x="6368"/>
        <item x="7313"/>
        <item x="3226"/>
        <item x="123"/>
        <item x="5384"/>
        <item x="507"/>
        <item x="642"/>
        <item x="8084"/>
        <item x="2354"/>
        <item x="2360"/>
        <item x="6962"/>
        <item x="4896"/>
        <item x="2125"/>
        <item x="1927"/>
        <item x="5872"/>
        <item x="8782"/>
        <item x="1395"/>
        <item x="3264"/>
        <item x="3012"/>
        <item x="7269"/>
        <item x="6490"/>
        <item x="2166"/>
        <item x="1748"/>
        <item x="932"/>
        <item x="5511"/>
        <item x="6166"/>
        <item x="6921"/>
        <item x="6852"/>
        <item x="1285"/>
        <item x="1369"/>
        <item x="1524"/>
        <item x="3663"/>
        <item x="7688"/>
        <item x="2942"/>
        <item x="2568"/>
        <item x="964"/>
        <item x="1470"/>
        <item x="4732"/>
        <item x="6707"/>
        <item x="3202"/>
        <item x="1599"/>
        <item x="3961"/>
        <item x="2281"/>
        <item x="2785"/>
        <item x="3006"/>
        <item x="2095"/>
        <item x="6517"/>
        <item x="6354"/>
        <item x="8207"/>
        <item x="8513"/>
        <item x="8742"/>
        <item x="2945"/>
        <item x="2027"/>
        <item x="4815"/>
        <item x="7350"/>
        <item x="7331"/>
        <item x="2677"/>
        <item x="8409"/>
        <item x="4439"/>
        <item x="2"/>
        <item x="8406"/>
        <item x="6297"/>
        <item x="4967"/>
        <item x="2170"/>
        <item x="2929"/>
        <item x="4198"/>
        <item x="5197"/>
        <item x="8200"/>
        <item x="6579"/>
        <item x="5356"/>
        <item x="5306"/>
        <item x="8555"/>
        <item x="1076"/>
        <item x="4968"/>
        <item x="5949"/>
        <item x="6429"/>
        <item x="7979"/>
        <item x="5192"/>
        <item x="4229"/>
        <item x="6263"/>
        <item x="7638"/>
        <item x="2338"/>
        <item x="4737"/>
        <item x="8333"/>
        <item x="5508"/>
        <item x="6502"/>
        <item x="8253"/>
        <item x="3142"/>
        <item x="5422"/>
        <item x="580"/>
        <item x="3586"/>
        <item x="5330"/>
        <item x="1209"/>
        <item x="2151"/>
        <item x="3018"/>
        <item x="44"/>
        <item x="1065"/>
        <item x="8211"/>
        <item x="2052"/>
        <item x="549"/>
        <item x="2359"/>
        <item x="962"/>
        <item x="7536"/>
        <item x="2029"/>
        <item x="8800"/>
        <item x="849"/>
        <item x="510"/>
        <item x="8980"/>
        <item x="6735"/>
        <item x="4708"/>
        <item x="6261"/>
        <item x="7368"/>
        <item x="5132"/>
        <item x="6793"/>
        <item x="1719"/>
        <item x="6420"/>
        <item x="2307"/>
        <item x="5144"/>
        <item x="3968"/>
        <item x="8042"/>
        <item x="3010"/>
        <item x="3282"/>
        <item x="2108"/>
        <item x="6338"/>
        <item x="2510"/>
        <item x="7997"/>
        <item x="2397"/>
        <item x="1419"/>
        <item x="6023"/>
        <item x="4204"/>
        <item x="3682"/>
        <item x="7905"/>
        <item x="8815"/>
        <item x="7138"/>
        <item x="6093"/>
        <item x="6416"/>
        <item x="2765"/>
        <item x="322"/>
        <item x="3205"/>
        <item x="3156"/>
        <item x="6122"/>
        <item x="1019"/>
        <item x="1922"/>
        <item x="244"/>
        <item x="32"/>
        <item x="7537"/>
        <item x="4828"/>
        <item x="4790"/>
        <item x="6844"/>
        <item x="6330"/>
        <item x="8496"/>
        <item x="2355"/>
        <item x="5038"/>
        <item x="7261"/>
        <item x="5475"/>
        <item x="7636"/>
        <item x="7614"/>
        <item x="7407"/>
        <item x="6745"/>
        <item x="7415"/>
        <item x="494"/>
        <item x="1348"/>
        <item x="8836"/>
        <item x="4189"/>
        <item x="5801"/>
        <item x="6382"/>
        <item x="3481"/>
        <item x="7737"/>
        <item x="6499"/>
        <item x="5027"/>
        <item x="2336"/>
        <item x="4991"/>
        <item x="3179"/>
        <item x="3407"/>
        <item x="6498"/>
        <item x="3524"/>
        <item x="5244"/>
        <item x="5157"/>
        <item x="4755"/>
        <item x="1877"/>
        <item x="1967"/>
        <item x="7592"/>
        <item x="1900"/>
        <item x="3250"/>
        <item x="432"/>
        <item x="8545"/>
        <item x="4870"/>
        <item x="5230"/>
        <item x="8625"/>
        <item x="8073"/>
        <item x="7516"/>
        <item x="7089"/>
        <item x="6450"/>
        <item x="84"/>
        <item x="5051"/>
        <item x="4736"/>
        <item x="3575"/>
        <item x="4182"/>
        <item x="4660"/>
        <item x="7398"/>
        <item x="8216"/>
        <item x="8594"/>
        <item x="5102"/>
        <item x="3482"/>
        <item x="410"/>
        <item x="6400"/>
        <item x="2462"/>
        <item x="3234"/>
        <item x="5104"/>
        <item x="206"/>
        <item x="6822"/>
        <item x="8668"/>
        <item x="633"/>
        <item x="3056"/>
        <item x="2786"/>
        <item x="2164"/>
        <item x="1001"/>
        <item x="7916"/>
        <item x="6545"/>
        <item x="798"/>
        <item x="3178"/>
        <item x="7307"/>
        <item x="5935"/>
        <item x="3626"/>
        <item x="8729"/>
        <item x="1026"/>
        <item x="6485"/>
        <item x="3013"/>
        <item x="2602"/>
        <item x="8389"/>
        <item x="6607"/>
        <item x="1349"/>
        <item x="5539"/>
        <item x="8171"/>
        <item x="8300"/>
        <item x="2057"/>
        <item x="1165"/>
        <item x="7144"/>
        <item x="4502"/>
        <item x="8570"/>
        <item x="2039"/>
        <item x="5444"/>
        <item x="7553"/>
        <item x="5125"/>
        <item x="4624"/>
        <item x="1876"/>
        <item x="7401"/>
        <item x="6426"/>
        <item x="5917"/>
        <item x="604"/>
        <item x="3770"/>
        <item x="441"/>
        <item x="5711"/>
        <item x="3944"/>
        <item x="7936"/>
        <item x="3779"/>
        <item x="6772"/>
        <item x="3898"/>
        <item x="2090"/>
        <item x="8305"/>
        <item x="1562"/>
        <item x="4704"/>
        <item x="6533"/>
        <item x="7712"/>
        <item x="6259"/>
        <item x="6290"/>
        <item x="8458"/>
        <item x="1898"/>
        <item x="5432"/>
        <item x="1217"/>
        <item x="4795"/>
        <item x="8424"/>
        <item x="2925"/>
        <item x="4614"/>
        <item x="4044"/>
        <item x="5339"/>
        <item x="56"/>
        <item x="5222"/>
        <item x="5675"/>
        <item x="4824"/>
        <item x="2096"/>
        <item x="6158"/>
        <item x="1723"/>
        <item x="5785"/>
        <item x="7680"/>
        <item x="5557"/>
        <item x="94"/>
        <item x="92"/>
        <item x="7755"/>
        <item x="7121"/>
        <item x="4730"/>
        <item x="5409"/>
        <item x="1824"/>
        <item x="2263"/>
        <item x="1953"/>
        <item x="7276"/>
        <item x="2410"/>
        <item x="3854"/>
        <item x="8645"/>
        <item x="8467"/>
        <item x="4606"/>
        <item x="2911"/>
        <item x="8452"/>
        <item x="1997"/>
        <item x="3232"/>
        <item x="5451"/>
        <item x="616"/>
        <item x="1452"/>
        <item x="6550"/>
        <item x="2825"/>
        <item x="1808"/>
        <item x="557"/>
        <item x="7001"/>
        <item x="5355"/>
        <item x="4160"/>
        <item x="776"/>
        <item x="7607"/>
        <item x="8972"/>
        <item x="5474"/>
        <item x="4003"/>
        <item x="8659"/>
        <item x="3082"/>
        <item x="2918"/>
        <item x="6449"/>
        <item x="5015"/>
        <item x="3677"/>
        <item x="5492"/>
        <item x="1401"/>
        <item x="789"/>
        <item x="4427"/>
        <item x="275"/>
        <item x="8917"/>
        <item x="7514"/>
        <item x="2856"/>
        <item x="7461"/>
        <item x="2382"/>
        <item x="2893"/>
        <item x="6285"/>
        <item x="572"/>
        <item x="8015"/>
        <item x="1862"/>
        <item x="6661"/>
        <item x="7137"/>
        <item x="8102"/>
        <item x="5980"/>
        <item x="6954"/>
        <item x="4701"/>
        <item x="8188"/>
        <item x="30"/>
        <item x="895"/>
        <item x="3492"/>
        <item x="332"/>
        <item x="6518"/>
        <item x="3030"/>
        <item x="1194"/>
        <item x="3455"/>
        <item x="6339"/>
        <item x="5779"/>
        <item x="365"/>
        <item x="6205"/>
        <item x="2756"/>
        <item x="6807"/>
        <item x="7761"/>
        <item x="1508"/>
        <item x="7943"/>
        <item x="8064"/>
        <item x="8284"/>
        <item x="359"/>
        <item x="5530"/>
        <item x="1178"/>
        <item x="4111"/>
        <item x="7960"/>
        <item x="7605"/>
        <item x="1198"/>
        <item x="941"/>
        <item x="6434"/>
        <item x="4907"/>
        <item x="7604"/>
        <item x="4822"/>
        <item x="8028"/>
        <item x="8559"/>
        <item x="1352"/>
        <item x="8725"/>
        <item x="7889"/>
        <item x="5863"/>
        <item x="4101"/>
        <item x="114"/>
        <item x="4414"/>
        <item x="5823"/>
        <item x="1750"/>
        <item x="5688"/>
        <item x="3185"/>
        <item x="5826"/>
        <item x="4703"/>
        <item x="8808"/>
        <item x="3097"/>
        <item x="920"/>
        <item x="8526"/>
        <item x="756"/>
        <item x="2483"/>
        <item x="3136"/>
        <item x="6159"/>
        <item x="8823"/>
        <item x="8302"/>
        <item x="4845"/>
        <item x="6526"/>
        <item x="298"/>
        <item x="2608"/>
        <item x="4094"/>
        <item x="3312"/>
        <item x="8626"/>
        <item x="7214"/>
        <item x="1800"/>
        <item x="4138"/>
        <item x="2479"/>
        <item x="1493"/>
        <item x="58"/>
        <item x="4447"/>
        <item x="5094"/>
        <item x="1983"/>
        <item x="215"/>
        <item x="139"/>
        <item x="4126"/>
        <item x="7293"/>
        <item x="5746"/>
        <item x="64"/>
        <item x="6728"/>
        <item x="3336"/>
        <item x="2167"/>
        <item x="3206"/>
        <item x="5836"/>
        <item x="6062"/>
        <item x="1729"/>
        <item x="5396"/>
        <item x="3995"/>
        <item x="8334"/>
        <item x="8826"/>
        <item x="2921"/>
        <item x="6411"/>
        <item x="6769"/>
        <item x="778"/>
        <item x="7087"/>
        <item x="291"/>
        <item x="5737"/>
        <item x="4234"/>
        <item x="3413"/>
        <item x="4591"/>
        <item x="1636"/>
        <item x="1119"/>
        <item x="8398"/>
        <item x="3071"/>
        <item x="4274"/>
        <item x="1966"/>
        <item x="3723"/>
        <item x="5647"/>
        <item x="2537"/>
        <item x="8533"/>
        <item x="5455"/>
        <item x="6942"/>
        <item x="233"/>
        <item x="2769"/>
        <item x="2738"/>
        <item x="2268"/>
        <item x="6726"/>
        <item x="1584"/>
        <item x="3066"/>
        <item x="8932"/>
        <item x="6663"/>
        <item x="2917"/>
        <item x="3017"/>
        <item x="5057"/>
        <item x="3652"/>
        <item x="3537"/>
        <item x="5853"/>
        <item x="5041"/>
        <item x="388"/>
        <item x="5685"/>
        <item x="5945"/>
        <item x="7868"/>
        <item x="6460"/>
        <item x="7518"/>
        <item x="656"/>
        <item x="5305"/>
        <item x="826"/>
        <item x="8879"/>
        <item x="5794"/>
        <item x="5103"/>
        <item x="3791"/>
        <item x="6831"/>
        <item x="851"/>
        <item x="5544"/>
        <item x="8168"/>
        <item x="2100"/>
        <item x="2104"/>
        <item x="4868"/>
        <item x="6401"/>
        <item x="6633"/>
        <item x="8179"/>
        <item x="5456"/>
        <item x="7841"/>
        <item x="4132"/>
        <item x="7190"/>
        <item x="7500"/>
        <item x="8231"/>
        <item x="3786"/>
        <item x="4901"/>
        <item x="6070"/>
        <item x="2520"/>
        <item x="6994"/>
        <item x="1894"/>
        <item x="5480"/>
        <item x="7837"/>
        <item x="2599"/>
        <item x="8811"/>
        <item x="4528"/>
        <item x="7340"/>
        <item x="6656"/>
        <item x="5509"/>
        <item x="472"/>
        <item x="4694"/>
        <item x="3661"/>
        <item x="1705"/>
        <item x="4875"/>
        <item x="534"/>
        <item x="1173"/>
        <item x="3034"/>
        <item x="2547"/>
        <item x="5457"/>
        <item x="4168"/>
        <item x="7862"/>
        <item x="319"/>
        <item x="4913"/>
        <item x="4011"/>
        <item x="5924"/>
        <item x="2584"/>
        <item x="238"/>
        <item x="2581"/>
        <item x="7151"/>
        <item x="3251"/>
        <item x="4871"/>
        <item x="2202"/>
        <item x="105"/>
        <item x="8310"/>
        <item x="648"/>
        <item x="6020"/>
        <item x="5755"/>
        <item x="448"/>
        <item x="8957"/>
        <item x="7742"/>
        <item x="3568"/>
        <item x="5979"/>
        <item x="1587"/>
        <item x="1538"/>
        <item x="1653"/>
        <item x="4692"/>
        <item x="2405"/>
        <item x="117"/>
        <item x="894"/>
        <item x="503"/>
        <item x="873"/>
        <item x="4885"/>
        <item x="2503"/>
        <item x="4128"/>
        <item x="3809"/>
        <item x="7845"/>
        <item x="6094"/>
        <item x="2014"/>
        <item x="2425"/>
        <item x="6724"/>
        <item x="6803"/>
        <item x="5418"/>
        <item x="3990"/>
        <item x="8353"/>
        <item x="7618"/>
        <item x="3842"/>
        <item x="662"/>
        <item x="2618"/>
        <item x="852"/>
        <item x="4607"/>
        <item x="3743"/>
        <item x="3645"/>
        <item x="1071"/>
        <item x="6206"/>
        <item x="109"/>
        <item x="527"/>
        <item x="1332"/>
        <item x="6492"/>
        <item x="7372"/>
        <item x="6240"/>
        <item x="3419"/>
        <item x="5203"/>
        <item x="1188"/>
        <item x="7801"/>
        <item x="2389"/>
        <item x="4938"/>
        <item x="8733"/>
        <item x="1681"/>
        <item x="5167"/>
        <item x="1954"/>
        <item x="142"/>
        <item x="2770"/>
        <item x="8914"/>
        <item x="8281"/>
        <item x="281"/>
        <item x="1447"/>
        <item x="5775"/>
        <item x="3572"/>
        <item x="7756"/>
        <item x="1264"/>
        <item x="2373"/>
        <item x="3940"/>
        <item x="2941"/>
        <item x="4255"/>
        <item x="7445"/>
        <item x="7891"/>
        <item x="2732"/>
        <item x="1271"/>
        <item x="2814"/>
        <item x="8383"/>
        <item x="6548"/>
        <item x="8107"/>
        <item x="4979"/>
        <item x="4926"/>
        <item x="6690"/>
        <item x="8068"/>
        <item x="2342"/>
        <item x="5284"/>
        <item x="6511"/>
        <item x="535"/>
        <item x="5694"/>
        <item x="8585"/>
        <item x="1660"/>
        <item x="7829"/>
        <item x="8771"/>
        <item x="7973"/>
        <item x="1082"/>
        <item x="2664"/>
        <item x="7330"/>
        <item x="8337"/>
        <item x="788"/>
        <item x="6706"/>
        <item x="7375"/>
        <item x="4583"/>
        <item x="3320"/>
        <item x="8762"/>
        <item x="4611"/>
        <item x="3050"/>
        <item x="3593"/>
        <item x="7540"/>
        <item x="189"/>
        <item x="3656"/>
        <item x="7576"/>
        <item x="7683"/>
        <item x="666"/>
        <item x="7413"/>
        <item x="6373"/>
        <item x="7995"/>
        <item x="7919"/>
        <item x="4306"/>
        <item x="7125"/>
        <item x="950"/>
        <item x="8069"/>
        <item x="7347"/>
        <item x="629"/>
        <item x="7587"/>
        <item x="1917"/>
        <item x="6959"/>
        <item x="6201"/>
        <item x="2517"/>
        <item x="8177"/>
        <item x="8750"/>
        <item x="6865"/>
        <item x="913"/>
        <item x="4641"/>
        <item x="2022"/>
        <item x="21"/>
        <item x="4982"/>
        <item x="6791"/>
        <item x="8705"/>
        <item x="8193"/>
        <item x="4627"/>
        <item x="7396"/>
        <item x="5403"/>
        <item x="6758"/>
        <item x="3240"/>
        <item x="3642"/>
        <item x="3722"/>
        <item x="3139"/>
        <item x="7425"/>
        <item x="4489"/>
        <item x="6896"/>
        <item x="2515"/>
        <item x="7326"/>
        <item x="3353"/>
        <item x="1186"/>
        <item x="5496"/>
        <item x="2764"/>
        <item x="2254"/>
        <item x="8278"/>
        <item x="8356"/>
        <item x="5169"/>
        <item x="385"/>
        <item x="7631"/>
        <item x="3534"/>
        <item x="2644"/>
        <item x="6625"/>
        <item x="1032"/>
        <item x="1386"/>
        <item x="1364"/>
        <item x="7073"/>
        <item x="6343"/>
        <item x="5740"/>
        <item x="7917"/>
        <item x="8869"/>
        <item x="6304"/>
        <item x="53"/>
        <item x="5273"/>
        <item x="7434"/>
        <item x="3123"/>
        <item x="3773"/>
        <item x="7120"/>
        <item x="1663"/>
        <item x="2922"/>
        <item x="8480"/>
        <item x="6930"/>
        <item x="6197"/>
        <item x="3702"/>
        <item x="7870"/>
        <item x="188"/>
        <item x="423"/>
        <item x="7640"/>
        <item x="2798"/>
        <item x="2940"/>
        <item x="786"/>
        <item x="1003"/>
        <item x="470"/>
        <item x="8388"/>
        <item x="5739"/>
        <item x="5328"/>
        <item x="2521"/>
        <item x="7327"/>
        <item x="7338"/>
        <item x="3862"/>
        <item x="1648"/>
        <item x="7462"/>
        <item x="2407"/>
        <item x="8574"/>
        <item x="4832"/>
        <item x="4825"/>
        <item x="3365"/>
        <item x="6569"/>
        <item x="8602"/>
        <item x="8759"/>
        <item x="4207"/>
        <item x="8457"/>
        <item x="7084"/>
        <item x="3189"/>
        <item x="5052"/>
        <item x="3706"/>
        <item x="119"/>
        <item x="8644"/>
        <item x="7931"/>
        <item x="1887"/>
        <item x="7177"/>
        <item x="7304"/>
        <item x="1238"/>
        <item x="3509"/>
        <item x="3128"/>
        <item x="1835"/>
        <item x="3114"/>
        <item x="2659"/>
        <item x="2544"/>
        <item x="2698"/>
        <item x="8885"/>
        <item x="7081"/>
        <item x="2078"/>
        <item x="3768"/>
        <item x="8003"/>
        <item x="2455"/>
        <item x="7956"/>
        <item x="6452"/>
        <item x="7225"/>
        <item x="2589"/>
        <item x="4303"/>
        <item x="4860"/>
        <item x="6981"/>
        <item x="1981"/>
        <item x="3647"/>
        <item x="4482"/>
        <item x="4999"/>
        <item x="252"/>
        <item x="7180"/>
        <item x="2988"/>
        <item x="626"/>
        <item x="4148"/>
        <item x="3681"/>
        <item x="742"/>
        <item x="3827"/>
        <item x="6919"/>
        <item x="1110"/>
        <item x="4525"/>
        <item x="4407"/>
        <item x="5673"/>
        <item x="8619"/>
        <item x="8868"/>
        <item x="6380"/>
        <item x="1088"/>
        <item x="7694"/>
        <item x="2010"/>
        <item x="5745"/>
        <item x="2471"/>
        <item x="3520"/>
        <item x="3928"/>
        <item x="1996"/>
        <item x="8354"/>
        <item x="146"/>
        <item x="2303"/>
        <item x="1980"/>
        <item x="70"/>
        <item x="8847"/>
        <item x="5577"/>
        <item x="8866"/>
        <item x="4457"/>
        <item x="7195"/>
        <item x="104"/>
        <item x="8708"/>
        <item x="8978"/>
        <item x="540"/>
        <item x="8342"/>
        <item x="8512"/>
        <item x="5646"/>
        <item x="7664"/>
        <item x="1486"/>
        <item x="3231"/>
        <item x="1913"/>
        <item x="1300"/>
        <item x="2759"/>
        <item x="5497"/>
        <item x="731"/>
        <item x="7443"/>
        <item x="4689"/>
        <item x="2649"/>
        <item x="6580"/>
        <item x="7643"/>
        <item x="2426"/>
        <item x="5370"/>
        <item x="919"/>
        <item x="2748"/>
        <item x="7363"/>
        <item x="2744"/>
        <item x="8886"/>
        <item x="2950"/>
        <item x="479"/>
        <item x="6749"/>
        <item x="2994"/>
        <item x="7414"/>
        <item x="4092"/>
        <item x="7102"/>
        <item x="8066"/>
        <item x="2213"/>
        <item x="1537"/>
        <item x="8901"/>
        <item x="6802"/>
        <item x="1554"/>
        <item x="7734"/>
        <item x="4139"/>
        <item x="4507"/>
        <item x="5999"/>
        <item x="2603"/>
        <item x="8041"/>
        <item x="2908"/>
        <item x="925"/>
        <item x="8323"/>
        <item x="7961"/>
        <item x="4121"/>
        <item x="7329"/>
        <item x="7422"/>
        <item x="7946"/>
        <item x="824"/>
        <item x="4600"/>
        <item x="164"/>
        <item x="1762"/>
        <item x="7227"/>
        <item x="2244"/>
        <item x="566"/>
        <item x="7965"/>
        <item x="3325"/>
        <item x="2352"/>
        <item x="3058"/>
        <item x="8997"/>
        <item x="1091"/>
        <item x="3540"/>
        <item x="8026"/>
        <item x="7611"/>
        <item x="2016"/>
        <item x="4312"/>
        <item x="7962"/>
        <item x="1558"/>
        <item x="1034"/>
        <item x="6271"/>
        <item x="1911"/>
        <item x="7497"/>
        <item x="1143"/>
        <item x="401"/>
        <item x="5164"/>
        <item x="5160"/>
        <item x="5142"/>
        <item x="6630"/>
        <item x="3542"/>
        <item x="3804"/>
        <item x="6203"/>
        <item x="886"/>
        <item x="6377"/>
        <item x="3581"/>
        <item x="897"/>
        <item x="3280"/>
        <item x="8736"/>
        <item x="7097"/>
        <item x="2800"/>
        <item x="5900"/>
        <item x="5829"/>
        <item x="5398"/>
        <item x="5269"/>
        <item x="745"/>
        <item x="5045"/>
        <item x="994"/>
        <item x="222"/>
        <item x="6068"/>
        <item x="6052"/>
        <item x="2472"/>
        <item x="825"/>
        <item x="6010"/>
        <item x="8014"/>
        <item x="8345"/>
        <item x="1801"/>
        <item x="4119"/>
        <item x="782"/>
        <item x="8456"/>
        <item x="2380"/>
        <item x="4233"/>
        <item x="2485"/>
        <item x="3055"/>
        <item x="2958"/>
        <item x="5233"/>
        <item x="8611"/>
        <item x="4651"/>
        <item x="5772"/>
        <item x="995"/>
        <item x="4809"/>
        <item x="5227"/>
        <item x="8667"/>
        <item x="4358"/>
        <item x="5060"/>
        <item x="8849"/>
        <item x="1707"/>
        <item x="8655"/>
        <item x="7781"/>
        <item x="7656"/>
        <item x="8221"/>
        <item x="1792"/>
        <item x="6568"/>
        <item x="3522"/>
        <item x="7504"/>
        <item x="583"/>
        <item x="6352"/>
        <item x="5858"/>
        <item x="3410"/>
        <item x="1878"/>
        <item x="4889"/>
        <item x="3755"/>
        <item x="6787"/>
        <item x="3624"/>
        <item x="761"/>
        <item x="5984"/>
        <item x="3213"/>
        <item x="4952"/>
        <item x="8718"/>
        <item x="7428"/>
        <item x="3039"/>
        <item x="6296"/>
        <item x="2915"/>
        <item x="5835"/>
        <item x="8726"/>
        <item x="2681"/>
        <item x="2594"/>
        <item x="287"/>
        <item x="3875"/>
        <item x="7603"/>
        <item x="3962"/>
        <item x="4042"/>
        <item x="5705"/>
        <item x="5430"/>
        <item x="8447"/>
        <item x="498"/>
        <item x="7994"/>
        <item x="7244"/>
        <item x="7157"/>
        <item x="8208"/>
        <item x="787"/>
        <item x="1714"/>
        <item x="3565"/>
        <item x="8593"/>
        <item x="4244"/>
        <item x="8360"/>
        <item x="2997"/>
        <item x="6165"/>
        <item x="4505"/>
        <item x="7464"/>
        <item x="1951"/>
        <item x="1109"/>
        <item x="4180"/>
        <item x="3782"/>
        <item x="8741"/>
        <item x="2350"/>
        <item x="7855"/>
        <item x="1879"/>
        <item x="8275"/>
        <item x="3744"/>
        <item x="2183"/>
        <item x="8182"/>
        <item x="5668"/>
        <item x="7110"/>
        <item x="4206"/>
        <item x="3577"/>
        <item x="1978"/>
        <item x="5307"/>
        <item x="5092"/>
        <item x="2304"/>
        <item x="6173"/>
        <item x="1890"/>
        <item x="2640"/>
        <item x="7542"/>
        <item x="4487"/>
        <item x="1790"/>
        <item x="670"/>
        <item x="3253"/>
        <item x="7642"/>
        <item x="4501"/>
        <item x="7937"/>
        <item x="8162"/>
        <item x="1094"/>
        <item x="5965"/>
        <item x="5780"/>
        <item x="7808"/>
        <item x="8446"/>
        <item x="3840"/>
        <item x="2188"/>
        <item x="216"/>
        <item x="6451"/>
        <item x="3451"/>
        <item x="971"/>
        <item x="4881"/>
        <item x="5368"/>
        <item x="7859"/>
        <item x="7369"/>
        <item x="1190"/>
        <item x="1773"/>
        <item x="4039"/>
        <item x="8837"/>
        <item x="5177"/>
        <item x="2639"/>
        <item x="8067"/>
        <item x="1895"/>
        <item x="3538"/>
        <item x="4423"/>
        <item x="7968"/>
        <item x="2638"/>
        <item x="3224"/>
        <item x="5369"/>
        <item x="6886"/>
        <item x="1507"/>
        <item x="6199"/>
        <item x="7070"/>
        <item x="1304"/>
        <item x="4892"/>
        <item x="1487"/>
        <item x="6722"/>
        <item x="8009"/>
        <item x="2506"/>
        <item x="6846"/>
        <item x="224"/>
        <item x="6156"/>
        <item x="5106"/>
        <item x="7655"/>
        <item x="5619"/>
        <item x="5170"/>
        <item x="5426"/>
        <item x="8992"/>
        <item x="7381"/>
        <item x="7745"/>
        <item x="7163"/>
        <item x="1897"/>
        <item x="4963"/>
        <item x="5738"/>
        <item x="4936"/>
        <item x="66"/>
        <item x="967"/>
        <item x="8201"/>
        <item x="4899"/>
        <item x="2710"/>
        <item x="1329"/>
        <item x="7492"/>
        <item x="6776"/>
        <item x="744"/>
        <item x="4178"/>
        <item x="2588"/>
        <item x="2718"/>
        <item x="4908"/>
        <item x="1849"/>
        <item x="2857"/>
        <item x="7753"/>
        <item x="2082"/>
        <item x="3093"/>
        <item x="5964"/>
        <item x="5278"/>
        <item x="3384"/>
        <item x="3291"/>
        <item x="5323"/>
        <item x="5295"/>
        <item x="422"/>
        <item x="4715"/>
        <item x="8884"/>
        <item x="353"/>
        <item x="4975"/>
        <item x="7944"/>
        <item x="8871"/>
        <item x="6421"/>
        <item x="3121"/>
        <item x="4720"/>
        <item x="6744"/>
        <item x="2860"/>
        <item x="2416"/>
        <item x="5154"/>
        <item x="2398"/>
        <item x="7633"/>
        <item x="6945"/>
        <item x="372"/>
        <item x="2313"/>
        <item x="2374"/>
        <item x="661"/>
        <item x="3930"/>
        <item x="1716"/>
        <item x="4995"/>
        <item x="3073"/>
        <item x="2402"/>
        <item x="185"/>
        <item x="2590"/>
        <item x="6990"/>
        <item x="2196"/>
        <item x="6955"/>
        <item x="562"/>
        <item x="4484"/>
        <item x="1774"/>
        <item x="4048"/>
        <item x="799"/>
        <item x="5259"/>
        <item x="8721"/>
        <item x="8071"/>
        <item x="4785"/>
        <item x="3559"/>
        <item x="7942"/>
        <item x="3982"/>
        <item x="8274"/>
        <item x="7175"/>
        <item x="4598"/>
        <item x="4831"/>
        <item x="2651"/>
        <item x="7200"/>
        <item x="5076"/>
        <item x="1958"/>
        <item x="2516"/>
        <item x="1160"/>
        <item x="4935"/>
        <item x="152"/>
        <item x="1637"/>
        <item x="5731"/>
        <item x="8561"/>
        <item x="3976"/>
        <item x="5193"/>
        <item x="7124"/>
        <item x="5242"/>
        <item x="4738"/>
        <item x="3207"/>
        <item x="8781"/>
        <item x="6066"/>
        <item x="1155"/>
        <item x="1220"/>
        <item x="5599"/>
        <item x="3839"/>
        <item x="6145"/>
        <item x="3350"/>
        <item x="5867"/>
        <item x="927"/>
        <item x="8298"/>
        <item x="8596"/>
        <item x="963"/>
        <item x="7258"/>
        <item x="4621"/>
        <item x="8810"/>
        <item x="564"/>
        <item x="178"/>
        <item x="2024"/>
        <item x="4839"/>
        <item x="7339"/>
        <item x="7135"/>
        <item x="4965"/>
        <item x="7476"/>
        <item x="4866"/>
        <item x="4516"/>
        <item t="default"/>
      </items>
    </pivotField>
    <pivotField showAll="0"/>
    <pivotField showAll="0">
      <items count="7">
        <item x="0"/>
        <item x="1"/>
        <item x="3"/>
        <item x="5"/>
        <item x="2"/>
        <item x="4"/>
        <item t="default"/>
      </items>
    </pivotField>
    <pivotField showAll="0">
      <items count="3">
        <item x="1"/>
        <item x="0"/>
        <item t="default"/>
      </items>
    </pivotField>
    <pivotField showAll="0"/>
    <pivotField showAll="0">
      <items count="6">
        <item x="1"/>
        <item x="0"/>
        <item x="2"/>
        <item x="4"/>
        <item x="3"/>
        <item t="default"/>
      </items>
    </pivotField>
    <pivotField showAll="0"/>
    <pivotField showAll="0">
      <items count="4">
        <item x="2"/>
        <item x="1"/>
        <item x="0"/>
        <item t="default"/>
      </items>
    </pivotField>
    <pivotField showAll="0">
      <items count="3">
        <item x="0"/>
        <item x="1"/>
        <item t="default"/>
      </items>
    </pivotField>
    <pivotField showAll="0">
      <items count="3">
        <item x="1"/>
        <item x="0"/>
        <item t="default"/>
      </items>
    </pivotField>
  </pivotFields>
  <rowFields count="1">
    <field x="1"/>
  </rowFields>
  <rowItems count="6">
    <i>
      <x/>
    </i>
    <i>
      <x v="1"/>
    </i>
    <i>
      <x v="2"/>
    </i>
    <i>
      <x v="3"/>
    </i>
    <i>
      <x v="4"/>
    </i>
    <i t="grand">
      <x/>
    </i>
  </rowItems>
  <colFields count="1">
    <field x="2"/>
  </colFields>
  <colItems count="6">
    <i>
      <x/>
    </i>
    <i>
      <x v="1"/>
    </i>
    <i>
      <x v="2"/>
    </i>
    <i>
      <x v="3"/>
    </i>
    <i>
      <x v="4"/>
    </i>
    <i t="grand">
      <x/>
    </i>
  </colItems>
  <dataFields count="1">
    <dataField name="Sum of ProductPrice" fld="3"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4C2BCD-61F6-4887-B798-80B8DE5CAE5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4" firstHeaderRow="0" firstDataRow="1" firstDataCol="0"/>
  <pivotFields count="13">
    <pivotField dataField="1" showAll="0"/>
    <pivotField showAll="0">
      <items count="6">
        <item x="4"/>
        <item x="3"/>
        <item x="1"/>
        <item x="0"/>
        <item x="2"/>
        <item t="default"/>
      </items>
    </pivotField>
    <pivotField showAll="0">
      <items count="6">
        <item x="4"/>
        <item x="3"/>
        <item x="0"/>
        <item x="1"/>
        <item x="2"/>
        <item t="default"/>
      </items>
    </pivotField>
    <pivotField dataField="1" numFmtId="166" showAll="0"/>
    <pivotField showAll="0"/>
    <pivotField showAll="0">
      <items count="7">
        <item x="0"/>
        <item x="1"/>
        <item x="3"/>
        <item x="5"/>
        <item x="2"/>
        <item x="4"/>
        <item t="default"/>
      </items>
    </pivotField>
    <pivotField showAll="0">
      <items count="3">
        <item x="1"/>
        <item x="0"/>
        <item t="default"/>
      </items>
    </pivotField>
    <pivotField showAll="0"/>
    <pivotField showAll="0">
      <items count="6">
        <item x="1"/>
        <item x="0"/>
        <item x="2"/>
        <item x="4"/>
        <item x="3"/>
        <item t="default"/>
      </items>
    </pivotField>
    <pivotField showAll="0"/>
    <pivotField showAll="0">
      <items count="4">
        <item x="2"/>
        <item x="1"/>
        <item x="0"/>
        <item t="default"/>
      </items>
    </pivotField>
    <pivotField showAll="0"/>
    <pivotField showAll="0">
      <items count="3">
        <item x="1"/>
        <item x="0"/>
        <item t="default"/>
      </items>
    </pivotField>
  </pivotFields>
  <rowItems count="1">
    <i/>
  </rowItems>
  <colFields count="1">
    <field x="-2"/>
  </colFields>
  <colItems count="2">
    <i>
      <x/>
    </i>
    <i i="1">
      <x v="1"/>
    </i>
  </colItems>
  <dataFields count="2">
    <dataField name="Count of ProductID" fld="0" subtotal="count" baseField="2" baseItem="0"/>
    <dataField name="Sum of ProductPrice" fld="3" baseField="0" baseItem="0" numFmtId="166"/>
  </dataFields>
  <chartFormats count="2">
    <chartFormat chart="0" format="0" series="1">
      <pivotArea type="data" outline="0" fieldPosition="0">
        <references count="1">
          <reference field="4294967294" count="1" selected="0">
            <x v="0"/>
          </reference>
        </references>
      </pivotArea>
    </chartFormat>
    <chartFormat chart="6"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0B225B-1499-4DD9-B1D9-E5CC8564398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24:B30" firstHeaderRow="1" firstDataRow="1" firstDataCol="1"/>
  <pivotFields count="13">
    <pivotField dataField="1" showAll="0"/>
    <pivotField showAll="0">
      <items count="6">
        <item x="4"/>
        <item x="3"/>
        <item x="1"/>
        <item x="0"/>
        <item x="2"/>
        <item t="default"/>
      </items>
    </pivotField>
    <pivotField showAll="0">
      <items count="6">
        <item x="4"/>
        <item x="3"/>
        <item x="0"/>
        <item x="1"/>
        <item x="2"/>
        <item t="default"/>
      </items>
    </pivotField>
    <pivotField numFmtId="166" showAll="0">
      <items count="9001">
        <item x="3947"/>
        <item x="2574"/>
        <item x="5970"/>
        <item x="8007"/>
        <item x="6032"/>
        <item x="8113"/>
        <item x="8363"/>
        <item x="8993"/>
        <item x="7229"/>
        <item x="1391"/>
        <item x="2423"/>
        <item x="1693"/>
        <item x="8706"/>
        <item x="2593"/>
        <item x="2081"/>
        <item x="3292"/>
        <item x="8057"/>
        <item x="5179"/>
        <item x="3311"/>
        <item x="2907"/>
        <item x="1180"/>
        <item x="7854"/>
        <item x="2501"/>
        <item x="3758"/>
        <item x="389"/>
        <item x="8776"/>
        <item x="5042"/>
        <item x="3912"/>
        <item x="3330"/>
        <item x="7668"/>
        <item x="5300"/>
        <item x="8049"/>
        <item x="2446"/>
        <item x="7722"/>
        <item x="4740"/>
        <item x="6644"/>
        <item x="6516"/>
        <item x="7987"/>
        <item x="7929"/>
        <item x="6213"/>
        <item x="6196"/>
        <item x="90"/>
        <item x="2779"/>
        <item x="970"/>
        <item x="1039"/>
        <item x="6559"/>
        <item x="3372"/>
        <item x="8509"/>
        <item x="8924"/>
        <item x="434"/>
        <item x="1870"/>
        <item x="8915"/>
        <item x="3511"/>
        <item x="7378"/>
        <item x="3164"/>
        <item x="8743"/>
        <item x="2277"/>
        <item x="4466"/>
        <item x="5000"/>
        <item x="6316"/>
        <item x="6799"/>
        <item x="1532"/>
        <item x="7697"/>
        <item x="3662"/>
        <item x="3595"/>
        <item x="4078"/>
        <item x="2743"/>
        <item x="1497"/>
        <item x="7561"/>
        <item x="7729"/>
        <item x="2406"/>
        <item x="8024"/>
        <item x="5318"/>
        <item x="8094"/>
        <item x="6300"/>
        <item x="6986"/>
        <item x="5788"/>
        <item x="4756"/>
        <item x="654"/>
        <item x="3087"/>
        <item x="4719"/>
        <item x="1614"/>
        <item x="4561"/>
        <item x="6828"/>
        <item x="6978"/>
        <item x="665"/>
        <item x="5286"/>
        <item x="7713"/>
        <item x="4576"/>
        <item x="7066"/>
        <item x="82"/>
        <item x="1994"/>
        <item x="7704"/>
        <item x="3112"/>
        <item x="1425"/>
        <item x="646"/>
        <item x="2962"/>
        <item x="8609"/>
        <item x="6562"/>
        <item x="7245"/>
        <item x="8712"/>
        <item x="5650"/>
        <item x="2427"/>
        <item x="1274"/>
        <item x="1665"/>
        <item x="5594"/>
        <item x="4331"/>
        <item x="5380"/>
        <item x="3023"/>
        <item x="8012"/>
        <item x="3596"/>
        <item x="6555"/>
        <item x="3383"/>
        <item x="5670"/>
        <item x="803"/>
        <item x="2200"/>
        <item x="5359"/>
        <item x="7901"/>
        <item x="3806"/>
        <item x="5181"/>
        <item x="4102"/>
        <item x="570"/>
        <item x="4215"/>
        <item x="8426"/>
        <item x="4375"/>
        <item x="5375"/>
        <item x="5140"/>
        <item x="672"/>
        <item x="7481"/>
        <item x="181"/>
        <item x="1829"/>
        <item x="4616"/>
        <item x="3569"/>
        <item x="5891"/>
        <item x="290"/>
        <item x="3294"/>
        <item x="6388"/>
        <item x="2611"/>
        <item x="4628"/>
        <item x="3423"/>
        <item x="6870"/>
        <item x="3902"/>
        <item x="946"/>
        <item x="262"/>
        <item x="2774"/>
        <item x="1213"/>
        <item x="4761"/>
        <item x="4075"/>
        <item x="1441"/>
        <item x="1232"/>
        <item x="5489"/>
        <item x="6292"/>
        <item x="369"/>
        <item x="5581"/>
        <item x="2577"/>
        <item x="565"/>
        <item x="3099"/>
        <item x="331"/>
        <item x="2570"/>
        <item x="6895"/>
        <item x="6375"/>
        <item x="7101"/>
        <item x="3376"/>
        <item x="3852"/>
        <item x="235"/>
        <item x="8571"/>
        <item x="6900"/>
        <item x="8824"/>
        <item x="7900"/>
        <item x="6525"/>
        <item x="7046"/>
        <item x="2863"/>
        <item x="4667"/>
        <item x="1565"/>
        <item x="5223"/>
        <item x="1548"/>
        <item x="4897"/>
        <item x="4625"/>
        <item x="2983"/>
        <item x="4810"/>
        <item x="775"/>
        <item x="7033"/>
        <item x="3448"/>
        <item x="5714"/>
        <item x="7967"/>
        <item x="6877"/>
        <item x="450"/>
        <item x="5072"/>
        <item x="6915"/>
        <item x="5963"/>
        <item x="7411"/>
        <item x="1841"/>
        <item x="2187"/>
        <item x="8105"/>
        <item x="829"/>
        <item x="5800"/>
        <item x="2089"/>
        <item x="1346"/>
        <item x="7353"/>
        <item x="165"/>
        <item x="1489"/>
        <item x="6371"/>
        <item x="3420"/>
        <item x="1906"/>
        <item x="4595"/>
        <item x="2040"/>
        <item x="5473"/>
        <item x="5098"/>
        <item x="2136"/>
        <item x="6154"/>
        <item x="7377"/>
        <item x="647"/>
        <item x="8307"/>
        <item x="5896"/>
        <item x="8890"/>
        <item x="8606"/>
        <item x="6458"/>
        <item x="4658"/>
        <item x="6801"/>
        <item x="2393"/>
        <item x="6795"/>
        <item x="8861"/>
        <item x="8795"/>
        <item x="8636"/>
        <item x="1490"/>
        <item x="4308"/>
        <item x="2157"/>
        <item x="3653"/>
        <item x="8984"/>
        <item x="1683"/>
        <item x="8652"/>
        <item x="748"/>
        <item x="8508"/>
        <item x="3197"/>
        <item x="8674"/>
        <item x="2851"/>
        <item x="2981"/>
        <item x="2927"/>
        <item x="1874"/>
        <item x="2015"/>
        <item x="1353"/>
        <item x="6270"/>
        <item x="3974"/>
        <item x="7898"/>
        <item x="844"/>
        <item x="5865"/>
        <item x="3816"/>
        <item x="1602"/>
        <item x="184"/>
        <item x="6908"/>
        <item x="6585"/>
        <item x="5607"/>
        <item x="5571"/>
        <item x="1867"/>
        <item x="1111"/>
        <item x="2053"/>
        <item x="7206"/>
        <item x="2959"/>
        <item x="2386"/>
        <item x="7063"/>
        <item x="7584"/>
        <item x="3668"/>
        <item x="4443"/>
        <item x="883"/>
        <item x="6413"/>
        <item x="8099"/>
        <item x="4022"/>
        <item x="8581"/>
        <item x="6403"/>
        <item x="5976"/>
        <item x="4854"/>
        <item x="2932"/>
        <item x="1590"/>
        <item x="2042"/>
        <item x="7057"/>
        <item x="1498"/>
        <item x="6575"/>
        <item x="8567"/>
        <item x="2441"/>
        <item x="683"/>
        <item x="5327"/>
        <item x="5628"/>
        <item x="7894"/>
        <item x="7983"/>
        <item x="3679"/>
        <item x="8235"/>
        <item x="3210"/>
        <item x="2186"/>
        <item x="6298"/>
        <item x="8196"/>
        <item x="8339"/>
        <item x="7764"/>
        <item x="902"/>
        <item x="806"/>
        <item x="2575"/>
        <item x="4589"/>
        <item x="6657"/>
        <item x="7617"/>
        <item x="6597"/>
        <item x="1280"/>
        <item x="4569"/>
        <item x="7271"/>
        <item x="3814"/>
        <item x="8349"/>
        <item x="1591"/>
        <item x="2499"/>
        <item x="8487"/>
        <item x="8777"/>
        <item x="1246"/>
        <item x="7098"/>
        <item x="5342"/>
        <item x="4029"/>
        <item x="4090"/>
        <item x="8004"/>
        <item x="1328"/>
        <item x="4144"/>
        <item x="54"/>
        <item x="6404"/>
        <item x="4341"/>
        <item x="2504"/>
        <item x="8020"/>
        <item x="1083"/>
        <item x="5469"/>
        <item x="8727"/>
        <item x="5572"/>
        <item x="4504"/>
        <item x="4739"/>
        <item x="218"/>
        <item x="5524"/>
        <item x="1804"/>
        <item x="22"/>
        <item x="1448"/>
        <item x="3357"/>
        <item x="4336"/>
        <item x="5325"/>
        <item x="1827"/>
        <item x="3984"/>
        <item x="1045"/>
        <item x="3060"/>
        <item x="5112"/>
        <item x="2815"/>
        <item x="3187"/>
        <item x="2685"/>
        <item x="2680"/>
        <item x="957"/>
        <item x="1884"/>
        <item x="3688"/>
        <item x="4573"/>
        <item x="1668"/>
        <item x="3328"/>
        <item x="7886"/>
        <item x="2420"/>
        <item x="5487"/>
        <item x="1781"/>
        <item x="1539"/>
        <item x="6108"/>
        <item x="4419"/>
        <item x="4361"/>
        <item x="531"/>
        <item x="6455"/>
        <item x="2707"/>
        <item x="1517"/>
        <item x="5929"/>
        <item x="1661"/>
        <item x="6572"/>
        <item x="1022"/>
        <item x="3867"/>
        <item x="3876"/>
        <item x="5707"/>
        <item x="6505"/>
        <item x="4570"/>
        <item x="8549"/>
        <item x="2902"/>
        <item x="1580"/>
        <item x="7366"/>
        <item x="5852"/>
        <item x="4166"/>
        <item x="402"/>
        <item x="97"/>
        <item x="8989"/>
        <item x="3346"/>
        <item x="2642"/>
        <item x="6347"/>
        <item x="5574"/>
        <item x="101"/>
        <item x="4670"/>
        <item x="1383"/>
        <item x="7133"/>
        <item x="5635"/>
        <item x="5553"/>
        <item x="8889"/>
        <item x="2231"/>
        <item x="1945"/>
        <item x="5968"/>
        <item x="6849"/>
        <item x="7672"/>
        <item x="3160"/>
        <item x="2730"/>
        <item x="1199"/>
        <item x="4352"/>
        <item x="3566"/>
        <item x="1410"/>
        <item x="6104"/>
        <item x="2518"/>
        <item x="8687"/>
        <item x="2924"/>
        <item x="1456"/>
        <item x="3753"/>
        <item x="1212"/>
        <item x="1596"/>
        <item x="8451"/>
        <item x="148"/>
        <item x="3015"/>
        <item x="4796"/>
        <item x="86"/>
        <item x="2817"/>
        <item x="8688"/>
        <item x="6255"/>
        <item x="329"/>
        <item x="8507"/>
        <item x="7301"/>
        <item x="314"/>
        <item x="7174"/>
        <item x="6594"/>
        <item x="387"/>
        <item x="7042"/>
        <item x="4722"/>
        <item x="5133"/>
        <item x="5503"/>
        <item x="1439"/>
        <item x="5152"/>
        <item x="6001"/>
        <item x="4713"/>
        <item x="8019"/>
        <item x="7362"/>
        <item x="6468"/>
        <item x="4584"/>
        <item x="7370"/>
        <item x="6484"/>
        <item x="6738"/>
        <item x="7074"/>
        <item x="7446"/>
        <item x="4820"/>
        <item x="7410"/>
        <item x="5654"/>
        <item x="6574"/>
        <item x="7952"/>
        <item x="4005"/>
        <item x="2412"/>
        <item x="4778"/>
        <item x="1156"/>
        <item x="2061"/>
        <item x="1766"/>
        <item x="2401"/>
        <item x="3888"/>
        <item x="4949"/>
        <item x="6247"/>
        <item x="4468"/>
        <item x="1700"/>
        <item x="3556"/>
        <item x="2045"/>
        <item x="6535"/>
        <item x="315"/>
        <item x="6405"/>
        <item x="443"/>
        <item x="6314"/>
        <item x="8120"/>
        <item x="7815"/>
        <item x="6045"/>
        <item x="7172"/>
        <item x="2682"/>
        <item x="8256"/>
        <item x="4543"/>
        <item x="1701"/>
        <item x="4410"/>
        <item x="7790"/>
        <item x="8016"/>
        <item x="5618"/>
        <item x="6914"/>
        <item x="5600"/>
        <item x="489"/>
        <item x="2861"/>
        <item x="6089"/>
        <item x="4223"/>
        <item x="2650"/>
        <item x="4026"/>
        <item x="7149"/>
        <item x="6357"/>
        <item x="6536"/>
        <item x="1315"/>
        <item x="4089"/>
        <item x="6893"/>
        <item x="4225"/>
        <item x="2442"/>
        <item x="7305"/>
        <item x="5176"/>
        <item x="3304"/>
        <item x="6608"/>
        <item x="5995"/>
        <item x="3781"/>
        <item x="854"/>
        <item x="4519"/>
        <item x="8778"/>
        <item x="1443"/>
        <item x="1127"/>
        <item x="2080"/>
        <item x="6129"/>
        <item x="4893"/>
        <item x="5578"/>
        <item x="1292"/>
        <item x="6946"/>
        <item x="1080"/>
        <item x="3436"/>
        <item x="5111"/>
        <item x="76"/>
        <item x="689"/>
        <item x="8933"/>
        <item x="3585"/>
        <item x="8809"/>
        <item x="6903"/>
        <item x="859"/>
        <item x="8423"/>
        <item x="3978"/>
        <item x="8425"/>
        <item x="2227"/>
        <item x="2616"/>
        <item x="6949"/>
        <item x="2904"/>
        <item x="3774"/>
        <item x="8954"/>
        <item x="3824"/>
        <item x="3506"/>
        <item x="6770"/>
        <item x="7529"/>
        <item x="6383"/>
        <item x="2316"/>
        <item x="3922"/>
        <item x="3068"/>
        <item x="4775"/>
        <item x="1148"/>
        <item x="4021"/>
        <item x="7844"/>
        <item x="5512"/>
        <item x="5127"/>
        <item x="5661"/>
        <item x="8163"/>
        <item x="944"/>
        <item x="5437"/>
        <item x="4679"/>
        <item x="7173"/>
        <item x="8285"/>
        <item x="5931"/>
        <item x="2324"/>
        <item x="2961"/>
        <item x="6100"/>
        <item x="3057"/>
        <item x="4675"/>
        <item x="6408"/>
        <item x="2332"/>
        <item x="1381"/>
        <item x="3917"/>
        <item x="7740"/>
        <item x="5630"/>
        <item x="5579"/>
        <item x="2654"/>
        <item x="4302"/>
        <item x="684"/>
        <item x="5054"/>
        <item x="5982"/>
        <item x="7760"/>
        <item x="5274"/>
        <item x="2629"/>
        <item x="4562"/>
        <item x="4451"/>
        <item x="4565"/>
        <item x="8643"/>
        <item x="1237"/>
        <item x="751"/>
        <item x="3273"/>
        <item x="5363"/>
        <item x="3720"/>
        <item x="4103"/>
        <item x="2278"/>
        <item x="5443"/>
        <item x="1763"/>
        <item x="8627"/>
        <item x="3553"/>
        <item x="303"/>
        <item x="5228"/>
        <item x="5956"/>
        <item x="223"/>
        <item x="4186"/>
        <item x="4383"/>
        <item x="8270"/>
        <item x="4344"/>
        <item x="5582"/>
        <item x="2622"/>
        <item x="3094"/>
        <item x="7646"/>
        <item x="3131"/>
        <item x="3118"/>
        <item x="4754"/>
        <item x="8909"/>
        <item x="6698"/>
        <item x="8079"/>
        <item x="6560"/>
        <item x="4497"/>
        <item x="7928"/>
        <item x="5898"/>
        <item x="5959"/>
        <item x="7507"/>
        <item x="5471"/>
        <item x="8226"/>
        <item x="8853"/>
        <item x="3580"/>
        <item x="1650"/>
        <item x="4553"/>
        <item x="1182"/>
        <item x="4017"/>
        <item x="916"/>
        <item x="5099"/>
        <item x="2007"/>
        <item x="4416"/>
        <item x="4550"/>
        <item x="6880"/>
        <item x="3337"/>
        <item x="6760"/>
        <item x="4891"/>
        <item x="5472"/>
        <item x="6303"/>
        <item x="4716"/>
        <item x="4169"/>
        <item x="8351"/>
        <item x="3916"/>
        <item x="276"/>
        <item x="8212"/>
        <item x="5050"/>
        <item x="639"/>
        <item x="280"/>
        <item x="2430"/>
        <item x="2447"/>
        <item x="5520"/>
        <item x="2436"/>
        <item x="3430"/>
        <item x="3818"/>
        <item x="1307"/>
        <item x="2379"/>
        <item x="6269"/>
        <item x="5519"/>
        <item x="6098"/>
        <item x="3780"/>
        <item x="4080"/>
        <item x="3409"/>
        <item x="8387"/>
        <item x="6454"/>
        <item x="1457"/>
        <item x="6733"/>
        <item x="6078"/>
        <item x="5623"/>
        <item x="8347"/>
        <item x="1138"/>
        <item x="7090"/>
        <item x="8930"/>
        <item x="0"/>
        <item x="1059"/>
        <item x="7421"/>
        <item x="1376"/>
        <item x="3303"/>
        <item x="4134"/>
        <item x="1627"/>
        <item x="5990"/>
        <item x="4196"/>
        <item x="1445"/>
        <item x="1569"/>
        <item x="586"/>
        <item x="6181"/>
        <item x="6327"/>
        <item x="1888"/>
        <item x="630"/>
        <item x="3381"/>
        <item x="5243"/>
        <item x="7278"/>
        <item x="7126"/>
        <item x="3003"/>
        <item x="7865"/>
        <item x="508"/>
        <item x="2365"/>
        <item x="3244"/>
        <item x="5208"/>
        <item x="6249"/>
        <item x="2621"/>
        <item x="6262"/>
        <item x="8793"/>
        <item x="2375"/>
        <item x="456"/>
        <item x="4853"/>
        <item x="7751"/>
        <item x="5613"/>
        <item x="7767"/>
        <item x="2766"/>
        <item x="38"/>
        <item x="5324"/>
        <item x="2882"/>
        <item x="3787"/>
        <item x="4417"/>
        <item x="4373"/>
        <item x="1931"/>
        <item x="1620"/>
        <item x="2383"/>
        <item x="8416"/>
        <item x="3564"/>
        <item x="6571"/>
        <item x="5632"/>
        <item x="1384"/>
        <item x="7379"/>
        <item x="1570"/>
        <item x="6179"/>
        <item x="7479"/>
        <item x="7444"/>
        <item x="2346"/>
        <item x="5316"/>
        <item x="7644"/>
        <item x="1340"/>
        <item x="3567"/>
        <item x="7008"/>
        <item x="3757"/>
        <item x="163"/>
        <item x="8951"/>
        <item x="5822"/>
        <item x="5247"/>
        <item x="969"/>
        <item x="4422"/>
        <item x="488"/>
        <item x="2319"/>
        <item x="1388"/>
        <item x="4955"/>
        <item x="6778"/>
        <item x="1814"/>
        <item x="7349"/>
        <item x="4811"/>
        <item x="5870"/>
        <item x="5856"/>
        <item x="6120"/>
        <item x="7669"/>
        <item x="2235"/>
        <item x="5828"/>
        <item x="2624"/>
        <item x="3417"/>
        <item x="5182"/>
        <item x="553"/>
        <item x="7985"/>
        <item x="8265"/>
        <item x="4190"/>
        <item x="3742"/>
        <item x="7192"/>
        <item x="7792"/>
        <item x="5485"/>
        <item x="4125"/>
        <item x="5595"/>
        <item x="5476"/>
        <item x="6103"/>
        <item x="1914"/>
        <item x="5156"/>
        <item x="7282"/>
        <item x="5488"/>
        <item x="1326"/>
        <item x="2679"/>
        <item x="6507"/>
        <item x="6736"/>
        <item x="6689"/>
        <item x="1106"/>
        <item x="5704"/>
        <item x="160"/>
        <item x="3395"/>
        <item x="1753"/>
        <item x="8040"/>
        <item x="4742"/>
        <item x="4780"/>
        <item x="1294"/>
        <item x="4613"/>
        <item x="2452"/>
        <item x="795"/>
        <item x="4978"/>
        <item x="8264"/>
        <item x="8170"/>
        <item x="5124"/>
        <item x="2208"/>
        <item x="2796"/>
        <item x="3169"/>
        <item x="170"/>
        <item x="4538"/>
        <item x="1605"/>
        <item x="1170"/>
        <item x="7191"/>
        <item x="7709"/>
        <item x="3923"/>
        <item x="1191"/>
        <item x="1731"/>
        <item x="3343"/>
        <item x="1431"/>
        <item x="8654"/>
        <item x="2091"/>
        <item x="1611"/>
        <item x="4347"/>
        <item x="6993"/>
        <item x="6869"/>
        <item x="7811"/>
        <item x="4199"/>
        <item x="1866"/>
        <item x="5782"/>
        <item x="2576"/>
        <item x="6782"/>
        <item x="8821"/>
        <item x="5081"/>
        <item x="1239"/>
        <item x="6671"/>
        <item x="7456"/>
        <item x="4211"/>
        <item x="3342"/>
        <item x="2310"/>
        <item x="48"/>
        <item x="8286"/>
        <item x="2697"/>
        <item x="5434"/>
        <item x="3454"/>
        <item x="4351"/>
        <item x="695"/>
        <item x="3714"/>
        <item x="4441"/>
        <item x="7959"/>
        <item x="3551"/>
        <item x="5507"/>
        <item x="4290"/>
        <item x="3955"/>
        <item x="6149"/>
        <item x="6164"/>
        <item x="4412"/>
        <item x="5843"/>
        <item x="1455"/>
        <item x="6532"/>
        <item x="7320"/>
        <item x="6470"/>
        <item x="1278"/>
        <item x="4238"/>
        <item x="8181"/>
        <item x="5"/>
        <item x="7736"/>
        <item x="5343"/>
        <item x="4295"/>
        <item x="23"/>
        <item x="464"/>
        <item x="7297"/>
        <item x="7577"/>
        <item x="6551"/>
        <item x="6177"/>
        <item x="1056"/>
        <item x="3871"/>
        <item x="1396"/>
        <item x="2207"/>
        <item x="5814"/>
        <item x="2826"/>
        <item x="5207"/>
        <item x="3741"/>
        <item x="6688"/>
        <item x="4191"/>
        <item x="7260"/>
        <item x="3052"/>
        <item x="2630"/>
        <item x="6763"/>
        <item x="3076"/>
        <item x="7498"/>
        <item x="7805"/>
        <item x="2886"/>
        <item x="4636"/>
        <item x="6295"/>
        <item x="140"/>
        <item x="2898"/>
        <item x="6033"/>
        <item x="5266"/>
        <item x="6000"/>
        <item x="8481"/>
        <item x="4426"/>
        <item x="69"/>
        <item x="8867"/>
        <item x="5360"/>
        <item x="1338"/>
        <item x="1975"/>
        <item x="5025"/>
        <item x="6294"/>
        <item x="5445"/>
        <item x="7333"/>
        <item x="6797"/>
        <item x="4684"/>
        <item x="4340"/>
        <item x="3028"/>
        <item x="2367"/>
        <item x="7780"/>
        <item x="6464"/>
        <item x="3149"/>
        <item x="2473"/>
        <item x="8920"/>
        <item x="985"/>
        <item x="6821"/>
        <item x="1998"/>
        <item x="7186"/>
        <item x="355"/>
        <item x="1618"/>
        <item x="5270"/>
        <item x="7836"/>
        <item x="5886"/>
        <item x="2363"/>
        <item x="8239"/>
        <item x="6840"/>
        <item x="4608"/>
        <item x="2948"/>
        <item x="6147"/>
        <item x="885"/>
        <item x="7040"/>
        <item x="7779"/>
        <item x="8923"/>
        <item x="1228"/>
        <item x="8874"/>
        <item x="2214"/>
        <item x="7909"/>
        <item x="2361"/>
        <item x="2256"/>
        <item x="6635"/>
        <item x="1201"/>
        <item x="7772"/>
        <item x="8516"/>
        <item x="1167"/>
        <item x="901"/>
        <item x="288"/>
        <item x="4623"/>
        <item x="174"/>
        <item x="413"/>
        <item x="2889"/>
        <item x="8025"/>
        <item x="7700"/>
        <item x="2459"/>
        <item x="237"/>
        <item x="1446"/>
        <item x="2761"/>
        <item x="3242"/>
        <item x="492"/>
        <item x="6541"/>
        <item x="2460"/>
        <item x="7153"/>
        <item x="8925"/>
        <item x="2880"/>
        <item x="5251"/>
        <item x="7156"/>
        <item x="924"/>
        <item x="5146"/>
        <item x="982"/>
        <item x="2192"/>
        <item x="4888"/>
        <item x="8903"/>
        <item x="6604"/>
        <item x="8579"/>
        <item x="4495"/>
        <item x="95"/>
        <item x="1100"/>
        <item x="6588"/>
        <item x="4707"/>
        <item x="7762"/>
        <item x="6342"/>
        <item x="2989"/>
        <item x="4840"/>
        <item x="2977"/>
        <item x="6414"/>
        <item x="979"/>
        <item x="1662"/>
        <item x="6781"/>
        <item x="8722"/>
        <item x="6072"/>
        <item x="8133"/>
        <item x="5987"/>
        <item x="4038"/>
        <item x="729"/>
        <item x="5005"/>
        <item x="5523"/>
        <item x="6752"/>
        <item x="6651"/>
        <item x="517"/>
        <item x="3400"/>
        <item x="3761"/>
        <item x="4086"/>
        <item x="8517"/>
        <item x="1718"/>
        <item x="3640"/>
        <item x="157"/>
        <item x="17"/>
        <item x="4527"/>
        <item x="1415"/>
        <item x="2844"/>
        <item x="6879"/>
        <item x="8791"/>
        <item x="7059"/>
        <item x="8891"/>
        <item x="8672"/>
        <item x="4555"/>
        <item x="6773"/>
        <item x="458"/>
        <item x="5576"/>
        <item x="3926"/>
        <item x="484"/>
        <item x="6602"/>
        <item x="8301"/>
        <item x="7520"/>
        <item x="2009"/>
        <item x="1769"/>
        <item x="804"/>
        <item x="6226"/>
        <item x="4262"/>
        <item x="8554"/>
        <item x="1311"/>
        <item x="3134"/>
        <item x="7515"/>
        <item x="3610"/>
        <item x="2653"/>
        <item x="4106"/>
        <item x="571"/>
        <item x="5629"/>
        <item x="8850"/>
        <item x="8806"/>
        <item x="5276"/>
        <item x="2643"/>
        <item x="8682"/>
        <item x="5021"/>
        <item x="2205"/>
        <item x="6186"/>
        <item x="3456"/>
        <item x="4994"/>
        <item x="7179"/>
        <item x="3429"/>
        <item x="7674"/>
        <item x="2130"/>
        <item x="5136"/>
        <item x="693"/>
        <item x="8543"/>
        <item x="4988"/>
        <item x="7142"/>
        <item x="2512"/>
        <item x="1408"/>
        <item x="7989"/>
        <item x="8443"/>
        <item x="552"/>
        <item x="609"/>
        <item x="1933"/>
        <item x="8088"/>
        <item x="3979"/>
        <item x="3935"/>
        <item x="8440"/>
        <item x="3113"/>
        <item x="8436"/>
        <item x="4517"/>
        <item x="3914"/>
        <item x="1125"/>
        <item x="7726"/>
        <item x="480"/>
        <item x="3186"/>
        <item x="4165"/>
        <item x="8070"/>
        <item x="8359"/>
        <item x="1101"/>
        <item x="893"/>
        <item x="5204"/>
        <item x="7778"/>
        <item x="3476"/>
        <item x="7718"/>
        <item x="5128"/>
        <item x="519"/>
        <item x="2326"/>
        <item x="7882"/>
        <item x="6229"/>
        <item x="977"/>
        <item x="5332"/>
        <item x="674"/>
        <item x="7624"/>
        <item x="7873"/>
        <item x="1515"/>
        <item x="3796"/>
        <item x="380"/>
        <item x="6441"/>
        <item x="5202"/>
        <item x="2194"/>
        <item x="2175"/>
        <item x="5637"/>
        <item x="7356"/>
        <item x="3748"/>
        <item x="3752"/>
        <item x="3431"/>
        <item x="3536"/>
        <item x="3001"/>
        <item x="1730"/>
        <item x="8341"/>
        <item x="7706"/>
        <item x="8237"/>
        <item x="595"/>
        <item x="8394"/>
        <item x="1923"/>
        <item x="1481"/>
        <item x="5499"/>
        <item x="8719"/>
        <item x="3446"/>
        <item x="5385"/>
        <item x="5660"/>
        <item x="5753"/>
        <item x="5751"/>
        <item x="6991"/>
        <item x="4152"/>
        <item x="1270"/>
        <item x="1764"/>
        <item x="2146"/>
        <item x="7519"/>
        <item x="4147"/>
        <item x="5559"/>
        <item x="2385"/>
        <item x="7322"/>
        <item x="6254"/>
        <item x="8195"/>
        <item x="3374"/>
        <item x="2036"/>
        <item x="5725"/>
        <item x="8583"/>
        <item x="4766"/>
        <item x="2309"/>
        <item x="409"/>
        <item x="3772"/>
        <item x="528"/>
        <item x="739"/>
        <item x="6080"/>
        <item x="1501"/>
        <item x="3127"/>
        <item x="5261"/>
        <item x="8537"/>
        <item x="5897"/>
        <item x="7534"/>
        <item x="2437"/>
        <item x="307"/>
        <item x="2458"/>
        <item x="2854"/>
        <item x="143"/>
        <item x="1999"/>
        <item x="6341"/>
        <item x="926"/>
        <item x="59"/>
        <item x="2935"/>
        <item x="1128"/>
        <item x="8470"/>
        <item x="5217"/>
        <item x="3811"/>
        <item x="8506"/>
        <item x="8981"/>
        <item x="5349"/>
        <item x="6418"/>
        <item x="2991"/>
        <item x="6238"/>
        <item x="460"/>
        <item x="8919"/>
        <item x="3344"/>
        <item x="3823"/>
        <item x="6250"/>
        <item x="8807"/>
        <item x="1628"/>
        <item x="5219"/>
        <item x="7703"/>
        <item x="1784"/>
        <item x="6554"/>
        <item x="2160"/>
        <item x="7682"/>
        <item x="6456"/>
        <item x="3850"/>
        <item x="4802"/>
        <item x="1139"/>
        <item x="569"/>
        <item x="5784"/>
        <item x="4695"/>
        <item x="6916"/>
        <item x="7591"/>
        <item x="1372"/>
        <item x="8441"/>
        <item x="5655"/>
        <item x="7399"/>
        <item x="3318"/>
        <item x="4540"/>
        <item x="4884"/>
        <item x="1137"/>
        <item x="4918"/>
        <item x="7036"/>
        <item x="354"/>
        <item x="6767"/>
        <item x="5561"/>
        <item x="7139"/>
        <item x="1247"/>
        <item x="5525"/>
        <item x="1854"/>
        <item x="7360"/>
        <item x="8464"/>
        <item x="2448"/>
        <item x="5652"/>
        <item x="4958"/>
        <item x="3059"/>
        <item x="949"/>
        <item x="7728"/>
        <item x="5659"/>
        <item x="945"/>
        <item x="993"/>
        <item x="6288"/>
        <item x="5689"/>
        <item x="3578"/>
        <item x="1072"/>
        <item x="6648"/>
        <item x="6035"/>
        <item x="7003"/>
        <item x="343"/>
        <item x="8469"/>
        <item x="7609"/>
        <item x="5446"/>
        <item x="8790"/>
        <item x="4479"/>
        <item x="6970"/>
        <item x="5490"/>
        <item x="532"/>
        <item x="8455"/>
        <item x="5926"/>
        <item x="4388"/>
        <item x="1477"/>
        <item x="112"/>
        <item x="8854"/>
        <item x="767"/>
        <item x="351"/>
        <item x="1442"/>
        <item x="3194"/>
        <item x="2822"/>
        <item x="3257"/>
        <item x="5919"/>
        <item x="598"/>
        <item x="5937"/>
        <item x="1426"/>
        <item x="726"/>
        <item x="2177"/>
        <item x="4067"/>
        <item x="7298"/>
        <item x="5257"/>
        <item x="6958"/>
        <item x="6816"/>
        <item x="5605"/>
        <item x="1759"/>
        <item x="7196"/>
        <item x="5514"/>
        <item x="8315"/>
        <item x="6605"/>
        <item x="3080"/>
        <item x="5036"/>
        <item x="4064"/>
        <item x="1869"/>
        <item x="312"/>
        <item x="5778"/>
        <item x="4510"/>
        <item x="296"/>
        <item x="7810"/>
        <item x="1361"/>
        <item x="1633"/>
        <item x="2312"/>
        <item x="3443"/>
        <item x="5683"/>
        <item x="2199"/>
        <item x="3279"/>
        <item x="7072"/>
        <item x="4097"/>
        <item x="3180"/>
        <item x="6014"/>
        <item x="433"/>
        <item x="2169"/>
        <item x="847"/>
        <item x="6926"/>
        <item x="3167"/>
        <item x="5110"/>
        <item x="1579"/>
        <item x="177"/>
        <item x="396"/>
        <item x="7132"/>
        <item x="3218"/>
        <item x="7409"/>
        <item x="1500"/>
        <item x="7708"/>
        <item x="1825"/>
        <item x="2005"/>
        <item x="2171"/>
        <item x="453"/>
        <item x="2585"/>
        <item x="1647"/>
        <item x="6329"/>
        <item x="2986"/>
        <item x="3792"/>
        <item x="2853"/>
        <item x="7659"/>
        <item x="8191"/>
        <item x="4428"/>
        <item x="1932"/>
        <item x="4652"/>
        <item x="2656"/>
        <item x="416"/>
        <item x="5294"/>
        <item x="4586"/>
        <item x="5440"/>
        <item x="4877"/>
        <item x="2995"/>
        <item x="891"/>
        <item x="8029"/>
        <item x="3308"/>
        <item x="2727"/>
        <item x="3106"/>
        <item x="2801"/>
        <item x="5172"/>
        <item x="3107"/>
        <item x="2066"/>
        <item x="5575"/>
        <item x="8330"/>
        <item x="1463"/>
        <item x="6982"/>
        <item x="8215"/>
        <item x="2687"/>
        <item x="3549"/>
        <item x="637"/>
        <item x="7508"/>
        <item x="8846"/>
        <item x="533"/>
        <item x="4977"/>
        <item x="2805"/>
        <item x="502"/>
        <item x="1193"/>
        <item x="3554"/>
        <item x="6632"/>
        <item x="2292"/>
        <item x="4635"/>
        <item x="4599"/>
        <item x="6676"/>
        <item x="5939"/>
        <item x="4141"/>
        <item x="8224"/>
        <item x="3078"/>
        <item x="5691"/>
        <item x="2524"/>
        <item x="3825"/>
        <item x="6126"/>
        <item x="7842"/>
        <item x="5404"/>
        <item x="5631"/>
        <item x="1859"/>
        <item x="1920"/>
        <item x="3252"/>
        <item x="1130"/>
        <item x="2408"/>
        <item x="8491"/>
        <item x="3105"/>
        <item x="3045"/>
        <item x="3856"/>
        <item x="7744"/>
        <item x="5648"/>
        <item x="3517"/>
        <item x="641"/>
        <item x="1639"/>
        <item x="2777"/>
        <item x="3942"/>
        <item x="2252"/>
        <item x="8692"/>
        <item x="8335"/>
        <item x="5643"/>
        <item x="5267"/>
        <item x="3513"/>
        <item x="5790"/>
        <item x="7478"/>
        <item x="5090"/>
        <item x="8192"/>
        <item x="3584"/>
        <item x="1287"/>
        <item x="3310"/>
        <item x="7499"/>
        <item x="6901"/>
        <item x="8391"/>
        <item x="1371"/>
        <item x="1703"/>
        <item x="4049"/>
        <item x="5241"/>
        <item x="2726"/>
        <item x="8072"/>
        <item x="4353"/>
        <item x="2791"/>
        <item x="8227"/>
        <item x="4865"/>
        <item x="321"/>
        <item x="7091"/>
        <item x="4657"/>
        <item x="548"/>
        <item x="8106"/>
        <item x="1429"/>
        <item x="418"/>
        <item x="8435"/>
        <item x="5484"/>
        <item x="4827"/>
        <item x="7440"/>
        <item x="5121"/>
        <item x="3562"/>
        <item x="8546"/>
        <item x="713"/>
        <item x="7268"/>
        <item x="3024"/>
        <item x="8842"/>
        <item x="5288"/>
        <item x="4185"/>
        <item x="841"/>
        <item x="320"/>
        <item x="7660"/>
        <item x="6113"/>
        <item x="4751"/>
        <item x="4231"/>
        <item x="6326"/>
        <item x="2274"/>
        <item x="8137"/>
        <item x="55"/>
        <item x="8108"/>
        <item x="2546"/>
        <item x="5321"/>
        <item x="6065"/>
        <item x="530"/>
        <item x="605"/>
        <item x="5950"/>
        <item x="3767"/>
        <item x="2669"/>
        <item x="6619"/>
        <item x="2990"/>
        <item x="3281"/>
        <item x="5712"/>
        <item x="2168"/>
        <item x="5817"/>
        <item x="5010"/>
        <item x="7702"/>
        <item x="5552"/>
        <item x="3872"/>
        <item x="7670"/>
        <item x="1930"/>
        <item x="4922"/>
        <item x="501"/>
        <item x="2032"/>
        <item x="980"/>
        <item x="858"/>
        <item x="3046"/>
        <item x="1780"/>
        <item x="4851"/>
        <item x="1817"/>
        <item x="1126"/>
        <item x="309"/>
        <item x="1475"/>
        <item x="6995"/>
        <item x="3356"/>
        <item x="1845"/>
        <item x="7832"/>
        <item x="424"/>
        <item x="1023"/>
        <item x="1645"/>
        <item x="1657"/>
        <item x="5861"/>
        <item x="4522"/>
        <item x="2843"/>
        <item x="455"/>
        <item x="3609"/>
        <item x="7105"/>
        <item x="7597"/>
        <item x="130"/>
        <item x="7017"/>
        <item x="2173"/>
        <item x="7221"/>
        <item x="2552"/>
        <item x="2965"/>
        <item x="8856"/>
        <item x="4465"/>
        <item x="7475"/>
        <item x="5910"/>
        <item x="3256"/>
        <item x="7194"/>
        <item x="2884"/>
        <item x="8370"/>
        <item x="4680"/>
        <item x="1979"/>
        <item x="2415"/>
        <item x="8550"/>
        <item x="1409"/>
        <item x="3358"/>
        <item x="1014"/>
        <item x="777"/>
        <item x="4880"/>
        <item x="3172"/>
        <item x="1715"/>
        <item x="8664"/>
        <item x="4177"/>
        <item x="7666"/>
        <item x="2813"/>
        <item x="529"/>
        <item x="7232"/>
        <item x="3634"/>
        <item x="1634"/>
        <item x="5347"/>
        <item x="111"/>
        <item x="1788"/>
        <item x="5951"/>
        <item x="1915"/>
        <item x="6002"/>
        <item x="6634"/>
        <item x="1904"/>
        <item x="933"/>
        <item x="4415"/>
        <item x="4164"/>
        <item x="404"/>
        <item x="4986"/>
        <item x="1875"/>
        <item x="4200"/>
        <item x="1557"/>
        <item x="6486"/>
        <item x="6622"/>
        <item x="4095"/>
        <item x="7548"/>
        <item x="657"/>
        <item x="6912"/>
        <item x="3421"/>
        <item x="1136"/>
        <item x="2539"/>
        <item x="63"/>
        <item x="1883"/>
        <item x="8695"/>
        <item x="6973"/>
        <item x="2335"/>
        <item x="1496"/>
        <item x="1046"/>
        <item x="5699"/>
        <item x="3369"/>
        <item x="6110"/>
        <item x="6542"/>
        <item x="1809"/>
        <item x="7717"/>
        <item x="7555"/>
        <item x="5747"/>
        <item x="1474"/>
        <item x="1656"/>
        <item x="6011"/>
        <item x="5421"/>
        <item x="8006"/>
        <item x="4610"/>
        <item x="7835"/>
        <item x="606"/>
        <item x="2271"/>
        <item x="2895"/>
        <item x="5393"/>
        <item x="5515"/>
        <item x="8027"/>
        <item x="3541"/>
        <item x="7620"/>
        <item x="1574"/>
        <item x="7392"/>
        <item x="724"/>
        <item x="6510"/>
        <item x="3666"/>
        <item x="5275"/>
        <item x="6188"/>
        <item x="6479"/>
        <item x="1669"/>
        <item x="5974"/>
        <item x="1234"/>
        <item x="1583"/>
        <item x="2751"/>
        <item x="934"/>
        <item x="8918"/>
        <item x="879"/>
        <item x="512"/>
        <item x="2054"/>
        <item x="6223"/>
        <item x="6317"/>
        <item x="2279"/>
        <item x="699"/>
        <item x="7739"/>
        <item x="499"/>
        <item x="2344"/>
        <item x="4547"/>
        <item x="3175"/>
        <item x="5297"/>
        <item x="7380"/>
        <item x="792"/>
        <item x="7020"/>
        <item x="4217"/>
        <item x="6387"/>
        <item x="7849"/>
        <item x="6953"/>
        <item x="7155"/>
        <item x="3989"/>
        <item x="4910"/>
        <item x="2713"/>
        <item x="3174"/>
        <item x="6685"/>
        <item x="7484"/>
        <item x="4001"/>
        <item x="1543"/>
        <item x="3518"/>
        <item x="8991"/>
        <item x="6430"/>
        <item x="6952"/>
        <item x="2497"/>
        <item x="5390"/>
        <item x="2733"/>
        <item x="301"/>
        <item x="3807"/>
        <item x="603"/>
        <item x="5189"/>
        <item x="3449"/>
        <item x="8380"/>
        <item x="1544"/>
        <item x="316"/>
        <item x="3265"/>
        <item x="1161"/>
        <item x="2540"/>
        <item x="8296"/>
        <item x="6540"/>
        <item x="3958"/>
        <item x="3531"/>
        <item x="5786"/>
        <item x="5923"/>
        <item x="7043"/>
        <item x="8453"/>
        <item x="3478"/>
        <item x="4232"/>
        <item x="3200"/>
        <item x="1938"/>
        <item x="6714"/>
        <item x="4902"/>
        <item x="6764"/>
        <item x="6150"/>
        <item x="4575"/>
        <item x="1356"/>
        <item x="686"/>
        <item x="906"/>
        <item x="655"/>
        <item x="6090"/>
        <item x="3441"/>
        <item x="438"/>
        <item x="781"/>
        <item x="3945"/>
        <item x="6742"/>
        <item x="3201"/>
        <item x="3546"/>
        <item x="703"/>
        <item x="2607"/>
        <item x="7649"/>
        <item x="538"/>
        <item x="8340"/>
        <item x="4791"/>
        <item x="3404"/>
        <item x="6050"/>
        <item x="6284"/>
        <item x="947"/>
        <item x="4923"/>
        <item x="5302"/>
        <item x="8309"/>
        <item x="5058"/>
        <item x="1882"/>
        <item x="1727"/>
        <item x="5758"/>
        <item x="1797"/>
        <item x="6086"/>
        <item x="2189"/>
        <item x="278"/>
        <item x="2288"/>
        <item x="6862"/>
        <item x="7634"/>
        <item x="4470"/>
        <item x="3152"/>
        <item x="7775"/>
        <item x="2345"/>
        <item x="2103"/>
        <item x="1582"/>
        <item x="1907"/>
        <item x="3667"/>
        <item x="2198"/>
        <item x="6937"/>
        <item x="801"/>
        <item x="560"/>
        <item x="7930"/>
        <item x="6768"/>
        <item x="3461"/>
        <item x="587"/>
        <item x="6243"/>
        <item x="6137"/>
        <item x="1872"/>
        <item x="7383"/>
        <item x="3276"/>
        <item x="7580"/>
        <item x="2763"/>
        <item x="4399"/>
        <item x="8931"/>
        <item x="1461"/>
        <item x="4826"/>
        <item x="1815"/>
        <item x="2449"/>
        <item x="5214"/>
        <item x="4639"/>
        <item x="780"/>
        <item x="239"/>
        <item x="3278"/>
        <item x="7082"/>
        <item x="4998"/>
        <item x="5962"/>
        <item x="5420"/>
        <item x="3437"/>
        <item x="7079"/>
        <item x="8765"/>
        <item x="4544"/>
        <item x="4385"/>
        <item x="8905"/>
        <item x="2152"/>
        <item x="1074"/>
        <item x="1048"/>
        <item x="6013"/>
        <item x="2701"/>
        <item x="6346"/>
        <item x="6170"/>
        <item x="2869"/>
        <item x="1085"/>
        <item x="2820"/>
        <item x="6712"/>
        <item x="6810"/>
        <item x="3158"/>
        <item x="2219"/>
        <item x="7812"/>
        <item x="5271"/>
        <item x="1783"/>
        <item x="5743"/>
        <item x="4530"/>
        <item x="3826"/>
        <item x="5821"/>
        <item x="1417"/>
        <item x="7879"/>
        <item x="1011"/>
        <item x="2461"/>
        <item x="5636"/>
        <item x="1757"/>
        <item x="6627"/>
        <item x="5162"/>
        <item x="1414"/>
        <item x="3877"/>
        <item x="5892"/>
        <item x="8942"/>
        <item x="2087"/>
        <item x="6280"/>
        <item x="5020"/>
        <item x="973"/>
        <item x="3866"/>
        <item x="6943"/>
        <item x="6273"/>
        <item x="8445"/>
        <item x="6636"/>
        <item x="746"/>
        <item x="4886"/>
        <item x="7993"/>
        <item x="1233"/>
        <item x="7528"/>
        <item x="2971"/>
        <item x="2614"/>
        <item x="955"/>
        <item x="4476"/>
        <item x="4626"/>
        <item x="45"/>
        <item x="6256"/>
        <item x="4649"/>
        <item x="8299"/>
        <item x="5818"/>
        <item x="485"/>
        <item x="4188"/>
        <item x="1086"/>
        <item x="5597"/>
        <item x="1310"/>
        <item x="3277"/>
        <item x="2477"/>
        <item x="2502"/>
        <item x="3434"/>
        <item x="4321"/>
        <item x="1104"/>
        <item x="7436"/>
        <item x="2033"/>
        <item x="1830"/>
        <item x="7373"/>
        <item x="4431"/>
        <item x="6140"/>
        <item x="3334"/>
        <item x="4763"/>
        <item x="8324"/>
        <item x="5210"/>
        <item x="3424"/>
        <item x="8601"/>
        <item x="2522"/>
        <item x="4706"/>
        <item x="3313"/>
        <item x="6885"/>
        <item x="8604"/>
        <item x="3533"/>
        <item x="8320"/>
        <item x="6790"/>
        <item x="1006"/>
        <item x="7653"/>
        <item x="6838"/>
        <item x="4098"/>
        <item x="8990"/>
        <item x="7099"/>
        <item x="405"/>
        <item x="1713"/>
        <item x="2916"/>
        <item x="936"/>
        <item x="4900"/>
        <item x="6584"/>
        <item x="392"/>
        <item x="636"/>
        <item x="589"/>
        <item x="880"/>
        <item x="5715"/>
        <item x="5842"/>
        <item x="5498"/>
        <item x="1600"/>
        <item x="1746"/>
        <item x="3397"/>
        <item x="8935"/>
        <item x="6834"/>
        <item x="6703"/>
        <item x="611"/>
        <item x="1331"/>
        <item x="6528"/>
        <item x="4534"/>
        <item x="2514"/>
        <item x="395"/>
        <item x="4163"/>
        <item x="468"/>
        <item x="7978"/>
        <item x="2513"/>
        <item x="2174"/>
        <item x="220"/>
        <item x="1027"/>
        <item x="1977"/>
        <item x="5462"/>
        <item x="5032"/>
        <item x="4346"/>
        <item x="876"/>
        <item x="4524"/>
        <item x="3341"/>
        <item x="3641"/>
        <item x="39"/>
        <item x="1393"/>
        <item x="2909"/>
        <item x="3981"/>
        <item x="5491"/>
        <item x="875"/>
        <item x="7019"/>
        <item x="664"/>
        <item x="3734"/>
        <item x="1249"/>
        <item x="2492"/>
        <item x="757"/>
        <item x="2229"/>
        <item x="3535"/>
        <item x="4683"/>
        <item x="4693"/>
        <item x="3608"/>
        <item x="7596"/>
        <item x="3629"/>
        <item x="1973"/>
        <item x="7435"/>
        <item x="3439"/>
        <item x="2636"/>
        <item x="3590"/>
        <item x="3760"/>
        <item x="2715"/>
        <item x="3574"/>
        <item x="2487"/>
        <item x="593"/>
        <item x="5354"/>
        <item x="7290"/>
        <item x="8805"/>
        <item x="4942"/>
        <item x="229"/>
        <item x="3230"/>
        <item x="2569"/>
        <item x="1853"/>
        <item x="8271"/>
        <item x="5555"/>
        <item x="3138"/>
        <item x="2179"/>
        <item x="5996"/>
        <item x="446"/>
        <item x="1163"/>
        <item x="6096"/>
        <item x="6217"/>
        <item x="390"/>
        <item x="5644"/>
        <item x="7187"/>
        <item x="1133"/>
        <item x="1593"/>
        <item x="6631"/>
        <item x="2298"/>
        <item x="6750"/>
        <item x="682"/>
        <item x="8249"/>
        <item x="5971"/>
        <item x="2896"/>
        <item x="1696"/>
        <item x="2323"/>
        <item x="4700"/>
        <item x="2475"/>
        <item x="2121"/>
        <item x="6242"/>
        <item x="5139"/>
        <item x="7385"/>
        <item x="8110"/>
        <item x="2269"/>
        <item x="4833"/>
        <item x="4140"/>
        <item x="6042"/>
        <item x="2290"/>
        <item x="3828"/>
        <item x="4408"/>
        <item x="6881"/>
        <item x="6340"/>
        <item x="4697"/>
        <item x="7696"/>
        <item x="5194"/>
        <item x="1871"/>
        <item x="827"/>
        <item x="1035"/>
        <item x="3973"/>
        <item x="4272"/>
        <item x="6105"/>
        <item x="6168"/>
        <item x="1411"/>
        <item x="2073"/>
        <item x="4588"/>
        <item x="4093"/>
        <item x="1460"/>
        <item x="1286"/>
        <item x="4930"/>
        <item x="4284"/>
        <item x="1042"/>
        <item x="5153"/>
        <item x="7838"/>
        <item x="7198"/>
        <item x="3658"/>
        <item x="4747"/>
        <item x="3943"/>
        <item x="1397"/>
        <item x="7951"/>
        <item x="493"/>
        <item x="1561"/>
        <item x="5293"/>
        <item x="1950"/>
        <item x="5141"/>
        <item x="7858"/>
        <item x="5336"/>
        <item x="8355"/>
        <item x="8775"/>
        <item x="8222"/>
        <item x="8050"/>
        <item x="5569"/>
        <item x="5416"/>
        <item x="3573"/>
        <item x="1734"/>
        <item x="3950"/>
        <item x="7231"/>
        <item x="7468"/>
        <item x="7857"/>
        <item x="6697"/>
        <item x="3905"/>
        <item x="3364"/>
        <item x="8172"/>
        <item x="766"/>
        <item x="2508"/>
        <item x="8000"/>
        <item x="6476"/>
        <item x="1159"/>
        <item x="1728"/>
        <item x="7254"/>
        <item x="1235"/>
        <item x="3777"/>
        <item x="4917"/>
        <item x="7252"/>
        <item x="7374"/>
        <item x="1852"/>
        <item x="328"/>
        <item x="3471"/>
        <item x="7027"/>
        <item x="3289"/>
        <item x="8527"/>
        <item x="5871"/>
        <item x="7119"/>
        <item x="1231"/>
        <item x="8251"/>
        <item x="681"/>
        <item x="151"/>
        <item x="7525"/>
        <item x="3462"/>
        <item x="6459"/>
        <item x="1367"/>
        <item x="5309"/>
        <item x="834"/>
        <item x="300"/>
        <item x="1916"/>
        <item x="7412"/>
        <item x="1936"/>
        <item x="5158"/>
        <item x="7311"/>
        <item x="7424"/>
        <item x="8412"/>
        <item x="8937"/>
        <item x="1095"/>
        <item x="375"/>
        <item x="7480"/>
        <item x="5748"/>
        <item x="3544"/>
        <item x="1615"/>
        <item x="8803"/>
        <item x="948"/>
        <item x="2792"/>
        <item x="5120"/>
        <item x="4181"/>
        <item x="5792"/>
        <item x="360"/>
        <item x="700"/>
        <item x="264"/>
        <item x="8532"/>
        <item x="961"/>
        <item x="6209"/>
        <item x="5649"/>
        <item x="2511"/>
        <item x="2632"/>
        <item x="8913"/>
        <item x="6513"/>
        <item x="6704"/>
        <item x="7595"/>
        <item x="4914"/>
        <item x="3354"/>
        <item x="8599"/>
        <item x="7748"/>
        <item x="476"/>
        <item x="3625"/>
        <item x="5994"/>
        <item x="2835"/>
        <item x="4946"/>
        <item x="8840"/>
        <item x="7386"/>
        <item x="1621"/>
        <item x="8613"/>
        <item x="1848"/>
        <item x="1145"/>
        <item x="4506"/>
        <item x="350"/>
        <item x="67"/>
        <item x="5039"/>
        <item x="3751"/>
        <item x="1844"/>
        <item x="6332"/>
        <item x="272"/>
        <item x="5866"/>
        <item x="2317"/>
        <item x="2505"/>
        <item x="4650"/>
        <item x="5535"/>
        <item x="5388"/>
        <item x="5028"/>
        <item x="6794"/>
        <item x="541"/>
        <item x="6680"/>
        <item x="3921"/>
        <item x="6612"/>
        <item x="3425"/>
        <item x="5178"/>
        <item x="5004"/>
        <item x="4852"/>
        <item x="8519"/>
        <item x="2122"/>
        <item x="2283"/>
        <item x="8608"/>
        <item x="1124"/>
        <item x="877"/>
        <item x="8304"/>
        <item x="4016"/>
        <item x="5447"/>
        <item x="6040"/>
        <item x="1782"/>
        <item x="2297"/>
        <item x="3692"/>
        <item x="861"/>
        <item x="2409"/>
        <item x="1664"/>
        <item x="2881"/>
        <item x="2343"/>
        <item x="8055"/>
        <item x="5291"/>
        <item x="6647"/>
        <item x="8090"/>
        <item x="2372"/>
        <item x="5239"/>
        <item x="3412"/>
        <item x="4348"/>
        <item x="5240"/>
        <item x="863"/>
        <item x="8830"/>
        <item x="8209"/>
        <item x="2135"/>
        <item x="6971"/>
        <item x="3019"/>
        <item x="2612"/>
        <item x="5527"/>
        <item x="3070"/>
        <item x="596"/>
        <item x="8297"/>
        <item x="4294"/>
        <item x="138"/>
        <item x="6148"/>
        <item x="7281"/>
        <item x="6653"/>
        <item x="6998"/>
        <item x="7910"/>
        <item x="1358"/>
        <item x="3966"/>
        <item x="3880"/>
        <item x="1183"/>
        <item x="4245"/>
        <item x="718"/>
        <item x="4638"/>
        <item x="5246"/>
        <item x="4668"/>
        <item x="8539"/>
        <item x="1742"/>
        <item x="802"/>
        <item x="3598"/>
        <item x="5186"/>
        <item x="6135"/>
        <item x="7786"/>
        <item x="7524"/>
        <item x="545"/>
        <item x="7676"/>
        <item x="7"/>
        <item x="3270"/>
        <item x="1575"/>
        <item x="2708"/>
        <item x="4335"/>
        <item x="8093"/>
        <item x="8126"/>
        <item x="2074"/>
        <item x="7774"/>
        <item x="1527"/>
        <item x="6825"/>
        <item x="2180"/>
        <item x="173"/>
        <item x="496"/>
        <item x="4741"/>
        <item x="5372"/>
        <item x="5567"/>
        <item x="384"/>
        <item x="3975"/>
        <item x="182"/>
        <item x="813"/>
        <item x="3685"/>
        <item x="4446"/>
        <item x="4728"/>
        <item x="6789"/>
        <item x="8573"/>
        <item x="8642"/>
        <item x="4350"/>
        <item x="3633"/>
        <item x="3035"/>
        <item x="6155"/>
        <item x="6961"/>
        <item x="7328"/>
        <item x="78"/>
        <item x="8562"/>
        <item x="8802"/>
        <item x="975"/>
        <item x="1015"/>
        <item x="6397"/>
        <item x="8399"/>
        <item x="1284"/>
        <item x="2147"/>
        <item x="2829"/>
        <item x="2970"/>
        <item x="7041"/>
        <item x="6907"/>
        <item x="3422"/>
        <item x="8257"/>
        <item x="2011"/>
        <item x="3849"/>
        <item x="4378"/>
        <item x="7256"/>
        <item x="1122"/>
        <item x="8038"/>
        <item x="7303"/>
        <item x="3072"/>
        <item x="6235"/>
        <item x="6786"/>
        <item x="4436"/>
        <item x="1028"/>
        <item x="1969"/>
        <item x="7647"/>
        <item x="1946"/>
        <item x="8799"/>
        <item x="6412"/>
        <item x="4541"/>
        <item x="4759"/>
        <item x="6423"/>
        <item x="1114"/>
        <item x="3737"/>
        <item x="1131"/>
        <item x="3095"/>
        <item x="2076"/>
        <item x="4120"/>
        <item x="6546"/>
        <item x="4030"/>
        <item x="6447"/>
        <item x="3920"/>
        <item x="5017"/>
        <item x="2025"/>
        <item x="3168"/>
        <item x="990"/>
        <item x="3983"/>
        <item x="8865"/>
        <item x="2001"/>
        <item x="4403"/>
        <item x="6193"/>
        <item x="5591"/>
        <item x="7280"/>
        <item x="57"/>
        <item x="4406"/>
        <item x="8101"/>
        <item x="3300"/>
        <item x="6751"/>
        <item x="2985"/>
        <item x="4496"/>
        <item x="4981"/>
        <item x="6491"/>
        <item x="6788"/>
        <item x="4228"/>
        <item x="6031"/>
        <item x="5885"/>
        <item x="3756"/>
        <item x="2848"/>
        <item x="5312"/>
        <item x="4239"/>
        <item x="4069"/>
        <item x="1564"/>
        <item x="2877"/>
        <item x="3516"/>
        <item x="8240"/>
        <item x="2600"/>
        <item x="1230"/>
        <item x="4890"/>
        <item x="5765"/>
        <item x="2992"/>
        <item x="8860"/>
        <item x="5762"/>
        <item x="2979"/>
        <item x="6009"/>
        <item x="3728"/>
        <item x="3085"/>
        <item x="735"/>
        <item x="1680"/>
        <item x="8732"/>
        <item x="459"/>
        <item x="3601"/>
        <item x="6934"/>
        <item x="1644"/>
        <item x="7334"/>
        <item x="1245"/>
        <item x="500"/>
        <item x="2526"/>
        <item x="579"/>
        <item x="8906"/>
        <item x="6467"/>
        <item x="3719"/>
        <item x="4503"/>
        <item x="2299"/>
        <item x="2803"/>
        <item x="8986"/>
        <item x="7335"/>
        <item x="4959"/>
        <item x="6599"/>
        <item x="3635"/>
        <item x="8586"/>
        <item x="2604"/>
        <item x="2069"/>
        <item x="805"/>
        <item x="7228"/>
        <item x="3776"/>
        <item x="6933"/>
        <item x="3747"/>
        <item x="8518"/>
        <item x="2721"/>
        <item x="5831"/>
        <item x="809"/>
        <item x="4387"/>
        <item x="4184"/>
        <item x="5195"/>
        <item x="79"/>
        <item x="7000"/>
        <item x="6667"/>
        <item x="6655"/>
        <item x="939"/>
        <item x="555"/>
        <item x="1540"/>
        <item x="3465"/>
        <item x="3892"/>
        <item x="3993"/>
        <item x="5767"/>
        <item x="3530"/>
        <item x="5095"/>
        <item x="6669"/>
        <item x="6514"/>
        <item x="2564"/>
        <item x="4532"/>
        <item x="1630"/>
        <item x="161"/>
        <item x="1892"/>
        <item x="3239"/>
        <item x="6043"/>
        <item x="5319"/>
        <item x="8232"/>
        <item x="3053"/>
        <item x="8282"/>
        <item x="5606"/>
        <item x="24"/>
        <item x="3539"/>
        <item x="6586"/>
        <item x="6312"/>
        <item x="5678"/>
        <item x="1955"/>
        <item x="5874"/>
        <item x="650"/>
        <item x="6015"/>
        <item x="3819"/>
        <item x="8008"/>
        <item x="8530"/>
        <item x="594"/>
        <item x="3649"/>
        <item x="6917"/>
        <item x="6302"/>
        <item x="1166"/>
        <item x="2489"/>
        <item x="6687"/>
        <item x="4463"/>
        <item x="1588"/>
        <item x="3915"/>
        <item x="4023"/>
        <item x="7302"/>
        <item x="2804"/>
        <item x="3084"/>
        <item x="1255"/>
        <item x="4326"/>
        <item x="7885"/>
        <item x="7939"/>
        <item x="4208"/>
        <item x="4002"/>
        <item x="4526"/>
        <item x="7118"/>
        <item x="3557"/>
        <item x="2126"/>
        <item x="8709"/>
        <item x="2676"/>
        <item x="5972"/>
        <item x="4950"/>
        <item x="1818"/>
        <item x="399"/>
        <item x="1962"/>
        <item x="8841"/>
        <item x="4202"/>
        <item x="3176"/>
        <item x="2144"/>
        <item x="7661"/>
        <item x="6731"/>
        <item x="911"/>
        <item x="495"/>
        <item x="4748"/>
        <item x="1676"/>
        <item x="3101"/>
        <item x="2143"/>
        <item x="5085"/>
        <item x="8183"/>
        <item x="8450"/>
        <item x="3486"/>
        <item x="110"/>
        <item x="7752"/>
        <item x="2370"/>
        <item x="7527"/>
        <item x="8758"/>
        <item x="6936"/>
        <item x="8466"/>
        <item x="5760"/>
        <item x="336"/>
        <item x="3700"/>
        <item x="4630"/>
        <item x="6888"/>
        <item x="2739"/>
        <item x="6125"/>
        <item x="6283"/>
        <item x="3108"/>
        <item x="8693"/>
        <item x="6366"/>
        <item x="1511"/>
        <item x="6310"/>
        <item x="2498"/>
        <item x="688"/>
        <item x="2545"/>
        <item x="1024"/>
        <item x="6466"/>
        <item x="294"/>
        <item x="2999"/>
        <item x="8194"/>
        <item x="5811"/>
        <item x="3639"/>
        <item x="727"/>
        <item x="5478"/>
        <item x="1066"/>
        <item x="1296"/>
        <item x="2688"/>
        <item x="8969"/>
        <item x="3918"/>
        <item x="6019"/>
        <item x="5340"/>
        <item x="8973"/>
        <item x="2434"/>
        <item x="3746"/>
        <item x="8731"/>
        <item x="6747"/>
        <item x="2347"/>
        <item x="2797"/>
        <item x="8378"/>
        <item x="3"/>
        <item x="3315"/>
        <item x="5701"/>
        <item x="1885"/>
        <item x="1459"/>
        <item x="3699"/>
        <item x="2491"/>
        <item x="4318"/>
        <item x="4609"/>
        <item x="3705"/>
        <item x="2118"/>
        <item x="4171"/>
        <item x="6739"/>
        <item x="6462"/>
        <item x="8832"/>
        <item x="6547"/>
        <item x="2286"/>
        <item x="1084"/>
        <item x="4360"/>
        <item x="4297"/>
        <item x="219"/>
        <item x="730"/>
        <item x="10"/>
        <item x="1733"/>
        <item x="5677"/>
        <item x="3676"/>
        <item x="8468"/>
        <item x="3605"/>
        <item x="3340"/>
        <item x="547"/>
        <item x="7579"/>
        <item x="7148"/>
        <item x="2325"/>
        <item x="602"/>
        <item x="1192"/>
        <item x="8230"/>
        <item x="4792"/>
        <item x="2691"/>
        <item x="3655"/>
        <item x="8873"/>
        <item x="2394"/>
        <item x="7667"/>
        <item x="5159"/>
        <item x="1751"/>
        <item x="1559"/>
        <item x="1863"/>
        <item x="5921"/>
        <item x="2799"/>
        <item x="7724"/>
        <item x="4687"/>
        <item x="5449"/>
        <item x="5580"/>
        <item x="5061"/>
        <item x="3783"/>
        <item x="1642"/>
        <item x="6472"/>
        <item x="25"/>
        <item x="8720"/>
        <item x="6830"/>
        <item x="2414"/>
        <item x="8541"/>
        <item x="2411"/>
        <item x="211"/>
        <item x="2875"/>
        <item x="1012"/>
        <item x="6167"/>
        <item x="4143"/>
        <item x="6121"/>
        <item x="1073"/>
        <item x="2892"/>
        <item x="6759"/>
        <item x="4669"/>
        <item x="3359"/>
        <item x="8465"/>
        <item x="7963"/>
        <item x="4013"/>
        <item x="241"/>
        <item x="2112"/>
        <item x="3886"/>
        <item x="2158"/>
        <item x="263"/>
        <item x="1261"/>
        <item x="1606"/>
        <item x="4179"/>
        <item x="8292"/>
        <item x="3154"/>
        <item x="5960"/>
        <item x="4777"/>
        <item x="2692"/>
        <item x="5483"/>
        <item x="3467"/>
        <item x="4315"/>
        <item x="8428"/>
        <item x="3302"/>
        <item x="4686"/>
        <item x="5108"/>
        <item x="1847"/>
        <item x="2013"/>
        <item x="7259"/>
        <item x="5255"/>
        <item x="1379"/>
        <item x="4844"/>
        <item x="4629"/>
        <item x="5878"/>
        <item x="2249"/>
        <item x="2527"/>
        <item x="8646"/>
        <item x="3844"/>
        <item x="7715"/>
        <item x="5907"/>
        <item x="660"/>
        <item x="843"/>
        <item x="3495"/>
        <item x="7819"/>
        <item x="4515"/>
        <item x="374"/>
        <item x="4830"/>
        <item x="2969"/>
        <item x="444"/>
        <item x="1560"/>
        <item x="176"/>
        <item x="2956"/>
        <item x="6114"/>
        <item x="7840"/>
        <item x="6867"/>
        <item x="7588"/>
        <item x="3307"/>
        <item x="3637"/>
        <item x="2128"/>
        <item x="7770"/>
        <item x="7014"/>
        <item x="348"/>
        <item x="214"/>
        <item x="3258"/>
        <item x="4989"/>
        <item x="3613"/>
        <item x="6563"/>
        <item x="3370"/>
        <item x="3033"/>
        <item x="3603"/>
        <item x="4876"/>
        <item x="2417"/>
        <item x="1335"/>
        <item x="8936"/>
        <item x="1320"/>
        <item x="6523"/>
        <item x="3845"/>
        <item x="1479"/>
        <item x="864"/>
        <item x="1424"/>
        <item x="3604"/>
        <item x="4129"/>
        <item x="5454"/>
        <item x="6719"/>
        <item x="7111"/>
        <item x="2193"/>
        <item x="7088"/>
        <item x="7466"/>
        <item x="3600"/>
        <item x="6675"/>
        <item x="8958"/>
        <item x="2387"/>
        <item x="8789"/>
        <item x="3500"/>
        <item x="8128"/>
        <item x="5399"/>
        <item x="4486"/>
        <item x="3110"/>
        <item x="7992"/>
        <item x="8698"/>
        <item x="1211"/>
        <item x="6385"/>
        <item x="5277"/>
        <item x="7814"/>
        <item x="551"/>
        <item x="8083"/>
        <item x="8689"/>
        <item x="4602"/>
        <item x="965"/>
        <item x="2737"/>
        <item x="7826"/>
        <item x="6076"/>
        <item x="461"/>
        <item x="4142"/>
        <item x="474"/>
        <item x="692"/>
        <item x="2115"/>
        <item x="8971"/>
        <item x="8076"/>
        <item x="6376"/>
        <item x="2484"/>
        <item x="6088"/>
        <item x="5253"/>
        <item x="8738"/>
        <item x="6512"/>
        <item x="7257"/>
        <item x="1767"/>
        <item x="7004"/>
        <item x="156"/>
        <item x="3832"/>
        <item x="958"/>
        <item x="5183"/>
        <item x="8544"/>
        <item x="7970"/>
        <item x="3382"/>
        <item x="5538"/>
        <item x="8768"/>
        <item x="8908"/>
        <item x="2444"/>
        <item x="8184"/>
        <item x="2523"/>
        <item x="6643"/>
        <item x="4227"/>
        <item x="7165"/>
        <item x="4269"/>
        <item x="3241"/>
        <item x="4453"/>
        <item x="180"/>
        <item x="6565"/>
        <item x="2220"/>
        <item x="6966"/>
        <item x="5975"/>
        <item x="4210"/>
        <item x="8056"/>
        <item x="5658"/>
        <item x="1770"/>
        <item x="707"/>
        <item x="890"/>
        <item x="7250"/>
        <item x="1096"/>
        <item x="8092"/>
        <item x="7788"/>
        <item x="3620"/>
        <item x="6161"/>
        <item x="4943"/>
        <item x="40"/>
        <item x="3925"/>
        <item x="5944"/>
        <item x="8671"/>
        <item x="8817"/>
        <item x="5719"/>
        <item x="8676"/>
        <item x="1567"/>
        <item x="4156"/>
        <item x="855"/>
        <item x="1547"/>
        <item x="3246"/>
        <item x="7544"/>
        <item x="2353"/>
        <item x="4237"/>
        <item x="2888"/>
        <item x="2329"/>
        <item x="3433"/>
        <item x="6299"/>
        <item x="5231"/>
        <item x="7769"/>
        <item x="3514"/>
        <item x="4397"/>
        <item x="8501"/>
        <item x="4031"/>
        <item x="2330"/>
        <item x="7324"/>
        <item x="7794"/>
        <item x="323"/>
        <item x="4329"/>
        <item x="8894"/>
        <item x="8454"/>
        <item x="5672"/>
        <item x="6069"/>
        <item x="1002"/>
        <item x="1586"/>
        <item x="3980"/>
        <item x="7061"/>
        <item x="1390"/>
        <item x="5322"/>
        <item x="1679"/>
        <item x="1974"/>
        <item x="6265"/>
        <item x="347"/>
        <item x="3387"/>
        <item x="6800"/>
        <item x="33"/>
        <item x="3733"/>
        <item x="7044"/>
        <item x="8484"/>
        <item x="5973"/>
        <item x="4558"/>
        <item x="740"/>
        <item x="1282"/>
        <item x="2161"/>
        <item x="7161"/>
        <item x="8801"/>
        <item x="5804"/>
        <item x="8780"/>
        <item x="7884"/>
        <item x="3904"/>
        <item x="2454"/>
        <item x="7830"/>
        <item x="3589"/>
        <item x="694"/>
        <item x="8495"/>
        <item x="7803"/>
        <item x="4987"/>
        <item x="5137"/>
        <item x="3473"/>
        <item x="7452"/>
        <item x="1670"/>
        <item x="7958"/>
        <item x="4310"/>
        <item x="6709"/>
        <item x="3997"/>
        <item x="8052"/>
        <item x="4773"/>
        <item x="3683"/>
        <item x="6641"/>
        <item x="613"/>
        <item x="4032"/>
        <item x="4690"/>
        <item x="5562"/>
        <item x="1079"/>
        <item x="451"/>
        <item x="4749"/>
        <item x="8629"/>
        <item x="7197"/>
        <item x="3745"/>
        <item x="8804"/>
        <item x="811"/>
        <item x="8883"/>
        <item x="3612"/>
        <item x="4145"/>
        <item x="1864"/>
        <item x="1832"/>
        <item x="8572"/>
        <item x="1103"/>
        <item x="6913"/>
        <item x="7632"/>
        <item x="663"/>
        <item x="5053"/>
        <item x="8122"/>
        <item x="6424"/>
        <item x="8420"/>
        <item x="7895"/>
        <item x="5123"/>
        <item x="3999"/>
        <item x="2242"/>
        <item x="7048"/>
        <item x="8033"/>
        <item x="5466"/>
        <item x="4729"/>
        <item x="972"/>
        <item x="2597"/>
        <item x="2287"/>
        <item x="8138"/>
        <item x="4992"/>
        <item x="5468"/>
        <item x="179"/>
        <item x="4757"/>
        <item x="3021"/>
        <item x="1510"/>
        <item x="6638"/>
        <item x="6628"/>
        <item x="1171"/>
        <item x="2021"/>
        <item x="3468"/>
        <item x="1"/>
        <item x="2695"/>
        <item x="3427"/>
        <item x="1785"/>
        <item x="3322"/>
        <item x="4654"/>
        <item x="4782"/>
        <item x="4768"/>
        <item x="768"/>
        <item x="4456"/>
        <item x="6182"/>
        <item x="1306"/>
        <item x="544"/>
        <item x="2670"/>
        <item x="1208"/>
        <item x="7509"/>
        <item x="6325"/>
        <item x="4068"/>
        <item x="4859"/>
        <item x="771"/>
        <item x="8928"/>
        <item x="3622"/>
        <item x="4774"/>
        <item x="6282"/>
        <item x="3599"/>
        <item x="6469"/>
        <item x="4467"/>
        <item x="425"/>
        <item x="4413"/>
        <item x="6225"/>
        <item x="1889"/>
        <item x="3870"/>
        <item x="2623"/>
        <item x="7029"/>
        <item x="3561"/>
        <item x="7394"/>
        <item x="6974"/>
        <item x="7226"/>
        <item x="8136"/>
        <item x="1029"/>
        <item x="5190"/>
        <item x="5175"/>
        <item x="6138"/>
        <item x="7215"/>
        <item x="1468"/>
        <item x="8045"/>
        <item x="1196"/>
        <item x="5138"/>
        <item x="5695"/>
        <item x="6077"/>
        <item x="1617"/>
        <item x="2139"/>
        <item x="6777"/>
        <item x="930"/>
        <item x="2667"/>
        <item x="2838"/>
        <item x="7285"/>
        <item x="820"/>
        <item x="8154"/>
        <item x="8402"/>
        <item x="7455"/>
        <item x="2808"/>
        <item x="3730"/>
        <item x="5521"/>
        <item x="1626"/>
        <item x="3797"/>
        <item x="7975"/>
        <item x="7982"/>
        <item x="8934"/>
        <item x="8715"/>
        <item x="2050"/>
        <item x="2750"/>
        <item x="5477"/>
        <item x="3853"/>
        <item x="5757"/>
        <item x="8461"/>
        <item x="1943"/>
        <item x="5846"/>
        <item x="3893"/>
        <item x="9"/>
        <item x="4356"/>
        <item x="6783"/>
        <item x="770"/>
        <item x="4359"/>
        <item x="8898"/>
        <item x="442"/>
        <item x="1010"/>
        <item x="8766"/>
        <item x="5096"/>
        <item x="2717"/>
        <item x="5494"/>
        <item x="5442"/>
        <item x="568"/>
        <item x="1060"/>
        <item x="2571"/>
        <item x="4681"/>
        <item x="5669"/>
        <item x="3233"/>
        <item x="8061"/>
        <item x="1265"/>
        <item x="6950"/>
        <item x="959"/>
        <item x="1568"/>
        <item x="610"/>
        <item x="7557"/>
        <item x="5252"/>
        <item x="3717"/>
        <item x="2690"/>
        <item x="2605"/>
        <item x="8095"/>
        <item x="1952"/>
        <item x="2609"/>
        <item x="51"/>
        <item x="736"/>
        <item x="1051"/>
        <item x="7725"/>
        <item x="7447"/>
        <item x="3597"/>
        <item x="1154"/>
        <item x="2912"/>
        <item x="5586"/>
        <item x="903"/>
        <item x="2806"/>
        <item x="8479"/>
        <item x="599"/>
        <item x="862"/>
        <item x="7920"/>
        <item x="7052"/>
        <item x="7416"/>
        <item x="5338"/>
        <item x="431"/>
        <item x="6992"/>
        <item x="136"/>
        <item x="5850"/>
        <item x="2554"/>
        <item x="1526"/>
        <item x="6435"/>
        <item x="8366"/>
        <item x="4698"/>
        <item x="1947"/>
        <item x="2230"/>
        <item x="1546"/>
        <item x="2957"/>
        <item x="1017"/>
        <item x="3636"/>
        <item x="999"/>
        <item x="1522"/>
        <item x="623"/>
        <item x="3865"/>
        <item x="8772"/>
        <item x="644"/>
        <item x="7011"/>
        <item x="1578"/>
        <item x="4433"/>
        <item x="3718"/>
        <item x="6975"/>
        <item x="1758"/>
        <item x="5556"/>
        <item x="2543"/>
        <item x="6496"/>
        <item x="1147"/>
        <item x="7429"/>
        <item x="2109"/>
        <item x="6005"/>
        <item x="4566"/>
        <item x="8584"/>
        <item x="5185"/>
        <item x="4108"/>
        <item x="7239"/>
        <item x="2176"/>
        <item x="4364"/>
        <item x="1678"/>
        <item x="7825"/>
        <item x="1068"/>
        <item x="6048"/>
        <item x="8553"/>
        <item x="1483"/>
        <item x="7284"/>
        <item x="4261"/>
        <item x="5954"/>
        <item x="3615"/>
        <item x="8134"/>
        <item x="3339"/>
        <item x="2097"/>
        <item x="247"/>
        <item x="1105"/>
        <item x="2615"/>
        <item x="8600"/>
        <item x="3438"/>
        <item x="6853"/>
        <item x="6133"/>
        <item x="4985"/>
        <item x="6074"/>
        <item x="6531"/>
        <item x="4905"/>
        <item x="6874"/>
        <item x="3868"/>
        <item x="5545"/>
        <item x="4974"/>
        <item x="8995"/>
        <item x="268"/>
        <item x="6812"/>
        <item x="2300"/>
        <item x="1295"/>
        <item x="6024"/>
        <item x="5977"/>
        <item x="6922"/>
        <item x="8150"/>
        <item x="7899"/>
        <item x="4221"/>
        <item x="6670"/>
        <item x="3570"/>
        <item x="5684"/>
        <item x="8156"/>
        <item x="7122"/>
        <item x="1521"/>
        <item x="3709"/>
        <item x="7050"/>
        <item x="5729"/>
        <item x="929"/>
        <item x="5281"/>
        <item x="3889"/>
        <item x="5433"/>
        <item x="6508"/>
        <item x="1791"/>
        <item x="8047"/>
        <item x="4678"/>
        <item x="1090"/>
        <item x="144"/>
        <item x="4201"/>
        <item x="5810"/>
        <item x="6696"/>
        <item x="7170"/>
        <item x="1276"/>
        <item x="2930"/>
        <item x="6863"/>
        <item x="5083"/>
        <item x="1503"/>
        <item x="335"/>
        <item x="6743"/>
        <item x="5888"/>
        <item x="8091"/>
        <item x="4248"/>
        <item x="5686"/>
        <item x="5236"/>
        <item x="4829"/>
        <item x="318"/>
        <item x="3591"/>
        <item x="6246"/>
        <item x="4222"/>
        <item x="1299"/>
        <item x="1673"/>
        <item x="445"/>
        <item x="5414"/>
        <item x="5690"/>
        <item x="5272"/>
        <item x="8893"/>
        <item x="8160"/>
        <item x="5129"/>
        <item x="1551"/>
        <item x="6064"/>
        <item x="4442"/>
        <item x="2253"/>
        <item x="8929"/>
        <item x="5639"/>
        <item x="3263"/>
        <item x="4277"/>
        <item x="5805"/>
        <item x="8269"/>
        <item x="234"/>
        <item x="1754"/>
        <item x="2132"/>
        <item x="2587"/>
        <item x="7222"/>
        <item x="2943"/>
        <item x="7096"/>
        <item x="5528"/>
        <item x="1736"/>
        <item x="4058"/>
        <item x="8408"/>
        <item x="2876"/>
        <item x="8896"/>
        <item x="6212"/>
        <item x="2923"/>
        <item x="8620"/>
        <item x="6208"/>
        <item x="5834"/>
        <item x="4377"/>
        <item x="6301"/>
        <item x="5401"/>
        <item x="833"/>
        <item x="3049"/>
        <item x="5526"/>
        <item x="8364"/>
        <item x="8242"/>
        <item x="6539"/>
        <item x="4374"/>
        <item x="5857"/>
        <item x="1366"/>
        <item x="3352"/>
        <item x="3864"/>
        <item x="6489"/>
        <item x="308"/>
        <item x="2221"/>
        <item x="6500"/>
        <item x="2072"/>
        <item x="5777"/>
        <item x="4043"/>
        <item x="5830"/>
        <item x="8568"/>
        <item x="8565"/>
        <item x="2778"/>
        <item x="3366"/>
        <item x="3104"/>
        <item x="20"/>
        <item x="8097"/>
        <item x="2364"/>
        <item x="3385"/>
        <item x="462"/>
        <item x="7199"/>
        <item x="6169"/>
        <item x="2551"/>
        <item x="1244"/>
        <item x="3044"/>
        <item x="3960"/>
        <item x="3027"/>
        <item x="2811"/>
        <item x="1908"/>
        <item x="5113"/>
        <item x="6820"/>
        <item x="1362"/>
        <item x="7112"/>
        <item x="7181"/>
        <item x="4546"/>
        <item x="720"/>
        <item x="6668"/>
        <item x="5453"/>
        <item x="6190"/>
        <item x="6012"/>
        <item x="3306"/>
        <item x="6875"/>
        <item x="8115"/>
        <item x="5201"/>
        <item x="7006"/>
        <item x="3390"/>
        <item x="2495"/>
        <item x="3769"/>
        <item x="4040"/>
        <item x="2753"/>
        <item x="4536"/>
        <item x="4906"/>
        <item x="356"/>
        <item x="6372"/>
        <item x="1134"/>
        <item x="7551"/>
        <item x="817"/>
        <item x="3117"/>
        <item x="4542"/>
        <item x="6083"/>
        <item x="8293"/>
        <item x="2833"/>
        <item x="6567"/>
        <item x="6662"/>
        <item x="2243"/>
        <item x="2831"/>
        <item x="6864"/>
        <item x="1576"/>
        <item x="1935"/>
        <item x="4941"/>
        <item x="815"/>
        <item x="5264"/>
        <item x="381"/>
        <item x="5768"/>
        <item x="7032"/>
        <item x="1919"/>
        <item x="2731"/>
        <item x="1941"/>
        <item x="2626"/>
        <item x="3764"/>
        <item x="7582"/>
        <item x="4100"/>
        <item x="420"/>
        <item x="797"/>
        <item x="3269"/>
        <item x="221"/>
        <item x="7134"/>
        <item x="4898"/>
        <item x="5048"/>
        <item x="400"/>
        <item x="7024"/>
        <item x="4549"/>
        <item x="3309"/>
        <item x="3378"/>
        <item x="3739"/>
        <item x="7616"/>
        <item x="8317"/>
        <item x="4159"/>
        <item x="4389"/>
        <item x="7789"/>
        <item x="3579"/>
        <item x="8967"/>
        <item x="8764"/>
        <item x="1185"/>
        <item x="4379"/>
        <item x="478"/>
        <item x="5029"/>
        <item x="7689"/>
        <item x="199"/>
        <item x="3829"/>
        <item x="2318"/>
        <item x="4109"/>
        <item x="7382"/>
        <item x="3528"/>
        <item x="615"/>
        <item x="5696"/>
        <item x="1289"/>
        <item x="83"/>
        <item x="4490"/>
        <item x="7208"/>
        <item x="4363"/>
        <item x="449"/>
        <item x="257"/>
        <item x="273"/>
        <item x="1030"/>
        <item x="536"/>
        <item x="6503"/>
        <item x="5563"/>
        <item x="5126"/>
        <item x="3934"/>
        <item x="4137"/>
        <item x="6658"/>
        <item x="2716"/>
        <item x="881"/>
        <item x="8223"/>
        <item x="4050"/>
        <item x="8656"/>
        <item x="3588"/>
        <item x="4568"/>
        <item x="5479"/>
        <item x="337"/>
        <item x="3632"/>
        <item x="4195"/>
        <item x="3508"/>
        <item x="659"/>
        <item x="2101"/>
        <item x="6784"/>
        <item x="6268"/>
        <item x="4771"/>
        <item x="2741"/>
        <item x="7586"/>
        <item x="6587"/>
        <item x="4498"/>
        <item x="960"/>
        <item x="4027"/>
        <item x="4760"/>
        <item x="8713"/>
        <item x="1162"/>
        <item x="6389"/>
        <item x="5329"/>
        <item x="4459"/>
        <item x="4458"/>
        <item x="4753"/>
        <item x="7733"/>
        <item x="7876"/>
        <item x="5107"/>
        <item x="7185"/>
        <item x="1313"/>
        <item x="6694"/>
        <item x="1129"/>
        <item x="3212"/>
        <item x="1928"/>
        <item x="4449"/>
        <item x="4872"/>
        <item x="5815"/>
        <item x="7395"/>
        <item x="6003"/>
        <item x="8770"/>
        <item x="7247"/>
        <item x="3140"/>
        <item x="3887"/>
        <item x="741"/>
        <item x="5260"/>
        <item x="3360"/>
        <item x="3670"/>
        <item x="7015"/>
        <item x="4081"/>
        <item x="6910"/>
        <item x="6754"/>
        <item x="5953"/>
        <item x="1207"/>
        <item x="8835"/>
        <item x="3414"/>
        <item x="305"/>
        <item x="4400"/>
        <item x="3188"/>
        <item x="6153"/>
        <item x="6832"/>
        <item x="255"/>
        <item x="5018"/>
        <item x="7472"/>
        <item x="6487"/>
        <item x="4052"/>
        <item x="7201"/>
        <item x="3991"/>
        <item x="3992"/>
        <item x="4724"/>
        <item x="2480"/>
        <item x="5787"/>
        <item x="678"/>
        <item x="4585"/>
        <item x="1005"/>
        <item x="2400"/>
        <item x="5903"/>
        <item x="7176"/>
        <item x="888"/>
        <item x="4960"/>
        <item x="376"/>
        <item x="3474"/>
        <item x="2672"/>
        <item x="4934"/>
        <item x="2846"/>
        <item x="1625"/>
        <item x="1572"/>
        <item x="4514"/>
        <item x="8291"/>
        <item x="7248"/>
        <item x="7727"/>
        <item x="1502"/>
        <item x="7662"/>
        <item x="6379"/>
        <item x="5064"/>
        <item x="8258"/>
        <item x="6266"/>
        <item x="3689"/>
        <item x="8065"/>
        <item x="5988"/>
        <item x="711"/>
        <item x="3295"/>
        <item x="8218"/>
        <item x="7342"/>
        <item x="8116"/>
        <item x="5616"/>
        <item x="8023"/>
        <item x="7935"/>
        <item x="3594"/>
        <item x="6659"/>
        <item x="8683"/>
        <item x="1177"/>
        <item x="8979"/>
        <item x="3496"/>
        <item x="4919"/>
        <item x="183"/>
        <item x="2840"/>
        <item x="4835"/>
        <item x="2154"/>
        <item x="882"/>
        <item x="339"/>
        <item x="5117"/>
        <item x="8589"/>
        <item x="6595"/>
        <item x="5967"/>
        <item x="2867"/>
        <item x="6677"/>
        <item x="5692"/>
        <item x="2466"/>
        <item x="6391"/>
        <item x="2736"/>
        <item x="4394"/>
        <item x="1740"/>
        <item x="2191"/>
        <item x="3765"/>
        <item x="6976"/>
        <item x="2634"/>
        <item x="6291"/>
        <item x="719"/>
        <item x="7665"/>
        <item x="8255"/>
        <item x="3403"/>
        <item x="2563"/>
        <item x="3848"/>
        <item x="8266"/>
        <item x="3464"/>
        <item x="3952"/>
        <item x="4273"/>
        <item x="2637"/>
        <item x="4285"/>
        <item x="3954"/>
        <item x="1688"/>
        <item x="5374"/>
        <item x="4849"/>
        <item x="3896"/>
        <item x="2562"/>
        <item x="5864"/>
        <item x="7610"/>
        <item x="5245"/>
        <item x="2315"/>
        <item x="1608"/>
        <item x="5168"/>
        <item x="7546"/>
        <item x="2218"/>
        <item x="7262"/>
        <item x="3192"/>
        <item x="680"/>
        <item x="8952"/>
        <item x="7532"/>
        <item x="5991"/>
        <item x="7193"/>
        <item x="4705"/>
        <item x="5925"/>
        <item x="4395"/>
        <item x="5333"/>
        <item x="1881"/>
        <item x="8471"/>
        <item x="5226"/>
        <item x="2071"/>
        <item x="1061"/>
        <item x="7902"/>
        <item x="50"/>
        <item x="4656"/>
        <item x="1141"/>
        <item x="1025"/>
        <item x="874"/>
        <item x="4564"/>
        <item x="8798"/>
        <item x="5500"/>
        <item x="2413"/>
        <item x="8273"/>
        <item x="7388"/>
        <item x="2469"/>
        <item x="3326"/>
        <item x="4046"/>
        <item x="5417"/>
        <item x="4500"/>
        <item x="687"/>
        <item x="7354"/>
        <item x="8488"/>
        <item x="6681"/>
        <item x="7511"/>
        <item x="4242"/>
        <item x="3191"/>
        <item x="3665"/>
        <item x="7986"/>
        <item x="6598"/>
        <item x="3155"/>
        <item x="3646"/>
        <item x="5510"/>
        <item x="537"/>
        <item x="5310"/>
        <item x="1268"/>
        <item x="1610"/>
        <item x="821"/>
        <item x="8331"/>
        <item x="8350"/>
        <item x="1204"/>
        <item x="1219"/>
        <item x="2463"/>
        <item x="4317"/>
        <item x="1321"/>
        <item x="1632"/>
        <item x="2265"/>
        <item x="3879"/>
        <item x="1462"/>
        <item x="5351"/>
        <item x="7615"/>
        <item x="7441"/>
        <item x="103"/>
        <item x="8311"/>
        <item x="8011"/>
        <item x="4727"/>
        <item x="2041"/>
        <item x="504"/>
        <item x="6278"/>
        <item x="6204"/>
        <item x="6406"/>
        <item x="2083"/>
        <item x="3571"/>
        <item x="3392"/>
        <item x="4928"/>
        <item x="3488"/>
        <item x="2435"/>
        <item x="5604"/>
        <item x="2837"/>
        <item x="1430"/>
        <item x="87"/>
        <item x="7433"/>
        <item x="6216"/>
        <item x="1991"/>
        <item x="8143"/>
        <item x="1151"/>
        <item x="691"/>
        <item x="709"/>
        <item x="7705"/>
        <item x="4117"/>
        <item x="3725"/>
        <item x="8321"/>
        <item x="8384"/>
        <item x="7343"/>
        <item x="6353"/>
        <item x="1172"/>
        <item x="5603"/>
        <item x="6905"/>
        <item x="7657"/>
        <item x="6515"/>
        <item x="6504"/>
        <item x="2828"/>
        <item x="4099"/>
        <item x="2885"/>
        <item x="4973"/>
        <item x="6004"/>
        <item x="8306"/>
        <item x="706"/>
        <item x="511"/>
        <item x="8848"/>
        <item x="1819"/>
        <item x="2645"/>
        <item x="8314"/>
        <item x="5909"/>
        <item x="4481"/>
        <item x="1181"/>
        <item x="5710"/>
        <item x="4249"/>
        <item x="2113"/>
        <item x="3489"/>
        <item x="3037"/>
        <item x="5034"/>
        <item x="8862"/>
        <item x="5362"/>
        <item x="6890"/>
        <item x="8375"/>
        <item x="8146"/>
        <item x="6039"/>
        <item x="2002"/>
        <item x="3994"/>
        <item x="8198"/>
        <item x="8649"/>
        <item x="3089"/>
        <item x="2538"/>
        <item x="6111"/>
        <item x="154"/>
        <item x="2305"/>
        <item x="2067"/>
        <item x="4750"/>
        <item x="2960"/>
        <item x="7692"/>
        <item x="8125"/>
        <item x="4019"/>
        <item x="4744"/>
        <item x="7495"/>
        <item x="5869"/>
        <item x="7449"/>
        <item x="5249"/>
        <item x="8844"/>
        <item x="205"/>
        <item x="2105"/>
        <item x="5382"/>
        <item x="8139"/>
        <item x="7064"/>
        <item x="6073"/>
        <item x="8943"/>
        <item x="1434"/>
        <item x="8010"/>
        <item x="2714"/>
        <item x="7648"/>
        <item x="1316"/>
        <item x="1682"/>
        <item x="6409"/>
        <item x="4440"/>
        <item x="4473"/>
        <item x="7384"/>
        <item x="2982"/>
        <item x="4279"/>
        <item x="6055"/>
        <item x="4836"/>
        <item x="248"/>
        <item x="3428"/>
        <item x="1577"/>
        <item x="5548"/>
        <item x="1437"/>
        <item x="454"/>
        <item x="7136"/>
        <item x="8180"/>
        <item x="5862"/>
        <item x="8547"/>
        <item x="1363"/>
        <item x="4170"/>
        <item x="7085"/>
        <item x="5441"/>
        <item x="5809"/>
        <item x="4752"/>
        <item x="5075"/>
        <item x="8834"/>
        <item x="187"/>
        <item x="4784"/>
        <item x="18"/>
        <item x="7167"/>
        <item x="7002"/>
        <item x="988"/>
        <item x="4236"/>
        <item x="3090"/>
        <item x="3884"/>
        <item x="8262"/>
        <item x="905"/>
        <item x="3388"/>
        <item x="475"/>
        <item x="7563"/>
        <item x="3083"/>
        <item x="81"/>
        <item x="7918"/>
        <item x="1601"/>
        <item x="1531"/>
        <item x="3897"/>
        <item x="1116"/>
        <item x="2070"/>
        <item x="6613"/>
        <item x="8911"/>
        <item x="1768"/>
        <item x="7797"/>
        <item x="7608"/>
        <item x="3903"/>
        <item x="217"/>
        <item x="6639"/>
        <item x="467"/>
        <item x="2026"/>
        <item x="2162"/>
        <item x="5922"/>
        <item x="6091"/>
        <item x="6115"/>
        <item x="6345"/>
        <item x="3190"/>
        <item x="4601"/>
        <item x="1984"/>
        <item x="2107"/>
        <item x="2328"/>
        <item x="3967"/>
        <item x="4197"/>
        <item x="6673"/>
        <item x="3148"/>
        <item x="93"/>
        <item x="7332"/>
        <item x="7998"/>
        <item x="2760"/>
        <item x="4434"/>
        <item x="8103"/>
        <item x="4278"/>
        <item x="4931"/>
        <item x="4263"/>
        <item x="6258"/>
        <item x="7209"/>
        <item x="6384"/>
        <item x="2845"/>
        <item x="1949"/>
        <item x="7315"/>
        <item x="2686"/>
        <item x="8372"/>
        <item x="1004"/>
        <item x="7871"/>
        <item x="5379"/>
        <item x="8829"/>
        <item x="4685"/>
        <item x="3805"/>
        <item x="8336"/>
        <item x="2641"/>
        <item x="6123"/>
        <item x="6214"/>
        <item x="8018"/>
        <item x="6929"/>
        <item x="8419"/>
        <item x="7619"/>
        <item x="3086"/>
        <item x="3499"/>
        <item x="6780"/>
        <item x="2954"/>
        <item x="7535"/>
        <item x="8289"/>
        <item x="4257"/>
        <item x="414"/>
        <item x="896"/>
        <item x="2620"/>
        <item x="6611"/>
        <item x="6444"/>
        <item x="7531"/>
        <item x="6320"/>
        <item x="4224"/>
        <item x="1965"/>
        <item x="3348"/>
        <item x="8974"/>
        <item x="7773"/>
        <item x="7162"/>
        <item x="2133"/>
        <item x="3951"/>
        <item x="5134"/>
        <item x="5754"/>
        <item x="3851"/>
        <item x="2752"/>
        <item x="4867"/>
        <item x="3512"/>
        <item x="7312"/>
        <item x="1896"/>
        <item x="3587"/>
        <item x="6561"/>
        <item x="1597"/>
        <item x="1322"/>
        <item x="3808"/>
        <item x="4631"/>
        <item x="3883"/>
        <item x="5163"/>
        <item x="89"/>
        <item x="3680"/>
        <item x="8723"/>
        <item x="4037"/>
        <item x="3102"/>
        <item x="6335"/>
        <item x="1466"/>
        <item x="8100"/>
        <item x="4393"/>
        <item x="269"/>
        <item x="7037"/>
        <item x="7924"/>
        <item x="2768"/>
        <item x="1256"/>
        <item x="5934"/>
        <item x="4122"/>
        <item x="2894"/>
        <item x="6436"/>
        <item x="3043"/>
        <item x="8822"/>
        <item x="4059"/>
        <item x="7750"/>
        <item x="3415"/>
        <item x="1735"/>
        <item x="6480"/>
        <item x="4961"/>
        <item x="4521"/>
        <item x="4268"/>
        <item x="1675"/>
        <item x="7471"/>
        <item x="5317"/>
        <item x="8144"/>
        <item x="6349"/>
        <item x="2270"/>
        <item x="2034"/>
        <item x="482"/>
        <item x="4483"/>
        <item x="1036"/>
        <item x="4176"/>
        <item x="4793"/>
        <item x="6906"/>
        <item x="3371"/>
        <item x="8950"/>
        <item x="7820"/>
        <item x="3137"/>
        <item x="3119"/>
        <item x="8229"/>
        <item x="2184"/>
        <item x="7171"/>
        <item x="6252"/>
        <item x="5377"/>
        <item x="6060"/>
        <item x="8591"/>
        <item x="6358"/>
        <item x="2648"/>
        <item x="6237"/>
        <item x="2156"/>
        <item x="5986"/>
        <item x="2953"/>
        <item x="4673"/>
        <item x="3843"/>
        <item x="6092"/>
        <item x="4307"/>
        <item x="4435"/>
        <item x="8588"/>
        <item x="15"/>
        <item x="5664"/>
        <item x="8376"/>
        <item x="8357"/>
        <item x="3863"/>
        <item x="52"/>
        <item x="5065"/>
        <item x="4554"/>
        <item x="7249"/>
        <item x="4663"/>
        <item x="4983"/>
        <item x="8295"/>
        <item x="3515"/>
        <item x="2795"/>
        <item x="8422"/>
        <item x="3063"/>
        <item x="6642"/>
        <item x="7217"/>
        <item x="7406"/>
        <item x="4216"/>
        <item x="6755"/>
        <item x="5299"/>
        <item x="5215"/>
        <item x="7747"/>
        <item x="204"/>
        <item x="2712"/>
        <item x="1472"/>
        <item x="4915"/>
        <item x="5296"/>
        <item x="2349"/>
        <item x="8486"/>
        <item x="3969"/>
        <item x="1480"/>
        <item x="8948"/>
        <item x="1963"/>
        <item x="7289"/>
        <item x="8348"/>
        <item x="6678"/>
        <item x="12"/>
        <item x="7430"/>
        <item x="4205"/>
        <item x="2793"/>
        <item x="6425"/>
        <item x="7158"/>
        <item x="3386"/>
        <item x="2633"/>
        <item x="7880"/>
        <item x="3004"/>
        <item x="7264"/>
        <item x="8670"/>
        <item x="6398"/>
        <item x="1399"/>
        <item x="5400"/>
        <item x="7602"/>
        <item x="1146"/>
        <item x="4944"/>
        <item x="5118"/>
        <item x="584"/>
        <item x="5726"/>
        <item x="4603"/>
        <item x="6530"/>
        <item x="5736"/>
        <item x="4429"/>
        <item x="4283"/>
        <item x="5667"/>
        <item x="4070"/>
        <item x="5609"/>
        <item x="3204"/>
        <item x="8499"/>
        <item x="5337"/>
        <item x="5078"/>
        <item x="6623"/>
        <item x="5187"/>
        <item x="6732"/>
        <item x="2110"/>
        <item x="4676"/>
        <item x="1805"/>
        <item x="1427"/>
        <item x="4781"/>
        <item x="5290"/>
        <item x="6331"/>
        <item x="5084"/>
        <item x="7846"/>
        <item x="3296"/>
        <item x="225"/>
        <item x="5547"/>
        <item x="4226"/>
        <item x="4821"/>
        <item x="232"/>
        <item x="4671"/>
        <item x="3672"/>
        <item x="8396"/>
        <item x="8410"/>
        <item x="8132"/>
        <item x="7317"/>
        <item x="7067"/>
        <item x="7925"/>
        <item x="2296"/>
        <item x="2464"/>
        <item x="4370"/>
        <item x="4509"/>
        <item x="2433"/>
        <item x="2106"/>
        <item x="8260"/>
        <item x="8202"/>
        <item x="3558"/>
        <item x="8166"/>
        <item x="2745"/>
        <item x="2947"/>
        <item x="8922"/>
        <item x="991"/>
        <item x="5662"/>
        <item x="7996"/>
        <item x="2534"/>
        <item x="7906"/>
        <item x="762"/>
        <item x="6989"/>
        <item x="1467"/>
        <item x="8552"/>
        <item x="3333"/>
        <item x="3470"/>
        <item x="7581"/>
        <item x="3555"/>
        <item x="3695"/>
        <item x="6603"/>
        <item x="8175"/>
        <item x="1899"/>
        <item x="8887"/>
        <item x="6030"/>
        <item x="5744"/>
        <item x="7824"/>
        <item x="2936"/>
        <item x="3959"/>
        <item x="1839"/>
        <item x="1052"/>
        <item x="2647"/>
        <item x="4493"/>
        <item x="1375"/>
        <item x="567"/>
        <item x="976"/>
        <item x="6473"/>
        <item x="7768"/>
        <item x="3821"/>
        <item x="8587"/>
        <item x="7164"/>
        <item x="6693"/>
        <item x="6740"/>
        <item x="1686"/>
        <item x="2747"/>
        <item x="8197"/>
        <item x="5101"/>
        <item x="5079"/>
        <item x="4848"/>
        <item x="5905"/>
        <item x="7316"/>
        <item x="6311"/>
        <item x="5992"/>
        <item x="3795"/>
        <item x="6683"/>
        <item x="4158"/>
        <item x="7474"/>
        <item x="5436"/>
        <item x="3238"/>
        <item x="4807"/>
        <item x="1202"/>
        <item x="1354"/>
        <item x="6163"/>
        <item x="2735"/>
        <item x="2065"/>
        <item x="5397"/>
        <item x="898"/>
        <item x="3643"/>
        <item x="5776"/>
        <item x="6183"/>
        <item x="2311"/>
        <item x="31"/>
        <item x="3335"/>
        <item x="2306"/>
        <item x="6428"/>
        <item x="299"/>
        <item x="6925"/>
        <item x="2586"/>
        <item x="1343"/>
        <item x="5693"/>
        <item x="8966"/>
        <item x="2255"/>
        <item x="2059"/>
        <item x="2789"/>
        <item x="5840"/>
        <item x="5357"/>
        <item x="3026"/>
        <item x="2944"/>
        <item x="1063"/>
        <item x="1516"/>
        <item x="8477"/>
        <item x="4066"/>
        <item x="1512"/>
        <item x="2204"/>
        <item x="4367"/>
        <item x="3932"/>
        <item x="85"/>
        <item x="2864"/>
        <item x="794"/>
        <item x="4800"/>
        <item x="8254"/>
        <item x="1206"/>
        <item x="4455"/>
        <item x="7351"/>
        <item x="4645"/>
        <item x="904"/>
        <item x="2964"/>
        <item x="2486"/>
        <item x="5311"/>
        <item x="4794"/>
        <item x="4492"/>
        <item x="6556"/>
        <item x="8404"/>
        <item x="5543"/>
        <item x="6287"/>
        <item x="4083"/>
        <item x="267"/>
        <item x="5610"/>
        <item x="3957"/>
        <item x="5901"/>
        <item x="2432"/>
        <item x="5932"/>
        <item x="2030"/>
        <item x="2862"/>
        <item x="5147"/>
        <item x="65"/>
        <item x="7800"/>
        <item x="575"/>
        <item x="7639"/>
        <item x="2565"/>
        <item x="5419"/>
        <item x="7827"/>
        <item x="7030"/>
        <item x="6022"/>
        <item x="6610"/>
        <item x="6051"/>
        <item x="3563"/>
        <item x="2099"/>
        <item x="6334"/>
        <item x="5560"/>
        <item x="1573"/>
        <item x="6026"/>
        <item x="2478"/>
        <item x="8877"/>
        <item x="5517"/>
        <item x="5946"/>
        <item x="5948"/>
        <item x="4096"/>
        <item x="3953"/>
        <item x="6859"/>
        <item x="4437"/>
        <item x="2897"/>
        <item x="791"/>
        <item x="346"/>
        <item x="1423"/>
        <item x="7062"/>
        <item x="4091"/>
        <item x="7984"/>
        <item x="5143"/>
        <item x="677"/>
        <item x="758"/>
        <item x="2683"/>
        <item x="7267"/>
        <item x="3184"/>
        <item x="7834"/>
        <item x="5819"/>
        <item x="2153"/>
        <item x="5232"/>
        <item x="1013"/>
        <item x="8956"/>
        <item x="98"/>
        <item x="8678"/>
        <item x="3248"/>
        <item x="427"/>
        <item x="411"/>
        <item x="2980"/>
        <item x="412"/>
        <item x="477"/>
        <item x="132"/>
        <item x="7075"/>
        <item x="922"/>
        <item x="1020"/>
        <item x="870"/>
        <item x="313"/>
        <item x="2404"/>
        <item x="8699"/>
        <item x="3784"/>
        <item x="3460"/>
        <item x="4151"/>
        <item x="8603"/>
        <item x="2111"/>
        <item x="5367"/>
        <item x="5009"/>
        <item x="3116"/>
        <item x="2704"/>
        <item x="7701"/>
        <item x="6202"/>
        <item x="1108"/>
        <item x="4903"/>
        <item x="4020"/>
        <item x="1842"/>
        <item x="3965"/>
        <item x="6997"/>
        <item x="4779"/>
        <item x="1921"/>
        <item x="1738"/>
        <item x="3126"/>
        <item x="4365"/>
        <item x="4966"/>
        <item x="3836"/>
        <item x="6477"/>
        <item x="6868"/>
        <item x="6621"/>
        <item x="6362"/>
        <item x="4267"/>
        <item x="6396"/>
        <item x="506"/>
        <item x="1843"/>
        <item x="4587"/>
        <item x="7732"/>
        <item x="4469"/>
        <item x="2987"/>
        <item x="6727"/>
        <item x="6044"/>
        <item x="8661"/>
        <item x="2068"/>
        <item x="8225"/>
        <item x="1054"/>
        <item x="8140"/>
        <item x="5055"/>
        <item x="4912"/>
        <item x="4843"/>
        <item x="4082"/>
        <item x="8648"/>
        <item x="8876"/>
        <item x="3614"/>
        <item x="7612"/>
        <item x="125"/>
        <item x="1152"/>
        <item x="2582"/>
        <item x="8522"/>
        <item x="344"/>
        <item x="2606"/>
        <item x="6765"/>
        <item x="3548"/>
        <item x="8614"/>
        <item x="702"/>
        <item x="7230"/>
        <item x="5791"/>
        <item x="749"/>
        <item x="8542"/>
        <item x="5943"/>
        <item x="6715"/>
        <item x="1541"/>
        <item x="4472"/>
        <item x="5674"/>
        <item x="7337"/>
        <item x="3290"/>
        <item x="2749"/>
        <item x="2542"/>
        <item x="1224"/>
        <item x="6071"/>
        <item x="1912"/>
        <item x="3135"/>
        <item x="5824"/>
        <item x="2163"/>
        <item x="2567"/>
        <item x="3547"/>
        <item x="167"/>
        <item x="6194"/>
        <item x="5808"/>
        <item x="1317"/>
        <item x="2237"/>
        <item x="8432"/>
        <item x="1956"/>
        <item x="6236"/>
        <item x="6948"/>
        <item x="2390"/>
        <item x="6369"/>
        <item x="137"/>
        <item x="6682"/>
        <item x="2238"/>
        <item x="5638"/>
        <item x="6419"/>
        <item x="5119"/>
        <item x="5040"/>
        <item x="7926"/>
        <item x="935"/>
        <item x="6245"/>
        <item x="8346"/>
        <item x="3098"/>
        <item x="6488"/>
        <item x="6887"/>
        <item x="7022"/>
        <item x="5833"/>
        <item x="733"/>
        <item x="5067"/>
        <item x="4841"/>
        <item x="7437"/>
        <item x="7018"/>
        <item x="3686"/>
        <item x="4637"/>
        <item x="7238"/>
        <item x="6054"/>
        <item x="8796"/>
        <item x="2705"/>
        <item x="2055"/>
        <item x="7945"/>
        <item x="1971"/>
        <item x="8623"/>
        <item x="8500"/>
        <item x="4646"/>
        <item x="3727"/>
        <item x="5827"/>
        <item x="5068"/>
        <item x="6811"/>
        <item x="6873"/>
        <item x="1776"/>
        <item x="5166"/>
        <item x="2580"/>
        <item x="2226"/>
        <item x="8753"/>
        <item x="4252"/>
        <item x="4920"/>
        <item x="1319"/>
        <item x="8794"/>
        <item x="1251"/>
        <item x="8827"/>
        <item x="7980"/>
        <item x="1831"/>
        <item x="8813"/>
        <item x="8912"/>
        <item x="812"/>
        <item x="3907"/>
        <item x="3368"/>
        <item x="7323"/>
        <item x="3732"/>
        <item x="884"/>
        <item x="4801"/>
        <item x="8970"/>
        <item x="8316"/>
        <item x="6947"/>
        <item x="8082"/>
        <item x="7274"/>
        <item x="5651"/>
        <item x="7009"/>
        <item x="1993"/>
        <item x="1195"/>
        <item x="6018"/>
        <item x="7292"/>
        <item x="6415"/>
        <item x="721"/>
        <item x="3047"/>
        <item x="7635"/>
        <item x="4386"/>
        <item x="7501"/>
        <item x="3103"/>
        <item x="5200"/>
        <item x="760"/>
        <item x="1413"/>
        <item x="7169"/>
        <item x="1992"/>
        <item x="8653"/>
        <item x="2781"/>
        <item x="378"/>
        <item x="7031"/>
        <item x="3710"/>
        <item x="7637"/>
        <item x="2533"/>
        <item x="5735"/>
        <item x="3129"/>
        <item x="4612"/>
        <item x="5361"/>
        <item x="6591"/>
        <item x="4531"/>
        <item x="2241"/>
        <item x="3005"/>
        <item x="4559"/>
        <item x="822"/>
        <item x="8371"/>
        <item x="227"/>
        <item x="7291"/>
        <item x="2239"/>
        <item x="4131"/>
        <item x="601"/>
        <item x="3144"/>
        <item x="4940"/>
        <item x="1140"/>
        <item x="37"/>
        <item x="6684"/>
        <item x="8825"/>
        <item x="6774"/>
        <item x="4648"/>
        <item x="3477"/>
        <item x="6227"/>
        <item x="4945"/>
        <item x="5716"/>
        <item x="7095"/>
        <item x="8248"/>
        <item x="1638"/>
        <item x="1970"/>
        <item x="5026"/>
        <item x="8059"/>
        <item x="5019"/>
        <item x="7765"/>
        <item x="5313"/>
        <item x="3901"/>
        <item x="1659"/>
        <item x="2232"/>
        <item x="6495"/>
        <item x="690"/>
        <item x="5109"/>
        <item x="1641"/>
        <item x="213"/>
        <item x="5590"/>
        <item x="7263"/>
        <item x="6818"/>
        <item x="1613"/>
        <item x="5750"/>
        <item x="3738"/>
        <item x="561"/>
        <item x="7809"/>
        <item x="1968"/>
        <item x="7793"/>
        <item x="1592"/>
        <item x="2102"/>
        <item x="7866"/>
        <item x="7593"/>
        <item x="2064"/>
        <item x="1624"/>
        <item x="3069"/>
        <item x="5435"/>
        <item x="2023"/>
        <item x="5171"/>
        <item x="1684"/>
        <item x="5713"/>
        <item x="6898"/>
        <item x="1499"/>
        <item x="5486"/>
        <item x="4557"/>
        <item x="7319"/>
        <item x="8714"/>
        <item x="2818"/>
        <item x="1865"/>
        <item x="3268"/>
        <item x="6152"/>
        <item x="6007"/>
        <item x="8483"/>
        <item x="5679"/>
        <item x="6356"/>
        <item x="3081"/>
        <item x="1533"/>
        <item x="5213"/>
        <item x="4319"/>
        <item x="391"/>
        <item x="4328"/>
        <item x="1813"/>
        <item x="2532"/>
        <item x="1420"/>
        <item x="2955"/>
        <item x="5881"/>
        <item x="7178"/>
        <item x="6616"/>
        <item x="2467"/>
        <item x="6577"/>
        <item x="5412"/>
        <item x="6241"/>
        <item x="1689"/>
        <item x="8474"/>
        <item x="520"/>
        <item x="8131"/>
        <item x="8203"/>
        <item x="7860"/>
        <item x="2048"/>
        <item x="5759"/>
        <item x="6848"/>
        <item x="5983"/>
        <item x="7981"/>
        <item x="7092"/>
        <item x="6079"/>
        <item x="150"/>
        <item x="635"/>
        <item x="2035"/>
        <item x="1940"/>
        <item x="5308"/>
        <item x="8233"/>
        <item x="1339"/>
        <item x="6796"/>
        <item x="3929"/>
        <item x="8631"/>
        <item x="516"/>
        <item x="326"/>
        <item x="1822"/>
        <item x="6095"/>
        <item x="5703"/>
        <item x="591"/>
        <item x="2772"/>
        <item x="1529"/>
        <item x="3125"/>
        <item x="2703"/>
        <item x="415"/>
        <item x="992"/>
        <item x="8939"/>
        <item x="7831"/>
        <item x="5173"/>
        <item x="5624"/>
        <item x="8287"/>
        <item x="7711"/>
        <item x="7473"/>
        <item x="1786"/>
        <item x="121"/>
        <item x="3274"/>
        <item x="379"/>
        <item x="5505"/>
        <item x="1926"/>
        <item x="128"/>
        <item x="8968"/>
        <item x="8397"/>
        <item x="2488"/>
        <item x="4799"/>
        <item x="8267"/>
        <item x="8174"/>
        <item x="1078"/>
        <item x="147"/>
        <item x="1616"/>
        <item x="2376"/>
        <item x="4161"/>
        <item x="1982"/>
        <item x="6422"/>
        <item x="6146"/>
        <item x="6891"/>
        <item x="5450"/>
        <item x="7687"/>
        <item x="3502"/>
        <item x="3484"/>
        <item x="6134"/>
        <item x="8634"/>
        <item x="3432"/>
        <item x="6521"/>
        <item x="4115"/>
        <item x="8996"/>
        <item x="5854"/>
        <item x="8325"/>
        <item x="5030"/>
        <item x="3623"/>
        <item x="4798"/>
        <item x="171"/>
        <item x="2913"/>
        <item x="7955"/>
        <item x="3545"/>
        <item x="7818"/>
        <item x="8998"/>
        <item x="7205"/>
        <item x="6324"/>
        <item x="4874"/>
        <item x="8502"/>
        <item x="3040"/>
        <item x="1309"/>
        <item x="8002"/>
        <item x="759"/>
        <item x="4508"/>
        <item x="3735"/>
        <item x="8858"/>
        <item x="8169"/>
        <item x="8504"/>
        <item x="4425"/>
        <item x="5558"/>
        <item x="6876"/>
        <item x="7817"/>
        <item x="5796"/>
        <item x="7941"/>
        <item x="7223"/>
        <item x="8031"/>
        <item x="3638"/>
        <item x="7182"/>
        <item x="8647"/>
        <item x="5721"/>
        <item x="7141"/>
        <item x="74"/>
        <item x="4847"/>
        <item x="6336"/>
        <item x="6215"/>
        <item x="7035"/>
        <item x="1123"/>
        <item x="872"/>
        <item x="1976"/>
        <item x="6195"/>
        <item x="1342"/>
        <item x="4743"/>
        <item x="8368"/>
        <item x="1793"/>
        <item x="2341"/>
        <item x="7128"/>
        <item x="4846"/>
        <item x="978"/>
        <item x="914"/>
        <item x="2124"/>
        <item x="3442"/>
        <item x="96"/>
        <item x="5077"/>
        <item x="4162"/>
        <item x="8381"/>
        <item x="7723"/>
        <item x="99"/>
        <item x="5706"/>
        <item x="845"/>
        <item x="839"/>
        <item x="6344"/>
        <item x="306"/>
        <item x="4962"/>
        <item x="3319"/>
        <item x="1344"/>
        <item x="3022"/>
        <item x="7023"/>
        <item x="175"/>
        <item x="2127"/>
        <item x="6519"/>
        <item x="3532"/>
        <item x="6708"/>
        <item x="6374"/>
        <item x="7490"/>
        <item x="2031"/>
        <item x="2285"/>
        <item x="1492"/>
        <item x="49"/>
        <item x="2215"/>
        <item x="6543"/>
        <item x="8902"/>
        <item x="5722"/>
        <item x="8578"/>
        <item x="2038"/>
        <item x="3485"/>
        <item x="3193"/>
        <item x="7863"/>
        <item x="4112"/>
        <item x="627"/>
        <item x="7077"/>
        <item x="310"/>
        <item x="1089"/>
        <item x="5031"/>
        <item x="5008"/>
        <item x="8988"/>
        <item x="207"/>
        <item x="6307"/>
        <item x="7423"/>
        <item x="1698"/>
        <item x="7594"/>
        <item x="6191"/>
        <item x="1290"/>
        <item x="3519"/>
        <item x="7140"/>
        <item x="7861"/>
        <item x="1649"/>
        <item x="1164"/>
        <item x="3166"/>
        <item x="5848"/>
        <item x="5046"/>
        <item x="5165"/>
        <item x="1248"/>
        <item x="340"/>
        <item x="1789"/>
        <item x="3648"/>
        <item x="3687"/>
        <item x="2451"/>
        <item x="4235"/>
        <item x="8582"/>
        <item x="3275"/>
        <item x="2141"/>
        <item x="3659"/>
        <item x="1330"/>
        <item x="6617"/>
        <item x="7467"/>
        <item x="4894"/>
        <item x="5423"/>
        <item x="107"/>
        <item x="3150"/>
        <item x="4523"/>
        <item x="5212"/>
        <item x="3171"/>
        <item x="3416"/>
        <item x="671"/>
        <item x="7971"/>
        <item x="3736"/>
        <item x="5676"/>
        <item x="7547"/>
        <item x="4150"/>
        <item x="4311"/>
        <item x="1918"/>
        <item x="2217"/>
        <item x="3812"/>
        <item x="1236"/>
        <item x="3215"/>
        <item x="3109"/>
        <item x="2392"/>
        <item x="1893"/>
        <item x="8319"/>
        <item x="5807"/>
        <item x="3444"/>
        <item x="1598"/>
        <item x="1711"/>
        <item x="7242"/>
        <item x="6097"/>
        <item x="2920"/>
        <item x="8438"/>
        <item x="7991"/>
        <item x="4366"/>
        <item x="2754"/>
        <item x="5774"/>
        <item x="6323"/>
        <item x="2302"/>
        <item x="274"/>
        <item x="3899"/>
        <item x="2966"/>
        <item x="6823"/>
        <item x="4634"/>
        <item x="7572"/>
        <item x="8882"/>
        <item x="887"/>
        <item x="3948"/>
        <item x="4051"/>
        <item x="5622"/>
        <item x="7921"/>
        <item x="4041"/>
        <item x="8658"/>
        <item x="5593"/>
        <item x="8081"/>
        <item x="3391"/>
        <item x="7483"/>
        <item x="1534"/>
        <item x="7843"/>
        <item x="6337"/>
        <item x="1995"/>
        <item x="765"/>
        <item x="4298"/>
        <item x="4113"/>
        <item x="5279"/>
        <item x="6251"/>
        <item x="8690"/>
        <item x="1272"/>
        <item x="6861"/>
        <item x="4087"/>
        <item x="2201"/>
        <item x="3859"/>
        <item x="4702"/>
        <item x="8615"/>
        <item x="8086"/>
        <item x="7816"/>
        <item x="7782"/>
        <item x="3227"/>
        <item x="6328"/>
        <item x="7060"/>
        <item x="6771"/>
        <item x="7574"/>
        <item x="4953"/>
        <item x="3173"/>
        <item x="1117"/>
        <item x="8899"/>
        <item x="8288"/>
        <item x="4330"/>
        <item x="8737"/>
        <item x="4819"/>
        <item x="4665"/>
        <item x="3298"/>
        <item x="2646"/>
        <item x="1834"/>
        <item x="8407"/>
        <item x="8054"/>
        <item x="3048"/>
        <item x="8560"/>
        <item x="3380"/>
        <item x="11"/>
        <item x="6162"/>
        <item x="2431"/>
        <item x="4764"/>
        <item x="8621"/>
        <item x="465"/>
        <item x="2933"/>
        <item x="8679"/>
        <item x="5467"/>
        <item x="6537"/>
        <item x="6151"/>
        <item x="3972"/>
        <item x="7888"/>
        <item x="8987"/>
        <item x="46"/>
        <item x="7578"/>
        <item x="5876"/>
        <item x="2337"/>
        <item x="5633"/>
        <item x="3247"/>
        <item x="3712"/>
        <item x="3327"/>
        <item x="3286"/>
        <item x="7949"/>
        <item x="2824"/>
        <item x="4837"/>
        <item x="3475"/>
        <item x="6679"/>
        <item x="640"/>
        <item x="5645"/>
        <item x="614"/>
        <item x="7599"/>
        <item x="4053"/>
        <item x="4863"/>
        <item x="5957"/>
        <item x="3497"/>
        <item x="7746"/>
        <item x="3618"/>
        <item x="1053"/>
        <item x="345"/>
        <item x="8730"/>
        <item x="7240"/>
        <item x="5180"/>
        <item x="8628"/>
        <item x="7448"/>
        <item x="6198"/>
        <item x="8476"/>
        <item x="3122"/>
        <item x="3711"/>
        <item x="7948"/>
        <item x="4280"/>
        <item x="4882"/>
        <item x="4929"/>
        <item x="7806"/>
        <item x="5697"/>
        <item x="938"/>
        <item x="8946"/>
        <item x="7606"/>
        <item x="27"/>
        <item x="2790"/>
        <item x="6482"/>
        <item x="7039"/>
        <item x="8246"/>
        <item x="953"/>
        <item x="8393"/>
        <item x="3408"/>
        <item x="2919"/>
        <item x="6432"/>
        <item x="4861"/>
        <item x="4258"/>
        <item x="1550"/>
        <item x="4149"/>
        <item x="8536"/>
        <item x="3697"/>
        <item x="8263"/>
        <item x="4183"/>
        <item x="8761"/>
        <item x="3750"/>
        <item x="7628"/>
        <item x="643"/>
        <item x="5149"/>
        <item x="5304"/>
        <item x="4594"/>
        <item x="1961"/>
        <item x="779"/>
        <item x="6221"/>
        <item x="3002"/>
        <item x="8784"/>
        <item x="2276"/>
        <item x="3459"/>
        <item x="607"/>
        <item x="2968"/>
        <item x="7094"/>
        <item x="4855"/>
        <item x="1368"/>
        <item x="8403"/>
        <item x="3675"/>
        <item x="7367"/>
        <item x="3132"/>
        <item x="3927"/>
        <item x="3463"/>
        <item x="1488"/>
        <item x="8669"/>
        <item x="3956"/>
        <item x="258"/>
        <item x="6112"/>
        <item x="7897"/>
        <item x="1277"/>
        <item x="6826"/>
        <item x="7904"/>
        <item x="634"/>
        <item x="7482"/>
        <item x="2631"/>
        <item x="6871"/>
        <item x="2155"/>
        <item x="3810"/>
        <item x="7721"/>
        <item x="4333"/>
        <item x="796"/>
        <item x="2662"/>
        <item x="4666"/>
        <item x="4461"/>
        <item x="5105"/>
        <item x="349"/>
        <item x="576"/>
        <item x="981"/>
        <item x="5522"/>
        <item x="1242"/>
        <item x="1067"/>
        <item x="3399"/>
        <item x="6827"/>
        <item x="814"/>
        <item x="3182"/>
        <item x="6107"/>
        <item x="3616"/>
        <item x="417"/>
        <item x="8769"/>
        <item x="4392"/>
        <item x="261"/>
        <item x="5033"/>
        <item x="8373"/>
        <item x="4823"/>
        <item x="1838"/>
        <item x="5955"/>
        <item x="1464"/>
        <item x="6274"/>
        <item x="1732"/>
        <item x="6465"/>
        <item x="8612"/>
        <item x="4767"/>
        <item x="4309"/>
        <item x="1695"/>
        <item x="7080"/>
        <item x="3803"/>
        <item x="73"/>
        <item x="7629"/>
        <item x="7940"/>
        <item x="3196"/>
        <item x="645"/>
        <item x="2938"/>
        <item x="7645"/>
        <item x="6918"/>
        <item x="131"/>
        <item x="5592"/>
        <item x="5335"/>
        <item x="6275"/>
        <item x="5289"/>
        <item x="5718"/>
        <item x="7583"/>
        <item x="7957"/>
        <item x="2724"/>
        <item x="1518"/>
        <item x="2295"/>
        <item x="8111"/>
        <item x="3802"/>
        <item x="622"/>
        <item x="1451"/>
        <item x="368"/>
        <item x="7431"/>
        <item x="840"/>
        <item x="866"/>
        <item x="3651"/>
        <item x="6666"/>
        <item x="7743"/>
        <item x="4218"/>
        <item x="487"/>
        <item x="7086"/>
        <item x="8165"/>
        <item x="8605"/>
        <item x="4292"/>
        <item x="1749"/>
        <item x="6734"/>
        <item x="3831"/>
        <item x="4076"/>
        <item x="3401"/>
        <item x="8783"/>
        <item x="2250"/>
        <item x="8580"/>
        <item x="6836"/>
        <item x="3120"/>
        <item x="4314"/>
        <item x="2293"/>
        <item x="382"/>
        <item x="5588"/>
        <item x="8534"/>
        <item x="4769"/>
        <item x="7427"/>
        <item x="5851"/>
        <item x="2784"/>
        <item x="8684"/>
        <item x="3740"/>
        <item x="2946"/>
        <item x="7318"/>
        <item x="6228"/>
        <item x="3900"/>
        <item x="2842"/>
        <item x="5717"/>
        <item x="3690"/>
        <item x="7566"/>
        <item x="1944"/>
        <item x="4409"/>
        <item x="619"/>
        <item x="166"/>
        <item x="1720"/>
        <item x="2020"/>
        <item x="7569"/>
        <item x="7848"/>
        <item x="4398"/>
        <item x="6267"/>
        <item x="1622"/>
        <item x="6448"/>
        <item x="1775"/>
        <item x="4925"/>
        <item x="3775"/>
        <item x="5733"/>
        <item x="209"/>
        <item x="8703"/>
        <item x="2827"/>
        <item x="923"/>
        <item x="1837"/>
        <item x="6843"/>
        <item x="4879"/>
        <item x="8955"/>
        <item x="7562"/>
        <item x="6654"/>
        <item x="704"/>
        <item x="556"/>
        <item x="8754"/>
        <item x="6463"/>
        <item x="7517"/>
        <item x="931"/>
        <item x="1102"/>
        <item x="6017"/>
        <item x="7867"/>
        <item x="8367"/>
        <item x="8238"/>
        <item x="2438"/>
        <item x="2366"/>
        <item x="4275"/>
        <item x="1293"/>
        <item x="3141"/>
        <item x="8818"/>
        <item x="5915"/>
        <item x="679"/>
        <item x="2248"/>
        <item x="6578"/>
        <item x="6935"/>
        <item x="4597"/>
        <item x="5918"/>
        <item x="4674"/>
        <item x="853"/>
        <item x="649"/>
        <item x="1370"/>
        <item x="2377"/>
        <item x="3970"/>
        <item x="7932"/>
        <item x="4265"/>
        <item x="848"/>
        <item x="8234"/>
        <item x="546"/>
        <item x="5820"/>
        <item x="7013"/>
        <item x="8691"/>
        <item x="3507"/>
        <item x="7630"/>
        <item x="2216"/>
        <item x="8994"/>
        <item x="7453"/>
        <item x="2391"/>
        <item x="3798"/>
        <item x="3271"/>
        <item x="6218"/>
        <item x="61"/>
        <item x="6006"/>
        <item x="3543"/>
        <item x="3606"/>
        <item x="3159"/>
        <item x="8482"/>
        <item x="4007"/>
        <item x="1687"/>
        <item x="3726"/>
        <item x="7543"/>
        <item x="197"/>
        <item x="7068"/>
        <item x="8833"/>
        <item x="5908"/>
        <item x="6109"/>
        <item x="5461"/>
        <item x="8493"/>
        <item x="2358"/>
        <item x="4376"/>
        <item x="5875"/>
        <item x="7585"/>
        <item x="7673"/>
        <item x="5952"/>
        <item x="5122"/>
        <item x="832"/>
        <item x="4696"/>
        <item x="2972"/>
        <item x="162"/>
        <item x="279"/>
        <item x="3479"/>
        <item x="4354"/>
        <item x="5657"/>
        <item x="738"/>
        <item x="5887"/>
        <item x="7364"/>
        <item x="850"/>
        <item x="525"/>
        <item x="2655"/>
        <item x="7954"/>
        <item x="1021"/>
        <item x="7678"/>
        <item x="7625"/>
        <item x="856"/>
        <item x="4024"/>
        <item x="3394"/>
        <item x="8206"/>
        <item x="1476"/>
        <item x="4130"/>
        <item x="8864"/>
        <item x="7601"/>
        <item x="172"/>
        <item x="1406"/>
        <item x="8365"/>
        <item x="8521"/>
        <item x="7488"/>
        <item x="436"/>
        <item x="2259"/>
        <item x="8953"/>
        <item x="4735"/>
        <item x="35"/>
        <item x="5799"/>
        <item x="1556"/>
        <item x="100"/>
        <item x="6944"/>
        <item x="5331"/>
        <item x="3977"/>
        <item x="3260"/>
        <item x="3287"/>
        <item x="4054"/>
        <item x="7116"/>
        <item x="808"/>
        <item x="1513"/>
        <item x="8129"/>
        <item x="4281"/>
        <item x="8245"/>
        <item x="466"/>
        <item x="5506"/>
        <item x="6899"/>
        <item x="8878"/>
        <item x="8390"/>
        <item x="1218"/>
        <item x="8051"/>
        <item x="7554"/>
        <item x="1566"/>
        <item x="5533"/>
        <item x="3255"/>
        <item x="2879"/>
        <item x="7212"/>
        <item x="4478"/>
        <item x="1099"/>
        <item x="2776"/>
        <item x="1504"/>
        <item x="3946"/>
        <item x="5091"/>
        <item x="5415"/>
        <item x="2119"/>
        <item x="7571"/>
        <item x="1721"/>
        <item x="2610"/>
        <item x="5043"/>
        <item x="1744"/>
        <item x="7893"/>
        <item x="4014"/>
        <item x="2211"/>
        <item x="8185"/>
        <item x="4552"/>
        <item x="8189"/>
        <item x="2500"/>
        <item x="2696"/>
        <item x="5387"/>
        <item x="5424"/>
        <item x="5229"/>
        <item x="5573"/>
        <item x="8797"/>
        <item x="4253"/>
        <item x="5766"/>
        <item x="514"/>
        <item x="2937"/>
        <item x="6649"/>
        <item x="7202"/>
        <item x="8960"/>
        <item x="6718"/>
        <item x="7695"/>
        <item x="7795"/>
        <item x="8855"/>
        <item x="6348"/>
        <item x="6606"/>
        <item x="2890"/>
        <item x="5763"/>
        <item x="3729"/>
        <item x="2782"/>
        <item x="133"/>
        <item x="3985"/>
        <item x="8505"/>
        <item x="5771"/>
        <item x="3345"/>
        <item x="3820"/>
        <item x="4174"/>
        <item x="837"/>
        <item x="6305"/>
        <item x="8828"/>
        <item x="7887"/>
        <item x="6038"/>
        <item x="5602"/>
        <item x="558"/>
        <item x="1651"/>
        <item x="1018"/>
        <item x="7693"/>
        <item x="4577"/>
        <item x="7012"/>
        <item x="2403"/>
        <item x="8377"/>
        <item x="3576"/>
        <item x="4712"/>
        <item x="1948"/>
        <item x="867"/>
        <item x="3550"/>
        <item x="6286"/>
        <item x="4203"/>
        <item x="8497"/>
        <item x="3458"/>
        <item x="3684"/>
        <item x="7021"/>
        <item x="4933"/>
        <item x="1333"/>
        <item x="1745"/>
        <item x="3505"/>
        <item x="2482"/>
        <item x="2553"/>
        <item x="1755"/>
        <item x="1778"/>
        <item x="8831"/>
        <item x="6833"/>
        <item x="1269"/>
        <item x="1924"/>
        <item x="6614"/>
        <item x="4256"/>
        <item x="952"/>
        <item x="5653"/>
        <item x="7026"/>
        <item x="3664"/>
        <item x="2362"/>
        <item x="3891"/>
        <item x="246"/>
        <item x="2555"/>
        <item x="5642"/>
        <item x="2883"/>
        <item x="4714"/>
        <item x="1149"/>
        <item x="6224"/>
        <item x="2939"/>
        <item x="631"/>
        <item x="1398"/>
        <item x="8564"/>
        <item x="2767"/>
        <item x="4814"/>
        <item x="6474"/>
        <item x="5930"/>
        <item x="7933"/>
        <item x="4056"/>
        <item x="8744"/>
        <item x="242"/>
        <item x="2148"/>
        <item x="3694"/>
        <item x="1855"/>
        <item x="1037"/>
        <item x="2396"/>
        <item x="2331"/>
        <item x="6386"/>
        <item x="1581"/>
        <item x="842"/>
        <item x="1798"/>
        <item x="6866"/>
        <item x="2548"/>
        <item x="6308"/>
        <item x="8369"/>
        <item x="8152"/>
        <item x="7890"/>
        <item x="8374"/>
        <item x="8947"/>
        <item x="4485"/>
        <item x="8153"/>
        <item x="6779"/>
        <item x="5198"/>
        <item x="6857"/>
        <item x="1937"/>
        <item x="3838"/>
        <item x="3245"/>
        <item x="8697"/>
        <item x="8944"/>
        <item x="8820"/>
        <item x="1040"/>
        <item x="4230"/>
        <item x="2601"/>
        <item x="1777"/>
        <item x="6315"/>
        <item x="6210"/>
        <item x="3075"/>
        <item x="3181"/>
        <item x="1347"/>
        <item x="7426"/>
        <item x="3822"/>
        <item x="1058"/>
        <item x="1860"/>
        <item x="3329"/>
        <item x="430"/>
        <item x="2709"/>
        <item x="5425"/>
        <item x="5022"/>
        <item x="5640"/>
        <item x="4332"/>
        <item x="6757"/>
        <item x="7999"/>
        <item x="3038"/>
        <item x="5014"/>
        <item x="8043"/>
        <item x="195"/>
        <item x="6139"/>
        <item x="3724"/>
        <item x="4620"/>
        <item x="7183"/>
        <item x="8724"/>
        <item x="1008"/>
        <item x="728"/>
        <item x="7152"/>
        <item x="324"/>
        <item x="5734"/>
        <item x="1069"/>
        <item x="7403"/>
        <item x="8735"/>
        <item x="8632"/>
        <item x="4343"/>
        <item x="5216"/>
        <item x="1350"/>
        <item x="7552"/>
        <item x="7598"/>
        <item x="7763"/>
        <item x="7877"/>
        <item x="6281"/>
        <item x="7069"/>
        <item x="6576"/>
        <item x="7279"/>
        <item x="155"/>
        <item x="1077"/>
        <item x="6059"/>
        <item x="4545"/>
        <item x="2123"/>
        <item x="5358"/>
        <item x="8145"/>
        <item x="8035"/>
        <item x="8576"/>
        <item x="2496"/>
        <item x="7359"/>
        <item x="2671"/>
        <item x="7679"/>
        <item x="6034"/>
        <item x="3759"/>
        <item x="13"/>
        <item x="6185"/>
        <item x="8916"/>
        <item x="3092"/>
        <item x="4556"/>
        <item x="4580"/>
        <item x="6882"/>
        <item x="2978"/>
        <item x="1389"/>
        <item x="7145"/>
        <item x="302"/>
        <item x="4084"/>
        <item x="1699"/>
        <item x="3000"/>
        <item x="3453"/>
        <item x="7049"/>
        <item x="6761"/>
        <item x="7058"/>
        <item x="3266"/>
        <item x="5570"/>
        <item x="2257"/>
        <item x="592"/>
        <item x="1710"/>
        <item x="4289"/>
        <item x="6102"/>
        <item x="6805"/>
        <item x="437"/>
        <item x="4071"/>
        <item x="6956"/>
        <item x="383"/>
        <item x="5884"/>
        <item x="4803"/>
        <item x="7521"/>
        <item x="5816"/>
        <item x="398"/>
        <item x="6860"/>
        <item x="5348"/>
        <item x="509"/>
        <item x="6117"/>
        <item x="4153"/>
        <item x="1253"/>
        <item x="5911"/>
        <item x="7892"/>
        <item x="5546"/>
        <item x="2421"/>
        <item x="8921"/>
        <item x="1910"/>
        <item x="3696"/>
        <item x="6393"/>
        <item x="4488"/>
        <item x="5797"/>
        <item x="6589"/>
        <item x="3009"/>
        <item x="6529"/>
        <item x="4539"/>
        <item x="1087"/>
        <item x="1241"/>
        <item x="617"/>
        <item x="473"/>
        <item x="8927"/>
        <item x="4711"/>
        <item x="8220"/>
        <item x="4997"/>
        <item x="2674"/>
        <item x="3881"/>
        <item x="5238"/>
        <item x="5389"/>
        <item x="1121"/>
        <item x="4173"/>
        <item x="2719"/>
        <item x="3096"/>
        <item x="8187"/>
        <item x="4000"/>
        <item x="5890"/>
        <item x="8411"/>
        <item x="8329"/>
        <item x="203"/>
        <item x="3130"/>
        <item x="3817"/>
        <item x="8118"/>
        <item x="4454"/>
        <item x="878"/>
        <item x="2529"/>
        <item x="1795"/>
        <item x="5282"/>
        <item x="2062"/>
        <item x="7025"/>
        <item x="4947"/>
        <item x="2834"/>
        <item x="5566"/>
        <item x="3314"/>
        <item x="1044"/>
        <item x="2450"/>
        <item x="6027"/>
        <item x="5049"/>
        <item x="4746"/>
        <item x="652"/>
        <item x="3351"/>
        <item x="7977"/>
        <item x="6277"/>
        <item x="2561"/>
        <item x="5097"/>
        <item x="701"/>
        <item x="4276"/>
        <item x="1273"/>
        <item x="5966"/>
        <item x="4617"/>
        <item x="8199"/>
        <item x="7539"/>
        <item x="3882"/>
        <item x="8716"/>
        <item x="3301"/>
        <item x="7720"/>
        <item x="6046"/>
        <item x="763"/>
        <item x="7404"/>
        <item x="5666"/>
        <item x="5617"/>
        <item x="4661"/>
        <item x="4157"/>
        <item x="7927"/>
        <item x="3145"/>
        <item x="2088"/>
        <item x="6180"/>
        <item x="1469"/>
        <item x="8119"/>
        <item x="77"/>
        <item x="6494"/>
        <item x="2891"/>
        <item x="3235"/>
        <item x="7719"/>
        <item x="4271"/>
        <item x="4"/>
        <item x="8556"/>
        <item x="6178"/>
        <item x="5916"/>
        <item x="2371"/>
        <item x="4572"/>
        <item x="8277"/>
        <item x="2914"/>
        <item x="3323"/>
        <item x="1325"/>
        <item x="1428"/>
        <item x="7850"/>
        <item x="3938"/>
        <item x="4212"/>
        <item x="3223"/>
        <item x="6136"/>
        <item x="4491"/>
        <item x="3998"/>
        <item x="7627"/>
        <item x="3217"/>
        <item x="490"/>
        <item x="8819"/>
        <item x="1677"/>
        <item x="5470"/>
        <item x="4924"/>
        <item x="6279"/>
        <item x="621"/>
        <item x="4655"/>
        <item x="7503"/>
        <item x="4551"/>
        <item x="7749"/>
        <item x="145"/>
        <item x="3754"/>
        <item x="4116"/>
        <item x="6573"/>
        <item x="7408"/>
        <item x="2984"/>
        <item x="785"/>
        <item x="4682"/>
        <item x="1635"/>
        <item x="2203"/>
        <item x="7976"/>
        <item x="2289"/>
        <item x="3367"/>
        <item x="3008"/>
        <item x="8135"/>
        <item x="7114"/>
        <item x="4932"/>
        <item x="2573"/>
        <item x="5825"/>
        <item x="6928"/>
        <item x="7883"/>
        <item x="4322"/>
        <item x="8746"/>
        <item x="6581"/>
        <item x="2399"/>
        <item x="201"/>
        <item x="7154"/>
        <item x="5902"/>
        <item x="5464"/>
        <item x="2627"/>
        <item x="1473"/>
        <item x="5845"/>
        <item x="3815"/>
        <item x="6333"/>
        <item x="2094"/>
        <item x="2247"/>
        <item x="4647"/>
        <item x="5145"/>
        <item x="5855"/>
        <item x="5844"/>
        <item x="3153"/>
        <item x="1972"/>
        <item x="4088"/>
        <item x="6361"/>
        <item x="5460"/>
        <item x="7463"/>
        <item x="3406"/>
        <item x="2320"/>
        <item x="8127"/>
        <item x="6370"/>
        <item x="4445"/>
        <item x="1260"/>
        <item x="6184"/>
        <item x="5993"/>
        <item x="7266"/>
        <item x="8078"/>
        <item x="8531"/>
        <item x="5066"/>
        <item x="3355"/>
        <item x="5849"/>
        <item x="5334"/>
        <item x="6142"/>
        <item x="4010"/>
        <item x="200"/>
        <item x="403"/>
        <item x="407"/>
        <item x="7650"/>
        <item x="2665"/>
        <item x="1297"/>
        <item x="373"/>
        <item x="3778"/>
        <item x="8283"/>
        <item x="8745"/>
        <item x="330"/>
        <item x="5495"/>
        <item x="2481"/>
        <item x="3283"/>
        <item x="1435"/>
        <item x="7953"/>
        <item x="8569"/>
        <item x="8650"/>
        <item x="5341"/>
        <item x="4864"/>
        <item x="4167"/>
        <item x="1009"/>
        <item x="3857"/>
        <item x="7510"/>
        <item x="1031"/>
        <item x="4219"/>
        <item x="6440"/>
        <item x="6395"/>
        <item x="8318"/>
        <item x="5783"/>
        <item x="6437"/>
        <item x="2617"/>
        <item x="1318"/>
        <item x="4323"/>
        <item x="6692"/>
        <item x="7796"/>
        <item x="5344"/>
        <item x="2264"/>
        <item x="3259"/>
        <item x="5913"/>
        <item x="3321"/>
        <item x="4324"/>
        <item x="60"/>
        <item x="2225"/>
        <item x="8523"/>
        <item x="4296"/>
        <item x="8261"/>
        <item x="3061"/>
        <item x="836"/>
        <item x="1857"/>
        <item x="7828"/>
        <item x="7115"/>
        <item x="1799"/>
        <item x="1988"/>
        <item x="6101"/>
        <item x="7556"/>
        <item x="7526"/>
        <item x="989"/>
        <item x="1739"/>
        <item x="1135"/>
        <item x="6798"/>
        <item x="6143"/>
        <item x="3208"/>
        <item x="2003"/>
        <item x="6363"/>
        <item x="2583"/>
        <item x="899"/>
        <item x="6964"/>
        <item x="5770"/>
        <item x="1772"/>
        <item x="7056"/>
        <item x="8694"/>
        <item x="6061"/>
        <item x="5024"/>
        <item x="715"/>
        <item x="7130"/>
        <item x="6753"/>
        <item x="4382"/>
        <item x="2711"/>
        <item x="3285"/>
        <item x="907"/>
        <item x="6231"/>
        <item x="1858"/>
        <item x="892"/>
        <item x="8176"/>
        <item x="8332"/>
        <item x="1153"/>
        <item x="8892"/>
        <item x="6716"/>
        <item x="2598"/>
        <item x="8400"/>
        <item x="8630"/>
        <item x="2771"/>
        <item x="212"/>
        <item x="8173"/>
        <item x="4726"/>
        <item x="5268"/>
        <item x="230"/>
        <item x="8700"/>
        <item x="4368"/>
        <item x="7348"/>
        <item x="3937"/>
        <item x="8635"/>
        <item x="5961"/>
        <item x="1250"/>
        <item x="8577"/>
        <item x="5625"/>
        <item x="1175"/>
        <item x="3447"/>
        <item x="6157"/>
        <item x="2535"/>
        <item x="8959"/>
        <item x="6321"/>
        <item x="6894"/>
        <item x="8268"/>
        <item x="6501"/>
        <item x="8158"/>
        <item x="5431"/>
        <item x="6402"/>
        <item x="3379"/>
        <item x="5860"/>
        <item x="198"/>
        <item x="5493"/>
        <item x="7306"/>
        <item x="8870"/>
        <item x="1836"/>
        <item x="7300"/>
        <item x="1436"/>
        <item x="5621"/>
        <item x="2550"/>
        <item x="4529"/>
        <item x="6932"/>
        <item x="2810"/>
        <item x="4133"/>
        <item x="5073"/>
        <item x="6264"/>
        <item x="5258"/>
        <item x="3398"/>
        <item x="2802"/>
        <item x="2357"/>
        <item x="5756"/>
        <item x="1334"/>
        <item x="2934"/>
        <item x="3349"/>
        <item x="8702"/>
        <item x="8395"/>
        <item x="4948"/>
        <item x="4927"/>
        <item x="5408"/>
        <item x="7277"/>
        <item x="2849"/>
        <item x="1355"/>
        <item x="4783"/>
        <item x="625"/>
        <item x="285"/>
        <item x="3713"/>
        <item x="4980"/>
        <item x="1062"/>
        <item x="3163"/>
        <item x="1643"/>
        <item x="2051"/>
        <item x="4077"/>
        <item x="3833"/>
        <item x="6664"/>
        <item x="4301"/>
        <item x="4805"/>
        <item x="3494"/>
        <item x="4653"/>
        <item x="6132"/>
        <item x="2926"/>
        <item x="3491"/>
        <item x="8680"/>
        <item x="295"/>
        <item x="4246"/>
        <item x="471"/>
        <item x="8418"/>
        <item x="5011"/>
        <item x="5463"/>
        <item x="597"/>
        <item x="3288"/>
        <item x="6911"/>
        <item x="2046"/>
        <item x="7458"/>
        <item x="1725"/>
        <item x="8117"/>
        <item x="6951"/>
        <item x="6711"/>
        <item x="7485"/>
        <item x="8739"/>
        <item x="3621"/>
        <item x="228"/>
        <item x="397"/>
        <item x="7123"/>
        <item x="6940"/>
        <item x="7911"/>
        <item x="4369"/>
        <item x="889"/>
        <item x="1412"/>
        <item x="4850"/>
        <item x="6856"/>
        <item x="7914"/>
        <item x="6564"/>
        <item x="734"/>
        <item x="6520"/>
        <item x="3628"/>
        <item x="256"/>
        <item x="4883"/>
        <item x="5873"/>
        <item x="2823"/>
        <item x="2142"/>
        <item x="4421"/>
        <item x="5007"/>
        <item x="3878"/>
        <item x="1258"/>
        <item x="1422"/>
        <item x="8704"/>
        <item x="6592"/>
        <item x="1373"/>
        <item x="6987"/>
        <item x="2976"/>
        <item x="361"/>
        <item x="2245"/>
        <item x="5928"/>
        <item x="6293"/>
        <item x="6839"/>
        <item x="4260"/>
        <item x="5250"/>
        <item x="6544"/>
        <item x="4384"/>
        <item x="6475"/>
        <item x="2368"/>
        <item x="1691"/>
        <item x="865"/>
        <item x="3079"/>
        <item x="7235"/>
        <item x="1619"/>
        <item x="1478"/>
        <item x="2470"/>
        <item x="6686"/>
        <item x="915"/>
        <item x="974"/>
        <item x="6075"/>
        <item x="3161"/>
        <item x="7390"/>
        <item x="7460"/>
        <item x="3673"/>
        <item x="5568"/>
        <item x="5131"/>
        <item x="3913"/>
        <item x="284"/>
        <item x="8444"/>
        <item x="286"/>
        <item x="231"/>
        <item x="7358"/>
        <item x="5116"/>
        <item x="169"/>
        <item x="6748"/>
        <item x="1302"/>
        <item x="8498"/>
        <item x="590"/>
        <item x="5013"/>
        <item x="4787"/>
        <item x="754"/>
        <item x="4114"/>
        <item x="7856"/>
        <item x="5135"/>
        <item x="141"/>
        <item x="7376"/>
        <item x="1421"/>
        <item x="6222"/>
        <item x="4842"/>
        <item x="4664"/>
        <item x="7972"/>
        <item x="6824"/>
        <item x="8786"/>
        <item x="1174"/>
        <item x="8557"/>
        <item x="7168"/>
        <item x="1092"/>
        <item x="773"/>
        <item x="7530"/>
        <item x="1240"/>
        <item x="638"/>
        <item x="5089"/>
        <item x="1007"/>
        <item x="5879"/>
        <item x="2758"/>
        <item x="1717"/>
        <item x="5680"/>
        <item x="4862"/>
        <item x="8186"/>
        <item x="2729"/>
        <item x="8641"/>
        <item x="4520"/>
        <item x="6200"/>
        <item x="2578"/>
        <item x="3501"/>
        <item x="986"/>
        <item x="4797"/>
        <item x="3552"/>
        <item x="2006"/>
        <item x="6431"/>
        <item x="563"/>
        <item x="7988"/>
        <item x="900"/>
        <item x="3526"/>
        <item x="118"/>
        <item x="3830"/>
        <item x="3249"/>
        <item x="3801"/>
        <item x="1646"/>
        <item x="7432"/>
        <item x="998"/>
        <item x="8540"/>
        <item x="3472"/>
        <item x="8538"/>
        <item x="8963"/>
        <item x="7146"/>
        <item x="3906"/>
        <item x="1706"/>
        <item x="5998"/>
        <item x="6016"/>
        <item x="816"/>
        <item x="5682"/>
        <item x="7822"/>
        <item x="6506"/>
        <item x="5764"/>
        <item x="8308"/>
        <item x="868"/>
        <item x="1301"/>
        <item x="2870"/>
        <item x="6938"/>
        <item x="7055"/>
        <item x="7912"/>
        <item x="5224"/>
        <item x="4642"/>
        <item x="7272"/>
        <item x="3503"/>
        <item x="4349"/>
        <item x="3064"/>
        <item x="793"/>
        <item x="4372"/>
        <item x="712"/>
        <item x="8520"/>
        <item x="8711"/>
        <item x="7549"/>
        <item x="3074"/>
        <item x="3873"/>
        <item x="5802"/>
        <item x="5155"/>
        <item x="6620"/>
        <item x="1724"/>
        <item x="270"/>
        <item x="6025"/>
        <item x="5724"/>
        <item x="1057"/>
        <item x="325"/>
        <item x="7438"/>
        <item x="1607"/>
        <item x="6999"/>
        <item x="7573"/>
        <item x="8161"/>
        <item x="7420"/>
        <item x="1179"/>
        <item x="8926"/>
        <item x="1552"/>
        <item x="3498"/>
        <item x="8910"/>
        <item x="2531"/>
        <item x="116"/>
        <item x="8717"/>
        <item x="8046"/>
        <item x="3100"/>
        <item x="168"/>
        <item x="2182"/>
        <item x="42"/>
        <item x="2619"/>
        <item x="8651"/>
        <item x="2675"/>
        <item x="2666"/>
        <item x="5895"/>
        <item x="5671"/>
        <item x="8774"/>
        <item x="2439"/>
        <item x="6176"/>
        <item x="4291"/>
        <item x="2967"/>
        <item x="1856"/>
        <item x="8096"/>
        <item x="5565"/>
        <item x="8037"/>
        <item x="940"/>
        <item x="2457"/>
        <item x="1118"/>
        <item x="243"/>
        <item x="5730"/>
        <item x="8434"/>
        <item x="7273"/>
        <item x="6629"/>
        <item x="673"/>
        <item x="8167"/>
        <item x="7798"/>
        <item x="5708"/>
        <item x="8752"/>
        <item x="2440"/>
        <item x="2858"/>
        <item x="7852"/>
        <item x="2836"/>
        <item x="6057"/>
        <item x="5285"/>
        <item x="954"/>
        <item x="6927"/>
        <item x="1000"/>
        <item x="3157"/>
        <item x="8313"/>
        <item x="4582"/>
        <item x="7731"/>
        <item x="1465"/>
        <item x="4571"/>
        <item x="2816"/>
        <item x="8303"/>
        <item x="8352"/>
        <item x="6766"/>
        <item x="115"/>
        <item x="7346"/>
        <item x="7071"/>
        <item x="1589"/>
        <item x="2899"/>
        <item x="75"/>
        <item x="8618"/>
        <item x="5287"/>
        <item x="3389"/>
        <item x="7251"/>
        <item x="4405"/>
        <item x="8528"/>
        <item x="8442"/>
        <item x="8159"/>
        <item x="2706"/>
        <item x="5847"/>
        <item x="5681"/>
        <item x="7923"/>
        <item x="6842"/>
        <item x="1990"/>
        <item x="71"/>
        <item x="2120"/>
        <item x="6968"/>
        <item x="4287"/>
        <item x="3794"/>
        <item x="8660"/>
        <item x="1535"/>
        <item x="2780"/>
        <item x="8244"/>
        <item x="2661"/>
        <item x="4956"/>
        <item x="3766"/>
        <item x="1454"/>
        <item x="1378"/>
        <item x="1692"/>
        <item x="3165"/>
        <item x="4770"/>
        <item x="4813"/>
        <item x="7109"/>
        <item x="8503"/>
        <item x="6645"/>
        <item x="386"/>
        <item x="7314"/>
        <item x="871"/>
        <item x="5006"/>
        <item x="124"/>
        <item x="3236"/>
        <item x="2137"/>
        <item x="8985"/>
        <item x="7730"/>
        <item x="8747"/>
        <item x="6725"/>
        <item x="5237"/>
        <item x="4699"/>
        <item x="1055"/>
        <item x="1484"/>
        <item x="3813"/>
        <item x="6141"/>
        <item x="5518"/>
        <item x="8859"/>
        <item x="612"/>
        <item x="3504"/>
        <item x="1336"/>
        <item x="6699"/>
        <item x="7686"/>
        <item x="1752"/>
        <item x="7621"/>
        <item x="2092"/>
        <item x="6665"/>
        <item x="8243"/>
        <item x="2234"/>
        <item x="2266"/>
        <item x="2878"/>
        <item x="2783"/>
        <item x="6131"/>
        <item x="190"/>
        <item x="6570"/>
        <item x="5365"/>
        <item x="708"/>
        <item x="5256"/>
        <item x="2746"/>
        <item x="3272"/>
        <item x="4817"/>
        <item x="2519"/>
        <item x="1203"/>
        <item x="2847"/>
        <item x="6904"/>
        <item x="1482"/>
        <item x="6717"/>
        <item x="5366"/>
        <item x="3895"/>
        <item x="1047"/>
        <item x="5942"/>
        <item x="5003"/>
        <item x="153"/>
        <item x="3834"/>
        <item x="4477"/>
        <item x="1796"/>
        <item x="3373"/>
        <item x="5813"/>
        <item x="2356"/>
        <item x="6364"/>
        <item x="8977"/>
        <item x="7913"/>
        <item x="240"/>
        <item x="2348"/>
        <item x="830"/>
        <item x="5350"/>
        <item x="5248"/>
        <item x="7400"/>
        <item x="1259"/>
        <item x="4548"/>
        <item x="585"/>
        <item x="8663"/>
        <item x="6084"/>
        <item x="6988"/>
        <item x="277"/>
        <item x="2910"/>
        <item x="7922"/>
        <item x="716"/>
        <item x="6837"/>
        <item x="5386"/>
        <item x="1351"/>
        <item x="2429"/>
        <item x="6160"/>
        <item x="3377"/>
        <item x="1722"/>
        <item x="8280"/>
        <item x="5906"/>
        <item x="5292"/>
        <item x="2509"/>
        <item x="8983"/>
        <item x="5656"/>
        <item x="6552"/>
        <item x="2079"/>
        <item x="4518"/>
        <item x="7783"/>
        <item x="4604"/>
        <item x="7934"/>
        <item x="6674"/>
        <item x="6792"/>
        <item x="3261"/>
        <item x="1226"/>
        <item x="1553"/>
        <item x="6355"/>
        <item x="732"/>
        <item x="4300"/>
        <item x="5080"/>
        <item x="8272"/>
        <item x="1223"/>
        <item x="5513"/>
        <item x="6119"/>
        <item x="2267"/>
        <item x="7545"/>
        <item x="8633"/>
        <item x="987"/>
        <item x="1279"/>
        <item x="5023"/>
        <item x="6963"/>
        <item x="1115"/>
        <item x="5458"/>
        <item x="486"/>
        <item x="8525"/>
        <item x="1494"/>
        <item x="2592"/>
        <item x="4804"/>
        <item x="1377"/>
        <item x="6713"/>
        <item x="6813"/>
        <item x="8327"/>
        <item x="5806"/>
        <item x="4659"/>
        <item x="4118"/>
        <item x="772"/>
        <item x="5209"/>
        <item x="1252"/>
        <item x="6233"/>
        <item x="8058"/>
        <item x="6965"/>
        <item x="6884"/>
        <item x="7286"/>
        <item x="3007"/>
        <item x="497"/>
        <item x="1604"/>
        <item x="1810"/>
        <item x="7159"/>
        <item x="5427"/>
        <item x="6041"/>
        <item x="1939"/>
        <item x="4632"/>
        <item x="6892"/>
        <item x="3483"/>
        <item x="2931"/>
        <item x="2321"/>
        <item x="1458"/>
        <item x="8485"/>
        <item x="7477"/>
        <item x="8962"/>
        <item x="6985"/>
        <item x="1438"/>
        <item x="7494"/>
        <item x="2114"/>
        <item x="7083"/>
        <item x="2129"/>
        <item x="8021"/>
        <item x="2172"/>
        <item x="253"/>
        <item x="6691"/>
        <item x="909"/>
        <item x="1357"/>
        <item x="7299"/>
        <item x="7784"/>
        <item x="7559"/>
        <item x="1262"/>
        <item x="1471"/>
        <item x="3014"/>
        <item x="6244"/>
        <item x="457"/>
        <item x="8104"/>
        <item x="5795"/>
        <item x="723"/>
        <item x="5407"/>
        <item x="317"/>
        <item x="2476"/>
        <item x="7641"/>
        <item x="2049"/>
        <item x="1771"/>
        <item x="6478"/>
        <item x="8875"/>
        <item x="5301"/>
        <item x="3644"/>
        <item x="2134"/>
        <item x="8941"/>
        <item x="7287"/>
        <item x="5626"/>
        <item x="3693"/>
        <item x="5234"/>
        <item x="4475"/>
        <item x="968"/>
        <item x="2017"/>
        <item x="3151"/>
        <item x="8005"/>
        <item x="6817"/>
        <item x="6618"/>
        <item x="7714"/>
        <item x="1221"/>
        <item x="2388"/>
        <item x="618"/>
        <item x="4259"/>
        <item x="577"/>
        <item x="513"/>
        <item x="6272"/>
        <item x="3936"/>
        <item x="7626"/>
        <item x="518"/>
        <item x="3331"/>
        <item x="3701"/>
        <item x="1523"/>
        <item x="4691"/>
        <item x="2195"/>
        <item x="7804"/>
        <item x="3788"/>
        <item x="2812"/>
        <item x="394"/>
        <item x="266"/>
        <item x="364"/>
        <item x="2700"/>
        <item x="3020"/>
        <item x="2178"/>
        <item x="5969"/>
        <item x="2224"/>
        <item x="1861"/>
        <item x="5741"/>
        <item x="2635"/>
        <item x="6841"/>
        <item x="4251"/>
        <item x="6439"/>
        <item x="2755"/>
        <item x="8460"/>
        <item x="5663"/>
        <item x="8592"/>
        <item x="1495"/>
        <item x="4155"/>
        <item x="5303"/>
        <item x="6008"/>
        <item x="5402"/>
        <item x="4391"/>
        <item x="4072"/>
        <item x="2723"/>
        <item x="8897"/>
        <item x="7754"/>
        <item x="1405"/>
        <item x="7823"/>
        <item x="1542"/>
        <item x="7699"/>
        <item x="2084"/>
        <item x="245"/>
        <item x="3749"/>
        <item x="4313"/>
        <item x="8392"/>
        <item x="526"/>
        <item x="4460"/>
        <item x="753"/>
        <item x="6902"/>
        <item x="1737"/>
        <item x="8863"/>
        <item x="4921"/>
        <item x="1222"/>
        <item x="505"/>
        <item x="8548"/>
        <item x="4334"/>
        <item x="3861"/>
        <item x="304"/>
        <item x="8755"/>
        <item x="3874"/>
        <item x="2210"/>
        <item x="8872"/>
        <item x="3025"/>
        <item x="8524"/>
        <item x="542"/>
        <item x="2185"/>
        <item x="6457"/>
        <item x="2901"/>
        <item x="8148"/>
        <item x="7188"/>
        <item x="5378"/>
        <item x="7051"/>
        <item x="7735"/>
        <item x="7777"/>
        <item x="573"/>
        <item x="3216"/>
        <item x="7671"/>
        <item x="1812"/>
        <item x="249"/>
        <item x="3054"/>
        <item x="8343"/>
        <item x="7371"/>
        <item x="2841"/>
        <item x="2424"/>
        <item x="1886"/>
        <item x="8785"/>
        <item x="3654"/>
        <item x="2222"/>
        <item x="2809"/>
        <item x="823"/>
        <item x="2734"/>
        <item x="1787"/>
        <item x="483"/>
        <item x="5071"/>
        <item x="5798"/>
        <item x="6593"/>
        <item x="6029"/>
        <item x="5832"/>
        <item x="6309"/>
        <item x="2223"/>
        <item x="6590"/>
        <item x="6322"/>
        <item x="984"/>
        <item x="6980"/>
        <item x="5373"/>
        <item x="7053"/>
        <item x="4124"/>
        <item x="481"/>
        <item x="8472"/>
        <item x="2693"/>
        <item x="1327"/>
        <item x="2928"/>
        <item x="8044"/>
        <item x="1225"/>
        <item x="8511"/>
        <item x="7677"/>
        <item x="3988"/>
        <item x="3177"/>
        <item x="937"/>
        <item x="1987"/>
        <item x="149"/>
        <item x="1704"/>
        <item x="7684"/>
        <item x="8675"/>
        <item x="3674"/>
        <item x="2963"/>
        <item x="3771"/>
        <item x="8904"/>
        <item x="6497"/>
        <item x="4723"/>
        <item x="4074"/>
        <item x="1833"/>
        <item x="62"/>
        <item x="7007"/>
        <item x="8558"/>
        <item x="6721"/>
        <item x="7344"/>
        <item x="6979"/>
        <item x="1033"/>
        <item x="3582"/>
        <item x="7442"/>
        <item x="126"/>
        <item x="3703"/>
        <item x="28"/>
        <item x="5206"/>
        <item x="7533"/>
        <item x="7283"/>
        <item x="3254"/>
        <item x="2541"/>
        <item x="1275"/>
        <item x="5608"/>
        <item x="8219"/>
        <item x="4061"/>
        <item x="7506"/>
        <item x="1144"/>
        <item x="1049"/>
        <item x="3911"/>
        <item x="7219"/>
        <item x="435"/>
        <item x="8294"/>
        <item x="8013"/>
        <item x="4316"/>
        <item x="3228"/>
        <item x="2996"/>
        <item x="769"/>
        <item x="1506"/>
        <item x="8982"/>
        <item x="8241"/>
        <item x="6239"/>
        <item x="1176"/>
        <item x="7233"/>
        <item x="6996"/>
        <item x="5364"/>
        <item x="7567"/>
        <item x="4731"/>
        <item x="29"/>
        <item x="1380"/>
        <item x="6835"/>
        <item x="8448"/>
        <item x="1741"/>
        <item x="951"/>
        <item x="7243"/>
        <item x="8060"/>
        <item x="7005"/>
        <item x="5371"/>
        <item x="6883"/>
        <item x="4055"/>
        <item x="5584"/>
        <item x="4954"/>
        <item x="620"/>
        <item x="7451"/>
        <item x="4533"/>
        <item x="3933"/>
        <item x="1891"/>
        <item x="2294"/>
        <item x="1098"/>
        <item x="1536"/>
        <item x="3837"/>
        <item x="8728"/>
        <item x="3219"/>
        <item x="725"/>
        <item x="3338"/>
        <item x="1283"/>
        <item x="705"/>
        <item x="7658"/>
        <item x="2657"/>
        <item x="5687"/>
        <item x="1519"/>
        <item x="7054"/>
        <item x="4911"/>
        <item x="1530"/>
        <item x="8640"/>
        <item x="1520"/>
        <item x="4976"/>
        <item x="3627"/>
        <item x="2549"/>
        <item x="1440"/>
        <item x="8763"/>
        <item x="4270"/>
        <item x="3731"/>
        <item x="7345"/>
        <item x="4939"/>
        <item x="543"/>
        <item x="4266"/>
        <item x="463"/>
        <item x="3799"/>
        <item x="8749"/>
        <item x="6446"/>
        <item x="8164"/>
        <item x="522"/>
        <item x="3931"/>
        <item x="8757"/>
        <item x="7397"/>
        <item x="2591"/>
        <item x="4047"/>
        <item x="7716"/>
        <item x="6128"/>
        <item x="3032"/>
        <item x="7766"/>
        <item x="6705"/>
        <item x="2381"/>
        <item x="6553"/>
        <item x="7103"/>
        <item x="6695"/>
        <item x="271"/>
        <item x="3846"/>
        <item x="5283"/>
        <item x="524"/>
        <item x="6984"/>
        <item x="7839"/>
        <item x="8515"/>
        <item x="521"/>
        <item x="7872"/>
        <item x="2949"/>
        <item x="7903"/>
        <item x="807"/>
        <item x="5941"/>
        <item x="68"/>
        <item x="8900"/>
        <item x="6378"/>
        <item x="1964"/>
        <item x="8279"/>
        <item x="191"/>
        <item x="8529"/>
        <item x="6116"/>
        <item x="2559"/>
        <item x="8788"/>
        <item x="1120"/>
        <item x="2465"/>
        <item x="1449"/>
        <item x="8250"/>
        <item x="7785"/>
        <item x="1184"/>
        <item x="5235"/>
        <item x="2149"/>
        <item x="1549"/>
        <item x="4640"/>
        <item x="4984"/>
        <item x="4971"/>
        <item x="6230"/>
        <item x="7418"/>
        <item x="6640"/>
        <item x="5981"/>
        <item x="6909"/>
        <item x="5793"/>
        <item x="1064"/>
        <item x="5151"/>
        <item x="3426"/>
        <item x="6410"/>
        <item x="8851"/>
        <item x="5191"/>
        <item x="7143"/>
        <item x="6720"/>
        <item x="7028"/>
        <item x="6063"/>
        <item x="3671"/>
        <item x="8637"/>
        <item x="4834"/>
        <item x="3924"/>
        <item x="6762"/>
        <item x="3457"/>
        <item x="1158"/>
        <item x="3939"/>
        <item x="7078"/>
        <item x="1407"/>
        <item x="7016"/>
        <item x="5596"/>
        <item x="1623"/>
        <item x="3133"/>
        <item x="5161"/>
        <item x="428"/>
        <item x="7038"/>
        <item x="4104"/>
        <item x="6306"/>
        <item x="2012"/>
        <item x="3630"/>
        <item x="2725"/>
        <item x="2246"/>
        <item x="4969"/>
        <item x="4605"/>
        <item x="2579"/>
        <item x="192"/>
        <item x="651"/>
        <item x="3793"/>
        <item x="7108"/>
        <item x="1555"/>
        <item x="7493"/>
        <item x="4390"/>
        <item x="5482"/>
        <item x="4596"/>
        <item x="2490"/>
        <item x="7807"/>
        <item x="4401"/>
        <item x="2275"/>
        <item x="5933"/>
        <item x="8030"/>
        <item x="6977"/>
        <item x="2261"/>
        <item x="4004"/>
        <item x="7106"/>
        <item x="4123"/>
        <item x="7325"/>
        <item x="4380"/>
        <item x="7964"/>
        <item x="7203"/>
        <item x="2566"/>
        <item x="6557"/>
        <item x="26"/>
        <item x="8940"/>
        <item x="8462"/>
        <item x="5345"/>
        <item x="1200"/>
        <item x="2900"/>
        <item x="5504"/>
        <item x="1323"/>
        <item x="3067"/>
        <item x="5383"/>
        <item x="7224"/>
        <item x="4241"/>
        <item x="1305"/>
        <item x="2821"/>
        <item x="7558"/>
        <item x="2206"/>
        <item x="7950"/>
        <item x="2145"/>
        <item x="752"/>
        <item x="2369"/>
        <item x="838"/>
        <item x="1903"/>
        <item x="2018"/>
        <item x="1132"/>
        <item x="342"/>
        <item x="5899"/>
        <item x="8490"/>
        <item x="3841"/>
        <item x="47"/>
        <item x="2702"/>
        <item x="1901"/>
        <item x="4622"/>
        <item x="3657"/>
        <item x="3111"/>
        <item x="8259"/>
        <item x="6483"/>
        <item x="7076"/>
        <item x="5044"/>
        <item x="1640"/>
        <item x="2251"/>
        <item x="7908"/>
        <item x="2595"/>
        <item x="5882"/>
        <item x="846"/>
        <item x="1402"/>
        <item x="251"/>
        <item x="1400"/>
        <item x="3560"/>
        <item x="1934"/>
        <item x="1189"/>
        <item x="406"/>
        <item x="7237"/>
        <item x="4304"/>
        <item x="3031"/>
        <item x="2558"/>
        <item x="2047"/>
        <item x="7505"/>
        <item x="6972"/>
        <item x="2240"/>
        <item x="2280"/>
        <item x="1210"/>
        <item x="7690"/>
        <item x="4618"/>
        <item x="3480"/>
        <item x="2557"/>
        <item x="5789"/>
        <item x="2044"/>
        <item x="2658"/>
        <item x="4717"/>
        <item x="6219"/>
        <item x="7355"/>
        <item x="8767"/>
        <item x="4337"/>
        <item x="1629"/>
        <item x="2973"/>
        <item x="352"/>
        <item x="491"/>
        <item x="7104"/>
        <item x="5912"/>
        <item x="1603"/>
        <item x="1142"/>
        <item x="8431"/>
        <item x="6253"/>
        <item x="8617"/>
        <item x="5428"/>
        <item x="8210"/>
        <item x="5709"/>
        <item x="2418"/>
        <item x="3910"/>
        <item x="7875"/>
        <item x="4355"/>
        <item x="2086"/>
        <item x="3909"/>
        <item x="7589"/>
        <item x="8945"/>
        <item x="8427"/>
        <item x="3963"/>
        <item x="6785"/>
        <item x="5564"/>
        <item x="8949"/>
        <item x="259"/>
        <item x="4857"/>
        <item x="4213"/>
        <item x="4008"/>
        <item x="5326"/>
        <item x="7296"/>
        <item x="7969"/>
        <item x="3986"/>
        <item x="582"/>
        <item x="750"/>
        <item x="774"/>
        <item x="6433"/>
        <item x="784"/>
        <item x="4127"/>
        <item x="2308"/>
        <item x="3669"/>
        <item x="5893"/>
        <item x="722"/>
        <item x="186"/>
        <item x="3041"/>
        <item x="5452"/>
        <item x="4357"/>
        <item x="1169"/>
        <item x="1345"/>
        <item x="5761"/>
        <item x="1288"/>
        <item x="2871"/>
        <item x="1909"/>
        <item x="7150"/>
        <item x="7405"/>
        <item x="7241"/>
        <item x="714"/>
        <item x="943"/>
        <item x="2493"/>
        <item x="1743"/>
        <item x="8034"/>
        <item x="8085"/>
        <item x="5405"/>
        <item x="4325"/>
        <item x="1873"/>
        <item x="6124"/>
        <item x="4993"/>
        <item x="790"/>
        <item x="3297"/>
        <item x="1806"/>
        <item x="1528"/>
        <item x="4909"/>
        <item x="8228"/>
        <item x="7685"/>
        <item x="4808"/>
        <item x="5394"/>
        <item x="7236"/>
        <item x="5615"/>
        <item x="4362"/>
        <item x="6808"/>
        <item x="1595"/>
        <item x="7821"/>
        <item x="5070"/>
        <item x="7308"/>
        <item x="3996"/>
        <item x="6248"/>
        <item x="6710"/>
        <item x="5904"/>
        <item x="4193"/>
        <item x="7771"/>
        <item x="7491"/>
        <item x="7321"/>
        <item x="3203"/>
        <item x="5086"/>
        <item x="7907"/>
        <item x="4432"/>
        <item x="1050"/>
        <item x="8147"/>
        <item x="2993"/>
        <item x="7166"/>
        <item x="2138"/>
        <item x="6819"/>
        <item x="8433"/>
        <item x="8062"/>
        <item x="8112"/>
        <item x="4338"/>
        <item x="2233"/>
        <item x="3317"/>
        <item x="8845"/>
        <item x="983"/>
        <item x="7113"/>
        <item x="2788"/>
        <item x="1314"/>
        <item x="4745"/>
        <item x="2197"/>
        <item x="8734"/>
        <item x="4806"/>
        <item x="6407"/>
        <item x="3222"/>
        <item x="581"/>
        <item x="1187"/>
        <item x="7847"/>
        <item x="7469"/>
        <item x="6082"/>
        <item x="2060"/>
        <item x="4619"/>
        <item x="5989"/>
        <item x="5115"/>
        <item x="2556"/>
        <item x="8017"/>
        <item x="1905"/>
        <item x="7439"/>
        <item x="5589"/>
        <item x="6036"/>
        <item x="3835"/>
        <item x="5531"/>
        <item x="3527"/>
        <item x="5532"/>
        <item x="8681"/>
        <item x="8760"/>
        <item x="3237"/>
        <item x="5841"/>
        <item x="4512"/>
        <item x="1779"/>
        <item x="8779"/>
        <item x="6493"/>
        <item x="4786"/>
        <item x="7560"/>
        <item x="6189"/>
        <item x="2678"/>
        <item x="8053"/>
        <item x="1385"/>
        <item x="5940"/>
        <item x="2832"/>
        <item x="6443"/>
        <item x="942"/>
        <item x="1712"/>
        <item x="4028"/>
        <item x="4590"/>
        <item x="4725"/>
        <item x="1432"/>
        <item x="3332"/>
        <item x="5218"/>
        <item x="764"/>
        <item x="4762"/>
        <item x="3529"/>
        <item x="8151"/>
        <item x="2258"/>
        <item x="600"/>
        <item x="3225"/>
        <item x="7802"/>
        <item x="3170"/>
        <item x="628"/>
        <item x="6855"/>
        <item x="1382"/>
        <item x="6729"/>
        <item x="2004"/>
        <item x="6582"/>
        <item x="6453"/>
        <item x="7220"/>
        <item x="7502"/>
        <item x="8236"/>
        <item x="2660"/>
        <item x="7757"/>
        <item x="4036"/>
        <item x="4858"/>
        <item x="7698"/>
        <item x="2572"/>
        <item x="4709"/>
        <item x="6399"/>
        <item x="8022"/>
        <item x="7522"/>
        <item x="8478"/>
        <item x="8074"/>
        <item x="6969"/>
        <item x="297"/>
        <item x="8338"/>
        <item x="1802"/>
        <item x="2830"/>
        <item x="5742"/>
        <item x="7496"/>
        <item x="4972"/>
        <item x="293"/>
        <item x="5978"/>
        <item x="6049"/>
        <item x="7691"/>
        <item x="550"/>
        <item x="8463"/>
        <item x="6652"/>
        <item x="4264"/>
        <item x="7365"/>
        <item x="5074"/>
        <item x="5938"/>
        <item x="1112"/>
        <item x="2190"/>
        <item x="8386"/>
        <item x="1341"/>
        <item x="8888"/>
        <item x="3510"/>
        <item x="3162"/>
        <item x="1709"/>
        <item x="1666"/>
        <item x="8812"/>
        <item x="6058"/>
        <item x="226"/>
        <item x="8121"/>
        <item x="3611"/>
        <item x="7938"/>
        <item x="3698"/>
        <item x="8149"/>
        <item x="2906"/>
        <item x="6897"/>
        <item x="3221"/>
        <item x="6626"/>
        <item x="419"/>
        <item x="3617"/>
        <item x="8344"/>
        <item x="4342"/>
        <item x="1216"/>
        <item x="4677"/>
        <item x="918"/>
        <item x="4282"/>
        <item x="370"/>
        <item x="5314"/>
        <item x="4838"/>
        <item x="4175"/>
        <item x="2762"/>
        <item x="2322"/>
        <item x="7864"/>
        <item x="4996"/>
        <item x="669"/>
        <item x="8"/>
        <item x="7454"/>
        <item x="1215"/>
        <item x="8748"/>
        <item x="2625"/>
        <item x="41"/>
        <item x="4574"/>
        <item x="3143"/>
        <item x="1794"/>
        <item x="2228"/>
        <item x="7341"/>
        <item x="7663"/>
        <item x="8740"/>
        <item x="3124"/>
        <item x="5056"/>
        <item x="7255"/>
        <item x="1702"/>
        <item x="5634"/>
        <item x="4916"/>
        <item x="6461"/>
        <item x="1985"/>
        <item x="3704"/>
        <item x="7147"/>
        <item x="828"/>
        <item x="5749"/>
        <item x="7622"/>
        <item x="917"/>
        <item x="3894"/>
        <item x="5148"/>
        <item x="7710"/>
        <item x="5439"/>
        <item x="2684"/>
        <item x="4154"/>
        <item x="6806"/>
        <item x="5837"/>
        <item x="6850"/>
        <item x="3243"/>
        <item x="4733"/>
        <item x="869"/>
        <item x="7538"/>
        <item x="5587"/>
        <item x="8413"/>
        <item x="5093"/>
        <item x="2699"/>
        <item x="1392"/>
        <item x="7189"/>
        <item x="3855"/>
        <item x="8880"/>
        <item x="7947"/>
        <item x="4789"/>
        <item x="5641"/>
        <item x="1043"/>
        <item x="3691"/>
        <item x="523"/>
        <item x="1418"/>
        <item x="1765"/>
        <item x="3469"/>
        <item x="3721"/>
        <item x="2000"/>
        <item x="4718"/>
        <item x="377"/>
        <item x="2019"/>
        <item x="1925"/>
        <item x="8247"/>
        <item x="7218"/>
        <item x="7010"/>
        <item x="7309"/>
        <item x="632"/>
        <item x="283"/>
        <item x="3715"/>
        <item x="1902"/>
        <item x="7393"/>
        <item x="8142"/>
        <item x="3361"/>
        <item x="8662"/>
        <item x="4560"/>
        <item x="2652"/>
        <item x="5012"/>
        <item x="3860"/>
        <item x="2668"/>
        <item x="1652"/>
        <item x="8838"/>
        <item x="7336"/>
        <item x="6390"/>
        <item x="1312"/>
        <item x="4420"/>
        <item x="5188"/>
        <item x="1514"/>
        <item x="8514"/>
        <item x="7851"/>
        <item x="2494"/>
        <item x="6130"/>
        <item x="158"/>
        <item x="6700"/>
        <item x="3316"/>
        <item x="4644"/>
        <item x="3678"/>
        <item x="8089"/>
        <item x="4418"/>
        <item x="6847"/>
        <item x="6522"/>
        <item x="7575"/>
        <item x="4474"/>
        <item x="1811"/>
        <item x="6171"/>
        <item x="2807"/>
        <item x="8607"/>
        <item x="8895"/>
        <item x="469"/>
        <item x="250"/>
        <item x="5601"/>
        <item x="6318"/>
        <item x="8075"/>
        <item x="8938"/>
        <item x="1229"/>
        <item x="6804"/>
        <item x="3521"/>
        <item x="7294"/>
        <item x="7129"/>
        <item x="7486"/>
        <item x="3220"/>
        <item x="2282"/>
        <item x="7489"/>
        <item x="4015"/>
        <item x="6037"/>
        <item x="1840"/>
        <item x="697"/>
        <item x="193"/>
        <item x="8597"/>
        <item x="5723"/>
        <item x="3708"/>
        <item x="43"/>
        <item x="8032"/>
        <item x="2284"/>
        <item x="7470"/>
        <item x="5035"/>
        <item x="5894"/>
        <item x="4452"/>
        <item x="1609"/>
        <item x="2063"/>
        <item x="3466"/>
        <item x="6775"/>
        <item x="7487"/>
        <item x="6672"/>
        <item x="7564"/>
        <item x="7513"/>
        <item x="4537"/>
        <item x="5376"/>
        <item x="2028"/>
        <item x="4462"/>
        <item x="7352"/>
        <item x="1697"/>
        <item x="8976"/>
        <item x="8205"/>
        <item x="5262"/>
        <item x="1594"/>
        <item x="8048"/>
        <item x="6596"/>
        <item x="2262"/>
        <item x="6367"/>
        <item x="5920"/>
        <item x="831"/>
        <item x="5877"/>
        <item x="8401"/>
        <item x="5047"/>
        <item x="7295"/>
        <item x="554"/>
        <item x="7651"/>
        <item x="7654"/>
        <item x="1708"/>
        <item x="8039"/>
        <item x="5665"/>
        <item x="4293"/>
        <item x="3941"/>
        <item x="5781"/>
        <item x="4339"/>
        <item x="358"/>
        <item x="1756"/>
        <item x="108"/>
        <item x="8999"/>
        <item x="120"/>
        <item x="4643"/>
        <item x="1672"/>
        <item x="1525"/>
        <item x="8385"/>
        <item x="2873"/>
        <item x="1685"/>
        <item x="6967"/>
        <item x="5529"/>
        <item x="2098"/>
        <item x="1093"/>
        <item x="3396"/>
        <item x="8213"/>
        <item x="515"/>
        <item x="7288"/>
        <item x="8322"/>
        <item x="4045"/>
        <item x="3229"/>
        <item x="5536"/>
        <item x="4688"/>
        <item x="2775"/>
        <item x="3393"/>
        <item x="6351"/>
        <item x="5627"/>
        <item x="8362"/>
        <item x="8590"/>
        <item x="4034"/>
        <item x="3650"/>
        <item x="2794"/>
        <item x="8686"/>
        <item x="6232"/>
        <item x="8961"/>
        <item x="8816"/>
        <item x="5958"/>
        <item x="1868"/>
        <item x="5184"/>
        <item x="2340"/>
        <item x="6365"/>
        <item x="1545"/>
        <item x="783"/>
        <item x="966"/>
        <item x="4247"/>
        <item x="6359"/>
        <item x="7813"/>
        <item x="8575"/>
        <item x="7590"/>
        <item x="367"/>
        <item x="698"/>
        <item x="210"/>
        <item x="4812"/>
        <item x="4062"/>
        <item x="3869"/>
        <item x="6"/>
        <item x="4327"/>
        <item x="292"/>
        <item x="2903"/>
        <item x="6207"/>
        <item x="1266"/>
        <item x="7387"/>
        <item x="6192"/>
        <item x="3858"/>
        <item x="1846"/>
        <item x="1585"/>
        <item x="7512"/>
        <item x="6924"/>
        <item x="8157"/>
        <item x="3452"/>
        <item x="6172"/>
        <item x="7675"/>
        <item x="4136"/>
        <item x="696"/>
        <item x="371"/>
        <item x="5088"/>
        <item x="106"/>
        <item x="3790"/>
        <item x="1197"/>
        <item x="8439"/>
        <item x="5438"/>
        <item x="5698"/>
        <item x="3607"/>
        <item x="2272"/>
        <item x="6815"/>
        <item x="1097"/>
        <item x="429"/>
        <item x="3602"/>
        <item x="6538"/>
        <item x="5838"/>
        <item x="4192"/>
        <item x="4305"/>
        <item x="4513"/>
        <item x="2728"/>
        <item x="2209"/>
        <item x="5985"/>
        <item x="3707"/>
        <item x="6872"/>
        <item x="2757"/>
        <item x="6175"/>
        <item x="559"/>
        <item x="4079"/>
        <item x="4990"/>
        <item x="1747"/>
        <item x="1041"/>
        <item x="7034"/>
        <item x="6047"/>
        <item x="4243"/>
        <item x="8077"/>
        <item x="208"/>
        <item x="1308"/>
        <item x="6566"/>
        <item x="5702"/>
        <item x="7896"/>
        <item x="7791"/>
        <item x="5411"/>
        <item x="1205"/>
        <item x="3411"/>
        <item x="1929"/>
        <item x="5353"/>
        <item x="910"/>
        <item x="6615"/>
        <item x="7465"/>
        <item x="440"/>
        <item x="4887"/>
        <item x="2165"/>
        <item x="2043"/>
        <item x="3011"/>
        <item x="6087"/>
        <item x="6427"/>
        <item x="7265"/>
        <item x="196"/>
        <item x="4009"/>
        <item x="8696"/>
        <item x="4214"/>
        <item x="366"/>
        <item x="7402"/>
        <item x="3789"/>
        <item x="4371"/>
        <item x="5346"/>
        <item x="7681"/>
        <item x="8382"/>
        <item x="5481"/>
        <item x="4873"/>
        <item x="7833"/>
        <item x="333"/>
        <item x="80"/>
        <item x="4567"/>
        <item x="3919"/>
        <item x="4411"/>
        <item x="2181"/>
        <item x="1655"/>
        <item x="6601"/>
        <item x="7570"/>
        <item x="5728"/>
        <item x="624"/>
        <item x="710"/>
        <item x="8852"/>
        <item x="3299"/>
        <item x="7878"/>
        <item x="3762"/>
        <item x="2866"/>
        <item x="3036"/>
        <item x="3660"/>
        <item x="6854"/>
        <item x="1816"/>
        <item x="4710"/>
        <item x="3525"/>
        <item x="2819"/>
        <item x="338"/>
        <item x="2159"/>
        <item x="1671"/>
        <item x="4772"/>
        <item x="3964"/>
        <item x="3147"/>
        <item x="1485"/>
        <item x="6394"/>
        <item x="1038"/>
        <item x="7707"/>
        <item x="1807"/>
        <item x="835"/>
        <item x="2301"/>
        <item x="747"/>
        <item x="2456"/>
        <item x="1761"/>
        <item x="3267"/>
        <item x="2722"/>
        <item x="4254"/>
        <item x="810"/>
        <item x="2628"/>
        <item x="6438"/>
        <item x="1667"/>
        <item x="8622"/>
        <item x="3051"/>
        <item x="5265"/>
        <item x="426"/>
        <item x="6741"/>
        <item x="3363"/>
        <item x="997"/>
        <item x="1726"/>
        <item x="8473"/>
        <item x="6960"/>
        <item x="6276"/>
        <item x="1168"/>
        <item x="447"/>
        <item x="7776"/>
        <item x="8130"/>
        <item x="3987"/>
        <item x="857"/>
        <item x="1291"/>
        <item x="5225"/>
        <item x="7652"/>
        <item x="2720"/>
        <item x="8751"/>
        <item x="1760"/>
        <item x="4758"/>
        <item x="7523"/>
        <item x="5585"/>
        <item x="5732"/>
        <item x="4404"/>
        <item x="4904"/>
        <item x="1416"/>
        <item x="1360"/>
        <item x="6858"/>
        <item x="2740"/>
        <item x="7213"/>
        <item x="7450"/>
        <item x="8290"/>
        <item x="3847"/>
        <item x="6445"/>
        <item x="800"/>
        <item x="1509"/>
        <item x="3885"/>
        <item x="5063"/>
        <item x="4578"/>
        <item x="2334"/>
        <item x="6583"/>
        <item x="3405"/>
        <item x="1403"/>
        <item x="4025"/>
        <item x="5082"/>
        <item x="8814"/>
        <item x="2859"/>
        <item x="260"/>
        <item x="2998"/>
        <item x="8657"/>
        <item x="1942"/>
        <item x="685"/>
        <item x="452"/>
        <item x="2327"/>
        <item x="3115"/>
        <item x="5889"/>
        <item x="3293"/>
        <item x="6737"/>
        <item x="4381"/>
        <item x="7310"/>
        <item x="16"/>
        <item x="1828"/>
        <item x="5280"/>
        <item x="7853"/>
        <item x="4146"/>
        <item x="3402"/>
        <item x="6381"/>
        <item x="4856"/>
        <item x="3418"/>
        <item x="1016"/>
        <item x="8430"/>
        <item x="363"/>
        <item x="4012"/>
        <item x="4448"/>
        <item x="8001"/>
        <item x="8965"/>
        <item x="2116"/>
        <item x="7211"/>
        <item x="3487"/>
        <item x="6234"/>
        <item x="1394"/>
        <item x="7391"/>
        <item x="5839"/>
        <item x="5395"/>
        <item x="2131"/>
        <item x="7357"/>
        <item x="6646"/>
        <item x="4396"/>
        <item x="5700"/>
        <item x="8685"/>
        <item x="4734"/>
        <item x="1960"/>
        <item x="1821"/>
        <item x="6481"/>
        <item x="6144"/>
        <item x="956"/>
        <item x="1694"/>
        <item x="7275"/>
        <item x="653"/>
        <item x="8276"/>
        <item x="3214"/>
        <item x="7966"/>
        <item x="8063"/>
        <item x="5221"/>
        <item x="7045"/>
        <item x="6471"/>
        <item x="5859"/>
        <item x="113"/>
        <item x="2291"/>
        <item x="5550"/>
        <item x="3523"/>
        <item x="7093"/>
        <item x="4194"/>
        <item x="4402"/>
        <item x="5263"/>
        <item x="5534"/>
        <item x="996"/>
        <item x="6983"/>
        <item x="5868"/>
        <item x="667"/>
        <item x="4035"/>
        <item x="4450"/>
        <item x="8975"/>
        <item x="1491"/>
        <item x="8494"/>
        <item x="6257"/>
        <item x="5502"/>
        <item x="7759"/>
        <item x="6350"/>
        <item x="5211"/>
        <item x="289"/>
        <item x="2536"/>
        <item x="6056"/>
        <item x="6609"/>
        <item x="2056"/>
        <item x="4240"/>
        <item x="4776"/>
        <item x="3324"/>
        <item x="3209"/>
        <item x="1957"/>
        <item x="8624"/>
        <item x="4957"/>
        <item x="4535"/>
        <item x="5002"/>
        <item x="7874"/>
        <item x="5927"/>
        <item x="5059"/>
        <item x="5583"/>
        <item x="4299"/>
        <item x="34"/>
        <item x="5205"/>
        <item x="311"/>
        <item x="1107"/>
        <item x="2865"/>
        <item x="8087"/>
        <item x="2236"/>
        <item x="3362"/>
        <item x="6392"/>
        <item x="7990"/>
        <item x="2613"/>
        <item x="658"/>
        <item x="2694"/>
        <item x="5541"/>
        <item x="2560"/>
        <item x="1571"/>
        <item x="3016"/>
        <item x="7915"/>
        <item x="4765"/>
        <item x="5812"/>
        <item x="8639"/>
        <item x="202"/>
        <item x="2453"/>
        <item x="1281"/>
        <item x="4511"/>
        <item x="2037"/>
        <item x="7246"/>
        <item x="357"/>
        <item x="6081"/>
        <item x="2384"/>
        <item x="2874"/>
        <item x="2887"/>
        <item x="3284"/>
        <item x="3583"/>
        <item x="334"/>
        <item x="4006"/>
        <item x="5947"/>
        <item x="6660"/>
        <item x="6417"/>
        <item x="1880"/>
        <item x="819"/>
        <item x="7738"/>
        <item x="6187"/>
        <item x="8459"/>
        <item x="8489"/>
        <item x="1150"/>
        <item x="122"/>
        <item x="7210"/>
        <item x="3890"/>
        <item x="4286"/>
        <item x="2422"/>
        <item x="2378"/>
        <item x="7787"/>
        <item x="6067"/>
        <item x="3029"/>
        <item x="341"/>
        <item x="8405"/>
        <item x="2855"/>
        <item x="5254"/>
        <item x="2273"/>
        <item x="8414"/>
        <item x="282"/>
        <item x="5406"/>
        <item x="8204"/>
        <item x="8677"/>
        <item x="1851"/>
        <item x="4592"/>
        <item x="8792"/>
        <item x="5062"/>
        <item x="6701"/>
        <item x="159"/>
        <item x="19"/>
        <item x="6558"/>
        <item x="3971"/>
        <item x="908"/>
        <item x="254"/>
        <item x="675"/>
        <item x="5196"/>
        <item x="408"/>
        <item x="8080"/>
        <item x="2951"/>
        <item x="4970"/>
        <item x="1298"/>
        <item x="4209"/>
        <item x="8701"/>
        <item x="860"/>
        <item x="6053"/>
        <item x="6099"/>
        <item x="127"/>
        <item x="912"/>
        <item x="608"/>
        <item x="2905"/>
        <item x="2868"/>
        <item x="6829"/>
        <item x="4593"/>
        <item x="3198"/>
        <item x="421"/>
        <item x="4424"/>
        <item x="1453"/>
        <item x="7100"/>
        <item x="4721"/>
        <item x="6809"/>
        <item x="1303"/>
        <item x="4494"/>
        <item x="6637"/>
        <item x="4895"/>
        <item x="8326"/>
        <item x="7974"/>
        <item x="4964"/>
        <item x="2150"/>
        <item x="1959"/>
        <item x="5037"/>
        <item x="7550"/>
        <item x="4345"/>
        <item x="6600"/>
        <item x="5614"/>
        <item x="3375"/>
        <item x="1826"/>
        <item x="6360"/>
        <item x="1612"/>
        <item x="5410"/>
        <item x="5612"/>
        <item x="7613"/>
        <item x="6923"/>
        <item x="5199"/>
        <item x="5069"/>
        <item x="236"/>
        <item x="3490"/>
        <item x="2839"/>
        <item x="4172"/>
        <item x="3211"/>
        <item x="8114"/>
        <item x="6549"/>
        <item x="588"/>
        <item x="5554"/>
        <item x="8535"/>
        <item x="2673"/>
        <item x="2952"/>
        <item x="8616"/>
        <item x="5551"/>
        <item x="6939"/>
        <item x="3445"/>
        <item x="717"/>
        <item x="7184"/>
        <item x="8964"/>
        <item x="1654"/>
        <item x="4633"/>
        <item x="5727"/>
        <item x="5773"/>
        <item x="5391"/>
        <item x="5997"/>
        <item x="2260"/>
        <item x="5459"/>
        <item x="1433"/>
        <item x="8415"/>
        <item x="8178"/>
        <item x="8449"/>
        <item x="6313"/>
        <item x="8421"/>
        <item x="1214"/>
        <item x="4135"/>
        <item x="5150"/>
        <item x="8036"/>
        <item x="8417"/>
        <item x="3347"/>
        <item x="7568"/>
        <item x="6220"/>
        <item x="4615"/>
        <item x="2530"/>
        <item x="8665"/>
        <item x="8123"/>
        <item x="1267"/>
        <item x="6118"/>
        <item x="8214"/>
        <item x="8379"/>
        <item x="4107"/>
        <item x="6730"/>
        <item x="1674"/>
        <item x="2339"/>
        <item x="4662"/>
        <item x="6878"/>
        <item x="8510"/>
        <item x="3262"/>
        <item x="1374"/>
        <item x="3091"/>
        <item x="6702"/>
        <item x="7131"/>
        <item x="14"/>
        <item x="439"/>
        <item x="539"/>
        <item x="5100"/>
        <item x="88"/>
        <item x="1075"/>
        <item x="2333"/>
        <item x="2974"/>
        <item x="2395"/>
        <item x="4288"/>
        <item x="6524"/>
        <item x="5114"/>
        <item x="5549"/>
        <item x="5769"/>
        <item x="8773"/>
        <item x="7565"/>
        <item x="6756"/>
        <item x="2445"/>
        <item x="1243"/>
        <item x="6931"/>
        <item x="4444"/>
        <item x="1337"/>
        <item x="8843"/>
        <item x="676"/>
        <item x="7107"/>
        <item x="6845"/>
        <item x="8141"/>
        <item x="2419"/>
        <item x="2077"/>
        <item x="4105"/>
        <item x="7216"/>
        <item x="1986"/>
        <item x="2525"/>
        <item x="5516"/>
        <item x="5429"/>
        <item x="5320"/>
        <item x="3785"/>
        <item x="6127"/>
        <item x="7417"/>
        <item x="6650"/>
        <item x="2528"/>
        <item x="2093"/>
        <item x="5936"/>
        <item x="3305"/>
        <item x="8881"/>
        <item x="7459"/>
        <item x="5130"/>
        <item x="5381"/>
        <item x="8312"/>
        <item x="4951"/>
        <item x="3195"/>
        <item x="7065"/>
        <item x="5465"/>
        <item x="8710"/>
        <item x="7160"/>
        <item x="91"/>
        <item x="6289"/>
        <item x="1658"/>
        <item x="2850"/>
        <item x="5803"/>
        <item x="5001"/>
        <item x="4672"/>
        <item x="3763"/>
        <item x="4073"/>
        <item x="8907"/>
        <item x="6174"/>
        <item x="1444"/>
        <item x="7204"/>
        <item x="102"/>
        <item x="1254"/>
        <item x="6260"/>
        <item x="6814"/>
        <item x="2787"/>
        <item x="2773"/>
        <item x="3493"/>
        <item x="7799"/>
        <item x="7741"/>
        <item x="5620"/>
        <item x="8475"/>
        <item x="4060"/>
        <item x="7881"/>
        <item x="2689"/>
        <item x="3077"/>
        <item x="1070"/>
        <item x="1690"/>
        <item x="3592"/>
        <item x="7207"/>
        <item x="1803"/>
        <item x="7253"/>
        <item x="2314"/>
        <item x="6106"/>
        <item x="6534"/>
        <item x="3949"/>
        <item x="2474"/>
        <item x="3183"/>
        <item x="8429"/>
        <item x="8595"/>
        <item x="4869"/>
        <item x="36"/>
        <item x="1113"/>
        <item x="7234"/>
        <item x="921"/>
        <item x="3450"/>
        <item x="8098"/>
        <item x="3716"/>
        <item x="737"/>
        <item x="2975"/>
        <item x="4937"/>
        <item x="7758"/>
        <item x="4816"/>
        <item x="8839"/>
        <item x="8109"/>
        <item x="8566"/>
        <item x="1257"/>
        <item x="7127"/>
        <item x="755"/>
        <item x="3065"/>
        <item x="4430"/>
        <item x="4033"/>
        <item x="3619"/>
        <item x="8492"/>
        <item x="1081"/>
        <item x="2008"/>
        <item x="1450"/>
        <item x="2075"/>
        <item x="5752"/>
        <item x="4581"/>
        <item x="5720"/>
        <item x="8638"/>
        <item x="8787"/>
        <item x="5016"/>
        <item x="3042"/>
        <item x="6920"/>
        <item x="6889"/>
        <item x="4250"/>
        <item x="7361"/>
        <item x="3908"/>
        <item x="5540"/>
        <item x="6746"/>
        <item x="4220"/>
        <item x="1850"/>
        <item x="1365"/>
        <item x="1823"/>
        <item x="6442"/>
        <item x="3199"/>
        <item x="1324"/>
        <item x="2507"/>
        <item x="6851"/>
        <item x="2212"/>
        <item x="8437"/>
        <item x="3800"/>
        <item x="5220"/>
        <item x="2663"/>
        <item x="6624"/>
        <item x="1387"/>
        <item x="1631"/>
        <item x="8217"/>
        <item x="5914"/>
        <item x="8756"/>
        <item x="8666"/>
        <item x="2351"/>
        <item x="6941"/>
        <item x="4878"/>
        <item x="4063"/>
        <item x="1359"/>
        <item x="3631"/>
        <item x="2443"/>
        <item x="2117"/>
        <item x="5537"/>
        <item x="4818"/>
        <item x="2468"/>
        <item x="4579"/>
        <item x="6527"/>
        <item x="4471"/>
        <item x="928"/>
        <item x="3062"/>
        <item x="574"/>
        <item x="6021"/>
        <item x="3435"/>
        <item x="3146"/>
        <item x="1563"/>
        <item x="8358"/>
        <item x="8252"/>
        <item x="5501"/>
        <item x="4464"/>
        <item x="4110"/>
        <item x="2596"/>
        <item x="6509"/>
        <item x="818"/>
        <item x="6211"/>
        <item x="5352"/>
        <item x="6028"/>
        <item x="5413"/>
        <item x="7389"/>
        <item x="1505"/>
        <item x="8124"/>
        <item x="5448"/>
        <item x="4499"/>
        <item x="4057"/>
        <item x="6085"/>
        <item x="5880"/>
        <item x="3088"/>
        <item x="3440"/>
        <item x="362"/>
        <item x="4065"/>
        <item x="72"/>
        <item x="4018"/>
        <item x="6957"/>
        <item x="1989"/>
        <item x="7047"/>
        <item x="8707"/>
        <item x="8857"/>
        <item x="5392"/>
        <item x="668"/>
        <item x="5883"/>
        <item x="327"/>
        <item x="5174"/>
        <item x="2085"/>
        <item x="134"/>
        <item x="1263"/>
        <item x="7869"/>
        <item x="7457"/>
        <item x="2428"/>
        <item x="2852"/>
        <item x="4187"/>
        <item x="1157"/>
        <item x="2058"/>
        <item x="5611"/>
        <item x="8155"/>
        <item x="8328"/>
        <item x="4320"/>
        <item x="265"/>
        <item x="194"/>
        <item x="5598"/>
        <item x="135"/>
        <item x="5087"/>
        <item x="7541"/>
        <item x="8563"/>
        <item x="4085"/>
        <item x="4563"/>
        <item x="743"/>
        <item x="5542"/>
        <item x="7600"/>
        <item x="1227"/>
        <item x="4438"/>
        <item x="8190"/>
        <item x="578"/>
        <item x="393"/>
        <item x="1404"/>
        <item x="5298"/>
        <item x="8598"/>
        <item x="129"/>
        <item x="7419"/>
        <item x="8610"/>
        <item x="8673"/>
        <item x="6319"/>
        <item x="8551"/>
        <item x="2742"/>
        <item x="2872"/>
        <item x="1820"/>
        <item x="4480"/>
        <item x="4788"/>
        <item x="7270"/>
        <item x="6723"/>
        <item x="7623"/>
        <item x="8361"/>
        <item x="5315"/>
        <item x="7117"/>
        <item x="2140"/>
        <item x="6368"/>
        <item x="7313"/>
        <item x="3226"/>
        <item x="123"/>
        <item x="5384"/>
        <item x="507"/>
        <item x="642"/>
        <item x="8084"/>
        <item x="2354"/>
        <item x="2360"/>
        <item x="6962"/>
        <item x="4896"/>
        <item x="2125"/>
        <item x="1927"/>
        <item x="5872"/>
        <item x="8782"/>
        <item x="1395"/>
        <item x="3264"/>
        <item x="3012"/>
        <item x="7269"/>
        <item x="6490"/>
        <item x="2166"/>
        <item x="1748"/>
        <item x="932"/>
        <item x="5511"/>
        <item x="6166"/>
        <item x="6921"/>
        <item x="6852"/>
        <item x="1285"/>
        <item x="1369"/>
        <item x="1524"/>
        <item x="3663"/>
        <item x="7688"/>
        <item x="2942"/>
        <item x="2568"/>
        <item x="964"/>
        <item x="1470"/>
        <item x="4732"/>
        <item x="6707"/>
        <item x="3202"/>
        <item x="1599"/>
        <item x="3961"/>
        <item x="2281"/>
        <item x="2785"/>
        <item x="3006"/>
        <item x="2095"/>
        <item x="6517"/>
        <item x="6354"/>
        <item x="8207"/>
        <item x="8513"/>
        <item x="8742"/>
        <item x="2945"/>
        <item x="2027"/>
        <item x="4815"/>
        <item x="7350"/>
        <item x="7331"/>
        <item x="2677"/>
        <item x="8409"/>
        <item x="4439"/>
        <item x="2"/>
        <item x="8406"/>
        <item x="6297"/>
        <item x="4967"/>
        <item x="2170"/>
        <item x="2929"/>
        <item x="4198"/>
        <item x="5197"/>
        <item x="8200"/>
        <item x="6579"/>
        <item x="5356"/>
        <item x="5306"/>
        <item x="8555"/>
        <item x="1076"/>
        <item x="4968"/>
        <item x="5949"/>
        <item x="6429"/>
        <item x="7979"/>
        <item x="5192"/>
        <item x="4229"/>
        <item x="6263"/>
        <item x="7638"/>
        <item x="2338"/>
        <item x="4737"/>
        <item x="8333"/>
        <item x="5508"/>
        <item x="6502"/>
        <item x="8253"/>
        <item x="3142"/>
        <item x="5422"/>
        <item x="580"/>
        <item x="3586"/>
        <item x="5330"/>
        <item x="1209"/>
        <item x="2151"/>
        <item x="3018"/>
        <item x="44"/>
        <item x="1065"/>
        <item x="8211"/>
        <item x="2052"/>
        <item x="549"/>
        <item x="2359"/>
        <item x="962"/>
        <item x="7536"/>
        <item x="2029"/>
        <item x="8800"/>
        <item x="849"/>
        <item x="510"/>
        <item x="8980"/>
        <item x="6735"/>
        <item x="4708"/>
        <item x="6261"/>
        <item x="7368"/>
        <item x="5132"/>
        <item x="6793"/>
        <item x="1719"/>
        <item x="6420"/>
        <item x="2307"/>
        <item x="5144"/>
        <item x="3968"/>
        <item x="8042"/>
        <item x="3010"/>
        <item x="3282"/>
        <item x="2108"/>
        <item x="6338"/>
        <item x="2510"/>
        <item x="7997"/>
        <item x="2397"/>
        <item x="1419"/>
        <item x="6023"/>
        <item x="4204"/>
        <item x="3682"/>
        <item x="7905"/>
        <item x="8815"/>
        <item x="7138"/>
        <item x="6093"/>
        <item x="6416"/>
        <item x="2765"/>
        <item x="322"/>
        <item x="3205"/>
        <item x="3156"/>
        <item x="6122"/>
        <item x="1019"/>
        <item x="1922"/>
        <item x="244"/>
        <item x="32"/>
        <item x="7537"/>
        <item x="4828"/>
        <item x="4790"/>
        <item x="6844"/>
        <item x="6330"/>
        <item x="8496"/>
        <item x="2355"/>
        <item x="5038"/>
        <item x="7261"/>
        <item x="5475"/>
        <item x="7636"/>
        <item x="7614"/>
        <item x="7407"/>
        <item x="6745"/>
        <item x="7415"/>
        <item x="494"/>
        <item x="1348"/>
        <item x="8836"/>
        <item x="4189"/>
        <item x="5801"/>
        <item x="6382"/>
        <item x="3481"/>
        <item x="7737"/>
        <item x="6499"/>
        <item x="5027"/>
        <item x="2336"/>
        <item x="4991"/>
        <item x="3179"/>
        <item x="3407"/>
        <item x="6498"/>
        <item x="3524"/>
        <item x="5244"/>
        <item x="5157"/>
        <item x="4755"/>
        <item x="1877"/>
        <item x="1967"/>
        <item x="7592"/>
        <item x="1900"/>
        <item x="3250"/>
        <item x="432"/>
        <item x="8545"/>
        <item x="4870"/>
        <item x="5230"/>
        <item x="8625"/>
        <item x="8073"/>
        <item x="7516"/>
        <item x="7089"/>
        <item x="6450"/>
        <item x="84"/>
        <item x="5051"/>
        <item x="4736"/>
        <item x="3575"/>
        <item x="4182"/>
        <item x="4660"/>
        <item x="7398"/>
        <item x="8216"/>
        <item x="8594"/>
        <item x="5102"/>
        <item x="3482"/>
        <item x="410"/>
        <item x="6400"/>
        <item x="2462"/>
        <item x="3234"/>
        <item x="5104"/>
        <item x="206"/>
        <item x="6822"/>
        <item x="8668"/>
        <item x="633"/>
        <item x="3056"/>
        <item x="2786"/>
        <item x="2164"/>
        <item x="1001"/>
        <item x="7916"/>
        <item x="6545"/>
        <item x="798"/>
        <item x="3178"/>
        <item x="7307"/>
        <item x="5935"/>
        <item x="3626"/>
        <item x="8729"/>
        <item x="1026"/>
        <item x="6485"/>
        <item x="3013"/>
        <item x="2602"/>
        <item x="8389"/>
        <item x="6607"/>
        <item x="1349"/>
        <item x="5539"/>
        <item x="8171"/>
        <item x="8300"/>
        <item x="2057"/>
        <item x="1165"/>
        <item x="7144"/>
        <item x="4502"/>
        <item x="8570"/>
        <item x="2039"/>
        <item x="5444"/>
        <item x="7553"/>
        <item x="5125"/>
        <item x="4624"/>
        <item x="1876"/>
        <item x="7401"/>
        <item x="6426"/>
        <item x="5917"/>
        <item x="604"/>
        <item x="3770"/>
        <item x="441"/>
        <item x="5711"/>
        <item x="3944"/>
        <item x="7936"/>
        <item x="3779"/>
        <item x="6772"/>
        <item x="3898"/>
        <item x="2090"/>
        <item x="8305"/>
        <item x="1562"/>
        <item x="4704"/>
        <item x="6533"/>
        <item x="7712"/>
        <item x="6259"/>
        <item x="6290"/>
        <item x="8458"/>
        <item x="1898"/>
        <item x="5432"/>
        <item x="1217"/>
        <item x="4795"/>
        <item x="8424"/>
        <item x="2925"/>
        <item x="4614"/>
        <item x="4044"/>
        <item x="5339"/>
        <item x="56"/>
        <item x="5222"/>
        <item x="5675"/>
        <item x="4824"/>
        <item x="2096"/>
        <item x="6158"/>
        <item x="1723"/>
        <item x="5785"/>
        <item x="7680"/>
        <item x="5557"/>
        <item x="94"/>
        <item x="92"/>
        <item x="7755"/>
        <item x="7121"/>
        <item x="4730"/>
        <item x="5409"/>
        <item x="1824"/>
        <item x="2263"/>
        <item x="1953"/>
        <item x="7276"/>
        <item x="2410"/>
        <item x="3854"/>
        <item x="8645"/>
        <item x="8467"/>
        <item x="4606"/>
        <item x="2911"/>
        <item x="8452"/>
        <item x="1997"/>
        <item x="3232"/>
        <item x="5451"/>
        <item x="616"/>
        <item x="1452"/>
        <item x="6550"/>
        <item x="2825"/>
        <item x="1808"/>
        <item x="557"/>
        <item x="7001"/>
        <item x="5355"/>
        <item x="4160"/>
        <item x="776"/>
        <item x="7607"/>
        <item x="8972"/>
        <item x="5474"/>
        <item x="4003"/>
        <item x="8659"/>
        <item x="3082"/>
        <item x="2918"/>
        <item x="6449"/>
        <item x="5015"/>
        <item x="3677"/>
        <item x="5492"/>
        <item x="1401"/>
        <item x="789"/>
        <item x="4427"/>
        <item x="275"/>
        <item x="8917"/>
        <item x="7514"/>
        <item x="2856"/>
        <item x="7461"/>
        <item x="2382"/>
        <item x="2893"/>
        <item x="6285"/>
        <item x="572"/>
        <item x="8015"/>
        <item x="1862"/>
        <item x="6661"/>
        <item x="7137"/>
        <item x="8102"/>
        <item x="5980"/>
        <item x="6954"/>
        <item x="4701"/>
        <item x="8188"/>
        <item x="30"/>
        <item x="895"/>
        <item x="3492"/>
        <item x="332"/>
        <item x="6518"/>
        <item x="3030"/>
        <item x="1194"/>
        <item x="3455"/>
        <item x="6339"/>
        <item x="5779"/>
        <item x="365"/>
        <item x="6205"/>
        <item x="2756"/>
        <item x="6807"/>
        <item x="7761"/>
        <item x="1508"/>
        <item x="7943"/>
        <item x="8064"/>
        <item x="8284"/>
        <item x="359"/>
        <item x="5530"/>
        <item x="1178"/>
        <item x="4111"/>
        <item x="7960"/>
        <item x="7605"/>
        <item x="1198"/>
        <item x="941"/>
        <item x="6434"/>
        <item x="4907"/>
        <item x="7604"/>
        <item x="4822"/>
        <item x="8028"/>
        <item x="8559"/>
        <item x="1352"/>
        <item x="8725"/>
        <item x="7889"/>
        <item x="5863"/>
        <item x="4101"/>
        <item x="114"/>
        <item x="4414"/>
        <item x="5823"/>
        <item x="1750"/>
        <item x="5688"/>
        <item x="3185"/>
        <item x="5826"/>
        <item x="4703"/>
        <item x="8808"/>
        <item x="3097"/>
        <item x="920"/>
        <item x="8526"/>
        <item x="756"/>
        <item x="2483"/>
        <item x="3136"/>
        <item x="6159"/>
        <item x="8823"/>
        <item x="8302"/>
        <item x="4845"/>
        <item x="6526"/>
        <item x="298"/>
        <item x="2608"/>
        <item x="4094"/>
        <item x="3312"/>
        <item x="8626"/>
        <item x="7214"/>
        <item x="1800"/>
        <item x="4138"/>
        <item x="2479"/>
        <item x="1493"/>
        <item x="58"/>
        <item x="4447"/>
        <item x="5094"/>
        <item x="1983"/>
        <item x="215"/>
        <item x="139"/>
        <item x="4126"/>
        <item x="7293"/>
        <item x="5746"/>
        <item x="64"/>
        <item x="6728"/>
        <item x="3336"/>
        <item x="2167"/>
        <item x="3206"/>
        <item x="5836"/>
        <item x="6062"/>
        <item x="1729"/>
        <item x="5396"/>
        <item x="3995"/>
        <item x="8334"/>
        <item x="8826"/>
        <item x="2921"/>
        <item x="6411"/>
        <item x="6769"/>
        <item x="778"/>
        <item x="7087"/>
        <item x="291"/>
        <item x="5737"/>
        <item x="4234"/>
        <item x="3413"/>
        <item x="4591"/>
        <item x="1636"/>
        <item x="1119"/>
        <item x="8398"/>
        <item x="3071"/>
        <item x="4274"/>
        <item x="1966"/>
        <item x="3723"/>
        <item x="5647"/>
        <item x="2537"/>
        <item x="8533"/>
        <item x="5455"/>
        <item x="6942"/>
        <item x="233"/>
        <item x="2769"/>
        <item x="2738"/>
        <item x="2268"/>
        <item x="6726"/>
        <item x="1584"/>
        <item x="3066"/>
        <item x="8932"/>
        <item x="6663"/>
        <item x="2917"/>
        <item x="3017"/>
        <item x="5057"/>
        <item x="3652"/>
        <item x="3537"/>
        <item x="5853"/>
        <item x="5041"/>
        <item x="388"/>
        <item x="5685"/>
        <item x="5945"/>
        <item x="7868"/>
        <item x="6460"/>
        <item x="7518"/>
        <item x="656"/>
        <item x="5305"/>
        <item x="826"/>
        <item x="8879"/>
        <item x="5794"/>
        <item x="5103"/>
        <item x="3791"/>
        <item x="6831"/>
        <item x="851"/>
        <item x="5544"/>
        <item x="8168"/>
        <item x="2100"/>
        <item x="2104"/>
        <item x="4868"/>
        <item x="6401"/>
        <item x="6633"/>
        <item x="8179"/>
        <item x="5456"/>
        <item x="7841"/>
        <item x="4132"/>
        <item x="7190"/>
        <item x="7500"/>
        <item x="8231"/>
        <item x="3786"/>
        <item x="4901"/>
        <item x="6070"/>
        <item x="2520"/>
        <item x="6994"/>
        <item x="1894"/>
        <item x="5480"/>
        <item x="7837"/>
        <item x="2599"/>
        <item x="8811"/>
        <item x="4528"/>
        <item x="7340"/>
        <item x="6656"/>
        <item x="5509"/>
        <item x="472"/>
        <item x="4694"/>
        <item x="3661"/>
        <item x="1705"/>
        <item x="4875"/>
        <item x="534"/>
        <item x="1173"/>
        <item x="3034"/>
        <item x="2547"/>
        <item x="5457"/>
        <item x="4168"/>
        <item x="7862"/>
        <item x="319"/>
        <item x="4913"/>
        <item x="4011"/>
        <item x="5924"/>
        <item x="2584"/>
        <item x="238"/>
        <item x="2581"/>
        <item x="7151"/>
        <item x="3251"/>
        <item x="4871"/>
        <item x="2202"/>
        <item x="105"/>
        <item x="8310"/>
        <item x="648"/>
        <item x="6020"/>
        <item x="5755"/>
        <item x="448"/>
        <item x="8957"/>
        <item x="7742"/>
        <item x="3568"/>
        <item x="5979"/>
        <item x="1587"/>
        <item x="1538"/>
        <item x="1653"/>
        <item x="4692"/>
        <item x="2405"/>
        <item x="117"/>
        <item x="894"/>
        <item x="503"/>
        <item x="873"/>
        <item x="4885"/>
        <item x="2503"/>
        <item x="4128"/>
        <item x="3809"/>
        <item x="7845"/>
        <item x="6094"/>
        <item x="2014"/>
        <item x="2425"/>
        <item x="6724"/>
        <item x="6803"/>
        <item x="5418"/>
        <item x="3990"/>
        <item x="8353"/>
        <item x="7618"/>
        <item x="3842"/>
        <item x="662"/>
        <item x="2618"/>
        <item x="852"/>
        <item x="4607"/>
        <item x="3743"/>
        <item x="3645"/>
        <item x="1071"/>
        <item x="6206"/>
        <item x="109"/>
        <item x="527"/>
        <item x="1332"/>
        <item x="6492"/>
        <item x="7372"/>
        <item x="6240"/>
        <item x="3419"/>
        <item x="5203"/>
        <item x="1188"/>
        <item x="7801"/>
        <item x="2389"/>
        <item x="4938"/>
        <item x="8733"/>
        <item x="1681"/>
        <item x="5167"/>
        <item x="1954"/>
        <item x="142"/>
        <item x="2770"/>
        <item x="8914"/>
        <item x="8281"/>
        <item x="281"/>
        <item x="1447"/>
        <item x="5775"/>
        <item x="3572"/>
        <item x="7756"/>
        <item x="1264"/>
        <item x="2373"/>
        <item x="3940"/>
        <item x="2941"/>
        <item x="4255"/>
        <item x="7445"/>
        <item x="7891"/>
        <item x="2732"/>
        <item x="1271"/>
        <item x="2814"/>
        <item x="8383"/>
        <item x="6548"/>
        <item x="8107"/>
        <item x="4979"/>
        <item x="4926"/>
        <item x="6690"/>
        <item x="8068"/>
        <item x="2342"/>
        <item x="5284"/>
        <item x="6511"/>
        <item x="535"/>
        <item x="5694"/>
        <item x="8585"/>
        <item x="1660"/>
        <item x="7829"/>
        <item x="8771"/>
        <item x="7973"/>
        <item x="1082"/>
        <item x="2664"/>
        <item x="7330"/>
        <item x="8337"/>
        <item x="788"/>
        <item x="6706"/>
        <item x="7375"/>
        <item x="4583"/>
        <item x="3320"/>
        <item x="8762"/>
        <item x="4611"/>
        <item x="3050"/>
        <item x="3593"/>
        <item x="7540"/>
        <item x="189"/>
        <item x="3656"/>
        <item x="7576"/>
        <item x="7683"/>
        <item x="666"/>
        <item x="7413"/>
        <item x="6373"/>
        <item x="7995"/>
        <item x="7919"/>
        <item x="4306"/>
        <item x="7125"/>
        <item x="950"/>
        <item x="8069"/>
        <item x="7347"/>
        <item x="629"/>
        <item x="7587"/>
        <item x="1917"/>
        <item x="6959"/>
        <item x="6201"/>
        <item x="2517"/>
        <item x="8177"/>
        <item x="8750"/>
        <item x="6865"/>
        <item x="913"/>
        <item x="4641"/>
        <item x="2022"/>
        <item x="21"/>
        <item x="4982"/>
        <item x="6791"/>
        <item x="8705"/>
        <item x="8193"/>
        <item x="4627"/>
        <item x="7396"/>
        <item x="5403"/>
        <item x="6758"/>
        <item x="3240"/>
        <item x="3642"/>
        <item x="3722"/>
        <item x="3139"/>
        <item x="7425"/>
        <item x="4489"/>
        <item x="6896"/>
        <item x="2515"/>
        <item x="7326"/>
        <item x="3353"/>
        <item x="1186"/>
        <item x="5496"/>
        <item x="2764"/>
        <item x="2254"/>
        <item x="8278"/>
        <item x="8356"/>
        <item x="5169"/>
        <item x="385"/>
        <item x="7631"/>
        <item x="3534"/>
        <item x="2644"/>
        <item x="6625"/>
        <item x="1032"/>
        <item x="1386"/>
        <item x="1364"/>
        <item x="7073"/>
        <item x="6343"/>
        <item x="5740"/>
        <item x="7917"/>
        <item x="8869"/>
        <item x="6304"/>
        <item x="53"/>
        <item x="5273"/>
        <item x="7434"/>
        <item x="3123"/>
        <item x="3773"/>
        <item x="7120"/>
        <item x="1663"/>
        <item x="2922"/>
        <item x="8480"/>
        <item x="6930"/>
        <item x="6197"/>
        <item x="3702"/>
        <item x="7870"/>
        <item x="188"/>
        <item x="423"/>
        <item x="7640"/>
        <item x="2798"/>
        <item x="2940"/>
        <item x="786"/>
        <item x="1003"/>
        <item x="470"/>
        <item x="8388"/>
        <item x="5739"/>
        <item x="5328"/>
        <item x="2521"/>
        <item x="7327"/>
        <item x="7338"/>
        <item x="3862"/>
        <item x="1648"/>
        <item x="7462"/>
        <item x="2407"/>
        <item x="8574"/>
        <item x="4832"/>
        <item x="4825"/>
        <item x="3365"/>
        <item x="6569"/>
        <item x="8602"/>
        <item x="8759"/>
        <item x="4207"/>
        <item x="8457"/>
        <item x="7084"/>
        <item x="3189"/>
        <item x="5052"/>
        <item x="3706"/>
        <item x="119"/>
        <item x="8644"/>
        <item x="7931"/>
        <item x="1887"/>
        <item x="7177"/>
        <item x="7304"/>
        <item x="1238"/>
        <item x="3509"/>
        <item x="3128"/>
        <item x="1835"/>
        <item x="3114"/>
        <item x="2659"/>
        <item x="2544"/>
        <item x="2698"/>
        <item x="8885"/>
        <item x="7081"/>
        <item x="2078"/>
        <item x="3768"/>
        <item x="8003"/>
        <item x="2455"/>
        <item x="7956"/>
        <item x="6452"/>
        <item x="7225"/>
        <item x="2589"/>
        <item x="4303"/>
        <item x="4860"/>
        <item x="6981"/>
        <item x="1981"/>
        <item x="3647"/>
        <item x="4482"/>
        <item x="4999"/>
        <item x="252"/>
        <item x="7180"/>
        <item x="2988"/>
        <item x="626"/>
        <item x="4148"/>
        <item x="3681"/>
        <item x="742"/>
        <item x="3827"/>
        <item x="6919"/>
        <item x="1110"/>
        <item x="4525"/>
        <item x="4407"/>
        <item x="5673"/>
        <item x="8619"/>
        <item x="8868"/>
        <item x="6380"/>
        <item x="1088"/>
        <item x="7694"/>
        <item x="2010"/>
        <item x="5745"/>
        <item x="2471"/>
        <item x="3520"/>
        <item x="3928"/>
        <item x="1996"/>
        <item x="8354"/>
        <item x="146"/>
        <item x="2303"/>
        <item x="1980"/>
        <item x="70"/>
        <item x="8847"/>
        <item x="5577"/>
        <item x="8866"/>
        <item x="4457"/>
        <item x="7195"/>
        <item x="104"/>
        <item x="8708"/>
        <item x="8978"/>
        <item x="540"/>
        <item x="8342"/>
        <item x="8512"/>
        <item x="5646"/>
        <item x="7664"/>
        <item x="1486"/>
        <item x="3231"/>
        <item x="1913"/>
        <item x="1300"/>
        <item x="2759"/>
        <item x="5497"/>
        <item x="731"/>
        <item x="7443"/>
        <item x="4689"/>
        <item x="2649"/>
        <item x="6580"/>
        <item x="7643"/>
        <item x="2426"/>
        <item x="5370"/>
        <item x="919"/>
        <item x="2748"/>
        <item x="7363"/>
        <item x="2744"/>
        <item x="8886"/>
        <item x="2950"/>
        <item x="479"/>
        <item x="6749"/>
        <item x="2994"/>
        <item x="7414"/>
        <item x="4092"/>
        <item x="7102"/>
        <item x="8066"/>
        <item x="2213"/>
        <item x="1537"/>
        <item x="8901"/>
        <item x="6802"/>
        <item x="1554"/>
        <item x="7734"/>
        <item x="4139"/>
        <item x="4507"/>
        <item x="5999"/>
        <item x="2603"/>
        <item x="8041"/>
        <item x="2908"/>
        <item x="925"/>
        <item x="8323"/>
        <item x="7961"/>
        <item x="4121"/>
        <item x="7329"/>
        <item x="7422"/>
        <item x="7946"/>
        <item x="824"/>
        <item x="4600"/>
        <item x="164"/>
        <item x="1762"/>
        <item x="7227"/>
        <item x="2244"/>
        <item x="566"/>
        <item x="7965"/>
        <item x="3325"/>
        <item x="2352"/>
        <item x="3058"/>
        <item x="8997"/>
        <item x="1091"/>
        <item x="3540"/>
        <item x="8026"/>
        <item x="7611"/>
        <item x="2016"/>
        <item x="4312"/>
        <item x="7962"/>
        <item x="1558"/>
        <item x="1034"/>
        <item x="6271"/>
        <item x="1911"/>
        <item x="7497"/>
        <item x="1143"/>
        <item x="401"/>
        <item x="5164"/>
        <item x="5160"/>
        <item x="5142"/>
        <item x="6630"/>
        <item x="3542"/>
        <item x="3804"/>
        <item x="6203"/>
        <item x="886"/>
        <item x="6377"/>
        <item x="3581"/>
        <item x="897"/>
        <item x="3280"/>
        <item x="8736"/>
        <item x="7097"/>
        <item x="2800"/>
        <item x="5900"/>
        <item x="5829"/>
        <item x="5398"/>
        <item x="5269"/>
        <item x="745"/>
        <item x="5045"/>
        <item x="994"/>
        <item x="222"/>
        <item x="6068"/>
        <item x="6052"/>
        <item x="2472"/>
        <item x="825"/>
        <item x="6010"/>
        <item x="8014"/>
        <item x="8345"/>
        <item x="1801"/>
        <item x="4119"/>
        <item x="782"/>
        <item x="8456"/>
        <item x="2380"/>
        <item x="4233"/>
        <item x="2485"/>
        <item x="3055"/>
        <item x="2958"/>
        <item x="5233"/>
        <item x="8611"/>
        <item x="4651"/>
        <item x="5772"/>
        <item x="995"/>
        <item x="4809"/>
        <item x="5227"/>
        <item x="8667"/>
        <item x="4358"/>
        <item x="5060"/>
        <item x="8849"/>
        <item x="1707"/>
        <item x="8655"/>
        <item x="7781"/>
        <item x="7656"/>
        <item x="8221"/>
        <item x="1792"/>
        <item x="6568"/>
        <item x="3522"/>
        <item x="7504"/>
        <item x="583"/>
        <item x="6352"/>
        <item x="5858"/>
        <item x="3410"/>
        <item x="1878"/>
        <item x="4889"/>
        <item x="3755"/>
        <item x="6787"/>
        <item x="3624"/>
        <item x="761"/>
        <item x="5984"/>
        <item x="3213"/>
        <item x="4952"/>
        <item x="8718"/>
        <item x="7428"/>
        <item x="3039"/>
        <item x="6296"/>
        <item x="2915"/>
        <item x="5835"/>
        <item x="8726"/>
        <item x="2681"/>
        <item x="2594"/>
        <item x="287"/>
        <item x="3875"/>
        <item x="7603"/>
        <item x="3962"/>
        <item x="4042"/>
        <item x="5705"/>
        <item x="5430"/>
        <item x="8447"/>
        <item x="498"/>
        <item x="7994"/>
        <item x="7244"/>
        <item x="7157"/>
        <item x="8208"/>
        <item x="787"/>
        <item x="1714"/>
        <item x="3565"/>
        <item x="8593"/>
        <item x="4244"/>
        <item x="8360"/>
        <item x="2997"/>
        <item x="6165"/>
        <item x="4505"/>
        <item x="7464"/>
        <item x="1951"/>
        <item x="1109"/>
        <item x="4180"/>
        <item x="3782"/>
        <item x="8741"/>
        <item x="2350"/>
        <item x="7855"/>
        <item x="1879"/>
        <item x="8275"/>
        <item x="3744"/>
        <item x="2183"/>
        <item x="8182"/>
        <item x="5668"/>
        <item x="7110"/>
        <item x="4206"/>
        <item x="3577"/>
        <item x="1978"/>
        <item x="5307"/>
        <item x="5092"/>
        <item x="2304"/>
        <item x="6173"/>
        <item x="1890"/>
        <item x="2640"/>
        <item x="7542"/>
        <item x="4487"/>
        <item x="1790"/>
        <item x="670"/>
        <item x="3253"/>
        <item x="7642"/>
        <item x="4501"/>
        <item x="7937"/>
        <item x="8162"/>
        <item x="1094"/>
        <item x="5965"/>
        <item x="5780"/>
        <item x="7808"/>
        <item x="8446"/>
        <item x="3840"/>
        <item x="2188"/>
        <item x="216"/>
        <item x="6451"/>
        <item x="3451"/>
        <item x="971"/>
        <item x="4881"/>
        <item x="5368"/>
        <item x="7859"/>
        <item x="7369"/>
        <item x="1190"/>
        <item x="1773"/>
        <item x="4039"/>
        <item x="8837"/>
        <item x="5177"/>
        <item x="2639"/>
        <item x="8067"/>
        <item x="1895"/>
        <item x="3538"/>
        <item x="4423"/>
        <item x="7968"/>
        <item x="2638"/>
        <item x="3224"/>
        <item x="5369"/>
        <item x="6886"/>
        <item x="1507"/>
        <item x="6199"/>
        <item x="7070"/>
        <item x="1304"/>
        <item x="4892"/>
        <item x="1487"/>
        <item x="6722"/>
        <item x="8009"/>
        <item x="2506"/>
        <item x="6846"/>
        <item x="224"/>
        <item x="6156"/>
        <item x="5106"/>
        <item x="7655"/>
        <item x="5619"/>
        <item x="5170"/>
        <item x="5426"/>
        <item x="8992"/>
        <item x="7381"/>
        <item x="7745"/>
        <item x="7163"/>
        <item x="1897"/>
        <item x="4963"/>
        <item x="5738"/>
        <item x="4936"/>
        <item x="66"/>
        <item x="967"/>
        <item x="8201"/>
        <item x="4899"/>
        <item x="2710"/>
        <item x="1329"/>
        <item x="7492"/>
        <item x="6776"/>
        <item x="744"/>
        <item x="4178"/>
        <item x="2588"/>
        <item x="2718"/>
        <item x="4908"/>
        <item x="1849"/>
        <item x="2857"/>
        <item x="7753"/>
        <item x="2082"/>
        <item x="3093"/>
        <item x="5964"/>
        <item x="5278"/>
        <item x="3384"/>
        <item x="3291"/>
        <item x="5323"/>
        <item x="5295"/>
        <item x="422"/>
        <item x="4715"/>
        <item x="8884"/>
        <item x="353"/>
        <item x="4975"/>
        <item x="7944"/>
        <item x="8871"/>
        <item x="6421"/>
        <item x="3121"/>
        <item x="4720"/>
        <item x="6744"/>
        <item x="2860"/>
        <item x="2416"/>
        <item x="5154"/>
        <item x="2398"/>
        <item x="7633"/>
        <item x="6945"/>
        <item x="372"/>
        <item x="2313"/>
        <item x="2374"/>
        <item x="661"/>
        <item x="3930"/>
        <item x="1716"/>
        <item x="4995"/>
        <item x="3073"/>
        <item x="2402"/>
        <item x="185"/>
        <item x="2590"/>
        <item x="6990"/>
        <item x="2196"/>
        <item x="6955"/>
        <item x="562"/>
        <item x="4484"/>
        <item x="1774"/>
        <item x="4048"/>
        <item x="799"/>
        <item x="5259"/>
        <item x="8721"/>
        <item x="8071"/>
        <item x="4785"/>
        <item x="3559"/>
        <item x="7942"/>
        <item x="3982"/>
        <item x="8274"/>
        <item x="7175"/>
        <item x="4598"/>
        <item x="4831"/>
        <item x="2651"/>
        <item x="7200"/>
        <item x="5076"/>
        <item x="1958"/>
        <item x="2516"/>
        <item x="1160"/>
        <item x="4935"/>
        <item x="152"/>
        <item x="1637"/>
        <item x="5731"/>
        <item x="8561"/>
        <item x="3976"/>
        <item x="5193"/>
        <item x="7124"/>
        <item x="5242"/>
        <item x="4738"/>
        <item x="3207"/>
        <item x="8781"/>
        <item x="6066"/>
        <item x="1155"/>
        <item x="1220"/>
        <item x="5599"/>
        <item x="3839"/>
        <item x="6145"/>
        <item x="3350"/>
        <item x="5867"/>
        <item x="927"/>
        <item x="8298"/>
        <item x="8596"/>
        <item x="963"/>
        <item x="7258"/>
        <item x="4621"/>
        <item x="8810"/>
        <item x="564"/>
        <item x="178"/>
        <item x="2024"/>
        <item x="4839"/>
        <item x="7339"/>
        <item x="7135"/>
        <item x="4965"/>
        <item x="7476"/>
        <item x="4866"/>
        <item x="4516"/>
        <item t="default"/>
      </items>
    </pivotField>
    <pivotField showAll="0"/>
    <pivotField showAll="0">
      <items count="7">
        <item x="0"/>
        <item x="4"/>
        <item x="1"/>
        <item x="5"/>
        <item x="3"/>
        <item x="2"/>
        <item t="default"/>
      </items>
    </pivotField>
    <pivotField showAll="0">
      <items count="3">
        <item x="1"/>
        <item x="0"/>
        <item t="default"/>
      </items>
    </pivotField>
    <pivotField showAll="0"/>
    <pivotField axis="axisRow" showAll="0">
      <items count="6">
        <item x="1"/>
        <item x="0"/>
        <item x="2"/>
        <item x="4"/>
        <item x="3"/>
        <item t="default"/>
      </items>
    </pivotField>
    <pivotField showAll="0"/>
    <pivotField showAll="0">
      <items count="4">
        <item x="2"/>
        <item x="1"/>
        <item x="0"/>
        <item t="default"/>
      </items>
    </pivotField>
    <pivotField showAll="0"/>
    <pivotField showAll="0">
      <items count="3">
        <item x="1"/>
        <item x="0"/>
        <item t="default"/>
      </items>
    </pivotField>
  </pivotFields>
  <rowFields count="1">
    <field x="8"/>
  </rowFields>
  <rowItems count="6">
    <i>
      <x/>
    </i>
    <i>
      <x v="1"/>
    </i>
    <i>
      <x v="2"/>
    </i>
    <i>
      <x v="3"/>
    </i>
    <i>
      <x v="4"/>
    </i>
    <i t="grand">
      <x/>
    </i>
  </rowItems>
  <colItems count="1">
    <i/>
  </colItems>
  <dataFields count="1">
    <dataField name="Count of ProductID" fld="0" subtotal="count" baseField="5" baseItem="0"/>
  </dataFields>
  <chartFormats count="12">
    <chartFormat chart="15" format="0" series="1">
      <pivotArea type="data" outline="0" fieldPosition="0">
        <references count="1">
          <reference field="4294967294" count="1" selected="0">
            <x v="0"/>
          </reference>
        </references>
      </pivotArea>
    </chartFormat>
    <chartFormat chart="18" format="7" series="1">
      <pivotArea type="data" outline="0" fieldPosition="0">
        <references count="1">
          <reference field="4294967294" count="1" selected="0">
            <x v="0"/>
          </reference>
        </references>
      </pivotArea>
    </chartFormat>
    <chartFormat chart="18" format="8">
      <pivotArea type="data" outline="0" fieldPosition="0">
        <references count="2">
          <reference field="4294967294" count="1" selected="0">
            <x v="0"/>
          </reference>
          <reference field="8" count="1" selected="0">
            <x v="0"/>
          </reference>
        </references>
      </pivotArea>
    </chartFormat>
    <chartFormat chart="18" format="9">
      <pivotArea type="data" outline="0" fieldPosition="0">
        <references count="2">
          <reference field="4294967294" count="1" selected="0">
            <x v="0"/>
          </reference>
          <reference field="8" count="1" selected="0">
            <x v="1"/>
          </reference>
        </references>
      </pivotArea>
    </chartFormat>
    <chartFormat chart="18" format="10">
      <pivotArea type="data" outline="0" fieldPosition="0">
        <references count="2">
          <reference field="4294967294" count="1" selected="0">
            <x v="0"/>
          </reference>
          <reference field="8" count="1" selected="0">
            <x v="2"/>
          </reference>
        </references>
      </pivotArea>
    </chartFormat>
    <chartFormat chart="18" format="11">
      <pivotArea type="data" outline="0" fieldPosition="0">
        <references count="2">
          <reference field="4294967294" count="1" selected="0">
            <x v="0"/>
          </reference>
          <reference field="8" count="1" selected="0">
            <x v="3"/>
          </reference>
        </references>
      </pivotArea>
    </chartFormat>
    <chartFormat chart="18" format="12">
      <pivotArea type="data" outline="0" fieldPosition="0">
        <references count="2">
          <reference field="4294967294" count="1" selected="0">
            <x v="0"/>
          </reference>
          <reference field="8" count="1" selected="0">
            <x v="4"/>
          </reference>
        </references>
      </pivotArea>
    </chartFormat>
    <chartFormat chart="15" format="1">
      <pivotArea type="data" outline="0" fieldPosition="0">
        <references count="2">
          <reference field="4294967294" count="1" selected="0">
            <x v="0"/>
          </reference>
          <reference field="8" count="1" selected="0">
            <x v="0"/>
          </reference>
        </references>
      </pivotArea>
    </chartFormat>
    <chartFormat chart="15" format="2">
      <pivotArea type="data" outline="0" fieldPosition="0">
        <references count="2">
          <reference field="4294967294" count="1" selected="0">
            <x v="0"/>
          </reference>
          <reference field="8" count="1" selected="0">
            <x v="1"/>
          </reference>
        </references>
      </pivotArea>
    </chartFormat>
    <chartFormat chart="15" format="3">
      <pivotArea type="data" outline="0" fieldPosition="0">
        <references count="2">
          <reference field="4294967294" count="1" selected="0">
            <x v="0"/>
          </reference>
          <reference field="8" count="1" selected="0">
            <x v="2"/>
          </reference>
        </references>
      </pivotArea>
    </chartFormat>
    <chartFormat chart="15" format="4">
      <pivotArea type="data" outline="0" fieldPosition="0">
        <references count="2">
          <reference field="4294967294" count="1" selected="0">
            <x v="0"/>
          </reference>
          <reference field="8" count="1" selected="0">
            <x v="3"/>
          </reference>
        </references>
      </pivotArea>
    </chartFormat>
    <chartFormat chart="15" format="5">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DF783B8-8ADC-49C6-876A-1B8D751AD02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12:D20" firstHeaderRow="1" firstDataRow="2" firstDataCol="1"/>
  <pivotFields count="13">
    <pivotField dataField="1" showAll="0"/>
    <pivotField showAll="0">
      <items count="6">
        <item x="4"/>
        <item x="3"/>
        <item x="1"/>
        <item x="0"/>
        <item x="2"/>
        <item t="default"/>
      </items>
    </pivotField>
    <pivotField showAll="0">
      <items count="6">
        <item x="4"/>
        <item x="3"/>
        <item x="0"/>
        <item x="1"/>
        <item x="2"/>
        <item t="default"/>
      </items>
    </pivotField>
    <pivotField numFmtId="166" showAll="0"/>
    <pivotField showAll="0"/>
    <pivotField axis="axisRow" showAll="0">
      <items count="7">
        <item x="0"/>
        <item x="4"/>
        <item x="1"/>
        <item x="5"/>
        <item x="3"/>
        <item x="2"/>
        <item t="default"/>
      </items>
    </pivotField>
    <pivotField axis="axisCol" showAll="0">
      <items count="3">
        <item x="1"/>
        <item x="0"/>
        <item t="default"/>
      </items>
    </pivotField>
    <pivotField showAll="0"/>
    <pivotField showAll="0">
      <items count="6">
        <item x="1"/>
        <item x="0"/>
        <item x="2"/>
        <item x="4"/>
        <item x="3"/>
        <item t="default"/>
      </items>
    </pivotField>
    <pivotField showAll="0"/>
    <pivotField showAll="0">
      <items count="4">
        <item x="2"/>
        <item x="1"/>
        <item x="0"/>
        <item t="default"/>
      </items>
    </pivotField>
    <pivotField showAll="0"/>
    <pivotField showAll="0">
      <items count="3">
        <item x="1"/>
        <item x="0"/>
        <item t="default"/>
      </items>
    </pivotField>
  </pivotFields>
  <rowFields count="1">
    <field x="5"/>
  </rowFields>
  <rowItems count="7">
    <i>
      <x/>
    </i>
    <i>
      <x v="1"/>
    </i>
    <i>
      <x v="2"/>
    </i>
    <i>
      <x v="3"/>
    </i>
    <i>
      <x v="4"/>
    </i>
    <i>
      <x v="5"/>
    </i>
    <i t="grand">
      <x/>
    </i>
  </rowItems>
  <colFields count="1">
    <field x="6"/>
  </colFields>
  <colItems count="3">
    <i>
      <x/>
    </i>
    <i>
      <x v="1"/>
    </i>
    <i t="grand">
      <x/>
    </i>
  </colItems>
  <dataFields count="1">
    <dataField name="Count of ProductID" fld="0" subtotal="count" baseField="5" baseItem="0"/>
  </dataFields>
  <chartFormats count="18">
    <chartFormat chart="5" format="0" series="1">
      <pivotArea type="data" outline="0" fieldPosition="0">
        <references count="2">
          <reference field="4294967294" count="1" selected="0">
            <x v="0"/>
          </reference>
          <reference field="6" count="1" selected="0">
            <x v="0"/>
          </reference>
        </references>
      </pivotArea>
    </chartFormat>
    <chartFormat chart="5" format="1" series="1">
      <pivotArea type="data" outline="0" fieldPosition="0">
        <references count="2">
          <reference field="4294967294" count="1" selected="0">
            <x v="0"/>
          </reference>
          <reference field="6" count="1" selected="0">
            <x v="1"/>
          </reference>
        </references>
      </pivotArea>
    </chartFormat>
    <chartFormat chart="8" format="0" series="1">
      <pivotArea type="data" outline="0" fieldPosition="0">
        <references count="2">
          <reference field="4294967294" count="1" selected="0">
            <x v="0"/>
          </reference>
          <reference field="6" count="1" selected="0">
            <x v="0"/>
          </reference>
        </references>
      </pivotArea>
    </chartFormat>
    <chartFormat chart="8" format="1" series="1">
      <pivotArea type="data" outline="0" fieldPosition="0">
        <references count="2">
          <reference field="4294967294" count="1" selected="0">
            <x v="0"/>
          </reference>
          <reference field="6" count="1" selected="0">
            <x v="1"/>
          </reference>
        </references>
      </pivotArea>
    </chartFormat>
    <chartFormat chart="17" format="10" series="1">
      <pivotArea type="data" outline="0" fieldPosition="0">
        <references count="2">
          <reference field="4294967294" count="1" selected="0">
            <x v="0"/>
          </reference>
          <reference field="6" count="1" selected="0">
            <x v="0"/>
          </reference>
        </references>
      </pivotArea>
    </chartFormat>
    <chartFormat chart="17" format="11" series="1">
      <pivotArea type="data" outline="0" fieldPosition="0">
        <references count="2">
          <reference field="4294967294" count="1" selected="0">
            <x v="0"/>
          </reference>
          <reference field="6" count="1" selected="0">
            <x v="1"/>
          </reference>
        </references>
      </pivotArea>
    </chartFormat>
    <chartFormat chart="5" format="2">
      <pivotArea type="data" outline="0" fieldPosition="0">
        <references count="3">
          <reference field="4294967294" count="1" selected="0">
            <x v="0"/>
          </reference>
          <reference field="5" count="1" selected="0">
            <x v="0"/>
          </reference>
          <reference field="6" count="1" selected="0">
            <x v="0"/>
          </reference>
        </references>
      </pivotArea>
    </chartFormat>
    <chartFormat chart="5" format="3">
      <pivotArea type="data" outline="0" fieldPosition="0">
        <references count="3">
          <reference field="4294967294" count="1" selected="0">
            <x v="0"/>
          </reference>
          <reference field="5" count="1" selected="0">
            <x v="1"/>
          </reference>
          <reference field="6" count="1" selected="0">
            <x v="0"/>
          </reference>
        </references>
      </pivotArea>
    </chartFormat>
    <chartFormat chart="5" format="4">
      <pivotArea type="data" outline="0" fieldPosition="0">
        <references count="3">
          <reference field="4294967294" count="1" selected="0">
            <x v="0"/>
          </reference>
          <reference field="5" count="1" selected="0">
            <x v="2"/>
          </reference>
          <reference field="6" count="1" selected="0">
            <x v="0"/>
          </reference>
        </references>
      </pivotArea>
    </chartFormat>
    <chartFormat chart="5" format="5">
      <pivotArea type="data" outline="0" fieldPosition="0">
        <references count="3">
          <reference field="4294967294" count="1" selected="0">
            <x v="0"/>
          </reference>
          <reference field="5" count="1" selected="0">
            <x v="3"/>
          </reference>
          <reference field="6" count="1" selected="0">
            <x v="0"/>
          </reference>
        </references>
      </pivotArea>
    </chartFormat>
    <chartFormat chart="5" format="6">
      <pivotArea type="data" outline="0" fieldPosition="0">
        <references count="3">
          <reference field="4294967294" count="1" selected="0">
            <x v="0"/>
          </reference>
          <reference field="5" count="1" selected="0">
            <x v="4"/>
          </reference>
          <reference field="6" count="1" selected="0">
            <x v="0"/>
          </reference>
        </references>
      </pivotArea>
    </chartFormat>
    <chartFormat chart="5" format="7">
      <pivotArea type="data" outline="0" fieldPosition="0">
        <references count="3">
          <reference field="4294967294" count="1" selected="0">
            <x v="0"/>
          </reference>
          <reference field="5" count="1" selected="0">
            <x v="5"/>
          </reference>
          <reference field="6" count="1" selected="0">
            <x v="0"/>
          </reference>
        </references>
      </pivotArea>
    </chartFormat>
    <chartFormat chart="5" format="8">
      <pivotArea type="data" outline="0" fieldPosition="0">
        <references count="3">
          <reference field="4294967294" count="1" selected="0">
            <x v="0"/>
          </reference>
          <reference field="5" count="1" selected="0">
            <x v="0"/>
          </reference>
          <reference field="6" count="1" selected="0">
            <x v="1"/>
          </reference>
        </references>
      </pivotArea>
    </chartFormat>
    <chartFormat chart="5" format="9">
      <pivotArea type="data" outline="0" fieldPosition="0">
        <references count="3">
          <reference field="4294967294" count="1" selected="0">
            <x v="0"/>
          </reference>
          <reference field="5" count="1" selected="0">
            <x v="1"/>
          </reference>
          <reference field="6" count="1" selected="0">
            <x v="1"/>
          </reference>
        </references>
      </pivotArea>
    </chartFormat>
    <chartFormat chart="5" format="10">
      <pivotArea type="data" outline="0" fieldPosition="0">
        <references count="3">
          <reference field="4294967294" count="1" selected="0">
            <x v="0"/>
          </reference>
          <reference field="5" count="1" selected="0">
            <x v="2"/>
          </reference>
          <reference field="6" count="1" selected="0">
            <x v="1"/>
          </reference>
        </references>
      </pivotArea>
    </chartFormat>
    <chartFormat chart="5" format="11">
      <pivotArea type="data" outline="0" fieldPosition="0">
        <references count="3">
          <reference field="4294967294" count="1" selected="0">
            <x v="0"/>
          </reference>
          <reference field="5" count="1" selected="0">
            <x v="3"/>
          </reference>
          <reference field="6" count="1" selected="0">
            <x v="1"/>
          </reference>
        </references>
      </pivotArea>
    </chartFormat>
    <chartFormat chart="5" format="12">
      <pivotArea type="data" outline="0" fieldPosition="0">
        <references count="3">
          <reference field="4294967294" count="1" selected="0">
            <x v="0"/>
          </reference>
          <reference field="5" count="1" selected="0">
            <x v="4"/>
          </reference>
          <reference field="6" count="1" selected="0">
            <x v="1"/>
          </reference>
        </references>
      </pivotArea>
    </chartFormat>
    <chartFormat chart="5" format="13">
      <pivotArea type="data" outline="0" fieldPosition="0">
        <references count="3">
          <reference field="4294967294" count="1" selected="0">
            <x v="0"/>
          </reference>
          <reference field="5" count="1" selected="0">
            <x v="5"/>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E501470-2E85-4378-ABED-48556CF55F6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G8" firstHeaderRow="1" firstDataRow="2" firstDataCol="1"/>
  <pivotFields count="13">
    <pivotField showAll="0"/>
    <pivotField axis="axisRow" showAll="0">
      <items count="6">
        <item x="4"/>
        <item x="3"/>
        <item x="1"/>
        <item x="0"/>
        <item x="2"/>
        <item t="default"/>
      </items>
    </pivotField>
    <pivotField axis="axisCol" showAll="0">
      <items count="6">
        <item x="4"/>
        <item x="3"/>
        <item x="0"/>
        <item x="1"/>
        <item x="2"/>
        <item t="default"/>
      </items>
    </pivotField>
    <pivotField dataField="1" numFmtId="166" showAll="0"/>
    <pivotField showAll="0"/>
    <pivotField showAll="0">
      <items count="7">
        <item x="0"/>
        <item x="1"/>
        <item x="3"/>
        <item x="5"/>
        <item x="2"/>
        <item x="4"/>
        <item t="default"/>
      </items>
    </pivotField>
    <pivotField showAll="0">
      <items count="3">
        <item x="1"/>
        <item x="0"/>
        <item t="default"/>
      </items>
    </pivotField>
    <pivotField showAll="0"/>
    <pivotField showAll="0">
      <items count="6">
        <item x="1"/>
        <item x="0"/>
        <item x="2"/>
        <item x="4"/>
        <item x="3"/>
        <item t="default"/>
      </items>
    </pivotField>
    <pivotField showAll="0"/>
    <pivotField showAll="0">
      <items count="4">
        <item x="2"/>
        <item x="1"/>
        <item x="0"/>
        <item t="default"/>
      </items>
    </pivotField>
    <pivotField showAll="0"/>
    <pivotField showAll="0">
      <items count="3">
        <item x="1"/>
        <item x="0"/>
        <item t="default"/>
      </items>
    </pivotField>
  </pivotFields>
  <rowFields count="1">
    <field x="1"/>
  </rowFields>
  <rowItems count="6">
    <i>
      <x/>
    </i>
    <i>
      <x v="1"/>
    </i>
    <i>
      <x v="2"/>
    </i>
    <i>
      <x v="3"/>
    </i>
    <i>
      <x v="4"/>
    </i>
    <i t="grand">
      <x/>
    </i>
  </rowItems>
  <colFields count="1">
    <field x="2"/>
  </colFields>
  <colItems count="6">
    <i>
      <x/>
    </i>
    <i>
      <x v="1"/>
    </i>
    <i>
      <x v="2"/>
    </i>
    <i>
      <x v="3"/>
    </i>
    <i>
      <x v="4"/>
    </i>
    <i t="grand">
      <x/>
    </i>
  </colItems>
  <dataFields count="1">
    <dataField name="Average of ProductPrice" fld="3" subtotal="average" baseField="1" baseItem="0" numFmtId="166"/>
  </dataFields>
  <chartFormats count="10">
    <chartFormat chart="3" format="0" series="1">
      <pivotArea type="data" outline="0" fieldPosition="0">
        <references count="2">
          <reference field="4294967294" count="1" selected="0">
            <x v="0"/>
          </reference>
          <reference field="2" count="1" selected="0">
            <x v="0"/>
          </reference>
        </references>
      </pivotArea>
    </chartFormat>
    <chartFormat chart="3" format="1" series="1">
      <pivotArea type="data" outline="0" fieldPosition="0">
        <references count="2">
          <reference field="4294967294" count="1" selected="0">
            <x v="0"/>
          </reference>
          <reference field="2" count="1" selected="0">
            <x v="1"/>
          </reference>
        </references>
      </pivotArea>
    </chartFormat>
    <chartFormat chart="3" format="2" series="1">
      <pivotArea type="data" outline="0" fieldPosition="0">
        <references count="2">
          <reference field="4294967294" count="1" selected="0">
            <x v="0"/>
          </reference>
          <reference field="2" count="1" selected="0">
            <x v="2"/>
          </reference>
        </references>
      </pivotArea>
    </chartFormat>
    <chartFormat chart="3" format="3" series="1">
      <pivotArea type="data" outline="0" fieldPosition="0">
        <references count="2">
          <reference field="4294967294" count="1" selected="0">
            <x v="0"/>
          </reference>
          <reference field="2" count="1" selected="0">
            <x v="3"/>
          </reference>
        </references>
      </pivotArea>
    </chartFormat>
    <chartFormat chart="3" format="4" series="1">
      <pivotArea type="data" outline="0" fieldPosition="0">
        <references count="2">
          <reference field="4294967294" count="1" selected="0">
            <x v="0"/>
          </reference>
          <reference field="2" count="1" selected="0">
            <x v="4"/>
          </reference>
        </references>
      </pivotArea>
    </chartFormat>
    <chartFormat chart="10" format="10" series="1">
      <pivotArea type="data" outline="0" fieldPosition="0">
        <references count="2">
          <reference field="4294967294" count="1" selected="0">
            <x v="0"/>
          </reference>
          <reference field="2" count="1" selected="0">
            <x v="0"/>
          </reference>
        </references>
      </pivotArea>
    </chartFormat>
    <chartFormat chart="10" format="11" series="1">
      <pivotArea type="data" outline="0" fieldPosition="0">
        <references count="2">
          <reference field="4294967294" count="1" selected="0">
            <x v="0"/>
          </reference>
          <reference field="2" count="1" selected="0">
            <x v="1"/>
          </reference>
        </references>
      </pivotArea>
    </chartFormat>
    <chartFormat chart="10" format="12" series="1">
      <pivotArea type="data" outline="0" fieldPosition="0">
        <references count="2">
          <reference field="4294967294" count="1" selected="0">
            <x v="0"/>
          </reference>
          <reference field="2" count="1" selected="0">
            <x v="2"/>
          </reference>
        </references>
      </pivotArea>
    </chartFormat>
    <chartFormat chart="10" format="13" series="1">
      <pivotArea type="data" outline="0" fieldPosition="0">
        <references count="2">
          <reference field="4294967294" count="1" selected="0">
            <x v="0"/>
          </reference>
          <reference field="2" count="1" selected="0">
            <x v="3"/>
          </reference>
        </references>
      </pivotArea>
    </chartFormat>
    <chartFormat chart="10" format="14"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5201F3D-F97F-4C5B-8C08-DE34FF35D75A}"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3:D37" firstHeaderRow="1" firstDataRow="2" firstDataCol="1"/>
  <pivotFields count="13">
    <pivotField dataField="1" showAll="0"/>
    <pivotField showAll="0">
      <items count="6">
        <item x="4"/>
        <item x="3"/>
        <item x="1"/>
        <item x="0"/>
        <item x="2"/>
        <item t="default"/>
      </items>
    </pivotField>
    <pivotField showAll="0">
      <items count="6">
        <item x="4"/>
        <item x="3"/>
        <item x="0"/>
        <item x="1"/>
        <item x="2"/>
        <item t="default"/>
      </items>
    </pivotField>
    <pivotField numFmtId="166" showAll="0"/>
    <pivotField showAll="0"/>
    <pivotField showAll="0">
      <items count="7">
        <item x="0"/>
        <item x="1"/>
        <item x="3"/>
        <item x="5"/>
        <item x="2"/>
        <item x="4"/>
        <item t="default"/>
      </items>
    </pivotField>
    <pivotField axis="axisRow" showAll="0">
      <items count="3">
        <item x="1"/>
        <item x="0"/>
        <item t="default"/>
      </items>
    </pivotField>
    <pivotField showAll="0"/>
    <pivotField showAll="0">
      <items count="6">
        <item x="1"/>
        <item x="0"/>
        <item x="2"/>
        <item x="4"/>
        <item x="3"/>
        <item t="default"/>
      </items>
    </pivotField>
    <pivotField showAll="0"/>
    <pivotField showAll="0">
      <items count="4">
        <item x="2"/>
        <item x="1"/>
        <item x="0"/>
        <item t="default"/>
      </items>
    </pivotField>
    <pivotField showAll="0"/>
    <pivotField axis="axisCol" showAll="0">
      <items count="3">
        <item x="1"/>
        <item x="0"/>
        <item t="default"/>
      </items>
    </pivotField>
  </pivotFields>
  <rowFields count="1">
    <field x="6"/>
  </rowFields>
  <rowItems count="3">
    <i>
      <x/>
    </i>
    <i>
      <x v="1"/>
    </i>
    <i t="grand">
      <x/>
    </i>
  </rowItems>
  <colFields count="1">
    <field x="12"/>
  </colFields>
  <colItems count="3">
    <i>
      <x/>
    </i>
    <i>
      <x v="1"/>
    </i>
    <i t="grand">
      <x/>
    </i>
  </colItems>
  <dataFields count="1">
    <dataField name="Count of ProductID" fld="0" subtotal="count" baseField="6" baseItem="0"/>
  </dataFields>
  <chartFormats count="4">
    <chartFormat chart="12" format="8" series="1">
      <pivotArea type="data" outline="0" fieldPosition="0">
        <references count="2">
          <reference field="4294967294" count="1" selected="0">
            <x v="0"/>
          </reference>
          <reference field="12" count="1" selected="0">
            <x v="0"/>
          </reference>
        </references>
      </pivotArea>
    </chartFormat>
    <chartFormat chart="12" format="9" series="1">
      <pivotArea type="data" outline="0" fieldPosition="0">
        <references count="2">
          <reference field="4294967294" count="1" selected="0">
            <x v="0"/>
          </reference>
          <reference field="12" count="1" selected="0">
            <x v="1"/>
          </reference>
        </references>
      </pivotArea>
    </chartFormat>
    <chartFormat chart="15" format="12" series="1">
      <pivotArea type="data" outline="0" fieldPosition="0">
        <references count="2">
          <reference field="4294967294" count="1" selected="0">
            <x v="0"/>
          </reference>
          <reference field="12" count="1" selected="0">
            <x v="0"/>
          </reference>
        </references>
      </pivotArea>
    </chartFormat>
    <chartFormat chart="15" format="13"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65B4F5F6-9250-4B93-A55F-16F9610AF9AC}" autoFormatId="16" applyNumberFormats="0" applyBorderFormats="0" applyFontFormats="0" applyPatternFormats="0" applyAlignmentFormats="0" applyWidthHeightFormats="0">
  <queryTableRefresh nextId="10">
    <queryTableFields count="9">
      <queryTableField id="1" name="ProductID" tableColumnId="1"/>
      <queryTableField id="2" name="ProductCategory" tableColumnId="2"/>
      <queryTableField id="3" name="ProductBrand" tableColumnId="3"/>
      <queryTableField id="4" name="ProductPrice" tableColumnId="4"/>
      <queryTableField id="5" name="CustomerAge" tableColumnId="5"/>
      <queryTableField id="6" name="CustomerGender" tableColumnId="6"/>
      <queryTableField id="7" name="PurchaseFrequency" tableColumnId="7"/>
      <queryTableField id="8" name="CustomerSatisfaction" tableColumnId="8"/>
      <queryTableField id="9" name="PurchaseIntent"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D0C55903-69C2-470C-A723-2EF6F177BC60}" autoFormatId="16" applyNumberFormats="0" applyBorderFormats="0" applyFontFormats="0" applyPatternFormats="0" applyAlignmentFormats="0" applyWidthHeightFormats="0">
  <queryTableRefresh nextId="15" unboundColumnsRight="1">
    <queryTableFields count="13">
      <queryTableField id="1" name="ProductID" tableColumnId="1"/>
      <queryTableField id="2" name="ProductCategory" tableColumnId="2"/>
      <queryTableField id="3" name="ProductBrand" tableColumnId="3"/>
      <queryTableField id="4" name="ProductPrice" tableColumnId="4"/>
      <queryTableField id="5" name="CustomerAge" tableColumnId="5"/>
      <queryTableField id="10" dataBound="0" tableColumnId="10"/>
      <queryTableField id="6" name="CustomerGender" tableColumnId="6"/>
      <queryTableField id="7" name="PurchaseFrequency" tableColumnId="7"/>
      <queryTableField id="11" dataBound="0" tableColumnId="11"/>
      <queryTableField id="8" name="CustomerSatisfaction" tableColumnId="8"/>
      <queryTableField id="12" dataBound="0" tableColumnId="12"/>
      <queryTableField id="9" name="PurchaseIntent" tableColumnId="9"/>
      <queryTableField id="14" dataBound="0"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Brackets" xr10:uid="{1F5AA42C-33B8-4CC0-B44C-4227693C7BDF}" sourceName="Age Brackets">
  <pivotTables>
    <pivotTable tabId="7" name="PivotTable7"/>
    <pivotTable tabId="5" name="PivotTable1"/>
    <pivotTable tabId="5" name="PivotTable3"/>
    <pivotTable tabId="5" name="PivotTable4"/>
    <pivotTable tabId="7" name="PivotTable16"/>
    <pivotTable tabId="7" name="PivotTable6"/>
    <pivotTable tabId="7" name="PivotTable8"/>
  </pivotTables>
  <data>
    <tabular pivotCacheId="2037304033">
      <items count="6">
        <i x="0" s="1"/>
        <i x="1" s="1"/>
        <i x="3" s="1"/>
        <i x="5" s="1"/>
        <i x="2"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Gender" xr10:uid="{565A2782-BCE1-40E3-B1B2-5BCF2610EC59}" sourceName="CustomerGender">
  <pivotTables>
    <pivotTable tabId="7" name="PivotTable7"/>
    <pivotTable tabId="5" name="PivotTable1"/>
    <pivotTable tabId="5" name="PivotTable3"/>
    <pivotTable tabId="5" name="PivotTable4"/>
    <pivotTable tabId="7" name="PivotTable16"/>
    <pivotTable tabId="7" name="PivotTable6"/>
    <pivotTable tabId="7" name="PivotTable8"/>
  </pivotTables>
  <data>
    <tabular pivotCacheId="2037304033">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Category" xr10:uid="{C40C85BB-D999-4267-8AA8-84244C6F0A92}" sourceName="ProductCategory">
  <pivotTables>
    <pivotTable tabId="7" name="PivotTable8"/>
    <pivotTable tabId="5" name="PivotTable1"/>
    <pivotTable tabId="5" name="PivotTable3"/>
    <pivotTable tabId="5" name="PivotTable4"/>
    <pivotTable tabId="7" name="PivotTable16"/>
    <pivotTable tabId="7" name="PivotTable6"/>
    <pivotTable tabId="7" name="PivotTable7"/>
  </pivotTables>
  <data>
    <tabular pivotCacheId="2037304033">
      <items count="5">
        <i x="4" s="1"/>
        <i x="3" s="1"/>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ying_Intention" xr10:uid="{32D86825-695C-4627-950A-53662A6F7999}" sourceName="Buying Intention">
  <pivotTables>
    <pivotTable tabId="7" name="PivotTable8"/>
    <pivotTable tabId="5" name="PivotTable1"/>
    <pivotTable tabId="5" name="PivotTable3"/>
    <pivotTable tabId="5" name="PivotTable4"/>
    <pivotTable tabId="7" name="PivotTable16"/>
    <pivotTable tabId="7" name="PivotTable6"/>
    <pivotTable tabId="7" name="PivotTable7"/>
  </pivotTables>
  <data>
    <tabular pivotCacheId="2037304033">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rchaseFrequencyCategory" xr10:uid="{0D516326-586A-4A34-800D-9AD4AA0B1D27}" sourceName="PurchaseFrequencyCategory">
  <pivotTables>
    <pivotTable tabId="7" name="PivotTable7"/>
    <pivotTable tabId="5" name="PivotTable1"/>
    <pivotTable tabId="5" name="PivotTable3"/>
    <pivotTable tabId="5" name="PivotTable4"/>
    <pivotTable tabId="7" name="PivotTable16"/>
    <pivotTable tabId="7" name="PivotTable6"/>
    <pivotTable tabId="7" name="PivotTable8"/>
  </pivotTables>
  <data>
    <tabular pivotCacheId="2037304033">
      <items count="5">
        <i x="1" s="1"/>
        <i x="0" s="1"/>
        <i x="2"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Brackets" xr10:uid="{3E1F82DE-9544-404A-AA20-B806D1BBA83D}" cache="Slicer_Age_Brackets" caption="Age Brackets" style="My style" rowHeight="241300"/>
  <slicer name="CustomerGender" xr10:uid="{F5B75207-8001-4CE3-858D-9D9466BBF52D}" cache="Slicer_CustomerGender" caption="CustomerGender" style="My style" rowHeight="241300"/>
  <slicer name="ProductCategory" xr10:uid="{EA43DC32-F03F-4424-AA9F-4FFC7F22D6EA}" cache="Slicer_ProductCategory" caption="ProductCategory" style="My style" rowHeight="241300"/>
  <slicer name="Buying Intention" xr10:uid="{FFA79054-1037-4FA2-81A4-5A57AB36AC6E}" cache="Slicer_Buying_Intention" caption="Buying Intention" style="My style" rowHeight="241300"/>
  <slicer name="PurchaseFrequencyCategory" xr10:uid="{D0EEBDAB-F508-492B-BF1A-3B2757D86842}" cache="Slicer_PurchaseFrequencyCategory" caption="PurchaseFrequencyCategory" style="My styl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E6DB3CA-81E4-4D0B-A506-608D45701CF8}" name="consumer_electronics_sales_data3" displayName="consumer_electronics_sales_data3" ref="A1:I9001" tableType="queryTable" totalsRowShown="0">
  <autoFilter ref="A1:I9001" xr:uid="{CE6DB3CA-81E4-4D0B-A506-608D45701CF8}"/>
  <tableColumns count="9">
    <tableColumn id="1" xr3:uid="{C8D5D06C-40B9-46CB-B4B8-5D4612AC92DC}" uniqueName="1" name="ProductID" queryTableFieldId="1"/>
    <tableColumn id="2" xr3:uid="{09BDE2B6-A86D-43A9-8C2A-90E6B1CDEBCB}" uniqueName="2" name="ProductCategory" queryTableFieldId="2" dataDxfId="11"/>
    <tableColumn id="3" xr3:uid="{7BF65C2F-38CD-4ACE-BBE2-AB8FB1966A9D}" uniqueName="3" name="ProductBrand" queryTableFieldId="3" dataDxfId="10"/>
    <tableColumn id="4" xr3:uid="{BB22B390-73A7-4DE6-A668-D09D760A00B9}" uniqueName="4" name="ProductPrice" queryTableFieldId="4" dataDxfId="9"/>
    <tableColumn id="5" xr3:uid="{290D66B0-3385-4D21-A832-D55DEA0F5C41}" uniqueName="5" name="CustomerAge" queryTableFieldId="5"/>
    <tableColumn id="6" xr3:uid="{BC78DE41-AE9F-484A-B6D2-2FB507D6B15F}" uniqueName="6" name="CustomerGender" queryTableFieldId="6"/>
    <tableColumn id="7" xr3:uid="{E5082CCB-2398-4FE6-B3FB-D26628298EA9}" uniqueName="7" name="PurchaseFrequency" queryTableFieldId="7"/>
    <tableColumn id="8" xr3:uid="{5C4EB05A-F5D4-4816-B7A8-53FC649754B4}" uniqueName="8" name="CustomerSatisfaction" queryTableFieldId="8"/>
    <tableColumn id="9" xr3:uid="{17E9D9F8-F8C9-4D19-B198-E434C3E9BE7A}" uniqueName="9" name="PurchaseIntent" queryTableFieldId="9"/>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E20B379-89BD-4831-9CB1-828AF7C14FFF}" name="consumer_electronics_sales_data" displayName="consumer_electronics_sales_data" ref="A1:M9001" tableType="queryTable" totalsRowShown="0">
  <autoFilter ref="A1:M9001" xr:uid="{AE20B379-89BD-4831-9CB1-828AF7C14FFF}"/>
  <tableColumns count="13">
    <tableColumn id="1" xr3:uid="{DD9F3F4D-ABD1-415C-82A0-B28FBE3E3A14}" uniqueName="1" name="ProductID" queryTableFieldId="1"/>
    <tableColumn id="2" xr3:uid="{B7A2A3DE-4A37-4829-B840-C8C5054EF352}" uniqueName="2" name="ProductCategory" queryTableFieldId="2" dataDxfId="8"/>
    <tableColumn id="3" xr3:uid="{8F35D2E6-0F40-4862-B73D-CA47C0B349CE}" uniqueName="3" name="ProductBrand" queryTableFieldId="3" dataDxfId="7"/>
    <tableColumn id="4" xr3:uid="{0524DDCF-F076-498F-B05C-F283A59CF331}" uniqueName="4" name="ProductPrice" queryTableFieldId="4" dataDxfId="6" dataCellStyle="Comma"/>
    <tableColumn id="5" xr3:uid="{F6D2DE21-96A4-4298-A954-9238C46B55BF}" uniqueName="5" name="CustomerAge" queryTableFieldId="5"/>
    <tableColumn id="10" xr3:uid="{881D1A32-18BE-4197-B354-2143C53B0FC8}" uniqueName="10" name="Age Brackets" queryTableFieldId="10" dataDxfId="5">
      <calculatedColumnFormula>IF(E2&lt;20,"Adolescent",IF(E2&lt;30,"Young Adult",IF(E2&lt;40,"Adult",IF(E2&lt;50,"Middle aged",IF(E2&lt;60,"Mature Adult","Senior")))))</calculatedColumnFormula>
    </tableColumn>
    <tableColumn id="6" xr3:uid="{C20B4838-2380-4745-80A3-7A11B719F3A0}" uniqueName="6" name="CustomerGender" queryTableFieldId="6"/>
    <tableColumn id="7" xr3:uid="{585A132A-CC6B-4BD2-AC8B-5A9C7DAE02B7}" uniqueName="7" name="PurchaseFrequency" queryTableFieldId="7"/>
    <tableColumn id="11" xr3:uid="{915EE3F8-1F35-490F-856E-59FA8CFDF193}" uniqueName="11" name="PurchaseFrequencyCategory" queryTableFieldId="11" dataDxfId="4">
      <calculatedColumnFormula>IF(H2=0, "No Purchases",
IF(H2&lt;=1, "Rare Buyer",
IF(H2&lt;=3, "Occasional Buyer",
IF(H2&lt;=6, "Regular Buyer",
IF(H2&lt;=12, "Frequent Buyer", "Very Frequent Buyer")))))</calculatedColumnFormula>
    </tableColumn>
    <tableColumn id="8" xr3:uid="{8C996123-1375-4084-BCB3-8EE8D8E828E7}" uniqueName="8" name="CustomerSatisfaction" queryTableFieldId="8"/>
    <tableColumn id="12" xr3:uid="{88CDDDE7-5532-4402-8C88-BAFADE6E1C01}" uniqueName="12" name="CustomerSatisfactionLevel" queryTableFieldId="12" dataDxfId="3">
      <calculatedColumnFormula>IF(J2&lt;=2, "Unsatisfied",
IF(J2=3, "Neutral",
IF(J2&gt;=4, "Satisfied", "N/A")))</calculatedColumnFormula>
    </tableColumn>
    <tableColumn id="9" xr3:uid="{7DBE93BC-74CA-4F96-A670-B8A932895D35}" uniqueName="9" name="PurchaseIntent" queryTableFieldId="9"/>
    <tableColumn id="14" xr3:uid="{42884CBD-3562-48A7-83A0-181A4E82F243}" uniqueName="14" name="Buying Intention" queryTableFieldId="14" dataDxfId="2">
      <calculatedColumnFormula>IF(L2=0, "No Intent", IF(L2=1,"Intent to Purchase", "N/A"))</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1.xml"/><Relationship Id="rId5" Type="http://schemas.openxmlformats.org/officeDocument/2006/relationships/printerSettings" Target="../printerSettings/printerSettings4.bin"/><Relationship Id="rId4"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F108-0CE3-4049-B379-6430E8CF4A44}">
  <dimension ref="A1:I9001"/>
  <sheetViews>
    <sheetView workbookViewId="0">
      <selection activeCell="M8996" sqref="M8996"/>
    </sheetView>
  </sheetViews>
  <sheetFormatPr defaultRowHeight="15"/>
  <cols>
    <col min="1" max="1" width="12" bestFit="1" customWidth="1"/>
    <col min="2" max="2" width="18.140625" bestFit="1" customWidth="1"/>
    <col min="3" max="3" width="15.42578125" bestFit="1" customWidth="1"/>
    <col min="4" max="4" width="18.85546875" bestFit="1" customWidth="1"/>
    <col min="5" max="5" width="15.42578125" bestFit="1" customWidth="1"/>
    <col min="6" max="6" width="18.5703125" bestFit="1" customWidth="1"/>
    <col min="7" max="7" width="20.85546875" bestFit="1" customWidth="1"/>
    <col min="8" max="8" width="22.42578125" bestFit="1" customWidth="1"/>
    <col min="9" max="9" width="16.85546875" bestFit="1" customWidth="1"/>
  </cols>
  <sheetData>
    <row r="1" spans="1:9">
      <c r="A1" t="s">
        <v>0</v>
      </c>
      <c r="B1" t="s">
        <v>1</v>
      </c>
      <c r="C1" t="s">
        <v>2</v>
      </c>
      <c r="D1" t="s">
        <v>3</v>
      </c>
      <c r="E1" t="s">
        <v>4</v>
      </c>
      <c r="F1" t="s">
        <v>5</v>
      </c>
      <c r="G1" t="s">
        <v>6</v>
      </c>
      <c r="H1" t="s">
        <v>7</v>
      </c>
      <c r="I1" t="s">
        <v>8</v>
      </c>
    </row>
    <row r="2" spans="1:9">
      <c r="A2">
        <v>5874</v>
      </c>
      <c r="B2" t="s">
        <v>9</v>
      </c>
      <c r="C2" t="s">
        <v>10</v>
      </c>
      <c r="D2" t="s">
        <v>11</v>
      </c>
      <c r="E2">
        <v>18</v>
      </c>
      <c r="F2">
        <v>0</v>
      </c>
      <c r="G2">
        <v>2</v>
      </c>
      <c r="H2">
        <v>1</v>
      </c>
      <c r="I2">
        <v>0</v>
      </c>
    </row>
    <row r="3" spans="1:9">
      <c r="A3">
        <v>5875</v>
      </c>
      <c r="B3" t="s">
        <v>12</v>
      </c>
      <c r="C3" t="s">
        <v>13</v>
      </c>
      <c r="D3" t="s">
        <v>14</v>
      </c>
      <c r="E3">
        <v>35</v>
      </c>
      <c r="F3">
        <v>1</v>
      </c>
      <c r="G3">
        <v>7</v>
      </c>
      <c r="H3">
        <v>2</v>
      </c>
      <c r="I3">
        <v>1</v>
      </c>
    </row>
    <row r="4" spans="1:9">
      <c r="A4">
        <v>5876</v>
      </c>
      <c r="B4" t="s">
        <v>15</v>
      </c>
      <c r="C4" t="s">
        <v>13</v>
      </c>
      <c r="D4" t="s">
        <v>16</v>
      </c>
      <c r="E4">
        <v>63</v>
      </c>
      <c r="F4">
        <v>0</v>
      </c>
      <c r="G4">
        <v>1</v>
      </c>
      <c r="H4">
        <v>5</v>
      </c>
      <c r="I4">
        <v>1</v>
      </c>
    </row>
    <row r="5" spans="1:9">
      <c r="A5">
        <v>5877</v>
      </c>
      <c r="B5" t="s">
        <v>9</v>
      </c>
      <c r="C5" t="s">
        <v>13</v>
      </c>
      <c r="D5" t="s">
        <v>17</v>
      </c>
      <c r="E5">
        <v>63</v>
      </c>
      <c r="F5">
        <v>1</v>
      </c>
      <c r="G5">
        <v>10</v>
      </c>
      <c r="H5">
        <v>3</v>
      </c>
      <c r="I5">
        <v>1</v>
      </c>
    </row>
    <row r="6" spans="1:9">
      <c r="A6">
        <v>5878</v>
      </c>
      <c r="B6" t="s">
        <v>15</v>
      </c>
      <c r="C6" t="s">
        <v>18</v>
      </c>
      <c r="D6" t="s">
        <v>19</v>
      </c>
      <c r="E6">
        <v>57</v>
      </c>
      <c r="F6">
        <v>0</v>
      </c>
      <c r="G6">
        <v>17</v>
      </c>
      <c r="H6">
        <v>3</v>
      </c>
      <c r="I6">
        <v>0</v>
      </c>
    </row>
    <row r="7" spans="1:9">
      <c r="A7">
        <v>5879</v>
      </c>
      <c r="B7" t="s">
        <v>9</v>
      </c>
      <c r="C7" t="s">
        <v>13</v>
      </c>
      <c r="D7" t="s">
        <v>20</v>
      </c>
      <c r="E7">
        <v>37</v>
      </c>
      <c r="F7">
        <v>1</v>
      </c>
      <c r="G7">
        <v>8</v>
      </c>
      <c r="H7">
        <v>1</v>
      </c>
      <c r="I7">
        <v>1</v>
      </c>
    </row>
    <row r="8" spans="1:9">
      <c r="A8">
        <v>5880</v>
      </c>
      <c r="B8" t="s">
        <v>9</v>
      </c>
      <c r="C8" t="s">
        <v>13</v>
      </c>
      <c r="D8" t="s">
        <v>21</v>
      </c>
      <c r="E8">
        <v>26</v>
      </c>
      <c r="F8">
        <v>1</v>
      </c>
      <c r="G8">
        <v>5</v>
      </c>
      <c r="H8">
        <v>5</v>
      </c>
      <c r="I8">
        <v>1</v>
      </c>
    </row>
    <row r="9" spans="1:9">
      <c r="A9">
        <v>5881</v>
      </c>
      <c r="B9" t="s">
        <v>9</v>
      </c>
      <c r="C9" t="s">
        <v>22</v>
      </c>
      <c r="D9" t="s">
        <v>23</v>
      </c>
      <c r="E9">
        <v>35</v>
      </c>
      <c r="F9">
        <v>0</v>
      </c>
      <c r="G9">
        <v>12</v>
      </c>
      <c r="H9">
        <v>5</v>
      </c>
      <c r="I9">
        <v>1</v>
      </c>
    </row>
    <row r="10" spans="1:9">
      <c r="A10">
        <v>5882</v>
      </c>
      <c r="B10" t="s">
        <v>24</v>
      </c>
      <c r="C10" t="s">
        <v>10</v>
      </c>
      <c r="D10" t="s">
        <v>25</v>
      </c>
      <c r="E10">
        <v>19</v>
      </c>
      <c r="F10">
        <v>1</v>
      </c>
      <c r="G10">
        <v>3</v>
      </c>
      <c r="H10">
        <v>4</v>
      </c>
      <c r="I10">
        <v>1</v>
      </c>
    </row>
    <row r="11" spans="1:9">
      <c r="A11">
        <v>5883</v>
      </c>
      <c r="B11" t="s">
        <v>24</v>
      </c>
      <c r="C11" t="s">
        <v>22</v>
      </c>
      <c r="D11" t="s">
        <v>26</v>
      </c>
      <c r="E11">
        <v>66</v>
      </c>
      <c r="F11">
        <v>1</v>
      </c>
      <c r="G11">
        <v>8</v>
      </c>
      <c r="H11">
        <v>4</v>
      </c>
      <c r="I11">
        <v>1</v>
      </c>
    </row>
    <row r="12" spans="1:9">
      <c r="A12">
        <v>5884</v>
      </c>
      <c r="B12" t="s">
        <v>9</v>
      </c>
      <c r="C12" t="s">
        <v>10</v>
      </c>
      <c r="D12" t="s">
        <v>27</v>
      </c>
      <c r="E12">
        <v>20</v>
      </c>
      <c r="F12">
        <v>1</v>
      </c>
      <c r="G12">
        <v>1</v>
      </c>
      <c r="H12">
        <v>3</v>
      </c>
      <c r="I12">
        <v>0</v>
      </c>
    </row>
    <row r="13" spans="1:9">
      <c r="A13">
        <v>5885</v>
      </c>
      <c r="B13" t="s">
        <v>24</v>
      </c>
      <c r="C13" t="s">
        <v>28</v>
      </c>
      <c r="D13" t="s">
        <v>29</v>
      </c>
      <c r="E13">
        <v>38</v>
      </c>
      <c r="F13">
        <v>1</v>
      </c>
      <c r="G13">
        <v>14</v>
      </c>
      <c r="H13">
        <v>2</v>
      </c>
      <c r="I13">
        <v>1</v>
      </c>
    </row>
    <row r="14" spans="1:9">
      <c r="A14">
        <v>5886</v>
      </c>
      <c r="B14" t="s">
        <v>15</v>
      </c>
      <c r="C14" t="s">
        <v>13</v>
      </c>
      <c r="D14" t="s">
        <v>30</v>
      </c>
      <c r="E14">
        <v>48</v>
      </c>
      <c r="F14">
        <v>0</v>
      </c>
      <c r="G14">
        <v>1</v>
      </c>
      <c r="H14">
        <v>3</v>
      </c>
      <c r="I14">
        <v>0</v>
      </c>
    </row>
    <row r="15" spans="1:9">
      <c r="A15">
        <v>5887</v>
      </c>
      <c r="B15" t="s">
        <v>31</v>
      </c>
      <c r="C15" t="s">
        <v>18</v>
      </c>
      <c r="D15" t="s">
        <v>32</v>
      </c>
      <c r="E15">
        <v>62</v>
      </c>
      <c r="F15">
        <v>0</v>
      </c>
      <c r="G15">
        <v>2</v>
      </c>
      <c r="H15">
        <v>5</v>
      </c>
      <c r="I15">
        <v>1</v>
      </c>
    </row>
    <row r="16" spans="1:9">
      <c r="A16">
        <v>5888</v>
      </c>
      <c r="B16" t="s">
        <v>31</v>
      </c>
      <c r="C16" t="s">
        <v>28</v>
      </c>
      <c r="D16" t="s">
        <v>33</v>
      </c>
      <c r="E16">
        <v>54</v>
      </c>
      <c r="F16">
        <v>0</v>
      </c>
      <c r="G16">
        <v>12</v>
      </c>
      <c r="H16">
        <v>4</v>
      </c>
      <c r="I16">
        <v>1</v>
      </c>
    </row>
    <row r="17" spans="1:9">
      <c r="A17">
        <v>5889</v>
      </c>
      <c r="B17" t="s">
        <v>15</v>
      </c>
      <c r="C17" t="s">
        <v>22</v>
      </c>
      <c r="D17" t="s">
        <v>34</v>
      </c>
      <c r="E17">
        <v>33</v>
      </c>
      <c r="F17">
        <v>0</v>
      </c>
      <c r="G17">
        <v>1</v>
      </c>
      <c r="H17">
        <v>2</v>
      </c>
      <c r="I17">
        <v>0</v>
      </c>
    </row>
    <row r="18" spans="1:9">
      <c r="A18">
        <v>5890</v>
      </c>
      <c r="B18" t="s">
        <v>15</v>
      </c>
      <c r="C18" t="s">
        <v>13</v>
      </c>
      <c r="D18" t="s">
        <v>35</v>
      </c>
      <c r="E18">
        <v>29</v>
      </c>
      <c r="F18">
        <v>1</v>
      </c>
      <c r="G18">
        <v>3</v>
      </c>
      <c r="H18">
        <v>4</v>
      </c>
      <c r="I18">
        <v>1</v>
      </c>
    </row>
    <row r="19" spans="1:9">
      <c r="A19">
        <v>5891</v>
      </c>
      <c r="B19" t="s">
        <v>9</v>
      </c>
      <c r="C19" t="s">
        <v>28</v>
      </c>
      <c r="D19" t="s">
        <v>36</v>
      </c>
      <c r="E19">
        <v>26</v>
      </c>
      <c r="F19">
        <v>0</v>
      </c>
      <c r="G19">
        <v>16</v>
      </c>
      <c r="H19">
        <v>1</v>
      </c>
      <c r="I19">
        <v>0</v>
      </c>
    </row>
    <row r="20" spans="1:9">
      <c r="A20">
        <v>5892</v>
      </c>
      <c r="B20" t="s">
        <v>15</v>
      </c>
      <c r="C20" t="s">
        <v>28</v>
      </c>
      <c r="D20" t="s">
        <v>37</v>
      </c>
      <c r="E20">
        <v>28</v>
      </c>
      <c r="F20">
        <v>0</v>
      </c>
      <c r="G20">
        <v>4</v>
      </c>
      <c r="H20">
        <v>5</v>
      </c>
      <c r="I20">
        <v>0</v>
      </c>
    </row>
    <row r="21" spans="1:9">
      <c r="A21">
        <v>5893</v>
      </c>
      <c r="B21" t="s">
        <v>12</v>
      </c>
      <c r="C21" t="s">
        <v>13</v>
      </c>
      <c r="D21" t="s">
        <v>38</v>
      </c>
      <c r="E21">
        <v>43</v>
      </c>
      <c r="F21">
        <v>0</v>
      </c>
      <c r="G21">
        <v>5</v>
      </c>
      <c r="H21">
        <v>5</v>
      </c>
      <c r="I21">
        <v>1</v>
      </c>
    </row>
    <row r="22" spans="1:9">
      <c r="A22">
        <v>5894</v>
      </c>
      <c r="B22" t="s">
        <v>9</v>
      </c>
      <c r="C22" t="s">
        <v>10</v>
      </c>
      <c r="D22" t="s">
        <v>39</v>
      </c>
      <c r="E22">
        <v>58</v>
      </c>
      <c r="F22">
        <v>0</v>
      </c>
      <c r="G22">
        <v>4</v>
      </c>
      <c r="H22">
        <v>3</v>
      </c>
      <c r="I22">
        <v>0</v>
      </c>
    </row>
    <row r="23" spans="1:9">
      <c r="A23">
        <v>5895</v>
      </c>
      <c r="B23" t="s">
        <v>31</v>
      </c>
      <c r="C23" t="s">
        <v>22</v>
      </c>
      <c r="D23" t="s">
        <v>40</v>
      </c>
      <c r="E23">
        <v>34</v>
      </c>
      <c r="F23">
        <v>0</v>
      </c>
      <c r="G23">
        <v>12</v>
      </c>
      <c r="H23">
        <v>2</v>
      </c>
      <c r="I23">
        <v>0</v>
      </c>
    </row>
    <row r="24" spans="1:9">
      <c r="A24">
        <v>5896</v>
      </c>
      <c r="B24" t="s">
        <v>24</v>
      </c>
      <c r="C24" t="s">
        <v>22</v>
      </c>
      <c r="D24" t="s">
        <v>41</v>
      </c>
      <c r="E24">
        <v>65</v>
      </c>
      <c r="F24">
        <v>0</v>
      </c>
      <c r="G24">
        <v>18</v>
      </c>
      <c r="H24">
        <v>4</v>
      </c>
      <c r="I24">
        <v>1</v>
      </c>
    </row>
    <row r="25" spans="1:9">
      <c r="A25">
        <v>5897</v>
      </c>
      <c r="B25" t="s">
        <v>31</v>
      </c>
      <c r="C25" t="s">
        <v>22</v>
      </c>
      <c r="D25" t="s">
        <v>42</v>
      </c>
      <c r="E25">
        <v>67</v>
      </c>
      <c r="F25">
        <v>1</v>
      </c>
      <c r="G25">
        <v>7</v>
      </c>
      <c r="H25">
        <v>5</v>
      </c>
      <c r="I25">
        <v>1</v>
      </c>
    </row>
    <row r="26" spans="1:9">
      <c r="A26">
        <v>5898</v>
      </c>
      <c r="B26" t="s">
        <v>31</v>
      </c>
      <c r="C26" t="s">
        <v>10</v>
      </c>
      <c r="D26" t="s">
        <v>43</v>
      </c>
      <c r="E26">
        <v>23</v>
      </c>
      <c r="F26">
        <v>0</v>
      </c>
      <c r="G26">
        <v>17</v>
      </c>
      <c r="H26">
        <v>2</v>
      </c>
      <c r="I26">
        <v>0</v>
      </c>
    </row>
    <row r="27" spans="1:9">
      <c r="A27">
        <v>5899</v>
      </c>
      <c r="B27" t="s">
        <v>24</v>
      </c>
      <c r="C27" t="s">
        <v>22</v>
      </c>
      <c r="D27" t="s">
        <v>44</v>
      </c>
      <c r="E27">
        <v>61</v>
      </c>
      <c r="F27">
        <v>1</v>
      </c>
      <c r="G27">
        <v>10</v>
      </c>
      <c r="H27">
        <v>1</v>
      </c>
      <c r="I27">
        <v>1</v>
      </c>
    </row>
    <row r="28" spans="1:9">
      <c r="A28">
        <v>5900</v>
      </c>
      <c r="B28" t="s">
        <v>15</v>
      </c>
      <c r="C28" t="s">
        <v>13</v>
      </c>
      <c r="D28" t="s">
        <v>45</v>
      </c>
      <c r="E28">
        <v>58</v>
      </c>
      <c r="F28">
        <v>1</v>
      </c>
      <c r="G28">
        <v>12</v>
      </c>
      <c r="H28">
        <v>4</v>
      </c>
      <c r="I28">
        <v>1</v>
      </c>
    </row>
    <row r="29" spans="1:9">
      <c r="A29">
        <v>5901</v>
      </c>
      <c r="B29" t="s">
        <v>9</v>
      </c>
      <c r="C29" t="s">
        <v>28</v>
      </c>
      <c r="D29" t="s">
        <v>46</v>
      </c>
      <c r="E29">
        <v>64</v>
      </c>
      <c r="F29">
        <v>0</v>
      </c>
      <c r="G29">
        <v>5</v>
      </c>
      <c r="H29">
        <v>5</v>
      </c>
      <c r="I29">
        <v>1</v>
      </c>
    </row>
    <row r="30" spans="1:9">
      <c r="A30">
        <v>5902</v>
      </c>
      <c r="B30" t="s">
        <v>12</v>
      </c>
      <c r="C30" t="s">
        <v>22</v>
      </c>
      <c r="D30" t="s">
        <v>47</v>
      </c>
      <c r="E30">
        <v>37</v>
      </c>
      <c r="F30">
        <v>0</v>
      </c>
      <c r="G30">
        <v>18</v>
      </c>
      <c r="H30">
        <v>1</v>
      </c>
      <c r="I30">
        <v>0</v>
      </c>
    </row>
    <row r="31" spans="1:9">
      <c r="A31">
        <v>5903</v>
      </c>
      <c r="B31" t="s">
        <v>31</v>
      </c>
      <c r="C31" t="s">
        <v>28</v>
      </c>
      <c r="D31" t="s">
        <v>48</v>
      </c>
      <c r="E31">
        <v>55</v>
      </c>
      <c r="F31">
        <v>0</v>
      </c>
      <c r="G31">
        <v>15</v>
      </c>
      <c r="H31">
        <v>5</v>
      </c>
      <c r="I31">
        <v>1</v>
      </c>
    </row>
    <row r="32" spans="1:9">
      <c r="A32">
        <v>5904</v>
      </c>
      <c r="B32" t="s">
        <v>9</v>
      </c>
      <c r="C32" t="s">
        <v>10</v>
      </c>
      <c r="D32" t="s">
        <v>49</v>
      </c>
      <c r="E32">
        <v>56</v>
      </c>
      <c r="F32">
        <v>1</v>
      </c>
      <c r="G32">
        <v>10</v>
      </c>
      <c r="H32">
        <v>2</v>
      </c>
      <c r="I32">
        <v>1</v>
      </c>
    </row>
    <row r="33" spans="1:9">
      <c r="A33">
        <v>5905</v>
      </c>
      <c r="B33" t="s">
        <v>15</v>
      </c>
      <c r="C33" t="s">
        <v>22</v>
      </c>
      <c r="D33" t="s">
        <v>50</v>
      </c>
      <c r="E33">
        <v>28</v>
      </c>
      <c r="F33">
        <v>1</v>
      </c>
      <c r="G33">
        <v>17</v>
      </c>
      <c r="H33">
        <v>4</v>
      </c>
      <c r="I33">
        <v>1</v>
      </c>
    </row>
    <row r="34" spans="1:9">
      <c r="A34">
        <v>5906</v>
      </c>
      <c r="B34" t="s">
        <v>15</v>
      </c>
      <c r="C34" t="s">
        <v>10</v>
      </c>
      <c r="D34" t="s">
        <v>51</v>
      </c>
      <c r="E34">
        <v>42</v>
      </c>
      <c r="F34">
        <v>0</v>
      </c>
      <c r="G34">
        <v>2</v>
      </c>
      <c r="H34">
        <v>2</v>
      </c>
      <c r="I34">
        <v>0</v>
      </c>
    </row>
    <row r="35" spans="1:9">
      <c r="A35">
        <v>5907</v>
      </c>
      <c r="B35" t="s">
        <v>9</v>
      </c>
      <c r="C35" t="s">
        <v>28</v>
      </c>
      <c r="D35" t="s">
        <v>52</v>
      </c>
      <c r="E35">
        <v>57</v>
      </c>
      <c r="F35">
        <v>1</v>
      </c>
      <c r="G35">
        <v>2</v>
      </c>
      <c r="H35">
        <v>2</v>
      </c>
      <c r="I35">
        <v>1</v>
      </c>
    </row>
    <row r="36" spans="1:9">
      <c r="A36">
        <v>5908</v>
      </c>
      <c r="B36" t="s">
        <v>9</v>
      </c>
      <c r="C36" t="s">
        <v>28</v>
      </c>
      <c r="D36" t="s">
        <v>53</v>
      </c>
      <c r="E36">
        <v>39</v>
      </c>
      <c r="F36">
        <v>1</v>
      </c>
      <c r="G36">
        <v>9</v>
      </c>
      <c r="H36">
        <v>4</v>
      </c>
      <c r="I36">
        <v>1</v>
      </c>
    </row>
    <row r="37" spans="1:9">
      <c r="A37">
        <v>5909</v>
      </c>
      <c r="B37" t="s">
        <v>9</v>
      </c>
      <c r="C37" t="s">
        <v>22</v>
      </c>
      <c r="D37" t="s">
        <v>54</v>
      </c>
      <c r="E37">
        <v>50</v>
      </c>
      <c r="F37">
        <v>0</v>
      </c>
      <c r="G37">
        <v>14</v>
      </c>
      <c r="H37">
        <v>5</v>
      </c>
      <c r="I37">
        <v>1</v>
      </c>
    </row>
    <row r="38" spans="1:9">
      <c r="A38">
        <v>5910</v>
      </c>
      <c r="B38" t="s">
        <v>31</v>
      </c>
      <c r="C38" t="s">
        <v>10</v>
      </c>
      <c r="D38" t="s">
        <v>55</v>
      </c>
      <c r="E38">
        <v>52</v>
      </c>
      <c r="F38">
        <v>1</v>
      </c>
      <c r="G38">
        <v>14</v>
      </c>
      <c r="H38">
        <v>5</v>
      </c>
      <c r="I38">
        <v>1</v>
      </c>
    </row>
    <row r="39" spans="1:9">
      <c r="A39">
        <v>5911</v>
      </c>
      <c r="B39" t="s">
        <v>15</v>
      </c>
      <c r="C39" t="s">
        <v>10</v>
      </c>
      <c r="D39" t="s">
        <v>56</v>
      </c>
      <c r="E39">
        <v>50</v>
      </c>
      <c r="F39">
        <v>1</v>
      </c>
      <c r="G39">
        <v>1</v>
      </c>
      <c r="H39">
        <v>2</v>
      </c>
      <c r="I39">
        <v>1</v>
      </c>
    </row>
    <row r="40" spans="1:9">
      <c r="A40">
        <v>5912</v>
      </c>
      <c r="B40" t="s">
        <v>24</v>
      </c>
      <c r="C40" t="s">
        <v>13</v>
      </c>
      <c r="D40" t="s">
        <v>57</v>
      </c>
      <c r="E40">
        <v>40</v>
      </c>
      <c r="F40">
        <v>0</v>
      </c>
      <c r="G40">
        <v>7</v>
      </c>
      <c r="H40">
        <v>3</v>
      </c>
      <c r="I40">
        <v>0</v>
      </c>
    </row>
    <row r="41" spans="1:9">
      <c r="A41">
        <v>5913</v>
      </c>
      <c r="B41" t="s">
        <v>12</v>
      </c>
      <c r="C41" t="s">
        <v>13</v>
      </c>
      <c r="D41" t="s">
        <v>58</v>
      </c>
      <c r="E41">
        <v>41</v>
      </c>
      <c r="F41">
        <v>0</v>
      </c>
      <c r="G41">
        <v>10</v>
      </c>
      <c r="H41">
        <v>2</v>
      </c>
      <c r="I41">
        <v>0</v>
      </c>
    </row>
    <row r="42" spans="1:9">
      <c r="A42">
        <v>5914</v>
      </c>
      <c r="B42" t="s">
        <v>12</v>
      </c>
      <c r="C42" t="s">
        <v>22</v>
      </c>
      <c r="D42" t="s">
        <v>59</v>
      </c>
      <c r="E42">
        <v>29</v>
      </c>
      <c r="F42">
        <v>1</v>
      </c>
      <c r="G42">
        <v>18</v>
      </c>
      <c r="H42">
        <v>2</v>
      </c>
      <c r="I42">
        <v>0</v>
      </c>
    </row>
    <row r="43" spans="1:9">
      <c r="A43">
        <v>5915</v>
      </c>
      <c r="B43" t="s">
        <v>12</v>
      </c>
      <c r="C43" t="s">
        <v>22</v>
      </c>
      <c r="D43" t="s">
        <v>60</v>
      </c>
      <c r="E43">
        <v>65</v>
      </c>
      <c r="F43">
        <v>1</v>
      </c>
      <c r="G43">
        <v>19</v>
      </c>
      <c r="H43">
        <v>2</v>
      </c>
      <c r="I43">
        <v>1</v>
      </c>
    </row>
    <row r="44" spans="1:9">
      <c r="A44">
        <v>5916</v>
      </c>
      <c r="B44" t="s">
        <v>15</v>
      </c>
      <c r="C44" t="s">
        <v>10</v>
      </c>
      <c r="D44" t="s">
        <v>61</v>
      </c>
      <c r="E44">
        <v>30</v>
      </c>
      <c r="F44">
        <v>1</v>
      </c>
      <c r="G44">
        <v>2</v>
      </c>
      <c r="H44">
        <v>1</v>
      </c>
      <c r="I44">
        <v>0</v>
      </c>
    </row>
    <row r="45" spans="1:9">
      <c r="A45">
        <v>5917</v>
      </c>
      <c r="B45" t="s">
        <v>31</v>
      </c>
      <c r="C45" t="s">
        <v>22</v>
      </c>
      <c r="D45" t="s">
        <v>62</v>
      </c>
      <c r="E45">
        <v>47</v>
      </c>
      <c r="F45">
        <v>1</v>
      </c>
      <c r="G45">
        <v>4</v>
      </c>
      <c r="H45">
        <v>3</v>
      </c>
      <c r="I45">
        <v>1</v>
      </c>
    </row>
    <row r="46" spans="1:9">
      <c r="A46">
        <v>5918</v>
      </c>
      <c r="B46" t="s">
        <v>12</v>
      </c>
      <c r="C46" t="s">
        <v>28</v>
      </c>
      <c r="D46" t="s">
        <v>63</v>
      </c>
      <c r="E46">
        <v>60</v>
      </c>
      <c r="F46">
        <v>1</v>
      </c>
      <c r="G46">
        <v>18</v>
      </c>
      <c r="H46">
        <v>5</v>
      </c>
      <c r="I46">
        <v>1</v>
      </c>
    </row>
    <row r="47" spans="1:9">
      <c r="A47">
        <v>5919</v>
      </c>
      <c r="B47" t="s">
        <v>9</v>
      </c>
      <c r="C47" t="s">
        <v>13</v>
      </c>
      <c r="D47" t="s">
        <v>64</v>
      </c>
      <c r="E47">
        <v>29</v>
      </c>
      <c r="F47">
        <v>1</v>
      </c>
      <c r="G47">
        <v>9</v>
      </c>
      <c r="H47">
        <v>1</v>
      </c>
      <c r="I47">
        <v>0</v>
      </c>
    </row>
    <row r="48" spans="1:9">
      <c r="A48">
        <v>5920</v>
      </c>
      <c r="B48" t="s">
        <v>15</v>
      </c>
      <c r="C48" t="s">
        <v>18</v>
      </c>
      <c r="D48" t="s">
        <v>65</v>
      </c>
      <c r="E48">
        <v>41</v>
      </c>
      <c r="F48">
        <v>1</v>
      </c>
      <c r="G48">
        <v>17</v>
      </c>
      <c r="H48">
        <v>3</v>
      </c>
      <c r="I48">
        <v>1</v>
      </c>
    </row>
    <row r="49" spans="1:9">
      <c r="A49">
        <v>5921</v>
      </c>
      <c r="B49" t="s">
        <v>24</v>
      </c>
      <c r="C49" t="s">
        <v>13</v>
      </c>
      <c r="D49" t="s">
        <v>66</v>
      </c>
      <c r="E49">
        <v>21</v>
      </c>
      <c r="F49">
        <v>0</v>
      </c>
      <c r="G49">
        <v>16</v>
      </c>
      <c r="H49">
        <v>3</v>
      </c>
      <c r="I49">
        <v>0</v>
      </c>
    </row>
    <row r="50" spans="1:9">
      <c r="A50">
        <v>5922</v>
      </c>
      <c r="B50" t="s">
        <v>12</v>
      </c>
      <c r="C50" t="s">
        <v>18</v>
      </c>
      <c r="D50" t="s">
        <v>67</v>
      </c>
      <c r="E50">
        <v>33</v>
      </c>
      <c r="F50">
        <v>1</v>
      </c>
      <c r="G50">
        <v>17</v>
      </c>
      <c r="H50">
        <v>4</v>
      </c>
      <c r="I50">
        <v>1</v>
      </c>
    </row>
    <row r="51" spans="1:9">
      <c r="A51">
        <v>5923</v>
      </c>
      <c r="B51" t="s">
        <v>9</v>
      </c>
      <c r="C51" t="s">
        <v>28</v>
      </c>
      <c r="D51" t="s">
        <v>68</v>
      </c>
      <c r="E51">
        <v>49</v>
      </c>
      <c r="F51">
        <v>1</v>
      </c>
      <c r="G51">
        <v>1</v>
      </c>
      <c r="H51">
        <v>5</v>
      </c>
      <c r="I51">
        <v>1</v>
      </c>
    </row>
    <row r="52" spans="1:9">
      <c r="A52">
        <v>5924</v>
      </c>
      <c r="B52" t="s">
        <v>24</v>
      </c>
      <c r="C52" t="s">
        <v>13</v>
      </c>
      <c r="D52" t="s">
        <v>69</v>
      </c>
      <c r="E52">
        <v>57</v>
      </c>
      <c r="F52">
        <v>0</v>
      </c>
      <c r="G52">
        <v>9</v>
      </c>
      <c r="H52">
        <v>2</v>
      </c>
      <c r="I52">
        <v>0</v>
      </c>
    </row>
    <row r="53" spans="1:9">
      <c r="A53">
        <v>5925</v>
      </c>
      <c r="B53" t="s">
        <v>15</v>
      </c>
      <c r="C53" t="s">
        <v>10</v>
      </c>
      <c r="D53" t="s">
        <v>70</v>
      </c>
      <c r="E53">
        <v>26</v>
      </c>
      <c r="F53">
        <v>0</v>
      </c>
      <c r="G53">
        <v>18</v>
      </c>
      <c r="H53">
        <v>5</v>
      </c>
      <c r="I53">
        <v>0</v>
      </c>
    </row>
    <row r="54" spans="1:9">
      <c r="A54">
        <v>5926</v>
      </c>
      <c r="B54" t="s">
        <v>12</v>
      </c>
      <c r="C54" t="s">
        <v>18</v>
      </c>
      <c r="D54" t="s">
        <v>71</v>
      </c>
      <c r="E54">
        <v>21</v>
      </c>
      <c r="F54">
        <v>1</v>
      </c>
      <c r="G54">
        <v>4</v>
      </c>
      <c r="H54">
        <v>4</v>
      </c>
      <c r="I54">
        <v>1</v>
      </c>
    </row>
    <row r="55" spans="1:9">
      <c r="A55">
        <v>5927</v>
      </c>
      <c r="B55" t="s">
        <v>9</v>
      </c>
      <c r="C55" t="s">
        <v>22</v>
      </c>
      <c r="D55" t="s">
        <v>72</v>
      </c>
      <c r="E55">
        <v>19</v>
      </c>
      <c r="F55">
        <v>1</v>
      </c>
      <c r="G55">
        <v>12</v>
      </c>
      <c r="H55">
        <v>2</v>
      </c>
      <c r="I55">
        <v>0</v>
      </c>
    </row>
    <row r="56" spans="1:9">
      <c r="A56">
        <v>5928</v>
      </c>
      <c r="B56" t="s">
        <v>9</v>
      </c>
      <c r="C56" t="s">
        <v>22</v>
      </c>
      <c r="D56" t="s">
        <v>73</v>
      </c>
      <c r="E56">
        <v>18</v>
      </c>
      <c r="F56">
        <v>0</v>
      </c>
      <c r="G56">
        <v>1</v>
      </c>
      <c r="H56">
        <v>5</v>
      </c>
      <c r="I56">
        <v>0</v>
      </c>
    </row>
    <row r="57" spans="1:9">
      <c r="A57">
        <v>5929</v>
      </c>
      <c r="B57" t="s">
        <v>12</v>
      </c>
      <c r="C57" t="s">
        <v>13</v>
      </c>
      <c r="D57" t="s">
        <v>74</v>
      </c>
      <c r="E57">
        <v>27</v>
      </c>
      <c r="F57">
        <v>1</v>
      </c>
      <c r="G57">
        <v>5</v>
      </c>
      <c r="H57">
        <v>4</v>
      </c>
      <c r="I57">
        <v>1</v>
      </c>
    </row>
    <row r="58" spans="1:9">
      <c r="A58">
        <v>5930</v>
      </c>
      <c r="B58" t="s">
        <v>12</v>
      </c>
      <c r="C58" t="s">
        <v>13</v>
      </c>
      <c r="D58" t="s">
        <v>75</v>
      </c>
      <c r="E58">
        <v>51</v>
      </c>
      <c r="F58">
        <v>0</v>
      </c>
      <c r="G58">
        <v>19</v>
      </c>
      <c r="H58">
        <v>2</v>
      </c>
      <c r="I58">
        <v>0</v>
      </c>
    </row>
    <row r="59" spans="1:9">
      <c r="A59">
        <v>5931</v>
      </c>
      <c r="B59" t="s">
        <v>24</v>
      </c>
      <c r="C59" t="s">
        <v>10</v>
      </c>
      <c r="D59" t="s">
        <v>76</v>
      </c>
      <c r="E59">
        <v>25</v>
      </c>
      <c r="F59">
        <v>0</v>
      </c>
      <c r="G59">
        <v>6</v>
      </c>
      <c r="H59">
        <v>5</v>
      </c>
      <c r="I59">
        <v>0</v>
      </c>
    </row>
    <row r="60" spans="1:9">
      <c r="A60">
        <v>5932</v>
      </c>
      <c r="B60" t="s">
        <v>15</v>
      </c>
      <c r="C60" t="s">
        <v>18</v>
      </c>
      <c r="D60" t="s">
        <v>77</v>
      </c>
      <c r="E60">
        <v>25</v>
      </c>
      <c r="F60">
        <v>1</v>
      </c>
      <c r="G60">
        <v>15</v>
      </c>
      <c r="H60">
        <v>3</v>
      </c>
      <c r="I60">
        <v>0</v>
      </c>
    </row>
    <row r="61" spans="1:9">
      <c r="A61">
        <v>5933</v>
      </c>
      <c r="B61" t="s">
        <v>15</v>
      </c>
      <c r="C61" t="s">
        <v>28</v>
      </c>
      <c r="D61" t="s">
        <v>78</v>
      </c>
      <c r="E61">
        <v>69</v>
      </c>
      <c r="F61">
        <v>0</v>
      </c>
      <c r="G61">
        <v>2</v>
      </c>
      <c r="H61">
        <v>3</v>
      </c>
      <c r="I61">
        <v>0</v>
      </c>
    </row>
    <row r="62" spans="1:9">
      <c r="A62">
        <v>5934</v>
      </c>
      <c r="B62" t="s">
        <v>31</v>
      </c>
      <c r="C62" t="s">
        <v>10</v>
      </c>
      <c r="D62" t="s">
        <v>79</v>
      </c>
      <c r="E62">
        <v>67</v>
      </c>
      <c r="F62">
        <v>0</v>
      </c>
      <c r="G62">
        <v>10</v>
      </c>
      <c r="H62">
        <v>2</v>
      </c>
      <c r="I62">
        <v>0</v>
      </c>
    </row>
    <row r="63" spans="1:9">
      <c r="A63">
        <v>5935</v>
      </c>
      <c r="B63" t="s">
        <v>12</v>
      </c>
      <c r="C63" t="s">
        <v>18</v>
      </c>
      <c r="D63" t="s">
        <v>80</v>
      </c>
      <c r="E63">
        <v>44</v>
      </c>
      <c r="F63">
        <v>1</v>
      </c>
      <c r="G63">
        <v>17</v>
      </c>
      <c r="H63">
        <v>5</v>
      </c>
      <c r="I63">
        <v>1</v>
      </c>
    </row>
    <row r="64" spans="1:9">
      <c r="A64">
        <v>5936</v>
      </c>
      <c r="B64" t="s">
        <v>15</v>
      </c>
      <c r="C64" t="s">
        <v>10</v>
      </c>
      <c r="D64" t="s">
        <v>81</v>
      </c>
      <c r="E64">
        <v>69</v>
      </c>
      <c r="F64">
        <v>0</v>
      </c>
      <c r="G64">
        <v>11</v>
      </c>
      <c r="H64">
        <v>3</v>
      </c>
      <c r="I64">
        <v>0</v>
      </c>
    </row>
    <row r="65" spans="1:9">
      <c r="A65">
        <v>5937</v>
      </c>
      <c r="B65" t="s">
        <v>24</v>
      </c>
      <c r="C65" t="s">
        <v>28</v>
      </c>
      <c r="D65" t="s">
        <v>82</v>
      </c>
      <c r="E65">
        <v>33</v>
      </c>
      <c r="F65">
        <v>1</v>
      </c>
      <c r="G65">
        <v>11</v>
      </c>
      <c r="H65">
        <v>4</v>
      </c>
      <c r="I65">
        <v>1</v>
      </c>
    </row>
    <row r="66" spans="1:9">
      <c r="A66">
        <v>5938</v>
      </c>
      <c r="B66" t="s">
        <v>9</v>
      </c>
      <c r="C66" t="s">
        <v>10</v>
      </c>
      <c r="D66" t="s">
        <v>83</v>
      </c>
      <c r="E66">
        <v>67</v>
      </c>
      <c r="F66">
        <v>0</v>
      </c>
      <c r="G66">
        <v>3</v>
      </c>
      <c r="H66">
        <v>1</v>
      </c>
      <c r="I66">
        <v>0</v>
      </c>
    </row>
    <row r="67" spans="1:9">
      <c r="A67">
        <v>5939</v>
      </c>
      <c r="B67" t="s">
        <v>12</v>
      </c>
      <c r="C67" t="s">
        <v>28</v>
      </c>
      <c r="D67" t="s">
        <v>84</v>
      </c>
      <c r="E67">
        <v>37</v>
      </c>
      <c r="F67">
        <v>0</v>
      </c>
      <c r="G67">
        <v>17</v>
      </c>
      <c r="H67">
        <v>5</v>
      </c>
      <c r="I67">
        <v>1</v>
      </c>
    </row>
    <row r="68" spans="1:9">
      <c r="A68">
        <v>5940</v>
      </c>
      <c r="B68" t="s">
        <v>9</v>
      </c>
      <c r="C68" t="s">
        <v>22</v>
      </c>
      <c r="D68" t="s">
        <v>85</v>
      </c>
      <c r="E68">
        <v>24</v>
      </c>
      <c r="F68">
        <v>0</v>
      </c>
      <c r="G68">
        <v>9</v>
      </c>
      <c r="H68">
        <v>5</v>
      </c>
      <c r="I68">
        <v>0</v>
      </c>
    </row>
    <row r="69" spans="1:9">
      <c r="A69">
        <v>5941</v>
      </c>
      <c r="B69" t="s">
        <v>15</v>
      </c>
      <c r="C69" t="s">
        <v>28</v>
      </c>
      <c r="D69" t="s">
        <v>86</v>
      </c>
      <c r="E69">
        <v>23</v>
      </c>
      <c r="F69">
        <v>0</v>
      </c>
      <c r="G69">
        <v>17</v>
      </c>
      <c r="H69">
        <v>5</v>
      </c>
      <c r="I69">
        <v>0</v>
      </c>
    </row>
    <row r="70" spans="1:9">
      <c r="A70">
        <v>5942</v>
      </c>
      <c r="B70" t="s">
        <v>12</v>
      </c>
      <c r="C70" t="s">
        <v>10</v>
      </c>
      <c r="D70" t="s">
        <v>87</v>
      </c>
      <c r="E70">
        <v>28</v>
      </c>
      <c r="F70">
        <v>0</v>
      </c>
      <c r="G70">
        <v>19</v>
      </c>
      <c r="H70">
        <v>2</v>
      </c>
      <c r="I70">
        <v>0</v>
      </c>
    </row>
    <row r="71" spans="1:9">
      <c r="A71">
        <v>5943</v>
      </c>
      <c r="B71" t="s">
        <v>12</v>
      </c>
      <c r="C71" t="s">
        <v>18</v>
      </c>
      <c r="D71" t="s">
        <v>88</v>
      </c>
      <c r="E71">
        <v>22</v>
      </c>
      <c r="F71">
        <v>1</v>
      </c>
      <c r="G71">
        <v>7</v>
      </c>
      <c r="H71">
        <v>4</v>
      </c>
      <c r="I71">
        <v>1</v>
      </c>
    </row>
    <row r="72" spans="1:9">
      <c r="A72">
        <v>5944</v>
      </c>
      <c r="B72" t="s">
        <v>12</v>
      </c>
      <c r="C72" t="s">
        <v>18</v>
      </c>
      <c r="D72" t="s">
        <v>89</v>
      </c>
      <c r="E72">
        <v>61</v>
      </c>
      <c r="F72">
        <v>0</v>
      </c>
      <c r="G72">
        <v>19</v>
      </c>
      <c r="H72">
        <v>5</v>
      </c>
      <c r="I72">
        <v>1</v>
      </c>
    </row>
    <row r="73" spans="1:9">
      <c r="A73">
        <v>5945</v>
      </c>
      <c r="B73" t="s">
        <v>12</v>
      </c>
      <c r="C73" t="s">
        <v>13</v>
      </c>
      <c r="D73" t="s">
        <v>90</v>
      </c>
      <c r="E73">
        <v>19</v>
      </c>
      <c r="F73">
        <v>1</v>
      </c>
      <c r="G73">
        <v>4</v>
      </c>
      <c r="H73">
        <v>1</v>
      </c>
      <c r="I73">
        <v>0</v>
      </c>
    </row>
    <row r="74" spans="1:9">
      <c r="A74">
        <v>5946</v>
      </c>
      <c r="B74" t="s">
        <v>31</v>
      </c>
      <c r="C74" t="s">
        <v>22</v>
      </c>
      <c r="D74" t="s">
        <v>91</v>
      </c>
      <c r="E74">
        <v>67</v>
      </c>
      <c r="F74">
        <v>1</v>
      </c>
      <c r="G74">
        <v>16</v>
      </c>
      <c r="H74">
        <v>5</v>
      </c>
      <c r="I74">
        <v>1</v>
      </c>
    </row>
    <row r="75" spans="1:9">
      <c r="A75">
        <v>5947</v>
      </c>
      <c r="B75" t="s">
        <v>12</v>
      </c>
      <c r="C75" t="s">
        <v>10</v>
      </c>
      <c r="D75" t="s">
        <v>92</v>
      </c>
      <c r="E75">
        <v>25</v>
      </c>
      <c r="F75">
        <v>1</v>
      </c>
      <c r="G75">
        <v>2</v>
      </c>
      <c r="H75">
        <v>2</v>
      </c>
      <c r="I75">
        <v>0</v>
      </c>
    </row>
    <row r="76" spans="1:9">
      <c r="A76">
        <v>5948</v>
      </c>
      <c r="B76" t="s">
        <v>15</v>
      </c>
      <c r="C76" t="s">
        <v>13</v>
      </c>
      <c r="D76" t="s">
        <v>93</v>
      </c>
      <c r="E76">
        <v>62</v>
      </c>
      <c r="F76">
        <v>0</v>
      </c>
      <c r="G76">
        <v>3</v>
      </c>
      <c r="H76">
        <v>3</v>
      </c>
      <c r="I76">
        <v>0</v>
      </c>
    </row>
    <row r="77" spans="1:9">
      <c r="A77">
        <v>5949</v>
      </c>
      <c r="B77" t="s">
        <v>9</v>
      </c>
      <c r="C77" t="s">
        <v>10</v>
      </c>
      <c r="D77" t="s">
        <v>94</v>
      </c>
      <c r="E77">
        <v>35</v>
      </c>
      <c r="F77">
        <v>0</v>
      </c>
      <c r="G77">
        <v>10</v>
      </c>
      <c r="H77">
        <v>1</v>
      </c>
      <c r="I77">
        <v>0</v>
      </c>
    </row>
    <row r="78" spans="1:9">
      <c r="A78">
        <v>5950</v>
      </c>
      <c r="B78" t="s">
        <v>15</v>
      </c>
      <c r="C78" t="s">
        <v>10</v>
      </c>
      <c r="D78" t="s">
        <v>95</v>
      </c>
      <c r="E78">
        <v>41</v>
      </c>
      <c r="F78">
        <v>1</v>
      </c>
      <c r="G78">
        <v>18</v>
      </c>
      <c r="H78">
        <v>4</v>
      </c>
      <c r="I78">
        <v>1</v>
      </c>
    </row>
    <row r="79" spans="1:9">
      <c r="A79">
        <v>5951</v>
      </c>
      <c r="B79" t="s">
        <v>15</v>
      </c>
      <c r="C79" t="s">
        <v>10</v>
      </c>
      <c r="D79" t="s">
        <v>96</v>
      </c>
      <c r="E79">
        <v>33</v>
      </c>
      <c r="F79">
        <v>0</v>
      </c>
      <c r="G79">
        <v>1</v>
      </c>
      <c r="H79">
        <v>4</v>
      </c>
      <c r="I79">
        <v>1</v>
      </c>
    </row>
    <row r="80" spans="1:9">
      <c r="A80">
        <v>5952</v>
      </c>
      <c r="B80" t="s">
        <v>9</v>
      </c>
      <c r="C80" t="s">
        <v>18</v>
      </c>
      <c r="D80" t="s">
        <v>97</v>
      </c>
      <c r="E80">
        <v>42</v>
      </c>
      <c r="F80">
        <v>1</v>
      </c>
      <c r="G80">
        <v>16</v>
      </c>
      <c r="H80">
        <v>4</v>
      </c>
      <c r="I80">
        <v>1</v>
      </c>
    </row>
    <row r="81" spans="1:9">
      <c r="A81">
        <v>5953</v>
      </c>
      <c r="B81" t="s">
        <v>9</v>
      </c>
      <c r="C81" t="s">
        <v>28</v>
      </c>
      <c r="D81" t="s">
        <v>98</v>
      </c>
      <c r="E81">
        <v>26</v>
      </c>
      <c r="F81">
        <v>0</v>
      </c>
      <c r="G81">
        <v>14</v>
      </c>
      <c r="H81">
        <v>5</v>
      </c>
      <c r="I81">
        <v>0</v>
      </c>
    </row>
    <row r="82" spans="1:9">
      <c r="A82">
        <v>5954</v>
      </c>
      <c r="B82" t="s">
        <v>31</v>
      </c>
      <c r="C82" t="s">
        <v>28</v>
      </c>
      <c r="D82" t="s">
        <v>99</v>
      </c>
      <c r="E82">
        <v>53</v>
      </c>
      <c r="F82">
        <v>0</v>
      </c>
      <c r="G82">
        <v>12</v>
      </c>
      <c r="H82">
        <v>4</v>
      </c>
      <c r="I82">
        <v>1</v>
      </c>
    </row>
    <row r="83" spans="1:9">
      <c r="A83">
        <v>5955</v>
      </c>
      <c r="B83" t="s">
        <v>12</v>
      </c>
      <c r="C83" t="s">
        <v>18</v>
      </c>
      <c r="D83" t="s">
        <v>100</v>
      </c>
      <c r="E83">
        <v>51</v>
      </c>
      <c r="F83">
        <v>0</v>
      </c>
      <c r="G83">
        <v>18</v>
      </c>
      <c r="H83">
        <v>1</v>
      </c>
      <c r="I83">
        <v>0</v>
      </c>
    </row>
    <row r="84" spans="1:9">
      <c r="A84">
        <v>5956</v>
      </c>
      <c r="B84" t="s">
        <v>12</v>
      </c>
      <c r="C84" t="s">
        <v>18</v>
      </c>
      <c r="D84" t="s">
        <v>101</v>
      </c>
      <c r="E84">
        <v>68</v>
      </c>
      <c r="F84">
        <v>1</v>
      </c>
      <c r="G84">
        <v>3</v>
      </c>
      <c r="H84">
        <v>3</v>
      </c>
      <c r="I84">
        <v>1</v>
      </c>
    </row>
    <row r="85" spans="1:9">
      <c r="A85">
        <v>5957</v>
      </c>
      <c r="B85" t="s">
        <v>15</v>
      </c>
      <c r="C85" t="s">
        <v>22</v>
      </c>
      <c r="D85" t="s">
        <v>102</v>
      </c>
      <c r="E85">
        <v>53</v>
      </c>
      <c r="F85">
        <v>0</v>
      </c>
      <c r="G85">
        <v>6</v>
      </c>
      <c r="H85">
        <v>3</v>
      </c>
      <c r="I85">
        <v>0</v>
      </c>
    </row>
    <row r="86" spans="1:9">
      <c r="A86">
        <v>5958</v>
      </c>
      <c r="B86" t="s">
        <v>9</v>
      </c>
      <c r="C86" t="s">
        <v>13</v>
      </c>
      <c r="D86" t="s">
        <v>103</v>
      </c>
      <c r="E86">
        <v>60</v>
      </c>
      <c r="F86">
        <v>0</v>
      </c>
      <c r="G86">
        <v>5</v>
      </c>
      <c r="H86">
        <v>2</v>
      </c>
      <c r="I86">
        <v>0</v>
      </c>
    </row>
    <row r="87" spans="1:9">
      <c r="A87">
        <v>5959</v>
      </c>
      <c r="B87" t="s">
        <v>15</v>
      </c>
      <c r="C87" t="s">
        <v>18</v>
      </c>
      <c r="D87" t="s">
        <v>104</v>
      </c>
      <c r="E87">
        <v>67</v>
      </c>
      <c r="F87">
        <v>1</v>
      </c>
      <c r="G87">
        <v>13</v>
      </c>
      <c r="H87">
        <v>1</v>
      </c>
      <c r="I87">
        <v>1</v>
      </c>
    </row>
    <row r="88" spans="1:9">
      <c r="A88">
        <v>5960</v>
      </c>
      <c r="B88" t="s">
        <v>24</v>
      </c>
      <c r="C88" t="s">
        <v>28</v>
      </c>
      <c r="D88" t="s">
        <v>105</v>
      </c>
      <c r="E88">
        <v>69</v>
      </c>
      <c r="F88">
        <v>0</v>
      </c>
      <c r="G88">
        <v>7</v>
      </c>
      <c r="H88">
        <v>1</v>
      </c>
      <c r="I88">
        <v>0</v>
      </c>
    </row>
    <row r="89" spans="1:9">
      <c r="A89">
        <v>5961</v>
      </c>
      <c r="B89" t="s">
        <v>15</v>
      </c>
      <c r="C89" t="s">
        <v>28</v>
      </c>
      <c r="D89" t="s">
        <v>106</v>
      </c>
      <c r="E89">
        <v>68</v>
      </c>
      <c r="F89">
        <v>0</v>
      </c>
      <c r="G89">
        <v>11</v>
      </c>
      <c r="H89">
        <v>5</v>
      </c>
      <c r="I89">
        <v>1</v>
      </c>
    </row>
    <row r="90" spans="1:9">
      <c r="A90">
        <v>5962</v>
      </c>
      <c r="B90" t="s">
        <v>31</v>
      </c>
      <c r="C90" t="s">
        <v>13</v>
      </c>
      <c r="D90" t="s">
        <v>107</v>
      </c>
      <c r="E90">
        <v>57</v>
      </c>
      <c r="F90">
        <v>1</v>
      </c>
      <c r="G90">
        <v>17</v>
      </c>
      <c r="H90">
        <v>2</v>
      </c>
      <c r="I90">
        <v>1</v>
      </c>
    </row>
    <row r="91" spans="1:9">
      <c r="A91">
        <v>5963</v>
      </c>
      <c r="B91" t="s">
        <v>31</v>
      </c>
      <c r="C91" t="s">
        <v>18</v>
      </c>
      <c r="D91" t="s">
        <v>108</v>
      </c>
      <c r="E91">
        <v>65</v>
      </c>
      <c r="F91">
        <v>1</v>
      </c>
      <c r="G91">
        <v>10</v>
      </c>
      <c r="H91">
        <v>5</v>
      </c>
      <c r="I91">
        <v>1</v>
      </c>
    </row>
    <row r="92" spans="1:9">
      <c r="A92">
        <v>5964</v>
      </c>
      <c r="B92" t="s">
        <v>24</v>
      </c>
      <c r="C92" t="s">
        <v>28</v>
      </c>
      <c r="D92" t="s">
        <v>109</v>
      </c>
      <c r="E92">
        <v>37</v>
      </c>
      <c r="F92">
        <v>1</v>
      </c>
      <c r="G92">
        <v>14</v>
      </c>
      <c r="H92">
        <v>4</v>
      </c>
      <c r="I92">
        <v>1</v>
      </c>
    </row>
    <row r="93" spans="1:9">
      <c r="A93">
        <v>5965</v>
      </c>
      <c r="B93" t="s">
        <v>31</v>
      </c>
      <c r="C93" t="s">
        <v>13</v>
      </c>
      <c r="D93" t="s">
        <v>110</v>
      </c>
      <c r="E93">
        <v>55</v>
      </c>
      <c r="F93">
        <v>1</v>
      </c>
      <c r="G93">
        <v>15</v>
      </c>
      <c r="H93">
        <v>4</v>
      </c>
      <c r="I93">
        <v>1</v>
      </c>
    </row>
    <row r="94" spans="1:9">
      <c r="A94">
        <v>5966</v>
      </c>
      <c r="B94" t="s">
        <v>12</v>
      </c>
      <c r="C94" t="s">
        <v>13</v>
      </c>
      <c r="D94" t="s">
        <v>111</v>
      </c>
      <c r="E94">
        <v>64</v>
      </c>
      <c r="F94">
        <v>0</v>
      </c>
      <c r="G94">
        <v>13</v>
      </c>
      <c r="H94">
        <v>1</v>
      </c>
      <c r="I94">
        <v>0</v>
      </c>
    </row>
    <row r="95" spans="1:9">
      <c r="A95">
        <v>5967</v>
      </c>
      <c r="B95" t="s">
        <v>15</v>
      </c>
      <c r="C95" t="s">
        <v>22</v>
      </c>
      <c r="D95" t="s">
        <v>112</v>
      </c>
      <c r="E95">
        <v>48</v>
      </c>
      <c r="F95">
        <v>0</v>
      </c>
      <c r="G95">
        <v>3</v>
      </c>
      <c r="H95">
        <v>2</v>
      </c>
      <c r="I95">
        <v>0</v>
      </c>
    </row>
    <row r="96" spans="1:9">
      <c r="A96">
        <v>5968</v>
      </c>
      <c r="B96" t="s">
        <v>12</v>
      </c>
      <c r="C96" t="s">
        <v>22</v>
      </c>
      <c r="D96" t="s">
        <v>113</v>
      </c>
      <c r="E96">
        <v>25</v>
      </c>
      <c r="F96">
        <v>1</v>
      </c>
      <c r="G96">
        <v>14</v>
      </c>
      <c r="H96">
        <v>4</v>
      </c>
      <c r="I96">
        <v>1</v>
      </c>
    </row>
    <row r="97" spans="1:9">
      <c r="A97">
        <v>5969</v>
      </c>
      <c r="B97" t="s">
        <v>9</v>
      </c>
      <c r="C97" t="s">
        <v>28</v>
      </c>
      <c r="D97" t="s">
        <v>114</v>
      </c>
      <c r="E97">
        <v>46</v>
      </c>
      <c r="F97">
        <v>0</v>
      </c>
      <c r="G97">
        <v>19</v>
      </c>
      <c r="H97">
        <v>1</v>
      </c>
      <c r="I97">
        <v>0</v>
      </c>
    </row>
    <row r="98" spans="1:9">
      <c r="A98">
        <v>5970</v>
      </c>
      <c r="B98" t="s">
        <v>31</v>
      </c>
      <c r="C98" t="s">
        <v>28</v>
      </c>
      <c r="D98" t="s">
        <v>115</v>
      </c>
      <c r="E98">
        <v>27</v>
      </c>
      <c r="F98">
        <v>1</v>
      </c>
      <c r="G98">
        <v>14</v>
      </c>
      <c r="H98">
        <v>2</v>
      </c>
      <c r="I98">
        <v>0</v>
      </c>
    </row>
    <row r="99" spans="1:9">
      <c r="A99">
        <v>5971</v>
      </c>
      <c r="B99" t="s">
        <v>12</v>
      </c>
      <c r="C99" t="s">
        <v>18</v>
      </c>
      <c r="D99" t="s">
        <v>116</v>
      </c>
      <c r="E99">
        <v>55</v>
      </c>
      <c r="F99">
        <v>0</v>
      </c>
      <c r="G99">
        <v>13</v>
      </c>
      <c r="H99">
        <v>5</v>
      </c>
      <c r="I99">
        <v>1</v>
      </c>
    </row>
    <row r="100" spans="1:9">
      <c r="A100">
        <v>5972</v>
      </c>
      <c r="B100" t="s">
        <v>12</v>
      </c>
      <c r="C100" t="s">
        <v>28</v>
      </c>
      <c r="D100" t="s">
        <v>117</v>
      </c>
      <c r="E100">
        <v>48</v>
      </c>
      <c r="F100">
        <v>1</v>
      </c>
      <c r="G100">
        <v>11</v>
      </c>
      <c r="H100">
        <v>4</v>
      </c>
      <c r="I100">
        <v>1</v>
      </c>
    </row>
    <row r="101" spans="1:9">
      <c r="A101">
        <v>5973</v>
      </c>
      <c r="B101" t="s">
        <v>31</v>
      </c>
      <c r="C101" t="s">
        <v>13</v>
      </c>
      <c r="D101" t="s">
        <v>118</v>
      </c>
      <c r="E101">
        <v>53</v>
      </c>
      <c r="F101">
        <v>1</v>
      </c>
      <c r="G101">
        <v>12</v>
      </c>
      <c r="H101">
        <v>3</v>
      </c>
      <c r="I101">
        <v>1</v>
      </c>
    </row>
    <row r="102" spans="1:9">
      <c r="A102">
        <v>5974</v>
      </c>
      <c r="B102" t="s">
        <v>31</v>
      </c>
      <c r="C102" t="s">
        <v>10</v>
      </c>
      <c r="D102" t="s">
        <v>119</v>
      </c>
      <c r="E102">
        <v>30</v>
      </c>
      <c r="F102">
        <v>1</v>
      </c>
      <c r="G102">
        <v>16</v>
      </c>
      <c r="H102">
        <v>3</v>
      </c>
      <c r="I102">
        <v>0</v>
      </c>
    </row>
    <row r="103" spans="1:9">
      <c r="A103">
        <v>5975</v>
      </c>
      <c r="B103" t="s">
        <v>31</v>
      </c>
      <c r="C103" t="s">
        <v>10</v>
      </c>
      <c r="D103" t="s">
        <v>120</v>
      </c>
      <c r="E103">
        <v>51</v>
      </c>
      <c r="F103">
        <v>0</v>
      </c>
      <c r="G103">
        <v>13</v>
      </c>
      <c r="H103">
        <v>2</v>
      </c>
      <c r="I103">
        <v>0</v>
      </c>
    </row>
    <row r="104" spans="1:9">
      <c r="A104">
        <v>5976</v>
      </c>
      <c r="B104" t="s">
        <v>31</v>
      </c>
      <c r="C104" t="s">
        <v>13</v>
      </c>
      <c r="D104" t="s">
        <v>121</v>
      </c>
      <c r="E104">
        <v>50</v>
      </c>
      <c r="F104">
        <v>0</v>
      </c>
      <c r="G104">
        <v>18</v>
      </c>
      <c r="H104">
        <v>3</v>
      </c>
      <c r="I104">
        <v>0</v>
      </c>
    </row>
    <row r="105" spans="1:9">
      <c r="A105">
        <v>5977</v>
      </c>
      <c r="B105" t="s">
        <v>24</v>
      </c>
      <c r="C105" t="s">
        <v>13</v>
      </c>
      <c r="D105" t="s">
        <v>122</v>
      </c>
      <c r="E105">
        <v>47</v>
      </c>
      <c r="F105">
        <v>1</v>
      </c>
      <c r="G105">
        <v>5</v>
      </c>
      <c r="H105">
        <v>5</v>
      </c>
      <c r="I105">
        <v>1</v>
      </c>
    </row>
    <row r="106" spans="1:9">
      <c r="A106">
        <v>5978</v>
      </c>
      <c r="B106" t="s">
        <v>12</v>
      </c>
      <c r="C106" t="s">
        <v>28</v>
      </c>
      <c r="D106" t="s">
        <v>123</v>
      </c>
      <c r="E106">
        <v>69</v>
      </c>
      <c r="F106">
        <v>1</v>
      </c>
      <c r="G106">
        <v>3</v>
      </c>
      <c r="H106">
        <v>2</v>
      </c>
      <c r="I106">
        <v>1</v>
      </c>
    </row>
    <row r="107" spans="1:9">
      <c r="A107">
        <v>5979</v>
      </c>
      <c r="B107" t="s">
        <v>31</v>
      </c>
      <c r="C107" t="s">
        <v>22</v>
      </c>
      <c r="D107" t="s">
        <v>124</v>
      </c>
      <c r="E107">
        <v>45</v>
      </c>
      <c r="F107">
        <v>0</v>
      </c>
      <c r="G107">
        <v>11</v>
      </c>
      <c r="H107">
        <v>4</v>
      </c>
      <c r="I107">
        <v>1</v>
      </c>
    </row>
    <row r="108" spans="1:9">
      <c r="A108">
        <v>5980</v>
      </c>
      <c r="B108" t="s">
        <v>24</v>
      </c>
      <c r="C108" t="s">
        <v>22</v>
      </c>
      <c r="D108" t="s">
        <v>125</v>
      </c>
      <c r="E108">
        <v>53</v>
      </c>
      <c r="F108">
        <v>0</v>
      </c>
      <c r="G108">
        <v>1</v>
      </c>
      <c r="H108">
        <v>3</v>
      </c>
      <c r="I108">
        <v>0</v>
      </c>
    </row>
    <row r="109" spans="1:9">
      <c r="A109">
        <v>5981</v>
      </c>
      <c r="B109" t="s">
        <v>12</v>
      </c>
      <c r="C109" t="s">
        <v>18</v>
      </c>
      <c r="D109" t="s">
        <v>126</v>
      </c>
      <c r="E109">
        <v>64</v>
      </c>
      <c r="F109">
        <v>1</v>
      </c>
      <c r="G109">
        <v>9</v>
      </c>
      <c r="H109">
        <v>3</v>
      </c>
      <c r="I109">
        <v>1</v>
      </c>
    </row>
    <row r="110" spans="1:9">
      <c r="A110">
        <v>5982</v>
      </c>
      <c r="B110" t="s">
        <v>24</v>
      </c>
      <c r="C110" t="s">
        <v>10</v>
      </c>
      <c r="D110" t="s">
        <v>127</v>
      </c>
      <c r="E110">
        <v>25</v>
      </c>
      <c r="F110">
        <v>0</v>
      </c>
      <c r="G110">
        <v>12</v>
      </c>
      <c r="H110">
        <v>2</v>
      </c>
      <c r="I110">
        <v>0</v>
      </c>
    </row>
    <row r="111" spans="1:9">
      <c r="A111">
        <v>5983</v>
      </c>
      <c r="B111" t="s">
        <v>15</v>
      </c>
      <c r="C111" t="s">
        <v>10</v>
      </c>
      <c r="D111" t="s">
        <v>128</v>
      </c>
      <c r="E111">
        <v>56</v>
      </c>
      <c r="F111">
        <v>1</v>
      </c>
      <c r="G111">
        <v>15</v>
      </c>
      <c r="H111">
        <v>4</v>
      </c>
      <c r="I111">
        <v>1</v>
      </c>
    </row>
    <row r="112" spans="1:9">
      <c r="A112">
        <v>5984</v>
      </c>
      <c r="B112" t="s">
        <v>31</v>
      </c>
      <c r="C112" t="s">
        <v>22</v>
      </c>
      <c r="D112" t="s">
        <v>129</v>
      </c>
      <c r="E112">
        <v>58</v>
      </c>
      <c r="F112">
        <v>1</v>
      </c>
      <c r="G112">
        <v>18</v>
      </c>
      <c r="H112">
        <v>5</v>
      </c>
      <c r="I112">
        <v>1</v>
      </c>
    </row>
    <row r="113" spans="1:9">
      <c r="A113">
        <v>5985</v>
      </c>
      <c r="B113" t="s">
        <v>24</v>
      </c>
      <c r="C113" t="s">
        <v>18</v>
      </c>
      <c r="D113" t="s">
        <v>130</v>
      </c>
      <c r="E113">
        <v>28</v>
      </c>
      <c r="F113">
        <v>1</v>
      </c>
      <c r="G113">
        <v>5</v>
      </c>
      <c r="H113">
        <v>5</v>
      </c>
      <c r="I113">
        <v>1</v>
      </c>
    </row>
    <row r="114" spans="1:9">
      <c r="A114">
        <v>5986</v>
      </c>
      <c r="B114" t="s">
        <v>31</v>
      </c>
      <c r="C114" t="s">
        <v>10</v>
      </c>
      <c r="D114" t="s">
        <v>131</v>
      </c>
      <c r="E114">
        <v>42</v>
      </c>
      <c r="F114">
        <v>1</v>
      </c>
      <c r="G114">
        <v>17</v>
      </c>
      <c r="H114">
        <v>4</v>
      </c>
      <c r="I114">
        <v>1</v>
      </c>
    </row>
    <row r="115" spans="1:9">
      <c r="A115">
        <v>5987</v>
      </c>
      <c r="B115" t="s">
        <v>12</v>
      </c>
      <c r="C115" t="s">
        <v>10</v>
      </c>
      <c r="D115" t="s">
        <v>132</v>
      </c>
      <c r="E115">
        <v>65</v>
      </c>
      <c r="F115">
        <v>0</v>
      </c>
      <c r="G115">
        <v>4</v>
      </c>
      <c r="H115">
        <v>2</v>
      </c>
      <c r="I115">
        <v>0</v>
      </c>
    </row>
    <row r="116" spans="1:9">
      <c r="A116">
        <v>5988</v>
      </c>
      <c r="B116" t="s">
        <v>9</v>
      </c>
      <c r="C116" t="s">
        <v>18</v>
      </c>
      <c r="D116" t="s">
        <v>133</v>
      </c>
      <c r="E116">
        <v>63</v>
      </c>
      <c r="F116">
        <v>0</v>
      </c>
      <c r="G116">
        <v>17</v>
      </c>
      <c r="H116">
        <v>4</v>
      </c>
      <c r="I116">
        <v>1</v>
      </c>
    </row>
    <row r="117" spans="1:9">
      <c r="A117">
        <v>5989</v>
      </c>
      <c r="B117" t="s">
        <v>31</v>
      </c>
      <c r="C117" t="s">
        <v>13</v>
      </c>
      <c r="D117" t="s">
        <v>134</v>
      </c>
      <c r="E117">
        <v>45</v>
      </c>
      <c r="F117">
        <v>0</v>
      </c>
      <c r="G117">
        <v>15</v>
      </c>
      <c r="H117">
        <v>1</v>
      </c>
      <c r="I117">
        <v>0</v>
      </c>
    </row>
    <row r="118" spans="1:9">
      <c r="A118">
        <v>5990</v>
      </c>
      <c r="B118" t="s">
        <v>24</v>
      </c>
      <c r="C118" t="s">
        <v>18</v>
      </c>
      <c r="D118" t="s">
        <v>135</v>
      </c>
      <c r="E118">
        <v>30</v>
      </c>
      <c r="F118">
        <v>0</v>
      </c>
      <c r="G118">
        <v>19</v>
      </c>
      <c r="H118">
        <v>2</v>
      </c>
      <c r="I118">
        <v>0</v>
      </c>
    </row>
    <row r="119" spans="1:9">
      <c r="A119">
        <v>5991</v>
      </c>
      <c r="B119" t="s">
        <v>12</v>
      </c>
      <c r="C119" t="s">
        <v>28</v>
      </c>
      <c r="D119" t="s">
        <v>136</v>
      </c>
      <c r="E119">
        <v>56</v>
      </c>
      <c r="F119">
        <v>1</v>
      </c>
      <c r="G119">
        <v>8</v>
      </c>
      <c r="H119">
        <v>2</v>
      </c>
      <c r="I119">
        <v>1</v>
      </c>
    </row>
    <row r="120" spans="1:9">
      <c r="A120">
        <v>5992</v>
      </c>
      <c r="B120" t="s">
        <v>15</v>
      </c>
      <c r="C120" t="s">
        <v>22</v>
      </c>
      <c r="D120" t="s">
        <v>137</v>
      </c>
      <c r="E120">
        <v>25</v>
      </c>
      <c r="F120">
        <v>0</v>
      </c>
      <c r="G120">
        <v>4</v>
      </c>
      <c r="H120">
        <v>5</v>
      </c>
      <c r="I120">
        <v>0</v>
      </c>
    </row>
    <row r="121" spans="1:9">
      <c r="A121">
        <v>5993</v>
      </c>
      <c r="B121" t="s">
        <v>24</v>
      </c>
      <c r="C121" t="s">
        <v>18</v>
      </c>
      <c r="D121" t="s">
        <v>138</v>
      </c>
      <c r="E121">
        <v>25</v>
      </c>
      <c r="F121">
        <v>0</v>
      </c>
      <c r="G121">
        <v>19</v>
      </c>
      <c r="H121">
        <v>5</v>
      </c>
      <c r="I121">
        <v>0</v>
      </c>
    </row>
    <row r="122" spans="1:9">
      <c r="A122">
        <v>5994</v>
      </c>
      <c r="B122" t="s">
        <v>31</v>
      </c>
      <c r="C122" t="s">
        <v>18</v>
      </c>
      <c r="D122" t="s">
        <v>139</v>
      </c>
      <c r="E122">
        <v>21</v>
      </c>
      <c r="F122">
        <v>1</v>
      </c>
      <c r="G122">
        <v>16</v>
      </c>
      <c r="H122">
        <v>3</v>
      </c>
      <c r="I122">
        <v>0</v>
      </c>
    </row>
    <row r="123" spans="1:9">
      <c r="A123">
        <v>5995</v>
      </c>
      <c r="B123" t="s">
        <v>24</v>
      </c>
      <c r="C123" t="s">
        <v>10</v>
      </c>
      <c r="D123" t="s">
        <v>140</v>
      </c>
      <c r="E123">
        <v>45</v>
      </c>
      <c r="F123">
        <v>0</v>
      </c>
      <c r="G123">
        <v>18</v>
      </c>
      <c r="H123">
        <v>3</v>
      </c>
      <c r="I123">
        <v>0</v>
      </c>
    </row>
    <row r="124" spans="1:9">
      <c r="A124">
        <v>5996</v>
      </c>
      <c r="B124" t="s">
        <v>15</v>
      </c>
      <c r="C124" t="s">
        <v>28</v>
      </c>
      <c r="D124" t="s">
        <v>141</v>
      </c>
      <c r="E124">
        <v>53</v>
      </c>
      <c r="F124">
        <v>1</v>
      </c>
      <c r="G124">
        <v>13</v>
      </c>
      <c r="H124">
        <v>1</v>
      </c>
      <c r="I124">
        <v>1</v>
      </c>
    </row>
    <row r="125" spans="1:9">
      <c r="A125">
        <v>5997</v>
      </c>
      <c r="B125" t="s">
        <v>24</v>
      </c>
      <c r="C125" t="s">
        <v>10</v>
      </c>
      <c r="D125" t="s">
        <v>142</v>
      </c>
      <c r="E125">
        <v>38</v>
      </c>
      <c r="F125">
        <v>0</v>
      </c>
      <c r="G125">
        <v>9</v>
      </c>
      <c r="H125">
        <v>1</v>
      </c>
      <c r="I125">
        <v>0</v>
      </c>
    </row>
    <row r="126" spans="1:9">
      <c r="A126">
        <v>5998</v>
      </c>
      <c r="B126" t="s">
        <v>24</v>
      </c>
      <c r="C126" t="s">
        <v>22</v>
      </c>
      <c r="D126" t="s">
        <v>143</v>
      </c>
      <c r="E126">
        <v>67</v>
      </c>
      <c r="F126">
        <v>1</v>
      </c>
      <c r="G126">
        <v>14</v>
      </c>
      <c r="H126">
        <v>3</v>
      </c>
      <c r="I126">
        <v>1</v>
      </c>
    </row>
    <row r="127" spans="1:9">
      <c r="A127">
        <v>5999</v>
      </c>
      <c r="B127" t="s">
        <v>9</v>
      </c>
      <c r="C127" t="s">
        <v>22</v>
      </c>
      <c r="D127" t="s">
        <v>144</v>
      </c>
      <c r="E127">
        <v>31</v>
      </c>
      <c r="F127">
        <v>0</v>
      </c>
      <c r="G127">
        <v>4</v>
      </c>
      <c r="H127">
        <v>4</v>
      </c>
      <c r="I127">
        <v>1</v>
      </c>
    </row>
    <row r="128" spans="1:9">
      <c r="A128">
        <v>6000</v>
      </c>
      <c r="B128" t="s">
        <v>31</v>
      </c>
      <c r="C128" t="s">
        <v>18</v>
      </c>
      <c r="D128" t="s">
        <v>145</v>
      </c>
      <c r="E128">
        <v>46</v>
      </c>
      <c r="F128">
        <v>0</v>
      </c>
      <c r="G128">
        <v>14</v>
      </c>
      <c r="H128">
        <v>3</v>
      </c>
      <c r="I128">
        <v>0</v>
      </c>
    </row>
    <row r="129" spans="1:9">
      <c r="A129">
        <v>6001</v>
      </c>
      <c r="B129" t="s">
        <v>15</v>
      </c>
      <c r="C129" t="s">
        <v>22</v>
      </c>
      <c r="D129" t="s">
        <v>146</v>
      </c>
      <c r="E129">
        <v>46</v>
      </c>
      <c r="F129">
        <v>0</v>
      </c>
      <c r="G129">
        <v>7</v>
      </c>
      <c r="H129">
        <v>4</v>
      </c>
      <c r="I129">
        <v>1</v>
      </c>
    </row>
    <row r="130" spans="1:9">
      <c r="A130">
        <v>6002</v>
      </c>
      <c r="B130" t="s">
        <v>9</v>
      </c>
      <c r="C130" t="s">
        <v>22</v>
      </c>
      <c r="D130" t="s">
        <v>147</v>
      </c>
      <c r="E130">
        <v>38</v>
      </c>
      <c r="F130">
        <v>1</v>
      </c>
      <c r="G130">
        <v>6</v>
      </c>
      <c r="H130">
        <v>5</v>
      </c>
      <c r="I130">
        <v>1</v>
      </c>
    </row>
    <row r="131" spans="1:9">
      <c r="A131">
        <v>6003</v>
      </c>
      <c r="B131" t="s">
        <v>12</v>
      </c>
      <c r="C131" t="s">
        <v>18</v>
      </c>
      <c r="D131" t="s">
        <v>148</v>
      </c>
      <c r="E131">
        <v>56</v>
      </c>
      <c r="F131">
        <v>0</v>
      </c>
      <c r="G131">
        <v>16</v>
      </c>
      <c r="H131">
        <v>1</v>
      </c>
      <c r="I131">
        <v>0</v>
      </c>
    </row>
    <row r="132" spans="1:9">
      <c r="A132">
        <v>6004</v>
      </c>
      <c r="B132" t="s">
        <v>24</v>
      </c>
      <c r="C132" t="s">
        <v>28</v>
      </c>
      <c r="D132" t="s">
        <v>149</v>
      </c>
      <c r="E132">
        <v>20</v>
      </c>
      <c r="F132">
        <v>0</v>
      </c>
      <c r="G132">
        <v>7</v>
      </c>
      <c r="H132">
        <v>3</v>
      </c>
      <c r="I132">
        <v>0</v>
      </c>
    </row>
    <row r="133" spans="1:9">
      <c r="A133">
        <v>6005</v>
      </c>
      <c r="B133" t="s">
        <v>24</v>
      </c>
      <c r="C133" t="s">
        <v>18</v>
      </c>
      <c r="D133" t="s">
        <v>150</v>
      </c>
      <c r="E133">
        <v>19</v>
      </c>
      <c r="F133">
        <v>1</v>
      </c>
      <c r="G133">
        <v>12</v>
      </c>
      <c r="H133">
        <v>2</v>
      </c>
      <c r="I133">
        <v>0</v>
      </c>
    </row>
    <row r="134" spans="1:9">
      <c r="A134">
        <v>6006</v>
      </c>
      <c r="B134" t="s">
        <v>9</v>
      </c>
      <c r="C134" t="s">
        <v>28</v>
      </c>
      <c r="D134" t="s">
        <v>151</v>
      </c>
      <c r="E134">
        <v>33</v>
      </c>
      <c r="F134">
        <v>1</v>
      </c>
      <c r="G134">
        <v>7</v>
      </c>
      <c r="H134">
        <v>3</v>
      </c>
      <c r="I134">
        <v>1</v>
      </c>
    </row>
    <row r="135" spans="1:9">
      <c r="A135">
        <v>6007</v>
      </c>
      <c r="B135" t="s">
        <v>9</v>
      </c>
      <c r="C135" t="s">
        <v>18</v>
      </c>
      <c r="D135" t="s">
        <v>152</v>
      </c>
      <c r="E135">
        <v>47</v>
      </c>
      <c r="F135">
        <v>0</v>
      </c>
      <c r="G135">
        <v>8</v>
      </c>
      <c r="H135">
        <v>3</v>
      </c>
      <c r="I135">
        <v>0</v>
      </c>
    </row>
    <row r="136" spans="1:9">
      <c r="A136">
        <v>6008</v>
      </c>
      <c r="B136" t="s">
        <v>31</v>
      </c>
      <c r="C136" t="s">
        <v>13</v>
      </c>
      <c r="D136" t="s">
        <v>153</v>
      </c>
      <c r="E136">
        <v>21</v>
      </c>
      <c r="F136">
        <v>1</v>
      </c>
      <c r="G136">
        <v>2</v>
      </c>
      <c r="H136">
        <v>3</v>
      </c>
      <c r="I136">
        <v>0</v>
      </c>
    </row>
    <row r="137" spans="1:9">
      <c r="A137">
        <v>6009</v>
      </c>
      <c r="B137" t="s">
        <v>9</v>
      </c>
      <c r="C137" t="s">
        <v>10</v>
      </c>
      <c r="D137" t="s">
        <v>154</v>
      </c>
      <c r="E137">
        <v>60</v>
      </c>
      <c r="F137">
        <v>1</v>
      </c>
      <c r="G137">
        <v>8</v>
      </c>
      <c r="H137">
        <v>5</v>
      </c>
      <c r="I137">
        <v>1</v>
      </c>
    </row>
    <row r="138" spans="1:9">
      <c r="A138">
        <v>6010</v>
      </c>
      <c r="B138" t="s">
        <v>31</v>
      </c>
      <c r="C138" t="s">
        <v>13</v>
      </c>
      <c r="D138" t="s">
        <v>155</v>
      </c>
      <c r="E138">
        <v>28</v>
      </c>
      <c r="F138">
        <v>1</v>
      </c>
      <c r="G138">
        <v>6</v>
      </c>
      <c r="H138">
        <v>3</v>
      </c>
      <c r="I138">
        <v>0</v>
      </c>
    </row>
    <row r="139" spans="1:9">
      <c r="A139">
        <v>6011</v>
      </c>
      <c r="B139" t="s">
        <v>12</v>
      </c>
      <c r="C139" t="s">
        <v>13</v>
      </c>
      <c r="D139" t="s">
        <v>156</v>
      </c>
      <c r="E139">
        <v>28</v>
      </c>
      <c r="F139">
        <v>0</v>
      </c>
      <c r="G139">
        <v>10</v>
      </c>
      <c r="H139">
        <v>2</v>
      </c>
      <c r="I139">
        <v>0</v>
      </c>
    </row>
    <row r="140" spans="1:9">
      <c r="A140">
        <v>6012</v>
      </c>
      <c r="B140" t="s">
        <v>15</v>
      </c>
      <c r="C140" t="s">
        <v>18</v>
      </c>
      <c r="D140" t="s">
        <v>157</v>
      </c>
      <c r="E140">
        <v>18</v>
      </c>
      <c r="F140">
        <v>1</v>
      </c>
      <c r="G140">
        <v>11</v>
      </c>
      <c r="H140">
        <v>2</v>
      </c>
      <c r="I140">
        <v>0</v>
      </c>
    </row>
    <row r="141" spans="1:9">
      <c r="A141">
        <v>6013</v>
      </c>
      <c r="B141" t="s">
        <v>9</v>
      </c>
      <c r="C141" t="s">
        <v>13</v>
      </c>
      <c r="D141" t="s">
        <v>158</v>
      </c>
      <c r="E141">
        <v>48</v>
      </c>
      <c r="F141">
        <v>0</v>
      </c>
      <c r="G141">
        <v>17</v>
      </c>
      <c r="H141">
        <v>1</v>
      </c>
      <c r="I141">
        <v>0</v>
      </c>
    </row>
    <row r="142" spans="1:9">
      <c r="A142">
        <v>6014</v>
      </c>
      <c r="B142" t="s">
        <v>15</v>
      </c>
      <c r="C142" t="s">
        <v>18</v>
      </c>
      <c r="D142" t="s">
        <v>159</v>
      </c>
      <c r="E142">
        <v>60</v>
      </c>
      <c r="F142">
        <v>1</v>
      </c>
      <c r="G142">
        <v>10</v>
      </c>
      <c r="H142">
        <v>3</v>
      </c>
      <c r="I142">
        <v>1</v>
      </c>
    </row>
    <row r="143" spans="1:9">
      <c r="A143">
        <v>6015</v>
      </c>
      <c r="B143" t="s">
        <v>31</v>
      </c>
      <c r="C143" t="s">
        <v>10</v>
      </c>
      <c r="D143" t="s">
        <v>160</v>
      </c>
      <c r="E143">
        <v>27</v>
      </c>
      <c r="F143">
        <v>0</v>
      </c>
      <c r="G143">
        <v>11</v>
      </c>
      <c r="H143">
        <v>2</v>
      </c>
      <c r="I143">
        <v>0</v>
      </c>
    </row>
    <row r="144" spans="1:9">
      <c r="A144">
        <v>6016</v>
      </c>
      <c r="B144" t="s">
        <v>12</v>
      </c>
      <c r="C144" t="s">
        <v>13</v>
      </c>
      <c r="D144" t="s">
        <v>161</v>
      </c>
      <c r="E144">
        <v>32</v>
      </c>
      <c r="F144">
        <v>0</v>
      </c>
      <c r="G144">
        <v>19</v>
      </c>
      <c r="H144">
        <v>5</v>
      </c>
      <c r="I144">
        <v>1</v>
      </c>
    </row>
    <row r="145" spans="1:9">
      <c r="A145">
        <v>6017</v>
      </c>
      <c r="B145" t="s">
        <v>9</v>
      </c>
      <c r="C145" t="s">
        <v>10</v>
      </c>
      <c r="D145" t="s">
        <v>162</v>
      </c>
      <c r="E145">
        <v>42</v>
      </c>
      <c r="F145">
        <v>1</v>
      </c>
      <c r="G145">
        <v>18</v>
      </c>
      <c r="H145">
        <v>4</v>
      </c>
      <c r="I145">
        <v>1</v>
      </c>
    </row>
    <row r="146" spans="1:9">
      <c r="A146">
        <v>6018</v>
      </c>
      <c r="B146" t="s">
        <v>9</v>
      </c>
      <c r="C146" t="s">
        <v>22</v>
      </c>
      <c r="D146" t="s">
        <v>163</v>
      </c>
      <c r="E146">
        <v>51</v>
      </c>
      <c r="F146">
        <v>0</v>
      </c>
      <c r="G146">
        <v>3</v>
      </c>
      <c r="H146">
        <v>5</v>
      </c>
      <c r="I146">
        <v>1</v>
      </c>
    </row>
    <row r="147" spans="1:9">
      <c r="A147">
        <v>6019</v>
      </c>
      <c r="B147" t="s">
        <v>12</v>
      </c>
      <c r="C147" t="s">
        <v>13</v>
      </c>
      <c r="D147" t="s">
        <v>164</v>
      </c>
      <c r="E147">
        <v>49</v>
      </c>
      <c r="F147">
        <v>0</v>
      </c>
      <c r="G147">
        <v>8</v>
      </c>
      <c r="H147">
        <v>2</v>
      </c>
      <c r="I147">
        <v>0</v>
      </c>
    </row>
    <row r="148" spans="1:9">
      <c r="A148">
        <v>6020</v>
      </c>
      <c r="B148" t="s">
        <v>15</v>
      </c>
      <c r="C148" t="s">
        <v>10</v>
      </c>
      <c r="D148" t="s">
        <v>165</v>
      </c>
      <c r="E148">
        <v>65</v>
      </c>
      <c r="F148">
        <v>1</v>
      </c>
      <c r="G148">
        <v>7</v>
      </c>
      <c r="H148">
        <v>5</v>
      </c>
      <c r="I148">
        <v>1</v>
      </c>
    </row>
    <row r="149" spans="1:9">
      <c r="A149">
        <v>6021</v>
      </c>
      <c r="B149" t="s">
        <v>9</v>
      </c>
      <c r="C149" t="s">
        <v>10</v>
      </c>
      <c r="D149" t="s">
        <v>166</v>
      </c>
      <c r="E149">
        <v>42</v>
      </c>
      <c r="F149">
        <v>0</v>
      </c>
      <c r="G149">
        <v>18</v>
      </c>
      <c r="H149">
        <v>4</v>
      </c>
      <c r="I149">
        <v>1</v>
      </c>
    </row>
    <row r="150" spans="1:9">
      <c r="A150">
        <v>6022</v>
      </c>
      <c r="B150" t="s">
        <v>12</v>
      </c>
      <c r="C150" t="s">
        <v>28</v>
      </c>
      <c r="D150" t="s">
        <v>167</v>
      </c>
      <c r="E150">
        <v>36</v>
      </c>
      <c r="F150">
        <v>1</v>
      </c>
      <c r="G150">
        <v>11</v>
      </c>
      <c r="H150">
        <v>2</v>
      </c>
      <c r="I150">
        <v>1</v>
      </c>
    </row>
    <row r="151" spans="1:9">
      <c r="A151">
        <v>6023</v>
      </c>
      <c r="B151" t="s">
        <v>9</v>
      </c>
      <c r="C151" t="s">
        <v>22</v>
      </c>
      <c r="D151" t="s">
        <v>168</v>
      </c>
      <c r="E151">
        <v>66</v>
      </c>
      <c r="F151">
        <v>1</v>
      </c>
      <c r="G151">
        <v>18</v>
      </c>
      <c r="H151">
        <v>5</v>
      </c>
      <c r="I151">
        <v>1</v>
      </c>
    </row>
    <row r="152" spans="1:9">
      <c r="A152">
        <v>6024</v>
      </c>
      <c r="B152" t="s">
        <v>24</v>
      </c>
      <c r="C152" t="s">
        <v>22</v>
      </c>
      <c r="D152" t="s">
        <v>169</v>
      </c>
      <c r="E152">
        <v>33</v>
      </c>
      <c r="F152">
        <v>0</v>
      </c>
      <c r="G152">
        <v>14</v>
      </c>
      <c r="H152">
        <v>1</v>
      </c>
      <c r="I152">
        <v>0</v>
      </c>
    </row>
    <row r="153" spans="1:9">
      <c r="A153">
        <v>6025</v>
      </c>
      <c r="B153" t="s">
        <v>31</v>
      </c>
      <c r="C153" t="s">
        <v>22</v>
      </c>
      <c r="D153" t="s">
        <v>170</v>
      </c>
      <c r="E153">
        <v>19</v>
      </c>
      <c r="F153">
        <v>1</v>
      </c>
      <c r="G153">
        <v>19</v>
      </c>
      <c r="H153">
        <v>3</v>
      </c>
      <c r="I153">
        <v>0</v>
      </c>
    </row>
    <row r="154" spans="1:9">
      <c r="A154">
        <v>6026</v>
      </c>
      <c r="B154" t="s">
        <v>24</v>
      </c>
      <c r="C154" t="s">
        <v>18</v>
      </c>
      <c r="D154" t="s">
        <v>171</v>
      </c>
      <c r="E154">
        <v>41</v>
      </c>
      <c r="F154">
        <v>0</v>
      </c>
      <c r="G154">
        <v>11</v>
      </c>
      <c r="H154">
        <v>2</v>
      </c>
      <c r="I154">
        <v>0</v>
      </c>
    </row>
    <row r="155" spans="1:9">
      <c r="A155">
        <v>6027</v>
      </c>
      <c r="B155" t="s">
        <v>9</v>
      </c>
      <c r="C155" t="s">
        <v>13</v>
      </c>
      <c r="D155" t="s">
        <v>172</v>
      </c>
      <c r="E155">
        <v>38</v>
      </c>
      <c r="F155">
        <v>0</v>
      </c>
      <c r="G155">
        <v>10</v>
      </c>
      <c r="H155">
        <v>4</v>
      </c>
      <c r="I155">
        <v>1</v>
      </c>
    </row>
    <row r="156" spans="1:9">
      <c r="A156">
        <v>6028</v>
      </c>
      <c r="B156" t="s">
        <v>9</v>
      </c>
      <c r="C156" t="s">
        <v>18</v>
      </c>
      <c r="D156" t="s">
        <v>173</v>
      </c>
      <c r="E156">
        <v>20</v>
      </c>
      <c r="F156">
        <v>0</v>
      </c>
      <c r="G156">
        <v>1</v>
      </c>
      <c r="H156">
        <v>1</v>
      </c>
      <c r="I156">
        <v>0</v>
      </c>
    </row>
    <row r="157" spans="1:9">
      <c r="A157">
        <v>6029</v>
      </c>
      <c r="B157" t="s">
        <v>24</v>
      </c>
      <c r="C157" t="s">
        <v>28</v>
      </c>
      <c r="D157" t="s">
        <v>174</v>
      </c>
      <c r="E157">
        <v>51</v>
      </c>
      <c r="F157">
        <v>1</v>
      </c>
      <c r="G157">
        <v>6</v>
      </c>
      <c r="H157">
        <v>3</v>
      </c>
      <c r="I157">
        <v>1</v>
      </c>
    </row>
    <row r="158" spans="1:9">
      <c r="A158">
        <v>6030</v>
      </c>
      <c r="B158" t="s">
        <v>9</v>
      </c>
      <c r="C158" t="s">
        <v>13</v>
      </c>
      <c r="D158" t="s">
        <v>175</v>
      </c>
      <c r="E158">
        <v>58</v>
      </c>
      <c r="F158">
        <v>0</v>
      </c>
      <c r="G158">
        <v>10</v>
      </c>
      <c r="H158">
        <v>4</v>
      </c>
      <c r="I158">
        <v>1</v>
      </c>
    </row>
    <row r="159" spans="1:9">
      <c r="A159">
        <v>6031</v>
      </c>
      <c r="B159" t="s">
        <v>12</v>
      </c>
      <c r="C159" t="s">
        <v>18</v>
      </c>
      <c r="D159" t="s">
        <v>176</v>
      </c>
      <c r="E159">
        <v>60</v>
      </c>
      <c r="F159">
        <v>0</v>
      </c>
      <c r="G159">
        <v>13</v>
      </c>
      <c r="H159">
        <v>5</v>
      </c>
      <c r="I159">
        <v>1</v>
      </c>
    </row>
    <row r="160" spans="1:9">
      <c r="A160">
        <v>6032</v>
      </c>
      <c r="B160" t="s">
        <v>9</v>
      </c>
      <c r="C160" t="s">
        <v>28</v>
      </c>
      <c r="D160" t="s">
        <v>177</v>
      </c>
      <c r="E160">
        <v>66</v>
      </c>
      <c r="F160">
        <v>1</v>
      </c>
      <c r="G160">
        <v>17</v>
      </c>
      <c r="H160">
        <v>1</v>
      </c>
      <c r="I160">
        <v>1</v>
      </c>
    </row>
    <row r="161" spans="1:9">
      <c r="A161">
        <v>6033</v>
      </c>
      <c r="B161" t="s">
        <v>12</v>
      </c>
      <c r="C161" t="s">
        <v>22</v>
      </c>
      <c r="D161" t="s">
        <v>178</v>
      </c>
      <c r="E161">
        <v>59</v>
      </c>
      <c r="F161">
        <v>0</v>
      </c>
      <c r="G161">
        <v>1</v>
      </c>
      <c r="H161">
        <v>4</v>
      </c>
      <c r="I161">
        <v>1</v>
      </c>
    </row>
    <row r="162" spans="1:9">
      <c r="A162">
        <v>6034</v>
      </c>
      <c r="B162" t="s">
        <v>15</v>
      </c>
      <c r="C162" t="s">
        <v>18</v>
      </c>
      <c r="D162" t="s">
        <v>179</v>
      </c>
      <c r="E162">
        <v>23</v>
      </c>
      <c r="F162">
        <v>1</v>
      </c>
      <c r="G162">
        <v>8</v>
      </c>
      <c r="H162">
        <v>4</v>
      </c>
      <c r="I162">
        <v>1</v>
      </c>
    </row>
    <row r="163" spans="1:9">
      <c r="A163">
        <v>6035</v>
      </c>
      <c r="B163" t="s">
        <v>31</v>
      </c>
      <c r="C163" t="s">
        <v>10</v>
      </c>
      <c r="D163" t="s">
        <v>180</v>
      </c>
      <c r="E163">
        <v>55</v>
      </c>
      <c r="F163">
        <v>1</v>
      </c>
      <c r="G163">
        <v>7</v>
      </c>
      <c r="H163">
        <v>3</v>
      </c>
      <c r="I163">
        <v>1</v>
      </c>
    </row>
    <row r="164" spans="1:9">
      <c r="A164">
        <v>6036</v>
      </c>
      <c r="B164" t="s">
        <v>15</v>
      </c>
      <c r="C164" t="s">
        <v>22</v>
      </c>
      <c r="D164" t="s">
        <v>181</v>
      </c>
      <c r="E164">
        <v>18</v>
      </c>
      <c r="F164">
        <v>1</v>
      </c>
      <c r="G164">
        <v>19</v>
      </c>
      <c r="H164">
        <v>5</v>
      </c>
      <c r="I164">
        <v>1</v>
      </c>
    </row>
    <row r="165" spans="1:9">
      <c r="A165">
        <v>6037</v>
      </c>
      <c r="B165" t="s">
        <v>24</v>
      </c>
      <c r="C165" t="s">
        <v>22</v>
      </c>
      <c r="D165" t="s">
        <v>182</v>
      </c>
      <c r="E165">
        <v>47</v>
      </c>
      <c r="F165">
        <v>1</v>
      </c>
      <c r="G165">
        <v>8</v>
      </c>
      <c r="H165">
        <v>1</v>
      </c>
      <c r="I165">
        <v>1</v>
      </c>
    </row>
    <row r="166" spans="1:9">
      <c r="A166">
        <v>6038</v>
      </c>
      <c r="B166" t="s">
        <v>12</v>
      </c>
      <c r="C166" t="s">
        <v>28</v>
      </c>
      <c r="D166" t="s">
        <v>183</v>
      </c>
      <c r="E166">
        <v>50</v>
      </c>
      <c r="F166">
        <v>0</v>
      </c>
      <c r="G166">
        <v>11</v>
      </c>
      <c r="H166">
        <v>5</v>
      </c>
      <c r="I166">
        <v>1</v>
      </c>
    </row>
    <row r="167" spans="1:9">
      <c r="A167">
        <v>6039</v>
      </c>
      <c r="B167" t="s">
        <v>12</v>
      </c>
      <c r="C167" t="s">
        <v>10</v>
      </c>
      <c r="D167" t="s">
        <v>184</v>
      </c>
      <c r="E167">
        <v>40</v>
      </c>
      <c r="F167">
        <v>1</v>
      </c>
      <c r="G167">
        <v>8</v>
      </c>
      <c r="H167">
        <v>5</v>
      </c>
      <c r="I167">
        <v>1</v>
      </c>
    </row>
    <row r="168" spans="1:9">
      <c r="A168">
        <v>6040</v>
      </c>
      <c r="B168" t="s">
        <v>31</v>
      </c>
      <c r="C168" t="s">
        <v>22</v>
      </c>
      <c r="D168" t="s">
        <v>185</v>
      </c>
      <c r="E168">
        <v>42</v>
      </c>
      <c r="F168">
        <v>0</v>
      </c>
      <c r="G168">
        <v>19</v>
      </c>
      <c r="H168">
        <v>4</v>
      </c>
      <c r="I168">
        <v>1</v>
      </c>
    </row>
    <row r="169" spans="1:9">
      <c r="A169">
        <v>6041</v>
      </c>
      <c r="B169" t="s">
        <v>31</v>
      </c>
      <c r="C169" t="s">
        <v>13</v>
      </c>
      <c r="D169" t="s">
        <v>186</v>
      </c>
      <c r="E169">
        <v>57</v>
      </c>
      <c r="F169">
        <v>0</v>
      </c>
      <c r="G169">
        <v>8</v>
      </c>
      <c r="H169">
        <v>4</v>
      </c>
      <c r="I169">
        <v>1</v>
      </c>
    </row>
    <row r="170" spans="1:9">
      <c r="A170">
        <v>6042</v>
      </c>
      <c r="B170" t="s">
        <v>15</v>
      </c>
      <c r="C170" t="s">
        <v>22</v>
      </c>
      <c r="D170" t="s">
        <v>187</v>
      </c>
      <c r="E170">
        <v>21</v>
      </c>
      <c r="F170">
        <v>1</v>
      </c>
      <c r="G170">
        <v>10</v>
      </c>
      <c r="H170">
        <v>3</v>
      </c>
      <c r="I170">
        <v>0</v>
      </c>
    </row>
    <row r="171" spans="1:9">
      <c r="A171">
        <v>6043</v>
      </c>
      <c r="B171" t="s">
        <v>9</v>
      </c>
      <c r="C171" t="s">
        <v>22</v>
      </c>
      <c r="D171" t="s">
        <v>188</v>
      </c>
      <c r="E171">
        <v>26</v>
      </c>
      <c r="F171">
        <v>1</v>
      </c>
      <c r="G171">
        <v>18</v>
      </c>
      <c r="H171">
        <v>3</v>
      </c>
      <c r="I171">
        <v>0</v>
      </c>
    </row>
    <row r="172" spans="1:9">
      <c r="A172">
        <v>6044</v>
      </c>
      <c r="B172" t="s">
        <v>9</v>
      </c>
      <c r="C172" t="s">
        <v>22</v>
      </c>
      <c r="D172" t="s">
        <v>189</v>
      </c>
      <c r="E172">
        <v>69</v>
      </c>
      <c r="F172">
        <v>0</v>
      </c>
      <c r="G172">
        <v>8</v>
      </c>
      <c r="H172">
        <v>1</v>
      </c>
      <c r="I172">
        <v>0</v>
      </c>
    </row>
    <row r="173" spans="1:9">
      <c r="A173">
        <v>6045</v>
      </c>
      <c r="B173" t="s">
        <v>31</v>
      </c>
      <c r="C173" t="s">
        <v>18</v>
      </c>
      <c r="D173" t="s">
        <v>190</v>
      </c>
      <c r="E173">
        <v>56</v>
      </c>
      <c r="F173">
        <v>1</v>
      </c>
      <c r="G173">
        <v>3</v>
      </c>
      <c r="H173">
        <v>1</v>
      </c>
      <c r="I173">
        <v>1</v>
      </c>
    </row>
    <row r="174" spans="1:9">
      <c r="A174">
        <v>6046</v>
      </c>
      <c r="B174" t="s">
        <v>9</v>
      </c>
      <c r="C174" t="s">
        <v>28</v>
      </c>
      <c r="D174" t="s">
        <v>191</v>
      </c>
      <c r="E174">
        <v>45</v>
      </c>
      <c r="F174">
        <v>1</v>
      </c>
      <c r="G174">
        <v>7</v>
      </c>
      <c r="H174">
        <v>1</v>
      </c>
      <c r="I174">
        <v>1</v>
      </c>
    </row>
    <row r="175" spans="1:9">
      <c r="A175">
        <v>6047</v>
      </c>
      <c r="B175" t="s">
        <v>12</v>
      </c>
      <c r="C175" t="s">
        <v>10</v>
      </c>
      <c r="D175" t="s">
        <v>192</v>
      </c>
      <c r="E175">
        <v>39</v>
      </c>
      <c r="F175">
        <v>1</v>
      </c>
      <c r="G175">
        <v>4</v>
      </c>
      <c r="H175">
        <v>3</v>
      </c>
      <c r="I175">
        <v>1</v>
      </c>
    </row>
    <row r="176" spans="1:9">
      <c r="A176">
        <v>6048</v>
      </c>
      <c r="B176" t="s">
        <v>31</v>
      </c>
      <c r="C176" t="s">
        <v>28</v>
      </c>
      <c r="D176" t="s">
        <v>193</v>
      </c>
      <c r="E176">
        <v>42</v>
      </c>
      <c r="F176">
        <v>1</v>
      </c>
      <c r="G176">
        <v>19</v>
      </c>
      <c r="H176">
        <v>2</v>
      </c>
      <c r="I176">
        <v>1</v>
      </c>
    </row>
    <row r="177" spans="1:9">
      <c r="A177">
        <v>6049</v>
      </c>
      <c r="B177" t="s">
        <v>31</v>
      </c>
      <c r="C177" t="s">
        <v>18</v>
      </c>
      <c r="D177" t="s">
        <v>194</v>
      </c>
      <c r="E177">
        <v>50</v>
      </c>
      <c r="F177">
        <v>0</v>
      </c>
      <c r="G177">
        <v>5</v>
      </c>
      <c r="H177">
        <v>3</v>
      </c>
      <c r="I177">
        <v>0</v>
      </c>
    </row>
    <row r="178" spans="1:9">
      <c r="A178">
        <v>6050</v>
      </c>
      <c r="B178" t="s">
        <v>31</v>
      </c>
      <c r="C178" t="s">
        <v>10</v>
      </c>
      <c r="D178" t="s">
        <v>195</v>
      </c>
      <c r="E178">
        <v>67</v>
      </c>
      <c r="F178">
        <v>0</v>
      </c>
      <c r="G178">
        <v>2</v>
      </c>
      <c r="H178">
        <v>2</v>
      </c>
      <c r="I178">
        <v>0</v>
      </c>
    </row>
    <row r="179" spans="1:9">
      <c r="A179">
        <v>6051</v>
      </c>
      <c r="B179" t="s">
        <v>31</v>
      </c>
      <c r="C179" t="s">
        <v>28</v>
      </c>
      <c r="D179" t="s">
        <v>196</v>
      </c>
      <c r="E179">
        <v>21</v>
      </c>
      <c r="F179">
        <v>1</v>
      </c>
      <c r="G179">
        <v>13</v>
      </c>
      <c r="H179">
        <v>1</v>
      </c>
      <c r="I179">
        <v>0</v>
      </c>
    </row>
    <row r="180" spans="1:9">
      <c r="A180">
        <v>6052</v>
      </c>
      <c r="B180" t="s">
        <v>31</v>
      </c>
      <c r="C180" t="s">
        <v>13</v>
      </c>
      <c r="D180" t="s">
        <v>197</v>
      </c>
      <c r="E180">
        <v>22</v>
      </c>
      <c r="F180">
        <v>1</v>
      </c>
      <c r="G180">
        <v>4</v>
      </c>
      <c r="H180">
        <v>3</v>
      </c>
      <c r="I180">
        <v>0</v>
      </c>
    </row>
    <row r="181" spans="1:9">
      <c r="A181">
        <v>6053</v>
      </c>
      <c r="B181" t="s">
        <v>15</v>
      </c>
      <c r="C181" t="s">
        <v>10</v>
      </c>
      <c r="D181" t="s">
        <v>198</v>
      </c>
      <c r="E181">
        <v>58</v>
      </c>
      <c r="F181">
        <v>0</v>
      </c>
      <c r="G181">
        <v>5</v>
      </c>
      <c r="H181">
        <v>3</v>
      </c>
      <c r="I181">
        <v>0</v>
      </c>
    </row>
    <row r="182" spans="1:9">
      <c r="A182">
        <v>6054</v>
      </c>
      <c r="B182" t="s">
        <v>24</v>
      </c>
      <c r="C182" t="s">
        <v>22</v>
      </c>
      <c r="D182" t="s">
        <v>199</v>
      </c>
      <c r="E182">
        <v>34</v>
      </c>
      <c r="F182">
        <v>0</v>
      </c>
      <c r="G182">
        <v>3</v>
      </c>
      <c r="H182">
        <v>5</v>
      </c>
      <c r="I182">
        <v>1</v>
      </c>
    </row>
    <row r="183" spans="1:9">
      <c r="A183">
        <v>6055</v>
      </c>
      <c r="B183" t="s">
        <v>24</v>
      </c>
      <c r="C183" t="s">
        <v>28</v>
      </c>
      <c r="D183" t="s">
        <v>200</v>
      </c>
      <c r="E183">
        <v>38</v>
      </c>
      <c r="F183">
        <v>1</v>
      </c>
      <c r="G183">
        <v>4</v>
      </c>
      <c r="H183">
        <v>1</v>
      </c>
      <c r="I183">
        <v>1</v>
      </c>
    </row>
    <row r="184" spans="1:9">
      <c r="A184">
        <v>6056</v>
      </c>
      <c r="B184" t="s">
        <v>12</v>
      </c>
      <c r="C184" t="s">
        <v>22</v>
      </c>
      <c r="D184" t="s">
        <v>201</v>
      </c>
      <c r="E184">
        <v>25</v>
      </c>
      <c r="F184">
        <v>0</v>
      </c>
      <c r="G184">
        <v>15</v>
      </c>
      <c r="H184">
        <v>4</v>
      </c>
      <c r="I184">
        <v>0</v>
      </c>
    </row>
    <row r="185" spans="1:9">
      <c r="A185">
        <v>6057</v>
      </c>
      <c r="B185" t="s">
        <v>9</v>
      </c>
      <c r="C185" t="s">
        <v>13</v>
      </c>
      <c r="D185" t="s">
        <v>202</v>
      </c>
      <c r="E185">
        <v>30</v>
      </c>
      <c r="F185">
        <v>0</v>
      </c>
      <c r="G185">
        <v>12</v>
      </c>
      <c r="H185">
        <v>1</v>
      </c>
      <c r="I185">
        <v>0</v>
      </c>
    </row>
    <row r="186" spans="1:9">
      <c r="A186">
        <v>6058</v>
      </c>
      <c r="B186" t="s">
        <v>9</v>
      </c>
      <c r="C186" t="s">
        <v>18</v>
      </c>
      <c r="D186" t="s">
        <v>203</v>
      </c>
      <c r="E186">
        <v>25</v>
      </c>
      <c r="F186">
        <v>0</v>
      </c>
      <c r="G186">
        <v>15</v>
      </c>
      <c r="H186">
        <v>4</v>
      </c>
      <c r="I186">
        <v>0</v>
      </c>
    </row>
    <row r="187" spans="1:9">
      <c r="A187">
        <v>6059</v>
      </c>
      <c r="B187" t="s">
        <v>24</v>
      </c>
      <c r="C187" t="s">
        <v>13</v>
      </c>
      <c r="D187" t="s">
        <v>204</v>
      </c>
      <c r="E187">
        <v>27</v>
      </c>
      <c r="F187">
        <v>1</v>
      </c>
      <c r="G187">
        <v>15</v>
      </c>
      <c r="H187">
        <v>3</v>
      </c>
      <c r="I187">
        <v>0</v>
      </c>
    </row>
    <row r="188" spans="1:9">
      <c r="A188">
        <v>6060</v>
      </c>
      <c r="B188" t="s">
        <v>24</v>
      </c>
      <c r="C188" t="s">
        <v>13</v>
      </c>
      <c r="D188" t="s">
        <v>205</v>
      </c>
      <c r="E188">
        <v>42</v>
      </c>
      <c r="F188">
        <v>1</v>
      </c>
      <c r="G188">
        <v>3</v>
      </c>
      <c r="H188">
        <v>3</v>
      </c>
      <c r="I188">
        <v>1</v>
      </c>
    </row>
    <row r="189" spans="1:9">
      <c r="A189">
        <v>6061</v>
      </c>
      <c r="B189" t="s">
        <v>12</v>
      </c>
      <c r="C189" t="s">
        <v>22</v>
      </c>
      <c r="D189" t="s">
        <v>206</v>
      </c>
      <c r="E189">
        <v>47</v>
      </c>
      <c r="F189">
        <v>0</v>
      </c>
      <c r="G189">
        <v>17</v>
      </c>
      <c r="H189">
        <v>3</v>
      </c>
      <c r="I189">
        <v>0</v>
      </c>
    </row>
    <row r="190" spans="1:9">
      <c r="A190">
        <v>6062</v>
      </c>
      <c r="B190" t="s">
        <v>15</v>
      </c>
      <c r="C190" t="s">
        <v>13</v>
      </c>
      <c r="D190" t="s">
        <v>207</v>
      </c>
      <c r="E190">
        <v>20</v>
      </c>
      <c r="F190">
        <v>0</v>
      </c>
      <c r="G190">
        <v>19</v>
      </c>
      <c r="H190">
        <v>2</v>
      </c>
      <c r="I190">
        <v>0</v>
      </c>
    </row>
    <row r="191" spans="1:9">
      <c r="A191">
        <v>6063</v>
      </c>
      <c r="B191" t="s">
        <v>24</v>
      </c>
      <c r="C191" t="s">
        <v>22</v>
      </c>
      <c r="D191" t="s">
        <v>208</v>
      </c>
      <c r="E191">
        <v>26</v>
      </c>
      <c r="F191">
        <v>0</v>
      </c>
      <c r="G191">
        <v>4</v>
      </c>
      <c r="H191">
        <v>5</v>
      </c>
      <c r="I191">
        <v>0</v>
      </c>
    </row>
    <row r="192" spans="1:9">
      <c r="A192">
        <v>6064</v>
      </c>
      <c r="B192" t="s">
        <v>15</v>
      </c>
      <c r="C192" t="s">
        <v>22</v>
      </c>
      <c r="D192" t="s">
        <v>209</v>
      </c>
      <c r="E192">
        <v>51</v>
      </c>
      <c r="F192">
        <v>0</v>
      </c>
      <c r="G192">
        <v>5</v>
      </c>
      <c r="H192">
        <v>1</v>
      </c>
      <c r="I192">
        <v>0</v>
      </c>
    </row>
    <row r="193" spans="1:9">
      <c r="A193">
        <v>6065</v>
      </c>
      <c r="B193" t="s">
        <v>31</v>
      </c>
      <c r="C193" t="s">
        <v>13</v>
      </c>
      <c r="D193" t="s">
        <v>210</v>
      </c>
      <c r="E193">
        <v>48</v>
      </c>
      <c r="F193">
        <v>1</v>
      </c>
      <c r="G193">
        <v>10</v>
      </c>
      <c r="H193">
        <v>3</v>
      </c>
      <c r="I193">
        <v>1</v>
      </c>
    </row>
    <row r="194" spans="1:9">
      <c r="A194">
        <v>6066</v>
      </c>
      <c r="B194" t="s">
        <v>12</v>
      </c>
      <c r="C194" t="s">
        <v>22</v>
      </c>
      <c r="D194" t="s">
        <v>211</v>
      </c>
      <c r="E194">
        <v>68</v>
      </c>
      <c r="F194">
        <v>0</v>
      </c>
      <c r="G194">
        <v>1</v>
      </c>
      <c r="H194">
        <v>3</v>
      </c>
      <c r="I194">
        <v>0</v>
      </c>
    </row>
    <row r="195" spans="1:9">
      <c r="A195">
        <v>6067</v>
      </c>
      <c r="B195" t="s">
        <v>31</v>
      </c>
      <c r="C195" t="s">
        <v>22</v>
      </c>
      <c r="D195" t="s">
        <v>212</v>
      </c>
      <c r="E195">
        <v>52</v>
      </c>
      <c r="F195">
        <v>0</v>
      </c>
      <c r="G195">
        <v>18</v>
      </c>
      <c r="H195">
        <v>4</v>
      </c>
      <c r="I195">
        <v>1</v>
      </c>
    </row>
    <row r="196" spans="1:9">
      <c r="A196">
        <v>6068</v>
      </c>
      <c r="B196" t="s">
        <v>31</v>
      </c>
      <c r="C196" t="s">
        <v>18</v>
      </c>
      <c r="D196" t="s">
        <v>213</v>
      </c>
      <c r="E196">
        <v>47</v>
      </c>
      <c r="F196">
        <v>1</v>
      </c>
      <c r="G196">
        <v>12</v>
      </c>
      <c r="H196">
        <v>2</v>
      </c>
      <c r="I196">
        <v>1</v>
      </c>
    </row>
    <row r="197" spans="1:9">
      <c r="A197">
        <v>6069</v>
      </c>
      <c r="B197" t="s">
        <v>9</v>
      </c>
      <c r="C197" t="s">
        <v>18</v>
      </c>
      <c r="D197" t="s">
        <v>214</v>
      </c>
      <c r="E197">
        <v>61</v>
      </c>
      <c r="F197">
        <v>0</v>
      </c>
      <c r="G197">
        <v>7</v>
      </c>
      <c r="H197">
        <v>4</v>
      </c>
      <c r="I197">
        <v>1</v>
      </c>
    </row>
    <row r="198" spans="1:9">
      <c r="A198">
        <v>6070</v>
      </c>
      <c r="B198" t="s">
        <v>12</v>
      </c>
      <c r="C198" t="s">
        <v>10</v>
      </c>
      <c r="D198" t="s">
        <v>215</v>
      </c>
      <c r="E198">
        <v>57</v>
      </c>
      <c r="F198">
        <v>1</v>
      </c>
      <c r="G198">
        <v>12</v>
      </c>
      <c r="H198">
        <v>4</v>
      </c>
      <c r="I198">
        <v>1</v>
      </c>
    </row>
    <row r="199" spans="1:9">
      <c r="A199">
        <v>6071</v>
      </c>
      <c r="B199" t="s">
        <v>12</v>
      </c>
      <c r="C199" t="s">
        <v>18</v>
      </c>
      <c r="D199" t="s">
        <v>216</v>
      </c>
      <c r="E199">
        <v>23</v>
      </c>
      <c r="F199">
        <v>0</v>
      </c>
      <c r="G199">
        <v>1</v>
      </c>
      <c r="H199">
        <v>4</v>
      </c>
      <c r="I199">
        <v>0</v>
      </c>
    </row>
    <row r="200" spans="1:9">
      <c r="A200">
        <v>6072</v>
      </c>
      <c r="B200" t="s">
        <v>24</v>
      </c>
      <c r="C200" t="s">
        <v>28</v>
      </c>
      <c r="D200" t="s">
        <v>217</v>
      </c>
      <c r="E200">
        <v>58</v>
      </c>
      <c r="F200">
        <v>1</v>
      </c>
      <c r="G200">
        <v>12</v>
      </c>
      <c r="H200">
        <v>3</v>
      </c>
      <c r="I200">
        <v>1</v>
      </c>
    </row>
    <row r="201" spans="1:9">
      <c r="A201">
        <v>6073</v>
      </c>
      <c r="B201" t="s">
        <v>31</v>
      </c>
      <c r="C201" t="s">
        <v>18</v>
      </c>
      <c r="D201" t="s">
        <v>218</v>
      </c>
      <c r="E201">
        <v>24</v>
      </c>
      <c r="F201">
        <v>1</v>
      </c>
      <c r="G201">
        <v>5</v>
      </c>
      <c r="H201">
        <v>1</v>
      </c>
      <c r="I201">
        <v>0</v>
      </c>
    </row>
    <row r="202" spans="1:9">
      <c r="A202">
        <v>6074</v>
      </c>
      <c r="B202" t="s">
        <v>15</v>
      </c>
      <c r="C202" t="s">
        <v>18</v>
      </c>
      <c r="D202" t="s">
        <v>219</v>
      </c>
      <c r="E202">
        <v>54</v>
      </c>
      <c r="F202">
        <v>1</v>
      </c>
      <c r="G202">
        <v>10</v>
      </c>
      <c r="H202">
        <v>5</v>
      </c>
      <c r="I202">
        <v>1</v>
      </c>
    </row>
    <row r="203" spans="1:9">
      <c r="A203">
        <v>6075</v>
      </c>
      <c r="B203" t="s">
        <v>15</v>
      </c>
      <c r="C203" t="s">
        <v>10</v>
      </c>
      <c r="D203" t="s">
        <v>220</v>
      </c>
      <c r="E203">
        <v>19</v>
      </c>
      <c r="F203">
        <v>0</v>
      </c>
      <c r="G203">
        <v>19</v>
      </c>
      <c r="H203">
        <v>5</v>
      </c>
      <c r="I203">
        <v>0</v>
      </c>
    </row>
    <row r="204" spans="1:9">
      <c r="A204">
        <v>6076</v>
      </c>
      <c r="B204" t="s">
        <v>15</v>
      </c>
      <c r="C204" t="s">
        <v>10</v>
      </c>
      <c r="D204" t="s">
        <v>221</v>
      </c>
      <c r="E204">
        <v>48</v>
      </c>
      <c r="F204">
        <v>1</v>
      </c>
      <c r="G204">
        <v>13</v>
      </c>
      <c r="H204">
        <v>3</v>
      </c>
      <c r="I204">
        <v>1</v>
      </c>
    </row>
    <row r="205" spans="1:9">
      <c r="A205">
        <v>6077</v>
      </c>
      <c r="B205" t="s">
        <v>24</v>
      </c>
      <c r="C205" t="s">
        <v>13</v>
      </c>
      <c r="D205" t="s">
        <v>222</v>
      </c>
      <c r="E205">
        <v>62</v>
      </c>
      <c r="F205">
        <v>0</v>
      </c>
      <c r="G205">
        <v>6</v>
      </c>
      <c r="H205">
        <v>3</v>
      </c>
      <c r="I205">
        <v>0</v>
      </c>
    </row>
    <row r="206" spans="1:9">
      <c r="A206">
        <v>6078</v>
      </c>
      <c r="B206" t="s">
        <v>31</v>
      </c>
      <c r="C206" t="s">
        <v>18</v>
      </c>
      <c r="D206" t="s">
        <v>223</v>
      </c>
      <c r="E206">
        <v>57</v>
      </c>
      <c r="F206">
        <v>0</v>
      </c>
      <c r="G206">
        <v>3</v>
      </c>
      <c r="H206">
        <v>1</v>
      </c>
      <c r="I206">
        <v>0</v>
      </c>
    </row>
    <row r="207" spans="1:9">
      <c r="A207">
        <v>6079</v>
      </c>
      <c r="B207" t="s">
        <v>12</v>
      </c>
      <c r="C207" t="s">
        <v>18</v>
      </c>
      <c r="D207" t="s">
        <v>224</v>
      </c>
      <c r="E207">
        <v>50</v>
      </c>
      <c r="F207">
        <v>1</v>
      </c>
      <c r="G207">
        <v>7</v>
      </c>
      <c r="H207">
        <v>3</v>
      </c>
      <c r="I207">
        <v>1</v>
      </c>
    </row>
    <row r="208" spans="1:9">
      <c r="A208">
        <v>6080</v>
      </c>
      <c r="B208" t="s">
        <v>9</v>
      </c>
      <c r="C208" t="s">
        <v>18</v>
      </c>
      <c r="D208" t="s">
        <v>225</v>
      </c>
      <c r="E208">
        <v>18</v>
      </c>
      <c r="F208">
        <v>1</v>
      </c>
      <c r="G208">
        <v>13</v>
      </c>
      <c r="H208">
        <v>5</v>
      </c>
      <c r="I208">
        <v>1</v>
      </c>
    </row>
    <row r="209" spans="1:9">
      <c r="A209">
        <v>6081</v>
      </c>
      <c r="B209" t="s">
        <v>24</v>
      </c>
      <c r="C209" t="s">
        <v>22</v>
      </c>
      <c r="D209" t="s">
        <v>226</v>
      </c>
      <c r="E209">
        <v>19</v>
      </c>
      <c r="F209">
        <v>1</v>
      </c>
      <c r="G209">
        <v>3</v>
      </c>
      <c r="H209">
        <v>3</v>
      </c>
      <c r="I209">
        <v>0</v>
      </c>
    </row>
    <row r="210" spans="1:9">
      <c r="A210">
        <v>6082</v>
      </c>
      <c r="B210" t="s">
        <v>24</v>
      </c>
      <c r="C210" t="s">
        <v>28</v>
      </c>
      <c r="D210" t="s">
        <v>227</v>
      </c>
      <c r="E210">
        <v>23</v>
      </c>
      <c r="F210">
        <v>0</v>
      </c>
      <c r="G210">
        <v>1</v>
      </c>
      <c r="H210">
        <v>1</v>
      </c>
      <c r="I210">
        <v>0</v>
      </c>
    </row>
    <row r="211" spans="1:9">
      <c r="A211">
        <v>6083</v>
      </c>
      <c r="B211" t="s">
        <v>31</v>
      </c>
      <c r="C211" t="s">
        <v>28</v>
      </c>
      <c r="D211" t="s">
        <v>228</v>
      </c>
      <c r="E211">
        <v>54</v>
      </c>
      <c r="F211">
        <v>1</v>
      </c>
      <c r="G211">
        <v>19</v>
      </c>
      <c r="H211">
        <v>3</v>
      </c>
      <c r="I211">
        <v>1</v>
      </c>
    </row>
    <row r="212" spans="1:9">
      <c r="A212">
        <v>6084</v>
      </c>
      <c r="B212" t="s">
        <v>24</v>
      </c>
      <c r="C212" t="s">
        <v>22</v>
      </c>
      <c r="D212" t="s">
        <v>229</v>
      </c>
      <c r="E212">
        <v>40</v>
      </c>
      <c r="F212">
        <v>1</v>
      </c>
      <c r="G212">
        <v>3</v>
      </c>
      <c r="H212">
        <v>1</v>
      </c>
      <c r="I212">
        <v>1</v>
      </c>
    </row>
    <row r="213" spans="1:9">
      <c r="A213">
        <v>6085</v>
      </c>
      <c r="B213" t="s">
        <v>15</v>
      </c>
      <c r="C213" t="s">
        <v>22</v>
      </c>
      <c r="D213" t="s">
        <v>230</v>
      </c>
      <c r="E213">
        <v>51</v>
      </c>
      <c r="F213">
        <v>1</v>
      </c>
      <c r="G213">
        <v>2</v>
      </c>
      <c r="H213">
        <v>3</v>
      </c>
      <c r="I213">
        <v>1</v>
      </c>
    </row>
    <row r="214" spans="1:9">
      <c r="A214">
        <v>6086</v>
      </c>
      <c r="B214" t="s">
        <v>31</v>
      </c>
      <c r="C214" t="s">
        <v>10</v>
      </c>
      <c r="D214" t="s">
        <v>231</v>
      </c>
      <c r="E214">
        <v>28</v>
      </c>
      <c r="F214">
        <v>0</v>
      </c>
      <c r="G214">
        <v>7</v>
      </c>
      <c r="H214">
        <v>4</v>
      </c>
      <c r="I214">
        <v>0</v>
      </c>
    </row>
    <row r="215" spans="1:9">
      <c r="A215">
        <v>6087</v>
      </c>
      <c r="B215" t="s">
        <v>15</v>
      </c>
      <c r="C215" t="s">
        <v>10</v>
      </c>
      <c r="D215" t="s">
        <v>232</v>
      </c>
      <c r="E215">
        <v>54</v>
      </c>
      <c r="F215">
        <v>0</v>
      </c>
      <c r="G215">
        <v>3</v>
      </c>
      <c r="H215">
        <v>2</v>
      </c>
      <c r="I215">
        <v>0</v>
      </c>
    </row>
    <row r="216" spans="1:9">
      <c r="A216">
        <v>6088</v>
      </c>
      <c r="B216" t="s">
        <v>24</v>
      </c>
      <c r="C216" t="s">
        <v>22</v>
      </c>
      <c r="D216" t="s">
        <v>233</v>
      </c>
      <c r="E216">
        <v>25</v>
      </c>
      <c r="F216">
        <v>0</v>
      </c>
      <c r="G216">
        <v>16</v>
      </c>
      <c r="H216">
        <v>5</v>
      </c>
      <c r="I216">
        <v>0</v>
      </c>
    </row>
    <row r="217" spans="1:9">
      <c r="A217">
        <v>6089</v>
      </c>
      <c r="B217" t="s">
        <v>31</v>
      </c>
      <c r="C217" t="s">
        <v>18</v>
      </c>
      <c r="D217" t="s">
        <v>234</v>
      </c>
      <c r="E217">
        <v>50</v>
      </c>
      <c r="F217">
        <v>0</v>
      </c>
      <c r="G217">
        <v>10</v>
      </c>
      <c r="H217">
        <v>4</v>
      </c>
      <c r="I217">
        <v>1</v>
      </c>
    </row>
    <row r="218" spans="1:9">
      <c r="A218">
        <v>6090</v>
      </c>
      <c r="B218" t="s">
        <v>31</v>
      </c>
      <c r="C218" t="s">
        <v>28</v>
      </c>
      <c r="D218" t="s">
        <v>235</v>
      </c>
      <c r="E218">
        <v>39</v>
      </c>
      <c r="F218">
        <v>1</v>
      </c>
      <c r="G218">
        <v>12</v>
      </c>
      <c r="H218">
        <v>3</v>
      </c>
      <c r="I218">
        <v>1</v>
      </c>
    </row>
    <row r="219" spans="1:9">
      <c r="A219">
        <v>6091</v>
      </c>
      <c r="B219" t="s">
        <v>15</v>
      </c>
      <c r="C219" t="s">
        <v>22</v>
      </c>
      <c r="D219" t="s">
        <v>236</v>
      </c>
      <c r="E219">
        <v>44</v>
      </c>
      <c r="F219">
        <v>0</v>
      </c>
      <c r="G219">
        <v>14</v>
      </c>
      <c r="H219">
        <v>1</v>
      </c>
      <c r="I219">
        <v>0</v>
      </c>
    </row>
    <row r="220" spans="1:9">
      <c r="A220">
        <v>6092</v>
      </c>
      <c r="B220" t="s">
        <v>24</v>
      </c>
      <c r="C220" t="s">
        <v>13</v>
      </c>
      <c r="D220" t="s">
        <v>237</v>
      </c>
      <c r="E220">
        <v>52</v>
      </c>
      <c r="F220">
        <v>1</v>
      </c>
      <c r="G220">
        <v>16</v>
      </c>
      <c r="H220">
        <v>5</v>
      </c>
      <c r="I220">
        <v>1</v>
      </c>
    </row>
    <row r="221" spans="1:9">
      <c r="A221">
        <v>6093</v>
      </c>
      <c r="B221" t="s">
        <v>12</v>
      </c>
      <c r="C221" t="s">
        <v>13</v>
      </c>
      <c r="D221" t="s">
        <v>238</v>
      </c>
      <c r="E221">
        <v>31</v>
      </c>
      <c r="F221">
        <v>0</v>
      </c>
      <c r="G221">
        <v>17</v>
      </c>
      <c r="H221">
        <v>3</v>
      </c>
      <c r="I221">
        <v>0</v>
      </c>
    </row>
    <row r="222" spans="1:9">
      <c r="A222">
        <v>6094</v>
      </c>
      <c r="B222" t="s">
        <v>31</v>
      </c>
      <c r="C222" t="s">
        <v>10</v>
      </c>
      <c r="D222" t="s">
        <v>239</v>
      </c>
      <c r="E222">
        <v>52</v>
      </c>
      <c r="F222">
        <v>0</v>
      </c>
      <c r="G222">
        <v>11</v>
      </c>
      <c r="H222">
        <v>1</v>
      </c>
      <c r="I222">
        <v>0</v>
      </c>
    </row>
    <row r="223" spans="1:9">
      <c r="A223">
        <v>6095</v>
      </c>
      <c r="B223" t="s">
        <v>31</v>
      </c>
      <c r="C223" t="s">
        <v>10</v>
      </c>
      <c r="D223" t="s">
        <v>240</v>
      </c>
      <c r="E223">
        <v>39</v>
      </c>
      <c r="F223">
        <v>0</v>
      </c>
      <c r="G223">
        <v>13</v>
      </c>
      <c r="H223">
        <v>1</v>
      </c>
      <c r="I223">
        <v>0</v>
      </c>
    </row>
    <row r="224" spans="1:9">
      <c r="A224">
        <v>6096</v>
      </c>
      <c r="B224" t="s">
        <v>31</v>
      </c>
      <c r="C224" t="s">
        <v>13</v>
      </c>
      <c r="D224" t="s">
        <v>241</v>
      </c>
      <c r="E224">
        <v>62</v>
      </c>
      <c r="F224">
        <v>0</v>
      </c>
      <c r="G224">
        <v>9</v>
      </c>
      <c r="H224">
        <v>1</v>
      </c>
      <c r="I224">
        <v>0</v>
      </c>
    </row>
    <row r="225" spans="1:9">
      <c r="A225">
        <v>6097</v>
      </c>
      <c r="B225" t="s">
        <v>31</v>
      </c>
      <c r="C225" t="s">
        <v>18</v>
      </c>
      <c r="D225" t="s">
        <v>242</v>
      </c>
      <c r="E225">
        <v>42</v>
      </c>
      <c r="F225">
        <v>0</v>
      </c>
      <c r="G225">
        <v>2</v>
      </c>
      <c r="H225">
        <v>2</v>
      </c>
      <c r="I225">
        <v>0</v>
      </c>
    </row>
    <row r="226" spans="1:9">
      <c r="A226">
        <v>6098</v>
      </c>
      <c r="B226" t="s">
        <v>12</v>
      </c>
      <c r="C226" t="s">
        <v>22</v>
      </c>
      <c r="D226" t="s">
        <v>243</v>
      </c>
      <c r="E226">
        <v>48</v>
      </c>
      <c r="F226">
        <v>0</v>
      </c>
      <c r="G226">
        <v>1</v>
      </c>
      <c r="H226">
        <v>5</v>
      </c>
      <c r="I226">
        <v>1</v>
      </c>
    </row>
    <row r="227" spans="1:9">
      <c r="A227">
        <v>6099</v>
      </c>
      <c r="B227" t="s">
        <v>31</v>
      </c>
      <c r="C227" t="s">
        <v>28</v>
      </c>
      <c r="D227" t="s">
        <v>244</v>
      </c>
      <c r="E227">
        <v>53</v>
      </c>
      <c r="F227">
        <v>1</v>
      </c>
      <c r="G227">
        <v>8</v>
      </c>
      <c r="H227">
        <v>3</v>
      </c>
      <c r="I227">
        <v>1</v>
      </c>
    </row>
    <row r="228" spans="1:9">
      <c r="A228">
        <v>6100</v>
      </c>
      <c r="B228" t="s">
        <v>15</v>
      </c>
      <c r="C228" t="s">
        <v>22</v>
      </c>
      <c r="D228" t="s">
        <v>245</v>
      </c>
      <c r="E228">
        <v>53</v>
      </c>
      <c r="F228">
        <v>1</v>
      </c>
      <c r="G228">
        <v>3</v>
      </c>
      <c r="H228">
        <v>4</v>
      </c>
      <c r="I228">
        <v>1</v>
      </c>
    </row>
    <row r="229" spans="1:9">
      <c r="A229">
        <v>6101</v>
      </c>
      <c r="B229" t="s">
        <v>9</v>
      </c>
      <c r="C229" t="s">
        <v>22</v>
      </c>
      <c r="D229" t="s">
        <v>246</v>
      </c>
      <c r="E229">
        <v>69</v>
      </c>
      <c r="F229">
        <v>1</v>
      </c>
      <c r="G229">
        <v>5</v>
      </c>
      <c r="H229">
        <v>3</v>
      </c>
      <c r="I229">
        <v>1</v>
      </c>
    </row>
    <row r="230" spans="1:9">
      <c r="A230">
        <v>6102</v>
      </c>
      <c r="B230" t="s">
        <v>15</v>
      </c>
      <c r="C230" t="s">
        <v>28</v>
      </c>
      <c r="D230" t="s">
        <v>247</v>
      </c>
      <c r="E230">
        <v>50</v>
      </c>
      <c r="F230">
        <v>1</v>
      </c>
      <c r="G230">
        <v>9</v>
      </c>
      <c r="H230">
        <v>3</v>
      </c>
      <c r="I230">
        <v>1</v>
      </c>
    </row>
    <row r="231" spans="1:9">
      <c r="A231">
        <v>6103</v>
      </c>
      <c r="B231" t="s">
        <v>24</v>
      </c>
      <c r="C231" t="s">
        <v>10</v>
      </c>
      <c r="D231" t="s">
        <v>248</v>
      </c>
      <c r="E231">
        <v>45</v>
      </c>
      <c r="F231">
        <v>1</v>
      </c>
      <c r="G231">
        <v>4</v>
      </c>
      <c r="H231">
        <v>4</v>
      </c>
      <c r="I231">
        <v>1</v>
      </c>
    </row>
    <row r="232" spans="1:9">
      <c r="A232">
        <v>6104</v>
      </c>
      <c r="B232" t="s">
        <v>31</v>
      </c>
      <c r="C232" t="s">
        <v>28</v>
      </c>
      <c r="D232" t="s">
        <v>249</v>
      </c>
      <c r="E232">
        <v>35</v>
      </c>
      <c r="F232">
        <v>0</v>
      </c>
      <c r="G232">
        <v>6</v>
      </c>
      <c r="H232">
        <v>2</v>
      </c>
      <c r="I232">
        <v>0</v>
      </c>
    </row>
    <row r="233" spans="1:9">
      <c r="A233">
        <v>6105</v>
      </c>
      <c r="B233" t="s">
        <v>15</v>
      </c>
      <c r="C233" t="s">
        <v>18</v>
      </c>
      <c r="D233" t="s">
        <v>250</v>
      </c>
      <c r="E233">
        <v>31</v>
      </c>
      <c r="F233">
        <v>0</v>
      </c>
      <c r="G233">
        <v>16</v>
      </c>
      <c r="H233">
        <v>1</v>
      </c>
      <c r="I233">
        <v>0</v>
      </c>
    </row>
    <row r="234" spans="1:9">
      <c r="A234">
        <v>6106</v>
      </c>
      <c r="B234" t="s">
        <v>12</v>
      </c>
      <c r="C234" t="s">
        <v>10</v>
      </c>
      <c r="D234" t="s">
        <v>251</v>
      </c>
      <c r="E234">
        <v>52</v>
      </c>
      <c r="F234">
        <v>0</v>
      </c>
      <c r="G234">
        <v>9</v>
      </c>
      <c r="H234">
        <v>1</v>
      </c>
      <c r="I234">
        <v>0</v>
      </c>
    </row>
    <row r="235" spans="1:9">
      <c r="A235">
        <v>6107</v>
      </c>
      <c r="B235" t="s">
        <v>9</v>
      </c>
      <c r="C235" t="s">
        <v>13</v>
      </c>
      <c r="D235" t="s">
        <v>252</v>
      </c>
      <c r="E235">
        <v>40</v>
      </c>
      <c r="F235">
        <v>0</v>
      </c>
      <c r="G235">
        <v>6</v>
      </c>
      <c r="H235">
        <v>2</v>
      </c>
      <c r="I235">
        <v>0</v>
      </c>
    </row>
    <row r="236" spans="1:9">
      <c r="A236">
        <v>6108</v>
      </c>
      <c r="B236" t="s">
        <v>31</v>
      </c>
      <c r="C236" t="s">
        <v>22</v>
      </c>
      <c r="D236" t="s">
        <v>253</v>
      </c>
      <c r="E236">
        <v>23</v>
      </c>
      <c r="F236">
        <v>1</v>
      </c>
      <c r="G236">
        <v>15</v>
      </c>
      <c r="H236">
        <v>5</v>
      </c>
      <c r="I236">
        <v>1</v>
      </c>
    </row>
    <row r="237" spans="1:9">
      <c r="A237">
        <v>6109</v>
      </c>
      <c r="B237" t="s">
        <v>12</v>
      </c>
      <c r="C237" t="s">
        <v>18</v>
      </c>
      <c r="D237" t="s">
        <v>254</v>
      </c>
      <c r="E237">
        <v>23</v>
      </c>
      <c r="F237">
        <v>1</v>
      </c>
      <c r="G237">
        <v>10</v>
      </c>
      <c r="H237">
        <v>3</v>
      </c>
      <c r="I237">
        <v>0</v>
      </c>
    </row>
    <row r="238" spans="1:9">
      <c r="A238">
        <v>6110</v>
      </c>
      <c r="B238" t="s">
        <v>9</v>
      </c>
      <c r="C238" t="s">
        <v>22</v>
      </c>
      <c r="D238" t="s">
        <v>255</v>
      </c>
      <c r="E238">
        <v>46</v>
      </c>
      <c r="F238">
        <v>1</v>
      </c>
      <c r="G238">
        <v>13</v>
      </c>
      <c r="H238">
        <v>1</v>
      </c>
      <c r="I238">
        <v>1</v>
      </c>
    </row>
    <row r="239" spans="1:9">
      <c r="A239">
        <v>6111</v>
      </c>
      <c r="B239" t="s">
        <v>31</v>
      </c>
      <c r="C239" t="s">
        <v>28</v>
      </c>
      <c r="D239" t="s">
        <v>256</v>
      </c>
      <c r="E239">
        <v>40</v>
      </c>
      <c r="F239">
        <v>0</v>
      </c>
      <c r="G239">
        <v>14</v>
      </c>
      <c r="H239">
        <v>1</v>
      </c>
      <c r="I239">
        <v>0</v>
      </c>
    </row>
    <row r="240" spans="1:9">
      <c r="A240">
        <v>6112</v>
      </c>
      <c r="B240" t="s">
        <v>15</v>
      </c>
      <c r="C240" t="s">
        <v>28</v>
      </c>
      <c r="D240" t="s">
        <v>257</v>
      </c>
      <c r="E240">
        <v>61</v>
      </c>
      <c r="F240">
        <v>0</v>
      </c>
      <c r="G240">
        <v>8</v>
      </c>
      <c r="H240">
        <v>3</v>
      </c>
      <c r="I240">
        <v>0</v>
      </c>
    </row>
    <row r="241" spans="1:9">
      <c r="A241">
        <v>6113</v>
      </c>
      <c r="B241" t="s">
        <v>12</v>
      </c>
      <c r="C241" t="s">
        <v>10</v>
      </c>
      <c r="D241" t="s">
        <v>258</v>
      </c>
      <c r="E241">
        <v>47</v>
      </c>
      <c r="F241">
        <v>0</v>
      </c>
      <c r="G241">
        <v>17</v>
      </c>
      <c r="H241">
        <v>1</v>
      </c>
      <c r="I241">
        <v>0</v>
      </c>
    </row>
    <row r="242" spans="1:9">
      <c r="A242">
        <v>6114</v>
      </c>
      <c r="B242" t="s">
        <v>31</v>
      </c>
      <c r="C242" t="s">
        <v>13</v>
      </c>
      <c r="D242" t="s">
        <v>259</v>
      </c>
      <c r="E242">
        <v>58</v>
      </c>
      <c r="F242">
        <v>0</v>
      </c>
      <c r="G242">
        <v>16</v>
      </c>
      <c r="H242">
        <v>5</v>
      </c>
      <c r="I242">
        <v>1</v>
      </c>
    </row>
    <row r="243" spans="1:9">
      <c r="A243">
        <v>6115</v>
      </c>
      <c r="B243" t="s">
        <v>9</v>
      </c>
      <c r="C243" t="s">
        <v>13</v>
      </c>
      <c r="D243" t="s">
        <v>260</v>
      </c>
      <c r="E243">
        <v>41</v>
      </c>
      <c r="F243">
        <v>1</v>
      </c>
      <c r="G243">
        <v>2</v>
      </c>
      <c r="H243">
        <v>1</v>
      </c>
      <c r="I243">
        <v>1</v>
      </c>
    </row>
    <row r="244" spans="1:9">
      <c r="A244">
        <v>6116</v>
      </c>
      <c r="B244" t="s">
        <v>9</v>
      </c>
      <c r="C244" t="s">
        <v>18</v>
      </c>
      <c r="D244" t="s">
        <v>261</v>
      </c>
      <c r="E244">
        <v>53</v>
      </c>
      <c r="F244">
        <v>1</v>
      </c>
      <c r="G244">
        <v>15</v>
      </c>
      <c r="H244">
        <v>4</v>
      </c>
      <c r="I244">
        <v>1</v>
      </c>
    </row>
    <row r="245" spans="1:9">
      <c r="A245">
        <v>6117</v>
      </c>
      <c r="B245" t="s">
        <v>9</v>
      </c>
      <c r="C245" t="s">
        <v>22</v>
      </c>
      <c r="D245" t="s">
        <v>262</v>
      </c>
      <c r="E245">
        <v>69</v>
      </c>
      <c r="F245">
        <v>0</v>
      </c>
      <c r="G245">
        <v>13</v>
      </c>
      <c r="H245">
        <v>2</v>
      </c>
      <c r="I245">
        <v>0</v>
      </c>
    </row>
    <row r="246" spans="1:9">
      <c r="A246">
        <v>6118</v>
      </c>
      <c r="B246" t="s">
        <v>12</v>
      </c>
      <c r="C246" t="s">
        <v>10</v>
      </c>
      <c r="D246" t="s">
        <v>263</v>
      </c>
      <c r="E246">
        <v>59</v>
      </c>
      <c r="F246">
        <v>1</v>
      </c>
      <c r="G246">
        <v>15</v>
      </c>
      <c r="H246">
        <v>1</v>
      </c>
      <c r="I246">
        <v>1</v>
      </c>
    </row>
    <row r="247" spans="1:9">
      <c r="A247">
        <v>6119</v>
      </c>
      <c r="B247" t="s">
        <v>15</v>
      </c>
      <c r="C247" t="s">
        <v>10</v>
      </c>
      <c r="D247" t="s">
        <v>264</v>
      </c>
      <c r="E247">
        <v>27</v>
      </c>
      <c r="F247">
        <v>0</v>
      </c>
      <c r="G247">
        <v>7</v>
      </c>
      <c r="H247">
        <v>5</v>
      </c>
      <c r="I247">
        <v>0</v>
      </c>
    </row>
    <row r="248" spans="1:9">
      <c r="A248">
        <v>6120</v>
      </c>
      <c r="B248" t="s">
        <v>9</v>
      </c>
      <c r="C248" t="s">
        <v>18</v>
      </c>
      <c r="D248" t="s">
        <v>265</v>
      </c>
      <c r="E248">
        <v>34</v>
      </c>
      <c r="F248">
        <v>1</v>
      </c>
      <c r="G248">
        <v>17</v>
      </c>
      <c r="H248">
        <v>2</v>
      </c>
      <c r="I248">
        <v>1</v>
      </c>
    </row>
    <row r="249" spans="1:9">
      <c r="A249">
        <v>6121</v>
      </c>
      <c r="B249" t="s">
        <v>9</v>
      </c>
      <c r="C249" t="s">
        <v>18</v>
      </c>
      <c r="D249" t="s">
        <v>266</v>
      </c>
      <c r="E249">
        <v>57</v>
      </c>
      <c r="F249">
        <v>0</v>
      </c>
      <c r="G249">
        <v>4</v>
      </c>
      <c r="H249">
        <v>1</v>
      </c>
      <c r="I249">
        <v>0</v>
      </c>
    </row>
    <row r="250" spans="1:9">
      <c r="A250">
        <v>6122</v>
      </c>
      <c r="B250" t="s">
        <v>9</v>
      </c>
      <c r="C250" t="s">
        <v>28</v>
      </c>
      <c r="D250" t="s">
        <v>267</v>
      </c>
      <c r="E250">
        <v>58</v>
      </c>
      <c r="F250">
        <v>1</v>
      </c>
      <c r="G250">
        <v>16</v>
      </c>
      <c r="H250">
        <v>3</v>
      </c>
      <c r="I250">
        <v>1</v>
      </c>
    </row>
    <row r="251" spans="1:9">
      <c r="A251">
        <v>6123</v>
      </c>
      <c r="B251" t="s">
        <v>9</v>
      </c>
      <c r="C251" t="s">
        <v>18</v>
      </c>
      <c r="D251" t="s">
        <v>268</v>
      </c>
      <c r="E251">
        <v>33</v>
      </c>
      <c r="F251">
        <v>1</v>
      </c>
      <c r="G251">
        <v>7</v>
      </c>
      <c r="H251">
        <v>1</v>
      </c>
      <c r="I251">
        <v>1</v>
      </c>
    </row>
    <row r="252" spans="1:9">
      <c r="A252">
        <v>6124</v>
      </c>
      <c r="B252" t="s">
        <v>24</v>
      </c>
      <c r="C252" t="s">
        <v>22</v>
      </c>
      <c r="D252" t="s">
        <v>269</v>
      </c>
      <c r="E252">
        <v>43</v>
      </c>
      <c r="F252">
        <v>0</v>
      </c>
      <c r="G252">
        <v>10</v>
      </c>
      <c r="H252">
        <v>5</v>
      </c>
      <c r="I252">
        <v>1</v>
      </c>
    </row>
    <row r="253" spans="1:9">
      <c r="A253">
        <v>6125</v>
      </c>
      <c r="B253" t="s">
        <v>31</v>
      </c>
      <c r="C253" t="s">
        <v>18</v>
      </c>
      <c r="D253" t="s">
        <v>270</v>
      </c>
      <c r="E253">
        <v>39</v>
      </c>
      <c r="F253">
        <v>1</v>
      </c>
      <c r="G253">
        <v>15</v>
      </c>
      <c r="H253">
        <v>5</v>
      </c>
      <c r="I253">
        <v>1</v>
      </c>
    </row>
    <row r="254" spans="1:9">
      <c r="A254">
        <v>6126</v>
      </c>
      <c r="B254" t="s">
        <v>9</v>
      </c>
      <c r="C254" t="s">
        <v>22</v>
      </c>
      <c r="D254" t="s">
        <v>271</v>
      </c>
      <c r="E254">
        <v>52</v>
      </c>
      <c r="F254">
        <v>0</v>
      </c>
      <c r="G254">
        <v>1</v>
      </c>
      <c r="H254">
        <v>1</v>
      </c>
      <c r="I254">
        <v>0</v>
      </c>
    </row>
    <row r="255" spans="1:9">
      <c r="A255">
        <v>6127</v>
      </c>
      <c r="B255" t="s">
        <v>12</v>
      </c>
      <c r="C255" t="s">
        <v>18</v>
      </c>
      <c r="D255" t="s">
        <v>272</v>
      </c>
      <c r="E255">
        <v>55</v>
      </c>
      <c r="F255">
        <v>1</v>
      </c>
      <c r="G255">
        <v>3</v>
      </c>
      <c r="H255">
        <v>1</v>
      </c>
      <c r="I255">
        <v>1</v>
      </c>
    </row>
    <row r="256" spans="1:9">
      <c r="A256">
        <v>6128</v>
      </c>
      <c r="B256" t="s">
        <v>9</v>
      </c>
      <c r="C256" t="s">
        <v>10</v>
      </c>
      <c r="D256" t="s">
        <v>273</v>
      </c>
      <c r="E256">
        <v>63</v>
      </c>
      <c r="F256">
        <v>1</v>
      </c>
      <c r="G256">
        <v>18</v>
      </c>
      <c r="H256">
        <v>5</v>
      </c>
      <c r="I256">
        <v>1</v>
      </c>
    </row>
    <row r="257" spans="1:9">
      <c r="A257">
        <v>6129</v>
      </c>
      <c r="B257" t="s">
        <v>31</v>
      </c>
      <c r="C257" t="s">
        <v>18</v>
      </c>
      <c r="D257" t="s">
        <v>274</v>
      </c>
      <c r="E257">
        <v>43</v>
      </c>
      <c r="F257">
        <v>1</v>
      </c>
      <c r="G257">
        <v>14</v>
      </c>
      <c r="H257">
        <v>3</v>
      </c>
      <c r="I257">
        <v>1</v>
      </c>
    </row>
    <row r="258" spans="1:9">
      <c r="A258">
        <v>6130</v>
      </c>
      <c r="B258" t="s">
        <v>9</v>
      </c>
      <c r="C258" t="s">
        <v>18</v>
      </c>
      <c r="D258" t="s">
        <v>275</v>
      </c>
      <c r="E258">
        <v>52</v>
      </c>
      <c r="F258">
        <v>0</v>
      </c>
      <c r="G258">
        <v>19</v>
      </c>
      <c r="H258">
        <v>4</v>
      </c>
      <c r="I258">
        <v>1</v>
      </c>
    </row>
    <row r="259" spans="1:9">
      <c r="A259">
        <v>6131</v>
      </c>
      <c r="B259" t="s">
        <v>9</v>
      </c>
      <c r="C259" t="s">
        <v>22</v>
      </c>
      <c r="D259" t="s">
        <v>276</v>
      </c>
      <c r="E259">
        <v>33</v>
      </c>
      <c r="F259">
        <v>0</v>
      </c>
      <c r="G259">
        <v>13</v>
      </c>
      <c r="H259">
        <v>1</v>
      </c>
      <c r="I259">
        <v>0</v>
      </c>
    </row>
    <row r="260" spans="1:9">
      <c r="A260">
        <v>6132</v>
      </c>
      <c r="B260" t="s">
        <v>12</v>
      </c>
      <c r="C260" t="s">
        <v>18</v>
      </c>
      <c r="D260" t="s">
        <v>277</v>
      </c>
      <c r="E260">
        <v>60</v>
      </c>
      <c r="F260">
        <v>0</v>
      </c>
      <c r="G260">
        <v>7</v>
      </c>
      <c r="H260">
        <v>4</v>
      </c>
      <c r="I260">
        <v>1</v>
      </c>
    </row>
    <row r="261" spans="1:9">
      <c r="A261">
        <v>6133</v>
      </c>
      <c r="B261" t="s">
        <v>24</v>
      </c>
      <c r="C261" t="s">
        <v>22</v>
      </c>
      <c r="D261" t="s">
        <v>278</v>
      </c>
      <c r="E261">
        <v>31</v>
      </c>
      <c r="F261">
        <v>1</v>
      </c>
      <c r="G261">
        <v>18</v>
      </c>
      <c r="H261">
        <v>4</v>
      </c>
      <c r="I261">
        <v>1</v>
      </c>
    </row>
    <row r="262" spans="1:9">
      <c r="A262">
        <v>6134</v>
      </c>
      <c r="B262" t="s">
        <v>31</v>
      </c>
      <c r="C262" t="s">
        <v>13</v>
      </c>
      <c r="D262" t="s">
        <v>279</v>
      </c>
      <c r="E262">
        <v>50</v>
      </c>
      <c r="F262">
        <v>1</v>
      </c>
      <c r="G262">
        <v>18</v>
      </c>
      <c r="H262">
        <v>1</v>
      </c>
      <c r="I262">
        <v>1</v>
      </c>
    </row>
    <row r="263" spans="1:9">
      <c r="A263">
        <v>6135</v>
      </c>
      <c r="B263" t="s">
        <v>9</v>
      </c>
      <c r="C263" t="s">
        <v>18</v>
      </c>
      <c r="D263" t="s">
        <v>280</v>
      </c>
      <c r="E263">
        <v>25</v>
      </c>
      <c r="F263">
        <v>0</v>
      </c>
      <c r="G263">
        <v>1</v>
      </c>
      <c r="H263">
        <v>2</v>
      </c>
      <c r="I263">
        <v>0</v>
      </c>
    </row>
    <row r="264" spans="1:9">
      <c r="A264">
        <v>6136</v>
      </c>
      <c r="B264" t="s">
        <v>31</v>
      </c>
      <c r="C264" t="s">
        <v>28</v>
      </c>
      <c r="D264" t="s">
        <v>281</v>
      </c>
      <c r="E264">
        <v>38</v>
      </c>
      <c r="F264">
        <v>0</v>
      </c>
      <c r="G264">
        <v>9</v>
      </c>
      <c r="H264">
        <v>2</v>
      </c>
      <c r="I264">
        <v>0</v>
      </c>
    </row>
    <row r="265" spans="1:9">
      <c r="A265">
        <v>6137</v>
      </c>
      <c r="B265" t="s">
        <v>31</v>
      </c>
      <c r="C265" t="s">
        <v>10</v>
      </c>
      <c r="D265" t="s">
        <v>282</v>
      </c>
      <c r="E265">
        <v>18</v>
      </c>
      <c r="F265">
        <v>0</v>
      </c>
      <c r="G265">
        <v>7</v>
      </c>
      <c r="H265">
        <v>2</v>
      </c>
      <c r="I265">
        <v>0</v>
      </c>
    </row>
    <row r="266" spans="1:9">
      <c r="A266">
        <v>6138</v>
      </c>
      <c r="B266" t="s">
        <v>9</v>
      </c>
      <c r="C266" t="s">
        <v>10</v>
      </c>
      <c r="D266" t="s">
        <v>283</v>
      </c>
      <c r="E266">
        <v>49</v>
      </c>
      <c r="F266">
        <v>0</v>
      </c>
      <c r="G266">
        <v>18</v>
      </c>
      <c r="H266">
        <v>2</v>
      </c>
      <c r="I266">
        <v>0</v>
      </c>
    </row>
    <row r="267" spans="1:9">
      <c r="A267">
        <v>6139</v>
      </c>
      <c r="B267" t="s">
        <v>31</v>
      </c>
      <c r="C267" t="s">
        <v>13</v>
      </c>
      <c r="D267" t="s">
        <v>284</v>
      </c>
      <c r="E267">
        <v>31</v>
      </c>
      <c r="F267">
        <v>0</v>
      </c>
      <c r="G267">
        <v>15</v>
      </c>
      <c r="H267">
        <v>3</v>
      </c>
      <c r="I267">
        <v>0</v>
      </c>
    </row>
    <row r="268" spans="1:9">
      <c r="A268">
        <v>6140</v>
      </c>
      <c r="B268" t="s">
        <v>9</v>
      </c>
      <c r="C268" t="s">
        <v>18</v>
      </c>
      <c r="D268" t="s">
        <v>285</v>
      </c>
      <c r="E268">
        <v>50</v>
      </c>
      <c r="F268">
        <v>1</v>
      </c>
      <c r="G268">
        <v>16</v>
      </c>
      <c r="H268">
        <v>1</v>
      </c>
      <c r="I268">
        <v>1</v>
      </c>
    </row>
    <row r="269" spans="1:9">
      <c r="A269">
        <v>6141</v>
      </c>
      <c r="B269" t="s">
        <v>24</v>
      </c>
      <c r="C269" t="s">
        <v>10</v>
      </c>
      <c r="D269" t="s">
        <v>286</v>
      </c>
      <c r="E269">
        <v>31</v>
      </c>
      <c r="F269">
        <v>1</v>
      </c>
      <c r="G269">
        <v>16</v>
      </c>
      <c r="H269">
        <v>4</v>
      </c>
      <c r="I269">
        <v>1</v>
      </c>
    </row>
    <row r="270" spans="1:9">
      <c r="A270">
        <v>6142</v>
      </c>
      <c r="B270" t="s">
        <v>9</v>
      </c>
      <c r="C270" t="s">
        <v>18</v>
      </c>
      <c r="D270" t="s">
        <v>287</v>
      </c>
      <c r="E270">
        <v>67</v>
      </c>
      <c r="F270">
        <v>0</v>
      </c>
      <c r="G270">
        <v>15</v>
      </c>
      <c r="H270">
        <v>5</v>
      </c>
      <c r="I270">
        <v>1</v>
      </c>
    </row>
    <row r="271" spans="1:9">
      <c r="A271">
        <v>6143</v>
      </c>
      <c r="B271" t="s">
        <v>31</v>
      </c>
      <c r="C271" t="s">
        <v>28</v>
      </c>
      <c r="D271" t="s">
        <v>288</v>
      </c>
      <c r="E271">
        <v>21</v>
      </c>
      <c r="F271">
        <v>1</v>
      </c>
      <c r="G271">
        <v>16</v>
      </c>
      <c r="H271">
        <v>1</v>
      </c>
      <c r="I271">
        <v>0</v>
      </c>
    </row>
    <row r="272" spans="1:9">
      <c r="A272">
        <v>6144</v>
      </c>
      <c r="B272" t="s">
        <v>12</v>
      </c>
      <c r="C272" t="s">
        <v>28</v>
      </c>
      <c r="D272" t="s">
        <v>289</v>
      </c>
      <c r="E272">
        <v>68</v>
      </c>
      <c r="F272">
        <v>1</v>
      </c>
      <c r="G272">
        <v>15</v>
      </c>
      <c r="H272">
        <v>5</v>
      </c>
      <c r="I272">
        <v>1</v>
      </c>
    </row>
    <row r="273" spans="1:9">
      <c r="A273">
        <v>6145</v>
      </c>
      <c r="B273" t="s">
        <v>31</v>
      </c>
      <c r="C273" t="s">
        <v>28</v>
      </c>
      <c r="D273" t="s">
        <v>290</v>
      </c>
      <c r="E273">
        <v>58</v>
      </c>
      <c r="F273">
        <v>1</v>
      </c>
      <c r="G273">
        <v>5</v>
      </c>
      <c r="H273">
        <v>2</v>
      </c>
      <c r="I273">
        <v>1</v>
      </c>
    </row>
    <row r="274" spans="1:9">
      <c r="A274">
        <v>6146</v>
      </c>
      <c r="B274" t="s">
        <v>24</v>
      </c>
      <c r="C274" t="s">
        <v>18</v>
      </c>
      <c r="D274" t="s">
        <v>291</v>
      </c>
      <c r="E274">
        <v>61</v>
      </c>
      <c r="F274">
        <v>1</v>
      </c>
      <c r="G274">
        <v>2</v>
      </c>
      <c r="H274">
        <v>3</v>
      </c>
      <c r="I274">
        <v>1</v>
      </c>
    </row>
    <row r="275" spans="1:9">
      <c r="A275">
        <v>6147</v>
      </c>
      <c r="B275" t="s">
        <v>15</v>
      </c>
      <c r="C275" t="s">
        <v>10</v>
      </c>
      <c r="D275" t="s">
        <v>292</v>
      </c>
      <c r="E275">
        <v>36</v>
      </c>
      <c r="F275">
        <v>1</v>
      </c>
      <c r="G275">
        <v>6</v>
      </c>
      <c r="H275">
        <v>4</v>
      </c>
      <c r="I275">
        <v>1</v>
      </c>
    </row>
    <row r="276" spans="1:9">
      <c r="A276">
        <v>6148</v>
      </c>
      <c r="B276" t="s">
        <v>15</v>
      </c>
      <c r="C276" t="s">
        <v>13</v>
      </c>
      <c r="D276" t="s">
        <v>293</v>
      </c>
      <c r="E276">
        <v>41</v>
      </c>
      <c r="F276">
        <v>1</v>
      </c>
      <c r="G276">
        <v>2</v>
      </c>
      <c r="H276">
        <v>3</v>
      </c>
      <c r="I276">
        <v>1</v>
      </c>
    </row>
    <row r="277" spans="1:9">
      <c r="A277">
        <v>6149</v>
      </c>
      <c r="B277" t="s">
        <v>24</v>
      </c>
      <c r="C277" t="s">
        <v>22</v>
      </c>
      <c r="D277" t="s">
        <v>294</v>
      </c>
      <c r="E277">
        <v>56</v>
      </c>
      <c r="F277">
        <v>0</v>
      </c>
      <c r="G277">
        <v>11</v>
      </c>
      <c r="H277">
        <v>4</v>
      </c>
      <c r="I277">
        <v>1</v>
      </c>
    </row>
    <row r="278" spans="1:9">
      <c r="A278">
        <v>6150</v>
      </c>
      <c r="B278" t="s">
        <v>15</v>
      </c>
      <c r="C278" t="s">
        <v>13</v>
      </c>
      <c r="D278" t="s">
        <v>295</v>
      </c>
      <c r="E278">
        <v>18</v>
      </c>
      <c r="F278">
        <v>0</v>
      </c>
      <c r="G278">
        <v>16</v>
      </c>
      <c r="H278">
        <v>4</v>
      </c>
      <c r="I278">
        <v>0</v>
      </c>
    </row>
    <row r="279" spans="1:9">
      <c r="A279">
        <v>6151</v>
      </c>
      <c r="B279" t="s">
        <v>15</v>
      </c>
      <c r="C279" t="s">
        <v>13</v>
      </c>
      <c r="D279" t="s">
        <v>296</v>
      </c>
      <c r="E279">
        <v>52</v>
      </c>
      <c r="F279">
        <v>0</v>
      </c>
      <c r="G279">
        <v>2</v>
      </c>
      <c r="H279">
        <v>2</v>
      </c>
      <c r="I279">
        <v>0</v>
      </c>
    </row>
    <row r="280" spans="1:9">
      <c r="A280">
        <v>6152</v>
      </c>
      <c r="B280" t="s">
        <v>24</v>
      </c>
      <c r="C280" t="s">
        <v>13</v>
      </c>
      <c r="D280" t="s">
        <v>297</v>
      </c>
      <c r="E280">
        <v>58</v>
      </c>
      <c r="F280">
        <v>1</v>
      </c>
      <c r="G280">
        <v>6</v>
      </c>
      <c r="H280">
        <v>3</v>
      </c>
      <c r="I280">
        <v>1</v>
      </c>
    </row>
    <row r="281" spans="1:9">
      <c r="A281">
        <v>6153</v>
      </c>
      <c r="B281" t="s">
        <v>31</v>
      </c>
      <c r="C281" t="s">
        <v>13</v>
      </c>
      <c r="D281" t="s">
        <v>298</v>
      </c>
      <c r="E281">
        <v>33</v>
      </c>
      <c r="F281">
        <v>1</v>
      </c>
      <c r="G281">
        <v>7</v>
      </c>
      <c r="H281">
        <v>4</v>
      </c>
      <c r="I281">
        <v>1</v>
      </c>
    </row>
    <row r="282" spans="1:9">
      <c r="A282">
        <v>6154</v>
      </c>
      <c r="B282" t="s">
        <v>24</v>
      </c>
      <c r="C282" t="s">
        <v>22</v>
      </c>
      <c r="D282" t="s">
        <v>299</v>
      </c>
      <c r="E282">
        <v>47</v>
      </c>
      <c r="F282">
        <v>0</v>
      </c>
      <c r="G282">
        <v>14</v>
      </c>
      <c r="H282">
        <v>4</v>
      </c>
      <c r="I282">
        <v>1</v>
      </c>
    </row>
    <row r="283" spans="1:9">
      <c r="A283">
        <v>6155</v>
      </c>
      <c r="B283" t="s">
        <v>9</v>
      </c>
      <c r="C283" t="s">
        <v>28</v>
      </c>
      <c r="D283" t="s">
        <v>300</v>
      </c>
      <c r="E283">
        <v>38</v>
      </c>
      <c r="F283">
        <v>0</v>
      </c>
      <c r="G283">
        <v>7</v>
      </c>
      <c r="H283">
        <v>2</v>
      </c>
      <c r="I283">
        <v>0</v>
      </c>
    </row>
    <row r="284" spans="1:9">
      <c r="A284">
        <v>6156</v>
      </c>
      <c r="B284" t="s">
        <v>9</v>
      </c>
      <c r="C284" t="s">
        <v>18</v>
      </c>
      <c r="D284" t="s">
        <v>301</v>
      </c>
      <c r="E284">
        <v>18</v>
      </c>
      <c r="F284">
        <v>1</v>
      </c>
      <c r="G284">
        <v>11</v>
      </c>
      <c r="H284">
        <v>1</v>
      </c>
      <c r="I284">
        <v>0</v>
      </c>
    </row>
    <row r="285" spans="1:9">
      <c r="A285">
        <v>6157</v>
      </c>
      <c r="B285" t="s">
        <v>9</v>
      </c>
      <c r="C285" t="s">
        <v>10</v>
      </c>
      <c r="D285" t="s">
        <v>302</v>
      </c>
      <c r="E285">
        <v>58</v>
      </c>
      <c r="F285">
        <v>1</v>
      </c>
      <c r="G285">
        <v>14</v>
      </c>
      <c r="H285">
        <v>1</v>
      </c>
      <c r="I285">
        <v>1</v>
      </c>
    </row>
    <row r="286" spans="1:9">
      <c r="A286">
        <v>6158</v>
      </c>
      <c r="B286" t="s">
        <v>9</v>
      </c>
      <c r="C286" t="s">
        <v>18</v>
      </c>
      <c r="D286" t="s">
        <v>303</v>
      </c>
      <c r="E286">
        <v>18</v>
      </c>
      <c r="F286">
        <v>1</v>
      </c>
      <c r="G286">
        <v>5</v>
      </c>
      <c r="H286">
        <v>5</v>
      </c>
      <c r="I286">
        <v>1</v>
      </c>
    </row>
    <row r="287" spans="1:9">
      <c r="A287">
        <v>6159</v>
      </c>
      <c r="B287" t="s">
        <v>12</v>
      </c>
      <c r="C287" t="s">
        <v>18</v>
      </c>
      <c r="D287" t="s">
        <v>304</v>
      </c>
      <c r="E287">
        <v>22</v>
      </c>
      <c r="F287">
        <v>0</v>
      </c>
      <c r="G287">
        <v>16</v>
      </c>
      <c r="H287">
        <v>1</v>
      </c>
      <c r="I287">
        <v>0</v>
      </c>
    </row>
    <row r="288" spans="1:9">
      <c r="A288">
        <v>6160</v>
      </c>
      <c r="B288" t="s">
        <v>12</v>
      </c>
      <c r="C288" t="s">
        <v>22</v>
      </c>
      <c r="D288" t="s">
        <v>305</v>
      </c>
      <c r="E288">
        <v>40</v>
      </c>
      <c r="F288">
        <v>0</v>
      </c>
      <c r="G288">
        <v>11</v>
      </c>
      <c r="H288">
        <v>5</v>
      </c>
      <c r="I288">
        <v>1</v>
      </c>
    </row>
    <row r="289" spans="1:9">
      <c r="A289">
        <v>6161</v>
      </c>
      <c r="B289" t="s">
        <v>15</v>
      </c>
      <c r="C289" t="s">
        <v>28</v>
      </c>
      <c r="D289" t="s">
        <v>306</v>
      </c>
      <c r="E289">
        <v>35</v>
      </c>
      <c r="F289">
        <v>0</v>
      </c>
      <c r="G289">
        <v>14</v>
      </c>
      <c r="H289">
        <v>3</v>
      </c>
      <c r="I289">
        <v>0</v>
      </c>
    </row>
    <row r="290" spans="1:9">
      <c r="A290">
        <v>6162</v>
      </c>
      <c r="B290" t="s">
        <v>31</v>
      </c>
      <c r="C290" t="s">
        <v>10</v>
      </c>
      <c r="D290" t="s">
        <v>307</v>
      </c>
      <c r="E290">
        <v>19</v>
      </c>
      <c r="F290">
        <v>0</v>
      </c>
      <c r="G290">
        <v>7</v>
      </c>
      <c r="H290">
        <v>2</v>
      </c>
      <c r="I290">
        <v>0</v>
      </c>
    </row>
    <row r="291" spans="1:9">
      <c r="A291">
        <v>6163</v>
      </c>
      <c r="B291" t="s">
        <v>12</v>
      </c>
      <c r="C291" t="s">
        <v>22</v>
      </c>
      <c r="D291" t="s">
        <v>308</v>
      </c>
      <c r="E291">
        <v>29</v>
      </c>
      <c r="F291">
        <v>1</v>
      </c>
      <c r="G291">
        <v>2</v>
      </c>
      <c r="H291">
        <v>3</v>
      </c>
      <c r="I291">
        <v>0</v>
      </c>
    </row>
    <row r="292" spans="1:9">
      <c r="A292">
        <v>6164</v>
      </c>
      <c r="B292" t="s">
        <v>31</v>
      </c>
      <c r="C292" t="s">
        <v>13</v>
      </c>
      <c r="D292" t="s">
        <v>309</v>
      </c>
      <c r="E292">
        <v>18</v>
      </c>
      <c r="F292">
        <v>1</v>
      </c>
      <c r="G292">
        <v>13</v>
      </c>
      <c r="H292">
        <v>1</v>
      </c>
      <c r="I292">
        <v>0</v>
      </c>
    </row>
    <row r="293" spans="1:9">
      <c r="A293">
        <v>6165</v>
      </c>
      <c r="B293" t="s">
        <v>31</v>
      </c>
      <c r="C293" t="s">
        <v>28</v>
      </c>
      <c r="D293" t="s">
        <v>310</v>
      </c>
      <c r="E293">
        <v>36</v>
      </c>
      <c r="F293">
        <v>1</v>
      </c>
      <c r="G293">
        <v>2</v>
      </c>
      <c r="H293">
        <v>3</v>
      </c>
      <c r="I293">
        <v>1</v>
      </c>
    </row>
    <row r="294" spans="1:9">
      <c r="A294">
        <v>6166</v>
      </c>
      <c r="B294" t="s">
        <v>31</v>
      </c>
      <c r="C294" t="s">
        <v>18</v>
      </c>
      <c r="D294" t="s">
        <v>311</v>
      </c>
      <c r="E294">
        <v>45</v>
      </c>
      <c r="F294">
        <v>1</v>
      </c>
      <c r="G294">
        <v>6</v>
      </c>
      <c r="H294">
        <v>3</v>
      </c>
      <c r="I294">
        <v>1</v>
      </c>
    </row>
    <row r="295" spans="1:9">
      <c r="A295">
        <v>6167</v>
      </c>
      <c r="B295" t="s">
        <v>31</v>
      </c>
      <c r="C295" t="s">
        <v>22</v>
      </c>
      <c r="D295" t="s">
        <v>312</v>
      </c>
      <c r="E295">
        <v>18</v>
      </c>
      <c r="F295">
        <v>0</v>
      </c>
      <c r="G295">
        <v>19</v>
      </c>
      <c r="H295">
        <v>4</v>
      </c>
      <c r="I295">
        <v>0</v>
      </c>
    </row>
    <row r="296" spans="1:9">
      <c r="A296">
        <v>6168</v>
      </c>
      <c r="B296" t="s">
        <v>9</v>
      </c>
      <c r="C296" t="s">
        <v>22</v>
      </c>
      <c r="D296" t="s">
        <v>313</v>
      </c>
      <c r="E296">
        <v>59</v>
      </c>
      <c r="F296">
        <v>1</v>
      </c>
      <c r="G296">
        <v>15</v>
      </c>
      <c r="H296">
        <v>3</v>
      </c>
      <c r="I296">
        <v>1</v>
      </c>
    </row>
    <row r="297" spans="1:9">
      <c r="A297">
        <v>6169</v>
      </c>
      <c r="B297" t="s">
        <v>9</v>
      </c>
      <c r="C297" t="s">
        <v>22</v>
      </c>
      <c r="D297" t="s">
        <v>314</v>
      </c>
      <c r="E297">
        <v>54</v>
      </c>
      <c r="F297">
        <v>0</v>
      </c>
      <c r="G297">
        <v>15</v>
      </c>
      <c r="H297">
        <v>4</v>
      </c>
      <c r="I297">
        <v>1</v>
      </c>
    </row>
    <row r="298" spans="1:9">
      <c r="A298">
        <v>6170</v>
      </c>
      <c r="B298" t="s">
        <v>24</v>
      </c>
      <c r="C298" t="s">
        <v>28</v>
      </c>
      <c r="D298" t="s">
        <v>315</v>
      </c>
      <c r="E298">
        <v>61</v>
      </c>
      <c r="F298">
        <v>1</v>
      </c>
      <c r="G298">
        <v>2</v>
      </c>
      <c r="H298">
        <v>2</v>
      </c>
      <c r="I298">
        <v>1</v>
      </c>
    </row>
    <row r="299" spans="1:9">
      <c r="A299">
        <v>6171</v>
      </c>
      <c r="B299" t="s">
        <v>24</v>
      </c>
      <c r="C299" t="s">
        <v>18</v>
      </c>
      <c r="D299" t="s">
        <v>316</v>
      </c>
      <c r="E299">
        <v>31</v>
      </c>
      <c r="F299">
        <v>0</v>
      </c>
      <c r="G299">
        <v>14</v>
      </c>
      <c r="H299">
        <v>2</v>
      </c>
      <c r="I299">
        <v>0</v>
      </c>
    </row>
    <row r="300" spans="1:9">
      <c r="A300">
        <v>6172</v>
      </c>
      <c r="B300" t="s">
        <v>15</v>
      </c>
      <c r="C300" t="s">
        <v>13</v>
      </c>
      <c r="D300" t="s">
        <v>317</v>
      </c>
      <c r="E300">
        <v>36</v>
      </c>
      <c r="F300">
        <v>1</v>
      </c>
      <c r="G300">
        <v>3</v>
      </c>
      <c r="H300">
        <v>5</v>
      </c>
      <c r="I300">
        <v>1</v>
      </c>
    </row>
    <row r="301" spans="1:9">
      <c r="A301">
        <v>6173</v>
      </c>
      <c r="B301" t="s">
        <v>31</v>
      </c>
      <c r="C301" t="s">
        <v>10</v>
      </c>
      <c r="D301" t="s">
        <v>318</v>
      </c>
      <c r="E301">
        <v>64</v>
      </c>
      <c r="F301">
        <v>1</v>
      </c>
      <c r="G301">
        <v>10</v>
      </c>
      <c r="H301">
        <v>3</v>
      </c>
      <c r="I301">
        <v>1</v>
      </c>
    </row>
    <row r="302" spans="1:9">
      <c r="A302">
        <v>6174</v>
      </c>
      <c r="B302" t="s">
        <v>9</v>
      </c>
      <c r="C302" t="s">
        <v>13</v>
      </c>
      <c r="D302" t="s">
        <v>319</v>
      </c>
      <c r="E302">
        <v>44</v>
      </c>
      <c r="F302">
        <v>1</v>
      </c>
      <c r="G302">
        <v>13</v>
      </c>
      <c r="H302">
        <v>4</v>
      </c>
      <c r="I302">
        <v>1</v>
      </c>
    </row>
    <row r="303" spans="1:9">
      <c r="A303">
        <v>6175</v>
      </c>
      <c r="B303" t="s">
        <v>12</v>
      </c>
      <c r="C303" t="s">
        <v>10</v>
      </c>
      <c r="D303" t="s">
        <v>320</v>
      </c>
      <c r="E303">
        <v>57</v>
      </c>
      <c r="F303">
        <v>1</v>
      </c>
      <c r="G303">
        <v>19</v>
      </c>
      <c r="H303">
        <v>2</v>
      </c>
      <c r="I303">
        <v>1</v>
      </c>
    </row>
    <row r="304" spans="1:9">
      <c r="A304">
        <v>6176</v>
      </c>
      <c r="B304" t="s">
        <v>12</v>
      </c>
      <c r="C304" t="s">
        <v>13</v>
      </c>
      <c r="D304" t="s">
        <v>321</v>
      </c>
      <c r="E304">
        <v>33</v>
      </c>
      <c r="F304">
        <v>1</v>
      </c>
      <c r="G304">
        <v>14</v>
      </c>
      <c r="H304">
        <v>3</v>
      </c>
      <c r="I304">
        <v>1</v>
      </c>
    </row>
    <row r="305" spans="1:9">
      <c r="A305">
        <v>6177</v>
      </c>
      <c r="B305" t="s">
        <v>31</v>
      </c>
      <c r="C305" t="s">
        <v>22</v>
      </c>
      <c r="D305" t="s">
        <v>322</v>
      </c>
      <c r="E305">
        <v>19</v>
      </c>
      <c r="F305">
        <v>0</v>
      </c>
      <c r="G305">
        <v>3</v>
      </c>
      <c r="H305">
        <v>1</v>
      </c>
      <c r="I305">
        <v>0</v>
      </c>
    </row>
    <row r="306" spans="1:9">
      <c r="A306">
        <v>6178</v>
      </c>
      <c r="B306" t="s">
        <v>24</v>
      </c>
      <c r="C306" t="s">
        <v>22</v>
      </c>
      <c r="D306" t="s">
        <v>323</v>
      </c>
      <c r="E306">
        <v>68</v>
      </c>
      <c r="F306">
        <v>0</v>
      </c>
      <c r="G306">
        <v>6</v>
      </c>
      <c r="H306">
        <v>4</v>
      </c>
      <c r="I306">
        <v>1</v>
      </c>
    </row>
    <row r="307" spans="1:9">
      <c r="A307">
        <v>6179</v>
      </c>
      <c r="B307" t="s">
        <v>31</v>
      </c>
      <c r="C307" t="s">
        <v>28</v>
      </c>
      <c r="D307" t="s">
        <v>324</v>
      </c>
      <c r="E307">
        <v>20</v>
      </c>
      <c r="F307">
        <v>1</v>
      </c>
      <c r="G307">
        <v>14</v>
      </c>
      <c r="H307">
        <v>2</v>
      </c>
      <c r="I307">
        <v>0</v>
      </c>
    </row>
    <row r="308" spans="1:9">
      <c r="A308">
        <v>6180</v>
      </c>
      <c r="B308" t="s">
        <v>31</v>
      </c>
      <c r="C308" t="s">
        <v>22</v>
      </c>
      <c r="D308" t="s">
        <v>325</v>
      </c>
      <c r="E308">
        <v>63</v>
      </c>
      <c r="F308">
        <v>1</v>
      </c>
      <c r="G308">
        <v>19</v>
      </c>
      <c r="H308">
        <v>4</v>
      </c>
      <c r="I308">
        <v>1</v>
      </c>
    </row>
    <row r="309" spans="1:9">
      <c r="A309">
        <v>6181</v>
      </c>
      <c r="B309" t="s">
        <v>31</v>
      </c>
      <c r="C309" t="s">
        <v>18</v>
      </c>
      <c r="D309" t="s">
        <v>326</v>
      </c>
      <c r="E309">
        <v>30</v>
      </c>
      <c r="F309">
        <v>0</v>
      </c>
      <c r="G309">
        <v>9</v>
      </c>
      <c r="H309">
        <v>4</v>
      </c>
      <c r="I309">
        <v>0</v>
      </c>
    </row>
    <row r="310" spans="1:9">
      <c r="A310">
        <v>6182</v>
      </c>
      <c r="B310" t="s">
        <v>12</v>
      </c>
      <c r="C310" t="s">
        <v>28</v>
      </c>
      <c r="D310" t="s">
        <v>327</v>
      </c>
      <c r="E310">
        <v>21</v>
      </c>
      <c r="F310">
        <v>0</v>
      </c>
      <c r="G310">
        <v>17</v>
      </c>
      <c r="H310">
        <v>3</v>
      </c>
      <c r="I310">
        <v>0</v>
      </c>
    </row>
    <row r="311" spans="1:9">
      <c r="A311">
        <v>6183</v>
      </c>
      <c r="B311" t="s">
        <v>12</v>
      </c>
      <c r="C311" t="s">
        <v>10</v>
      </c>
      <c r="D311" t="s">
        <v>328</v>
      </c>
      <c r="E311">
        <v>24</v>
      </c>
      <c r="F311">
        <v>1</v>
      </c>
      <c r="G311">
        <v>6</v>
      </c>
      <c r="H311">
        <v>3</v>
      </c>
      <c r="I311">
        <v>0</v>
      </c>
    </row>
    <row r="312" spans="1:9">
      <c r="A312">
        <v>6184</v>
      </c>
      <c r="B312" t="s">
        <v>12</v>
      </c>
      <c r="C312" t="s">
        <v>22</v>
      </c>
      <c r="D312" t="s">
        <v>329</v>
      </c>
      <c r="E312">
        <v>69</v>
      </c>
      <c r="F312">
        <v>0</v>
      </c>
      <c r="G312">
        <v>9</v>
      </c>
      <c r="H312">
        <v>1</v>
      </c>
      <c r="I312">
        <v>0</v>
      </c>
    </row>
    <row r="313" spans="1:9">
      <c r="A313">
        <v>6185</v>
      </c>
      <c r="B313" t="s">
        <v>24</v>
      </c>
      <c r="C313" t="s">
        <v>10</v>
      </c>
      <c r="D313" t="s">
        <v>330</v>
      </c>
      <c r="E313">
        <v>31</v>
      </c>
      <c r="F313">
        <v>0</v>
      </c>
      <c r="G313">
        <v>8</v>
      </c>
      <c r="H313">
        <v>1</v>
      </c>
      <c r="I313">
        <v>0</v>
      </c>
    </row>
    <row r="314" spans="1:9">
      <c r="A314">
        <v>6186</v>
      </c>
      <c r="B314" t="s">
        <v>24</v>
      </c>
      <c r="C314" t="s">
        <v>13</v>
      </c>
      <c r="D314" t="s">
        <v>331</v>
      </c>
      <c r="E314">
        <v>49</v>
      </c>
      <c r="F314">
        <v>0</v>
      </c>
      <c r="G314">
        <v>13</v>
      </c>
      <c r="H314">
        <v>4</v>
      </c>
      <c r="I314">
        <v>1</v>
      </c>
    </row>
    <row r="315" spans="1:9">
      <c r="A315">
        <v>6187</v>
      </c>
      <c r="B315" t="s">
        <v>12</v>
      </c>
      <c r="C315" t="s">
        <v>22</v>
      </c>
      <c r="D315" t="s">
        <v>332</v>
      </c>
      <c r="E315">
        <v>48</v>
      </c>
      <c r="F315">
        <v>1</v>
      </c>
      <c r="G315">
        <v>2</v>
      </c>
      <c r="H315">
        <v>2</v>
      </c>
      <c r="I315">
        <v>1</v>
      </c>
    </row>
    <row r="316" spans="1:9">
      <c r="A316">
        <v>6188</v>
      </c>
      <c r="B316" t="s">
        <v>24</v>
      </c>
      <c r="C316" t="s">
        <v>22</v>
      </c>
      <c r="D316" t="s">
        <v>333</v>
      </c>
      <c r="E316">
        <v>45</v>
      </c>
      <c r="F316">
        <v>0</v>
      </c>
      <c r="G316">
        <v>16</v>
      </c>
      <c r="H316">
        <v>2</v>
      </c>
      <c r="I316">
        <v>0</v>
      </c>
    </row>
    <row r="317" spans="1:9">
      <c r="A317">
        <v>6189</v>
      </c>
      <c r="B317" t="s">
        <v>31</v>
      </c>
      <c r="C317" t="s">
        <v>18</v>
      </c>
      <c r="D317" t="s">
        <v>334</v>
      </c>
      <c r="E317">
        <v>21</v>
      </c>
      <c r="F317">
        <v>1</v>
      </c>
      <c r="G317">
        <v>5</v>
      </c>
      <c r="H317">
        <v>3</v>
      </c>
      <c r="I317">
        <v>0</v>
      </c>
    </row>
    <row r="318" spans="1:9">
      <c r="A318">
        <v>6190</v>
      </c>
      <c r="B318" t="s">
        <v>24</v>
      </c>
      <c r="C318" t="s">
        <v>28</v>
      </c>
      <c r="D318" t="s">
        <v>335</v>
      </c>
      <c r="E318">
        <v>24</v>
      </c>
      <c r="F318">
        <v>1</v>
      </c>
      <c r="G318">
        <v>2</v>
      </c>
      <c r="H318">
        <v>1</v>
      </c>
      <c r="I318">
        <v>0</v>
      </c>
    </row>
    <row r="319" spans="1:9">
      <c r="A319">
        <v>6191</v>
      </c>
      <c r="B319" t="s">
        <v>31</v>
      </c>
      <c r="C319" t="s">
        <v>13</v>
      </c>
      <c r="D319" t="s">
        <v>336</v>
      </c>
      <c r="E319">
        <v>59</v>
      </c>
      <c r="F319">
        <v>0</v>
      </c>
      <c r="G319">
        <v>17</v>
      </c>
      <c r="H319">
        <v>2</v>
      </c>
      <c r="I319">
        <v>0</v>
      </c>
    </row>
    <row r="320" spans="1:9">
      <c r="A320">
        <v>6192</v>
      </c>
      <c r="B320" t="s">
        <v>31</v>
      </c>
      <c r="C320" t="s">
        <v>28</v>
      </c>
      <c r="D320" t="s">
        <v>337</v>
      </c>
      <c r="E320">
        <v>54</v>
      </c>
      <c r="F320">
        <v>0</v>
      </c>
      <c r="G320">
        <v>17</v>
      </c>
      <c r="H320">
        <v>3</v>
      </c>
      <c r="I320">
        <v>0</v>
      </c>
    </row>
    <row r="321" spans="1:9">
      <c r="A321">
        <v>6193</v>
      </c>
      <c r="B321" t="s">
        <v>24</v>
      </c>
      <c r="C321" t="s">
        <v>13</v>
      </c>
      <c r="D321" t="s">
        <v>338</v>
      </c>
      <c r="E321">
        <v>54</v>
      </c>
      <c r="F321">
        <v>1</v>
      </c>
      <c r="G321">
        <v>13</v>
      </c>
      <c r="H321">
        <v>4</v>
      </c>
      <c r="I321">
        <v>1</v>
      </c>
    </row>
    <row r="322" spans="1:9">
      <c r="A322">
        <v>6194</v>
      </c>
      <c r="B322" t="s">
        <v>31</v>
      </c>
      <c r="C322" t="s">
        <v>28</v>
      </c>
      <c r="D322" t="s">
        <v>339</v>
      </c>
      <c r="E322">
        <v>21</v>
      </c>
      <c r="F322">
        <v>1</v>
      </c>
      <c r="G322">
        <v>1</v>
      </c>
      <c r="H322">
        <v>1</v>
      </c>
      <c r="I322">
        <v>0</v>
      </c>
    </row>
    <row r="323" spans="1:9">
      <c r="A323">
        <v>6195</v>
      </c>
      <c r="B323" t="s">
        <v>15</v>
      </c>
      <c r="C323" t="s">
        <v>28</v>
      </c>
      <c r="D323" t="s">
        <v>340</v>
      </c>
      <c r="E323">
        <v>65</v>
      </c>
      <c r="F323">
        <v>1</v>
      </c>
      <c r="G323">
        <v>13</v>
      </c>
      <c r="H323">
        <v>1</v>
      </c>
      <c r="I323">
        <v>1</v>
      </c>
    </row>
    <row r="324" spans="1:9">
      <c r="A324">
        <v>6196</v>
      </c>
      <c r="B324" t="s">
        <v>15</v>
      </c>
      <c r="C324" t="s">
        <v>28</v>
      </c>
      <c r="D324" t="s">
        <v>341</v>
      </c>
      <c r="E324">
        <v>29</v>
      </c>
      <c r="F324">
        <v>0</v>
      </c>
      <c r="G324">
        <v>7</v>
      </c>
      <c r="H324">
        <v>3</v>
      </c>
      <c r="I324">
        <v>0</v>
      </c>
    </row>
    <row r="325" spans="1:9">
      <c r="A325">
        <v>6197</v>
      </c>
      <c r="B325" t="s">
        <v>24</v>
      </c>
      <c r="C325" t="s">
        <v>10</v>
      </c>
      <c r="D325" t="s">
        <v>342</v>
      </c>
      <c r="E325">
        <v>28</v>
      </c>
      <c r="F325">
        <v>1</v>
      </c>
      <c r="G325">
        <v>16</v>
      </c>
      <c r="H325">
        <v>1</v>
      </c>
      <c r="I325">
        <v>0</v>
      </c>
    </row>
    <row r="326" spans="1:9">
      <c r="A326">
        <v>6198</v>
      </c>
      <c r="B326" t="s">
        <v>24</v>
      </c>
      <c r="C326" t="s">
        <v>22</v>
      </c>
      <c r="D326" t="s">
        <v>343</v>
      </c>
      <c r="E326">
        <v>32</v>
      </c>
      <c r="F326">
        <v>0</v>
      </c>
      <c r="G326">
        <v>12</v>
      </c>
      <c r="H326">
        <v>4</v>
      </c>
      <c r="I326">
        <v>1</v>
      </c>
    </row>
    <row r="327" spans="1:9">
      <c r="A327">
        <v>6199</v>
      </c>
      <c r="B327" t="s">
        <v>15</v>
      </c>
      <c r="C327" t="s">
        <v>28</v>
      </c>
      <c r="D327" t="s">
        <v>344</v>
      </c>
      <c r="E327">
        <v>34</v>
      </c>
      <c r="F327">
        <v>1</v>
      </c>
      <c r="G327">
        <v>4</v>
      </c>
      <c r="H327">
        <v>2</v>
      </c>
      <c r="I327">
        <v>1</v>
      </c>
    </row>
    <row r="328" spans="1:9">
      <c r="A328">
        <v>6200</v>
      </c>
      <c r="B328" t="s">
        <v>24</v>
      </c>
      <c r="C328" t="s">
        <v>28</v>
      </c>
      <c r="D328" t="s">
        <v>345</v>
      </c>
      <c r="E328">
        <v>37</v>
      </c>
      <c r="F328">
        <v>1</v>
      </c>
      <c r="G328">
        <v>1</v>
      </c>
      <c r="H328">
        <v>3</v>
      </c>
      <c r="I328">
        <v>1</v>
      </c>
    </row>
    <row r="329" spans="1:9">
      <c r="A329">
        <v>6201</v>
      </c>
      <c r="B329" t="s">
        <v>24</v>
      </c>
      <c r="C329" t="s">
        <v>18</v>
      </c>
      <c r="D329" t="s">
        <v>346</v>
      </c>
      <c r="E329">
        <v>44</v>
      </c>
      <c r="F329">
        <v>1</v>
      </c>
      <c r="G329">
        <v>15</v>
      </c>
      <c r="H329">
        <v>5</v>
      </c>
      <c r="I329">
        <v>1</v>
      </c>
    </row>
    <row r="330" spans="1:9">
      <c r="A330">
        <v>6202</v>
      </c>
      <c r="B330" t="s">
        <v>9</v>
      </c>
      <c r="C330" t="s">
        <v>22</v>
      </c>
      <c r="D330" t="s">
        <v>347</v>
      </c>
      <c r="E330">
        <v>37</v>
      </c>
      <c r="F330">
        <v>1</v>
      </c>
      <c r="G330">
        <v>11</v>
      </c>
      <c r="H330">
        <v>4</v>
      </c>
      <c r="I330">
        <v>1</v>
      </c>
    </row>
    <row r="331" spans="1:9">
      <c r="A331">
        <v>6203</v>
      </c>
      <c r="B331" t="s">
        <v>12</v>
      </c>
      <c r="C331" t="s">
        <v>28</v>
      </c>
      <c r="D331" t="s">
        <v>348</v>
      </c>
      <c r="E331">
        <v>32</v>
      </c>
      <c r="F331">
        <v>1</v>
      </c>
      <c r="G331">
        <v>5</v>
      </c>
      <c r="H331">
        <v>2</v>
      </c>
      <c r="I331">
        <v>1</v>
      </c>
    </row>
    <row r="332" spans="1:9">
      <c r="A332">
        <v>6204</v>
      </c>
      <c r="B332" t="s">
        <v>24</v>
      </c>
      <c r="C332" t="s">
        <v>10</v>
      </c>
      <c r="D332" t="s">
        <v>349</v>
      </c>
      <c r="E332">
        <v>20</v>
      </c>
      <c r="F332">
        <v>1</v>
      </c>
      <c r="G332">
        <v>15</v>
      </c>
      <c r="H332">
        <v>3</v>
      </c>
      <c r="I332">
        <v>0</v>
      </c>
    </row>
    <row r="333" spans="1:9">
      <c r="A333">
        <v>6205</v>
      </c>
      <c r="B333" t="s">
        <v>12</v>
      </c>
      <c r="C333" t="s">
        <v>13</v>
      </c>
      <c r="D333" t="s">
        <v>350</v>
      </c>
      <c r="E333">
        <v>57</v>
      </c>
      <c r="F333">
        <v>1</v>
      </c>
      <c r="G333">
        <v>15</v>
      </c>
      <c r="H333">
        <v>3</v>
      </c>
      <c r="I333">
        <v>1</v>
      </c>
    </row>
    <row r="334" spans="1:9">
      <c r="A334">
        <v>6206</v>
      </c>
      <c r="B334" t="s">
        <v>12</v>
      </c>
      <c r="C334" t="s">
        <v>28</v>
      </c>
      <c r="D334" t="s">
        <v>351</v>
      </c>
      <c r="E334">
        <v>51</v>
      </c>
      <c r="F334">
        <v>1</v>
      </c>
      <c r="G334">
        <v>3</v>
      </c>
      <c r="H334">
        <v>1</v>
      </c>
      <c r="I334">
        <v>1</v>
      </c>
    </row>
    <row r="335" spans="1:9">
      <c r="A335">
        <v>6207</v>
      </c>
      <c r="B335" t="s">
        <v>24</v>
      </c>
      <c r="C335" t="s">
        <v>10</v>
      </c>
      <c r="D335" t="s">
        <v>352</v>
      </c>
      <c r="E335">
        <v>28</v>
      </c>
      <c r="F335">
        <v>0</v>
      </c>
      <c r="G335">
        <v>1</v>
      </c>
      <c r="H335">
        <v>4</v>
      </c>
      <c r="I335">
        <v>0</v>
      </c>
    </row>
    <row r="336" spans="1:9">
      <c r="A336">
        <v>6208</v>
      </c>
      <c r="B336" t="s">
        <v>12</v>
      </c>
      <c r="C336" t="s">
        <v>28</v>
      </c>
      <c r="D336" t="s">
        <v>353</v>
      </c>
      <c r="E336">
        <v>43</v>
      </c>
      <c r="F336">
        <v>1</v>
      </c>
      <c r="G336">
        <v>9</v>
      </c>
      <c r="H336">
        <v>5</v>
      </c>
      <c r="I336">
        <v>1</v>
      </c>
    </row>
    <row r="337" spans="1:9">
      <c r="A337">
        <v>6209</v>
      </c>
      <c r="B337" t="s">
        <v>9</v>
      </c>
      <c r="C337" t="s">
        <v>18</v>
      </c>
      <c r="D337" t="s">
        <v>354</v>
      </c>
      <c r="E337">
        <v>56</v>
      </c>
      <c r="F337">
        <v>0</v>
      </c>
      <c r="G337">
        <v>2</v>
      </c>
      <c r="H337">
        <v>1</v>
      </c>
      <c r="I337">
        <v>0</v>
      </c>
    </row>
    <row r="338" spans="1:9">
      <c r="A338">
        <v>6210</v>
      </c>
      <c r="B338" t="s">
        <v>15</v>
      </c>
      <c r="C338" t="s">
        <v>18</v>
      </c>
      <c r="D338" t="s">
        <v>355</v>
      </c>
      <c r="E338">
        <v>18</v>
      </c>
      <c r="F338">
        <v>0</v>
      </c>
      <c r="G338">
        <v>7</v>
      </c>
      <c r="H338">
        <v>3</v>
      </c>
      <c r="I338">
        <v>0</v>
      </c>
    </row>
    <row r="339" spans="1:9">
      <c r="A339">
        <v>6211</v>
      </c>
      <c r="B339" t="s">
        <v>9</v>
      </c>
      <c r="C339" t="s">
        <v>18</v>
      </c>
      <c r="D339" t="s">
        <v>356</v>
      </c>
      <c r="E339">
        <v>43</v>
      </c>
      <c r="F339">
        <v>1</v>
      </c>
      <c r="G339">
        <v>14</v>
      </c>
      <c r="H339">
        <v>2</v>
      </c>
      <c r="I339">
        <v>1</v>
      </c>
    </row>
    <row r="340" spans="1:9">
      <c r="A340">
        <v>6212</v>
      </c>
      <c r="B340" t="s">
        <v>31</v>
      </c>
      <c r="C340" t="s">
        <v>18</v>
      </c>
      <c r="D340" t="s">
        <v>357</v>
      </c>
      <c r="E340">
        <v>28</v>
      </c>
      <c r="F340">
        <v>1</v>
      </c>
      <c r="G340">
        <v>3</v>
      </c>
      <c r="H340">
        <v>2</v>
      </c>
      <c r="I340">
        <v>0</v>
      </c>
    </row>
    <row r="341" spans="1:9">
      <c r="A341">
        <v>6213</v>
      </c>
      <c r="B341" t="s">
        <v>24</v>
      </c>
      <c r="C341" t="s">
        <v>13</v>
      </c>
      <c r="D341" t="s">
        <v>358</v>
      </c>
      <c r="E341">
        <v>64</v>
      </c>
      <c r="F341">
        <v>1</v>
      </c>
      <c r="G341">
        <v>6</v>
      </c>
      <c r="H341">
        <v>1</v>
      </c>
      <c r="I341">
        <v>1</v>
      </c>
    </row>
    <row r="342" spans="1:9">
      <c r="A342">
        <v>6214</v>
      </c>
      <c r="B342" t="s">
        <v>9</v>
      </c>
      <c r="C342" t="s">
        <v>18</v>
      </c>
      <c r="D342" t="s">
        <v>359</v>
      </c>
      <c r="E342">
        <v>67</v>
      </c>
      <c r="F342">
        <v>1</v>
      </c>
      <c r="G342">
        <v>1</v>
      </c>
      <c r="H342">
        <v>5</v>
      </c>
      <c r="I342">
        <v>1</v>
      </c>
    </row>
    <row r="343" spans="1:9">
      <c r="A343">
        <v>6215</v>
      </c>
      <c r="B343" t="s">
        <v>31</v>
      </c>
      <c r="C343" t="s">
        <v>10</v>
      </c>
      <c r="D343" t="s">
        <v>360</v>
      </c>
      <c r="E343">
        <v>54</v>
      </c>
      <c r="F343">
        <v>0</v>
      </c>
      <c r="G343">
        <v>11</v>
      </c>
      <c r="H343">
        <v>3</v>
      </c>
      <c r="I343">
        <v>0</v>
      </c>
    </row>
    <row r="344" spans="1:9">
      <c r="A344">
        <v>6216</v>
      </c>
      <c r="B344" t="s">
        <v>9</v>
      </c>
      <c r="C344" t="s">
        <v>10</v>
      </c>
      <c r="D344" t="s">
        <v>361</v>
      </c>
      <c r="E344">
        <v>63</v>
      </c>
      <c r="F344">
        <v>1</v>
      </c>
      <c r="G344">
        <v>2</v>
      </c>
      <c r="H344">
        <v>1</v>
      </c>
      <c r="I344">
        <v>1</v>
      </c>
    </row>
    <row r="345" spans="1:9">
      <c r="A345">
        <v>6217</v>
      </c>
      <c r="B345" t="s">
        <v>12</v>
      </c>
      <c r="C345" t="s">
        <v>28</v>
      </c>
      <c r="D345" t="s">
        <v>362</v>
      </c>
      <c r="E345">
        <v>33</v>
      </c>
      <c r="F345">
        <v>0</v>
      </c>
      <c r="G345">
        <v>8</v>
      </c>
      <c r="H345">
        <v>3</v>
      </c>
      <c r="I345">
        <v>0</v>
      </c>
    </row>
    <row r="346" spans="1:9">
      <c r="A346">
        <v>6218</v>
      </c>
      <c r="B346" t="s">
        <v>31</v>
      </c>
      <c r="C346" t="s">
        <v>10</v>
      </c>
      <c r="D346" t="s">
        <v>363</v>
      </c>
      <c r="E346">
        <v>68</v>
      </c>
      <c r="F346">
        <v>0</v>
      </c>
      <c r="G346">
        <v>18</v>
      </c>
      <c r="H346">
        <v>3</v>
      </c>
      <c r="I346">
        <v>0</v>
      </c>
    </row>
    <row r="347" spans="1:9">
      <c r="A347">
        <v>6219</v>
      </c>
      <c r="B347" t="s">
        <v>9</v>
      </c>
      <c r="C347" t="s">
        <v>22</v>
      </c>
      <c r="D347" t="s">
        <v>364</v>
      </c>
      <c r="E347">
        <v>25</v>
      </c>
      <c r="F347">
        <v>1</v>
      </c>
      <c r="G347">
        <v>7</v>
      </c>
      <c r="H347">
        <v>2</v>
      </c>
      <c r="I347">
        <v>0</v>
      </c>
    </row>
    <row r="348" spans="1:9">
      <c r="A348">
        <v>6220</v>
      </c>
      <c r="B348" t="s">
        <v>15</v>
      </c>
      <c r="C348" t="s">
        <v>13</v>
      </c>
      <c r="D348" t="s">
        <v>365</v>
      </c>
      <c r="E348">
        <v>19</v>
      </c>
      <c r="F348">
        <v>0</v>
      </c>
      <c r="G348">
        <v>11</v>
      </c>
      <c r="H348">
        <v>2</v>
      </c>
      <c r="I348">
        <v>0</v>
      </c>
    </row>
    <row r="349" spans="1:9">
      <c r="A349">
        <v>6221</v>
      </c>
      <c r="B349" t="s">
        <v>31</v>
      </c>
      <c r="C349" t="s">
        <v>13</v>
      </c>
      <c r="D349" t="s">
        <v>366</v>
      </c>
      <c r="E349">
        <v>52</v>
      </c>
      <c r="F349">
        <v>1</v>
      </c>
      <c r="G349">
        <v>18</v>
      </c>
      <c r="H349">
        <v>4</v>
      </c>
      <c r="I349">
        <v>1</v>
      </c>
    </row>
    <row r="350" spans="1:9">
      <c r="A350">
        <v>6222</v>
      </c>
      <c r="B350" t="s">
        <v>15</v>
      </c>
      <c r="C350" t="s">
        <v>13</v>
      </c>
      <c r="D350" t="s">
        <v>367</v>
      </c>
      <c r="E350">
        <v>20</v>
      </c>
      <c r="F350">
        <v>1</v>
      </c>
      <c r="G350">
        <v>6</v>
      </c>
      <c r="H350">
        <v>2</v>
      </c>
      <c r="I350">
        <v>0</v>
      </c>
    </row>
    <row r="351" spans="1:9">
      <c r="A351">
        <v>6223</v>
      </c>
      <c r="B351" t="s">
        <v>24</v>
      </c>
      <c r="C351" t="s">
        <v>22</v>
      </c>
      <c r="D351" t="s">
        <v>368</v>
      </c>
      <c r="E351">
        <v>48</v>
      </c>
      <c r="F351">
        <v>1</v>
      </c>
      <c r="G351">
        <v>13</v>
      </c>
      <c r="H351">
        <v>2</v>
      </c>
      <c r="I351">
        <v>1</v>
      </c>
    </row>
    <row r="352" spans="1:9">
      <c r="A352">
        <v>6224</v>
      </c>
      <c r="B352" t="s">
        <v>24</v>
      </c>
      <c r="C352" t="s">
        <v>28</v>
      </c>
      <c r="D352" t="s">
        <v>369</v>
      </c>
      <c r="E352">
        <v>59</v>
      </c>
      <c r="F352">
        <v>0</v>
      </c>
      <c r="G352">
        <v>1</v>
      </c>
      <c r="H352">
        <v>4</v>
      </c>
      <c r="I352">
        <v>1</v>
      </c>
    </row>
    <row r="353" spans="1:9">
      <c r="A353">
        <v>6225</v>
      </c>
      <c r="B353" t="s">
        <v>9</v>
      </c>
      <c r="C353" t="s">
        <v>10</v>
      </c>
      <c r="D353" t="s">
        <v>370</v>
      </c>
      <c r="E353">
        <v>68</v>
      </c>
      <c r="F353">
        <v>1</v>
      </c>
      <c r="G353">
        <v>9</v>
      </c>
      <c r="H353">
        <v>4</v>
      </c>
      <c r="I353">
        <v>1</v>
      </c>
    </row>
    <row r="354" spans="1:9">
      <c r="A354">
        <v>6226</v>
      </c>
      <c r="B354" t="s">
        <v>31</v>
      </c>
      <c r="C354" t="s">
        <v>18</v>
      </c>
      <c r="D354" t="s">
        <v>371</v>
      </c>
      <c r="E354">
        <v>38</v>
      </c>
      <c r="F354">
        <v>1</v>
      </c>
      <c r="G354">
        <v>11</v>
      </c>
      <c r="H354">
        <v>5</v>
      </c>
      <c r="I354">
        <v>1</v>
      </c>
    </row>
    <row r="355" spans="1:9">
      <c r="A355">
        <v>6227</v>
      </c>
      <c r="B355" t="s">
        <v>31</v>
      </c>
      <c r="C355" t="s">
        <v>10</v>
      </c>
      <c r="D355" t="s">
        <v>372</v>
      </c>
      <c r="E355">
        <v>64</v>
      </c>
      <c r="F355">
        <v>0</v>
      </c>
      <c r="G355">
        <v>15</v>
      </c>
      <c r="H355">
        <v>2</v>
      </c>
      <c r="I355">
        <v>0</v>
      </c>
    </row>
    <row r="356" spans="1:9">
      <c r="A356">
        <v>6228</v>
      </c>
      <c r="B356" t="s">
        <v>12</v>
      </c>
      <c r="C356" t="s">
        <v>13</v>
      </c>
      <c r="D356" t="s">
        <v>373</v>
      </c>
      <c r="E356">
        <v>64</v>
      </c>
      <c r="F356">
        <v>0</v>
      </c>
      <c r="G356">
        <v>6</v>
      </c>
      <c r="H356">
        <v>3</v>
      </c>
      <c r="I356">
        <v>0</v>
      </c>
    </row>
    <row r="357" spans="1:9">
      <c r="A357">
        <v>6229</v>
      </c>
      <c r="B357" t="s">
        <v>24</v>
      </c>
      <c r="C357" t="s">
        <v>13</v>
      </c>
      <c r="D357" t="s">
        <v>374</v>
      </c>
      <c r="E357">
        <v>35</v>
      </c>
      <c r="F357">
        <v>1</v>
      </c>
      <c r="G357">
        <v>16</v>
      </c>
      <c r="H357">
        <v>1</v>
      </c>
      <c r="I357">
        <v>1</v>
      </c>
    </row>
    <row r="358" spans="1:9">
      <c r="A358">
        <v>6230</v>
      </c>
      <c r="B358" t="s">
        <v>31</v>
      </c>
      <c r="C358" t="s">
        <v>28</v>
      </c>
      <c r="D358" t="s">
        <v>375</v>
      </c>
      <c r="E358">
        <v>60</v>
      </c>
      <c r="F358">
        <v>1</v>
      </c>
      <c r="G358">
        <v>14</v>
      </c>
      <c r="H358">
        <v>4</v>
      </c>
      <c r="I358">
        <v>1</v>
      </c>
    </row>
    <row r="359" spans="1:9">
      <c r="A359">
        <v>6231</v>
      </c>
      <c r="B359" t="s">
        <v>24</v>
      </c>
      <c r="C359" t="s">
        <v>28</v>
      </c>
      <c r="D359" t="s">
        <v>376</v>
      </c>
      <c r="E359">
        <v>23</v>
      </c>
      <c r="F359">
        <v>1</v>
      </c>
      <c r="G359">
        <v>1</v>
      </c>
      <c r="H359">
        <v>1</v>
      </c>
      <c r="I359">
        <v>0</v>
      </c>
    </row>
    <row r="360" spans="1:9">
      <c r="A360">
        <v>6232</v>
      </c>
      <c r="B360" t="s">
        <v>12</v>
      </c>
      <c r="C360" t="s">
        <v>18</v>
      </c>
      <c r="D360" t="s">
        <v>377</v>
      </c>
      <c r="E360">
        <v>43</v>
      </c>
      <c r="F360">
        <v>0</v>
      </c>
      <c r="G360">
        <v>6</v>
      </c>
      <c r="H360">
        <v>5</v>
      </c>
      <c r="I360">
        <v>1</v>
      </c>
    </row>
    <row r="361" spans="1:9">
      <c r="A361">
        <v>6233</v>
      </c>
      <c r="B361" t="s">
        <v>15</v>
      </c>
      <c r="C361" t="s">
        <v>22</v>
      </c>
      <c r="D361" t="s">
        <v>378</v>
      </c>
      <c r="E361">
        <v>55</v>
      </c>
      <c r="F361">
        <v>1</v>
      </c>
      <c r="G361">
        <v>12</v>
      </c>
      <c r="H361">
        <v>2</v>
      </c>
      <c r="I361">
        <v>1</v>
      </c>
    </row>
    <row r="362" spans="1:9">
      <c r="A362">
        <v>6234</v>
      </c>
      <c r="B362" t="s">
        <v>24</v>
      </c>
      <c r="C362" t="s">
        <v>10</v>
      </c>
      <c r="D362" t="s">
        <v>379</v>
      </c>
      <c r="E362">
        <v>31</v>
      </c>
      <c r="F362">
        <v>1</v>
      </c>
      <c r="G362">
        <v>18</v>
      </c>
      <c r="H362">
        <v>3</v>
      </c>
      <c r="I362">
        <v>1</v>
      </c>
    </row>
    <row r="363" spans="1:9">
      <c r="A363">
        <v>6235</v>
      </c>
      <c r="B363" t="s">
        <v>12</v>
      </c>
      <c r="C363" t="s">
        <v>18</v>
      </c>
      <c r="D363" t="s">
        <v>380</v>
      </c>
      <c r="E363">
        <v>60</v>
      </c>
      <c r="F363">
        <v>0</v>
      </c>
      <c r="G363">
        <v>1</v>
      </c>
      <c r="H363">
        <v>3</v>
      </c>
      <c r="I363">
        <v>0</v>
      </c>
    </row>
    <row r="364" spans="1:9">
      <c r="A364">
        <v>6236</v>
      </c>
      <c r="B364" t="s">
        <v>31</v>
      </c>
      <c r="C364" t="s">
        <v>13</v>
      </c>
      <c r="D364" t="s">
        <v>381</v>
      </c>
      <c r="E364">
        <v>56</v>
      </c>
      <c r="F364">
        <v>1</v>
      </c>
      <c r="G364">
        <v>7</v>
      </c>
      <c r="H364">
        <v>2</v>
      </c>
      <c r="I364">
        <v>1</v>
      </c>
    </row>
    <row r="365" spans="1:9">
      <c r="A365">
        <v>6237</v>
      </c>
      <c r="B365" t="s">
        <v>12</v>
      </c>
      <c r="C365" t="s">
        <v>10</v>
      </c>
      <c r="D365" t="s">
        <v>382</v>
      </c>
      <c r="E365">
        <v>41</v>
      </c>
      <c r="F365">
        <v>0</v>
      </c>
      <c r="G365">
        <v>5</v>
      </c>
      <c r="H365">
        <v>4</v>
      </c>
      <c r="I365">
        <v>1</v>
      </c>
    </row>
    <row r="366" spans="1:9">
      <c r="A366">
        <v>6238</v>
      </c>
      <c r="B366" t="s">
        <v>24</v>
      </c>
      <c r="C366" t="s">
        <v>18</v>
      </c>
      <c r="D366" t="s">
        <v>383</v>
      </c>
      <c r="E366">
        <v>62</v>
      </c>
      <c r="F366">
        <v>1</v>
      </c>
      <c r="G366">
        <v>17</v>
      </c>
      <c r="H366">
        <v>3</v>
      </c>
      <c r="I366">
        <v>1</v>
      </c>
    </row>
    <row r="367" spans="1:9">
      <c r="A367">
        <v>6239</v>
      </c>
      <c r="B367" t="s">
        <v>12</v>
      </c>
      <c r="C367" t="s">
        <v>22</v>
      </c>
      <c r="D367" t="s">
        <v>384</v>
      </c>
      <c r="E367">
        <v>32</v>
      </c>
      <c r="F367">
        <v>1</v>
      </c>
      <c r="G367">
        <v>7</v>
      </c>
      <c r="H367">
        <v>2</v>
      </c>
      <c r="I367">
        <v>1</v>
      </c>
    </row>
    <row r="368" spans="1:9">
      <c r="A368">
        <v>6240</v>
      </c>
      <c r="B368" t="s">
        <v>12</v>
      </c>
      <c r="C368" t="s">
        <v>13</v>
      </c>
      <c r="D368" t="s">
        <v>385</v>
      </c>
      <c r="E368">
        <v>57</v>
      </c>
      <c r="F368">
        <v>0</v>
      </c>
      <c r="G368">
        <v>8</v>
      </c>
      <c r="H368">
        <v>2</v>
      </c>
      <c r="I368">
        <v>0</v>
      </c>
    </row>
    <row r="369" spans="1:9">
      <c r="A369">
        <v>6241</v>
      </c>
      <c r="B369" t="s">
        <v>9</v>
      </c>
      <c r="C369" t="s">
        <v>10</v>
      </c>
      <c r="D369" t="s">
        <v>386</v>
      </c>
      <c r="E369">
        <v>62</v>
      </c>
      <c r="F369">
        <v>0</v>
      </c>
      <c r="G369">
        <v>19</v>
      </c>
      <c r="H369">
        <v>2</v>
      </c>
      <c r="I369">
        <v>0</v>
      </c>
    </row>
    <row r="370" spans="1:9">
      <c r="A370">
        <v>6242</v>
      </c>
      <c r="B370" t="s">
        <v>15</v>
      </c>
      <c r="C370" t="s">
        <v>10</v>
      </c>
      <c r="D370" t="s">
        <v>387</v>
      </c>
      <c r="E370">
        <v>33</v>
      </c>
      <c r="F370">
        <v>0</v>
      </c>
      <c r="G370">
        <v>1</v>
      </c>
      <c r="H370">
        <v>1</v>
      </c>
      <c r="I370">
        <v>0</v>
      </c>
    </row>
    <row r="371" spans="1:9">
      <c r="A371">
        <v>6243</v>
      </c>
      <c r="B371" t="s">
        <v>31</v>
      </c>
      <c r="C371" t="s">
        <v>10</v>
      </c>
      <c r="D371" t="s">
        <v>388</v>
      </c>
      <c r="E371">
        <v>66</v>
      </c>
      <c r="F371">
        <v>0</v>
      </c>
      <c r="G371">
        <v>15</v>
      </c>
      <c r="H371">
        <v>3</v>
      </c>
      <c r="I371">
        <v>0</v>
      </c>
    </row>
    <row r="372" spans="1:9">
      <c r="A372">
        <v>6244</v>
      </c>
      <c r="B372" t="s">
        <v>9</v>
      </c>
      <c r="C372" t="s">
        <v>18</v>
      </c>
      <c r="D372" t="s">
        <v>389</v>
      </c>
      <c r="E372">
        <v>58</v>
      </c>
      <c r="F372">
        <v>1</v>
      </c>
      <c r="G372">
        <v>4</v>
      </c>
      <c r="H372">
        <v>5</v>
      </c>
      <c r="I372">
        <v>1</v>
      </c>
    </row>
    <row r="373" spans="1:9">
      <c r="A373">
        <v>6245</v>
      </c>
      <c r="B373" t="s">
        <v>24</v>
      </c>
      <c r="C373" t="s">
        <v>28</v>
      </c>
      <c r="D373" t="s">
        <v>390</v>
      </c>
      <c r="E373">
        <v>32</v>
      </c>
      <c r="F373">
        <v>0</v>
      </c>
      <c r="G373">
        <v>4</v>
      </c>
      <c r="H373">
        <v>2</v>
      </c>
      <c r="I373">
        <v>0</v>
      </c>
    </row>
    <row r="374" spans="1:9">
      <c r="A374">
        <v>6246</v>
      </c>
      <c r="B374" t="s">
        <v>12</v>
      </c>
      <c r="C374" t="s">
        <v>18</v>
      </c>
      <c r="D374" t="s">
        <v>391</v>
      </c>
      <c r="E374">
        <v>67</v>
      </c>
      <c r="F374">
        <v>1</v>
      </c>
      <c r="G374">
        <v>7</v>
      </c>
      <c r="H374">
        <v>2</v>
      </c>
      <c r="I374">
        <v>1</v>
      </c>
    </row>
    <row r="375" spans="1:9">
      <c r="A375">
        <v>6247</v>
      </c>
      <c r="B375" t="s">
        <v>31</v>
      </c>
      <c r="C375" t="s">
        <v>10</v>
      </c>
      <c r="D375" t="s">
        <v>392</v>
      </c>
      <c r="E375">
        <v>39</v>
      </c>
      <c r="F375">
        <v>1</v>
      </c>
      <c r="G375">
        <v>17</v>
      </c>
      <c r="H375">
        <v>1</v>
      </c>
      <c r="I375">
        <v>1</v>
      </c>
    </row>
    <row r="376" spans="1:9">
      <c r="A376">
        <v>6248</v>
      </c>
      <c r="B376" t="s">
        <v>15</v>
      </c>
      <c r="C376" t="s">
        <v>10</v>
      </c>
      <c r="D376" t="s">
        <v>393</v>
      </c>
      <c r="E376">
        <v>23</v>
      </c>
      <c r="F376">
        <v>1</v>
      </c>
      <c r="G376">
        <v>13</v>
      </c>
      <c r="H376">
        <v>4</v>
      </c>
      <c r="I376">
        <v>1</v>
      </c>
    </row>
    <row r="377" spans="1:9">
      <c r="A377">
        <v>6249</v>
      </c>
      <c r="B377" t="s">
        <v>12</v>
      </c>
      <c r="C377" t="s">
        <v>10</v>
      </c>
      <c r="D377" t="s">
        <v>394</v>
      </c>
      <c r="E377">
        <v>38</v>
      </c>
      <c r="F377">
        <v>1</v>
      </c>
      <c r="G377">
        <v>15</v>
      </c>
      <c r="H377">
        <v>1</v>
      </c>
      <c r="I377">
        <v>1</v>
      </c>
    </row>
    <row r="378" spans="1:9">
      <c r="A378">
        <v>6250</v>
      </c>
      <c r="B378" t="s">
        <v>15</v>
      </c>
      <c r="C378" t="s">
        <v>18</v>
      </c>
      <c r="D378" t="s">
        <v>395</v>
      </c>
      <c r="E378">
        <v>38</v>
      </c>
      <c r="F378">
        <v>0</v>
      </c>
      <c r="G378">
        <v>16</v>
      </c>
      <c r="H378">
        <v>3</v>
      </c>
      <c r="I378">
        <v>0</v>
      </c>
    </row>
    <row r="379" spans="1:9">
      <c r="A379">
        <v>6251</v>
      </c>
      <c r="B379" t="s">
        <v>9</v>
      </c>
      <c r="C379" t="s">
        <v>22</v>
      </c>
      <c r="D379" t="s">
        <v>396</v>
      </c>
      <c r="E379">
        <v>23</v>
      </c>
      <c r="F379">
        <v>1</v>
      </c>
      <c r="G379">
        <v>5</v>
      </c>
      <c r="H379">
        <v>1</v>
      </c>
      <c r="I379">
        <v>0</v>
      </c>
    </row>
    <row r="380" spans="1:9">
      <c r="A380">
        <v>6252</v>
      </c>
      <c r="B380" t="s">
        <v>31</v>
      </c>
      <c r="C380" t="s">
        <v>22</v>
      </c>
      <c r="D380" t="s">
        <v>397</v>
      </c>
      <c r="E380">
        <v>23</v>
      </c>
      <c r="F380">
        <v>0</v>
      </c>
      <c r="G380">
        <v>9</v>
      </c>
      <c r="H380">
        <v>5</v>
      </c>
      <c r="I380">
        <v>0</v>
      </c>
    </row>
    <row r="381" spans="1:9">
      <c r="A381">
        <v>6253</v>
      </c>
      <c r="B381" t="s">
        <v>9</v>
      </c>
      <c r="C381" t="s">
        <v>10</v>
      </c>
      <c r="D381" t="s">
        <v>398</v>
      </c>
      <c r="E381">
        <v>22</v>
      </c>
      <c r="F381">
        <v>1</v>
      </c>
      <c r="G381">
        <v>9</v>
      </c>
      <c r="H381">
        <v>1</v>
      </c>
      <c r="I381">
        <v>0</v>
      </c>
    </row>
    <row r="382" spans="1:9">
      <c r="A382">
        <v>6254</v>
      </c>
      <c r="B382" t="s">
        <v>15</v>
      </c>
      <c r="C382" t="s">
        <v>28</v>
      </c>
      <c r="D382" t="s">
        <v>399</v>
      </c>
      <c r="E382">
        <v>47</v>
      </c>
      <c r="F382">
        <v>1</v>
      </c>
      <c r="G382">
        <v>5</v>
      </c>
      <c r="H382">
        <v>4</v>
      </c>
      <c r="I382">
        <v>1</v>
      </c>
    </row>
    <row r="383" spans="1:9">
      <c r="A383">
        <v>6255</v>
      </c>
      <c r="B383" t="s">
        <v>15</v>
      </c>
      <c r="C383" t="s">
        <v>22</v>
      </c>
      <c r="D383" t="s">
        <v>400</v>
      </c>
      <c r="E383">
        <v>43</v>
      </c>
      <c r="F383">
        <v>0</v>
      </c>
      <c r="G383">
        <v>3</v>
      </c>
      <c r="H383">
        <v>2</v>
      </c>
      <c r="I383">
        <v>0</v>
      </c>
    </row>
    <row r="384" spans="1:9">
      <c r="A384">
        <v>6256</v>
      </c>
      <c r="B384" t="s">
        <v>12</v>
      </c>
      <c r="C384" t="s">
        <v>10</v>
      </c>
      <c r="D384" t="s">
        <v>401</v>
      </c>
      <c r="E384">
        <v>25</v>
      </c>
      <c r="F384">
        <v>1</v>
      </c>
      <c r="G384">
        <v>4</v>
      </c>
      <c r="H384">
        <v>2</v>
      </c>
      <c r="I384">
        <v>0</v>
      </c>
    </row>
    <row r="385" spans="1:9">
      <c r="A385">
        <v>6257</v>
      </c>
      <c r="B385" t="s">
        <v>31</v>
      </c>
      <c r="C385" t="s">
        <v>13</v>
      </c>
      <c r="D385" t="s">
        <v>402</v>
      </c>
      <c r="E385">
        <v>63</v>
      </c>
      <c r="F385">
        <v>1</v>
      </c>
      <c r="G385">
        <v>8</v>
      </c>
      <c r="H385">
        <v>1</v>
      </c>
      <c r="I385">
        <v>1</v>
      </c>
    </row>
    <row r="386" spans="1:9">
      <c r="A386">
        <v>6258</v>
      </c>
      <c r="B386" t="s">
        <v>15</v>
      </c>
      <c r="C386" t="s">
        <v>10</v>
      </c>
      <c r="D386" t="s">
        <v>403</v>
      </c>
      <c r="E386">
        <v>54</v>
      </c>
      <c r="F386">
        <v>0</v>
      </c>
      <c r="G386">
        <v>12</v>
      </c>
      <c r="H386">
        <v>5</v>
      </c>
      <c r="I386">
        <v>1</v>
      </c>
    </row>
    <row r="387" spans="1:9">
      <c r="A387">
        <v>6259</v>
      </c>
      <c r="B387" t="s">
        <v>31</v>
      </c>
      <c r="C387" t="s">
        <v>28</v>
      </c>
      <c r="D387" t="s">
        <v>404</v>
      </c>
      <c r="E387">
        <v>29</v>
      </c>
      <c r="F387">
        <v>0</v>
      </c>
      <c r="G387">
        <v>19</v>
      </c>
      <c r="H387">
        <v>1</v>
      </c>
      <c r="I387">
        <v>0</v>
      </c>
    </row>
    <row r="388" spans="1:9">
      <c r="A388">
        <v>6260</v>
      </c>
      <c r="B388" t="s">
        <v>12</v>
      </c>
      <c r="C388" t="s">
        <v>13</v>
      </c>
      <c r="D388" t="s">
        <v>405</v>
      </c>
      <c r="E388">
        <v>21</v>
      </c>
      <c r="F388">
        <v>1</v>
      </c>
      <c r="G388">
        <v>6</v>
      </c>
      <c r="H388">
        <v>1</v>
      </c>
      <c r="I388">
        <v>0</v>
      </c>
    </row>
    <row r="389" spans="1:9">
      <c r="A389">
        <v>6261</v>
      </c>
      <c r="B389" t="s">
        <v>9</v>
      </c>
      <c r="C389" t="s">
        <v>28</v>
      </c>
      <c r="D389" t="s">
        <v>406</v>
      </c>
      <c r="E389">
        <v>51</v>
      </c>
      <c r="F389">
        <v>0</v>
      </c>
      <c r="G389">
        <v>3</v>
      </c>
      <c r="H389">
        <v>5</v>
      </c>
      <c r="I389">
        <v>1</v>
      </c>
    </row>
    <row r="390" spans="1:9">
      <c r="A390">
        <v>6262</v>
      </c>
      <c r="B390" t="s">
        <v>12</v>
      </c>
      <c r="C390" t="s">
        <v>28</v>
      </c>
      <c r="D390" t="s">
        <v>407</v>
      </c>
      <c r="E390">
        <v>52</v>
      </c>
      <c r="F390">
        <v>0</v>
      </c>
      <c r="G390">
        <v>6</v>
      </c>
      <c r="H390">
        <v>3</v>
      </c>
      <c r="I390">
        <v>0</v>
      </c>
    </row>
    <row r="391" spans="1:9">
      <c r="A391">
        <v>6263</v>
      </c>
      <c r="B391" t="s">
        <v>9</v>
      </c>
      <c r="C391" t="s">
        <v>10</v>
      </c>
      <c r="D391" t="s">
        <v>408</v>
      </c>
      <c r="E391">
        <v>31</v>
      </c>
      <c r="F391">
        <v>0</v>
      </c>
      <c r="G391">
        <v>16</v>
      </c>
      <c r="H391">
        <v>4</v>
      </c>
      <c r="I391">
        <v>1</v>
      </c>
    </row>
    <row r="392" spans="1:9">
      <c r="A392">
        <v>6264</v>
      </c>
      <c r="B392" t="s">
        <v>9</v>
      </c>
      <c r="C392" t="s">
        <v>22</v>
      </c>
      <c r="D392" t="s">
        <v>409</v>
      </c>
      <c r="E392">
        <v>59</v>
      </c>
      <c r="F392">
        <v>0</v>
      </c>
      <c r="G392">
        <v>9</v>
      </c>
      <c r="H392">
        <v>5</v>
      </c>
      <c r="I392">
        <v>1</v>
      </c>
    </row>
    <row r="393" spans="1:9">
      <c r="A393">
        <v>6265</v>
      </c>
      <c r="B393" t="s">
        <v>15</v>
      </c>
      <c r="C393" t="s">
        <v>13</v>
      </c>
      <c r="D393" t="s">
        <v>410</v>
      </c>
      <c r="E393">
        <v>40</v>
      </c>
      <c r="F393">
        <v>0</v>
      </c>
      <c r="G393">
        <v>17</v>
      </c>
      <c r="H393">
        <v>1</v>
      </c>
      <c r="I393">
        <v>0</v>
      </c>
    </row>
    <row r="394" spans="1:9">
      <c r="A394">
        <v>6266</v>
      </c>
      <c r="B394" t="s">
        <v>15</v>
      </c>
      <c r="C394" t="s">
        <v>28</v>
      </c>
      <c r="D394" t="s">
        <v>411</v>
      </c>
      <c r="E394">
        <v>40</v>
      </c>
      <c r="F394">
        <v>0</v>
      </c>
      <c r="G394">
        <v>13</v>
      </c>
      <c r="H394">
        <v>3</v>
      </c>
      <c r="I394">
        <v>0</v>
      </c>
    </row>
    <row r="395" spans="1:9">
      <c r="A395">
        <v>6267</v>
      </c>
      <c r="B395" t="s">
        <v>9</v>
      </c>
      <c r="C395" t="s">
        <v>10</v>
      </c>
      <c r="D395" t="s">
        <v>412</v>
      </c>
      <c r="E395">
        <v>58</v>
      </c>
      <c r="F395">
        <v>1</v>
      </c>
      <c r="G395">
        <v>18</v>
      </c>
      <c r="H395">
        <v>5</v>
      </c>
      <c r="I395">
        <v>1</v>
      </c>
    </row>
    <row r="396" spans="1:9">
      <c r="A396">
        <v>6268</v>
      </c>
      <c r="B396" t="s">
        <v>12</v>
      </c>
      <c r="C396" t="s">
        <v>22</v>
      </c>
      <c r="D396" t="s">
        <v>413</v>
      </c>
      <c r="E396">
        <v>50</v>
      </c>
      <c r="F396">
        <v>1</v>
      </c>
      <c r="G396">
        <v>5</v>
      </c>
      <c r="H396">
        <v>1</v>
      </c>
      <c r="I396">
        <v>1</v>
      </c>
    </row>
    <row r="397" spans="1:9">
      <c r="A397">
        <v>6269</v>
      </c>
      <c r="B397" t="s">
        <v>24</v>
      </c>
      <c r="C397" t="s">
        <v>28</v>
      </c>
      <c r="D397" t="s">
        <v>414</v>
      </c>
      <c r="E397">
        <v>43</v>
      </c>
      <c r="F397">
        <v>0</v>
      </c>
      <c r="G397">
        <v>1</v>
      </c>
      <c r="H397">
        <v>5</v>
      </c>
      <c r="I397">
        <v>1</v>
      </c>
    </row>
    <row r="398" spans="1:9">
      <c r="A398">
        <v>6270</v>
      </c>
      <c r="B398" t="s">
        <v>9</v>
      </c>
      <c r="C398" t="s">
        <v>13</v>
      </c>
      <c r="D398" t="s">
        <v>415</v>
      </c>
      <c r="E398">
        <v>62</v>
      </c>
      <c r="F398">
        <v>0</v>
      </c>
      <c r="G398">
        <v>6</v>
      </c>
      <c r="H398">
        <v>1</v>
      </c>
      <c r="I398">
        <v>0</v>
      </c>
    </row>
    <row r="399" spans="1:9">
      <c r="A399">
        <v>6271</v>
      </c>
      <c r="B399" t="s">
        <v>12</v>
      </c>
      <c r="C399" t="s">
        <v>28</v>
      </c>
      <c r="D399" t="s">
        <v>416</v>
      </c>
      <c r="E399">
        <v>42</v>
      </c>
      <c r="F399">
        <v>1</v>
      </c>
      <c r="G399">
        <v>6</v>
      </c>
      <c r="H399">
        <v>3</v>
      </c>
      <c r="I399">
        <v>1</v>
      </c>
    </row>
    <row r="400" spans="1:9">
      <c r="A400">
        <v>6272</v>
      </c>
      <c r="B400" t="s">
        <v>24</v>
      </c>
      <c r="C400" t="s">
        <v>28</v>
      </c>
      <c r="D400" t="s">
        <v>417</v>
      </c>
      <c r="E400">
        <v>38</v>
      </c>
      <c r="F400">
        <v>0</v>
      </c>
      <c r="G400">
        <v>7</v>
      </c>
      <c r="H400">
        <v>3</v>
      </c>
      <c r="I400">
        <v>0</v>
      </c>
    </row>
    <row r="401" spans="1:9">
      <c r="A401">
        <v>6273</v>
      </c>
      <c r="B401" t="s">
        <v>15</v>
      </c>
      <c r="C401" t="s">
        <v>10</v>
      </c>
      <c r="D401" t="s">
        <v>418</v>
      </c>
      <c r="E401">
        <v>52</v>
      </c>
      <c r="F401">
        <v>0</v>
      </c>
      <c r="G401">
        <v>3</v>
      </c>
      <c r="H401">
        <v>4</v>
      </c>
      <c r="I401">
        <v>1</v>
      </c>
    </row>
    <row r="402" spans="1:9">
      <c r="A402">
        <v>6274</v>
      </c>
      <c r="B402" t="s">
        <v>31</v>
      </c>
      <c r="C402" t="s">
        <v>18</v>
      </c>
      <c r="D402" t="s">
        <v>419</v>
      </c>
      <c r="E402">
        <v>49</v>
      </c>
      <c r="F402">
        <v>0</v>
      </c>
      <c r="G402">
        <v>7</v>
      </c>
      <c r="H402">
        <v>3</v>
      </c>
      <c r="I402">
        <v>0</v>
      </c>
    </row>
    <row r="403" spans="1:9">
      <c r="A403">
        <v>6275</v>
      </c>
      <c r="B403" t="s">
        <v>31</v>
      </c>
      <c r="C403" t="s">
        <v>22</v>
      </c>
      <c r="D403" t="s">
        <v>420</v>
      </c>
      <c r="E403">
        <v>50</v>
      </c>
      <c r="F403">
        <v>0</v>
      </c>
      <c r="G403">
        <v>2</v>
      </c>
      <c r="H403">
        <v>5</v>
      </c>
      <c r="I403">
        <v>1</v>
      </c>
    </row>
    <row r="404" spans="1:9">
      <c r="A404">
        <v>6276</v>
      </c>
      <c r="B404" t="s">
        <v>15</v>
      </c>
      <c r="C404" t="s">
        <v>13</v>
      </c>
      <c r="D404" t="s">
        <v>421</v>
      </c>
      <c r="E404">
        <v>24</v>
      </c>
      <c r="F404">
        <v>0</v>
      </c>
      <c r="G404">
        <v>18</v>
      </c>
      <c r="H404">
        <v>3</v>
      </c>
      <c r="I404">
        <v>0</v>
      </c>
    </row>
    <row r="405" spans="1:9">
      <c r="A405">
        <v>6277</v>
      </c>
      <c r="B405" t="s">
        <v>12</v>
      </c>
      <c r="C405" t="s">
        <v>18</v>
      </c>
      <c r="D405" t="s">
        <v>422</v>
      </c>
      <c r="E405">
        <v>59</v>
      </c>
      <c r="F405">
        <v>1</v>
      </c>
      <c r="G405">
        <v>13</v>
      </c>
      <c r="H405">
        <v>1</v>
      </c>
      <c r="I405">
        <v>1</v>
      </c>
    </row>
    <row r="406" spans="1:9">
      <c r="A406">
        <v>6278</v>
      </c>
      <c r="B406" t="s">
        <v>15</v>
      </c>
      <c r="C406" t="s">
        <v>10</v>
      </c>
      <c r="D406" t="s">
        <v>423</v>
      </c>
      <c r="E406">
        <v>61</v>
      </c>
      <c r="F406">
        <v>1</v>
      </c>
      <c r="G406">
        <v>5</v>
      </c>
      <c r="H406">
        <v>4</v>
      </c>
      <c r="I406">
        <v>1</v>
      </c>
    </row>
    <row r="407" spans="1:9">
      <c r="A407">
        <v>6279</v>
      </c>
      <c r="B407" t="s">
        <v>24</v>
      </c>
      <c r="C407" t="s">
        <v>10</v>
      </c>
      <c r="D407" t="s">
        <v>424</v>
      </c>
      <c r="E407">
        <v>61</v>
      </c>
      <c r="F407">
        <v>0</v>
      </c>
      <c r="G407">
        <v>16</v>
      </c>
      <c r="H407">
        <v>5</v>
      </c>
      <c r="I407">
        <v>1</v>
      </c>
    </row>
    <row r="408" spans="1:9">
      <c r="A408">
        <v>6280</v>
      </c>
      <c r="B408" t="s">
        <v>9</v>
      </c>
      <c r="C408" t="s">
        <v>18</v>
      </c>
      <c r="D408" t="s">
        <v>425</v>
      </c>
      <c r="E408">
        <v>28</v>
      </c>
      <c r="F408">
        <v>0</v>
      </c>
      <c r="G408">
        <v>3</v>
      </c>
      <c r="H408">
        <v>5</v>
      </c>
      <c r="I408">
        <v>0</v>
      </c>
    </row>
    <row r="409" spans="1:9">
      <c r="A409">
        <v>6281</v>
      </c>
      <c r="B409" t="s">
        <v>15</v>
      </c>
      <c r="C409" t="s">
        <v>28</v>
      </c>
      <c r="D409" t="s">
        <v>426</v>
      </c>
      <c r="E409">
        <v>41</v>
      </c>
      <c r="F409">
        <v>1</v>
      </c>
      <c r="G409">
        <v>4</v>
      </c>
      <c r="H409">
        <v>2</v>
      </c>
      <c r="I409">
        <v>1</v>
      </c>
    </row>
    <row r="410" spans="1:9">
      <c r="A410">
        <v>6282</v>
      </c>
      <c r="B410" t="s">
        <v>9</v>
      </c>
      <c r="C410" t="s">
        <v>22</v>
      </c>
      <c r="D410" t="s">
        <v>427</v>
      </c>
      <c r="E410">
        <v>49</v>
      </c>
      <c r="F410">
        <v>1</v>
      </c>
      <c r="G410">
        <v>3</v>
      </c>
      <c r="H410">
        <v>1</v>
      </c>
      <c r="I410">
        <v>1</v>
      </c>
    </row>
    <row r="411" spans="1:9">
      <c r="A411">
        <v>6283</v>
      </c>
      <c r="B411" t="s">
        <v>31</v>
      </c>
      <c r="C411" t="s">
        <v>10</v>
      </c>
      <c r="D411" t="s">
        <v>428</v>
      </c>
      <c r="E411">
        <v>59</v>
      </c>
      <c r="F411">
        <v>1</v>
      </c>
      <c r="G411">
        <v>18</v>
      </c>
      <c r="H411">
        <v>3</v>
      </c>
      <c r="I411">
        <v>1</v>
      </c>
    </row>
    <row r="412" spans="1:9">
      <c r="A412">
        <v>6284</v>
      </c>
      <c r="B412" t="s">
        <v>15</v>
      </c>
      <c r="C412" t="s">
        <v>10</v>
      </c>
      <c r="D412" t="s">
        <v>429</v>
      </c>
      <c r="E412">
        <v>25</v>
      </c>
      <c r="F412">
        <v>0</v>
      </c>
      <c r="G412">
        <v>9</v>
      </c>
      <c r="H412">
        <v>4</v>
      </c>
      <c r="I412">
        <v>0</v>
      </c>
    </row>
    <row r="413" spans="1:9">
      <c r="A413">
        <v>6285</v>
      </c>
      <c r="B413" t="s">
        <v>12</v>
      </c>
      <c r="C413" t="s">
        <v>22</v>
      </c>
      <c r="D413" t="s">
        <v>430</v>
      </c>
      <c r="E413">
        <v>54</v>
      </c>
      <c r="F413">
        <v>0</v>
      </c>
      <c r="G413">
        <v>10</v>
      </c>
      <c r="H413">
        <v>2</v>
      </c>
      <c r="I413">
        <v>0</v>
      </c>
    </row>
    <row r="414" spans="1:9">
      <c r="A414">
        <v>6286</v>
      </c>
      <c r="B414" t="s">
        <v>12</v>
      </c>
      <c r="C414" t="s">
        <v>13</v>
      </c>
      <c r="D414" t="s">
        <v>431</v>
      </c>
      <c r="E414">
        <v>53</v>
      </c>
      <c r="F414">
        <v>1</v>
      </c>
      <c r="G414">
        <v>14</v>
      </c>
      <c r="H414">
        <v>2</v>
      </c>
      <c r="I414">
        <v>1</v>
      </c>
    </row>
    <row r="415" spans="1:9">
      <c r="A415">
        <v>6287</v>
      </c>
      <c r="B415" t="s">
        <v>31</v>
      </c>
      <c r="C415" t="s">
        <v>18</v>
      </c>
      <c r="D415" t="s">
        <v>432</v>
      </c>
      <c r="E415">
        <v>28</v>
      </c>
      <c r="F415">
        <v>0</v>
      </c>
      <c r="G415">
        <v>17</v>
      </c>
      <c r="H415">
        <v>3</v>
      </c>
      <c r="I415">
        <v>0</v>
      </c>
    </row>
    <row r="416" spans="1:9">
      <c r="A416">
        <v>6288</v>
      </c>
      <c r="B416" t="s">
        <v>12</v>
      </c>
      <c r="C416" t="s">
        <v>10</v>
      </c>
      <c r="D416" t="s">
        <v>433</v>
      </c>
      <c r="E416">
        <v>66</v>
      </c>
      <c r="F416">
        <v>0</v>
      </c>
      <c r="G416">
        <v>10</v>
      </c>
      <c r="H416">
        <v>3</v>
      </c>
      <c r="I416">
        <v>0</v>
      </c>
    </row>
    <row r="417" spans="1:9">
      <c r="A417">
        <v>6289</v>
      </c>
      <c r="B417" t="s">
        <v>31</v>
      </c>
      <c r="C417" t="s">
        <v>22</v>
      </c>
      <c r="D417" t="s">
        <v>434</v>
      </c>
      <c r="E417">
        <v>57</v>
      </c>
      <c r="F417">
        <v>1</v>
      </c>
      <c r="G417">
        <v>19</v>
      </c>
      <c r="H417">
        <v>5</v>
      </c>
      <c r="I417">
        <v>1</v>
      </c>
    </row>
    <row r="418" spans="1:9">
      <c r="A418">
        <v>6290</v>
      </c>
      <c r="B418" t="s">
        <v>12</v>
      </c>
      <c r="C418" t="s">
        <v>18</v>
      </c>
      <c r="D418" t="s">
        <v>435</v>
      </c>
      <c r="E418">
        <v>64</v>
      </c>
      <c r="F418">
        <v>1</v>
      </c>
      <c r="G418">
        <v>5</v>
      </c>
      <c r="H418">
        <v>5</v>
      </c>
      <c r="I418">
        <v>1</v>
      </c>
    </row>
    <row r="419" spans="1:9">
      <c r="A419">
        <v>6291</v>
      </c>
      <c r="B419" t="s">
        <v>24</v>
      </c>
      <c r="C419" t="s">
        <v>13</v>
      </c>
      <c r="D419" t="s">
        <v>436</v>
      </c>
      <c r="E419">
        <v>45</v>
      </c>
      <c r="F419">
        <v>0</v>
      </c>
      <c r="G419">
        <v>9</v>
      </c>
      <c r="H419">
        <v>1</v>
      </c>
      <c r="I419">
        <v>0</v>
      </c>
    </row>
    <row r="420" spans="1:9">
      <c r="A420">
        <v>6292</v>
      </c>
      <c r="B420" t="s">
        <v>24</v>
      </c>
      <c r="C420" t="s">
        <v>22</v>
      </c>
      <c r="D420" t="s">
        <v>437</v>
      </c>
      <c r="E420">
        <v>40</v>
      </c>
      <c r="F420">
        <v>1</v>
      </c>
      <c r="G420">
        <v>12</v>
      </c>
      <c r="H420">
        <v>2</v>
      </c>
      <c r="I420">
        <v>1</v>
      </c>
    </row>
    <row r="421" spans="1:9">
      <c r="A421">
        <v>6293</v>
      </c>
      <c r="B421" t="s">
        <v>12</v>
      </c>
      <c r="C421" t="s">
        <v>13</v>
      </c>
      <c r="D421" t="s">
        <v>438</v>
      </c>
      <c r="E421">
        <v>57</v>
      </c>
      <c r="F421">
        <v>1</v>
      </c>
      <c r="G421">
        <v>15</v>
      </c>
      <c r="H421">
        <v>3</v>
      </c>
      <c r="I421">
        <v>1</v>
      </c>
    </row>
    <row r="422" spans="1:9">
      <c r="A422">
        <v>6294</v>
      </c>
      <c r="B422" t="s">
        <v>12</v>
      </c>
      <c r="C422" t="s">
        <v>22</v>
      </c>
      <c r="D422" t="s">
        <v>439</v>
      </c>
      <c r="E422">
        <v>58</v>
      </c>
      <c r="F422">
        <v>1</v>
      </c>
      <c r="G422">
        <v>13</v>
      </c>
      <c r="H422">
        <v>4</v>
      </c>
      <c r="I422">
        <v>1</v>
      </c>
    </row>
    <row r="423" spans="1:9">
      <c r="A423">
        <v>6295</v>
      </c>
      <c r="B423" t="s">
        <v>9</v>
      </c>
      <c r="C423" t="s">
        <v>28</v>
      </c>
      <c r="D423" t="s">
        <v>440</v>
      </c>
      <c r="E423">
        <v>68</v>
      </c>
      <c r="F423">
        <v>0</v>
      </c>
      <c r="G423">
        <v>1</v>
      </c>
      <c r="H423">
        <v>1</v>
      </c>
      <c r="I423">
        <v>0</v>
      </c>
    </row>
    <row r="424" spans="1:9">
      <c r="A424">
        <v>6296</v>
      </c>
      <c r="B424" t="s">
        <v>9</v>
      </c>
      <c r="C424" t="s">
        <v>28</v>
      </c>
      <c r="D424" t="s">
        <v>441</v>
      </c>
      <c r="E424">
        <v>30</v>
      </c>
      <c r="F424">
        <v>1</v>
      </c>
      <c r="G424">
        <v>5</v>
      </c>
      <c r="H424">
        <v>5</v>
      </c>
      <c r="I424">
        <v>1</v>
      </c>
    </row>
    <row r="425" spans="1:9">
      <c r="A425">
        <v>6297</v>
      </c>
      <c r="B425" t="s">
        <v>15</v>
      </c>
      <c r="C425" t="s">
        <v>10</v>
      </c>
      <c r="D425" t="s">
        <v>442</v>
      </c>
      <c r="E425">
        <v>65</v>
      </c>
      <c r="F425">
        <v>1</v>
      </c>
      <c r="G425">
        <v>5</v>
      </c>
      <c r="H425">
        <v>4</v>
      </c>
      <c r="I425">
        <v>1</v>
      </c>
    </row>
    <row r="426" spans="1:9">
      <c r="A426">
        <v>6298</v>
      </c>
      <c r="B426" t="s">
        <v>9</v>
      </c>
      <c r="C426" t="s">
        <v>22</v>
      </c>
      <c r="D426" t="s">
        <v>443</v>
      </c>
      <c r="E426">
        <v>23</v>
      </c>
      <c r="F426">
        <v>0</v>
      </c>
      <c r="G426">
        <v>8</v>
      </c>
      <c r="H426">
        <v>3</v>
      </c>
      <c r="I426">
        <v>0</v>
      </c>
    </row>
    <row r="427" spans="1:9">
      <c r="A427">
        <v>6299</v>
      </c>
      <c r="B427" t="s">
        <v>24</v>
      </c>
      <c r="C427" t="s">
        <v>10</v>
      </c>
      <c r="D427" t="s">
        <v>444</v>
      </c>
      <c r="E427">
        <v>29</v>
      </c>
      <c r="F427">
        <v>1</v>
      </c>
      <c r="G427">
        <v>7</v>
      </c>
      <c r="H427">
        <v>1</v>
      </c>
      <c r="I427">
        <v>0</v>
      </c>
    </row>
    <row r="428" spans="1:9">
      <c r="A428">
        <v>6300</v>
      </c>
      <c r="B428" t="s">
        <v>31</v>
      </c>
      <c r="C428" t="s">
        <v>28</v>
      </c>
      <c r="D428" t="s">
        <v>445</v>
      </c>
      <c r="E428">
        <v>65</v>
      </c>
      <c r="F428">
        <v>0</v>
      </c>
      <c r="G428">
        <v>15</v>
      </c>
      <c r="H428">
        <v>5</v>
      </c>
      <c r="I428">
        <v>1</v>
      </c>
    </row>
    <row r="429" spans="1:9">
      <c r="A429">
        <v>6301</v>
      </c>
      <c r="B429" t="s">
        <v>24</v>
      </c>
      <c r="C429" t="s">
        <v>28</v>
      </c>
      <c r="D429" t="s">
        <v>446</v>
      </c>
      <c r="E429">
        <v>44</v>
      </c>
      <c r="F429">
        <v>1</v>
      </c>
      <c r="G429">
        <v>3</v>
      </c>
      <c r="H429">
        <v>1</v>
      </c>
      <c r="I429">
        <v>1</v>
      </c>
    </row>
    <row r="430" spans="1:9">
      <c r="A430">
        <v>6302</v>
      </c>
      <c r="B430" t="s">
        <v>12</v>
      </c>
      <c r="C430" t="s">
        <v>22</v>
      </c>
      <c r="D430" t="s">
        <v>447</v>
      </c>
      <c r="E430">
        <v>37</v>
      </c>
      <c r="F430">
        <v>0</v>
      </c>
      <c r="G430">
        <v>3</v>
      </c>
      <c r="H430">
        <v>1</v>
      </c>
      <c r="I430">
        <v>0</v>
      </c>
    </row>
    <row r="431" spans="1:9">
      <c r="A431">
        <v>6303</v>
      </c>
      <c r="B431" t="s">
        <v>31</v>
      </c>
      <c r="C431" t="s">
        <v>13</v>
      </c>
      <c r="D431" t="s">
        <v>448</v>
      </c>
      <c r="E431">
        <v>69</v>
      </c>
      <c r="F431">
        <v>1</v>
      </c>
      <c r="G431">
        <v>11</v>
      </c>
      <c r="H431">
        <v>3</v>
      </c>
      <c r="I431">
        <v>1</v>
      </c>
    </row>
    <row r="432" spans="1:9">
      <c r="A432">
        <v>6304</v>
      </c>
      <c r="B432" t="s">
        <v>9</v>
      </c>
      <c r="C432" t="s">
        <v>22</v>
      </c>
      <c r="D432" t="s">
        <v>449</v>
      </c>
      <c r="E432">
        <v>33</v>
      </c>
      <c r="F432">
        <v>1</v>
      </c>
      <c r="G432">
        <v>11</v>
      </c>
      <c r="H432">
        <v>4</v>
      </c>
      <c r="I432">
        <v>1</v>
      </c>
    </row>
    <row r="433" spans="1:9">
      <c r="A433">
        <v>6305</v>
      </c>
      <c r="B433" t="s">
        <v>15</v>
      </c>
      <c r="C433" t="s">
        <v>22</v>
      </c>
      <c r="D433" t="s">
        <v>450</v>
      </c>
      <c r="E433">
        <v>55</v>
      </c>
      <c r="F433">
        <v>1</v>
      </c>
      <c r="G433">
        <v>5</v>
      </c>
      <c r="H433">
        <v>5</v>
      </c>
      <c r="I433">
        <v>1</v>
      </c>
    </row>
    <row r="434" spans="1:9">
      <c r="A434">
        <v>6306</v>
      </c>
      <c r="B434" t="s">
        <v>15</v>
      </c>
      <c r="C434" t="s">
        <v>18</v>
      </c>
      <c r="D434" t="s">
        <v>451</v>
      </c>
      <c r="E434">
        <v>25</v>
      </c>
      <c r="F434">
        <v>1</v>
      </c>
      <c r="G434">
        <v>7</v>
      </c>
      <c r="H434">
        <v>2</v>
      </c>
      <c r="I434">
        <v>0</v>
      </c>
    </row>
    <row r="435" spans="1:9">
      <c r="A435">
        <v>6307</v>
      </c>
      <c r="B435" t="s">
        <v>15</v>
      </c>
      <c r="C435" t="s">
        <v>10</v>
      </c>
      <c r="D435" t="s">
        <v>452</v>
      </c>
      <c r="E435">
        <v>46</v>
      </c>
      <c r="F435">
        <v>1</v>
      </c>
      <c r="G435">
        <v>2</v>
      </c>
      <c r="H435">
        <v>4</v>
      </c>
      <c r="I435">
        <v>1</v>
      </c>
    </row>
    <row r="436" spans="1:9">
      <c r="A436">
        <v>6308</v>
      </c>
      <c r="B436" t="s">
        <v>12</v>
      </c>
      <c r="C436" t="s">
        <v>22</v>
      </c>
      <c r="D436" t="s">
        <v>453</v>
      </c>
      <c r="E436">
        <v>46</v>
      </c>
      <c r="F436">
        <v>1</v>
      </c>
      <c r="G436">
        <v>1</v>
      </c>
      <c r="H436">
        <v>3</v>
      </c>
      <c r="I436">
        <v>1</v>
      </c>
    </row>
    <row r="437" spans="1:9">
      <c r="A437">
        <v>6309</v>
      </c>
      <c r="B437" t="s">
        <v>31</v>
      </c>
      <c r="C437" t="s">
        <v>18</v>
      </c>
      <c r="D437" t="s">
        <v>454</v>
      </c>
      <c r="E437">
        <v>68</v>
      </c>
      <c r="F437">
        <v>0</v>
      </c>
      <c r="G437">
        <v>2</v>
      </c>
      <c r="H437">
        <v>3</v>
      </c>
      <c r="I437">
        <v>0</v>
      </c>
    </row>
    <row r="438" spans="1:9">
      <c r="A438">
        <v>6310</v>
      </c>
      <c r="B438" t="s">
        <v>12</v>
      </c>
      <c r="C438" t="s">
        <v>10</v>
      </c>
      <c r="D438" t="s">
        <v>455</v>
      </c>
      <c r="E438">
        <v>42</v>
      </c>
      <c r="F438">
        <v>0</v>
      </c>
      <c r="G438">
        <v>16</v>
      </c>
      <c r="H438">
        <v>1</v>
      </c>
      <c r="I438">
        <v>0</v>
      </c>
    </row>
    <row r="439" spans="1:9">
      <c r="A439">
        <v>6311</v>
      </c>
      <c r="B439" t="s">
        <v>15</v>
      </c>
      <c r="C439" t="s">
        <v>13</v>
      </c>
      <c r="D439" t="s">
        <v>456</v>
      </c>
      <c r="E439">
        <v>28</v>
      </c>
      <c r="F439">
        <v>1</v>
      </c>
      <c r="G439">
        <v>7</v>
      </c>
      <c r="H439">
        <v>4</v>
      </c>
      <c r="I439">
        <v>1</v>
      </c>
    </row>
    <row r="440" spans="1:9">
      <c r="A440">
        <v>6312</v>
      </c>
      <c r="B440" t="s">
        <v>15</v>
      </c>
      <c r="C440" t="s">
        <v>28</v>
      </c>
      <c r="D440" t="s">
        <v>457</v>
      </c>
      <c r="E440">
        <v>27</v>
      </c>
      <c r="F440">
        <v>1</v>
      </c>
      <c r="G440">
        <v>16</v>
      </c>
      <c r="H440">
        <v>5</v>
      </c>
      <c r="I440">
        <v>1</v>
      </c>
    </row>
    <row r="441" spans="1:9">
      <c r="A441">
        <v>6313</v>
      </c>
      <c r="B441" t="s">
        <v>24</v>
      </c>
      <c r="C441" t="s">
        <v>28</v>
      </c>
      <c r="D441" t="s">
        <v>458</v>
      </c>
      <c r="E441">
        <v>34</v>
      </c>
      <c r="F441">
        <v>1</v>
      </c>
      <c r="G441">
        <v>10</v>
      </c>
      <c r="H441">
        <v>3</v>
      </c>
      <c r="I441">
        <v>1</v>
      </c>
    </row>
    <row r="442" spans="1:9">
      <c r="A442">
        <v>6314</v>
      </c>
      <c r="B442" t="s">
        <v>9</v>
      </c>
      <c r="C442" t="s">
        <v>28</v>
      </c>
      <c r="D442" t="s">
        <v>459</v>
      </c>
      <c r="E442">
        <v>36</v>
      </c>
      <c r="F442">
        <v>0</v>
      </c>
      <c r="G442">
        <v>17</v>
      </c>
      <c r="H442">
        <v>3</v>
      </c>
      <c r="I442">
        <v>0</v>
      </c>
    </row>
    <row r="443" spans="1:9">
      <c r="A443">
        <v>6315</v>
      </c>
      <c r="B443" t="s">
        <v>12</v>
      </c>
      <c r="C443" t="s">
        <v>22</v>
      </c>
      <c r="D443" t="s">
        <v>460</v>
      </c>
      <c r="E443">
        <v>27</v>
      </c>
      <c r="F443">
        <v>0</v>
      </c>
      <c r="G443">
        <v>15</v>
      </c>
      <c r="H443">
        <v>4</v>
      </c>
      <c r="I443">
        <v>0</v>
      </c>
    </row>
    <row r="444" spans="1:9">
      <c r="A444">
        <v>6316</v>
      </c>
      <c r="B444" t="s">
        <v>31</v>
      </c>
      <c r="C444" t="s">
        <v>10</v>
      </c>
      <c r="D444" t="s">
        <v>461</v>
      </c>
      <c r="E444">
        <v>27</v>
      </c>
      <c r="F444">
        <v>0</v>
      </c>
      <c r="G444">
        <v>9</v>
      </c>
      <c r="H444">
        <v>5</v>
      </c>
      <c r="I444">
        <v>0</v>
      </c>
    </row>
    <row r="445" spans="1:9">
      <c r="A445">
        <v>6317</v>
      </c>
      <c r="B445" t="s">
        <v>9</v>
      </c>
      <c r="C445" t="s">
        <v>10</v>
      </c>
      <c r="D445" t="s">
        <v>462</v>
      </c>
      <c r="E445">
        <v>52</v>
      </c>
      <c r="F445">
        <v>0</v>
      </c>
      <c r="G445">
        <v>9</v>
      </c>
      <c r="H445">
        <v>3</v>
      </c>
      <c r="I445">
        <v>0</v>
      </c>
    </row>
    <row r="446" spans="1:9">
      <c r="A446">
        <v>6318</v>
      </c>
      <c r="B446" t="s">
        <v>31</v>
      </c>
      <c r="C446" t="s">
        <v>18</v>
      </c>
      <c r="D446" t="s">
        <v>463</v>
      </c>
      <c r="E446">
        <v>53</v>
      </c>
      <c r="F446">
        <v>1</v>
      </c>
      <c r="G446">
        <v>13</v>
      </c>
      <c r="H446">
        <v>2</v>
      </c>
      <c r="I446">
        <v>1</v>
      </c>
    </row>
    <row r="447" spans="1:9">
      <c r="A447">
        <v>6319</v>
      </c>
      <c r="B447" t="s">
        <v>31</v>
      </c>
      <c r="C447" t="s">
        <v>10</v>
      </c>
      <c r="D447" t="s">
        <v>464</v>
      </c>
      <c r="E447">
        <v>40</v>
      </c>
      <c r="F447">
        <v>0</v>
      </c>
      <c r="G447">
        <v>16</v>
      </c>
      <c r="H447">
        <v>5</v>
      </c>
      <c r="I447">
        <v>1</v>
      </c>
    </row>
    <row r="448" spans="1:9">
      <c r="A448">
        <v>6320</v>
      </c>
      <c r="B448" t="s">
        <v>24</v>
      </c>
      <c r="C448" t="s">
        <v>22</v>
      </c>
      <c r="D448" t="s">
        <v>465</v>
      </c>
      <c r="E448">
        <v>53</v>
      </c>
      <c r="F448">
        <v>1</v>
      </c>
      <c r="G448">
        <v>18</v>
      </c>
      <c r="H448">
        <v>4</v>
      </c>
      <c r="I448">
        <v>1</v>
      </c>
    </row>
    <row r="449" spans="1:9">
      <c r="A449">
        <v>6321</v>
      </c>
      <c r="B449" t="s">
        <v>15</v>
      </c>
      <c r="C449" t="s">
        <v>28</v>
      </c>
      <c r="D449" t="s">
        <v>466</v>
      </c>
      <c r="E449">
        <v>36</v>
      </c>
      <c r="F449">
        <v>1</v>
      </c>
      <c r="G449">
        <v>10</v>
      </c>
      <c r="H449">
        <v>1</v>
      </c>
      <c r="I449">
        <v>1</v>
      </c>
    </row>
    <row r="450" spans="1:9">
      <c r="A450">
        <v>6322</v>
      </c>
      <c r="B450" t="s">
        <v>15</v>
      </c>
      <c r="C450" t="s">
        <v>28</v>
      </c>
      <c r="D450" t="s">
        <v>467</v>
      </c>
      <c r="E450">
        <v>41</v>
      </c>
      <c r="F450">
        <v>1</v>
      </c>
      <c r="G450">
        <v>18</v>
      </c>
      <c r="H450">
        <v>2</v>
      </c>
      <c r="I450">
        <v>1</v>
      </c>
    </row>
    <row r="451" spans="1:9">
      <c r="A451">
        <v>6323</v>
      </c>
      <c r="B451" t="s">
        <v>12</v>
      </c>
      <c r="C451" t="s">
        <v>10</v>
      </c>
      <c r="D451" t="s">
        <v>468</v>
      </c>
      <c r="E451">
        <v>68</v>
      </c>
      <c r="F451">
        <v>1</v>
      </c>
      <c r="G451">
        <v>17</v>
      </c>
      <c r="H451">
        <v>2</v>
      </c>
      <c r="I451">
        <v>1</v>
      </c>
    </row>
    <row r="452" spans="1:9">
      <c r="A452">
        <v>6324</v>
      </c>
      <c r="B452" t="s">
        <v>12</v>
      </c>
      <c r="C452" t="s">
        <v>13</v>
      </c>
      <c r="D452" t="s">
        <v>469</v>
      </c>
      <c r="E452">
        <v>61</v>
      </c>
      <c r="F452">
        <v>1</v>
      </c>
      <c r="G452">
        <v>6</v>
      </c>
      <c r="H452">
        <v>2</v>
      </c>
      <c r="I452">
        <v>1</v>
      </c>
    </row>
    <row r="453" spans="1:9">
      <c r="A453">
        <v>6325</v>
      </c>
      <c r="B453" t="s">
        <v>12</v>
      </c>
      <c r="C453" t="s">
        <v>18</v>
      </c>
      <c r="D453" t="s">
        <v>470</v>
      </c>
      <c r="E453">
        <v>42</v>
      </c>
      <c r="F453">
        <v>0</v>
      </c>
      <c r="G453">
        <v>6</v>
      </c>
      <c r="H453">
        <v>3</v>
      </c>
      <c r="I453">
        <v>0</v>
      </c>
    </row>
    <row r="454" spans="1:9">
      <c r="A454">
        <v>6326</v>
      </c>
      <c r="B454" t="s">
        <v>12</v>
      </c>
      <c r="C454" t="s">
        <v>13</v>
      </c>
      <c r="D454" t="s">
        <v>471</v>
      </c>
      <c r="E454">
        <v>51</v>
      </c>
      <c r="F454">
        <v>1</v>
      </c>
      <c r="G454">
        <v>6</v>
      </c>
      <c r="H454">
        <v>3</v>
      </c>
      <c r="I454">
        <v>1</v>
      </c>
    </row>
    <row r="455" spans="1:9">
      <c r="A455">
        <v>6327</v>
      </c>
      <c r="B455" t="s">
        <v>31</v>
      </c>
      <c r="C455" t="s">
        <v>18</v>
      </c>
      <c r="D455" t="s">
        <v>472</v>
      </c>
      <c r="E455">
        <v>18</v>
      </c>
      <c r="F455">
        <v>0</v>
      </c>
      <c r="G455">
        <v>16</v>
      </c>
      <c r="H455">
        <v>1</v>
      </c>
      <c r="I455">
        <v>0</v>
      </c>
    </row>
    <row r="456" spans="1:9">
      <c r="A456">
        <v>6328</v>
      </c>
      <c r="B456" t="s">
        <v>9</v>
      </c>
      <c r="C456" t="s">
        <v>28</v>
      </c>
      <c r="D456" t="s">
        <v>473</v>
      </c>
      <c r="E456">
        <v>43</v>
      </c>
      <c r="F456">
        <v>0</v>
      </c>
      <c r="G456">
        <v>19</v>
      </c>
      <c r="H456">
        <v>2</v>
      </c>
      <c r="I456">
        <v>0</v>
      </c>
    </row>
    <row r="457" spans="1:9">
      <c r="A457">
        <v>6329</v>
      </c>
      <c r="B457" t="s">
        <v>12</v>
      </c>
      <c r="C457" t="s">
        <v>18</v>
      </c>
      <c r="D457" t="s">
        <v>474</v>
      </c>
      <c r="E457">
        <v>36</v>
      </c>
      <c r="F457">
        <v>0</v>
      </c>
      <c r="G457">
        <v>8</v>
      </c>
      <c r="H457">
        <v>3</v>
      </c>
      <c r="I457">
        <v>0</v>
      </c>
    </row>
    <row r="458" spans="1:9">
      <c r="A458">
        <v>6330</v>
      </c>
      <c r="B458" t="s">
        <v>9</v>
      </c>
      <c r="C458" t="s">
        <v>28</v>
      </c>
      <c r="D458" t="s">
        <v>475</v>
      </c>
      <c r="E458">
        <v>42</v>
      </c>
      <c r="F458">
        <v>1</v>
      </c>
      <c r="G458">
        <v>2</v>
      </c>
      <c r="H458">
        <v>4</v>
      </c>
      <c r="I458">
        <v>1</v>
      </c>
    </row>
    <row r="459" spans="1:9">
      <c r="A459">
        <v>6331</v>
      </c>
      <c r="B459" t="s">
        <v>24</v>
      </c>
      <c r="C459" t="s">
        <v>13</v>
      </c>
      <c r="D459" t="s">
        <v>476</v>
      </c>
      <c r="E459">
        <v>63</v>
      </c>
      <c r="F459">
        <v>0</v>
      </c>
      <c r="G459">
        <v>5</v>
      </c>
      <c r="H459">
        <v>3</v>
      </c>
      <c r="I459">
        <v>0</v>
      </c>
    </row>
    <row r="460" spans="1:9">
      <c r="A460">
        <v>6332</v>
      </c>
      <c r="B460" t="s">
        <v>24</v>
      </c>
      <c r="C460" t="s">
        <v>10</v>
      </c>
      <c r="D460" t="s">
        <v>477</v>
      </c>
      <c r="E460">
        <v>31</v>
      </c>
      <c r="F460">
        <v>0</v>
      </c>
      <c r="G460">
        <v>7</v>
      </c>
      <c r="H460">
        <v>4</v>
      </c>
      <c r="I460">
        <v>1</v>
      </c>
    </row>
    <row r="461" spans="1:9">
      <c r="A461">
        <v>6333</v>
      </c>
      <c r="B461" t="s">
        <v>9</v>
      </c>
      <c r="C461" t="s">
        <v>10</v>
      </c>
      <c r="D461" t="s">
        <v>478</v>
      </c>
      <c r="E461">
        <v>68</v>
      </c>
      <c r="F461">
        <v>1</v>
      </c>
      <c r="G461">
        <v>2</v>
      </c>
      <c r="H461">
        <v>5</v>
      </c>
      <c r="I461">
        <v>1</v>
      </c>
    </row>
    <row r="462" spans="1:9">
      <c r="A462">
        <v>6334</v>
      </c>
      <c r="B462" t="s">
        <v>15</v>
      </c>
      <c r="C462" t="s">
        <v>10</v>
      </c>
      <c r="D462" t="s">
        <v>479</v>
      </c>
      <c r="E462">
        <v>57</v>
      </c>
      <c r="F462">
        <v>1</v>
      </c>
      <c r="G462">
        <v>9</v>
      </c>
      <c r="H462">
        <v>1</v>
      </c>
      <c r="I462">
        <v>1</v>
      </c>
    </row>
    <row r="463" spans="1:9">
      <c r="A463">
        <v>6335</v>
      </c>
      <c r="B463" t="s">
        <v>24</v>
      </c>
      <c r="C463" t="s">
        <v>10</v>
      </c>
      <c r="D463" t="s">
        <v>480</v>
      </c>
      <c r="E463">
        <v>38</v>
      </c>
      <c r="F463">
        <v>1</v>
      </c>
      <c r="G463">
        <v>4</v>
      </c>
      <c r="H463">
        <v>4</v>
      </c>
      <c r="I463">
        <v>1</v>
      </c>
    </row>
    <row r="464" spans="1:9">
      <c r="A464">
        <v>6336</v>
      </c>
      <c r="B464" t="s">
        <v>9</v>
      </c>
      <c r="C464" t="s">
        <v>13</v>
      </c>
      <c r="D464" t="s">
        <v>481</v>
      </c>
      <c r="E464">
        <v>63</v>
      </c>
      <c r="F464">
        <v>1</v>
      </c>
      <c r="G464">
        <v>16</v>
      </c>
      <c r="H464">
        <v>5</v>
      </c>
      <c r="I464">
        <v>1</v>
      </c>
    </row>
    <row r="465" spans="1:9">
      <c r="A465">
        <v>6337</v>
      </c>
      <c r="B465" t="s">
        <v>15</v>
      </c>
      <c r="C465" t="s">
        <v>22</v>
      </c>
      <c r="D465" t="s">
        <v>482</v>
      </c>
      <c r="E465">
        <v>33</v>
      </c>
      <c r="F465">
        <v>1</v>
      </c>
      <c r="G465">
        <v>1</v>
      </c>
      <c r="H465">
        <v>4</v>
      </c>
      <c r="I465">
        <v>1</v>
      </c>
    </row>
    <row r="466" spans="1:9">
      <c r="A466">
        <v>6338</v>
      </c>
      <c r="B466" t="s">
        <v>15</v>
      </c>
      <c r="C466" t="s">
        <v>13</v>
      </c>
      <c r="D466" t="s">
        <v>483</v>
      </c>
      <c r="E466">
        <v>22</v>
      </c>
      <c r="F466">
        <v>0</v>
      </c>
      <c r="G466">
        <v>7</v>
      </c>
      <c r="H466">
        <v>1</v>
      </c>
      <c r="I466">
        <v>0</v>
      </c>
    </row>
    <row r="467" spans="1:9">
      <c r="A467">
        <v>6339</v>
      </c>
      <c r="B467" t="s">
        <v>15</v>
      </c>
      <c r="C467" t="s">
        <v>13</v>
      </c>
      <c r="D467" t="s">
        <v>484</v>
      </c>
      <c r="E467">
        <v>36</v>
      </c>
      <c r="F467">
        <v>0</v>
      </c>
      <c r="G467">
        <v>5</v>
      </c>
      <c r="H467">
        <v>1</v>
      </c>
      <c r="I467">
        <v>0</v>
      </c>
    </row>
    <row r="468" spans="1:9">
      <c r="A468">
        <v>6340</v>
      </c>
      <c r="B468" t="s">
        <v>9</v>
      </c>
      <c r="C468" t="s">
        <v>22</v>
      </c>
      <c r="D468" t="s">
        <v>485</v>
      </c>
      <c r="E468">
        <v>26</v>
      </c>
      <c r="F468">
        <v>0</v>
      </c>
      <c r="G468">
        <v>10</v>
      </c>
      <c r="H468">
        <v>3</v>
      </c>
      <c r="I468">
        <v>0</v>
      </c>
    </row>
    <row r="469" spans="1:9">
      <c r="A469">
        <v>6341</v>
      </c>
      <c r="B469" t="s">
        <v>12</v>
      </c>
      <c r="C469" t="s">
        <v>10</v>
      </c>
      <c r="D469" t="s">
        <v>486</v>
      </c>
      <c r="E469">
        <v>46</v>
      </c>
      <c r="F469">
        <v>1</v>
      </c>
      <c r="G469">
        <v>11</v>
      </c>
      <c r="H469">
        <v>2</v>
      </c>
      <c r="I469">
        <v>1</v>
      </c>
    </row>
    <row r="470" spans="1:9">
      <c r="A470">
        <v>6342</v>
      </c>
      <c r="B470" t="s">
        <v>15</v>
      </c>
      <c r="C470" t="s">
        <v>13</v>
      </c>
      <c r="D470" t="s">
        <v>487</v>
      </c>
      <c r="E470">
        <v>42</v>
      </c>
      <c r="F470">
        <v>0</v>
      </c>
      <c r="G470">
        <v>6</v>
      </c>
      <c r="H470">
        <v>2</v>
      </c>
      <c r="I470">
        <v>0</v>
      </c>
    </row>
    <row r="471" spans="1:9">
      <c r="A471">
        <v>6343</v>
      </c>
      <c r="B471" t="s">
        <v>12</v>
      </c>
      <c r="C471" t="s">
        <v>22</v>
      </c>
      <c r="D471" t="s">
        <v>488</v>
      </c>
      <c r="E471">
        <v>26</v>
      </c>
      <c r="F471">
        <v>1</v>
      </c>
      <c r="G471">
        <v>5</v>
      </c>
      <c r="H471">
        <v>2</v>
      </c>
      <c r="I471">
        <v>0</v>
      </c>
    </row>
    <row r="472" spans="1:9">
      <c r="A472">
        <v>6344</v>
      </c>
      <c r="B472" t="s">
        <v>24</v>
      </c>
      <c r="C472" t="s">
        <v>13</v>
      </c>
      <c r="D472" t="s">
        <v>489</v>
      </c>
      <c r="E472">
        <v>20</v>
      </c>
      <c r="F472">
        <v>0</v>
      </c>
      <c r="G472">
        <v>2</v>
      </c>
      <c r="H472">
        <v>1</v>
      </c>
      <c r="I472">
        <v>0</v>
      </c>
    </row>
    <row r="473" spans="1:9">
      <c r="A473">
        <v>6345</v>
      </c>
      <c r="B473" t="s">
        <v>24</v>
      </c>
      <c r="C473" t="s">
        <v>18</v>
      </c>
      <c r="D473" t="s">
        <v>490</v>
      </c>
      <c r="E473">
        <v>50</v>
      </c>
      <c r="F473">
        <v>0</v>
      </c>
      <c r="G473">
        <v>17</v>
      </c>
      <c r="H473">
        <v>2</v>
      </c>
      <c r="I473">
        <v>0</v>
      </c>
    </row>
    <row r="474" spans="1:9">
      <c r="A474">
        <v>6346</v>
      </c>
      <c r="B474" t="s">
        <v>15</v>
      </c>
      <c r="C474" t="s">
        <v>13</v>
      </c>
      <c r="D474" t="s">
        <v>491</v>
      </c>
      <c r="E474">
        <v>40</v>
      </c>
      <c r="F474">
        <v>0</v>
      </c>
      <c r="G474">
        <v>13</v>
      </c>
      <c r="H474">
        <v>5</v>
      </c>
      <c r="I474">
        <v>1</v>
      </c>
    </row>
    <row r="475" spans="1:9">
      <c r="A475">
        <v>6347</v>
      </c>
      <c r="B475" t="s">
        <v>31</v>
      </c>
      <c r="C475" t="s">
        <v>10</v>
      </c>
      <c r="D475" t="s">
        <v>492</v>
      </c>
      <c r="E475">
        <v>48</v>
      </c>
      <c r="F475">
        <v>0</v>
      </c>
      <c r="G475">
        <v>14</v>
      </c>
      <c r="H475">
        <v>1</v>
      </c>
      <c r="I475">
        <v>0</v>
      </c>
    </row>
    <row r="476" spans="1:9">
      <c r="A476">
        <v>6348</v>
      </c>
      <c r="B476" t="s">
        <v>15</v>
      </c>
      <c r="C476" t="s">
        <v>22</v>
      </c>
      <c r="D476" t="s">
        <v>493</v>
      </c>
      <c r="E476">
        <v>60</v>
      </c>
      <c r="F476">
        <v>0</v>
      </c>
      <c r="G476">
        <v>1</v>
      </c>
      <c r="H476">
        <v>5</v>
      </c>
      <c r="I476">
        <v>1</v>
      </c>
    </row>
    <row r="477" spans="1:9">
      <c r="A477">
        <v>6349</v>
      </c>
      <c r="B477" t="s">
        <v>9</v>
      </c>
      <c r="C477" t="s">
        <v>28</v>
      </c>
      <c r="D477" t="s">
        <v>494</v>
      </c>
      <c r="E477">
        <v>46</v>
      </c>
      <c r="F477">
        <v>1</v>
      </c>
      <c r="G477">
        <v>2</v>
      </c>
      <c r="H477">
        <v>4</v>
      </c>
      <c r="I477">
        <v>1</v>
      </c>
    </row>
    <row r="478" spans="1:9">
      <c r="A478">
        <v>6350</v>
      </c>
      <c r="B478" t="s">
        <v>9</v>
      </c>
      <c r="C478" t="s">
        <v>13</v>
      </c>
      <c r="D478" t="s">
        <v>495</v>
      </c>
      <c r="E478">
        <v>43</v>
      </c>
      <c r="F478">
        <v>1</v>
      </c>
      <c r="G478">
        <v>9</v>
      </c>
      <c r="H478">
        <v>3</v>
      </c>
      <c r="I478">
        <v>1</v>
      </c>
    </row>
    <row r="479" spans="1:9">
      <c r="A479">
        <v>6351</v>
      </c>
      <c r="B479" t="s">
        <v>24</v>
      </c>
      <c r="C479" t="s">
        <v>28</v>
      </c>
      <c r="D479" t="s">
        <v>496</v>
      </c>
      <c r="E479">
        <v>29</v>
      </c>
      <c r="F479">
        <v>0</v>
      </c>
      <c r="G479">
        <v>14</v>
      </c>
      <c r="H479">
        <v>5</v>
      </c>
      <c r="I479">
        <v>0</v>
      </c>
    </row>
    <row r="480" spans="1:9">
      <c r="A480">
        <v>6352</v>
      </c>
      <c r="B480" t="s">
        <v>24</v>
      </c>
      <c r="C480" t="s">
        <v>18</v>
      </c>
      <c r="D480" t="s">
        <v>497</v>
      </c>
      <c r="E480">
        <v>39</v>
      </c>
      <c r="F480">
        <v>1</v>
      </c>
      <c r="G480">
        <v>8</v>
      </c>
      <c r="H480">
        <v>2</v>
      </c>
      <c r="I480">
        <v>1</v>
      </c>
    </row>
    <row r="481" spans="1:9">
      <c r="A481">
        <v>6353</v>
      </c>
      <c r="B481" t="s">
        <v>9</v>
      </c>
      <c r="C481" t="s">
        <v>18</v>
      </c>
      <c r="D481" t="s">
        <v>498</v>
      </c>
      <c r="E481">
        <v>69</v>
      </c>
      <c r="F481">
        <v>1</v>
      </c>
      <c r="G481">
        <v>17</v>
      </c>
      <c r="H481">
        <v>3</v>
      </c>
      <c r="I481">
        <v>1</v>
      </c>
    </row>
    <row r="482" spans="1:9">
      <c r="A482">
        <v>6354</v>
      </c>
      <c r="B482" t="s">
        <v>31</v>
      </c>
      <c r="C482" t="s">
        <v>18</v>
      </c>
      <c r="D482" t="s">
        <v>499</v>
      </c>
      <c r="E482">
        <v>48</v>
      </c>
      <c r="F482">
        <v>1</v>
      </c>
      <c r="G482">
        <v>7</v>
      </c>
      <c r="H482">
        <v>5</v>
      </c>
      <c r="I482">
        <v>1</v>
      </c>
    </row>
    <row r="483" spans="1:9">
      <c r="A483">
        <v>6355</v>
      </c>
      <c r="B483" t="s">
        <v>12</v>
      </c>
      <c r="C483" t="s">
        <v>18</v>
      </c>
      <c r="D483" t="s">
        <v>500</v>
      </c>
      <c r="E483">
        <v>62</v>
      </c>
      <c r="F483">
        <v>1</v>
      </c>
      <c r="G483">
        <v>2</v>
      </c>
      <c r="H483">
        <v>2</v>
      </c>
      <c r="I483">
        <v>1</v>
      </c>
    </row>
    <row r="484" spans="1:9">
      <c r="A484">
        <v>6356</v>
      </c>
      <c r="B484" t="s">
        <v>9</v>
      </c>
      <c r="C484" t="s">
        <v>13</v>
      </c>
      <c r="D484" t="s">
        <v>501</v>
      </c>
      <c r="E484">
        <v>37</v>
      </c>
      <c r="F484">
        <v>0</v>
      </c>
      <c r="G484">
        <v>18</v>
      </c>
      <c r="H484">
        <v>4</v>
      </c>
      <c r="I484">
        <v>1</v>
      </c>
    </row>
    <row r="485" spans="1:9">
      <c r="A485">
        <v>6357</v>
      </c>
      <c r="B485" t="s">
        <v>24</v>
      </c>
      <c r="C485" t="s">
        <v>13</v>
      </c>
      <c r="D485" t="s">
        <v>502</v>
      </c>
      <c r="E485">
        <v>23</v>
      </c>
      <c r="F485">
        <v>0</v>
      </c>
      <c r="G485">
        <v>8</v>
      </c>
      <c r="H485">
        <v>2</v>
      </c>
      <c r="I485">
        <v>0</v>
      </c>
    </row>
    <row r="486" spans="1:9">
      <c r="A486">
        <v>6358</v>
      </c>
      <c r="B486" t="s">
        <v>24</v>
      </c>
      <c r="C486" t="s">
        <v>18</v>
      </c>
      <c r="D486" t="s">
        <v>503</v>
      </c>
      <c r="E486">
        <v>62</v>
      </c>
      <c r="F486">
        <v>1</v>
      </c>
      <c r="G486">
        <v>17</v>
      </c>
      <c r="H486">
        <v>4</v>
      </c>
      <c r="I486">
        <v>1</v>
      </c>
    </row>
    <row r="487" spans="1:9">
      <c r="A487">
        <v>6359</v>
      </c>
      <c r="B487" t="s">
        <v>12</v>
      </c>
      <c r="C487" t="s">
        <v>13</v>
      </c>
      <c r="D487" t="s">
        <v>504</v>
      </c>
      <c r="E487">
        <v>52</v>
      </c>
      <c r="F487">
        <v>1</v>
      </c>
      <c r="G487">
        <v>13</v>
      </c>
      <c r="H487">
        <v>1</v>
      </c>
      <c r="I487">
        <v>1</v>
      </c>
    </row>
    <row r="488" spans="1:9">
      <c r="A488">
        <v>6360</v>
      </c>
      <c r="B488" t="s">
        <v>12</v>
      </c>
      <c r="C488" t="s">
        <v>10</v>
      </c>
      <c r="D488" t="s">
        <v>505</v>
      </c>
      <c r="E488">
        <v>45</v>
      </c>
      <c r="F488">
        <v>1</v>
      </c>
      <c r="G488">
        <v>5</v>
      </c>
      <c r="H488">
        <v>3</v>
      </c>
      <c r="I488">
        <v>1</v>
      </c>
    </row>
    <row r="489" spans="1:9">
      <c r="A489">
        <v>6361</v>
      </c>
      <c r="B489" t="s">
        <v>15</v>
      </c>
      <c r="C489" t="s">
        <v>18</v>
      </c>
      <c r="D489" t="s">
        <v>506</v>
      </c>
      <c r="E489">
        <v>18</v>
      </c>
      <c r="F489">
        <v>0</v>
      </c>
      <c r="G489">
        <v>4</v>
      </c>
      <c r="H489">
        <v>3</v>
      </c>
      <c r="I489">
        <v>0</v>
      </c>
    </row>
    <row r="490" spans="1:9">
      <c r="A490">
        <v>6362</v>
      </c>
      <c r="B490" t="s">
        <v>15</v>
      </c>
      <c r="C490" t="s">
        <v>18</v>
      </c>
      <c r="D490" t="s">
        <v>507</v>
      </c>
      <c r="E490">
        <v>26</v>
      </c>
      <c r="F490">
        <v>0</v>
      </c>
      <c r="G490">
        <v>14</v>
      </c>
      <c r="H490">
        <v>5</v>
      </c>
      <c r="I490">
        <v>0</v>
      </c>
    </row>
    <row r="491" spans="1:9">
      <c r="A491">
        <v>6363</v>
      </c>
      <c r="B491" t="s">
        <v>24</v>
      </c>
      <c r="C491" t="s">
        <v>13</v>
      </c>
      <c r="D491" t="s">
        <v>508</v>
      </c>
      <c r="E491">
        <v>56</v>
      </c>
      <c r="F491">
        <v>1</v>
      </c>
      <c r="G491">
        <v>5</v>
      </c>
      <c r="H491">
        <v>5</v>
      </c>
      <c r="I491">
        <v>1</v>
      </c>
    </row>
    <row r="492" spans="1:9">
      <c r="A492">
        <v>6364</v>
      </c>
      <c r="B492" t="s">
        <v>12</v>
      </c>
      <c r="C492" t="s">
        <v>18</v>
      </c>
      <c r="D492" t="s">
        <v>509</v>
      </c>
      <c r="E492">
        <v>43</v>
      </c>
      <c r="F492">
        <v>0</v>
      </c>
      <c r="G492">
        <v>16</v>
      </c>
      <c r="H492">
        <v>3</v>
      </c>
      <c r="I492">
        <v>0</v>
      </c>
    </row>
    <row r="493" spans="1:9">
      <c r="A493">
        <v>6365</v>
      </c>
      <c r="B493" t="s">
        <v>31</v>
      </c>
      <c r="C493" t="s">
        <v>22</v>
      </c>
      <c r="D493" t="s">
        <v>510</v>
      </c>
      <c r="E493">
        <v>62</v>
      </c>
      <c r="F493">
        <v>0</v>
      </c>
      <c r="G493">
        <v>13</v>
      </c>
      <c r="H493">
        <v>4</v>
      </c>
      <c r="I493">
        <v>1</v>
      </c>
    </row>
    <row r="494" spans="1:9">
      <c r="A494">
        <v>6366</v>
      </c>
      <c r="B494" t="s">
        <v>12</v>
      </c>
      <c r="C494" t="s">
        <v>10</v>
      </c>
      <c r="D494" t="s">
        <v>511</v>
      </c>
      <c r="E494">
        <v>52</v>
      </c>
      <c r="F494">
        <v>1</v>
      </c>
      <c r="G494">
        <v>17</v>
      </c>
      <c r="H494">
        <v>5</v>
      </c>
      <c r="I494">
        <v>1</v>
      </c>
    </row>
    <row r="495" spans="1:9">
      <c r="A495">
        <v>6367</v>
      </c>
      <c r="B495" t="s">
        <v>9</v>
      </c>
      <c r="C495" t="s">
        <v>28</v>
      </c>
      <c r="D495" t="s">
        <v>512</v>
      </c>
      <c r="E495">
        <v>25</v>
      </c>
      <c r="F495">
        <v>0</v>
      </c>
      <c r="G495">
        <v>16</v>
      </c>
      <c r="H495">
        <v>1</v>
      </c>
      <c r="I495">
        <v>0</v>
      </c>
    </row>
    <row r="496" spans="1:9">
      <c r="A496">
        <v>6368</v>
      </c>
      <c r="B496" t="s">
        <v>12</v>
      </c>
      <c r="C496" t="s">
        <v>28</v>
      </c>
      <c r="D496" t="s">
        <v>513</v>
      </c>
      <c r="E496">
        <v>68</v>
      </c>
      <c r="F496">
        <v>0</v>
      </c>
      <c r="G496">
        <v>19</v>
      </c>
      <c r="H496">
        <v>2</v>
      </c>
      <c r="I496">
        <v>0</v>
      </c>
    </row>
    <row r="497" spans="1:9">
      <c r="A497">
        <v>6369</v>
      </c>
      <c r="B497" t="s">
        <v>31</v>
      </c>
      <c r="C497" t="s">
        <v>18</v>
      </c>
      <c r="D497" t="s">
        <v>514</v>
      </c>
      <c r="E497">
        <v>31</v>
      </c>
      <c r="F497">
        <v>1</v>
      </c>
      <c r="G497">
        <v>11</v>
      </c>
      <c r="H497">
        <v>2</v>
      </c>
      <c r="I497">
        <v>1</v>
      </c>
    </row>
    <row r="498" spans="1:9">
      <c r="A498">
        <v>6370</v>
      </c>
      <c r="B498" t="s">
        <v>9</v>
      </c>
      <c r="C498" t="s">
        <v>13</v>
      </c>
      <c r="D498" t="s">
        <v>515</v>
      </c>
      <c r="E498">
        <v>54</v>
      </c>
      <c r="F498">
        <v>0</v>
      </c>
      <c r="G498">
        <v>7</v>
      </c>
      <c r="H498">
        <v>2</v>
      </c>
      <c r="I498">
        <v>0</v>
      </c>
    </row>
    <row r="499" spans="1:9">
      <c r="A499">
        <v>6371</v>
      </c>
      <c r="B499" t="s">
        <v>15</v>
      </c>
      <c r="C499" t="s">
        <v>13</v>
      </c>
      <c r="D499" t="s">
        <v>516</v>
      </c>
      <c r="E499">
        <v>31</v>
      </c>
      <c r="F499">
        <v>0</v>
      </c>
      <c r="G499">
        <v>1</v>
      </c>
      <c r="H499">
        <v>2</v>
      </c>
      <c r="I499">
        <v>0</v>
      </c>
    </row>
    <row r="500" spans="1:9">
      <c r="A500">
        <v>6372</v>
      </c>
      <c r="B500" t="s">
        <v>9</v>
      </c>
      <c r="C500" t="s">
        <v>22</v>
      </c>
      <c r="D500" t="s">
        <v>517</v>
      </c>
      <c r="E500">
        <v>57</v>
      </c>
      <c r="F500">
        <v>1</v>
      </c>
      <c r="G500">
        <v>8</v>
      </c>
      <c r="H500">
        <v>3</v>
      </c>
      <c r="I500">
        <v>1</v>
      </c>
    </row>
    <row r="501" spans="1:9">
      <c r="A501">
        <v>6373</v>
      </c>
      <c r="B501" t="s">
        <v>24</v>
      </c>
      <c r="C501" t="s">
        <v>28</v>
      </c>
      <c r="D501" t="s">
        <v>518</v>
      </c>
      <c r="E501">
        <v>40</v>
      </c>
      <c r="F501">
        <v>0</v>
      </c>
      <c r="G501">
        <v>3</v>
      </c>
      <c r="H501">
        <v>4</v>
      </c>
      <c r="I501">
        <v>1</v>
      </c>
    </row>
    <row r="502" spans="1:9">
      <c r="A502">
        <v>6374</v>
      </c>
      <c r="B502" t="s">
        <v>24</v>
      </c>
      <c r="C502" t="s">
        <v>13</v>
      </c>
      <c r="D502" t="s">
        <v>519</v>
      </c>
      <c r="E502">
        <v>40</v>
      </c>
      <c r="F502">
        <v>0</v>
      </c>
      <c r="G502">
        <v>2</v>
      </c>
      <c r="H502">
        <v>4</v>
      </c>
      <c r="I502">
        <v>1</v>
      </c>
    </row>
    <row r="503" spans="1:9">
      <c r="A503">
        <v>6375</v>
      </c>
      <c r="B503" t="s">
        <v>31</v>
      </c>
      <c r="C503" t="s">
        <v>22</v>
      </c>
      <c r="D503" t="s">
        <v>520</v>
      </c>
      <c r="E503">
        <v>23</v>
      </c>
      <c r="F503">
        <v>1</v>
      </c>
      <c r="G503">
        <v>5</v>
      </c>
      <c r="H503">
        <v>4</v>
      </c>
      <c r="I503">
        <v>1</v>
      </c>
    </row>
    <row r="504" spans="1:9">
      <c r="A504">
        <v>6376</v>
      </c>
      <c r="B504" t="s">
        <v>12</v>
      </c>
      <c r="C504" t="s">
        <v>13</v>
      </c>
      <c r="D504" t="s">
        <v>521</v>
      </c>
      <c r="E504">
        <v>24</v>
      </c>
      <c r="F504">
        <v>0</v>
      </c>
      <c r="G504">
        <v>1</v>
      </c>
      <c r="H504">
        <v>3</v>
      </c>
      <c r="I504">
        <v>0</v>
      </c>
    </row>
    <row r="505" spans="1:9">
      <c r="A505">
        <v>6377</v>
      </c>
      <c r="B505" t="s">
        <v>24</v>
      </c>
      <c r="C505" t="s">
        <v>18</v>
      </c>
      <c r="D505" t="s">
        <v>522</v>
      </c>
      <c r="E505">
        <v>43</v>
      </c>
      <c r="F505">
        <v>0</v>
      </c>
      <c r="G505">
        <v>3</v>
      </c>
      <c r="H505">
        <v>3</v>
      </c>
      <c r="I505">
        <v>0</v>
      </c>
    </row>
    <row r="506" spans="1:9">
      <c r="A506">
        <v>6378</v>
      </c>
      <c r="B506" t="s">
        <v>9</v>
      </c>
      <c r="C506" t="s">
        <v>28</v>
      </c>
      <c r="D506" t="s">
        <v>523</v>
      </c>
      <c r="E506">
        <v>41</v>
      </c>
      <c r="F506">
        <v>1</v>
      </c>
      <c r="G506">
        <v>10</v>
      </c>
      <c r="H506">
        <v>1</v>
      </c>
      <c r="I506">
        <v>1</v>
      </c>
    </row>
    <row r="507" spans="1:9">
      <c r="A507">
        <v>6379</v>
      </c>
      <c r="B507" t="s">
        <v>31</v>
      </c>
      <c r="C507" t="s">
        <v>13</v>
      </c>
      <c r="D507" t="s">
        <v>524</v>
      </c>
      <c r="E507">
        <v>49</v>
      </c>
      <c r="F507">
        <v>0</v>
      </c>
      <c r="G507">
        <v>13</v>
      </c>
      <c r="H507">
        <v>5</v>
      </c>
      <c r="I507">
        <v>1</v>
      </c>
    </row>
    <row r="508" spans="1:9">
      <c r="A508">
        <v>6380</v>
      </c>
      <c r="B508" t="s">
        <v>31</v>
      </c>
      <c r="C508" t="s">
        <v>28</v>
      </c>
      <c r="D508" t="s">
        <v>525</v>
      </c>
      <c r="E508">
        <v>63</v>
      </c>
      <c r="F508">
        <v>0</v>
      </c>
      <c r="G508">
        <v>16</v>
      </c>
      <c r="H508">
        <v>3</v>
      </c>
      <c r="I508">
        <v>0</v>
      </c>
    </row>
    <row r="509" spans="1:9">
      <c r="A509">
        <v>6381</v>
      </c>
      <c r="B509" t="s">
        <v>9</v>
      </c>
      <c r="C509" t="s">
        <v>10</v>
      </c>
      <c r="D509" t="s">
        <v>526</v>
      </c>
      <c r="E509">
        <v>21</v>
      </c>
      <c r="F509">
        <v>1</v>
      </c>
      <c r="G509">
        <v>18</v>
      </c>
      <c r="H509">
        <v>1</v>
      </c>
      <c r="I509">
        <v>0</v>
      </c>
    </row>
    <row r="510" spans="1:9">
      <c r="A510">
        <v>6382</v>
      </c>
      <c r="B510" t="s">
        <v>31</v>
      </c>
      <c r="C510" t="s">
        <v>22</v>
      </c>
      <c r="D510" t="s">
        <v>527</v>
      </c>
      <c r="E510">
        <v>33</v>
      </c>
      <c r="F510">
        <v>1</v>
      </c>
      <c r="G510">
        <v>7</v>
      </c>
      <c r="H510">
        <v>2</v>
      </c>
      <c r="I510">
        <v>1</v>
      </c>
    </row>
    <row r="511" spans="1:9">
      <c r="A511">
        <v>6383</v>
      </c>
      <c r="B511" t="s">
        <v>31</v>
      </c>
      <c r="C511" t="s">
        <v>18</v>
      </c>
      <c r="D511" t="s">
        <v>528</v>
      </c>
      <c r="E511">
        <v>61</v>
      </c>
      <c r="F511">
        <v>1</v>
      </c>
      <c r="G511">
        <v>1</v>
      </c>
      <c r="H511">
        <v>3</v>
      </c>
      <c r="I511">
        <v>1</v>
      </c>
    </row>
    <row r="512" spans="1:9">
      <c r="A512">
        <v>6384</v>
      </c>
      <c r="B512" t="s">
        <v>12</v>
      </c>
      <c r="C512" t="s">
        <v>18</v>
      </c>
      <c r="D512" t="s">
        <v>529</v>
      </c>
      <c r="E512">
        <v>29</v>
      </c>
      <c r="F512">
        <v>0</v>
      </c>
      <c r="G512">
        <v>9</v>
      </c>
      <c r="H512">
        <v>1</v>
      </c>
      <c r="I512">
        <v>0</v>
      </c>
    </row>
    <row r="513" spans="1:9">
      <c r="A513">
        <v>6385</v>
      </c>
      <c r="B513" t="s">
        <v>15</v>
      </c>
      <c r="C513" t="s">
        <v>22</v>
      </c>
      <c r="D513" t="s">
        <v>530</v>
      </c>
      <c r="E513">
        <v>65</v>
      </c>
      <c r="F513">
        <v>1</v>
      </c>
      <c r="G513">
        <v>14</v>
      </c>
      <c r="H513">
        <v>2</v>
      </c>
      <c r="I513">
        <v>1</v>
      </c>
    </row>
    <row r="514" spans="1:9">
      <c r="A514">
        <v>6386</v>
      </c>
      <c r="B514" t="s">
        <v>31</v>
      </c>
      <c r="C514" t="s">
        <v>10</v>
      </c>
      <c r="D514" t="s">
        <v>531</v>
      </c>
      <c r="E514">
        <v>35</v>
      </c>
      <c r="F514">
        <v>1</v>
      </c>
      <c r="G514">
        <v>6</v>
      </c>
      <c r="H514">
        <v>2</v>
      </c>
      <c r="I514">
        <v>1</v>
      </c>
    </row>
    <row r="515" spans="1:9">
      <c r="A515">
        <v>6387</v>
      </c>
      <c r="B515" t="s">
        <v>15</v>
      </c>
      <c r="C515" t="s">
        <v>28</v>
      </c>
      <c r="D515" t="s">
        <v>532</v>
      </c>
      <c r="E515">
        <v>56</v>
      </c>
      <c r="F515">
        <v>1</v>
      </c>
      <c r="G515">
        <v>11</v>
      </c>
      <c r="H515">
        <v>4</v>
      </c>
      <c r="I515">
        <v>1</v>
      </c>
    </row>
    <row r="516" spans="1:9">
      <c r="A516">
        <v>6388</v>
      </c>
      <c r="B516" t="s">
        <v>15</v>
      </c>
      <c r="C516" t="s">
        <v>13</v>
      </c>
      <c r="D516" t="s">
        <v>533</v>
      </c>
      <c r="E516">
        <v>40</v>
      </c>
      <c r="F516">
        <v>1</v>
      </c>
      <c r="G516">
        <v>14</v>
      </c>
      <c r="H516">
        <v>4</v>
      </c>
      <c r="I516">
        <v>1</v>
      </c>
    </row>
    <row r="517" spans="1:9">
      <c r="A517">
        <v>6389</v>
      </c>
      <c r="B517" t="s">
        <v>24</v>
      </c>
      <c r="C517" t="s">
        <v>28</v>
      </c>
      <c r="D517" t="s">
        <v>534</v>
      </c>
      <c r="E517">
        <v>41</v>
      </c>
      <c r="F517">
        <v>1</v>
      </c>
      <c r="G517">
        <v>9</v>
      </c>
      <c r="H517">
        <v>1</v>
      </c>
      <c r="I517">
        <v>1</v>
      </c>
    </row>
    <row r="518" spans="1:9">
      <c r="A518">
        <v>6390</v>
      </c>
      <c r="B518" t="s">
        <v>31</v>
      </c>
      <c r="C518" t="s">
        <v>13</v>
      </c>
      <c r="D518" t="s">
        <v>535</v>
      </c>
      <c r="E518">
        <v>61</v>
      </c>
      <c r="F518">
        <v>1</v>
      </c>
      <c r="G518">
        <v>13</v>
      </c>
      <c r="H518">
        <v>4</v>
      </c>
      <c r="I518">
        <v>1</v>
      </c>
    </row>
    <row r="519" spans="1:9">
      <c r="A519">
        <v>6391</v>
      </c>
      <c r="B519" t="s">
        <v>24</v>
      </c>
      <c r="C519" t="s">
        <v>10</v>
      </c>
      <c r="D519" t="s">
        <v>536</v>
      </c>
      <c r="E519">
        <v>66</v>
      </c>
      <c r="F519">
        <v>0</v>
      </c>
      <c r="G519">
        <v>6</v>
      </c>
      <c r="H519">
        <v>4</v>
      </c>
      <c r="I519">
        <v>1</v>
      </c>
    </row>
    <row r="520" spans="1:9">
      <c r="A520">
        <v>6392</v>
      </c>
      <c r="B520" t="s">
        <v>15</v>
      </c>
      <c r="C520" t="s">
        <v>18</v>
      </c>
      <c r="D520" t="s">
        <v>537</v>
      </c>
      <c r="E520">
        <v>29</v>
      </c>
      <c r="F520">
        <v>0</v>
      </c>
      <c r="G520">
        <v>17</v>
      </c>
      <c r="H520">
        <v>2</v>
      </c>
      <c r="I520">
        <v>0</v>
      </c>
    </row>
    <row r="521" spans="1:9">
      <c r="A521">
        <v>6393</v>
      </c>
      <c r="B521" t="s">
        <v>15</v>
      </c>
      <c r="C521" t="s">
        <v>18</v>
      </c>
      <c r="D521" t="s">
        <v>538</v>
      </c>
      <c r="E521">
        <v>23</v>
      </c>
      <c r="F521">
        <v>0</v>
      </c>
      <c r="G521">
        <v>2</v>
      </c>
      <c r="H521">
        <v>2</v>
      </c>
      <c r="I521">
        <v>0</v>
      </c>
    </row>
    <row r="522" spans="1:9">
      <c r="A522">
        <v>6394</v>
      </c>
      <c r="B522" t="s">
        <v>9</v>
      </c>
      <c r="C522" t="s">
        <v>18</v>
      </c>
      <c r="D522" t="s">
        <v>539</v>
      </c>
      <c r="E522">
        <v>43</v>
      </c>
      <c r="F522">
        <v>1</v>
      </c>
      <c r="G522">
        <v>8</v>
      </c>
      <c r="H522">
        <v>4</v>
      </c>
      <c r="I522">
        <v>1</v>
      </c>
    </row>
    <row r="523" spans="1:9">
      <c r="A523">
        <v>6395</v>
      </c>
      <c r="B523" t="s">
        <v>15</v>
      </c>
      <c r="C523" t="s">
        <v>18</v>
      </c>
      <c r="D523" t="s">
        <v>540</v>
      </c>
      <c r="E523">
        <v>48</v>
      </c>
      <c r="F523">
        <v>1</v>
      </c>
      <c r="G523">
        <v>6</v>
      </c>
      <c r="H523">
        <v>2</v>
      </c>
      <c r="I523">
        <v>1</v>
      </c>
    </row>
    <row r="524" spans="1:9">
      <c r="A524">
        <v>6396</v>
      </c>
      <c r="B524" t="s">
        <v>9</v>
      </c>
      <c r="C524" t="s">
        <v>10</v>
      </c>
      <c r="D524" t="s">
        <v>541</v>
      </c>
      <c r="E524">
        <v>54</v>
      </c>
      <c r="F524">
        <v>0</v>
      </c>
      <c r="G524">
        <v>10</v>
      </c>
      <c r="H524">
        <v>1</v>
      </c>
      <c r="I524">
        <v>0</v>
      </c>
    </row>
    <row r="525" spans="1:9">
      <c r="A525">
        <v>6397</v>
      </c>
      <c r="B525" t="s">
        <v>9</v>
      </c>
      <c r="C525" t="s">
        <v>13</v>
      </c>
      <c r="D525" t="s">
        <v>542</v>
      </c>
      <c r="E525">
        <v>25</v>
      </c>
      <c r="F525">
        <v>1</v>
      </c>
      <c r="G525">
        <v>18</v>
      </c>
      <c r="H525">
        <v>4</v>
      </c>
      <c r="I525">
        <v>1</v>
      </c>
    </row>
    <row r="526" spans="1:9">
      <c r="A526">
        <v>6398</v>
      </c>
      <c r="B526" t="s">
        <v>15</v>
      </c>
      <c r="C526" t="s">
        <v>10</v>
      </c>
      <c r="D526" t="s">
        <v>543</v>
      </c>
      <c r="E526">
        <v>55</v>
      </c>
      <c r="F526">
        <v>0</v>
      </c>
      <c r="G526">
        <v>1</v>
      </c>
      <c r="H526">
        <v>4</v>
      </c>
      <c r="I526">
        <v>1</v>
      </c>
    </row>
    <row r="527" spans="1:9">
      <c r="A527">
        <v>6399</v>
      </c>
      <c r="B527" t="s">
        <v>15</v>
      </c>
      <c r="C527" t="s">
        <v>13</v>
      </c>
      <c r="D527" t="s">
        <v>544</v>
      </c>
      <c r="E527">
        <v>41</v>
      </c>
      <c r="F527">
        <v>1</v>
      </c>
      <c r="G527">
        <v>10</v>
      </c>
      <c r="H527">
        <v>3</v>
      </c>
      <c r="I527">
        <v>1</v>
      </c>
    </row>
    <row r="528" spans="1:9">
      <c r="A528">
        <v>6400</v>
      </c>
      <c r="B528" t="s">
        <v>31</v>
      </c>
      <c r="C528" t="s">
        <v>18</v>
      </c>
      <c r="D528" t="s">
        <v>545</v>
      </c>
      <c r="E528">
        <v>44</v>
      </c>
      <c r="F528">
        <v>1</v>
      </c>
      <c r="G528">
        <v>19</v>
      </c>
      <c r="H528">
        <v>2</v>
      </c>
      <c r="I528">
        <v>1</v>
      </c>
    </row>
    <row r="529" spans="1:9">
      <c r="A529">
        <v>6401</v>
      </c>
      <c r="B529" t="s">
        <v>15</v>
      </c>
      <c r="C529" t="s">
        <v>28</v>
      </c>
      <c r="D529" t="s">
        <v>546</v>
      </c>
      <c r="E529">
        <v>38</v>
      </c>
      <c r="F529">
        <v>1</v>
      </c>
      <c r="G529">
        <v>4</v>
      </c>
      <c r="H529">
        <v>2</v>
      </c>
      <c r="I529">
        <v>1</v>
      </c>
    </row>
    <row r="530" spans="1:9">
      <c r="A530">
        <v>6402</v>
      </c>
      <c r="B530" t="s">
        <v>9</v>
      </c>
      <c r="C530" t="s">
        <v>13</v>
      </c>
      <c r="D530" t="s">
        <v>547</v>
      </c>
      <c r="E530">
        <v>27</v>
      </c>
      <c r="F530">
        <v>1</v>
      </c>
      <c r="G530">
        <v>10</v>
      </c>
      <c r="H530">
        <v>1</v>
      </c>
      <c r="I530">
        <v>0</v>
      </c>
    </row>
    <row r="531" spans="1:9">
      <c r="A531">
        <v>6403</v>
      </c>
      <c r="B531" t="s">
        <v>15</v>
      </c>
      <c r="C531" t="s">
        <v>22</v>
      </c>
      <c r="D531" t="s">
        <v>548</v>
      </c>
      <c r="E531">
        <v>60</v>
      </c>
      <c r="F531">
        <v>0</v>
      </c>
      <c r="G531">
        <v>9</v>
      </c>
      <c r="H531">
        <v>5</v>
      </c>
      <c r="I531">
        <v>1</v>
      </c>
    </row>
    <row r="532" spans="1:9">
      <c r="A532">
        <v>6404</v>
      </c>
      <c r="B532" t="s">
        <v>15</v>
      </c>
      <c r="C532" t="s">
        <v>13</v>
      </c>
      <c r="D532" t="s">
        <v>549</v>
      </c>
      <c r="E532">
        <v>47</v>
      </c>
      <c r="F532">
        <v>1</v>
      </c>
      <c r="G532">
        <v>8</v>
      </c>
      <c r="H532">
        <v>2</v>
      </c>
      <c r="I532">
        <v>1</v>
      </c>
    </row>
    <row r="533" spans="1:9">
      <c r="A533">
        <v>6405</v>
      </c>
      <c r="B533" t="s">
        <v>12</v>
      </c>
      <c r="C533" t="s">
        <v>18</v>
      </c>
      <c r="D533" t="s">
        <v>550</v>
      </c>
      <c r="E533">
        <v>69</v>
      </c>
      <c r="F533">
        <v>0</v>
      </c>
      <c r="G533">
        <v>19</v>
      </c>
      <c r="H533">
        <v>2</v>
      </c>
      <c r="I533">
        <v>0</v>
      </c>
    </row>
    <row r="534" spans="1:9">
      <c r="A534">
        <v>6406</v>
      </c>
      <c r="B534" t="s">
        <v>9</v>
      </c>
      <c r="C534" t="s">
        <v>13</v>
      </c>
      <c r="D534" t="s">
        <v>551</v>
      </c>
      <c r="E534">
        <v>32</v>
      </c>
      <c r="F534">
        <v>1</v>
      </c>
      <c r="G534">
        <v>5</v>
      </c>
      <c r="H534">
        <v>4</v>
      </c>
      <c r="I534">
        <v>1</v>
      </c>
    </row>
    <row r="535" spans="1:9">
      <c r="A535">
        <v>6407</v>
      </c>
      <c r="B535" t="s">
        <v>24</v>
      </c>
      <c r="C535" t="s">
        <v>13</v>
      </c>
      <c r="D535" t="s">
        <v>552</v>
      </c>
      <c r="E535">
        <v>31</v>
      </c>
      <c r="F535">
        <v>1</v>
      </c>
      <c r="G535">
        <v>5</v>
      </c>
      <c r="H535">
        <v>1</v>
      </c>
      <c r="I535">
        <v>1</v>
      </c>
    </row>
    <row r="536" spans="1:9">
      <c r="A536">
        <v>6408</v>
      </c>
      <c r="B536" t="s">
        <v>31</v>
      </c>
      <c r="C536" t="s">
        <v>10</v>
      </c>
      <c r="D536" t="s">
        <v>553</v>
      </c>
      <c r="E536">
        <v>64</v>
      </c>
      <c r="F536">
        <v>1</v>
      </c>
      <c r="G536">
        <v>15</v>
      </c>
      <c r="H536">
        <v>3</v>
      </c>
      <c r="I536">
        <v>1</v>
      </c>
    </row>
    <row r="537" spans="1:9">
      <c r="A537">
        <v>6409</v>
      </c>
      <c r="B537" t="s">
        <v>12</v>
      </c>
      <c r="C537" t="s">
        <v>18</v>
      </c>
      <c r="D537" t="s">
        <v>554</v>
      </c>
      <c r="E537">
        <v>56</v>
      </c>
      <c r="F537">
        <v>0</v>
      </c>
      <c r="G537">
        <v>13</v>
      </c>
      <c r="H537">
        <v>2</v>
      </c>
      <c r="I537">
        <v>0</v>
      </c>
    </row>
    <row r="538" spans="1:9">
      <c r="A538">
        <v>6410</v>
      </c>
      <c r="B538" t="s">
        <v>31</v>
      </c>
      <c r="C538" t="s">
        <v>22</v>
      </c>
      <c r="D538" t="s">
        <v>555</v>
      </c>
      <c r="E538">
        <v>49</v>
      </c>
      <c r="F538">
        <v>1</v>
      </c>
      <c r="G538">
        <v>18</v>
      </c>
      <c r="H538">
        <v>4</v>
      </c>
      <c r="I538">
        <v>1</v>
      </c>
    </row>
    <row r="539" spans="1:9">
      <c r="A539">
        <v>6411</v>
      </c>
      <c r="B539" t="s">
        <v>9</v>
      </c>
      <c r="C539" t="s">
        <v>13</v>
      </c>
      <c r="D539" t="s">
        <v>556</v>
      </c>
      <c r="E539">
        <v>66</v>
      </c>
      <c r="F539">
        <v>0</v>
      </c>
      <c r="G539">
        <v>19</v>
      </c>
      <c r="H539">
        <v>5</v>
      </c>
      <c r="I539">
        <v>1</v>
      </c>
    </row>
    <row r="540" spans="1:9">
      <c r="A540">
        <v>6412</v>
      </c>
      <c r="B540" t="s">
        <v>31</v>
      </c>
      <c r="C540" t="s">
        <v>13</v>
      </c>
      <c r="D540" t="s">
        <v>557</v>
      </c>
      <c r="E540">
        <v>69</v>
      </c>
      <c r="F540">
        <v>1</v>
      </c>
      <c r="G540">
        <v>3</v>
      </c>
      <c r="H540">
        <v>3</v>
      </c>
      <c r="I540">
        <v>1</v>
      </c>
    </row>
    <row r="541" spans="1:9">
      <c r="A541">
        <v>6413</v>
      </c>
      <c r="B541" t="s">
        <v>9</v>
      </c>
      <c r="C541" t="s">
        <v>18</v>
      </c>
      <c r="D541" t="s">
        <v>558</v>
      </c>
      <c r="E541">
        <v>23</v>
      </c>
      <c r="F541">
        <v>1</v>
      </c>
      <c r="G541">
        <v>13</v>
      </c>
      <c r="H541">
        <v>4</v>
      </c>
      <c r="I541">
        <v>1</v>
      </c>
    </row>
    <row r="542" spans="1:9">
      <c r="A542">
        <v>6414</v>
      </c>
      <c r="B542" t="s">
        <v>24</v>
      </c>
      <c r="C542" t="s">
        <v>13</v>
      </c>
      <c r="D542" t="s">
        <v>559</v>
      </c>
      <c r="E542">
        <v>21</v>
      </c>
      <c r="F542">
        <v>1</v>
      </c>
      <c r="G542">
        <v>4</v>
      </c>
      <c r="H542">
        <v>1</v>
      </c>
      <c r="I542">
        <v>0</v>
      </c>
    </row>
    <row r="543" spans="1:9">
      <c r="A543">
        <v>6415</v>
      </c>
      <c r="B543" t="s">
        <v>24</v>
      </c>
      <c r="C543" t="s">
        <v>18</v>
      </c>
      <c r="D543" t="s">
        <v>560</v>
      </c>
      <c r="E543">
        <v>27</v>
      </c>
      <c r="F543">
        <v>1</v>
      </c>
      <c r="G543">
        <v>2</v>
      </c>
      <c r="H543">
        <v>3</v>
      </c>
      <c r="I543">
        <v>0</v>
      </c>
    </row>
    <row r="544" spans="1:9">
      <c r="A544">
        <v>6416</v>
      </c>
      <c r="B544" t="s">
        <v>12</v>
      </c>
      <c r="C544" t="s">
        <v>10</v>
      </c>
      <c r="D544" t="s">
        <v>561</v>
      </c>
      <c r="E544">
        <v>20</v>
      </c>
      <c r="F544">
        <v>0</v>
      </c>
      <c r="G544">
        <v>12</v>
      </c>
      <c r="H544">
        <v>1</v>
      </c>
      <c r="I544">
        <v>0</v>
      </c>
    </row>
    <row r="545" spans="1:9">
      <c r="A545">
        <v>6417</v>
      </c>
      <c r="B545" t="s">
        <v>31</v>
      </c>
      <c r="C545" t="s">
        <v>28</v>
      </c>
      <c r="D545" t="s">
        <v>562</v>
      </c>
      <c r="E545">
        <v>20</v>
      </c>
      <c r="F545">
        <v>0</v>
      </c>
      <c r="G545">
        <v>6</v>
      </c>
      <c r="H545">
        <v>3</v>
      </c>
      <c r="I545">
        <v>0</v>
      </c>
    </row>
    <row r="546" spans="1:9">
      <c r="A546">
        <v>6418</v>
      </c>
      <c r="B546" t="s">
        <v>12</v>
      </c>
      <c r="C546" t="s">
        <v>13</v>
      </c>
      <c r="D546" t="s">
        <v>563</v>
      </c>
      <c r="E546">
        <v>61</v>
      </c>
      <c r="F546">
        <v>0</v>
      </c>
      <c r="G546">
        <v>17</v>
      </c>
      <c r="H546">
        <v>3</v>
      </c>
      <c r="I546">
        <v>0</v>
      </c>
    </row>
    <row r="547" spans="1:9">
      <c r="A547">
        <v>6419</v>
      </c>
      <c r="B547" t="s">
        <v>31</v>
      </c>
      <c r="C547" t="s">
        <v>10</v>
      </c>
      <c r="D547" t="s">
        <v>564</v>
      </c>
      <c r="E547">
        <v>23</v>
      </c>
      <c r="F547">
        <v>1</v>
      </c>
      <c r="G547">
        <v>5</v>
      </c>
      <c r="H547">
        <v>1</v>
      </c>
      <c r="I547">
        <v>0</v>
      </c>
    </row>
    <row r="548" spans="1:9">
      <c r="A548">
        <v>6420</v>
      </c>
      <c r="B548" t="s">
        <v>24</v>
      </c>
      <c r="C548" t="s">
        <v>22</v>
      </c>
      <c r="D548" t="s">
        <v>565</v>
      </c>
      <c r="E548">
        <v>41</v>
      </c>
      <c r="F548">
        <v>1</v>
      </c>
      <c r="G548">
        <v>11</v>
      </c>
      <c r="H548">
        <v>4</v>
      </c>
      <c r="I548">
        <v>1</v>
      </c>
    </row>
    <row r="549" spans="1:9">
      <c r="A549">
        <v>6421</v>
      </c>
      <c r="B549" t="s">
        <v>24</v>
      </c>
      <c r="C549" t="s">
        <v>13</v>
      </c>
      <c r="D549" t="s">
        <v>566</v>
      </c>
      <c r="E549">
        <v>23</v>
      </c>
      <c r="F549">
        <v>0</v>
      </c>
      <c r="G549">
        <v>15</v>
      </c>
      <c r="H549">
        <v>4</v>
      </c>
      <c r="I549">
        <v>0</v>
      </c>
    </row>
    <row r="550" spans="1:9">
      <c r="A550">
        <v>6422</v>
      </c>
      <c r="B550" t="s">
        <v>15</v>
      </c>
      <c r="C550" t="s">
        <v>18</v>
      </c>
      <c r="D550" t="s">
        <v>567</v>
      </c>
      <c r="E550">
        <v>63</v>
      </c>
      <c r="F550">
        <v>0</v>
      </c>
      <c r="G550">
        <v>19</v>
      </c>
      <c r="H550">
        <v>2</v>
      </c>
      <c r="I550">
        <v>0</v>
      </c>
    </row>
    <row r="551" spans="1:9">
      <c r="A551">
        <v>6423</v>
      </c>
      <c r="B551" t="s">
        <v>15</v>
      </c>
      <c r="C551" t="s">
        <v>28</v>
      </c>
      <c r="D551" t="s">
        <v>568</v>
      </c>
      <c r="E551">
        <v>69</v>
      </c>
      <c r="F551">
        <v>0</v>
      </c>
      <c r="G551">
        <v>4</v>
      </c>
      <c r="H551">
        <v>1</v>
      </c>
      <c r="I551">
        <v>0</v>
      </c>
    </row>
    <row r="552" spans="1:9">
      <c r="A552">
        <v>6424</v>
      </c>
      <c r="B552" t="s">
        <v>9</v>
      </c>
      <c r="C552" t="s">
        <v>13</v>
      </c>
      <c r="D552" t="s">
        <v>569</v>
      </c>
      <c r="E552">
        <v>32</v>
      </c>
      <c r="F552">
        <v>1</v>
      </c>
      <c r="G552">
        <v>8</v>
      </c>
      <c r="H552">
        <v>3</v>
      </c>
      <c r="I552">
        <v>1</v>
      </c>
    </row>
    <row r="553" spans="1:9">
      <c r="A553">
        <v>6425</v>
      </c>
      <c r="B553" t="s">
        <v>12</v>
      </c>
      <c r="C553" t="s">
        <v>28</v>
      </c>
      <c r="D553" t="s">
        <v>570</v>
      </c>
      <c r="E553">
        <v>43</v>
      </c>
      <c r="F553">
        <v>1</v>
      </c>
      <c r="G553">
        <v>8</v>
      </c>
      <c r="H553">
        <v>2</v>
      </c>
      <c r="I553">
        <v>1</v>
      </c>
    </row>
    <row r="554" spans="1:9">
      <c r="A554">
        <v>6426</v>
      </c>
      <c r="B554" t="s">
        <v>12</v>
      </c>
      <c r="C554" t="s">
        <v>28</v>
      </c>
      <c r="D554" t="s">
        <v>571</v>
      </c>
      <c r="E554">
        <v>24</v>
      </c>
      <c r="F554">
        <v>1</v>
      </c>
      <c r="G554">
        <v>17</v>
      </c>
      <c r="H554">
        <v>2</v>
      </c>
      <c r="I554">
        <v>0</v>
      </c>
    </row>
    <row r="555" spans="1:9">
      <c r="A555">
        <v>6427</v>
      </c>
      <c r="B555" t="s">
        <v>9</v>
      </c>
      <c r="C555" t="s">
        <v>22</v>
      </c>
      <c r="D555" t="s">
        <v>572</v>
      </c>
      <c r="E555">
        <v>29</v>
      </c>
      <c r="F555">
        <v>0</v>
      </c>
      <c r="G555">
        <v>8</v>
      </c>
      <c r="H555">
        <v>1</v>
      </c>
      <c r="I555">
        <v>0</v>
      </c>
    </row>
    <row r="556" spans="1:9">
      <c r="A556">
        <v>6428</v>
      </c>
      <c r="B556" t="s">
        <v>12</v>
      </c>
      <c r="C556" t="s">
        <v>18</v>
      </c>
      <c r="D556" t="s">
        <v>573</v>
      </c>
      <c r="E556">
        <v>28</v>
      </c>
      <c r="F556">
        <v>1</v>
      </c>
      <c r="G556">
        <v>19</v>
      </c>
      <c r="H556">
        <v>3</v>
      </c>
      <c r="I556">
        <v>0</v>
      </c>
    </row>
    <row r="557" spans="1:9">
      <c r="A557">
        <v>6429</v>
      </c>
      <c r="B557" t="s">
        <v>24</v>
      </c>
      <c r="C557" t="s">
        <v>18</v>
      </c>
      <c r="D557" t="s">
        <v>574</v>
      </c>
      <c r="E557">
        <v>51</v>
      </c>
      <c r="F557">
        <v>0</v>
      </c>
      <c r="G557">
        <v>1</v>
      </c>
      <c r="H557">
        <v>4</v>
      </c>
      <c r="I557">
        <v>1</v>
      </c>
    </row>
    <row r="558" spans="1:9">
      <c r="A558">
        <v>6430</v>
      </c>
      <c r="B558" t="s">
        <v>12</v>
      </c>
      <c r="C558" t="s">
        <v>10</v>
      </c>
      <c r="D558" t="s">
        <v>575</v>
      </c>
      <c r="E558">
        <v>60</v>
      </c>
      <c r="F558">
        <v>0</v>
      </c>
      <c r="G558">
        <v>8</v>
      </c>
      <c r="H558">
        <v>4</v>
      </c>
      <c r="I558">
        <v>1</v>
      </c>
    </row>
    <row r="559" spans="1:9">
      <c r="A559">
        <v>6431</v>
      </c>
      <c r="B559" t="s">
        <v>15</v>
      </c>
      <c r="C559" t="s">
        <v>18</v>
      </c>
      <c r="D559" t="s">
        <v>576</v>
      </c>
      <c r="E559">
        <v>66</v>
      </c>
      <c r="F559">
        <v>1</v>
      </c>
      <c r="G559">
        <v>7</v>
      </c>
      <c r="H559">
        <v>3</v>
      </c>
      <c r="I559">
        <v>1</v>
      </c>
    </row>
    <row r="560" spans="1:9">
      <c r="A560">
        <v>6432</v>
      </c>
      <c r="B560" t="s">
        <v>24</v>
      </c>
      <c r="C560" t="s">
        <v>28</v>
      </c>
      <c r="D560" t="s">
        <v>577</v>
      </c>
      <c r="E560">
        <v>40</v>
      </c>
      <c r="F560">
        <v>0</v>
      </c>
      <c r="G560">
        <v>5</v>
      </c>
      <c r="H560">
        <v>3</v>
      </c>
      <c r="I560">
        <v>0</v>
      </c>
    </row>
    <row r="561" spans="1:9">
      <c r="A561">
        <v>6433</v>
      </c>
      <c r="B561" t="s">
        <v>24</v>
      </c>
      <c r="C561" t="s">
        <v>10</v>
      </c>
      <c r="D561" t="s">
        <v>578</v>
      </c>
      <c r="E561">
        <v>18</v>
      </c>
      <c r="F561">
        <v>1</v>
      </c>
      <c r="G561">
        <v>16</v>
      </c>
      <c r="H561">
        <v>3</v>
      </c>
      <c r="I561">
        <v>0</v>
      </c>
    </row>
    <row r="562" spans="1:9">
      <c r="A562">
        <v>6434</v>
      </c>
      <c r="B562" t="s">
        <v>9</v>
      </c>
      <c r="C562" t="s">
        <v>28</v>
      </c>
      <c r="D562" t="s">
        <v>579</v>
      </c>
      <c r="E562">
        <v>34</v>
      </c>
      <c r="F562">
        <v>0</v>
      </c>
      <c r="G562">
        <v>18</v>
      </c>
      <c r="H562">
        <v>2</v>
      </c>
      <c r="I562">
        <v>0</v>
      </c>
    </row>
    <row r="563" spans="1:9">
      <c r="A563">
        <v>6435</v>
      </c>
      <c r="B563" t="s">
        <v>31</v>
      </c>
      <c r="C563" t="s">
        <v>28</v>
      </c>
      <c r="D563" t="s">
        <v>580</v>
      </c>
      <c r="E563">
        <v>29</v>
      </c>
      <c r="F563">
        <v>1</v>
      </c>
      <c r="G563">
        <v>12</v>
      </c>
      <c r="H563">
        <v>3</v>
      </c>
      <c r="I563">
        <v>0</v>
      </c>
    </row>
    <row r="564" spans="1:9">
      <c r="A564">
        <v>6436</v>
      </c>
      <c r="B564" t="s">
        <v>31</v>
      </c>
      <c r="C564" t="s">
        <v>18</v>
      </c>
      <c r="D564" t="s">
        <v>581</v>
      </c>
      <c r="E564">
        <v>28</v>
      </c>
      <c r="F564">
        <v>0</v>
      </c>
      <c r="G564">
        <v>8</v>
      </c>
      <c r="H564">
        <v>2</v>
      </c>
      <c r="I564">
        <v>0</v>
      </c>
    </row>
    <row r="565" spans="1:9">
      <c r="A565">
        <v>6437</v>
      </c>
      <c r="B565" t="s">
        <v>9</v>
      </c>
      <c r="C565" t="s">
        <v>18</v>
      </c>
      <c r="D565" t="s">
        <v>582</v>
      </c>
      <c r="E565">
        <v>67</v>
      </c>
      <c r="F565">
        <v>1</v>
      </c>
      <c r="G565">
        <v>6</v>
      </c>
      <c r="H565">
        <v>3</v>
      </c>
      <c r="I565">
        <v>1</v>
      </c>
    </row>
    <row r="566" spans="1:9">
      <c r="A566">
        <v>6438</v>
      </c>
      <c r="B566" t="s">
        <v>12</v>
      </c>
      <c r="C566" t="s">
        <v>22</v>
      </c>
      <c r="D566" t="s">
        <v>583</v>
      </c>
      <c r="E566">
        <v>55</v>
      </c>
      <c r="F566">
        <v>0</v>
      </c>
      <c r="G566">
        <v>18</v>
      </c>
      <c r="H566">
        <v>5</v>
      </c>
      <c r="I566">
        <v>1</v>
      </c>
    </row>
    <row r="567" spans="1:9">
      <c r="A567">
        <v>6439</v>
      </c>
      <c r="B567" t="s">
        <v>24</v>
      </c>
      <c r="C567" t="s">
        <v>10</v>
      </c>
      <c r="D567" t="s">
        <v>584</v>
      </c>
      <c r="E567">
        <v>24</v>
      </c>
      <c r="F567">
        <v>0</v>
      </c>
      <c r="G567">
        <v>10</v>
      </c>
      <c r="H567">
        <v>5</v>
      </c>
      <c r="I567">
        <v>0</v>
      </c>
    </row>
    <row r="568" spans="1:9">
      <c r="A568">
        <v>6440</v>
      </c>
      <c r="B568" t="s">
        <v>12</v>
      </c>
      <c r="C568" t="s">
        <v>22</v>
      </c>
      <c r="D568" t="s">
        <v>585</v>
      </c>
      <c r="E568">
        <v>43</v>
      </c>
      <c r="F568">
        <v>1</v>
      </c>
      <c r="G568">
        <v>7</v>
      </c>
      <c r="H568">
        <v>5</v>
      </c>
      <c r="I568">
        <v>1</v>
      </c>
    </row>
    <row r="569" spans="1:9">
      <c r="A569">
        <v>6441</v>
      </c>
      <c r="B569" t="s">
        <v>31</v>
      </c>
      <c r="C569" t="s">
        <v>22</v>
      </c>
      <c r="D569" t="s">
        <v>586</v>
      </c>
      <c r="E569">
        <v>45</v>
      </c>
      <c r="F569">
        <v>0</v>
      </c>
      <c r="G569">
        <v>19</v>
      </c>
      <c r="H569">
        <v>4</v>
      </c>
      <c r="I569">
        <v>1</v>
      </c>
    </row>
    <row r="570" spans="1:9">
      <c r="A570">
        <v>6442</v>
      </c>
      <c r="B570" t="s">
        <v>15</v>
      </c>
      <c r="C570" t="s">
        <v>10</v>
      </c>
      <c r="D570" t="s">
        <v>587</v>
      </c>
      <c r="E570">
        <v>54</v>
      </c>
      <c r="F570">
        <v>0</v>
      </c>
      <c r="G570">
        <v>7</v>
      </c>
      <c r="H570">
        <v>1</v>
      </c>
      <c r="I570">
        <v>0</v>
      </c>
    </row>
    <row r="571" spans="1:9">
      <c r="A571">
        <v>6443</v>
      </c>
      <c r="B571" t="s">
        <v>9</v>
      </c>
      <c r="C571" t="s">
        <v>22</v>
      </c>
      <c r="D571" t="s">
        <v>588</v>
      </c>
      <c r="E571">
        <v>45</v>
      </c>
      <c r="F571">
        <v>0</v>
      </c>
      <c r="G571">
        <v>5</v>
      </c>
      <c r="H571">
        <v>5</v>
      </c>
      <c r="I571">
        <v>1</v>
      </c>
    </row>
    <row r="572" spans="1:9">
      <c r="A572">
        <v>6444</v>
      </c>
      <c r="B572" t="s">
        <v>24</v>
      </c>
      <c r="C572" t="s">
        <v>18</v>
      </c>
      <c r="D572" t="s">
        <v>589</v>
      </c>
      <c r="E572">
        <v>57</v>
      </c>
      <c r="F572">
        <v>1</v>
      </c>
      <c r="G572">
        <v>5</v>
      </c>
      <c r="H572">
        <v>2</v>
      </c>
      <c r="I572">
        <v>1</v>
      </c>
    </row>
    <row r="573" spans="1:9">
      <c r="A573">
        <v>6445</v>
      </c>
      <c r="B573" t="s">
        <v>12</v>
      </c>
      <c r="C573" t="s">
        <v>10</v>
      </c>
      <c r="D573" t="s">
        <v>590</v>
      </c>
      <c r="E573">
        <v>54</v>
      </c>
      <c r="F573">
        <v>1</v>
      </c>
      <c r="G573">
        <v>17</v>
      </c>
      <c r="H573">
        <v>2</v>
      </c>
      <c r="I573">
        <v>1</v>
      </c>
    </row>
    <row r="574" spans="1:9">
      <c r="A574">
        <v>6446</v>
      </c>
      <c r="B574" t="s">
        <v>15</v>
      </c>
      <c r="C574" t="s">
        <v>13</v>
      </c>
      <c r="D574" t="s">
        <v>591</v>
      </c>
      <c r="E574">
        <v>21</v>
      </c>
      <c r="F574">
        <v>1</v>
      </c>
      <c r="G574">
        <v>10</v>
      </c>
      <c r="H574">
        <v>1</v>
      </c>
      <c r="I574">
        <v>0</v>
      </c>
    </row>
    <row r="575" spans="1:9">
      <c r="A575">
        <v>6447</v>
      </c>
      <c r="B575" t="s">
        <v>24</v>
      </c>
      <c r="C575" t="s">
        <v>28</v>
      </c>
      <c r="D575" t="s">
        <v>592</v>
      </c>
      <c r="E575">
        <v>68</v>
      </c>
      <c r="F575">
        <v>0</v>
      </c>
      <c r="G575">
        <v>19</v>
      </c>
      <c r="H575">
        <v>5</v>
      </c>
      <c r="I575">
        <v>1</v>
      </c>
    </row>
    <row r="576" spans="1:9">
      <c r="A576">
        <v>6448</v>
      </c>
      <c r="B576" t="s">
        <v>31</v>
      </c>
      <c r="C576" t="s">
        <v>18</v>
      </c>
      <c r="D576" t="s">
        <v>593</v>
      </c>
      <c r="E576">
        <v>43</v>
      </c>
      <c r="F576">
        <v>0</v>
      </c>
      <c r="G576">
        <v>2</v>
      </c>
      <c r="H576">
        <v>4</v>
      </c>
      <c r="I576">
        <v>1</v>
      </c>
    </row>
    <row r="577" spans="1:9">
      <c r="A577">
        <v>6449</v>
      </c>
      <c r="B577" t="s">
        <v>12</v>
      </c>
      <c r="C577" t="s">
        <v>28</v>
      </c>
      <c r="D577" t="s">
        <v>594</v>
      </c>
      <c r="E577">
        <v>25</v>
      </c>
      <c r="F577">
        <v>0</v>
      </c>
      <c r="G577">
        <v>11</v>
      </c>
      <c r="H577">
        <v>4</v>
      </c>
      <c r="I577">
        <v>0</v>
      </c>
    </row>
    <row r="578" spans="1:9">
      <c r="A578">
        <v>6450</v>
      </c>
      <c r="B578" t="s">
        <v>15</v>
      </c>
      <c r="C578" t="s">
        <v>22</v>
      </c>
      <c r="D578" t="s">
        <v>595</v>
      </c>
      <c r="E578">
        <v>53</v>
      </c>
      <c r="F578">
        <v>0</v>
      </c>
      <c r="G578">
        <v>13</v>
      </c>
      <c r="H578">
        <v>3</v>
      </c>
      <c r="I578">
        <v>0</v>
      </c>
    </row>
    <row r="579" spans="1:9">
      <c r="A579">
        <v>6451</v>
      </c>
      <c r="B579" t="s">
        <v>9</v>
      </c>
      <c r="C579" t="s">
        <v>28</v>
      </c>
      <c r="D579" t="s">
        <v>596</v>
      </c>
      <c r="E579">
        <v>67</v>
      </c>
      <c r="F579">
        <v>1</v>
      </c>
      <c r="G579">
        <v>6</v>
      </c>
      <c r="H579">
        <v>4</v>
      </c>
      <c r="I579">
        <v>1</v>
      </c>
    </row>
    <row r="580" spans="1:9">
      <c r="A580">
        <v>6452</v>
      </c>
      <c r="B580" t="s">
        <v>9</v>
      </c>
      <c r="C580" t="s">
        <v>28</v>
      </c>
      <c r="D580" t="s">
        <v>597</v>
      </c>
      <c r="E580">
        <v>63</v>
      </c>
      <c r="F580">
        <v>1</v>
      </c>
      <c r="G580">
        <v>11</v>
      </c>
      <c r="H580">
        <v>5</v>
      </c>
      <c r="I580">
        <v>1</v>
      </c>
    </row>
    <row r="581" spans="1:9">
      <c r="A581">
        <v>6453</v>
      </c>
      <c r="B581" t="s">
        <v>9</v>
      </c>
      <c r="C581" t="s">
        <v>28</v>
      </c>
      <c r="D581" t="s">
        <v>598</v>
      </c>
      <c r="E581">
        <v>43</v>
      </c>
      <c r="F581">
        <v>0</v>
      </c>
      <c r="G581">
        <v>11</v>
      </c>
      <c r="H581">
        <v>1</v>
      </c>
      <c r="I581">
        <v>0</v>
      </c>
    </row>
    <row r="582" spans="1:9">
      <c r="A582">
        <v>6454</v>
      </c>
      <c r="B582" t="s">
        <v>24</v>
      </c>
      <c r="C582" t="s">
        <v>13</v>
      </c>
      <c r="D582" t="s">
        <v>599</v>
      </c>
      <c r="E582">
        <v>43</v>
      </c>
      <c r="F582">
        <v>0</v>
      </c>
      <c r="G582">
        <v>5</v>
      </c>
      <c r="H582">
        <v>2</v>
      </c>
      <c r="I582">
        <v>0</v>
      </c>
    </row>
    <row r="583" spans="1:9">
      <c r="A583">
        <v>6455</v>
      </c>
      <c r="B583" t="s">
        <v>9</v>
      </c>
      <c r="C583" t="s">
        <v>28</v>
      </c>
      <c r="D583" t="s">
        <v>600</v>
      </c>
      <c r="E583">
        <v>32</v>
      </c>
      <c r="F583">
        <v>0</v>
      </c>
      <c r="G583">
        <v>9</v>
      </c>
      <c r="H583">
        <v>1</v>
      </c>
      <c r="I583">
        <v>0</v>
      </c>
    </row>
    <row r="584" spans="1:9">
      <c r="A584">
        <v>6456</v>
      </c>
      <c r="B584" t="s">
        <v>31</v>
      </c>
      <c r="C584" t="s">
        <v>28</v>
      </c>
      <c r="D584" t="s">
        <v>601</v>
      </c>
      <c r="E584">
        <v>33</v>
      </c>
      <c r="F584">
        <v>1</v>
      </c>
      <c r="G584">
        <v>11</v>
      </c>
      <c r="H584">
        <v>4</v>
      </c>
      <c r="I584">
        <v>1</v>
      </c>
    </row>
    <row r="585" spans="1:9">
      <c r="A585">
        <v>6457</v>
      </c>
      <c r="B585" t="s">
        <v>15</v>
      </c>
      <c r="C585" t="s">
        <v>18</v>
      </c>
      <c r="D585" t="s">
        <v>602</v>
      </c>
      <c r="E585">
        <v>60</v>
      </c>
      <c r="F585">
        <v>1</v>
      </c>
      <c r="G585">
        <v>2</v>
      </c>
      <c r="H585">
        <v>2</v>
      </c>
      <c r="I585">
        <v>1</v>
      </c>
    </row>
    <row r="586" spans="1:9">
      <c r="A586">
        <v>6458</v>
      </c>
      <c r="B586" t="s">
        <v>24</v>
      </c>
      <c r="C586" t="s">
        <v>10</v>
      </c>
      <c r="D586" t="s">
        <v>603</v>
      </c>
      <c r="E586">
        <v>22</v>
      </c>
      <c r="F586">
        <v>1</v>
      </c>
      <c r="G586">
        <v>4</v>
      </c>
      <c r="H586">
        <v>4</v>
      </c>
      <c r="I586">
        <v>1</v>
      </c>
    </row>
    <row r="587" spans="1:9">
      <c r="A587">
        <v>6459</v>
      </c>
      <c r="B587" t="s">
        <v>9</v>
      </c>
      <c r="C587" t="s">
        <v>13</v>
      </c>
      <c r="D587" t="s">
        <v>604</v>
      </c>
      <c r="E587">
        <v>69</v>
      </c>
      <c r="F587">
        <v>0</v>
      </c>
      <c r="G587">
        <v>15</v>
      </c>
      <c r="H587">
        <v>1</v>
      </c>
      <c r="I587">
        <v>0</v>
      </c>
    </row>
    <row r="588" spans="1:9">
      <c r="A588">
        <v>6460</v>
      </c>
      <c r="B588" t="s">
        <v>24</v>
      </c>
      <c r="C588" t="s">
        <v>22</v>
      </c>
      <c r="D588" t="s">
        <v>605</v>
      </c>
      <c r="E588">
        <v>50</v>
      </c>
      <c r="F588">
        <v>1</v>
      </c>
      <c r="G588">
        <v>8</v>
      </c>
      <c r="H588">
        <v>1</v>
      </c>
      <c r="I588">
        <v>1</v>
      </c>
    </row>
    <row r="589" spans="1:9">
      <c r="A589">
        <v>6461</v>
      </c>
      <c r="B589" t="s">
        <v>12</v>
      </c>
      <c r="C589" t="s">
        <v>28</v>
      </c>
      <c r="D589" t="s">
        <v>606</v>
      </c>
      <c r="E589">
        <v>18</v>
      </c>
      <c r="F589">
        <v>1</v>
      </c>
      <c r="G589">
        <v>16</v>
      </c>
      <c r="H589">
        <v>5</v>
      </c>
      <c r="I589">
        <v>1</v>
      </c>
    </row>
    <row r="590" spans="1:9">
      <c r="A590">
        <v>6462</v>
      </c>
      <c r="B590" t="s">
        <v>31</v>
      </c>
      <c r="C590" t="s">
        <v>13</v>
      </c>
      <c r="D590" t="s">
        <v>607</v>
      </c>
      <c r="E590">
        <v>35</v>
      </c>
      <c r="F590">
        <v>1</v>
      </c>
      <c r="G590">
        <v>17</v>
      </c>
      <c r="H590">
        <v>3</v>
      </c>
      <c r="I590">
        <v>1</v>
      </c>
    </row>
    <row r="591" spans="1:9">
      <c r="A591">
        <v>6463</v>
      </c>
      <c r="B591" t="s">
        <v>9</v>
      </c>
      <c r="C591" t="s">
        <v>22</v>
      </c>
      <c r="D591" t="s">
        <v>608</v>
      </c>
      <c r="E591">
        <v>53</v>
      </c>
      <c r="F591">
        <v>1</v>
      </c>
      <c r="G591">
        <v>4</v>
      </c>
      <c r="H591">
        <v>2</v>
      </c>
      <c r="I591">
        <v>1</v>
      </c>
    </row>
    <row r="592" spans="1:9">
      <c r="A592">
        <v>6464</v>
      </c>
      <c r="B592" t="s">
        <v>9</v>
      </c>
      <c r="C592" t="s">
        <v>10</v>
      </c>
      <c r="D592" t="s">
        <v>609</v>
      </c>
      <c r="E592">
        <v>25</v>
      </c>
      <c r="F592">
        <v>0</v>
      </c>
      <c r="G592">
        <v>19</v>
      </c>
      <c r="H592">
        <v>4</v>
      </c>
      <c r="I592">
        <v>0</v>
      </c>
    </row>
    <row r="593" spans="1:9">
      <c r="A593">
        <v>6465</v>
      </c>
      <c r="B593" t="s">
        <v>31</v>
      </c>
      <c r="C593" t="s">
        <v>22</v>
      </c>
      <c r="D593" t="s">
        <v>610</v>
      </c>
      <c r="E593">
        <v>36</v>
      </c>
      <c r="F593">
        <v>0</v>
      </c>
      <c r="G593">
        <v>1</v>
      </c>
      <c r="H593">
        <v>4</v>
      </c>
      <c r="I593">
        <v>1</v>
      </c>
    </row>
    <row r="594" spans="1:9">
      <c r="A594">
        <v>6466</v>
      </c>
      <c r="B594" t="s">
        <v>15</v>
      </c>
      <c r="C594" t="s">
        <v>22</v>
      </c>
      <c r="D594" t="s">
        <v>611</v>
      </c>
      <c r="E594">
        <v>65</v>
      </c>
      <c r="F594">
        <v>1</v>
      </c>
      <c r="G594">
        <v>10</v>
      </c>
      <c r="H594">
        <v>4</v>
      </c>
      <c r="I594">
        <v>1</v>
      </c>
    </row>
    <row r="595" spans="1:9">
      <c r="A595">
        <v>6467</v>
      </c>
      <c r="B595" t="s">
        <v>12</v>
      </c>
      <c r="C595" t="s">
        <v>13</v>
      </c>
      <c r="D595" t="s">
        <v>612</v>
      </c>
      <c r="E595">
        <v>69</v>
      </c>
      <c r="F595">
        <v>1</v>
      </c>
      <c r="G595">
        <v>12</v>
      </c>
      <c r="H595">
        <v>5</v>
      </c>
      <c r="I595">
        <v>1</v>
      </c>
    </row>
    <row r="596" spans="1:9">
      <c r="A596">
        <v>6468</v>
      </c>
      <c r="B596" t="s">
        <v>12</v>
      </c>
      <c r="C596" t="s">
        <v>10</v>
      </c>
      <c r="D596" t="s">
        <v>613</v>
      </c>
      <c r="E596">
        <v>61</v>
      </c>
      <c r="F596">
        <v>1</v>
      </c>
      <c r="G596">
        <v>2</v>
      </c>
      <c r="H596">
        <v>3</v>
      </c>
      <c r="I596">
        <v>1</v>
      </c>
    </row>
    <row r="597" spans="1:9">
      <c r="A597">
        <v>6469</v>
      </c>
      <c r="B597" t="s">
        <v>9</v>
      </c>
      <c r="C597" t="s">
        <v>10</v>
      </c>
      <c r="D597" t="s">
        <v>614</v>
      </c>
      <c r="E597">
        <v>68</v>
      </c>
      <c r="F597">
        <v>1</v>
      </c>
      <c r="G597">
        <v>18</v>
      </c>
      <c r="H597">
        <v>2</v>
      </c>
      <c r="I597">
        <v>1</v>
      </c>
    </row>
    <row r="598" spans="1:9">
      <c r="A598">
        <v>6470</v>
      </c>
      <c r="B598" t="s">
        <v>24</v>
      </c>
      <c r="C598" t="s">
        <v>22</v>
      </c>
      <c r="D598" t="s">
        <v>615</v>
      </c>
      <c r="E598">
        <v>31</v>
      </c>
      <c r="F598">
        <v>0</v>
      </c>
      <c r="G598">
        <v>3</v>
      </c>
      <c r="H598">
        <v>5</v>
      </c>
      <c r="I598">
        <v>1</v>
      </c>
    </row>
    <row r="599" spans="1:9">
      <c r="A599">
        <v>6471</v>
      </c>
      <c r="B599" t="s">
        <v>12</v>
      </c>
      <c r="C599" t="s">
        <v>13</v>
      </c>
      <c r="D599" t="s">
        <v>616</v>
      </c>
      <c r="E599">
        <v>50</v>
      </c>
      <c r="F599">
        <v>1</v>
      </c>
      <c r="G599">
        <v>1</v>
      </c>
      <c r="H599">
        <v>3</v>
      </c>
      <c r="I599">
        <v>1</v>
      </c>
    </row>
    <row r="600" spans="1:9">
      <c r="A600">
        <v>6472</v>
      </c>
      <c r="B600" t="s">
        <v>24</v>
      </c>
      <c r="C600" t="s">
        <v>22</v>
      </c>
      <c r="D600" t="s">
        <v>617</v>
      </c>
      <c r="E600">
        <v>62</v>
      </c>
      <c r="F600">
        <v>0</v>
      </c>
      <c r="G600">
        <v>1</v>
      </c>
      <c r="H600">
        <v>1</v>
      </c>
      <c r="I600">
        <v>0</v>
      </c>
    </row>
    <row r="601" spans="1:9">
      <c r="A601">
        <v>6473</v>
      </c>
      <c r="B601" t="s">
        <v>31</v>
      </c>
      <c r="C601" t="s">
        <v>28</v>
      </c>
      <c r="D601" t="s">
        <v>618</v>
      </c>
      <c r="E601">
        <v>37</v>
      </c>
      <c r="F601">
        <v>1</v>
      </c>
      <c r="G601">
        <v>4</v>
      </c>
      <c r="H601">
        <v>2</v>
      </c>
      <c r="I601">
        <v>1</v>
      </c>
    </row>
    <row r="602" spans="1:9">
      <c r="A602">
        <v>6474</v>
      </c>
      <c r="B602" t="s">
        <v>24</v>
      </c>
      <c r="C602" t="s">
        <v>10</v>
      </c>
      <c r="D602" t="s">
        <v>619</v>
      </c>
      <c r="E602">
        <v>51</v>
      </c>
      <c r="F602">
        <v>1</v>
      </c>
      <c r="G602">
        <v>6</v>
      </c>
      <c r="H602">
        <v>3</v>
      </c>
      <c r="I602">
        <v>1</v>
      </c>
    </row>
    <row r="603" spans="1:9">
      <c r="A603">
        <v>6475</v>
      </c>
      <c r="B603" t="s">
        <v>24</v>
      </c>
      <c r="C603" t="s">
        <v>13</v>
      </c>
      <c r="D603" t="s">
        <v>620</v>
      </c>
      <c r="E603">
        <v>21</v>
      </c>
      <c r="F603">
        <v>1</v>
      </c>
      <c r="G603">
        <v>11</v>
      </c>
      <c r="H603">
        <v>3</v>
      </c>
      <c r="I603">
        <v>0</v>
      </c>
    </row>
    <row r="604" spans="1:9">
      <c r="A604">
        <v>6476</v>
      </c>
      <c r="B604" t="s">
        <v>31</v>
      </c>
      <c r="C604" t="s">
        <v>10</v>
      </c>
      <c r="D604" t="s">
        <v>621</v>
      </c>
      <c r="E604">
        <v>51</v>
      </c>
      <c r="F604">
        <v>1</v>
      </c>
      <c r="G604">
        <v>16</v>
      </c>
      <c r="H604">
        <v>3</v>
      </c>
      <c r="I604">
        <v>1</v>
      </c>
    </row>
    <row r="605" spans="1:9">
      <c r="A605">
        <v>6477</v>
      </c>
      <c r="B605" t="s">
        <v>24</v>
      </c>
      <c r="C605" t="s">
        <v>18</v>
      </c>
      <c r="D605" t="s">
        <v>622</v>
      </c>
      <c r="E605">
        <v>38</v>
      </c>
      <c r="F605">
        <v>0</v>
      </c>
      <c r="G605">
        <v>10</v>
      </c>
      <c r="H605">
        <v>1</v>
      </c>
      <c r="I605">
        <v>0</v>
      </c>
    </row>
    <row r="606" spans="1:9">
      <c r="A606">
        <v>6478</v>
      </c>
      <c r="B606" t="s">
        <v>31</v>
      </c>
      <c r="C606" t="s">
        <v>13</v>
      </c>
      <c r="D606" t="s">
        <v>623</v>
      </c>
      <c r="E606">
        <v>38</v>
      </c>
      <c r="F606">
        <v>0</v>
      </c>
      <c r="G606">
        <v>18</v>
      </c>
      <c r="H606">
        <v>4</v>
      </c>
      <c r="I606">
        <v>1</v>
      </c>
    </row>
    <row r="607" spans="1:9">
      <c r="A607">
        <v>6479</v>
      </c>
      <c r="B607" t="s">
        <v>15</v>
      </c>
      <c r="C607" t="s">
        <v>13</v>
      </c>
      <c r="D607" t="s">
        <v>624</v>
      </c>
      <c r="E607">
        <v>49</v>
      </c>
      <c r="F607">
        <v>1</v>
      </c>
      <c r="G607">
        <v>5</v>
      </c>
      <c r="H607">
        <v>4</v>
      </c>
      <c r="I607">
        <v>1</v>
      </c>
    </row>
    <row r="608" spans="1:9">
      <c r="A608">
        <v>6480</v>
      </c>
      <c r="B608" t="s">
        <v>31</v>
      </c>
      <c r="C608" t="s">
        <v>22</v>
      </c>
      <c r="D608" t="s">
        <v>625</v>
      </c>
      <c r="E608">
        <v>49</v>
      </c>
      <c r="F608">
        <v>1</v>
      </c>
      <c r="G608">
        <v>14</v>
      </c>
      <c r="H608">
        <v>3</v>
      </c>
      <c r="I608">
        <v>1</v>
      </c>
    </row>
    <row r="609" spans="1:9">
      <c r="A609">
        <v>6481</v>
      </c>
      <c r="B609" t="s">
        <v>24</v>
      </c>
      <c r="C609" t="s">
        <v>18</v>
      </c>
      <c r="D609" t="s">
        <v>626</v>
      </c>
      <c r="E609">
        <v>38</v>
      </c>
      <c r="F609">
        <v>1</v>
      </c>
      <c r="G609">
        <v>11</v>
      </c>
      <c r="H609">
        <v>4</v>
      </c>
      <c r="I609">
        <v>1</v>
      </c>
    </row>
    <row r="610" spans="1:9">
      <c r="A610">
        <v>6482</v>
      </c>
      <c r="B610" t="s">
        <v>24</v>
      </c>
      <c r="C610" t="s">
        <v>18</v>
      </c>
      <c r="D610" t="s">
        <v>627</v>
      </c>
      <c r="E610">
        <v>45</v>
      </c>
      <c r="F610">
        <v>0</v>
      </c>
      <c r="G610">
        <v>4</v>
      </c>
      <c r="H610">
        <v>4</v>
      </c>
      <c r="I610">
        <v>1</v>
      </c>
    </row>
    <row r="611" spans="1:9">
      <c r="A611">
        <v>6483</v>
      </c>
      <c r="B611" t="s">
        <v>12</v>
      </c>
      <c r="C611" t="s">
        <v>18</v>
      </c>
      <c r="D611" t="s">
        <v>628</v>
      </c>
      <c r="E611">
        <v>64</v>
      </c>
      <c r="F611">
        <v>0</v>
      </c>
      <c r="G611">
        <v>5</v>
      </c>
      <c r="H611">
        <v>1</v>
      </c>
      <c r="I611">
        <v>0</v>
      </c>
    </row>
    <row r="612" spans="1:9">
      <c r="A612">
        <v>6484</v>
      </c>
      <c r="B612" t="s">
        <v>24</v>
      </c>
      <c r="C612" t="s">
        <v>10</v>
      </c>
      <c r="D612" t="s">
        <v>629</v>
      </c>
      <c r="E612">
        <v>56</v>
      </c>
      <c r="F612">
        <v>1</v>
      </c>
      <c r="G612">
        <v>12</v>
      </c>
      <c r="H612">
        <v>4</v>
      </c>
      <c r="I612">
        <v>1</v>
      </c>
    </row>
    <row r="613" spans="1:9">
      <c r="A613">
        <v>6485</v>
      </c>
      <c r="B613" t="s">
        <v>12</v>
      </c>
      <c r="C613" t="s">
        <v>13</v>
      </c>
      <c r="D613" t="s">
        <v>630</v>
      </c>
      <c r="E613">
        <v>20</v>
      </c>
      <c r="F613">
        <v>0</v>
      </c>
      <c r="G613">
        <v>10</v>
      </c>
      <c r="H613">
        <v>3</v>
      </c>
      <c r="I613">
        <v>0</v>
      </c>
    </row>
    <row r="614" spans="1:9">
      <c r="A614">
        <v>6486</v>
      </c>
      <c r="B614" t="s">
        <v>9</v>
      </c>
      <c r="C614" t="s">
        <v>13</v>
      </c>
      <c r="D614" t="s">
        <v>631</v>
      </c>
      <c r="E614">
        <v>19</v>
      </c>
      <c r="F614">
        <v>0</v>
      </c>
      <c r="G614">
        <v>12</v>
      </c>
      <c r="H614">
        <v>2</v>
      </c>
      <c r="I614">
        <v>0</v>
      </c>
    </row>
    <row r="615" spans="1:9">
      <c r="A615">
        <v>6487</v>
      </c>
      <c r="B615" t="s">
        <v>9</v>
      </c>
      <c r="C615" t="s">
        <v>22</v>
      </c>
      <c r="D615" t="s">
        <v>632</v>
      </c>
      <c r="E615">
        <v>21</v>
      </c>
      <c r="F615">
        <v>0</v>
      </c>
      <c r="G615">
        <v>1</v>
      </c>
      <c r="H615">
        <v>1</v>
      </c>
      <c r="I615">
        <v>0</v>
      </c>
    </row>
    <row r="616" spans="1:9">
      <c r="A616">
        <v>6488</v>
      </c>
      <c r="B616" t="s">
        <v>24</v>
      </c>
      <c r="C616" t="s">
        <v>18</v>
      </c>
      <c r="D616" t="s">
        <v>633</v>
      </c>
      <c r="E616">
        <v>66</v>
      </c>
      <c r="F616">
        <v>0</v>
      </c>
      <c r="G616">
        <v>18</v>
      </c>
      <c r="H616">
        <v>3</v>
      </c>
      <c r="I616">
        <v>0</v>
      </c>
    </row>
    <row r="617" spans="1:9">
      <c r="A617">
        <v>6489</v>
      </c>
      <c r="B617" t="s">
        <v>12</v>
      </c>
      <c r="C617" t="s">
        <v>13</v>
      </c>
      <c r="D617" t="s">
        <v>634</v>
      </c>
      <c r="E617">
        <v>46</v>
      </c>
      <c r="F617">
        <v>1</v>
      </c>
      <c r="G617">
        <v>4</v>
      </c>
      <c r="H617">
        <v>5</v>
      </c>
      <c r="I617">
        <v>1</v>
      </c>
    </row>
    <row r="618" spans="1:9">
      <c r="A618">
        <v>6490</v>
      </c>
      <c r="B618" t="s">
        <v>9</v>
      </c>
      <c r="C618" t="s">
        <v>13</v>
      </c>
      <c r="D618" t="s">
        <v>635</v>
      </c>
      <c r="E618">
        <v>61</v>
      </c>
      <c r="F618">
        <v>0</v>
      </c>
      <c r="G618">
        <v>2</v>
      </c>
      <c r="H618">
        <v>2</v>
      </c>
      <c r="I618">
        <v>0</v>
      </c>
    </row>
    <row r="619" spans="1:9">
      <c r="A619">
        <v>6491</v>
      </c>
      <c r="B619" t="s">
        <v>24</v>
      </c>
      <c r="C619" t="s">
        <v>18</v>
      </c>
      <c r="D619" t="s">
        <v>636</v>
      </c>
      <c r="E619">
        <v>26</v>
      </c>
      <c r="F619">
        <v>1</v>
      </c>
      <c r="G619">
        <v>4</v>
      </c>
      <c r="H619">
        <v>4</v>
      </c>
      <c r="I619">
        <v>1</v>
      </c>
    </row>
    <row r="620" spans="1:9">
      <c r="A620">
        <v>6492</v>
      </c>
      <c r="B620" t="s">
        <v>9</v>
      </c>
      <c r="C620" t="s">
        <v>10</v>
      </c>
      <c r="D620" t="s">
        <v>637</v>
      </c>
      <c r="E620">
        <v>65</v>
      </c>
      <c r="F620">
        <v>1</v>
      </c>
      <c r="G620">
        <v>4</v>
      </c>
      <c r="H620">
        <v>2</v>
      </c>
      <c r="I620">
        <v>1</v>
      </c>
    </row>
    <row r="621" spans="1:9">
      <c r="A621">
        <v>6493</v>
      </c>
      <c r="B621" t="s">
        <v>15</v>
      </c>
      <c r="C621" t="s">
        <v>10</v>
      </c>
      <c r="D621" t="s">
        <v>638</v>
      </c>
      <c r="E621">
        <v>58</v>
      </c>
      <c r="F621">
        <v>0</v>
      </c>
      <c r="G621">
        <v>15</v>
      </c>
      <c r="H621">
        <v>5</v>
      </c>
      <c r="I621">
        <v>1</v>
      </c>
    </row>
    <row r="622" spans="1:9">
      <c r="A622">
        <v>6494</v>
      </c>
      <c r="B622" t="s">
        <v>9</v>
      </c>
      <c r="C622" t="s">
        <v>22</v>
      </c>
      <c r="D622" t="s">
        <v>639</v>
      </c>
      <c r="E622">
        <v>61</v>
      </c>
      <c r="F622">
        <v>0</v>
      </c>
      <c r="G622">
        <v>2</v>
      </c>
      <c r="H622">
        <v>5</v>
      </c>
      <c r="I622">
        <v>1</v>
      </c>
    </row>
    <row r="623" spans="1:9">
      <c r="A623">
        <v>6495</v>
      </c>
      <c r="B623" t="s">
        <v>24</v>
      </c>
      <c r="C623" t="s">
        <v>18</v>
      </c>
      <c r="D623" t="s">
        <v>640</v>
      </c>
      <c r="E623">
        <v>38</v>
      </c>
      <c r="F623">
        <v>0</v>
      </c>
      <c r="G623">
        <v>8</v>
      </c>
      <c r="H623">
        <v>4</v>
      </c>
      <c r="I623">
        <v>1</v>
      </c>
    </row>
    <row r="624" spans="1:9">
      <c r="A624">
        <v>6496</v>
      </c>
      <c r="B624" t="s">
        <v>31</v>
      </c>
      <c r="C624" t="s">
        <v>13</v>
      </c>
      <c r="D624" t="s">
        <v>641</v>
      </c>
      <c r="E624">
        <v>55</v>
      </c>
      <c r="F624">
        <v>1</v>
      </c>
      <c r="G624">
        <v>12</v>
      </c>
      <c r="H624">
        <v>5</v>
      </c>
      <c r="I624">
        <v>1</v>
      </c>
    </row>
    <row r="625" spans="1:9">
      <c r="A625">
        <v>6497</v>
      </c>
      <c r="B625" t="s">
        <v>15</v>
      </c>
      <c r="C625" t="s">
        <v>28</v>
      </c>
      <c r="D625" t="s">
        <v>642</v>
      </c>
      <c r="E625">
        <v>50</v>
      </c>
      <c r="F625">
        <v>0</v>
      </c>
      <c r="G625">
        <v>13</v>
      </c>
      <c r="H625">
        <v>3</v>
      </c>
      <c r="I625">
        <v>0</v>
      </c>
    </row>
    <row r="626" spans="1:9">
      <c r="A626">
        <v>6498</v>
      </c>
      <c r="B626" t="s">
        <v>9</v>
      </c>
      <c r="C626" t="s">
        <v>13</v>
      </c>
      <c r="D626" t="s">
        <v>643</v>
      </c>
      <c r="E626">
        <v>29</v>
      </c>
      <c r="F626">
        <v>1</v>
      </c>
      <c r="G626">
        <v>10</v>
      </c>
      <c r="H626">
        <v>2</v>
      </c>
      <c r="I626">
        <v>0</v>
      </c>
    </row>
    <row r="627" spans="1:9">
      <c r="A627">
        <v>6499</v>
      </c>
      <c r="B627" t="s">
        <v>31</v>
      </c>
      <c r="C627" t="s">
        <v>22</v>
      </c>
      <c r="D627" t="s">
        <v>644</v>
      </c>
      <c r="E627">
        <v>56</v>
      </c>
      <c r="F627">
        <v>1</v>
      </c>
      <c r="G627">
        <v>8</v>
      </c>
      <c r="H627">
        <v>3</v>
      </c>
      <c r="I627">
        <v>1</v>
      </c>
    </row>
    <row r="628" spans="1:9">
      <c r="A628">
        <v>6500</v>
      </c>
      <c r="B628" t="s">
        <v>9</v>
      </c>
      <c r="C628" t="s">
        <v>22</v>
      </c>
      <c r="D628" t="s">
        <v>645</v>
      </c>
      <c r="E628">
        <v>33</v>
      </c>
      <c r="F628">
        <v>0</v>
      </c>
      <c r="G628">
        <v>10</v>
      </c>
      <c r="H628">
        <v>3</v>
      </c>
      <c r="I628">
        <v>0</v>
      </c>
    </row>
    <row r="629" spans="1:9">
      <c r="A629">
        <v>6501</v>
      </c>
      <c r="B629" t="s">
        <v>12</v>
      </c>
      <c r="C629" t="s">
        <v>10</v>
      </c>
      <c r="D629" t="s">
        <v>646</v>
      </c>
      <c r="E629">
        <v>54</v>
      </c>
      <c r="F629">
        <v>0</v>
      </c>
      <c r="G629">
        <v>3</v>
      </c>
      <c r="H629">
        <v>1</v>
      </c>
      <c r="I629">
        <v>0</v>
      </c>
    </row>
    <row r="630" spans="1:9">
      <c r="A630">
        <v>6502</v>
      </c>
      <c r="B630" t="s">
        <v>12</v>
      </c>
      <c r="C630" t="s">
        <v>18</v>
      </c>
      <c r="D630" t="s">
        <v>647</v>
      </c>
      <c r="E630">
        <v>54</v>
      </c>
      <c r="F630">
        <v>1</v>
      </c>
      <c r="G630">
        <v>10</v>
      </c>
      <c r="H630">
        <v>5</v>
      </c>
      <c r="I630">
        <v>1</v>
      </c>
    </row>
    <row r="631" spans="1:9">
      <c r="A631">
        <v>6503</v>
      </c>
      <c r="B631" t="s">
        <v>31</v>
      </c>
      <c r="C631" t="s">
        <v>18</v>
      </c>
      <c r="D631" t="s">
        <v>648</v>
      </c>
      <c r="E631">
        <v>30</v>
      </c>
      <c r="F631">
        <v>0</v>
      </c>
      <c r="G631">
        <v>8</v>
      </c>
      <c r="H631">
        <v>4</v>
      </c>
      <c r="I631">
        <v>0</v>
      </c>
    </row>
    <row r="632" spans="1:9">
      <c r="A632">
        <v>6504</v>
      </c>
      <c r="B632" t="s">
        <v>9</v>
      </c>
      <c r="C632" t="s">
        <v>28</v>
      </c>
      <c r="D632" t="s">
        <v>649</v>
      </c>
      <c r="E632">
        <v>27</v>
      </c>
      <c r="F632">
        <v>1</v>
      </c>
      <c r="G632">
        <v>7</v>
      </c>
      <c r="H632">
        <v>3</v>
      </c>
      <c r="I632">
        <v>0</v>
      </c>
    </row>
    <row r="633" spans="1:9">
      <c r="A633">
        <v>6505</v>
      </c>
      <c r="B633" t="s">
        <v>15</v>
      </c>
      <c r="C633" t="s">
        <v>18</v>
      </c>
      <c r="D633" t="s">
        <v>650</v>
      </c>
      <c r="E633">
        <v>69</v>
      </c>
      <c r="F633">
        <v>1</v>
      </c>
      <c r="G633">
        <v>17</v>
      </c>
      <c r="H633">
        <v>1</v>
      </c>
      <c r="I633">
        <v>1</v>
      </c>
    </row>
    <row r="634" spans="1:9">
      <c r="A634">
        <v>6506</v>
      </c>
      <c r="B634" t="s">
        <v>31</v>
      </c>
      <c r="C634" t="s">
        <v>18</v>
      </c>
      <c r="D634" t="s">
        <v>651</v>
      </c>
      <c r="E634">
        <v>33</v>
      </c>
      <c r="F634">
        <v>0</v>
      </c>
      <c r="G634">
        <v>15</v>
      </c>
      <c r="H634">
        <v>3</v>
      </c>
      <c r="I634">
        <v>0</v>
      </c>
    </row>
    <row r="635" spans="1:9">
      <c r="A635">
        <v>6507</v>
      </c>
      <c r="B635" t="s">
        <v>24</v>
      </c>
      <c r="C635" t="s">
        <v>22</v>
      </c>
      <c r="D635" t="s">
        <v>652</v>
      </c>
      <c r="E635">
        <v>30</v>
      </c>
      <c r="F635">
        <v>0</v>
      </c>
      <c r="G635">
        <v>5</v>
      </c>
      <c r="H635">
        <v>1</v>
      </c>
      <c r="I635">
        <v>0</v>
      </c>
    </row>
    <row r="636" spans="1:9">
      <c r="A636">
        <v>6508</v>
      </c>
      <c r="B636" t="s">
        <v>9</v>
      </c>
      <c r="C636" t="s">
        <v>13</v>
      </c>
      <c r="D636" t="s">
        <v>653</v>
      </c>
      <c r="E636">
        <v>63</v>
      </c>
      <c r="F636">
        <v>0</v>
      </c>
      <c r="G636">
        <v>6</v>
      </c>
      <c r="H636">
        <v>5</v>
      </c>
      <c r="I636">
        <v>1</v>
      </c>
    </row>
    <row r="637" spans="1:9">
      <c r="A637">
        <v>6509</v>
      </c>
      <c r="B637" t="s">
        <v>24</v>
      </c>
      <c r="C637" t="s">
        <v>18</v>
      </c>
      <c r="D637" t="s">
        <v>654</v>
      </c>
      <c r="E637">
        <v>26</v>
      </c>
      <c r="F637">
        <v>0</v>
      </c>
      <c r="G637">
        <v>8</v>
      </c>
      <c r="H637">
        <v>3</v>
      </c>
      <c r="I637">
        <v>0</v>
      </c>
    </row>
    <row r="638" spans="1:9">
      <c r="A638">
        <v>6510</v>
      </c>
      <c r="B638" t="s">
        <v>24</v>
      </c>
      <c r="C638" t="s">
        <v>28</v>
      </c>
      <c r="D638" t="s">
        <v>655</v>
      </c>
      <c r="E638">
        <v>49</v>
      </c>
      <c r="F638">
        <v>1</v>
      </c>
      <c r="G638">
        <v>4</v>
      </c>
      <c r="H638">
        <v>1</v>
      </c>
      <c r="I638">
        <v>1</v>
      </c>
    </row>
    <row r="639" spans="1:9">
      <c r="A639">
        <v>6511</v>
      </c>
      <c r="B639" t="s">
        <v>24</v>
      </c>
      <c r="C639" t="s">
        <v>28</v>
      </c>
      <c r="D639" t="s">
        <v>656</v>
      </c>
      <c r="E639">
        <v>24</v>
      </c>
      <c r="F639">
        <v>1</v>
      </c>
      <c r="G639">
        <v>2</v>
      </c>
      <c r="H639">
        <v>4</v>
      </c>
      <c r="I639">
        <v>1</v>
      </c>
    </row>
    <row r="640" spans="1:9">
      <c r="A640">
        <v>6512</v>
      </c>
      <c r="B640" t="s">
        <v>24</v>
      </c>
      <c r="C640" t="s">
        <v>18</v>
      </c>
      <c r="D640" t="s">
        <v>657</v>
      </c>
      <c r="E640">
        <v>65</v>
      </c>
      <c r="F640">
        <v>1</v>
      </c>
      <c r="G640">
        <v>14</v>
      </c>
      <c r="H640">
        <v>5</v>
      </c>
      <c r="I640">
        <v>1</v>
      </c>
    </row>
    <row r="641" spans="1:9">
      <c r="A641">
        <v>6513</v>
      </c>
      <c r="B641" t="s">
        <v>24</v>
      </c>
      <c r="C641" t="s">
        <v>13</v>
      </c>
      <c r="D641" t="s">
        <v>658</v>
      </c>
      <c r="E641">
        <v>49</v>
      </c>
      <c r="F641">
        <v>0</v>
      </c>
      <c r="G641">
        <v>5</v>
      </c>
      <c r="H641">
        <v>4</v>
      </c>
      <c r="I641">
        <v>1</v>
      </c>
    </row>
    <row r="642" spans="1:9">
      <c r="A642">
        <v>6514</v>
      </c>
      <c r="B642" t="s">
        <v>15</v>
      </c>
      <c r="C642" t="s">
        <v>28</v>
      </c>
      <c r="D642" t="s">
        <v>659</v>
      </c>
      <c r="E642">
        <v>40</v>
      </c>
      <c r="F642">
        <v>0</v>
      </c>
      <c r="G642">
        <v>7</v>
      </c>
      <c r="H642">
        <v>3</v>
      </c>
      <c r="I642">
        <v>0</v>
      </c>
    </row>
    <row r="643" spans="1:9">
      <c r="A643">
        <v>6515</v>
      </c>
      <c r="B643" t="s">
        <v>24</v>
      </c>
      <c r="C643" t="s">
        <v>13</v>
      </c>
      <c r="D643" t="s">
        <v>660</v>
      </c>
      <c r="E643">
        <v>51</v>
      </c>
      <c r="F643">
        <v>1</v>
      </c>
      <c r="G643">
        <v>1</v>
      </c>
      <c r="H643">
        <v>2</v>
      </c>
      <c r="I643">
        <v>1</v>
      </c>
    </row>
    <row r="644" spans="1:9">
      <c r="A644">
        <v>6516</v>
      </c>
      <c r="B644" t="s">
        <v>24</v>
      </c>
      <c r="C644" t="s">
        <v>22</v>
      </c>
      <c r="D644" t="s">
        <v>661</v>
      </c>
      <c r="E644">
        <v>63</v>
      </c>
      <c r="F644">
        <v>0</v>
      </c>
      <c r="G644">
        <v>19</v>
      </c>
      <c r="H644">
        <v>1</v>
      </c>
      <c r="I644">
        <v>0</v>
      </c>
    </row>
    <row r="645" spans="1:9">
      <c r="A645">
        <v>6517</v>
      </c>
      <c r="B645" t="s">
        <v>24</v>
      </c>
      <c r="C645" t="s">
        <v>10</v>
      </c>
      <c r="D645" t="s">
        <v>662</v>
      </c>
      <c r="E645">
        <v>42</v>
      </c>
      <c r="F645">
        <v>0</v>
      </c>
      <c r="G645">
        <v>10</v>
      </c>
      <c r="H645">
        <v>2</v>
      </c>
      <c r="I645">
        <v>0</v>
      </c>
    </row>
    <row r="646" spans="1:9">
      <c r="A646">
        <v>6518</v>
      </c>
      <c r="B646" t="s">
        <v>31</v>
      </c>
      <c r="C646" t="s">
        <v>28</v>
      </c>
      <c r="D646" t="s">
        <v>663</v>
      </c>
      <c r="E646">
        <v>33</v>
      </c>
      <c r="F646">
        <v>1</v>
      </c>
      <c r="G646">
        <v>1</v>
      </c>
      <c r="H646">
        <v>1</v>
      </c>
      <c r="I646">
        <v>1</v>
      </c>
    </row>
    <row r="647" spans="1:9">
      <c r="A647">
        <v>6519</v>
      </c>
      <c r="B647" t="s">
        <v>24</v>
      </c>
      <c r="C647" t="s">
        <v>13</v>
      </c>
      <c r="D647" t="s">
        <v>664</v>
      </c>
      <c r="E647">
        <v>63</v>
      </c>
      <c r="F647">
        <v>1</v>
      </c>
      <c r="G647">
        <v>8</v>
      </c>
      <c r="H647">
        <v>5</v>
      </c>
      <c r="I647">
        <v>1</v>
      </c>
    </row>
    <row r="648" spans="1:9">
      <c r="A648">
        <v>6520</v>
      </c>
      <c r="B648" t="s">
        <v>24</v>
      </c>
      <c r="C648" t="s">
        <v>22</v>
      </c>
      <c r="D648" t="s">
        <v>665</v>
      </c>
      <c r="E648">
        <v>45</v>
      </c>
      <c r="F648">
        <v>0</v>
      </c>
      <c r="G648">
        <v>8</v>
      </c>
      <c r="H648">
        <v>5</v>
      </c>
      <c r="I648">
        <v>1</v>
      </c>
    </row>
    <row r="649" spans="1:9">
      <c r="A649">
        <v>6521</v>
      </c>
      <c r="B649" t="s">
        <v>24</v>
      </c>
      <c r="C649" t="s">
        <v>28</v>
      </c>
      <c r="D649" t="s">
        <v>666</v>
      </c>
      <c r="E649">
        <v>45</v>
      </c>
      <c r="F649">
        <v>0</v>
      </c>
      <c r="G649">
        <v>7</v>
      </c>
      <c r="H649">
        <v>4</v>
      </c>
      <c r="I649">
        <v>1</v>
      </c>
    </row>
    <row r="650" spans="1:9">
      <c r="A650">
        <v>6522</v>
      </c>
      <c r="B650" t="s">
        <v>9</v>
      </c>
      <c r="C650" t="s">
        <v>18</v>
      </c>
      <c r="D650" t="s">
        <v>667</v>
      </c>
      <c r="E650">
        <v>26</v>
      </c>
      <c r="F650">
        <v>1</v>
      </c>
      <c r="G650">
        <v>7</v>
      </c>
      <c r="H650">
        <v>5</v>
      </c>
      <c r="I650">
        <v>1</v>
      </c>
    </row>
    <row r="651" spans="1:9">
      <c r="A651">
        <v>6523</v>
      </c>
      <c r="B651" t="s">
        <v>31</v>
      </c>
      <c r="C651" t="s">
        <v>22</v>
      </c>
      <c r="D651" t="s">
        <v>668</v>
      </c>
      <c r="E651">
        <v>31</v>
      </c>
      <c r="F651">
        <v>1</v>
      </c>
      <c r="G651">
        <v>14</v>
      </c>
      <c r="H651">
        <v>1</v>
      </c>
      <c r="I651">
        <v>1</v>
      </c>
    </row>
    <row r="652" spans="1:9">
      <c r="A652">
        <v>6524</v>
      </c>
      <c r="B652" t="s">
        <v>24</v>
      </c>
      <c r="C652" t="s">
        <v>10</v>
      </c>
      <c r="D652" t="s">
        <v>669</v>
      </c>
      <c r="E652">
        <v>44</v>
      </c>
      <c r="F652">
        <v>0</v>
      </c>
      <c r="G652">
        <v>16</v>
      </c>
      <c r="H652">
        <v>5</v>
      </c>
      <c r="I652">
        <v>1</v>
      </c>
    </row>
    <row r="653" spans="1:9">
      <c r="A653">
        <v>6525</v>
      </c>
      <c r="B653" t="s">
        <v>24</v>
      </c>
      <c r="C653" t="s">
        <v>13</v>
      </c>
      <c r="D653" t="s">
        <v>670</v>
      </c>
      <c r="E653">
        <v>41</v>
      </c>
      <c r="F653">
        <v>0</v>
      </c>
      <c r="G653">
        <v>12</v>
      </c>
      <c r="H653">
        <v>4</v>
      </c>
      <c r="I653">
        <v>1</v>
      </c>
    </row>
    <row r="654" spans="1:9">
      <c r="A654">
        <v>6526</v>
      </c>
      <c r="B654" t="s">
        <v>12</v>
      </c>
      <c r="C654" t="s">
        <v>10</v>
      </c>
      <c r="D654" t="s">
        <v>671</v>
      </c>
      <c r="E654">
        <v>54</v>
      </c>
      <c r="F654">
        <v>1</v>
      </c>
      <c r="G654">
        <v>18</v>
      </c>
      <c r="H654">
        <v>4</v>
      </c>
      <c r="I654">
        <v>1</v>
      </c>
    </row>
    <row r="655" spans="1:9">
      <c r="A655">
        <v>6527</v>
      </c>
      <c r="B655" t="s">
        <v>15</v>
      </c>
      <c r="C655" t="s">
        <v>22</v>
      </c>
      <c r="D655" t="s">
        <v>672</v>
      </c>
      <c r="E655">
        <v>51</v>
      </c>
      <c r="F655">
        <v>1</v>
      </c>
      <c r="G655">
        <v>9</v>
      </c>
      <c r="H655">
        <v>2</v>
      </c>
      <c r="I655">
        <v>1</v>
      </c>
    </row>
    <row r="656" spans="1:9">
      <c r="A656">
        <v>6528</v>
      </c>
      <c r="B656" t="s">
        <v>24</v>
      </c>
      <c r="C656" t="s">
        <v>10</v>
      </c>
      <c r="D656" t="s">
        <v>673</v>
      </c>
      <c r="E656">
        <v>58</v>
      </c>
      <c r="F656">
        <v>0</v>
      </c>
      <c r="G656">
        <v>11</v>
      </c>
      <c r="H656">
        <v>1</v>
      </c>
      <c r="I656">
        <v>0</v>
      </c>
    </row>
    <row r="657" spans="1:9">
      <c r="A657">
        <v>6529</v>
      </c>
      <c r="B657" t="s">
        <v>31</v>
      </c>
      <c r="C657" t="s">
        <v>10</v>
      </c>
      <c r="D657" t="s">
        <v>674</v>
      </c>
      <c r="E657">
        <v>45</v>
      </c>
      <c r="F657">
        <v>1</v>
      </c>
      <c r="G657">
        <v>2</v>
      </c>
      <c r="H657">
        <v>1</v>
      </c>
      <c r="I657">
        <v>1</v>
      </c>
    </row>
    <row r="658" spans="1:9">
      <c r="A658">
        <v>6530</v>
      </c>
      <c r="B658" t="s">
        <v>9</v>
      </c>
      <c r="C658" t="s">
        <v>22</v>
      </c>
      <c r="D658" t="s">
        <v>675</v>
      </c>
      <c r="E658">
        <v>33</v>
      </c>
      <c r="F658">
        <v>0</v>
      </c>
      <c r="G658">
        <v>19</v>
      </c>
      <c r="H658">
        <v>1</v>
      </c>
      <c r="I658">
        <v>0</v>
      </c>
    </row>
    <row r="659" spans="1:9">
      <c r="A659">
        <v>6531</v>
      </c>
      <c r="B659" t="s">
        <v>24</v>
      </c>
      <c r="C659" t="s">
        <v>10</v>
      </c>
      <c r="D659" t="s">
        <v>676</v>
      </c>
      <c r="E659">
        <v>21</v>
      </c>
      <c r="F659">
        <v>0</v>
      </c>
      <c r="G659">
        <v>16</v>
      </c>
      <c r="H659">
        <v>4</v>
      </c>
      <c r="I659">
        <v>0</v>
      </c>
    </row>
    <row r="660" spans="1:9">
      <c r="A660">
        <v>6532</v>
      </c>
      <c r="B660" t="s">
        <v>9</v>
      </c>
      <c r="C660" t="s">
        <v>18</v>
      </c>
      <c r="D660" t="s">
        <v>677</v>
      </c>
      <c r="E660">
        <v>18</v>
      </c>
      <c r="F660">
        <v>0</v>
      </c>
      <c r="G660">
        <v>8</v>
      </c>
      <c r="H660">
        <v>5</v>
      </c>
      <c r="I660">
        <v>0</v>
      </c>
    </row>
    <row r="661" spans="1:9">
      <c r="A661">
        <v>6533</v>
      </c>
      <c r="B661" t="s">
        <v>9</v>
      </c>
      <c r="C661" t="s">
        <v>18</v>
      </c>
      <c r="D661" t="s">
        <v>678</v>
      </c>
      <c r="E661">
        <v>61</v>
      </c>
      <c r="F661">
        <v>1</v>
      </c>
      <c r="G661">
        <v>4</v>
      </c>
      <c r="H661">
        <v>5</v>
      </c>
      <c r="I661">
        <v>1</v>
      </c>
    </row>
    <row r="662" spans="1:9">
      <c r="A662">
        <v>6534</v>
      </c>
      <c r="B662" t="s">
        <v>12</v>
      </c>
      <c r="C662" t="s">
        <v>13</v>
      </c>
      <c r="D662" t="s">
        <v>679</v>
      </c>
      <c r="E662">
        <v>68</v>
      </c>
      <c r="F662">
        <v>0</v>
      </c>
      <c r="G662">
        <v>8</v>
      </c>
      <c r="H662">
        <v>2</v>
      </c>
      <c r="I662">
        <v>0</v>
      </c>
    </row>
    <row r="663" spans="1:9">
      <c r="A663">
        <v>6535</v>
      </c>
      <c r="B663" t="s">
        <v>9</v>
      </c>
      <c r="C663" t="s">
        <v>28</v>
      </c>
      <c r="D663" t="s">
        <v>680</v>
      </c>
      <c r="E663">
        <v>34</v>
      </c>
      <c r="F663">
        <v>1</v>
      </c>
      <c r="G663">
        <v>19</v>
      </c>
      <c r="H663">
        <v>5</v>
      </c>
      <c r="I663">
        <v>1</v>
      </c>
    </row>
    <row r="664" spans="1:9">
      <c r="A664">
        <v>6536</v>
      </c>
      <c r="B664" t="s">
        <v>12</v>
      </c>
      <c r="C664" t="s">
        <v>18</v>
      </c>
      <c r="D664" t="s">
        <v>681</v>
      </c>
      <c r="E664">
        <v>37</v>
      </c>
      <c r="F664">
        <v>0</v>
      </c>
      <c r="G664">
        <v>15</v>
      </c>
      <c r="H664">
        <v>3</v>
      </c>
      <c r="I664">
        <v>0</v>
      </c>
    </row>
    <row r="665" spans="1:9">
      <c r="A665">
        <v>6537</v>
      </c>
      <c r="B665" t="s">
        <v>31</v>
      </c>
      <c r="C665" t="s">
        <v>13</v>
      </c>
      <c r="D665" t="s">
        <v>682</v>
      </c>
      <c r="E665">
        <v>31</v>
      </c>
      <c r="F665">
        <v>1</v>
      </c>
      <c r="G665">
        <v>15</v>
      </c>
      <c r="H665">
        <v>5</v>
      </c>
      <c r="I665">
        <v>1</v>
      </c>
    </row>
    <row r="666" spans="1:9">
      <c r="A666">
        <v>6538</v>
      </c>
      <c r="B666" t="s">
        <v>9</v>
      </c>
      <c r="C666" t="s">
        <v>18</v>
      </c>
      <c r="D666" t="s">
        <v>683</v>
      </c>
      <c r="E666">
        <v>38</v>
      </c>
      <c r="F666">
        <v>1</v>
      </c>
      <c r="G666">
        <v>4</v>
      </c>
      <c r="H666">
        <v>1</v>
      </c>
      <c r="I666">
        <v>1</v>
      </c>
    </row>
    <row r="667" spans="1:9">
      <c r="A667">
        <v>6539</v>
      </c>
      <c r="B667" t="s">
        <v>15</v>
      </c>
      <c r="C667" t="s">
        <v>28</v>
      </c>
      <c r="D667" t="s">
        <v>684</v>
      </c>
      <c r="E667">
        <v>29</v>
      </c>
      <c r="F667">
        <v>1</v>
      </c>
      <c r="G667">
        <v>8</v>
      </c>
      <c r="H667">
        <v>2</v>
      </c>
      <c r="I667">
        <v>0</v>
      </c>
    </row>
    <row r="668" spans="1:9">
      <c r="A668">
        <v>6540</v>
      </c>
      <c r="B668" t="s">
        <v>24</v>
      </c>
      <c r="C668" t="s">
        <v>10</v>
      </c>
      <c r="D668" t="s">
        <v>685</v>
      </c>
      <c r="E668">
        <v>63</v>
      </c>
      <c r="F668">
        <v>0</v>
      </c>
      <c r="G668">
        <v>1</v>
      </c>
      <c r="H668">
        <v>5</v>
      </c>
      <c r="I668">
        <v>1</v>
      </c>
    </row>
    <row r="669" spans="1:9">
      <c r="A669">
        <v>6541</v>
      </c>
      <c r="B669" t="s">
        <v>15</v>
      </c>
      <c r="C669" t="s">
        <v>22</v>
      </c>
      <c r="D669" t="s">
        <v>686</v>
      </c>
      <c r="E669">
        <v>20</v>
      </c>
      <c r="F669">
        <v>1</v>
      </c>
      <c r="G669">
        <v>3</v>
      </c>
      <c r="H669">
        <v>2</v>
      </c>
      <c r="I669">
        <v>0</v>
      </c>
    </row>
    <row r="670" spans="1:9">
      <c r="A670">
        <v>6542</v>
      </c>
      <c r="B670" t="s">
        <v>9</v>
      </c>
      <c r="C670" t="s">
        <v>18</v>
      </c>
      <c r="D670" t="s">
        <v>687</v>
      </c>
      <c r="E670">
        <v>43</v>
      </c>
      <c r="F670">
        <v>1</v>
      </c>
      <c r="G670">
        <v>11</v>
      </c>
      <c r="H670">
        <v>1</v>
      </c>
      <c r="I670">
        <v>1</v>
      </c>
    </row>
    <row r="671" spans="1:9">
      <c r="A671">
        <v>6543</v>
      </c>
      <c r="B671" t="s">
        <v>9</v>
      </c>
      <c r="C671" t="s">
        <v>18</v>
      </c>
      <c r="D671" t="s">
        <v>688</v>
      </c>
      <c r="E671">
        <v>39</v>
      </c>
      <c r="F671">
        <v>1</v>
      </c>
      <c r="G671">
        <v>1</v>
      </c>
      <c r="H671">
        <v>1</v>
      </c>
      <c r="I671">
        <v>1</v>
      </c>
    </row>
    <row r="672" spans="1:9">
      <c r="A672">
        <v>6544</v>
      </c>
      <c r="B672" t="s">
        <v>24</v>
      </c>
      <c r="C672" t="s">
        <v>10</v>
      </c>
      <c r="D672" t="s">
        <v>689</v>
      </c>
      <c r="E672">
        <v>35</v>
      </c>
      <c r="F672">
        <v>1</v>
      </c>
      <c r="G672">
        <v>16</v>
      </c>
      <c r="H672">
        <v>2</v>
      </c>
      <c r="I672">
        <v>1</v>
      </c>
    </row>
    <row r="673" spans="1:9">
      <c r="A673">
        <v>6545</v>
      </c>
      <c r="B673" t="s">
        <v>31</v>
      </c>
      <c r="C673" t="s">
        <v>18</v>
      </c>
      <c r="D673" t="s">
        <v>690</v>
      </c>
      <c r="E673">
        <v>60</v>
      </c>
      <c r="F673">
        <v>0</v>
      </c>
      <c r="G673">
        <v>10</v>
      </c>
      <c r="H673">
        <v>5</v>
      </c>
      <c r="I673">
        <v>1</v>
      </c>
    </row>
    <row r="674" spans="1:9">
      <c r="A674">
        <v>6546</v>
      </c>
      <c r="B674" t="s">
        <v>31</v>
      </c>
      <c r="C674" t="s">
        <v>13</v>
      </c>
      <c r="D674" t="s">
        <v>691</v>
      </c>
      <c r="E674">
        <v>62</v>
      </c>
      <c r="F674">
        <v>0</v>
      </c>
      <c r="G674">
        <v>16</v>
      </c>
      <c r="H674">
        <v>1</v>
      </c>
      <c r="I674">
        <v>0</v>
      </c>
    </row>
    <row r="675" spans="1:9">
      <c r="A675">
        <v>6547</v>
      </c>
      <c r="B675" t="s">
        <v>9</v>
      </c>
      <c r="C675" t="s">
        <v>22</v>
      </c>
      <c r="D675" t="s">
        <v>692</v>
      </c>
      <c r="E675">
        <v>23</v>
      </c>
      <c r="F675">
        <v>0</v>
      </c>
      <c r="G675">
        <v>3</v>
      </c>
      <c r="H675">
        <v>3</v>
      </c>
      <c r="I675">
        <v>0</v>
      </c>
    </row>
    <row r="676" spans="1:9">
      <c r="A676">
        <v>6548</v>
      </c>
      <c r="B676" t="s">
        <v>15</v>
      </c>
      <c r="C676" t="s">
        <v>13</v>
      </c>
      <c r="D676" t="s">
        <v>693</v>
      </c>
      <c r="E676">
        <v>62</v>
      </c>
      <c r="F676">
        <v>0</v>
      </c>
      <c r="G676">
        <v>3</v>
      </c>
      <c r="H676">
        <v>2</v>
      </c>
      <c r="I676">
        <v>0</v>
      </c>
    </row>
    <row r="677" spans="1:9">
      <c r="A677">
        <v>6549</v>
      </c>
      <c r="B677" t="s">
        <v>31</v>
      </c>
      <c r="C677" t="s">
        <v>28</v>
      </c>
      <c r="D677" t="s">
        <v>694</v>
      </c>
      <c r="E677">
        <v>47</v>
      </c>
      <c r="F677">
        <v>1</v>
      </c>
      <c r="G677">
        <v>11</v>
      </c>
      <c r="H677">
        <v>5</v>
      </c>
      <c r="I677">
        <v>1</v>
      </c>
    </row>
    <row r="678" spans="1:9">
      <c r="A678">
        <v>6550</v>
      </c>
      <c r="B678" t="s">
        <v>9</v>
      </c>
      <c r="C678" t="s">
        <v>22</v>
      </c>
      <c r="D678" t="s">
        <v>695</v>
      </c>
      <c r="E678">
        <v>37</v>
      </c>
      <c r="F678">
        <v>0</v>
      </c>
      <c r="G678">
        <v>12</v>
      </c>
      <c r="H678">
        <v>5</v>
      </c>
      <c r="I678">
        <v>1</v>
      </c>
    </row>
    <row r="679" spans="1:9">
      <c r="A679">
        <v>6551</v>
      </c>
      <c r="B679" t="s">
        <v>12</v>
      </c>
      <c r="C679" t="s">
        <v>22</v>
      </c>
      <c r="D679" t="s">
        <v>696</v>
      </c>
      <c r="E679">
        <v>48</v>
      </c>
      <c r="F679">
        <v>1</v>
      </c>
      <c r="G679">
        <v>10</v>
      </c>
      <c r="H679">
        <v>3</v>
      </c>
      <c r="I679">
        <v>1</v>
      </c>
    </row>
    <row r="680" spans="1:9">
      <c r="A680">
        <v>6552</v>
      </c>
      <c r="B680" t="s">
        <v>9</v>
      </c>
      <c r="C680" t="s">
        <v>10</v>
      </c>
      <c r="D680" t="s">
        <v>697</v>
      </c>
      <c r="E680">
        <v>54</v>
      </c>
      <c r="F680">
        <v>0</v>
      </c>
      <c r="G680">
        <v>10</v>
      </c>
      <c r="H680">
        <v>4</v>
      </c>
      <c r="I680">
        <v>1</v>
      </c>
    </row>
    <row r="681" spans="1:9">
      <c r="A681">
        <v>6553</v>
      </c>
      <c r="B681" t="s">
        <v>15</v>
      </c>
      <c r="C681" t="s">
        <v>28</v>
      </c>
      <c r="D681" t="s">
        <v>698</v>
      </c>
      <c r="E681">
        <v>41</v>
      </c>
      <c r="F681">
        <v>0</v>
      </c>
      <c r="G681">
        <v>4</v>
      </c>
      <c r="H681">
        <v>3</v>
      </c>
      <c r="I681">
        <v>0</v>
      </c>
    </row>
    <row r="682" spans="1:9">
      <c r="A682">
        <v>6554</v>
      </c>
      <c r="B682" t="s">
        <v>12</v>
      </c>
      <c r="C682" t="s">
        <v>28</v>
      </c>
      <c r="D682" t="s">
        <v>699</v>
      </c>
      <c r="E682">
        <v>67</v>
      </c>
      <c r="F682">
        <v>1</v>
      </c>
      <c r="G682">
        <v>19</v>
      </c>
      <c r="H682">
        <v>4</v>
      </c>
      <c r="I682">
        <v>1</v>
      </c>
    </row>
    <row r="683" spans="1:9">
      <c r="A683">
        <v>6555</v>
      </c>
      <c r="B683" t="s">
        <v>15</v>
      </c>
      <c r="C683" t="s">
        <v>28</v>
      </c>
      <c r="D683" t="s">
        <v>700</v>
      </c>
      <c r="E683">
        <v>23</v>
      </c>
      <c r="F683">
        <v>0</v>
      </c>
      <c r="G683">
        <v>8</v>
      </c>
      <c r="H683">
        <v>3</v>
      </c>
      <c r="I683">
        <v>0</v>
      </c>
    </row>
    <row r="684" spans="1:9">
      <c r="A684">
        <v>6556</v>
      </c>
      <c r="B684" t="s">
        <v>9</v>
      </c>
      <c r="C684" t="s">
        <v>10</v>
      </c>
      <c r="D684" t="s">
        <v>701</v>
      </c>
      <c r="E684">
        <v>69</v>
      </c>
      <c r="F684">
        <v>0</v>
      </c>
      <c r="G684">
        <v>3</v>
      </c>
      <c r="H684">
        <v>2</v>
      </c>
      <c r="I684">
        <v>0</v>
      </c>
    </row>
    <row r="685" spans="1:9">
      <c r="A685">
        <v>6557</v>
      </c>
      <c r="B685" t="s">
        <v>9</v>
      </c>
      <c r="C685" t="s">
        <v>18</v>
      </c>
      <c r="D685" t="s">
        <v>702</v>
      </c>
      <c r="E685">
        <v>18</v>
      </c>
      <c r="F685">
        <v>1</v>
      </c>
      <c r="G685">
        <v>19</v>
      </c>
      <c r="H685">
        <v>4</v>
      </c>
      <c r="I685">
        <v>1</v>
      </c>
    </row>
    <row r="686" spans="1:9">
      <c r="A686">
        <v>6558</v>
      </c>
      <c r="B686" t="s">
        <v>15</v>
      </c>
      <c r="C686" t="s">
        <v>28</v>
      </c>
      <c r="D686" t="s">
        <v>703</v>
      </c>
      <c r="E686">
        <v>37</v>
      </c>
      <c r="F686">
        <v>1</v>
      </c>
      <c r="G686">
        <v>4</v>
      </c>
      <c r="H686">
        <v>1</v>
      </c>
      <c r="I686">
        <v>1</v>
      </c>
    </row>
    <row r="687" spans="1:9">
      <c r="A687">
        <v>6559</v>
      </c>
      <c r="B687" t="s">
        <v>9</v>
      </c>
      <c r="C687" t="s">
        <v>10</v>
      </c>
      <c r="D687" t="s">
        <v>704</v>
      </c>
      <c r="E687">
        <v>27</v>
      </c>
      <c r="F687">
        <v>0</v>
      </c>
      <c r="G687">
        <v>6</v>
      </c>
      <c r="H687">
        <v>2</v>
      </c>
      <c r="I687">
        <v>0</v>
      </c>
    </row>
    <row r="688" spans="1:9">
      <c r="A688">
        <v>6560</v>
      </c>
      <c r="B688" t="s">
        <v>24</v>
      </c>
      <c r="C688" t="s">
        <v>13</v>
      </c>
      <c r="D688" t="s">
        <v>705</v>
      </c>
      <c r="E688">
        <v>43</v>
      </c>
      <c r="F688">
        <v>1</v>
      </c>
      <c r="G688">
        <v>18</v>
      </c>
      <c r="H688">
        <v>3</v>
      </c>
      <c r="I688">
        <v>1</v>
      </c>
    </row>
    <row r="689" spans="1:9">
      <c r="A689">
        <v>6561</v>
      </c>
      <c r="B689" t="s">
        <v>31</v>
      </c>
      <c r="C689" t="s">
        <v>13</v>
      </c>
      <c r="D689" t="s">
        <v>706</v>
      </c>
      <c r="E689">
        <v>29</v>
      </c>
      <c r="F689">
        <v>0</v>
      </c>
      <c r="G689">
        <v>14</v>
      </c>
      <c r="H689">
        <v>2</v>
      </c>
      <c r="I689">
        <v>0</v>
      </c>
    </row>
    <row r="690" spans="1:9">
      <c r="A690">
        <v>6562</v>
      </c>
      <c r="B690" t="s">
        <v>12</v>
      </c>
      <c r="C690" t="s">
        <v>10</v>
      </c>
      <c r="D690" t="s">
        <v>707</v>
      </c>
      <c r="E690">
        <v>60</v>
      </c>
      <c r="F690">
        <v>0</v>
      </c>
      <c r="G690">
        <v>4</v>
      </c>
      <c r="H690">
        <v>2</v>
      </c>
      <c r="I690">
        <v>0</v>
      </c>
    </row>
    <row r="691" spans="1:9">
      <c r="A691">
        <v>6563</v>
      </c>
      <c r="B691" t="s">
        <v>12</v>
      </c>
      <c r="C691" t="s">
        <v>18</v>
      </c>
      <c r="D691" t="s">
        <v>708</v>
      </c>
      <c r="E691">
        <v>52</v>
      </c>
      <c r="F691">
        <v>0</v>
      </c>
      <c r="G691">
        <v>13</v>
      </c>
      <c r="H691">
        <v>4</v>
      </c>
      <c r="I691">
        <v>1</v>
      </c>
    </row>
    <row r="692" spans="1:9">
      <c r="A692">
        <v>6564</v>
      </c>
      <c r="B692" t="s">
        <v>12</v>
      </c>
      <c r="C692" t="s">
        <v>13</v>
      </c>
      <c r="D692" t="s">
        <v>709</v>
      </c>
      <c r="E692">
        <v>33</v>
      </c>
      <c r="F692">
        <v>1</v>
      </c>
      <c r="G692">
        <v>10</v>
      </c>
      <c r="H692">
        <v>5</v>
      </c>
      <c r="I692">
        <v>1</v>
      </c>
    </row>
    <row r="693" spans="1:9">
      <c r="A693">
        <v>6565</v>
      </c>
      <c r="B693" t="s">
        <v>31</v>
      </c>
      <c r="C693" t="s">
        <v>28</v>
      </c>
      <c r="D693" t="s">
        <v>710</v>
      </c>
      <c r="E693">
        <v>65</v>
      </c>
      <c r="F693">
        <v>0</v>
      </c>
      <c r="G693">
        <v>11</v>
      </c>
      <c r="H693">
        <v>3</v>
      </c>
      <c r="I693">
        <v>0</v>
      </c>
    </row>
    <row r="694" spans="1:9">
      <c r="A694">
        <v>6566</v>
      </c>
      <c r="B694" t="s">
        <v>31</v>
      </c>
      <c r="C694" t="s">
        <v>18</v>
      </c>
      <c r="D694" t="s">
        <v>711</v>
      </c>
      <c r="E694">
        <v>21</v>
      </c>
      <c r="F694">
        <v>1</v>
      </c>
      <c r="G694">
        <v>7</v>
      </c>
      <c r="H694">
        <v>3</v>
      </c>
      <c r="I694">
        <v>0</v>
      </c>
    </row>
    <row r="695" spans="1:9">
      <c r="A695">
        <v>6567</v>
      </c>
      <c r="B695" t="s">
        <v>31</v>
      </c>
      <c r="C695" t="s">
        <v>28</v>
      </c>
      <c r="D695" t="s">
        <v>712</v>
      </c>
      <c r="E695">
        <v>63</v>
      </c>
      <c r="F695">
        <v>0</v>
      </c>
      <c r="G695">
        <v>14</v>
      </c>
      <c r="H695">
        <v>5</v>
      </c>
      <c r="I695">
        <v>1</v>
      </c>
    </row>
    <row r="696" spans="1:9">
      <c r="A696">
        <v>6568</v>
      </c>
      <c r="B696" t="s">
        <v>12</v>
      </c>
      <c r="C696" t="s">
        <v>18</v>
      </c>
      <c r="D696" t="s">
        <v>713</v>
      </c>
      <c r="E696">
        <v>50</v>
      </c>
      <c r="F696">
        <v>1</v>
      </c>
      <c r="G696">
        <v>4</v>
      </c>
      <c r="H696">
        <v>5</v>
      </c>
      <c r="I696">
        <v>1</v>
      </c>
    </row>
    <row r="697" spans="1:9">
      <c r="A697">
        <v>6569</v>
      </c>
      <c r="B697" t="s">
        <v>31</v>
      </c>
      <c r="C697" t="s">
        <v>18</v>
      </c>
      <c r="D697" t="s">
        <v>714</v>
      </c>
      <c r="E697">
        <v>21</v>
      </c>
      <c r="F697">
        <v>1</v>
      </c>
      <c r="G697">
        <v>7</v>
      </c>
      <c r="H697">
        <v>4</v>
      </c>
      <c r="I697">
        <v>1</v>
      </c>
    </row>
    <row r="698" spans="1:9">
      <c r="A698">
        <v>6570</v>
      </c>
      <c r="B698" t="s">
        <v>24</v>
      </c>
      <c r="C698" t="s">
        <v>18</v>
      </c>
      <c r="D698" t="s">
        <v>715</v>
      </c>
      <c r="E698">
        <v>48</v>
      </c>
      <c r="F698">
        <v>0</v>
      </c>
      <c r="G698">
        <v>6</v>
      </c>
      <c r="H698">
        <v>2</v>
      </c>
      <c r="I698">
        <v>0</v>
      </c>
    </row>
    <row r="699" spans="1:9">
      <c r="A699">
        <v>6571</v>
      </c>
      <c r="B699" t="s">
        <v>15</v>
      </c>
      <c r="C699" t="s">
        <v>18</v>
      </c>
      <c r="D699" t="s">
        <v>716</v>
      </c>
      <c r="E699">
        <v>18</v>
      </c>
      <c r="F699">
        <v>0</v>
      </c>
      <c r="G699">
        <v>6</v>
      </c>
      <c r="H699">
        <v>2</v>
      </c>
      <c r="I699">
        <v>0</v>
      </c>
    </row>
    <row r="700" spans="1:9">
      <c r="A700">
        <v>6572</v>
      </c>
      <c r="B700" t="s">
        <v>31</v>
      </c>
      <c r="C700" t="s">
        <v>28</v>
      </c>
      <c r="D700" t="s">
        <v>717</v>
      </c>
      <c r="E700">
        <v>34</v>
      </c>
      <c r="F700">
        <v>0</v>
      </c>
      <c r="G700">
        <v>3</v>
      </c>
      <c r="H700">
        <v>1</v>
      </c>
      <c r="I700">
        <v>0</v>
      </c>
    </row>
    <row r="701" spans="1:9">
      <c r="A701">
        <v>6573</v>
      </c>
      <c r="B701" t="s">
        <v>15</v>
      </c>
      <c r="C701" t="s">
        <v>22</v>
      </c>
      <c r="D701" t="s">
        <v>718</v>
      </c>
      <c r="E701">
        <v>51</v>
      </c>
      <c r="F701">
        <v>0</v>
      </c>
      <c r="G701">
        <v>4</v>
      </c>
      <c r="H701">
        <v>2</v>
      </c>
      <c r="I701">
        <v>0</v>
      </c>
    </row>
    <row r="702" spans="1:9">
      <c r="A702">
        <v>6574</v>
      </c>
      <c r="B702" t="s">
        <v>24</v>
      </c>
      <c r="C702" t="s">
        <v>28</v>
      </c>
      <c r="D702" t="s">
        <v>719</v>
      </c>
      <c r="E702">
        <v>32</v>
      </c>
      <c r="F702">
        <v>1</v>
      </c>
      <c r="G702">
        <v>7</v>
      </c>
      <c r="H702">
        <v>4</v>
      </c>
      <c r="I702">
        <v>1</v>
      </c>
    </row>
    <row r="703" spans="1:9">
      <c r="A703">
        <v>6575</v>
      </c>
      <c r="B703" t="s">
        <v>24</v>
      </c>
      <c r="C703" t="s">
        <v>28</v>
      </c>
      <c r="D703" t="s">
        <v>720</v>
      </c>
      <c r="E703">
        <v>69</v>
      </c>
      <c r="F703">
        <v>0</v>
      </c>
      <c r="G703">
        <v>1</v>
      </c>
      <c r="H703">
        <v>5</v>
      </c>
      <c r="I703">
        <v>1</v>
      </c>
    </row>
    <row r="704" spans="1:9">
      <c r="A704">
        <v>6576</v>
      </c>
      <c r="B704" t="s">
        <v>9</v>
      </c>
      <c r="C704" t="s">
        <v>28</v>
      </c>
      <c r="D704" t="s">
        <v>721</v>
      </c>
      <c r="E704">
        <v>65</v>
      </c>
      <c r="F704">
        <v>0</v>
      </c>
      <c r="G704">
        <v>14</v>
      </c>
      <c r="H704">
        <v>5</v>
      </c>
      <c r="I704">
        <v>1</v>
      </c>
    </row>
    <row r="705" spans="1:9">
      <c r="A705">
        <v>6577</v>
      </c>
      <c r="B705" t="s">
        <v>15</v>
      </c>
      <c r="C705" t="s">
        <v>13</v>
      </c>
      <c r="D705" t="s">
        <v>722</v>
      </c>
      <c r="E705">
        <v>51</v>
      </c>
      <c r="F705">
        <v>0</v>
      </c>
      <c r="G705">
        <v>10</v>
      </c>
      <c r="H705">
        <v>5</v>
      </c>
      <c r="I705">
        <v>1</v>
      </c>
    </row>
    <row r="706" spans="1:9">
      <c r="A706">
        <v>6578</v>
      </c>
      <c r="B706" t="s">
        <v>9</v>
      </c>
      <c r="C706" t="s">
        <v>18</v>
      </c>
      <c r="D706" t="s">
        <v>723</v>
      </c>
      <c r="E706">
        <v>43</v>
      </c>
      <c r="F706">
        <v>0</v>
      </c>
      <c r="G706">
        <v>12</v>
      </c>
      <c r="H706">
        <v>3</v>
      </c>
      <c r="I706">
        <v>0</v>
      </c>
    </row>
    <row r="707" spans="1:9">
      <c r="A707">
        <v>6579</v>
      </c>
      <c r="B707" t="s">
        <v>31</v>
      </c>
      <c r="C707" t="s">
        <v>10</v>
      </c>
      <c r="D707" t="s">
        <v>724</v>
      </c>
      <c r="E707">
        <v>56</v>
      </c>
      <c r="F707">
        <v>1</v>
      </c>
      <c r="G707">
        <v>1</v>
      </c>
      <c r="H707">
        <v>2</v>
      </c>
      <c r="I707">
        <v>1</v>
      </c>
    </row>
    <row r="708" spans="1:9">
      <c r="A708">
        <v>6580</v>
      </c>
      <c r="B708" t="s">
        <v>12</v>
      </c>
      <c r="C708" t="s">
        <v>10</v>
      </c>
      <c r="D708" t="s">
        <v>725</v>
      </c>
      <c r="E708">
        <v>67</v>
      </c>
      <c r="F708">
        <v>1</v>
      </c>
      <c r="G708">
        <v>2</v>
      </c>
      <c r="H708">
        <v>1</v>
      </c>
      <c r="I708">
        <v>1</v>
      </c>
    </row>
    <row r="709" spans="1:9">
      <c r="A709">
        <v>6581</v>
      </c>
      <c r="B709" t="s">
        <v>24</v>
      </c>
      <c r="C709" t="s">
        <v>28</v>
      </c>
      <c r="D709" t="s">
        <v>726</v>
      </c>
      <c r="E709">
        <v>23</v>
      </c>
      <c r="F709">
        <v>1</v>
      </c>
      <c r="G709">
        <v>17</v>
      </c>
      <c r="H709">
        <v>5</v>
      </c>
      <c r="I709">
        <v>1</v>
      </c>
    </row>
    <row r="710" spans="1:9">
      <c r="A710">
        <v>6582</v>
      </c>
      <c r="B710" t="s">
        <v>31</v>
      </c>
      <c r="C710" t="s">
        <v>13</v>
      </c>
      <c r="D710" t="s">
        <v>727</v>
      </c>
      <c r="E710">
        <v>63</v>
      </c>
      <c r="F710">
        <v>1</v>
      </c>
      <c r="G710">
        <v>12</v>
      </c>
      <c r="H710">
        <v>3</v>
      </c>
      <c r="I710">
        <v>1</v>
      </c>
    </row>
    <row r="711" spans="1:9">
      <c r="A711">
        <v>6583</v>
      </c>
      <c r="B711" t="s">
        <v>24</v>
      </c>
      <c r="C711" t="s">
        <v>22</v>
      </c>
      <c r="D711" t="s">
        <v>728</v>
      </c>
      <c r="E711">
        <v>22</v>
      </c>
      <c r="F711">
        <v>0</v>
      </c>
      <c r="G711">
        <v>10</v>
      </c>
      <c r="H711">
        <v>3</v>
      </c>
      <c r="I711">
        <v>0</v>
      </c>
    </row>
    <row r="712" spans="1:9">
      <c r="A712">
        <v>6584</v>
      </c>
      <c r="B712" t="s">
        <v>24</v>
      </c>
      <c r="C712" t="s">
        <v>10</v>
      </c>
      <c r="D712" t="s">
        <v>729</v>
      </c>
      <c r="E712">
        <v>60</v>
      </c>
      <c r="F712">
        <v>0</v>
      </c>
      <c r="G712">
        <v>3</v>
      </c>
      <c r="H712">
        <v>3</v>
      </c>
      <c r="I712">
        <v>0</v>
      </c>
    </row>
    <row r="713" spans="1:9">
      <c r="A713">
        <v>6585</v>
      </c>
      <c r="B713" t="s">
        <v>15</v>
      </c>
      <c r="C713" t="s">
        <v>13</v>
      </c>
      <c r="D713" t="s">
        <v>730</v>
      </c>
      <c r="E713">
        <v>60</v>
      </c>
      <c r="F713">
        <v>0</v>
      </c>
      <c r="G713">
        <v>13</v>
      </c>
      <c r="H713">
        <v>2</v>
      </c>
      <c r="I713">
        <v>0</v>
      </c>
    </row>
    <row r="714" spans="1:9">
      <c r="A714">
        <v>6586</v>
      </c>
      <c r="B714" t="s">
        <v>12</v>
      </c>
      <c r="C714" t="s">
        <v>10</v>
      </c>
      <c r="D714" t="s">
        <v>731</v>
      </c>
      <c r="E714">
        <v>26</v>
      </c>
      <c r="F714">
        <v>0</v>
      </c>
      <c r="G714">
        <v>2</v>
      </c>
      <c r="H714">
        <v>2</v>
      </c>
      <c r="I714">
        <v>0</v>
      </c>
    </row>
    <row r="715" spans="1:9">
      <c r="A715">
        <v>6587</v>
      </c>
      <c r="B715" t="s">
        <v>31</v>
      </c>
      <c r="C715" t="s">
        <v>10</v>
      </c>
      <c r="D715" t="s">
        <v>732</v>
      </c>
      <c r="E715">
        <v>51</v>
      </c>
      <c r="F715">
        <v>0</v>
      </c>
      <c r="G715">
        <v>6</v>
      </c>
      <c r="H715">
        <v>5</v>
      </c>
      <c r="I715">
        <v>1</v>
      </c>
    </row>
    <row r="716" spans="1:9">
      <c r="A716">
        <v>6588</v>
      </c>
      <c r="B716" t="s">
        <v>12</v>
      </c>
      <c r="C716" t="s">
        <v>13</v>
      </c>
      <c r="D716" t="s">
        <v>733</v>
      </c>
      <c r="E716">
        <v>48</v>
      </c>
      <c r="F716">
        <v>1</v>
      </c>
      <c r="G716">
        <v>19</v>
      </c>
      <c r="H716">
        <v>4</v>
      </c>
      <c r="I716">
        <v>1</v>
      </c>
    </row>
    <row r="717" spans="1:9">
      <c r="A717">
        <v>6589</v>
      </c>
      <c r="B717" t="s">
        <v>9</v>
      </c>
      <c r="C717" t="s">
        <v>13</v>
      </c>
      <c r="D717" t="s">
        <v>734</v>
      </c>
      <c r="E717">
        <v>63</v>
      </c>
      <c r="F717">
        <v>1</v>
      </c>
      <c r="G717">
        <v>8</v>
      </c>
      <c r="H717">
        <v>4</v>
      </c>
      <c r="I717">
        <v>1</v>
      </c>
    </row>
    <row r="718" spans="1:9">
      <c r="A718">
        <v>6590</v>
      </c>
      <c r="B718" t="s">
        <v>15</v>
      </c>
      <c r="C718" t="s">
        <v>18</v>
      </c>
      <c r="D718" t="s">
        <v>735</v>
      </c>
      <c r="E718">
        <v>66</v>
      </c>
      <c r="F718">
        <v>0</v>
      </c>
      <c r="G718">
        <v>16</v>
      </c>
      <c r="H718">
        <v>4</v>
      </c>
      <c r="I718">
        <v>1</v>
      </c>
    </row>
    <row r="719" spans="1:9">
      <c r="A719">
        <v>6591</v>
      </c>
      <c r="B719" t="s">
        <v>12</v>
      </c>
      <c r="C719" t="s">
        <v>22</v>
      </c>
      <c r="D719" t="s">
        <v>736</v>
      </c>
      <c r="E719">
        <v>64</v>
      </c>
      <c r="F719">
        <v>1</v>
      </c>
      <c r="G719">
        <v>7</v>
      </c>
      <c r="H719">
        <v>5</v>
      </c>
      <c r="I719">
        <v>1</v>
      </c>
    </row>
    <row r="720" spans="1:9">
      <c r="A720">
        <v>6592</v>
      </c>
      <c r="B720" t="s">
        <v>12</v>
      </c>
      <c r="C720" t="s">
        <v>13</v>
      </c>
      <c r="D720" t="s">
        <v>737</v>
      </c>
      <c r="E720">
        <v>43</v>
      </c>
      <c r="F720">
        <v>1</v>
      </c>
      <c r="G720">
        <v>19</v>
      </c>
      <c r="H720">
        <v>3</v>
      </c>
      <c r="I720">
        <v>1</v>
      </c>
    </row>
    <row r="721" spans="1:9">
      <c r="A721">
        <v>6593</v>
      </c>
      <c r="B721" t="s">
        <v>24</v>
      </c>
      <c r="C721" t="s">
        <v>18</v>
      </c>
      <c r="D721" t="s">
        <v>738</v>
      </c>
      <c r="E721">
        <v>50</v>
      </c>
      <c r="F721">
        <v>0</v>
      </c>
      <c r="G721">
        <v>8</v>
      </c>
      <c r="H721">
        <v>4</v>
      </c>
      <c r="I721">
        <v>1</v>
      </c>
    </row>
    <row r="722" spans="1:9">
      <c r="A722">
        <v>6594</v>
      </c>
      <c r="B722" t="s">
        <v>24</v>
      </c>
      <c r="C722" t="s">
        <v>10</v>
      </c>
      <c r="D722" t="s">
        <v>739</v>
      </c>
      <c r="E722">
        <v>64</v>
      </c>
      <c r="F722">
        <v>0</v>
      </c>
      <c r="G722">
        <v>13</v>
      </c>
      <c r="H722">
        <v>2</v>
      </c>
      <c r="I722">
        <v>0</v>
      </c>
    </row>
    <row r="723" spans="1:9">
      <c r="A723">
        <v>6595</v>
      </c>
      <c r="B723" t="s">
        <v>9</v>
      </c>
      <c r="C723" t="s">
        <v>22</v>
      </c>
      <c r="D723" t="s">
        <v>740</v>
      </c>
      <c r="E723">
        <v>42</v>
      </c>
      <c r="F723">
        <v>1</v>
      </c>
      <c r="G723">
        <v>9</v>
      </c>
      <c r="H723">
        <v>2</v>
      </c>
      <c r="I723">
        <v>1</v>
      </c>
    </row>
    <row r="724" spans="1:9">
      <c r="A724">
        <v>6596</v>
      </c>
      <c r="B724" t="s">
        <v>15</v>
      </c>
      <c r="C724" t="s">
        <v>18</v>
      </c>
      <c r="D724" t="s">
        <v>741</v>
      </c>
      <c r="E724">
        <v>39</v>
      </c>
      <c r="F724">
        <v>1</v>
      </c>
      <c r="G724">
        <v>4</v>
      </c>
      <c r="H724">
        <v>4</v>
      </c>
      <c r="I724">
        <v>1</v>
      </c>
    </row>
    <row r="725" spans="1:9">
      <c r="A725">
        <v>6597</v>
      </c>
      <c r="B725" t="s">
        <v>15</v>
      </c>
      <c r="C725" t="s">
        <v>28</v>
      </c>
      <c r="D725" t="s">
        <v>742</v>
      </c>
      <c r="E725">
        <v>20</v>
      </c>
      <c r="F725">
        <v>0</v>
      </c>
      <c r="G725">
        <v>17</v>
      </c>
      <c r="H725">
        <v>4</v>
      </c>
      <c r="I725">
        <v>0</v>
      </c>
    </row>
    <row r="726" spans="1:9">
      <c r="A726">
        <v>6598</v>
      </c>
      <c r="B726" t="s">
        <v>9</v>
      </c>
      <c r="C726" t="s">
        <v>13</v>
      </c>
      <c r="D726" t="s">
        <v>743</v>
      </c>
      <c r="E726">
        <v>63</v>
      </c>
      <c r="F726">
        <v>0</v>
      </c>
      <c r="G726">
        <v>8</v>
      </c>
      <c r="H726">
        <v>1</v>
      </c>
      <c r="I726">
        <v>0</v>
      </c>
    </row>
    <row r="727" spans="1:9">
      <c r="A727">
        <v>6599</v>
      </c>
      <c r="B727" t="s">
        <v>24</v>
      </c>
      <c r="C727" t="s">
        <v>18</v>
      </c>
      <c r="D727" t="s">
        <v>744</v>
      </c>
      <c r="E727">
        <v>31</v>
      </c>
      <c r="F727">
        <v>1</v>
      </c>
      <c r="G727">
        <v>14</v>
      </c>
      <c r="H727">
        <v>5</v>
      </c>
      <c r="I727">
        <v>1</v>
      </c>
    </row>
    <row r="728" spans="1:9">
      <c r="A728">
        <v>6600</v>
      </c>
      <c r="B728" t="s">
        <v>9</v>
      </c>
      <c r="C728" t="s">
        <v>28</v>
      </c>
      <c r="D728" t="s">
        <v>745</v>
      </c>
      <c r="E728">
        <v>37</v>
      </c>
      <c r="F728">
        <v>0</v>
      </c>
      <c r="G728">
        <v>8</v>
      </c>
      <c r="H728">
        <v>1</v>
      </c>
      <c r="I728">
        <v>0</v>
      </c>
    </row>
    <row r="729" spans="1:9">
      <c r="A729">
        <v>6601</v>
      </c>
      <c r="B729" t="s">
        <v>12</v>
      </c>
      <c r="C729" t="s">
        <v>10</v>
      </c>
      <c r="D729" t="s">
        <v>746</v>
      </c>
      <c r="E729">
        <v>44</v>
      </c>
      <c r="F729">
        <v>1</v>
      </c>
      <c r="G729">
        <v>7</v>
      </c>
      <c r="H729">
        <v>1</v>
      </c>
      <c r="I729">
        <v>1</v>
      </c>
    </row>
    <row r="730" spans="1:9">
      <c r="A730">
        <v>6602</v>
      </c>
      <c r="B730" t="s">
        <v>15</v>
      </c>
      <c r="C730" t="s">
        <v>18</v>
      </c>
      <c r="D730" t="s">
        <v>747</v>
      </c>
      <c r="E730">
        <v>59</v>
      </c>
      <c r="F730">
        <v>0</v>
      </c>
      <c r="G730">
        <v>1</v>
      </c>
      <c r="H730">
        <v>5</v>
      </c>
      <c r="I730">
        <v>1</v>
      </c>
    </row>
    <row r="731" spans="1:9">
      <c r="A731">
        <v>6603</v>
      </c>
      <c r="B731" t="s">
        <v>12</v>
      </c>
      <c r="C731" t="s">
        <v>22</v>
      </c>
      <c r="D731" t="s">
        <v>748</v>
      </c>
      <c r="E731">
        <v>47</v>
      </c>
      <c r="F731">
        <v>0</v>
      </c>
      <c r="G731">
        <v>8</v>
      </c>
      <c r="H731">
        <v>4</v>
      </c>
      <c r="I731">
        <v>1</v>
      </c>
    </row>
    <row r="732" spans="1:9">
      <c r="A732">
        <v>6604</v>
      </c>
      <c r="B732" t="s">
        <v>31</v>
      </c>
      <c r="C732" t="s">
        <v>22</v>
      </c>
      <c r="D732" t="s">
        <v>749</v>
      </c>
      <c r="E732">
        <v>35</v>
      </c>
      <c r="F732">
        <v>1</v>
      </c>
      <c r="G732">
        <v>12</v>
      </c>
      <c r="H732">
        <v>1</v>
      </c>
      <c r="I732">
        <v>1</v>
      </c>
    </row>
    <row r="733" spans="1:9">
      <c r="A733">
        <v>6605</v>
      </c>
      <c r="B733" t="s">
        <v>31</v>
      </c>
      <c r="C733" t="s">
        <v>13</v>
      </c>
      <c r="D733" t="s">
        <v>750</v>
      </c>
      <c r="E733">
        <v>63</v>
      </c>
      <c r="F733">
        <v>0</v>
      </c>
      <c r="G733">
        <v>5</v>
      </c>
      <c r="H733">
        <v>3</v>
      </c>
      <c r="I733">
        <v>0</v>
      </c>
    </row>
    <row r="734" spans="1:9">
      <c r="A734">
        <v>6606</v>
      </c>
      <c r="B734" t="s">
        <v>9</v>
      </c>
      <c r="C734" t="s">
        <v>13</v>
      </c>
      <c r="D734" t="s">
        <v>751</v>
      </c>
      <c r="E734">
        <v>27</v>
      </c>
      <c r="F734">
        <v>1</v>
      </c>
      <c r="G734">
        <v>13</v>
      </c>
      <c r="H734">
        <v>3</v>
      </c>
      <c r="I734">
        <v>0</v>
      </c>
    </row>
    <row r="735" spans="1:9">
      <c r="A735">
        <v>6607</v>
      </c>
      <c r="B735" t="s">
        <v>12</v>
      </c>
      <c r="C735" t="s">
        <v>18</v>
      </c>
      <c r="D735" t="s">
        <v>752</v>
      </c>
      <c r="E735">
        <v>26</v>
      </c>
      <c r="F735">
        <v>1</v>
      </c>
      <c r="G735">
        <v>3</v>
      </c>
      <c r="H735">
        <v>3</v>
      </c>
      <c r="I735">
        <v>0</v>
      </c>
    </row>
    <row r="736" spans="1:9">
      <c r="A736">
        <v>6608</v>
      </c>
      <c r="B736" t="s">
        <v>12</v>
      </c>
      <c r="C736" t="s">
        <v>18</v>
      </c>
      <c r="D736" t="s">
        <v>753</v>
      </c>
      <c r="E736">
        <v>37</v>
      </c>
      <c r="F736">
        <v>1</v>
      </c>
      <c r="G736">
        <v>4</v>
      </c>
      <c r="H736">
        <v>1</v>
      </c>
      <c r="I736">
        <v>1</v>
      </c>
    </row>
    <row r="737" spans="1:9">
      <c r="A737">
        <v>6609</v>
      </c>
      <c r="B737" t="s">
        <v>24</v>
      </c>
      <c r="C737" t="s">
        <v>10</v>
      </c>
      <c r="D737" t="s">
        <v>754</v>
      </c>
      <c r="E737">
        <v>65</v>
      </c>
      <c r="F737">
        <v>0</v>
      </c>
      <c r="G737">
        <v>12</v>
      </c>
      <c r="H737">
        <v>2</v>
      </c>
      <c r="I737">
        <v>0</v>
      </c>
    </row>
    <row r="738" spans="1:9">
      <c r="A738">
        <v>6610</v>
      </c>
      <c r="B738" t="s">
        <v>15</v>
      </c>
      <c r="C738" t="s">
        <v>18</v>
      </c>
      <c r="D738" t="s">
        <v>755</v>
      </c>
      <c r="E738">
        <v>37</v>
      </c>
      <c r="F738">
        <v>1</v>
      </c>
      <c r="G738">
        <v>16</v>
      </c>
      <c r="H738">
        <v>5</v>
      </c>
      <c r="I738">
        <v>1</v>
      </c>
    </row>
    <row r="739" spans="1:9">
      <c r="A739">
        <v>6611</v>
      </c>
      <c r="B739" t="s">
        <v>12</v>
      </c>
      <c r="C739" t="s">
        <v>13</v>
      </c>
      <c r="D739" t="s">
        <v>756</v>
      </c>
      <c r="E739">
        <v>47</v>
      </c>
      <c r="F739">
        <v>0</v>
      </c>
      <c r="G739">
        <v>7</v>
      </c>
      <c r="H739">
        <v>5</v>
      </c>
      <c r="I739">
        <v>1</v>
      </c>
    </row>
    <row r="740" spans="1:9">
      <c r="A740">
        <v>6612</v>
      </c>
      <c r="B740" t="s">
        <v>9</v>
      </c>
      <c r="C740" t="s">
        <v>22</v>
      </c>
      <c r="D740" t="s">
        <v>757</v>
      </c>
      <c r="E740">
        <v>20</v>
      </c>
      <c r="F740">
        <v>0</v>
      </c>
      <c r="G740">
        <v>4</v>
      </c>
      <c r="H740">
        <v>3</v>
      </c>
      <c r="I740">
        <v>0</v>
      </c>
    </row>
    <row r="741" spans="1:9">
      <c r="A741">
        <v>6613</v>
      </c>
      <c r="B741" t="s">
        <v>24</v>
      </c>
      <c r="C741" t="s">
        <v>18</v>
      </c>
      <c r="D741" t="s">
        <v>758</v>
      </c>
      <c r="E741">
        <v>19</v>
      </c>
      <c r="F741">
        <v>0</v>
      </c>
      <c r="G741">
        <v>2</v>
      </c>
      <c r="H741">
        <v>2</v>
      </c>
      <c r="I741">
        <v>0</v>
      </c>
    </row>
    <row r="742" spans="1:9">
      <c r="A742">
        <v>6614</v>
      </c>
      <c r="B742" t="s">
        <v>31</v>
      </c>
      <c r="C742" t="s">
        <v>22</v>
      </c>
      <c r="D742" t="s">
        <v>759</v>
      </c>
      <c r="E742">
        <v>31</v>
      </c>
      <c r="F742">
        <v>0</v>
      </c>
      <c r="G742">
        <v>3</v>
      </c>
      <c r="H742">
        <v>5</v>
      </c>
      <c r="I742">
        <v>1</v>
      </c>
    </row>
    <row r="743" spans="1:9">
      <c r="A743">
        <v>6615</v>
      </c>
      <c r="B743" t="s">
        <v>31</v>
      </c>
      <c r="C743" t="s">
        <v>22</v>
      </c>
      <c r="D743" t="s">
        <v>760</v>
      </c>
      <c r="E743">
        <v>52</v>
      </c>
      <c r="F743">
        <v>0</v>
      </c>
      <c r="G743">
        <v>15</v>
      </c>
      <c r="H743">
        <v>1</v>
      </c>
      <c r="I743">
        <v>0</v>
      </c>
    </row>
    <row r="744" spans="1:9">
      <c r="A744">
        <v>6616</v>
      </c>
      <c r="B744" t="s">
        <v>9</v>
      </c>
      <c r="C744" t="s">
        <v>10</v>
      </c>
      <c r="D744" t="s">
        <v>761</v>
      </c>
      <c r="E744">
        <v>30</v>
      </c>
      <c r="F744">
        <v>0</v>
      </c>
      <c r="G744">
        <v>1</v>
      </c>
      <c r="H744">
        <v>1</v>
      </c>
      <c r="I744">
        <v>0</v>
      </c>
    </row>
    <row r="745" spans="1:9">
      <c r="A745">
        <v>6617</v>
      </c>
      <c r="B745" t="s">
        <v>24</v>
      </c>
      <c r="C745" t="s">
        <v>28</v>
      </c>
      <c r="D745" t="s">
        <v>762</v>
      </c>
      <c r="E745">
        <v>62</v>
      </c>
      <c r="F745">
        <v>1</v>
      </c>
      <c r="G745">
        <v>13</v>
      </c>
      <c r="H745">
        <v>4</v>
      </c>
      <c r="I745">
        <v>1</v>
      </c>
    </row>
    <row r="746" spans="1:9">
      <c r="A746">
        <v>6618</v>
      </c>
      <c r="B746" t="s">
        <v>12</v>
      </c>
      <c r="C746" t="s">
        <v>10</v>
      </c>
      <c r="D746" t="s">
        <v>763</v>
      </c>
      <c r="E746">
        <v>40</v>
      </c>
      <c r="F746">
        <v>0</v>
      </c>
      <c r="G746">
        <v>19</v>
      </c>
      <c r="H746">
        <v>3</v>
      </c>
      <c r="I746">
        <v>0</v>
      </c>
    </row>
    <row r="747" spans="1:9">
      <c r="A747">
        <v>6619</v>
      </c>
      <c r="B747" t="s">
        <v>9</v>
      </c>
      <c r="C747" t="s">
        <v>28</v>
      </c>
      <c r="D747" t="s">
        <v>764</v>
      </c>
      <c r="E747">
        <v>58</v>
      </c>
      <c r="F747">
        <v>1</v>
      </c>
      <c r="G747">
        <v>12</v>
      </c>
      <c r="H747">
        <v>4</v>
      </c>
      <c r="I747">
        <v>1</v>
      </c>
    </row>
    <row r="748" spans="1:9">
      <c r="A748">
        <v>6620</v>
      </c>
      <c r="B748" t="s">
        <v>24</v>
      </c>
      <c r="C748" t="s">
        <v>18</v>
      </c>
      <c r="D748" t="s">
        <v>765</v>
      </c>
      <c r="E748">
        <v>40</v>
      </c>
      <c r="F748">
        <v>1</v>
      </c>
      <c r="G748">
        <v>15</v>
      </c>
      <c r="H748">
        <v>5</v>
      </c>
      <c r="I748">
        <v>1</v>
      </c>
    </row>
    <row r="749" spans="1:9">
      <c r="A749">
        <v>6621</v>
      </c>
      <c r="B749" t="s">
        <v>12</v>
      </c>
      <c r="C749" t="s">
        <v>18</v>
      </c>
      <c r="D749" t="s">
        <v>766</v>
      </c>
      <c r="E749">
        <v>65</v>
      </c>
      <c r="F749">
        <v>0</v>
      </c>
      <c r="G749">
        <v>18</v>
      </c>
      <c r="H749">
        <v>2</v>
      </c>
      <c r="I749">
        <v>0</v>
      </c>
    </row>
    <row r="750" spans="1:9">
      <c r="A750">
        <v>6622</v>
      </c>
      <c r="B750" t="s">
        <v>24</v>
      </c>
      <c r="C750" t="s">
        <v>28</v>
      </c>
      <c r="D750" t="s">
        <v>767</v>
      </c>
      <c r="E750">
        <v>32</v>
      </c>
      <c r="F750">
        <v>1</v>
      </c>
      <c r="G750">
        <v>8</v>
      </c>
      <c r="H750">
        <v>4</v>
      </c>
      <c r="I750">
        <v>1</v>
      </c>
    </row>
    <row r="751" spans="1:9">
      <c r="A751">
        <v>6623</v>
      </c>
      <c r="B751" t="s">
        <v>15</v>
      </c>
      <c r="C751" t="s">
        <v>18</v>
      </c>
      <c r="D751" t="s">
        <v>768</v>
      </c>
      <c r="E751">
        <v>65</v>
      </c>
      <c r="F751">
        <v>0</v>
      </c>
      <c r="G751">
        <v>4</v>
      </c>
      <c r="H751">
        <v>1</v>
      </c>
      <c r="I751">
        <v>0</v>
      </c>
    </row>
    <row r="752" spans="1:9">
      <c r="A752">
        <v>6624</v>
      </c>
      <c r="B752" t="s">
        <v>15</v>
      </c>
      <c r="C752" t="s">
        <v>18</v>
      </c>
      <c r="D752" t="s">
        <v>769</v>
      </c>
      <c r="E752">
        <v>60</v>
      </c>
      <c r="F752">
        <v>1</v>
      </c>
      <c r="G752">
        <v>15</v>
      </c>
      <c r="H752">
        <v>1</v>
      </c>
      <c r="I752">
        <v>1</v>
      </c>
    </row>
    <row r="753" spans="1:9">
      <c r="A753">
        <v>6625</v>
      </c>
      <c r="B753" t="s">
        <v>15</v>
      </c>
      <c r="C753" t="s">
        <v>18</v>
      </c>
      <c r="D753" t="s">
        <v>770</v>
      </c>
      <c r="E753">
        <v>57</v>
      </c>
      <c r="F753">
        <v>0</v>
      </c>
      <c r="G753">
        <v>14</v>
      </c>
      <c r="H753">
        <v>4</v>
      </c>
      <c r="I753">
        <v>1</v>
      </c>
    </row>
    <row r="754" spans="1:9">
      <c r="A754">
        <v>6626</v>
      </c>
      <c r="B754" t="s">
        <v>24</v>
      </c>
      <c r="C754" t="s">
        <v>22</v>
      </c>
      <c r="D754" t="s">
        <v>771</v>
      </c>
      <c r="E754">
        <v>52</v>
      </c>
      <c r="F754">
        <v>0</v>
      </c>
      <c r="G754">
        <v>14</v>
      </c>
      <c r="H754">
        <v>5</v>
      </c>
      <c r="I754">
        <v>1</v>
      </c>
    </row>
    <row r="755" spans="1:9">
      <c r="A755">
        <v>6627</v>
      </c>
      <c r="B755" t="s">
        <v>24</v>
      </c>
      <c r="C755" t="s">
        <v>18</v>
      </c>
      <c r="D755" t="s">
        <v>772</v>
      </c>
      <c r="E755">
        <v>69</v>
      </c>
      <c r="F755">
        <v>0</v>
      </c>
      <c r="G755">
        <v>12</v>
      </c>
      <c r="H755">
        <v>4</v>
      </c>
      <c r="I755">
        <v>1</v>
      </c>
    </row>
    <row r="756" spans="1:9">
      <c r="A756">
        <v>6628</v>
      </c>
      <c r="B756" t="s">
        <v>31</v>
      </c>
      <c r="C756" t="s">
        <v>28</v>
      </c>
      <c r="D756" t="s">
        <v>773</v>
      </c>
      <c r="E756">
        <v>33</v>
      </c>
      <c r="F756">
        <v>0</v>
      </c>
      <c r="G756">
        <v>12</v>
      </c>
      <c r="H756">
        <v>4</v>
      </c>
      <c r="I756">
        <v>1</v>
      </c>
    </row>
    <row r="757" spans="1:9">
      <c r="A757">
        <v>6629</v>
      </c>
      <c r="B757" t="s">
        <v>24</v>
      </c>
      <c r="C757" t="s">
        <v>13</v>
      </c>
      <c r="D757" t="s">
        <v>774</v>
      </c>
      <c r="E757">
        <v>23</v>
      </c>
      <c r="F757">
        <v>0</v>
      </c>
      <c r="G757">
        <v>14</v>
      </c>
      <c r="H757">
        <v>1</v>
      </c>
      <c r="I757">
        <v>0</v>
      </c>
    </row>
    <row r="758" spans="1:9">
      <c r="A758">
        <v>6630</v>
      </c>
      <c r="B758" t="s">
        <v>24</v>
      </c>
      <c r="C758" t="s">
        <v>10</v>
      </c>
      <c r="D758" t="s">
        <v>775</v>
      </c>
      <c r="E758">
        <v>24</v>
      </c>
      <c r="F758">
        <v>0</v>
      </c>
      <c r="G758">
        <v>14</v>
      </c>
      <c r="H758">
        <v>2</v>
      </c>
      <c r="I758">
        <v>0</v>
      </c>
    </row>
    <row r="759" spans="1:9">
      <c r="A759">
        <v>6631</v>
      </c>
      <c r="B759" t="s">
        <v>9</v>
      </c>
      <c r="C759" t="s">
        <v>13</v>
      </c>
      <c r="D759" t="s">
        <v>776</v>
      </c>
      <c r="E759">
        <v>60</v>
      </c>
      <c r="F759">
        <v>0</v>
      </c>
      <c r="G759">
        <v>8</v>
      </c>
      <c r="H759">
        <v>4</v>
      </c>
      <c r="I759">
        <v>1</v>
      </c>
    </row>
    <row r="760" spans="1:9">
      <c r="A760">
        <v>6632</v>
      </c>
      <c r="B760" t="s">
        <v>24</v>
      </c>
      <c r="C760" t="s">
        <v>18</v>
      </c>
      <c r="D760" t="s">
        <v>777</v>
      </c>
      <c r="E760">
        <v>39</v>
      </c>
      <c r="F760">
        <v>0</v>
      </c>
      <c r="G760">
        <v>16</v>
      </c>
      <c r="H760">
        <v>4</v>
      </c>
      <c r="I760">
        <v>1</v>
      </c>
    </row>
    <row r="761" spans="1:9">
      <c r="A761">
        <v>6633</v>
      </c>
      <c r="B761" t="s">
        <v>9</v>
      </c>
      <c r="C761" t="s">
        <v>18</v>
      </c>
      <c r="D761" t="s">
        <v>778</v>
      </c>
      <c r="E761">
        <v>56</v>
      </c>
      <c r="F761">
        <v>0</v>
      </c>
      <c r="G761">
        <v>3</v>
      </c>
      <c r="H761">
        <v>3</v>
      </c>
      <c r="I761">
        <v>0</v>
      </c>
    </row>
    <row r="762" spans="1:9">
      <c r="A762">
        <v>6634</v>
      </c>
      <c r="B762" t="s">
        <v>24</v>
      </c>
      <c r="C762" t="s">
        <v>13</v>
      </c>
      <c r="D762" t="s">
        <v>779</v>
      </c>
      <c r="E762">
        <v>19</v>
      </c>
      <c r="F762">
        <v>1</v>
      </c>
      <c r="G762">
        <v>19</v>
      </c>
      <c r="H762">
        <v>2</v>
      </c>
      <c r="I762">
        <v>0</v>
      </c>
    </row>
    <row r="763" spans="1:9">
      <c r="A763">
        <v>6635</v>
      </c>
      <c r="B763" t="s">
        <v>31</v>
      </c>
      <c r="C763" t="s">
        <v>10</v>
      </c>
      <c r="D763" t="s">
        <v>780</v>
      </c>
      <c r="E763">
        <v>51</v>
      </c>
      <c r="F763">
        <v>1</v>
      </c>
      <c r="G763">
        <v>19</v>
      </c>
      <c r="H763">
        <v>4</v>
      </c>
      <c r="I763">
        <v>1</v>
      </c>
    </row>
    <row r="764" spans="1:9">
      <c r="A764">
        <v>6636</v>
      </c>
      <c r="B764" t="s">
        <v>31</v>
      </c>
      <c r="C764" t="s">
        <v>10</v>
      </c>
      <c r="D764" t="s">
        <v>781</v>
      </c>
      <c r="E764">
        <v>45</v>
      </c>
      <c r="F764">
        <v>0</v>
      </c>
      <c r="G764">
        <v>4</v>
      </c>
      <c r="H764">
        <v>4</v>
      </c>
      <c r="I764">
        <v>1</v>
      </c>
    </row>
    <row r="765" spans="1:9">
      <c r="A765">
        <v>6637</v>
      </c>
      <c r="B765" t="s">
        <v>12</v>
      </c>
      <c r="C765" t="s">
        <v>28</v>
      </c>
      <c r="D765" t="s">
        <v>782</v>
      </c>
      <c r="E765">
        <v>63</v>
      </c>
      <c r="F765">
        <v>1</v>
      </c>
      <c r="G765">
        <v>9</v>
      </c>
      <c r="H765">
        <v>3</v>
      </c>
      <c r="I765">
        <v>1</v>
      </c>
    </row>
    <row r="766" spans="1:9">
      <c r="A766">
        <v>6638</v>
      </c>
      <c r="B766" t="s">
        <v>12</v>
      </c>
      <c r="C766" t="s">
        <v>18</v>
      </c>
      <c r="D766" t="s">
        <v>783</v>
      </c>
      <c r="E766">
        <v>23</v>
      </c>
      <c r="F766">
        <v>0</v>
      </c>
      <c r="G766">
        <v>11</v>
      </c>
      <c r="H766">
        <v>4</v>
      </c>
      <c r="I766">
        <v>0</v>
      </c>
    </row>
    <row r="767" spans="1:9">
      <c r="A767">
        <v>6639</v>
      </c>
      <c r="B767" t="s">
        <v>15</v>
      </c>
      <c r="C767" t="s">
        <v>10</v>
      </c>
      <c r="D767" t="s">
        <v>784</v>
      </c>
      <c r="E767">
        <v>61</v>
      </c>
      <c r="F767">
        <v>0</v>
      </c>
      <c r="G767">
        <v>2</v>
      </c>
      <c r="H767">
        <v>1</v>
      </c>
      <c r="I767">
        <v>0</v>
      </c>
    </row>
    <row r="768" spans="1:9">
      <c r="A768">
        <v>6640</v>
      </c>
      <c r="B768" t="s">
        <v>9</v>
      </c>
      <c r="C768" t="s">
        <v>13</v>
      </c>
      <c r="D768" t="s">
        <v>785</v>
      </c>
      <c r="E768">
        <v>22</v>
      </c>
      <c r="F768">
        <v>1</v>
      </c>
      <c r="G768">
        <v>10</v>
      </c>
      <c r="H768">
        <v>5</v>
      </c>
      <c r="I768">
        <v>1</v>
      </c>
    </row>
    <row r="769" spans="1:9">
      <c r="A769">
        <v>6641</v>
      </c>
      <c r="B769" t="s">
        <v>15</v>
      </c>
      <c r="C769" t="s">
        <v>28</v>
      </c>
      <c r="D769" t="s">
        <v>786</v>
      </c>
      <c r="E769">
        <v>62</v>
      </c>
      <c r="F769">
        <v>0</v>
      </c>
      <c r="G769">
        <v>13</v>
      </c>
      <c r="H769">
        <v>4</v>
      </c>
      <c r="I769">
        <v>1</v>
      </c>
    </row>
    <row r="770" spans="1:9">
      <c r="A770">
        <v>6642</v>
      </c>
      <c r="B770" t="s">
        <v>31</v>
      </c>
      <c r="C770" t="s">
        <v>22</v>
      </c>
      <c r="D770" t="s">
        <v>787</v>
      </c>
      <c r="E770">
        <v>20</v>
      </c>
      <c r="F770">
        <v>0</v>
      </c>
      <c r="G770">
        <v>19</v>
      </c>
      <c r="H770">
        <v>2</v>
      </c>
      <c r="I770">
        <v>0</v>
      </c>
    </row>
    <row r="771" spans="1:9">
      <c r="A771">
        <v>6643</v>
      </c>
      <c r="B771" t="s">
        <v>9</v>
      </c>
      <c r="C771" t="s">
        <v>18</v>
      </c>
      <c r="D771" t="s">
        <v>788</v>
      </c>
      <c r="E771">
        <v>27</v>
      </c>
      <c r="F771">
        <v>1</v>
      </c>
      <c r="G771">
        <v>4</v>
      </c>
      <c r="H771">
        <v>3</v>
      </c>
      <c r="I771">
        <v>0</v>
      </c>
    </row>
    <row r="772" spans="1:9">
      <c r="A772">
        <v>6644</v>
      </c>
      <c r="B772" t="s">
        <v>12</v>
      </c>
      <c r="C772" t="s">
        <v>13</v>
      </c>
      <c r="D772" t="s">
        <v>789</v>
      </c>
      <c r="E772">
        <v>46</v>
      </c>
      <c r="F772">
        <v>0</v>
      </c>
      <c r="G772">
        <v>9</v>
      </c>
      <c r="H772">
        <v>1</v>
      </c>
      <c r="I772">
        <v>0</v>
      </c>
    </row>
    <row r="773" spans="1:9">
      <c r="A773">
        <v>6645</v>
      </c>
      <c r="B773" t="s">
        <v>15</v>
      </c>
      <c r="C773" t="s">
        <v>28</v>
      </c>
      <c r="D773" t="s">
        <v>790</v>
      </c>
      <c r="E773">
        <v>57</v>
      </c>
      <c r="F773">
        <v>0</v>
      </c>
      <c r="G773">
        <v>3</v>
      </c>
      <c r="H773">
        <v>1</v>
      </c>
      <c r="I773">
        <v>0</v>
      </c>
    </row>
    <row r="774" spans="1:9">
      <c r="A774">
        <v>6646</v>
      </c>
      <c r="B774" t="s">
        <v>9</v>
      </c>
      <c r="C774" t="s">
        <v>22</v>
      </c>
      <c r="D774" t="s">
        <v>791</v>
      </c>
      <c r="E774">
        <v>38</v>
      </c>
      <c r="F774">
        <v>0</v>
      </c>
      <c r="G774">
        <v>9</v>
      </c>
      <c r="H774">
        <v>1</v>
      </c>
      <c r="I774">
        <v>0</v>
      </c>
    </row>
    <row r="775" spans="1:9">
      <c r="A775">
        <v>6647</v>
      </c>
      <c r="B775" t="s">
        <v>9</v>
      </c>
      <c r="C775" t="s">
        <v>22</v>
      </c>
      <c r="D775" t="s">
        <v>792</v>
      </c>
      <c r="E775">
        <v>40</v>
      </c>
      <c r="F775">
        <v>0</v>
      </c>
      <c r="G775">
        <v>17</v>
      </c>
      <c r="H775">
        <v>5</v>
      </c>
      <c r="I775">
        <v>1</v>
      </c>
    </row>
    <row r="776" spans="1:9">
      <c r="A776">
        <v>6648</v>
      </c>
      <c r="B776" t="s">
        <v>15</v>
      </c>
      <c r="C776" t="s">
        <v>28</v>
      </c>
      <c r="D776" t="s">
        <v>793</v>
      </c>
      <c r="E776">
        <v>50</v>
      </c>
      <c r="F776">
        <v>1</v>
      </c>
      <c r="G776">
        <v>7</v>
      </c>
      <c r="H776">
        <v>1</v>
      </c>
      <c r="I776">
        <v>1</v>
      </c>
    </row>
    <row r="777" spans="1:9">
      <c r="A777">
        <v>6649</v>
      </c>
      <c r="B777" t="s">
        <v>31</v>
      </c>
      <c r="C777" t="s">
        <v>18</v>
      </c>
      <c r="D777" t="s">
        <v>794</v>
      </c>
      <c r="E777">
        <v>64</v>
      </c>
      <c r="F777">
        <v>0</v>
      </c>
      <c r="G777">
        <v>15</v>
      </c>
      <c r="H777">
        <v>5</v>
      </c>
      <c r="I777">
        <v>1</v>
      </c>
    </row>
    <row r="778" spans="1:9">
      <c r="A778">
        <v>6650</v>
      </c>
      <c r="B778" t="s">
        <v>24</v>
      </c>
      <c r="C778" t="s">
        <v>10</v>
      </c>
      <c r="D778" t="s">
        <v>795</v>
      </c>
      <c r="E778">
        <v>54</v>
      </c>
      <c r="F778">
        <v>0</v>
      </c>
      <c r="G778">
        <v>13</v>
      </c>
      <c r="H778">
        <v>3</v>
      </c>
      <c r="I778">
        <v>0</v>
      </c>
    </row>
    <row r="779" spans="1:9">
      <c r="A779">
        <v>6651</v>
      </c>
      <c r="B779" t="s">
        <v>24</v>
      </c>
      <c r="C779" t="s">
        <v>13</v>
      </c>
      <c r="D779" t="s">
        <v>796</v>
      </c>
      <c r="E779">
        <v>18</v>
      </c>
      <c r="F779">
        <v>1</v>
      </c>
      <c r="G779">
        <v>13</v>
      </c>
      <c r="H779">
        <v>2</v>
      </c>
      <c r="I779">
        <v>0</v>
      </c>
    </row>
    <row r="780" spans="1:9">
      <c r="A780">
        <v>6652</v>
      </c>
      <c r="B780" t="s">
        <v>24</v>
      </c>
      <c r="C780" t="s">
        <v>22</v>
      </c>
      <c r="D780" t="s">
        <v>797</v>
      </c>
      <c r="E780">
        <v>54</v>
      </c>
      <c r="F780">
        <v>1</v>
      </c>
      <c r="G780">
        <v>6</v>
      </c>
      <c r="H780">
        <v>1</v>
      </c>
      <c r="I780">
        <v>1</v>
      </c>
    </row>
    <row r="781" spans="1:9">
      <c r="A781">
        <v>6653</v>
      </c>
      <c r="B781" t="s">
        <v>15</v>
      </c>
      <c r="C781" t="s">
        <v>13</v>
      </c>
      <c r="D781" t="s">
        <v>798</v>
      </c>
      <c r="E781">
        <v>30</v>
      </c>
      <c r="F781">
        <v>1</v>
      </c>
      <c r="G781">
        <v>18</v>
      </c>
      <c r="H781">
        <v>3</v>
      </c>
      <c r="I781">
        <v>0</v>
      </c>
    </row>
    <row r="782" spans="1:9">
      <c r="A782">
        <v>6654</v>
      </c>
      <c r="B782" t="s">
        <v>24</v>
      </c>
      <c r="C782" t="s">
        <v>22</v>
      </c>
      <c r="D782" t="s">
        <v>799</v>
      </c>
      <c r="E782">
        <v>20</v>
      </c>
      <c r="F782">
        <v>0</v>
      </c>
      <c r="G782">
        <v>5</v>
      </c>
      <c r="H782">
        <v>2</v>
      </c>
      <c r="I782">
        <v>0</v>
      </c>
    </row>
    <row r="783" spans="1:9">
      <c r="A783">
        <v>6655</v>
      </c>
      <c r="B783" t="s">
        <v>24</v>
      </c>
      <c r="C783" t="s">
        <v>13</v>
      </c>
      <c r="D783" t="s">
        <v>800</v>
      </c>
      <c r="E783">
        <v>23</v>
      </c>
      <c r="F783">
        <v>1</v>
      </c>
      <c r="G783">
        <v>19</v>
      </c>
      <c r="H783">
        <v>1</v>
      </c>
      <c r="I783">
        <v>0</v>
      </c>
    </row>
    <row r="784" spans="1:9">
      <c r="A784">
        <v>6656</v>
      </c>
      <c r="B784" t="s">
        <v>15</v>
      </c>
      <c r="C784" t="s">
        <v>22</v>
      </c>
      <c r="D784" t="s">
        <v>801</v>
      </c>
      <c r="E784">
        <v>24</v>
      </c>
      <c r="F784">
        <v>1</v>
      </c>
      <c r="G784">
        <v>16</v>
      </c>
      <c r="H784">
        <v>1</v>
      </c>
      <c r="I784">
        <v>0</v>
      </c>
    </row>
    <row r="785" spans="1:9">
      <c r="A785">
        <v>6657</v>
      </c>
      <c r="B785" t="s">
        <v>24</v>
      </c>
      <c r="C785" t="s">
        <v>10</v>
      </c>
      <c r="D785" t="s">
        <v>802</v>
      </c>
      <c r="E785">
        <v>45</v>
      </c>
      <c r="F785">
        <v>0</v>
      </c>
      <c r="G785">
        <v>19</v>
      </c>
      <c r="H785">
        <v>5</v>
      </c>
      <c r="I785">
        <v>1</v>
      </c>
    </row>
    <row r="786" spans="1:9">
      <c r="A786">
        <v>6658</v>
      </c>
      <c r="B786" t="s">
        <v>15</v>
      </c>
      <c r="C786" t="s">
        <v>13</v>
      </c>
      <c r="D786" t="s">
        <v>803</v>
      </c>
      <c r="E786">
        <v>21</v>
      </c>
      <c r="F786">
        <v>1</v>
      </c>
      <c r="G786">
        <v>5</v>
      </c>
      <c r="H786">
        <v>3</v>
      </c>
      <c r="I786">
        <v>0</v>
      </c>
    </row>
    <row r="787" spans="1:9">
      <c r="A787">
        <v>6659</v>
      </c>
      <c r="B787" t="s">
        <v>9</v>
      </c>
      <c r="C787" t="s">
        <v>10</v>
      </c>
      <c r="D787" t="s">
        <v>804</v>
      </c>
      <c r="E787">
        <v>66</v>
      </c>
      <c r="F787">
        <v>0</v>
      </c>
      <c r="G787">
        <v>5</v>
      </c>
      <c r="H787">
        <v>2</v>
      </c>
      <c r="I787">
        <v>0</v>
      </c>
    </row>
    <row r="788" spans="1:9">
      <c r="A788">
        <v>6660</v>
      </c>
      <c r="B788" t="s">
        <v>31</v>
      </c>
      <c r="C788" t="s">
        <v>13</v>
      </c>
      <c r="D788" t="s">
        <v>805</v>
      </c>
      <c r="E788">
        <v>26</v>
      </c>
      <c r="F788">
        <v>0</v>
      </c>
      <c r="G788">
        <v>7</v>
      </c>
      <c r="H788">
        <v>5</v>
      </c>
      <c r="I788">
        <v>0</v>
      </c>
    </row>
    <row r="789" spans="1:9">
      <c r="A789">
        <v>6661</v>
      </c>
      <c r="B789" t="s">
        <v>24</v>
      </c>
      <c r="C789" t="s">
        <v>13</v>
      </c>
      <c r="D789" t="s">
        <v>806</v>
      </c>
      <c r="E789">
        <v>39</v>
      </c>
      <c r="F789">
        <v>1</v>
      </c>
      <c r="G789">
        <v>14</v>
      </c>
      <c r="H789">
        <v>2</v>
      </c>
      <c r="I789">
        <v>1</v>
      </c>
    </row>
    <row r="790" spans="1:9">
      <c r="A790">
        <v>6662</v>
      </c>
      <c r="B790" t="s">
        <v>24</v>
      </c>
      <c r="C790" t="s">
        <v>10</v>
      </c>
      <c r="D790" t="s">
        <v>807</v>
      </c>
      <c r="E790">
        <v>55</v>
      </c>
      <c r="F790">
        <v>1</v>
      </c>
      <c r="G790">
        <v>4</v>
      </c>
      <c r="H790">
        <v>5</v>
      </c>
      <c r="I790">
        <v>1</v>
      </c>
    </row>
    <row r="791" spans="1:9">
      <c r="A791">
        <v>6663</v>
      </c>
      <c r="B791" t="s">
        <v>9</v>
      </c>
      <c r="C791" t="s">
        <v>13</v>
      </c>
      <c r="D791" t="s">
        <v>808</v>
      </c>
      <c r="E791">
        <v>67</v>
      </c>
      <c r="F791">
        <v>0</v>
      </c>
      <c r="G791">
        <v>14</v>
      </c>
      <c r="H791">
        <v>3</v>
      </c>
      <c r="I791">
        <v>0</v>
      </c>
    </row>
    <row r="792" spans="1:9">
      <c r="A792">
        <v>6664</v>
      </c>
      <c r="B792" t="s">
        <v>9</v>
      </c>
      <c r="C792" t="s">
        <v>10</v>
      </c>
      <c r="D792" t="s">
        <v>809</v>
      </c>
      <c r="E792">
        <v>36</v>
      </c>
      <c r="F792">
        <v>0</v>
      </c>
      <c r="G792">
        <v>17</v>
      </c>
      <c r="H792">
        <v>5</v>
      </c>
      <c r="I792">
        <v>1</v>
      </c>
    </row>
    <row r="793" spans="1:9">
      <c r="A793">
        <v>6665</v>
      </c>
      <c r="B793" t="s">
        <v>9</v>
      </c>
      <c r="C793" t="s">
        <v>28</v>
      </c>
      <c r="D793" t="s">
        <v>810</v>
      </c>
      <c r="E793">
        <v>36</v>
      </c>
      <c r="F793">
        <v>1</v>
      </c>
      <c r="G793">
        <v>16</v>
      </c>
      <c r="H793">
        <v>2</v>
      </c>
      <c r="I793">
        <v>1</v>
      </c>
    </row>
    <row r="794" spans="1:9">
      <c r="A794">
        <v>6666</v>
      </c>
      <c r="B794" t="s">
        <v>31</v>
      </c>
      <c r="C794" t="s">
        <v>10</v>
      </c>
      <c r="D794" t="s">
        <v>811</v>
      </c>
      <c r="E794">
        <v>22</v>
      </c>
      <c r="F794">
        <v>1</v>
      </c>
      <c r="G794">
        <v>19</v>
      </c>
      <c r="H794">
        <v>1</v>
      </c>
      <c r="I794">
        <v>0</v>
      </c>
    </row>
    <row r="795" spans="1:9">
      <c r="A795">
        <v>6667</v>
      </c>
      <c r="B795" t="s">
        <v>9</v>
      </c>
      <c r="C795" t="s">
        <v>28</v>
      </c>
      <c r="D795" t="s">
        <v>812</v>
      </c>
      <c r="E795">
        <v>28</v>
      </c>
      <c r="F795">
        <v>0</v>
      </c>
      <c r="G795">
        <v>8</v>
      </c>
      <c r="H795">
        <v>2</v>
      </c>
      <c r="I795">
        <v>0</v>
      </c>
    </row>
    <row r="796" spans="1:9">
      <c r="A796">
        <v>6668</v>
      </c>
      <c r="B796" t="s">
        <v>12</v>
      </c>
      <c r="C796" t="s">
        <v>22</v>
      </c>
      <c r="D796" t="s">
        <v>813</v>
      </c>
      <c r="E796">
        <v>22</v>
      </c>
      <c r="F796">
        <v>0</v>
      </c>
      <c r="G796">
        <v>12</v>
      </c>
      <c r="H796">
        <v>3</v>
      </c>
      <c r="I796">
        <v>0</v>
      </c>
    </row>
    <row r="797" spans="1:9">
      <c r="A797">
        <v>6669</v>
      </c>
      <c r="B797" t="s">
        <v>15</v>
      </c>
      <c r="C797" t="s">
        <v>18</v>
      </c>
      <c r="D797" t="s">
        <v>814</v>
      </c>
      <c r="E797">
        <v>69</v>
      </c>
      <c r="F797">
        <v>0</v>
      </c>
      <c r="G797">
        <v>15</v>
      </c>
      <c r="H797">
        <v>3</v>
      </c>
      <c r="I797">
        <v>0</v>
      </c>
    </row>
    <row r="798" spans="1:9">
      <c r="A798">
        <v>6670</v>
      </c>
      <c r="B798" t="s">
        <v>15</v>
      </c>
      <c r="C798" t="s">
        <v>18</v>
      </c>
      <c r="D798" t="s">
        <v>815</v>
      </c>
      <c r="E798">
        <v>19</v>
      </c>
      <c r="F798">
        <v>0</v>
      </c>
      <c r="G798">
        <v>11</v>
      </c>
      <c r="H798">
        <v>2</v>
      </c>
      <c r="I798">
        <v>0</v>
      </c>
    </row>
    <row r="799" spans="1:9">
      <c r="A799">
        <v>6671</v>
      </c>
      <c r="B799" t="s">
        <v>24</v>
      </c>
      <c r="C799" t="s">
        <v>28</v>
      </c>
      <c r="D799" t="s">
        <v>816</v>
      </c>
      <c r="E799">
        <v>19</v>
      </c>
      <c r="F799">
        <v>0</v>
      </c>
      <c r="G799">
        <v>11</v>
      </c>
      <c r="H799">
        <v>3</v>
      </c>
      <c r="I799">
        <v>0</v>
      </c>
    </row>
    <row r="800" spans="1:9">
      <c r="A800">
        <v>6672</v>
      </c>
      <c r="B800" t="s">
        <v>12</v>
      </c>
      <c r="C800" t="s">
        <v>22</v>
      </c>
      <c r="D800" t="s">
        <v>817</v>
      </c>
      <c r="E800">
        <v>21</v>
      </c>
      <c r="F800">
        <v>0</v>
      </c>
      <c r="G800">
        <v>13</v>
      </c>
      <c r="H800">
        <v>3</v>
      </c>
      <c r="I800">
        <v>0</v>
      </c>
    </row>
    <row r="801" spans="1:9">
      <c r="A801">
        <v>6673</v>
      </c>
      <c r="B801" t="s">
        <v>9</v>
      </c>
      <c r="C801" t="s">
        <v>18</v>
      </c>
      <c r="D801" t="s">
        <v>818</v>
      </c>
      <c r="E801">
        <v>32</v>
      </c>
      <c r="F801">
        <v>1</v>
      </c>
      <c r="G801">
        <v>11</v>
      </c>
      <c r="H801">
        <v>1</v>
      </c>
      <c r="I801">
        <v>1</v>
      </c>
    </row>
    <row r="802" spans="1:9">
      <c r="A802">
        <v>6674</v>
      </c>
      <c r="B802" t="s">
        <v>24</v>
      </c>
      <c r="C802" t="s">
        <v>18</v>
      </c>
      <c r="D802" t="s">
        <v>819</v>
      </c>
      <c r="E802">
        <v>60</v>
      </c>
      <c r="F802">
        <v>0</v>
      </c>
      <c r="G802">
        <v>19</v>
      </c>
      <c r="H802">
        <v>2</v>
      </c>
      <c r="I802">
        <v>0</v>
      </c>
    </row>
    <row r="803" spans="1:9">
      <c r="A803">
        <v>6675</v>
      </c>
      <c r="B803" t="s">
        <v>31</v>
      </c>
      <c r="C803" t="s">
        <v>22</v>
      </c>
      <c r="D803" t="s">
        <v>820</v>
      </c>
      <c r="E803">
        <v>42</v>
      </c>
      <c r="F803">
        <v>1</v>
      </c>
      <c r="G803">
        <v>14</v>
      </c>
      <c r="H803">
        <v>4</v>
      </c>
      <c r="I803">
        <v>1</v>
      </c>
    </row>
    <row r="804" spans="1:9">
      <c r="A804">
        <v>6676</v>
      </c>
      <c r="B804" t="s">
        <v>24</v>
      </c>
      <c r="C804" t="s">
        <v>28</v>
      </c>
      <c r="D804" t="s">
        <v>821</v>
      </c>
      <c r="E804">
        <v>66</v>
      </c>
      <c r="F804">
        <v>1</v>
      </c>
      <c r="G804">
        <v>7</v>
      </c>
      <c r="H804">
        <v>3</v>
      </c>
      <c r="I804">
        <v>1</v>
      </c>
    </row>
    <row r="805" spans="1:9">
      <c r="A805">
        <v>6677</v>
      </c>
      <c r="B805" t="s">
        <v>12</v>
      </c>
      <c r="C805" t="s">
        <v>22</v>
      </c>
      <c r="D805" t="s">
        <v>822</v>
      </c>
      <c r="E805">
        <v>66</v>
      </c>
      <c r="F805">
        <v>1</v>
      </c>
      <c r="G805">
        <v>13</v>
      </c>
      <c r="H805">
        <v>1</v>
      </c>
      <c r="I805">
        <v>1</v>
      </c>
    </row>
    <row r="806" spans="1:9">
      <c r="A806">
        <v>6678</v>
      </c>
      <c r="B806" t="s">
        <v>31</v>
      </c>
      <c r="C806" t="s">
        <v>22</v>
      </c>
      <c r="D806" t="s">
        <v>823</v>
      </c>
      <c r="E806">
        <v>18</v>
      </c>
      <c r="F806">
        <v>0</v>
      </c>
      <c r="G806">
        <v>15</v>
      </c>
      <c r="H806">
        <v>4</v>
      </c>
      <c r="I806">
        <v>0</v>
      </c>
    </row>
    <row r="807" spans="1:9">
      <c r="A807">
        <v>6679</v>
      </c>
      <c r="B807" t="s">
        <v>12</v>
      </c>
      <c r="C807" t="s">
        <v>10</v>
      </c>
      <c r="D807" t="s">
        <v>824</v>
      </c>
      <c r="E807">
        <v>37</v>
      </c>
      <c r="F807">
        <v>0</v>
      </c>
      <c r="G807">
        <v>4</v>
      </c>
      <c r="H807">
        <v>2</v>
      </c>
      <c r="I807">
        <v>0</v>
      </c>
    </row>
    <row r="808" spans="1:9">
      <c r="A808">
        <v>6680</v>
      </c>
      <c r="B808" t="s">
        <v>31</v>
      </c>
      <c r="C808" t="s">
        <v>22</v>
      </c>
      <c r="D808" t="s">
        <v>825</v>
      </c>
      <c r="E808">
        <v>55</v>
      </c>
      <c r="F808">
        <v>0</v>
      </c>
      <c r="G808">
        <v>8</v>
      </c>
      <c r="H808">
        <v>3</v>
      </c>
      <c r="I808">
        <v>0</v>
      </c>
    </row>
    <row r="809" spans="1:9">
      <c r="A809">
        <v>6681</v>
      </c>
      <c r="B809" t="s">
        <v>12</v>
      </c>
      <c r="C809" t="s">
        <v>13</v>
      </c>
      <c r="D809" t="s">
        <v>826</v>
      </c>
      <c r="E809">
        <v>19</v>
      </c>
      <c r="F809">
        <v>1</v>
      </c>
      <c r="G809">
        <v>10</v>
      </c>
      <c r="H809">
        <v>5</v>
      </c>
      <c r="I809">
        <v>1</v>
      </c>
    </row>
    <row r="810" spans="1:9">
      <c r="A810">
        <v>6682</v>
      </c>
      <c r="B810" t="s">
        <v>9</v>
      </c>
      <c r="C810" t="s">
        <v>18</v>
      </c>
      <c r="D810" t="s">
        <v>827</v>
      </c>
      <c r="E810">
        <v>42</v>
      </c>
      <c r="F810">
        <v>0</v>
      </c>
      <c r="G810">
        <v>5</v>
      </c>
      <c r="H810">
        <v>4</v>
      </c>
      <c r="I810">
        <v>1</v>
      </c>
    </row>
    <row r="811" spans="1:9">
      <c r="A811">
        <v>6683</v>
      </c>
      <c r="B811" t="s">
        <v>9</v>
      </c>
      <c r="C811" t="s">
        <v>10</v>
      </c>
      <c r="D811" t="s">
        <v>828</v>
      </c>
      <c r="E811">
        <v>59</v>
      </c>
      <c r="F811">
        <v>0</v>
      </c>
      <c r="G811">
        <v>18</v>
      </c>
      <c r="H811">
        <v>2</v>
      </c>
      <c r="I811">
        <v>0</v>
      </c>
    </row>
    <row r="812" spans="1:9">
      <c r="A812">
        <v>6684</v>
      </c>
      <c r="B812" t="s">
        <v>31</v>
      </c>
      <c r="C812" t="s">
        <v>22</v>
      </c>
      <c r="D812" t="s">
        <v>829</v>
      </c>
      <c r="E812">
        <v>28</v>
      </c>
      <c r="F812">
        <v>1</v>
      </c>
      <c r="G812">
        <v>17</v>
      </c>
      <c r="H812">
        <v>5</v>
      </c>
      <c r="I812">
        <v>1</v>
      </c>
    </row>
    <row r="813" spans="1:9">
      <c r="A813">
        <v>6685</v>
      </c>
      <c r="B813" t="s">
        <v>31</v>
      </c>
      <c r="C813" t="s">
        <v>28</v>
      </c>
      <c r="D813" t="s">
        <v>830</v>
      </c>
      <c r="E813">
        <v>24</v>
      </c>
      <c r="F813">
        <v>0</v>
      </c>
      <c r="G813">
        <v>3</v>
      </c>
      <c r="H813">
        <v>3</v>
      </c>
      <c r="I813">
        <v>0</v>
      </c>
    </row>
    <row r="814" spans="1:9">
      <c r="A814">
        <v>6686</v>
      </c>
      <c r="B814" t="s">
        <v>15</v>
      </c>
      <c r="C814" t="s">
        <v>28</v>
      </c>
      <c r="D814" t="s">
        <v>831</v>
      </c>
      <c r="E814">
        <v>33</v>
      </c>
      <c r="F814">
        <v>0</v>
      </c>
      <c r="G814">
        <v>9</v>
      </c>
      <c r="H814">
        <v>2</v>
      </c>
      <c r="I814">
        <v>0</v>
      </c>
    </row>
    <row r="815" spans="1:9">
      <c r="A815">
        <v>6687</v>
      </c>
      <c r="B815" t="s">
        <v>24</v>
      </c>
      <c r="C815" t="s">
        <v>18</v>
      </c>
      <c r="D815" t="s">
        <v>832</v>
      </c>
      <c r="E815">
        <v>57</v>
      </c>
      <c r="F815">
        <v>0</v>
      </c>
      <c r="G815">
        <v>6</v>
      </c>
      <c r="H815">
        <v>3</v>
      </c>
      <c r="I815">
        <v>0</v>
      </c>
    </row>
    <row r="816" spans="1:9">
      <c r="A816">
        <v>6688</v>
      </c>
      <c r="B816" t="s">
        <v>12</v>
      </c>
      <c r="C816" t="s">
        <v>28</v>
      </c>
      <c r="D816" t="s">
        <v>833</v>
      </c>
      <c r="E816">
        <v>49</v>
      </c>
      <c r="F816">
        <v>1</v>
      </c>
      <c r="G816">
        <v>19</v>
      </c>
      <c r="H816">
        <v>5</v>
      </c>
      <c r="I816">
        <v>1</v>
      </c>
    </row>
    <row r="817" spans="1:9">
      <c r="A817">
        <v>6689</v>
      </c>
      <c r="B817" t="s">
        <v>31</v>
      </c>
      <c r="C817" t="s">
        <v>18</v>
      </c>
      <c r="D817" t="s">
        <v>834</v>
      </c>
      <c r="E817">
        <v>54</v>
      </c>
      <c r="F817">
        <v>0</v>
      </c>
      <c r="G817">
        <v>17</v>
      </c>
      <c r="H817">
        <v>3</v>
      </c>
      <c r="I817">
        <v>0</v>
      </c>
    </row>
    <row r="818" spans="1:9">
      <c r="A818">
        <v>6690</v>
      </c>
      <c r="B818" t="s">
        <v>24</v>
      </c>
      <c r="C818" t="s">
        <v>22</v>
      </c>
      <c r="D818" t="s">
        <v>835</v>
      </c>
      <c r="E818">
        <v>44</v>
      </c>
      <c r="F818">
        <v>1</v>
      </c>
      <c r="G818">
        <v>2</v>
      </c>
      <c r="H818">
        <v>2</v>
      </c>
      <c r="I818">
        <v>1</v>
      </c>
    </row>
    <row r="819" spans="1:9">
      <c r="A819">
        <v>6691</v>
      </c>
      <c r="B819" t="s">
        <v>12</v>
      </c>
      <c r="C819" t="s">
        <v>13</v>
      </c>
      <c r="D819" t="s">
        <v>836</v>
      </c>
      <c r="E819">
        <v>29</v>
      </c>
      <c r="F819">
        <v>1</v>
      </c>
      <c r="G819">
        <v>12</v>
      </c>
      <c r="H819">
        <v>2</v>
      </c>
      <c r="I819">
        <v>0</v>
      </c>
    </row>
    <row r="820" spans="1:9">
      <c r="A820">
        <v>6692</v>
      </c>
      <c r="B820" t="s">
        <v>12</v>
      </c>
      <c r="C820" t="s">
        <v>18</v>
      </c>
      <c r="D820" t="s">
        <v>837</v>
      </c>
      <c r="E820">
        <v>36</v>
      </c>
      <c r="F820">
        <v>0</v>
      </c>
      <c r="G820">
        <v>5</v>
      </c>
      <c r="H820">
        <v>5</v>
      </c>
      <c r="I820">
        <v>1</v>
      </c>
    </row>
    <row r="821" spans="1:9">
      <c r="A821">
        <v>6693</v>
      </c>
      <c r="B821" t="s">
        <v>12</v>
      </c>
      <c r="C821" t="s">
        <v>18</v>
      </c>
      <c r="D821" t="s">
        <v>838</v>
      </c>
      <c r="E821">
        <v>53</v>
      </c>
      <c r="F821">
        <v>0</v>
      </c>
      <c r="G821">
        <v>9</v>
      </c>
      <c r="H821">
        <v>1</v>
      </c>
      <c r="I821">
        <v>0</v>
      </c>
    </row>
    <row r="822" spans="1:9">
      <c r="A822">
        <v>6694</v>
      </c>
      <c r="B822" t="s">
        <v>9</v>
      </c>
      <c r="C822" t="s">
        <v>18</v>
      </c>
      <c r="D822" t="s">
        <v>839</v>
      </c>
      <c r="E822">
        <v>18</v>
      </c>
      <c r="F822">
        <v>0</v>
      </c>
      <c r="G822">
        <v>15</v>
      </c>
      <c r="H822">
        <v>1</v>
      </c>
      <c r="I822">
        <v>0</v>
      </c>
    </row>
    <row r="823" spans="1:9">
      <c r="A823">
        <v>6695</v>
      </c>
      <c r="B823" t="s">
        <v>31</v>
      </c>
      <c r="C823" t="s">
        <v>10</v>
      </c>
      <c r="D823" t="s">
        <v>840</v>
      </c>
      <c r="E823">
        <v>47</v>
      </c>
      <c r="F823">
        <v>1</v>
      </c>
      <c r="G823">
        <v>15</v>
      </c>
      <c r="H823">
        <v>5</v>
      </c>
      <c r="I823">
        <v>1</v>
      </c>
    </row>
    <row r="824" spans="1:9">
      <c r="A824">
        <v>6696</v>
      </c>
      <c r="B824" t="s">
        <v>15</v>
      </c>
      <c r="C824" t="s">
        <v>28</v>
      </c>
      <c r="D824" t="s">
        <v>841</v>
      </c>
      <c r="E824">
        <v>53</v>
      </c>
      <c r="F824">
        <v>1</v>
      </c>
      <c r="G824">
        <v>2</v>
      </c>
      <c r="H824">
        <v>5</v>
      </c>
      <c r="I824">
        <v>1</v>
      </c>
    </row>
    <row r="825" spans="1:9">
      <c r="A825">
        <v>6697</v>
      </c>
      <c r="B825" t="s">
        <v>15</v>
      </c>
      <c r="C825" t="s">
        <v>22</v>
      </c>
      <c r="D825" t="s">
        <v>842</v>
      </c>
      <c r="E825">
        <v>61</v>
      </c>
      <c r="F825">
        <v>1</v>
      </c>
      <c r="G825">
        <v>19</v>
      </c>
      <c r="H825">
        <v>2</v>
      </c>
      <c r="I825">
        <v>1</v>
      </c>
    </row>
    <row r="826" spans="1:9">
      <c r="A826">
        <v>6698</v>
      </c>
      <c r="B826" t="s">
        <v>9</v>
      </c>
      <c r="C826" t="s">
        <v>28</v>
      </c>
      <c r="D826" t="s">
        <v>843</v>
      </c>
      <c r="E826">
        <v>56</v>
      </c>
      <c r="F826">
        <v>0</v>
      </c>
      <c r="G826">
        <v>3</v>
      </c>
      <c r="H826">
        <v>2</v>
      </c>
      <c r="I826">
        <v>0</v>
      </c>
    </row>
    <row r="827" spans="1:9">
      <c r="A827">
        <v>6699</v>
      </c>
      <c r="B827" t="s">
        <v>31</v>
      </c>
      <c r="C827" t="s">
        <v>13</v>
      </c>
      <c r="D827" t="s">
        <v>844</v>
      </c>
      <c r="E827">
        <v>61</v>
      </c>
      <c r="F827">
        <v>0</v>
      </c>
      <c r="G827">
        <v>11</v>
      </c>
      <c r="H827">
        <v>5</v>
      </c>
      <c r="I827">
        <v>1</v>
      </c>
    </row>
    <row r="828" spans="1:9">
      <c r="A828">
        <v>6700</v>
      </c>
      <c r="B828" t="s">
        <v>24</v>
      </c>
      <c r="C828" t="s">
        <v>10</v>
      </c>
      <c r="D828" t="s">
        <v>845</v>
      </c>
      <c r="E828">
        <v>31</v>
      </c>
      <c r="F828">
        <v>0</v>
      </c>
      <c r="G828">
        <v>17</v>
      </c>
      <c r="H828">
        <v>4</v>
      </c>
      <c r="I828">
        <v>1</v>
      </c>
    </row>
    <row r="829" spans="1:9">
      <c r="A829">
        <v>6701</v>
      </c>
      <c r="B829" t="s">
        <v>24</v>
      </c>
      <c r="C829" t="s">
        <v>13</v>
      </c>
      <c r="D829" t="s">
        <v>846</v>
      </c>
      <c r="E829">
        <v>48</v>
      </c>
      <c r="F829">
        <v>0</v>
      </c>
      <c r="G829">
        <v>8</v>
      </c>
      <c r="H829">
        <v>2</v>
      </c>
      <c r="I829">
        <v>0</v>
      </c>
    </row>
    <row r="830" spans="1:9">
      <c r="A830">
        <v>6702</v>
      </c>
      <c r="B830" t="s">
        <v>9</v>
      </c>
      <c r="C830" t="s">
        <v>10</v>
      </c>
      <c r="D830" t="s">
        <v>847</v>
      </c>
      <c r="E830">
        <v>29</v>
      </c>
      <c r="F830">
        <v>1</v>
      </c>
      <c r="G830">
        <v>6</v>
      </c>
      <c r="H830">
        <v>4</v>
      </c>
      <c r="I830">
        <v>1</v>
      </c>
    </row>
    <row r="831" spans="1:9">
      <c r="A831">
        <v>6703</v>
      </c>
      <c r="B831" t="s">
        <v>15</v>
      </c>
      <c r="C831" t="s">
        <v>28</v>
      </c>
      <c r="D831" t="s">
        <v>848</v>
      </c>
      <c r="E831">
        <v>42</v>
      </c>
      <c r="F831">
        <v>0</v>
      </c>
      <c r="G831">
        <v>7</v>
      </c>
      <c r="H831">
        <v>2</v>
      </c>
      <c r="I831">
        <v>0</v>
      </c>
    </row>
    <row r="832" spans="1:9">
      <c r="A832">
        <v>6704</v>
      </c>
      <c r="B832" t="s">
        <v>12</v>
      </c>
      <c r="C832" t="s">
        <v>10</v>
      </c>
      <c r="D832" t="s">
        <v>849</v>
      </c>
      <c r="E832">
        <v>50</v>
      </c>
      <c r="F832">
        <v>1</v>
      </c>
      <c r="G832">
        <v>2</v>
      </c>
      <c r="H832">
        <v>1</v>
      </c>
      <c r="I832">
        <v>1</v>
      </c>
    </row>
    <row r="833" spans="1:9">
      <c r="A833">
        <v>6705</v>
      </c>
      <c r="B833" t="s">
        <v>15</v>
      </c>
      <c r="C833" t="s">
        <v>10</v>
      </c>
      <c r="D833" t="s">
        <v>850</v>
      </c>
      <c r="E833">
        <v>25</v>
      </c>
      <c r="F833">
        <v>0</v>
      </c>
      <c r="G833">
        <v>8</v>
      </c>
      <c r="H833">
        <v>1</v>
      </c>
      <c r="I833">
        <v>0</v>
      </c>
    </row>
    <row r="834" spans="1:9">
      <c r="A834">
        <v>6706</v>
      </c>
      <c r="B834" t="s">
        <v>9</v>
      </c>
      <c r="C834" t="s">
        <v>13</v>
      </c>
      <c r="D834" t="s">
        <v>851</v>
      </c>
      <c r="E834">
        <v>18</v>
      </c>
      <c r="F834">
        <v>1</v>
      </c>
      <c r="G834">
        <v>12</v>
      </c>
      <c r="H834">
        <v>3</v>
      </c>
      <c r="I834">
        <v>0</v>
      </c>
    </row>
    <row r="835" spans="1:9">
      <c r="A835">
        <v>6707</v>
      </c>
      <c r="B835" t="s">
        <v>31</v>
      </c>
      <c r="C835" t="s">
        <v>28</v>
      </c>
      <c r="D835" t="s">
        <v>852</v>
      </c>
      <c r="E835">
        <v>31</v>
      </c>
      <c r="F835">
        <v>0</v>
      </c>
      <c r="G835">
        <v>18</v>
      </c>
      <c r="H835">
        <v>2</v>
      </c>
      <c r="I835">
        <v>0</v>
      </c>
    </row>
    <row r="836" spans="1:9">
      <c r="A836">
        <v>6708</v>
      </c>
      <c r="B836" t="s">
        <v>12</v>
      </c>
      <c r="C836" t="s">
        <v>13</v>
      </c>
      <c r="D836" t="s">
        <v>853</v>
      </c>
      <c r="E836">
        <v>21</v>
      </c>
      <c r="F836">
        <v>0</v>
      </c>
      <c r="G836">
        <v>5</v>
      </c>
      <c r="H836">
        <v>4</v>
      </c>
      <c r="I836">
        <v>0</v>
      </c>
    </row>
    <row r="837" spans="1:9">
      <c r="A837">
        <v>6709</v>
      </c>
      <c r="B837" t="s">
        <v>31</v>
      </c>
      <c r="C837" t="s">
        <v>10</v>
      </c>
      <c r="D837" t="s">
        <v>854</v>
      </c>
      <c r="E837">
        <v>43</v>
      </c>
      <c r="F837">
        <v>0</v>
      </c>
      <c r="G837">
        <v>16</v>
      </c>
      <c r="H837">
        <v>2</v>
      </c>
      <c r="I837">
        <v>0</v>
      </c>
    </row>
    <row r="838" spans="1:9">
      <c r="A838">
        <v>6710</v>
      </c>
      <c r="B838" t="s">
        <v>9</v>
      </c>
      <c r="C838" t="s">
        <v>28</v>
      </c>
      <c r="D838" t="s">
        <v>855</v>
      </c>
      <c r="E838">
        <v>36</v>
      </c>
      <c r="F838">
        <v>0</v>
      </c>
      <c r="G838">
        <v>7</v>
      </c>
      <c r="H838">
        <v>1</v>
      </c>
      <c r="I838">
        <v>0</v>
      </c>
    </row>
    <row r="839" spans="1:9">
      <c r="A839">
        <v>6711</v>
      </c>
      <c r="B839" t="s">
        <v>9</v>
      </c>
      <c r="C839" t="s">
        <v>28</v>
      </c>
      <c r="D839" t="s">
        <v>856</v>
      </c>
      <c r="E839">
        <v>61</v>
      </c>
      <c r="F839">
        <v>0</v>
      </c>
      <c r="G839">
        <v>14</v>
      </c>
      <c r="H839">
        <v>2</v>
      </c>
      <c r="I839">
        <v>0</v>
      </c>
    </row>
    <row r="840" spans="1:9">
      <c r="A840">
        <v>6712</v>
      </c>
      <c r="B840" t="s">
        <v>12</v>
      </c>
      <c r="C840" t="s">
        <v>18</v>
      </c>
      <c r="D840" t="s">
        <v>857</v>
      </c>
      <c r="E840">
        <v>29</v>
      </c>
      <c r="F840">
        <v>0</v>
      </c>
      <c r="G840">
        <v>5</v>
      </c>
      <c r="H840">
        <v>3</v>
      </c>
      <c r="I840">
        <v>0</v>
      </c>
    </row>
    <row r="841" spans="1:9">
      <c r="A841">
        <v>6713</v>
      </c>
      <c r="B841" t="s">
        <v>12</v>
      </c>
      <c r="C841" t="s">
        <v>22</v>
      </c>
      <c r="D841" t="s">
        <v>858</v>
      </c>
      <c r="E841">
        <v>52</v>
      </c>
      <c r="F841">
        <v>0</v>
      </c>
      <c r="G841">
        <v>13</v>
      </c>
      <c r="H841">
        <v>3</v>
      </c>
      <c r="I841">
        <v>0</v>
      </c>
    </row>
    <row r="842" spans="1:9">
      <c r="A842">
        <v>6714</v>
      </c>
      <c r="B842" t="s">
        <v>9</v>
      </c>
      <c r="C842" t="s">
        <v>13</v>
      </c>
      <c r="D842" t="s">
        <v>859</v>
      </c>
      <c r="E842">
        <v>22</v>
      </c>
      <c r="F842">
        <v>1</v>
      </c>
      <c r="G842">
        <v>7</v>
      </c>
      <c r="H842">
        <v>5</v>
      </c>
      <c r="I842">
        <v>1</v>
      </c>
    </row>
    <row r="843" spans="1:9">
      <c r="A843">
        <v>6715</v>
      </c>
      <c r="B843" t="s">
        <v>15</v>
      </c>
      <c r="C843" t="s">
        <v>13</v>
      </c>
      <c r="D843" t="s">
        <v>860</v>
      </c>
      <c r="E843">
        <v>44</v>
      </c>
      <c r="F843">
        <v>0</v>
      </c>
      <c r="G843">
        <v>12</v>
      </c>
      <c r="H843">
        <v>4</v>
      </c>
      <c r="I843">
        <v>1</v>
      </c>
    </row>
    <row r="844" spans="1:9">
      <c r="A844">
        <v>6716</v>
      </c>
      <c r="B844" t="s">
        <v>31</v>
      </c>
      <c r="C844" t="s">
        <v>28</v>
      </c>
      <c r="D844" t="s">
        <v>861</v>
      </c>
      <c r="E844">
        <v>46</v>
      </c>
      <c r="F844">
        <v>0</v>
      </c>
      <c r="G844">
        <v>14</v>
      </c>
      <c r="H844">
        <v>4</v>
      </c>
      <c r="I844">
        <v>1</v>
      </c>
    </row>
    <row r="845" spans="1:9">
      <c r="A845">
        <v>6717</v>
      </c>
      <c r="B845" t="s">
        <v>12</v>
      </c>
      <c r="C845" t="s">
        <v>13</v>
      </c>
      <c r="D845" t="s">
        <v>862</v>
      </c>
      <c r="E845">
        <v>56</v>
      </c>
      <c r="F845">
        <v>1</v>
      </c>
      <c r="G845">
        <v>7</v>
      </c>
      <c r="H845">
        <v>5</v>
      </c>
      <c r="I845">
        <v>1</v>
      </c>
    </row>
    <row r="846" spans="1:9">
      <c r="A846">
        <v>6718</v>
      </c>
      <c r="B846" t="s">
        <v>24</v>
      </c>
      <c r="C846" t="s">
        <v>13</v>
      </c>
      <c r="D846" t="s">
        <v>863</v>
      </c>
      <c r="E846">
        <v>21</v>
      </c>
      <c r="F846">
        <v>0</v>
      </c>
      <c r="G846">
        <v>19</v>
      </c>
      <c r="H846">
        <v>4</v>
      </c>
      <c r="I846">
        <v>0</v>
      </c>
    </row>
    <row r="847" spans="1:9">
      <c r="A847">
        <v>6719</v>
      </c>
      <c r="B847" t="s">
        <v>12</v>
      </c>
      <c r="C847" t="s">
        <v>13</v>
      </c>
      <c r="D847" t="s">
        <v>864</v>
      </c>
      <c r="E847">
        <v>48</v>
      </c>
      <c r="F847">
        <v>0</v>
      </c>
      <c r="G847">
        <v>2</v>
      </c>
      <c r="H847">
        <v>1</v>
      </c>
      <c r="I847">
        <v>0</v>
      </c>
    </row>
    <row r="848" spans="1:9">
      <c r="A848">
        <v>6720</v>
      </c>
      <c r="B848" t="s">
        <v>9</v>
      </c>
      <c r="C848" t="s">
        <v>22</v>
      </c>
      <c r="D848" t="s">
        <v>865</v>
      </c>
      <c r="E848">
        <v>69</v>
      </c>
      <c r="F848">
        <v>1</v>
      </c>
      <c r="G848">
        <v>5</v>
      </c>
      <c r="H848">
        <v>1</v>
      </c>
      <c r="I848">
        <v>1</v>
      </c>
    </row>
    <row r="849" spans="1:9">
      <c r="A849">
        <v>6721</v>
      </c>
      <c r="B849" t="s">
        <v>15</v>
      </c>
      <c r="C849" t="s">
        <v>28</v>
      </c>
      <c r="D849" t="s">
        <v>866</v>
      </c>
      <c r="E849">
        <v>37</v>
      </c>
      <c r="F849">
        <v>1</v>
      </c>
      <c r="G849">
        <v>5</v>
      </c>
      <c r="H849">
        <v>1</v>
      </c>
      <c r="I849">
        <v>1</v>
      </c>
    </row>
    <row r="850" spans="1:9">
      <c r="A850">
        <v>6722</v>
      </c>
      <c r="B850" t="s">
        <v>15</v>
      </c>
      <c r="C850" t="s">
        <v>13</v>
      </c>
      <c r="D850" t="s">
        <v>867</v>
      </c>
      <c r="E850">
        <v>68</v>
      </c>
      <c r="F850">
        <v>0</v>
      </c>
      <c r="G850">
        <v>9</v>
      </c>
      <c r="H850">
        <v>2</v>
      </c>
      <c r="I850">
        <v>0</v>
      </c>
    </row>
    <row r="851" spans="1:9">
      <c r="A851">
        <v>6723</v>
      </c>
      <c r="B851" t="s">
        <v>31</v>
      </c>
      <c r="C851" t="s">
        <v>10</v>
      </c>
      <c r="D851" t="s">
        <v>868</v>
      </c>
      <c r="E851">
        <v>46</v>
      </c>
      <c r="F851">
        <v>0</v>
      </c>
      <c r="G851">
        <v>16</v>
      </c>
      <c r="H851">
        <v>1</v>
      </c>
      <c r="I851">
        <v>0</v>
      </c>
    </row>
    <row r="852" spans="1:9">
      <c r="A852">
        <v>6724</v>
      </c>
      <c r="B852" t="s">
        <v>9</v>
      </c>
      <c r="C852" t="s">
        <v>13</v>
      </c>
      <c r="D852" t="s">
        <v>869</v>
      </c>
      <c r="E852">
        <v>67</v>
      </c>
      <c r="F852">
        <v>0</v>
      </c>
      <c r="G852">
        <v>10</v>
      </c>
      <c r="H852">
        <v>4</v>
      </c>
      <c r="I852">
        <v>1</v>
      </c>
    </row>
    <row r="853" spans="1:9">
      <c r="A853">
        <v>6725</v>
      </c>
      <c r="B853" t="s">
        <v>31</v>
      </c>
      <c r="C853" t="s">
        <v>13</v>
      </c>
      <c r="D853" t="s">
        <v>870</v>
      </c>
      <c r="E853">
        <v>67</v>
      </c>
      <c r="F853">
        <v>0</v>
      </c>
      <c r="G853">
        <v>5</v>
      </c>
      <c r="H853">
        <v>2</v>
      </c>
      <c r="I853">
        <v>0</v>
      </c>
    </row>
    <row r="854" spans="1:9">
      <c r="A854">
        <v>6726</v>
      </c>
      <c r="B854" t="s">
        <v>15</v>
      </c>
      <c r="C854" t="s">
        <v>13</v>
      </c>
      <c r="D854" t="s">
        <v>871</v>
      </c>
      <c r="E854">
        <v>29</v>
      </c>
      <c r="F854">
        <v>1</v>
      </c>
      <c r="G854">
        <v>17</v>
      </c>
      <c r="H854">
        <v>5</v>
      </c>
      <c r="I854">
        <v>1</v>
      </c>
    </row>
    <row r="855" spans="1:9">
      <c r="A855">
        <v>6727</v>
      </c>
      <c r="B855" t="s">
        <v>15</v>
      </c>
      <c r="C855" t="s">
        <v>28</v>
      </c>
      <c r="D855" t="s">
        <v>872</v>
      </c>
      <c r="E855">
        <v>47</v>
      </c>
      <c r="F855">
        <v>1</v>
      </c>
      <c r="G855">
        <v>14</v>
      </c>
      <c r="H855">
        <v>4</v>
      </c>
      <c r="I855">
        <v>1</v>
      </c>
    </row>
    <row r="856" spans="1:9">
      <c r="A856">
        <v>6728</v>
      </c>
      <c r="B856" t="s">
        <v>12</v>
      </c>
      <c r="C856" t="s">
        <v>28</v>
      </c>
      <c r="D856" t="s">
        <v>873</v>
      </c>
      <c r="E856">
        <v>34</v>
      </c>
      <c r="F856">
        <v>1</v>
      </c>
      <c r="G856">
        <v>18</v>
      </c>
      <c r="H856">
        <v>2</v>
      </c>
      <c r="I856">
        <v>1</v>
      </c>
    </row>
    <row r="857" spans="1:9">
      <c r="A857">
        <v>6729</v>
      </c>
      <c r="B857" t="s">
        <v>15</v>
      </c>
      <c r="C857" t="s">
        <v>10</v>
      </c>
      <c r="D857" t="s">
        <v>874</v>
      </c>
      <c r="E857">
        <v>27</v>
      </c>
      <c r="F857">
        <v>1</v>
      </c>
      <c r="G857">
        <v>10</v>
      </c>
      <c r="H857">
        <v>4</v>
      </c>
      <c r="I857">
        <v>1</v>
      </c>
    </row>
    <row r="858" spans="1:9">
      <c r="A858">
        <v>6730</v>
      </c>
      <c r="B858" t="s">
        <v>15</v>
      </c>
      <c r="C858" t="s">
        <v>10</v>
      </c>
      <c r="D858" t="s">
        <v>875</v>
      </c>
      <c r="E858">
        <v>46</v>
      </c>
      <c r="F858">
        <v>1</v>
      </c>
      <c r="G858">
        <v>15</v>
      </c>
      <c r="H858">
        <v>1</v>
      </c>
      <c r="I858">
        <v>1</v>
      </c>
    </row>
    <row r="859" spans="1:9">
      <c r="A859">
        <v>6731</v>
      </c>
      <c r="B859" t="s">
        <v>12</v>
      </c>
      <c r="C859" t="s">
        <v>10</v>
      </c>
      <c r="D859" t="s">
        <v>876</v>
      </c>
      <c r="E859">
        <v>54</v>
      </c>
      <c r="F859">
        <v>1</v>
      </c>
      <c r="G859">
        <v>13</v>
      </c>
      <c r="H859">
        <v>3</v>
      </c>
      <c r="I859">
        <v>1</v>
      </c>
    </row>
    <row r="860" spans="1:9">
      <c r="A860">
        <v>6732</v>
      </c>
      <c r="B860" t="s">
        <v>31</v>
      </c>
      <c r="C860" t="s">
        <v>18</v>
      </c>
      <c r="D860" t="s">
        <v>877</v>
      </c>
      <c r="E860">
        <v>26</v>
      </c>
      <c r="F860">
        <v>0</v>
      </c>
      <c r="G860">
        <v>19</v>
      </c>
      <c r="H860">
        <v>3</v>
      </c>
      <c r="I860">
        <v>0</v>
      </c>
    </row>
    <row r="861" spans="1:9">
      <c r="A861">
        <v>6733</v>
      </c>
      <c r="B861" t="s">
        <v>24</v>
      </c>
      <c r="C861" t="s">
        <v>13</v>
      </c>
      <c r="D861" t="s">
        <v>878</v>
      </c>
      <c r="E861">
        <v>64</v>
      </c>
      <c r="F861">
        <v>1</v>
      </c>
      <c r="G861">
        <v>13</v>
      </c>
      <c r="H861">
        <v>1</v>
      </c>
      <c r="I861">
        <v>1</v>
      </c>
    </row>
    <row r="862" spans="1:9">
      <c r="A862">
        <v>6734</v>
      </c>
      <c r="B862" t="s">
        <v>24</v>
      </c>
      <c r="C862" t="s">
        <v>13</v>
      </c>
      <c r="D862" t="s">
        <v>879</v>
      </c>
      <c r="E862">
        <v>38</v>
      </c>
      <c r="F862">
        <v>0</v>
      </c>
      <c r="G862">
        <v>17</v>
      </c>
      <c r="H862">
        <v>1</v>
      </c>
      <c r="I862">
        <v>0</v>
      </c>
    </row>
    <row r="863" spans="1:9">
      <c r="A863">
        <v>6735</v>
      </c>
      <c r="B863" t="s">
        <v>9</v>
      </c>
      <c r="C863" t="s">
        <v>22</v>
      </c>
      <c r="D863" t="s">
        <v>880</v>
      </c>
      <c r="E863">
        <v>50</v>
      </c>
      <c r="F863">
        <v>0</v>
      </c>
      <c r="G863">
        <v>13</v>
      </c>
      <c r="H863">
        <v>2</v>
      </c>
      <c r="I863">
        <v>0</v>
      </c>
    </row>
    <row r="864" spans="1:9">
      <c r="A864">
        <v>6736</v>
      </c>
      <c r="B864" t="s">
        <v>15</v>
      </c>
      <c r="C864" t="s">
        <v>10</v>
      </c>
      <c r="D864" t="s">
        <v>881</v>
      </c>
      <c r="E864">
        <v>22</v>
      </c>
      <c r="F864">
        <v>0</v>
      </c>
      <c r="G864">
        <v>11</v>
      </c>
      <c r="H864">
        <v>3</v>
      </c>
      <c r="I864">
        <v>0</v>
      </c>
    </row>
    <row r="865" spans="1:9">
      <c r="A865">
        <v>6737</v>
      </c>
      <c r="B865" t="s">
        <v>24</v>
      </c>
      <c r="C865" t="s">
        <v>13</v>
      </c>
      <c r="D865" t="s">
        <v>882</v>
      </c>
      <c r="E865">
        <v>66</v>
      </c>
      <c r="F865">
        <v>0</v>
      </c>
      <c r="G865">
        <v>15</v>
      </c>
      <c r="H865">
        <v>1</v>
      </c>
      <c r="I865">
        <v>0</v>
      </c>
    </row>
    <row r="866" spans="1:9">
      <c r="A866">
        <v>6738</v>
      </c>
      <c r="B866" t="s">
        <v>12</v>
      </c>
      <c r="C866" t="s">
        <v>18</v>
      </c>
      <c r="D866" t="s">
        <v>883</v>
      </c>
      <c r="E866">
        <v>34</v>
      </c>
      <c r="F866">
        <v>0</v>
      </c>
      <c r="G866">
        <v>16</v>
      </c>
      <c r="H866">
        <v>5</v>
      </c>
      <c r="I866">
        <v>1</v>
      </c>
    </row>
    <row r="867" spans="1:9">
      <c r="A867">
        <v>6739</v>
      </c>
      <c r="B867" t="s">
        <v>9</v>
      </c>
      <c r="C867" t="s">
        <v>28</v>
      </c>
      <c r="D867" t="s">
        <v>884</v>
      </c>
      <c r="E867">
        <v>58</v>
      </c>
      <c r="F867">
        <v>1</v>
      </c>
      <c r="G867">
        <v>14</v>
      </c>
      <c r="H867">
        <v>3</v>
      </c>
      <c r="I867">
        <v>1</v>
      </c>
    </row>
    <row r="868" spans="1:9">
      <c r="A868">
        <v>6740</v>
      </c>
      <c r="B868" t="s">
        <v>24</v>
      </c>
      <c r="C868" t="s">
        <v>22</v>
      </c>
      <c r="D868" t="s">
        <v>885</v>
      </c>
      <c r="E868">
        <v>43</v>
      </c>
      <c r="F868">
        <v>0</v>
      </c>
      <c r="G868">
        <v>6</v>
      </c>
      <c r="H868">
        <v>5</v>
      </c>
      <c r="I868">
        <v>1</v>
      </c>
    </row>
    <row r="869" spans="1:9">
      <c r="A869">
        <v>6741</v>
      </c>
      <c r="B869" t="s">
        <v>12</v>
      </c>
      <c r="C869" t="s">
        <v>18</v>
      </c>
      <c r="D869" t="s">
        <v>886</v>
      </c>
      <c r="E869">
        <v>38</v>
      </c>
      <c r="F869">
        <v>0</v>
      </c>
      <c r="G869">
        <v>18</v>
      </c>
      <c r="H869">
        <v>5</v>
      </c>
      <c r="I869">
        <v>1</v>
      </c>
    </row>
    <row r="870" spans="1:9">
      <c r="A870">
        <v>6742</v>
      </c>
      <c r="B870" t="s">
        <v>9</v>
      </c>
      <c r="C870" t="s">
        <v>28</v>
      </c>
      <c r="D870" t="s">
        <v>887</v>
      </c>
      <c r="E870">
        <v>68</v>
      </c>
      <c r="F870">
        <v>0</v>
      </c>
      <c r="G870">
        <v>8</v>
      </c>
      <c r="H870">
        <v>3</v>
      </c>
      <c r="I870">
        <v>0</v>
      </c>
    </row>
    <row r="871" spans="1:9">
      <c r="A871">
        <v>6743</v>
      </c>
      <c r="B871" t="s">
        <v>12</v>
      </c>
      <c r="C871" t="s">
        <v>18</v>
      </c>
      <c r="D871" t="s">
        <v>888</v>
      </c>
      <c r="E871">
        <v>19</v>
      </c>
      <c r="F871">
        <v>1</v>
      </c>
      <c r="G871">
        <v>14</v>
      </c>
      <c r="H871">
        <v>5</v>
      </c>
      <c r="I871">
        <v>1</v>
      </c>
    </row>
    <row r="872" spans="1:9">
      <c r="A872">
        <v>6744</v>
      </c>
      <c r="B872" t="s">
        <v>24</v>
      </c>
      <c r="C872" t="s">
        <v>28</v>
      </c>
      <c r="D872" t="s">
        <v>889</v>
      </c>
      <c r="E872">
        <v>52</v>
      </c>
      <c r="F872">
        <v>1</v>
      </c>
      <c r="G872">
        <v>5</v>
      </c>
      <c r="H872">
        <v>5</v>
      </c>
      <c r="I872">
        <v>1</v>
      </c>
    </row>
    <row r="873" spans="1:9">
      <c r="A873">
        <v>6745</v>
      </c>
      <c r="B873" t="s">
        <v>9</v>
      </c>
      <c r="C873" t="s">
        <v>10</v>
      </c>
      <c r="D873" t="s">
        <v>890</v>
      </c>
      <c r="E873">
        <v>25</v>
      </c>
      <c r="F873">
        <v>1</v>
      </c>
      <c r="G873">
        <v>19</v>
      </c>
      <c r="H873">
        <v>5</v>
      </c>
      <c r="I873">
        <v>1</v>
      </c>
    </row>
    <row r="874" spans="1:9">
      <c r="A874">
        <v>6746</v>
      </c>
      <c r="B874" t="s">
        <v>24</v>
      </c>
      <c r="C874" t="s">
        <v>22</v>
      </c>
      <c r="D874" t="s">
        <v>891</v>
      </c>
      <c r="E874">
        <v>67</v>
      </c>
      <c r="F874">
        <v>1</v>
      </c>
      <c r="G874">
        <v>4</v>
      </c>
      <c r="H874">
        <v>2</v>
      </c>
      <c r="I874">
        <v>1</v>
      </c>
    </row>
    <row r="875" spans="1:9">
      <c r="A875">
        <v>6747</v>
      </c>
      <c r="B875" t="s">
        <v>15</v>
      </c>
      <c r="C875" t="s">
        <v>13</v>
      </c>
      <c r="D875" t="s">
        <v>892</v>
      </c>
      <c r="E875">
        <v>32</v>
      </c>
      <c r="F875">
        <v>0</v>
      </c>
      <c r="G875">
        <v>8</v>
      </c>
      <c r="H875">
        <v>3</v>
      </c>
      <c r="I875">
        <v>0</v>
      </c>
    </row>
    <row r="876" spans="1:9">
      <c r="A876">
        <v>6748</v>
      </c>
      <c r="B876" t="s">
        <v>31</v>
      </c>
      <c r="C876" t="s">
        <v>10</v>
      </c>
      <c r="D876" t="s">
        <v>893</v>
      </c>
      <c r="E876">
        <v>41</v>
      </c>
      <c r="F876">
        <v>1</v>
      </c>
      <c r="G876">
        <v>15</v>
      </c>
      <c r="H876">
        <v>2</v>
      </c>
      <c r="I876">
        <v>1</v>
      </c>
    </row>
    <row r="877" spans="1:9">
      <c r="A877">
        <v>6749</v>
      </c>
      <c r="B877" t="s">
        <v>12</v>
      </c>
      <c r="C877" t="s">
        <v>22</v>
      </c>
      <c r="D877" t="s">
        <v>894</v>
      </c>
      <c r="E877">
        <v>54</v>
      </c>
      <c r="F877">
        <v>0</v>
      </c>
      <c r="G877">
        <v>7</v>
      </c>
      <c r="H877">
        <v>1</v>
      </c>
      <c r="I877">
        <v>0</v>
      </c>
    </row>
    <row r="878" spans="1:9">
      <c r="A878">
        <v>6750</v>
      </c>
      <c r="B878" t="s">
        <v>15</v>
      </c>
      <c r="C878" t="s">
        <v>28</v>
      </c>
      <c r="D878" t="s">
        <v>895</v>
      </c>
      <c r="E878">
        <v>52</v>
      </c>
      <c r="F878">
        <v>0</v>
      </c>
      <c r="G878">
        <v>8</v>
      </c>
      <c r="H878">
        <v>1</v>
      </c>
      <c r="I878">
        <v>0</v>
      </c>
    </row>
    <row r="879" spans="1:9">
      <c r="A879">
        <v>6751</v>
      </c>
      <c r="B879" t="s">
        <v>9</v>
      </c>
      <c r="C879" t="s">
        <v>22</v>
      </c>
      <c r="D879" t="s">
        <v>896</v>
      </c>
      <c r="E879">
        <v>18</v>
      </c>
      <c r="F879">
        <v>1</v>
      </c>
      <c r="G879">
        <v>3</v>
      </c>
      <c r="H879">
        <v>5</v>
      </c>
      <c r="I879">
        <v>1</v>
      </c>
    </row>
    <row r="880" spans="1:9">
      <c r="A880">
        <v>6752</v>
      </c>
      <c r="B880" t="s">
        <v>24</v>
      </c>
      <c r="C880" t="s">
        <v>22</v>
      </c>
      <c r="D880" t="s">
        <v>897</v>
      </c>
      <c r="E880">
        <v>68</v>
      </c>
      <c r="F880">
        <v>1</v>
      </c>
      <c r="G880">
        <v>3</v>
      </c>
      <c r="H880">
        <v>2</v>
      </c>
      <c r="I880">
        <v>1</v>
      </c>
    </row>
    <row r="881" spans="1:9">
      <c r="A881">
        <v>6753</v>
      </c>
      <c r="B881" t="s">
        <v>31</v>
      </c>
      <c r="C881" t="s">
        <v>18</v>
      </c>
      <c r="D881" t="s">
        <v>898</v>
      </c>
      <c r="E881">
        <v>24</v>
      </c>
      <c r="F881">
        <v>0</v>
      </c>
      <c r="G881">
        <v>14</v>
      </c>
      <c r="H881">
        <v>1</v>
      </c>
      <c r="I881">
        <v>0</v>
      </c>
    </row>
    <row r="882" spans="1:9">
      <c r="A882">
        <v>6754</v>
      </c>
      <c r="B882" t="s">
        <v>9</v>
      </c>
      <c r="C882" t="s">
        <v>10</v>
      </c>
      <c r="D882" t="s">
        <v>899</v>
      </c>
      <c r="E882">
        <v>56</v>
      </c>
      <c r="F882">
        <v>1</v>
      </c>
      <c r="G882">
        <v>1</v>
      </c>
      <c r="H882">
        <v>5</v>
      </c>
      <c r="I882">
        <v>1</v>
      </c>
    </row>
    <row r="883" spans="1:9">
      <c r="A883">
        <v>6755</v>
      </c>
      <c r="B883" t="s">
        <v>31</v>
      </c>
      <c r="C883" t="s">
        <v>22</v>
      </c>
      <c r="D883" t="s">
        <v>900</v>
      </c>
      <c r="E883">
        <v>50</v>
      </c>
      <c r="F883">
        <v>0</v>
      </c>
      <c r="G883">
        <v>3</v>
      </c>
      <c r="H883">
        <v>4</v>
      </c>
      <c r="I883">
        <v>1</v>
      </c>
    </row>
    <row r="884" spans="1:9">
      <c r="A884">
        <v>6756</v>
      </c>
      <c r="B884" t="s">
        <v>31</v>
      </c>
      <c r="C884" t="s">
        <v>13</v>
      </c>
      <c r="D884" t="s">
        <v>901</v>
      </c>
      <c r="E884">
        <v>38</v>
      </c>
      <c r="F884">
        <v>0</v>
      </c>
      <c r="G884">
        <v>10</v>
      </c>
      <c r="H884">
        <v>2</v>
      </c>
      <c r="I884">
        <v>0</v>
      </c>
    </row>
    <row r="885" spans="1:9">
      <c r="A885">
        <v>6757</v>
      </c>
      <c r="B885" t="s">
        <v>9</v>
      </c>
      <c r="C885" t="s">
        <v>22</v>
      </c>
      <c r="D885" t="s">
        <v>902</v>
      </c>
      <c r="E885">
        <v>30</v>
      </c>
      <c r="F885">
        <v>1</v>
      </c>
      <c r="G885">
        <v>8</v>
      </c>
      <c r="H885">
        <v>1</v>
      </c>
      <c r="I885">
        <v>0</v>
      </c>
    </row>
    <row r="886" spans="1:9">
      <c r="A886">
        <v>6758</v>
      </c>
      <c r="B886" t="s">
        <v>24</v>
      </c>
      <c r="C886" t="s">
        <v>28</v>
      </c>
      <c r="D886" t="s">
        <v>903</v>
      </c>
      <c r="E886">
        <v>43</v>
      </c>
      <c r="F886">
        <v>0</v>
      </c>
      <c r="G886">
        <v>1</v>
      </c>
      <c r="H886">
        <v>1</v>
      </c>
      <c r="I886">
        <v>0</v>
      </c>
    </row>
    <row r="887" spans="1:9">
      <c r="A887">
        <v>6759</v>
      </c>
      <c r="B887" t="s">
        <v>12</v>
      </c>
      <c r="C887" t="s">
        <v>28</v>
      </c>
      <c r="D887" t="s">
        <v>904</v>
      </c>
      <c r="E887">
        <v>41</v>
      </c>
      <c r="F887">
        <v>1</v>
      </c>
      <c r="G887">
        <v>9</v>
      </c>
      <c r="H887">
        <v>1</v>
      </c>
      <c r="I887">
        <v>1</v>
      </c>
    </row>
    <row r="888" spans="1:9">
      <c r="A888">
        <v>6760</v>
      </c>
      <c r="B888" t="s">
        <v>24</v>
      </c>
      <c r="C888" t="s">
        <v>18</v>
      </c>
      <c r="D888" t="s">
        <v>905</v>
      </c>
      <c r="E888">
        <v>23</v>
      </c>
      <c r="F888">
        <v>1</v>
      </c>
      <c r="G888">
        <v>1</v>
      </c>
      <c r="H888">
        <v>3</v>
      </c>
      <c r="I888">
        <v>0</v>
      </c>
    </row>
    <row r="889" spans="1:9">
      <c r="A889">
        <v>6761</v>
      </c>
      <c r="B889" t="s">
        <v>24</v>
      </c>
      <c r="C889" t="s">
        <v>10</v>
      </c>
      <c r="D889" t="s">
        <v>906</v>
      </c>
      <c r="E889">
        <v>64</v>
      </c>
      <c r="F889">
        <v>0</v>
      </c>
      <c r="G889">
        <v>1</v>
      </c>
      <c r="H889">
        <v>5</v>
      </c>
      <c r="I889">
        <v>1</v>
      </c>
    </row>
    <row r="890" spans="1:9">
      <c r="A890">
        <v>6762</v>
      </c>
      <c r="B890" t="s">
        <v>24</v>
      </c>
      <c r="C890" t="s">
        <v>28</v>
      </c>
      <c r="D890" t="s">
        <v>907</v>
      </c>
      <c r="E890">
        <v>61</v>
      </c>
      <c r="F890">
        <v>1</v>
      </c>
      <c r="G890">
        <v>6</v>
      </c>
      <c r="H890">
        <v>2</v>
      </c>
      <c r="I890">
        <v>1</v>
      </c>
    </row>
    <row r="891" spans="1:9">
      <c r="A891">
        <v>6763</v>
      </c>
      <c r="B891" t="s">
        <v>12</v>
      </c>
      <c r="C891" t="s">
        <v>13</v>
      </c>
      <c r="D891" t="s">
        <v>908</v>
      </c>
      <c r="E891">
        <v>60</v>
      </c>
      <c r="F891">
        <v>1</v>
      </c>
      <c r="G891">
        <v>9</v>
      </c>
      <c r="H891">
        <v>4</v>
      </c>
      <c r="I891">
        <v>1</v>
      </c>
    </row>
    <row r="892" spans="1:9">
      <c r="A892">
        <v>6764</v>
      </c>
      <c r="B892" t="s">
        <v>31</v>
      </c>
      <c r="C892" t="s">
        <v>13</v>
      </c>
      <c r="D892" t="s">
        <v>909</v>
      </c>
      <c r="E892">
        <v>31</v>
      </c>
      <c r="F892">
        <v>0</v>
      </c>
      <c r="G892">
        <v>9</v>
      </c>
      <c r="H892">
        <v>5</v>
      </c>
      <c r="I892">
        <v>1</v>
      </c>
    </row>
    <row r="893" spans="1:9">
      <c r="A893">
        <v>6765</v>
      </c>
      <c r="B893" t="s">
        <v>15</v>
      </c>
      <c r="C893" t="s">
        <v>13</v>
      </c>
      <c r="D893" t="s">
        <v>910</v>
      </c>
      <c r="E893">
        <v>51</v>
      </c>
      <c r="F893">
        <v>1</v>
      </c>
      <c r="G893">
        <v>7</v>
      </c>
      <c r="H893">
        <v>2</v>
      </c>
      <c r="I893">
        <v>1</v>
      </c>
    </row>
    <row r="894" spans="1:9">
      <c r="A894">
        <v>6766</v>
      </c>
      <c r="B894" t="s">
        <v>9</v>
      </c>
      <c r="C894" t="s">
        <v>10</v>
      </c>
      <c r="D894" t="s">
        <v>911</v>
      </c>
      <c r="E894">
        <v>33</v>
      </c>
      <c r="F894">
        <v>0</v>
      </c>
      <c r="G894">
        <v>6</v>
      </c>
      <c r="H894">
        <v>5</v>
      </c>
      <c r="I894">
        <v>1</v>
      </c>
    </row>
    <row r="895" spans="1:9">
      <c r="A895">
        <v>6767</v>
      </c>
      <c r="B895" t="s">
        <v>24</v>
      </c>
      <c r="C895" t="s">
        <v>28</v>
      </c>
      <c r="D895" t="s">
        <v>912</v>
      </c>
      <c r="E895">
        <v>28</v>
      </c>
      <c r="F895">
        <v>1</v>
      </c>
      <c r="G895">
        <v>5</v>
      </c>
      <c r="H895">
        <v>1</v>
      </c>
      <c r="I895">
        <v>0</v>
      </c>
    </row>
    <row r="896" spans="1:9">
      <c r="A896">
        <v>6768</v>
      </c>
      <c r="B896" t="s">
        <v>12</v>
      </c>
      <c r="C896" t="s">
        <v>22</v>
      </c>
      <c r="D896" t="s">
        <v>913</v>
      </c>
      <c r="E896">
        <v>54</v>
      </c>
      <c r="F896">
        <v>0</v>
      </c>
      <c r="G896">
        <v>14</v>
      </c>
      <c r="H896">
        <v>3</v>
      </c>
      <c r="I896">
        <v>0</v>
      </c>
    </row>
    <row r="897" spans="1:9">
      <c r="A897">
        <v>6769</v>
      </c>
      <c r="B897" t="s">
        <v>9</v>
      </c>
      <c r="C897" t="s">
        <v>28</v>
      </c>
      <c r="D897" t="s">
        <v>914</v>
      </c>
      <c r="E897">
        <v>31</v>
      </c>
      <c r="F897">
        <v>1</v>
      </c>
      <c r="G897">
        <v>14</v>
      </c>
      <c r="H897">
        <v>5</v>
      </c>
      <c r="I897">
        <v>1</v>
      </c>
    </row>
    <row r="898" spans="1:9">
      <c r="A898">
        <v>6770</v>
      </c>
      <c r="B898" t="s">
        <v>31</v>
      </c>
      <c r="C898" t="s">
        <v>10</v>
      </c>
      <c r="D898" t="s">
        <v>915</v>
      </c>
      <c r="E898">
        <v>20</v>
      </c>
      <c r="F898">
        <v>1</v>
      </c>
      <c r="G898">
        <v>16</v>
      </c>
      <c r="H898">
        <v>3</v>
      </c>
      <c r="I898">
        <v>0</v>
      </c>
    </row>
    <row r="899" spans="1:9">
      <c r="A899">
        <v>6771</v>
      </c>
      <c r="B899" t="s">
        <v>24</v>
      </c>
      <c r="C899" t="s">
        <v>22</v>
      </c>
      <c r="D899" t="s">
        <v>916</v>
      </c>
      <c r="E899">
        <v>62</v>
      </c>
      <c r="F899">
        <v>0</v>
      </c>
      <c r="G899">
        <v>4</v>
      </c>
      <c r="H899">
        <v>5</v>
      </c>
      <c r="I899">
        <v>1</v>
      </c>
    </row>
    <row r="900" spans="1:9">
      <c r="A900">
        <v>6772</v>
      </c>
      <c r="B900" t="s">
        <v>15</v>
      </c>
      <c r="C900" t="s">
        <v>10</v>
      </c>
      <c r="D900" t="s">
        <v>917</v>
      </c>
      <c r="E900">
        <v>28</v>
      </c>
      <c r="F900">
        <v>1</v>
      </c>
      <c r="G900">
        <v>8</v>
      </c>
      <c r="H900">
        <v>1</v>
      </c>
      <c r="I900">
        <v>0</v>
      </c>
    </row>
    <row r="901" spans="1:9">
      <c r="A901">
        <v>6773</v>
      </c>
      <c r="B901" t="s">
        <v>15</v>
      </c>
      <c r="C901" t="s">
        <v>28</v>
      </c>
      <c r="D901" t="s">
        <v>918</v>
      </c>
      <c r="E901">
        <v>39</v>
      </c>
      <c r="F901">
        <v>0</v>
      </c>
      <c r="G901">
        <v>18</v>
      </c>
      <c r="H901">
        <v>1</v>
      </c>
      <c r="I901">
        <v>0</v>
      </c>
    </row>
    <row r="902" spans="1:9">
      <c r="A902">
        <v>6774</v>
      </c>
      <c r="B902" t="s">
        <v>31</v>
      </c>
      <c r="C902" t="s">
        <v>10</v>
      </c>
      <c r="D902" t="s">
        <v>919</v>
      </c>
      <c r="E902">
        <v>50</v>
      </c>
      <c r="F902">
        <v>0</v>
      </c>
      <c r="G902">
        <v>17</v>
      </c>
      <c r="H902">
        <v>5</v>
      </c>
      <c r="I902">
        <v>1</v>
      </c>
    </row>
    <row r="903" spans="1:9">
      <c r="A903">
        <v>6775</v>
      </c>
      <c r="B903" t="s">
        <v>9</v>
      </c>
      <c r="C903" t="s">
        <v>28</v>
      </c>
      <c r="D903" t="s">
        <v>920</v>
      </c>
      <c r="E903">
        <v>20</v>
      </c>
      <c r="F903">
        <v>0</v>
      </c>
      <c r="G903">
        <v>2</v>
      </c>
      <c r="H903">
        <v>5</v>
      </c>
      <c r="I903">
        <v>0</v>
      </c>
    </row>
    <row r="904" spans="1:9">
      <c r="A904">
        <v>6776</v>
      </c>
      <c r="B904" t="s">
        <v>31</v>
      </c>
      <c r="C904" t="s">
        <v>18</v>
      </c>
      <c r="D904" t="s">
        <v>921</v>
      </c>
      <c r="E904">
        <v>43</v>
      </c>
      <c r="F904">
        <v>1</v>
      </c>
      <c r="G904">
        <v>17</v>
      </c>
      <c r="H904">
        <v>5</v>
      </c>
      <c r="I904">
        <v>1</v>
      </c>
    </row>
    <row r="905" spans="1:9">
      <c r="A905">
        <v>6777</v>
      </c>
      <c r="B905" t="s">
        <v>24</v>
      </c>
      <c r="C905" t="s">
        <v>22</v>
      </c>
      <c r="D905" t="s">
        <v>922</v>
      </c>
      <c r="E905">
        <v>59</v>
      </c>
      <c r="F905">
        <v>1</v>
      </c>
      <c r="G905">
        <v>4</v>
      </c>
      <c r="H905">
        <v>2</v>
      </c>
      <c r="I905">
        <v>1</v>
      </c>
    </row>
    <row r="906" spans="1:9">
      <c r="A906">
        <v>6778</v>
      </c>
      <c r="B906" t="s">
        <v>12</v>
      </c>
      <c r="C906" t="s">
        <v>18</v>
      </c>
      <c r="D906" t="s">
        <v>923</v>
      </c>
      <c r="E906">
        <v>49</v>
      </c>
      <c r="F906">
        <v>1</v>
      </c>
      <c r="G906">
        <v>18</v>
      </c>
      <c r="H906">
        <v>4</v>
      </c>
      <c r="I906">
        <v>1</v>
      </c>
    </row>
    <row r="907" spans="1:9">
      <c r="A907">
        <v>6779</v>
      </c>
      <c r="B907" t="s">
        <v>24</v>
      </c>
      <c r="C907" t="s">
        <v>28</v>
      </c>
      <c r="D907" t="s">
        <v>924</v>
      </c>
      <c r="E907">
        <v>60</v>
      </c>
      <c r="F907">
        <v>0</v>
      </c>
      <c r="G907">
        <v>18</v>
      </c>
      <c r="H907">
        <v>1</v>
      </c>
      <c r="I907">
        <v>0</v>
      </c>
    </row>
    <row r="908" spans="1:9">
      <c r="A908">
        <v>6780</v>
      </c>
      <c r="B908" t="s">
        <v>9</v>
      </c>
      <c r="C908" t="s">
        <v>18</v>
      </c>
      <c r="D908" t="s">
        <v>925</v>
      </c>
      <c r="E908">
        <v>45</v>
      </c>
      <c r="F908">
        <v>1</v>
      </c>
      <c r="G908">
        <v>11</v>
      </c>
      <c r="H908">
        <v>3</v>
      </c>
      <c r="I908">
        <v>1</v>
      </c>
    </row>
    <row r="909" spans="1:9">
      <c r="A909">
        <v>6781</v>
      </c>
      <c r="B909" t="s">
        <v>12</v>
      </c>
      <c r="C909" t="s">
        <v>10</v>
      </c>
      <c r="D909" t="s">
        <v>926</v>
      </c>
      <c r="E909">
        <v>66</v>
      </c>
      <c r="F909">
        <v>0</v>
      </c>
      <c r="G909">
        <v>18</v>
      </c>
      <c r="H909">
        <v>5</v>
      </c>
      <c r="I909">
        <v>1</v>
      </c>
    </row>
    <row r="910" spans="1:9">
      <c r="A910">
        <v>6782</v>
      </c>
      <c r="B910" t="s">
        <v>31</v>
      </c>
      <c r="C910" t="s">
        <v>13</v>
      </c>
      <c r="D910" t="s">
        <v>927</v>
      </c>
      <c r="E910">
        <v>28</v>
      </c>
      <c r="F910">
        <v>1</v>
      </c>
      <c r="G910">
        <v>6</v>
      </c>
      <c r="H910">
        <v>3</v>
      </c>
      <c r="I910">
        <v>0</v>
      </c>
    </row>
    <row r="911" spans="1:9">
      <c r="A911">
        <v>6783</v>
      </c>
      <c r="B911" t="s">
        <v>12</v>
      </c>
      <c r="C911" t="s">
        <v>18</v>
      </c>
      <c r="D911" t="s">
        <v>928</v>
      </c>
      <c r="E911">
        <v>51</v>
      </c>
      <c r="F911">
        <v>1</v>
      </c>
      <c r="G911">
        <v>1</v>
      </c>
      <c r="H911">
        <v>5</v>
      </c>
      <c r="I911">
        <v>1</v>
      </c>
    </row>
    <row r="912" spans="1:9">
      <c r="A912">
        <v>6784</v>
      </c>
      <c r="B912" t="s">
        <v>12</v>
      </c>
      <c r="C912" t="s">
        <v>10</v>
      </c>
      <c r="D912" t="s">
        <v>929</v>
      </c>
      <c r="E912">
        <v>52</v>
      </c>
      <c r="F912">
        <v>0</v>
      </c>
      <c r="G912">
        <v>3</v>
      </c>
      <c r="H912">
        <v>2</v>
      </c>
      <c r="I912">
        <v>0</v>
      </c>
    </row>
    <row r="913" spans="1:9">
      <c r="A913">
        <v>6785</v>
      </c>
      <c r="B913" t="s">
        <v>24</v>
      </c>
      <c r="C913" t="s">
        <v>28</v>
      </c>
      <c r="D913" t="s">
        <v>930</v>
      </c>
      <c r="E913">
        <v>30</v>
      </c>
      <c r="F913">
        <v>1</v>
      </c>
      <c r="G913">
        <v>13</v>
      </c>
      <c r="H913">
        <v>3</v>
      </c>
      <c r="I913">
        <v>0</v>
      </c>
    </row>
    <row r="914" spans="1:9">
      <c r="A914">
        <v>6786</v>
      </c>
      <c r="B914" t="s">
        <v>24</v>
      </c>
      <c r="C914" t="s">
        <v>10</v>
      </c>
      <c r="D914" t="s">
        <v>931</v>
      </c>
      <c r="E914">
        <v>59</v>
      </c>
      <c r="F914">
        <v>0</v>
      </c>
      <c r="G914">
        <v>14</v>
      </c>
      <c r="H914">
        <v>5</v>
      </c>
      <c r="I914">
        <v>1</v>
      </c>
    </row>
    <row r="915" spans="1:9">
      <c r="A915">
        <v>6787</v>
      </c>
      <c r="B915" t="s">
        <v>12</v>
      </c>
      <c r="C915" t="s">
        <v>13</v>
      </c>
      <c r="D915" t="s">
        <v>932</v>
      </c>
      <c r="E915">
        <v>69</v>
      </c>
      <c r="F915">
        <v>0</v>
      </c>
      <c r="G915">
        <v>17</v>
      </c>
      <c r="H915">
        <v>5</v>
      </c>
      <c r="I915">
        <v>1</v>
      </c>
    </row>
    <row r="916" spans="1:9">
      <c r="A916">
        <v>6788</v>
      </c>
      <c r="B916" t="s">
        <v>12</v>
      </c>
      <c r="C916" t="s">
        <v>10</v>
      </c>
      <c r="D916" t="s">
        <v>933</v>
      </c>
      <c r="E916">
        <v>69</v>
      </c>
      <c r="F916">
        <v>0</v>
      </c>
      <c r="G916">
        <v>14</v>
      </c>
      <c r="H916">
        <v>1</v>
      </c>
      <c r="I916">
        <v>0</v>
      </c>
    </row>
    <row r="917" spans="1:9">
      <c r="A917">
        <v>6789</v>
      </c>
      <c r="B917" t="s">
        <v>9</v>
      </c>
      <c r="C917" t="s">
        <v>18</v>
      </c>
      <c r="D917" t="s">
        <v>934</v>
      </c>
      <c r="E917">
        <v>69</v>
      </c>
      <c r="F917">
        <v>0</v>
      </c>
      <c r="G917">
        <v>11</v>
      </c>
      <c r="H917">
        <v>2</v>
      </c>
      <c r="I917">
        <v>0</v>
      </c>
    </row>
    <row r="918" spans="1:9">
      <c r="A918">
        <v>6790</v>
      </c>
      <c r="B918" t="s">
        <v>24</v>
      </c>
      <c r="C918" t="s">
        <v>10</v>
      </c>
      <c r="D918" t="s">
        <v>935</v>
      </c>
      <c r="E918">
        <v>56</v>
      </c>
      <c r="F918">
        <v>1</v>
      </c>
      <c r="G918">
        <v>1</v>
      </c>
      <c r="H918">
        <v>2</v>
      </c>
      <c r="I918">
        <v>1</v>
      </c>
    </row>
    <row r="919" spans="1:9">
      <c r="A919">
        <v>6791</v>
      </c>
      <c r="B919" t="s">
        <v>31</v>
      </c>
      <c r="C919" t="s">
        <v>18</v>
      </c>
      <c r="D919" t="s">
        <v>936</v>
      </c>
      <c r="E919">
        <v>35</v>
      </c>
      <c r="F919">
        <v>0</v>
      </c>
      <c r="G919">
        <v>19</v>
      </c>
      <c r="H919">
        <v>5</v>
      </c>
      <c r="I919">
        <v>1</v>
      </c>
    </row>
    <row r="920" spans="1:9">
      <c r="A920">
        <v>6792</v>
      </c>
      <c r="B920" t="s">
        <v>15</v>
      </c>
      <c r="C920" t="s">
        <v>28</v>
      </c>
      <c r="D920" t="s">
        <v>937</v>
      </c>
      <c r="E920">
        <v>55</v>
      </c>
      <c r="F920">
        <v>1</v>
      </c>
      <c r="G920">
        <v>1</v>
      </c>
      <c r="H920">
        <v>4</v>
      </c>
      <c r="I920">
        <v>1</v>
      </c>
    </row>
    <row r="921" spans="1:9">
      <c r="A921">
        <v>6793</v>
      </c>
      <c r="B921" t="s">
        <v>9</v>
      </c>
      <c r="C921" t="s">
        <v>22</v>
      </c>
      <c r="D921" t="s">
        <v>938</v>
      </c>
      <c r="E921">
        <v>42</v>
      </c>
      <c r="F921">
        <v>1</v>
      </c>
      <c r="G921">
        <v>19</v>
      </c>
      <c r="H921">
        <v>1</v>
      </c>
      <c r="I921">
        <v>1</v>
      </c>
    </row>
    <row r="922" spans="1:9">
      <c r="A922">
        <v>6794</v>
      </c>
      <c r="B922" t="s">
        <v>24</v>
      </c>
      <c r="C922" t="s">
        <v>10</v>
      </c>
      <c r="D922" t="s">
        <v>939</v>
      </c>
      <c r="E922">
        <v>65</v>
      </c>
      <c r="F922">
        <v>0</v>
      </c>
      <c r="G922">
        <v>16</v>
      </c>
      <c r="H922">
        <v>5</v>
      </c>
      <c r="I922">
        <v>1</v>
      </c>
    </row>
    <row r="923" spans="1:9">
      <c r="A923">
        <v>6795</v>
      </c>
      <c r="B923" t="s">
        <v>31</v>
      </c>
      <c r="C923" t="s">
        <v>22</v>
      </c>
      <c r="D923" t="s">
        <v>940</v>
      </c>
      <c r="E923">
        <v>47</v>
      </c>
      <c r="F923">
        <v>1</v>
      </c>
      <c r="G923">
        <v>18</v>
      </c>
      <c r="H923">
        <v>3</v>
      </c>
      <c r="I923">
        <v>1</v>
      </c>
    </row>
    <row r="924" spans="1:9">
      <c r="A924">
        <v>6796</v>
      </c>
      <c r="B924" t="s">
        <v>24</v>
      </c>
      <c r="C924" t="s">
        <v>28</v>
      </c>
      <c r="D924" t="s">
        <v>941</v>
      </c>
      <c r="E924">
        <v>37</v>
      </c>
      <c r="F924">
        <v>0</v>
      </c>
      <c r="G924">
        <v>2</v>
      </c>
      <c r="H924">
        <v>5</v>
      </c>
      <c r="I924">
        <v>1</v>
      </c>
    </row>
    <row r="925" spans="1:9">
      <c r="A925">
        <v>6797</v>
      </c>
      <c r="B925" t="s">
        <v>24</v>
      </c>
      <c r="C925" t="s">
        <v>18</v>
      </c>
      <c r="D925" t="s">
        <v>942</v>
      </c>
      <c r="E925">
        <v>64</v>
      </c>
      <c r="F925">
        <v>0</v>
      </c>
      <c r="G925">
        <v>1</v>
      </c>
      <c r="H925">
        <v>5</v>
      </c>
      <c r="I925">
        <v>1</v>
      </c>
    </row>
    <row r="926" spans="1:9">
      <c r="A926">
        <v>6798</v>
      </c>
      <c r="B926" t="s">
        <v>9</v>
      </c>
      <c r="C926" t="s">
        <v>18</v>
      </c>
      <c r="D926" t="s">
        <v>943</v>
      </c>
      <c r="E926">
        <v>38</v>
      </c>
      <c r="F926">
        <v>0</v>
      </c>
      <c r="G926">
        <v>13</v>
      </c>
      <c r="H926">
        <v>2</v>
      </c>
      <c r="I926">
        <v>0</v>
      </c>
    </row>
    <row r="927" spans="1:9">
      <c r="A927">
        <v>6799</v>
      </c>
      <c r="B927" t="s">
        <v>24</v>
      </c>
      <c r="C927" t="s">
        <v>13</v>
      </c>
      <c r="D927" t="s">
        <v>944</v>
      </c>
      <c r="E927">
        <v>57</v>
      </c>
      <c r="F927">
        <v>1</v>
      </c>
      <c r="G927">
        <v>9</v>
      </c>
      <c r="H927">
        <v>4</v>
      </c>
      <c r="I927">
        <v>1</v>
      </c>
    </row>
    <row r="928" spans="1:9">
      <c r="A928">
        <v>6800</v>
      </c>
      <c r="B928" t="s">
        <v>31</v>
      </c>
      <c r="C928" t="s">
        <v>22</v>
      </c>
      <c r="D928" t="s">
        <v>945</v>
      </c>
      <c r="E928">
        <v>34</v>
      </c>
      <c r="F928">
        <v>1</v>
      </c>
      <c r="G928">
        <v>13</v>
      </c>
      <c r="H928">
        <v>2</v>
      </c>
      <c r="I928">
        <v>1</v>
      </c>
    </row>
    <row r="929" spans="1:9">
      <c r="A929">
        <v>6801</v>
      </c>
      <c r="B929" t="s">
        <v>9</v>
      </c>
      <c r="C929" t="s">
        <v>10</v>
      </c>
      <c r="D929" t="s">
        <v>946</v>
      </c>
      <c r="E929">
        <v>20</v>
      </c>
      <c r="F929">
        <v>0</v>
      </c>
      <c r="G929">
        <v>6</v>
      </c>
      <c r="H929">
        <v>2</v>
      </c>
      <c r="I929">
        <v>0</v>
      </c>
    </row>
    <row r="930" spans="1:9">
      <c r="A930">
        <v>6802</v>
      </c>
      <c r="B930" t="s">
        <v>31</v>
      </c>
      <c r="C930" t="s">
        <v>28</v>
      </c>
      <c r="D930" t="s">
        <v>947</v>
      </c>
      <c r="E930">
        <v>64</v>
      </c>
      <c r="F930">
        <v>0</v>
      </c>
      <c r="G930">
        <v>11</v>
      </c>
      <c r="H930">
        <v>4</v>
      </c>
      <c r="I930">
        <v>1</v>
      </c>
    </row>
    <row r="931" spans="1:9">
      <c r="A931">
        <v>6803</v>
      </c>
      <c r="B931" t="s">
        <v>12</v>
      </c>
      <c r="C931" t="s">
        <v>28</v>
      </c>
      <c r="D931" t="s">
        <v>948</v>
      </c>
      <c r="E931">
        <v>49</v>
      </c>
      <c r="F931">
        <v>1</v>
      </c>
      <c r="G931">
        <v>15</v>
      </c>
      <c r="H931">
        <v>3</v>
      </c>
      <c r="I931">
        <v>1</v>
      </c>
    </row>
    <row r="932" spans="1:9">
      <c r="A932">
        <v>6804</v>
      </c>
      <c r="B932" t="s">
        <v>15</v>
      </c>
      <c r="C932" t="s">
        <v>13</v>
      </c>
      <c r="D932" t="s">
        <v>949</v>
      </c>
      <c r="E932">
        <v>66</v>
      </c>
      <c r="F932">
        <v>1</v>
      </c>
      <c r="G932">
        <v>2</v>
      </c>
      <c r="H932">
        <v>2</v>
      </c>
      <c r="I932">
        <v>1</v>
      </c>
    </row>
    <row r="933" spans="1:9">
      <c r="A933">
        <v>6805</v>
      </c>
      <c r="B933" t="s">
        <v>15</v>
      </c>
      <c r="C933" t="s">
        <v>18</v>
      </c>
      <c r="D933" t="s">
        <v>950</v>
      </c>
      <c r="E933">
        <v>66</v>
      </c>
      <c r="F933">
        <v>1</v>
      </c>
      <c r="G933">
        <v>3</v>
      </c>
      <c r="H933">
        <v>5</v>
      </c>
      <c r="I933">
        <v>1</v>
      </c>
    </row>
    <row r="934" spans="1:9">
      <c r="A934">
        <v>6806</v>
      </c>
      <c r="B934" t="s">
        <v>31</v>
      </c>
      <c r="C934" t="s">
        <v>22</v>
      </c>
      <c r="D934" t="s">
        <v>951</v>
      </c>
      <c r="E934">
        <v>29</v>
      </c>
      <c r="F934">
        <v>1</v>
      </c>
      <c r="G934">
        <v>1</v>
      </c>
      <c r="H934">
        <v>3</v>
      </c>
      <c r="I934">
        <v>0</v>
      </c>
    </row>
    <row r="935" spans="1:9">
      <c r="A935">
        <v>6807</v>
      </c>
      <c r="B935" t="s">
        <v>31</v>
      </c>
      <c r="C935" t="s">
        <v>10</v>
      </c>
      <c r="D935" t="s">
        <v>952</v>
      </c>
      <c r="E935">
        <v>25</v>
      </c>
      <c r="F935">
        <v>1</v>
      </c>
      <c r="G935">
        <v>16</v>
      </c>
      <c r="H935">
        <v>2</v>
      </c>
      <c r="I935">
        <v>0</v>
      </c>
    </row>
    <row r="936" spans="1:9">
      <c r="A936">
        <v>6808</v>
      </c>
      <c r="B936" t="s">
        <v>15</v>
      </c>
      <c r="C936" t="s">
        <v>22</v>
      </c>
      <c r="D936" t="s">
        <v>953</v>
      </c>
      <c r="E936">
        <v>61</v>
      </c>
      <c r="F936">
        <v>1</v>
      </c>
      <c r="G936">
        <v>3</v>
      </c>
      <c r="H936">
        <v>3</v>
      </c>
      <c r="I936">
        <v>1</v>
      </c>
    </row>
    <row r="937" spans="1:9">
      <c r="A937">
        <v>6809</v>
      </c>
      <c r="B937" t="s">
        <v>31</v>
      </c>
      <c r="C937" t="s">
        <v>22</v>
      </c>
      <c r="D937" t="s">
        <v>954</v>
      </c>
      <c r="E937">
        <v>43</v>
      </c>
      <c r="F937">
        <v>1</v>
      </c>
      <c r="G937">
        <v>2</v>
      </c>
      <c r="H937">
        <v>5</v>
      </c>
      <c r="I937">
        <v>1</v>
      </c>
    </row>
    <row r="938" spans="1:9">
      <c r="A938">
        <v>6810</v>
      </c>
      <c r="B938" t="s">
        <v>24</v>
      </c>
      <c r="C938" t="s">
        <v>28</v>
      </c>
      <c r="D938" t="s">
        <v>955</v>
      </c>
      <c r="E938">
        <v>56</v>
      </c>
      <c r="F938">
        <v>0</v>
      </c>
      <c r="G938">
        <v>12</v>
      </c>
      <c r="H938">
        <v>3</v>
      </c>
      <c r="I938">
        <v>0</v>
      </c>
    </row>
    <row r="939" spans="1:9">
      <c r="A939">
        <v>6811</v>
      </c>
      <c r="B939" t="s">
        <v>9</v>
      </c>
      <c r="C939" t="s">
        <v>10</v>
      </c>
      <c r="D939" t="s">
        <v>956</v>
      </c>
      <c r="E939">
        <v>44</v>
      </c>
      <c r="F939">
        <v>1</v>
      </c>
      <c r="G939">
        <v>19</v>
      </c>
      <c r="H939">
        <v>5</v>
      </c>
      <c r="I939">
        <v>1</v>
      </c>
    </row>
    <row r="940" spans="1:9">
      <c r="A940">
        <v>6812</v>
      </c>
      <c r="B940" t="s">
        <v>15</v>
      </c>
      <c r="C940" t="s">
        <v>22</v>
      </c>
      <c r="D940" t="s">
        <v>957</v>
      </c>
      <c r="E940">
        <v>58</v>
      </c>
      <c r="F940">
        <v>1</v>
      </c>
      <c r="G940">
        <v>4</v>
      </c>
      <c r="H940">
        <v>1</v>
      </c>
      <c r="I940">
        <v>1</v>
      </c>
    </row>
    <row r="941" spans="1:9">
      <c r="A941">
        <v>6813</v>
      </c>
      <c r="B941" t="s">
        <v>9</v>
      </c>
      <c r="C941" t="s">
        <v>18</v>
      </c>
      <c r="D941" t="s">
        <v>958</v>
      </c>
      <c r="E941">
        <v>36</v>
      </c>
      <c r="F941">
        <v>1</v>
      </c>
      <c r="G941">
        <v>10</v>
      </c>
      <c r="H941">
        <v>4</v>
      </c>
      <c r="I941">
        <v>1</v>
      </c>
    </row>
    <row r="942" spans="1:9">
      <c r="A942">
        <v>6814</v>
      </c>
      <c r="B942" t="s">
        <v>24</v>
      </c>
      <c r="C942" t="s">
        <v>28</v>
      </c>
      <c r="D942" t="s">
        <v>959</v>
      </c>
      <c r="E942">
        <v>58</v>
      </c>
      <c r="F942">
        <v>0</v>
      </c>
      <c r="G942">
        <v>11</v>
      </c>
      <c r="H942">
        <v>1</v>
      </c>
      <c r="I942">
        <v>0</v>
      </c>
    </row>
    <row r="943" spans="1:9">
      <c r="A943">
        <v>6815</v>
      </c>
      <c r="B943" t="s">
        <v>9</v>
      </c>
      <c r="C943" t="s">
        <v>22</v>
      </c>
      <c r="D943" t="s">
        <v>960</v>
      </c>
      <c r="E943">
        <v>59</v>
      </c>
      <c r="F943">
        <v>0</v>
      </c>
      <c r="G943">
        <v>8</v>
      </c>
      <c r="H943">
        <v>5</v>
      </c>
      <c r="I943">
        <v>1</v>
      </c>
    </row>
    <row r="944" spans="1:9">
      <c r="A944">
        <v>6816</v>
      </c>
      <c r="B944" t="s">
        <v>31</v>
      </c>
      <c r="C944" t="s">
        <v>10</v>
      </c>
      <c r="D944" t="s">
        <v>961</v>
      </c>
      <c r="E944">
        <v>28</v>
      </c>
      <c r="F944">
        <v>1</v>
      </c>
      <c r="G944">
        <v>11</v>
      </c>
      <c r="H944">
        <v>5</v>
      </c>
      <c r="I944">
        <v>1</v>
      </c>
    </row>
    <row r="945" spans="1:9">
      <c r="A945">
        <v>6817</v>
      </c>
      <c r="B945" t="s">
        <v>31</v>
      </c>
      <c r="C945" t="s">
        <v>13</v>
      </c>
      <c r="D945" t="s">
        <v>962</v>
      </c>
      <c r="E945">
        <v>59</v>
      </c>
      <c r="F945">
        <v>1</v>
      </c>
      <c r="G945">
        <v>3</v>
      </c>
      <c r="H945">
        <v>5</v>
      </c>
      <c r="I945">
        <v>1</v>
      </c>
    </row>
    <row r="946" spans="1:9">
      <c r="A946">
        <v>6818</v>
      </c>
      <c r="B946" t="s">
        <v>31</v>
      </c>
      <c r="C946" t="s">
        <v>13</v>
      </c>
      <c r="D946" t="s">
        <v>963</v>
      </c>
      <c r="E946">
        <v>49</v>
      </c>
      <c r="F946">
        <v>1</v>
      </c>
      <c r="G946">
        <v>4</v>
      </c>
      <c r="H946">
        <v>5</v>
      </c>
      <c r="I946">
        <v>1</v>
      </c>
    </row>
    <row r="947" spans="1:9">
      <c r="A947">
        <v>6819</v>
      </c>
      <c r="B947" t="s">
        <v>24</v>
      </c>
      <c r="C947" t="s">
        <v>10</v>
      </c>
      <c r="D947" t="s">
        <v>964</v>
      </c>
      <c r="E947">
        <v>18</v>
      </c>
      <c r="F947">
        <v>0</v>
      </c>
      <c r="G947">
        <v>12</v>
      </c>
      <c r="H947">
        <v>3</v>
      </c>
      <c r="I947">
        <v>0</v>
      </c>
    </row>
    <row r="948" spans="1:9">
      <c r="A948">
        <v>6820</v>
      </c>
      <c r="B948" t="s">
        <v>24</v>
      </c>
      <c r="C948" t="s">
        <v>18</v>
      </c>
      <c r="D948" t="s">
        <v>965</v>
      </c>
      <c r="E948">
        <v>36</v>
      </c>
      <c r="F948">
        <v>1</v>
      </c>
      <c r="G948">
        <v>2</v>
      </c>
      <c r="H948">
        <v>3</v>
      </c>
      <c r="I948">
        <v>1</v>
      </c>
    </row>
    <row r="949" spans="1:9">
      <c r="A949">
        <v>6821</v>
      </c>
      <c r="B949" t="s">
        <v>12</v>
      </c>
      <c r="C949" t="s">
        <v>22</v>
      </c>
      <c r="D949" t="s">
        <v>966</v>
      </c>
      <c r="E949">
        <v>26</v>
      </c>
      <c r="F949">
        <v>1</v>
      </c>
      <c r="G949">
        <v>5</v>
      </c>
      <c r="H949">
        <v>3</v>
      </c>
      <c r="I949">
        <v>0</v>
      </c>
    </row>
    <row r="950" spans="1:9">
      <c r="A950">
        <v>6822</v>
      </c>
      <c r="B950" t="s">
        <v>31</v>
      </c>
      <c r="C950" t="s">
        <v>22</v>
      </c>
      <c r="D950" t="s">
        <v>967</v>
      </c>
      <c r="E950">
        <v>40</v>
      </c>
      <c r="F950">
        <v>0</v>
      </c>
      <c r="G950">
        <v>8</v>
      </c>
      <c r="H950">
        <v>3</v>
      </c>
      <c r="I950">
        <v>0</v>
      </c>
    </row>
    <row r="951" spans="1:9">
      <c r="A951">
        <v>6823</v>
      </c>
      <c r="B951" t="s">
        <v>12</v>
      </c>
      <c r="C951" t="s">
        <v>28</v>
      </c>
      <c r="D951" t="s">
        <v>968</v>
      </c>
      <c r="E951">
        <v>32</v>
      </c>
      <c r="F951">
        <v>0</v>
      </c>
      <c r="G951">
        <v>15</v>
      </c>
      <c r="H951">
        <v>4</v>
      </c>
      <c r="I951">
        <v>1</v>
      </c>
    </row>
    <row r="952" spans="1:9">
      <c r="A952">
        <v>6824</v>
      </c>
      <c r="B952" t="s">
        <v>31</v>
      </c>
      <c r="C952" t="s">
        <v>28</v>
      </c>
      <c r="D952" t="s">
        <v>969</v>
      </c>
      <c r="E952">
        <v>60</v>
      </c>
      <c r="F952">
        <v>1</v>
      </c>
      <c r="G952">
        <v>6</v>
      </c>
      <c r="H952">
        <v>4</v>
      </c>
      <c r="I952">
        <v>1</v>
      </c>
    </row>
    <row r="953" spans="1:9">
      <c r="A953">
        <v>6825</v>
      </c>
      <c r="B953" t="s">
        <v>9</v>
      </c>
      <c r="C953" t="s">
        <v>22</v>
      </c>
      <c r="D953" t="s">
        <v>970</v>
      </c>
      <c r="E953">
        <v>33</v>
      </c>
      <c r="F953">
        <v>1</v>
      </c>
      <c r="G953">
        <v>10</v>
      </c>
      <c r="H953">
        <v>3</v>
      </c>
      <c r="I953">
        <v>1</v>
      </c>
    </row>
    <row r="954" spans="1:9">
      <c r="A954">
        <v>6826</v>
      </c>
      <c r="B954" t="s">
        <v>12</v>
      </c>
      <c r="C954" t="s">
        <v>18</v>
      </c>
      <c r="D954" t="s">
        <v>971</v>
      </c>
      <c r="E954">
        <v>47</v>
      </c>
      <c r="F954">
        <v>0</v>
      </c>
      <c r="G954">
        <v>3</v>
      </c>
      <c r="H954">
        <v>2</v>
      </c>
      <c r="I954">
        <v>0</v>
      </c>
    </row>
    <row r="955" spans="1:9">
      <c r="A955">
        <v>6827</v>
      </c>
      <c r="B955" t="s">
        <v>24</v>
      </c>
      <c r="C955" t="s">
        <v>13</v>
      </c>
      <c r="D955" t="s">
        <v>972</v>
      </c>
      <c r="E955">
        <v>44</v>
      </c>
      <c r="F955">
        <v>0</v>
      </c>
      <c r="G955">
        <v>13</v>
      </c>
      <c r="H955">
        <v>4</v>
      </c>
      <c r="I955">
        <v>1</v>
      </c>
    </row>
    <row r="956" spans="1:9">
      <c r="A956">
        <v>6828</v>
      </c>
      <c r="B956" t="s">
        <v>31</v>
      </c>
      <c r="C956" t="s">
        <v>22</v>
      </c>
      <c r="D956" t="s">
        <v>973</v>
      </c>
      <c r="E956">
        <v>63</v>
      </c>
      <c r="F956">
        <v>0</v>
      </c>
      <c r="G956">
        <v>3</v>
      </c>
      <c r="H956">
        <v>3</v>
      </c>
      <c r="I956">
        <v>0</v>
      </c>
    </row>
    <row r="957" spans="1:9">
      <c r="A957">
        <v>6829</v>
      </c>
      <c r="B957" t="s">
        <v>15</v>
      </c>
      <c r="C957" t="s">
        <v>22</v>
      </c>
      <c r="D957" t="s">
        <v>974</v>
      </c>
      <c r="E957">
        <v>22</v>
      </c>
      <c r="F957">
        <v>1</v>
      </c>
      <c r="G957">
        <v>12</v>
      </c>
      <c r="H957">
        <v>2</v>
      </c>
      <c r="I957">
        <v>0</v>
      </c>
    </row>
    <row r="958" spans="1:9">
      <c r="A958">
        <v>6830</v>
      </c>
      <c r="B958" t="s">
        <v>9</v>
      </c>
      <c r="C958" t="s">
        <v>22</v>
      </c>
      <c r="D958" t="s">
        <v>975</v>
      </c>
      <c r="E958">
        <v>47</v>
      </c>
      <c r="F958">
        <v>0</v>
      </c>
      <c r="G958">
        <v>16</v>
      </c>
      <c r="H958">
        <v>1</v>
      </c>
      <c r="I958">
        <v>0</v>
      </c>
    </row>
    <row r="959" spans="1:9">
      <c r="A959">
        <v>6831</v>
      </c>
      <c r="B959" t="s">
        <v>24</v>
      </c>
      <c r="C959" t="s">
        <v>22</v>
      </c>
      <c r="D959" t="s">
        <v>976</v>
      </c>
      <c r="E959">
        <v>37</v>
      </c>
      <c r="F959">
        <v>0</v>
      </c>
      <c r="G959">
        <v>14</v>
      </c>
      <c r="H959">
        <v>2</v>
      </c>
      <c r="I959">
        <v>0</v>
      </c>
    </row>
    <row r="960" spans="1:9">
      <c r="A960">
        <v>6832</v>
      </c>
      <c r="B960" t="s">
        <v>12</v>
      </c>
      <c r="C960" t="s">
        <v>13</v>
      </c>
      <c r="D960" t="s">
        <v>977</v>
      </c>
      <c r="E960">
        <v>57</v>
      </c>
      <c r="F960">
        <v>0</v>
      </c>
      <c r="G960">
        <v>13</v>
      </c>
      <c r="H960">
        <v>3</v>
      </c>
      <c r="I960">
        <v>0</v>
      </c>
    </row>
    <row r="961" spans="1:9">
      <c r="A961">
        <v>6833</v>
      </c>
      <c r="B961" t="s">
        <v>15</v>
      </c>
      <c r="C961" t="s">
        <v>10</v>
      </c>
      <c r="D961" t="s">
        <v>978</v>
      </c>
      <c r="E961">
        <v>24</v>
      </c>
      <c r="F961">
        <v>1</v>
      </c>
      <c r="G961">
        <v>6</v>
      </c>
      <c r="H961">
        <v>4</v>
      </c>
      <c r="I961">
        <v>1</v>
      </c>
    </row>
    <row r="962" spans="1:9">
      <c r="A962">
        <v>6834</v>
      </c>
      <c r="B962" t="s">
        <v>24</v>
      </c>
      <c r="C962" t="s">
        <v>28</v>
      </c>
      <c r="D962" t="s">
        <v>979</v>
      </c>
      <c r="E962">
        <v>69</v>
      </c>
      <c r="F962">
        <v>0</v>
      </c>
      <c r="G962">
        <v>11</v>
      </c>
      <c r="H962">
        <v>4</v>
      </c>
      <c r="I962">
        <v>1</v>
      </c>
    </row>
    <row r="963" spans="1:9">
      <c r="A963">
        <v>6835</v>
      </c>
      <c r="B963" t="s">
        <v>9</v>
      </c>
      <c r="C963" t="s">
        <v>10</v>
      </c>
      <c r="D963" t="s">
        <v>980</v>
      </c>
      <c r="E963">
        <v>19</v>
      </c>
      <c r="F963">
        <v>0</v>
      </c>
      <c r="G963">
        <v>17</v>
      </c>
      <c r="H963">
        <v>4</v>
      </c>
      <c r="I963">
        <v>0</v>
      </c>
    </row>
    <row r="964" spans="1:9">
      <c r="A964">
        <v>6836</v>
      </c>
      <c r="B964" t="s">
        <v>15</v>
      </c>
      <c r="C964" t="s">
        <v>18</v>
      </c>
      <c r="D964" t="s">
        <v>981</v>
      </c>
      <c r="E964">
        <v>64</v>
      </c>
      <c r="F964">
        <v>1</v>
      </c>
      <c r="G964">
        <v>9</v>
      </c>
      <c r="H964">
        <v>3</v>
      </c>
      <c r="I964">
        <v>1</v>
      </c>
    </row>
    <row r="965" spans="1:9">
      <c r="A965">
        <v>6837</v>
      </c>
      <c r="B965" t="s">
        <v>9</v>
      </c>
      <c r="C965" t="s">
        <v>28</v>
      </c>
      <c r="D965" t="s">
        <v>982</v>
      </c>
      <c r="E965">
        <v>38</v>
      </c>
      <c r="F965">
        <v>1</v>
      </c>
      <c r="G965">
        <v>15</v>
      </c>
      <c r="H965">
        <v>2</v>
      </c>
      <c r="I965">
        <v>1</v>
      </c>
    </row>
    <row r="966" spans="1:9">
      <c r="A966">
        <v>6838</v>
      </c>
      <c r="B966" t="s">
        <v>9</v>
      </c>
      <c r="C966" t="s">
        <v>28</v>
      </c>
      <c r="D966" t="s">
        <v>983</v>
      </c>
      <c r="E966">
        <v>23</v>
      </c>
      <c r="F966">
        <v>1</v>
      </c>
      <c r="G966">
        <v>12</v>
      </c>
      <c r="H966">
        <v>1</v>
      </c>
      <c r="I966">
        <v>0</v>
      </c>
    </row>
    <row r="967" spans="1:9">
      <c r="A967">
        <v>6839</v>
      </c>
      <c r="B967" t="s">
        <v>12</v>
      </c>
      <c r="C967" t="s">
        <v>28</v>
      </c>
      <c r="D967" t="s">
        <v>984</v>
      </c>
      <c r="E967">
        <v>43</v>
      </c>
      <c r="F967">
        <v>1</v>
      </c>
      <c r="G967">
        <v>2</v>
      </c>
      <c r="H967">
        <v>3</v>
      </c>
      <c r="I967">
        <v>1</v>
      </c>
    </row>
    <row r="968" spans="1:9">
      <c r="A968">
        <v>6840</v>
      </c>
      <c r="B968" t="s">
        <v>31</v>
      </c>
      <c r="C968" t="s">
        <v>10</v>
      </c>
      <c r="D968" t="s">
        <v>985</v>
      </c>
      <c r="E968">
        <v>54</v>
      </c>
      <c r="F968">
        <v>0</v>
      </c>
      <c r="G968">
        <v>11</v>
      </c>
      <c r="H968">
        <v>1</v>
      </c>
      <c r="I968">
        <v>0</v>
      </c>
    </row>
    <row r="969" spans="1:9">
      <c r="A969">
        <v>6841</v>
      </c>
      <c r="B969" t="s">
        <v>15</v>
      </c>
      <c r="C969" t="s">
        <v>13</v>
      </c>
      <c r="D969" t="s">
        <v>986</v>
      </c>
      <c r="E969">
        <v>45</v>
      </c>
      <c r="F969">
        <v>0</v>
      </c>
      <c r="G969">
        <v>13</v>
      </c>
      <c r="H969">
        <v>3</v>
      </c>
      <c r="I969">
        <v>0</v>
      </c>
    </row>
    <row r="970" spans="1:9">
      <c r="A970">
        <v>6842</v>
      </c>
      <c r="B970" t="s">
        <v>9</v>
      </c>
      <c r="C970" t="s">
        <v>28</v>
      </c>
      <c r="D970" t="s">
        <v>987</v>
      </c>
      <c r="E970">
        <v>20</v>
      </c>
      <c r="F970">
        <v>1</v>
      </c>
      <c r="G970">
        <v>7</v>
      </c>
      <c r="H970">
        <v>3</v>
      </c>
      <c r="I970">
        <v>0</v>
      </c>
    </row>
    <row r="971" spans="1:9">
      <c r="A971">
        <v>6843</v>
      </c>
      <c r="B971" t="s">
        <v>12</v>
      </c>
      <c r="C971" t="s">
        <v>28</v>
      </c>
      <c r="D971" t="s">
        <v>988</v>
      </c>
      <c r="E971">
        <v>54</v>
      </c>
      <c r="F971">
        <v>0</v>
      </c>
      <c r="G971">
        <v>8</v>
      </c>
      <c r="H971">
        <v>3</v>
      </c>
      <c r="I971">
        <v>0</v>
      </c>
    </row>
    <row r="972" spans="1:9">
      <c r="A972">
        <v>6844</v>
      </c>
      <c r="B972" t="s">
        <v>12</v>
      </c>
      <c r="C972" t="s">
        <v>28</v>
      </c>
      <c r="D972" t="s">
        <v>989</v>
      </c>
      <c r="E972">
        <v>33</v>
      </c>
      <c r="F972">
        <v>1</v>
      </c>
      <c r="G972">
        <v>11</v>
      </c>
      <c r="H972">
        <v>4</v>
      </c>
      <c r="I972">
        <v>1</v>
      </c>
    </row>
    <row r="973" spans="1:9">
      <c r="A973">
        <v>6845</v>
      </c>
      <c r="B973" t="s">
        <v>15</v>
      </c>
      <c r="C973" t="s">
        <v>18</v>
      </c>
      <c r="D973" t="s">
        <v>990</v>
      </c>
      <c r="E973">
        <v>29</v>
      </c>
      <c r="F973">
        <v>1</v>
      </c>
      <c r="G973">
        <v>7</v>
      </c>
      <c r="H973">
        <v>3</v>
      </c>
      <c r="I973">
        <v>0</v>
      </c>
    </row>
    <row r="974" spans="1:9">
      <c r="A974">
        <v>6846</v>
      </c>
      <c r="B974" t="s">
        <v>12</v>
      </c>
      <c r="C974" t="s">
        <v>10</v>
      </c>
      <c r="D974" t="s">
        <v>991</v>
      </c>
      <c r="E974">
        <v>23</v>
      </c>
      <c r="F974">
        <v>0</v>
      </c>
      <c r="G974">
        <v>8</v>
      </c>
      <c r="H974">
        <v>4</v>
      </c>
      <c r="I974">
        <v>0</v>
      </c>
    </row>
    <row r="975" spans="1:9">
      <c r="A975">
        <v>6847</v>
      </c>
      <c r="B975" t="s">
        <v>15</v>
      </c>
      <c r="C975" t="s">
        <v>13</v>
      </c>
      <c r="D975" t="s">
        <v>992</v>
      </c>
      <c r="E975">
        <v>23</v>
      </c>
      <c r="F975">
        <v>0</v>
      </c>
      <c r="G975">
        <v>2</v>
      </c>
      <c r="H975">
        <v>1</v>
      </c>
      <c r="I975">
        <v>0</v>
      </c>
    </row>
    <row r="976" spans="1:9">
      <c r="A976">
        <v>6848</v>
      </c>
      <c r="B976" t="s">
        <v>24</v>
      </c>
      <c r="C976" t="s">
        <v>18</v>
      </c>
      <c r="D976" t="s">
        <v>993</v>
      </c>
      <c r="E976">
        <v>24</v>
      </c>
      <c r="F976">
        <v>1</v>
      </c>
      <c r="G976">
        <v>6</v>
      </c>
      <c r="H976">
        <v>2</v>
      </c>
      <c r="I976">
        <v>0</v>
      </c>
    </row>
    <row r="977" spans="1:9">
      <c r="A977">
        <v>6849</v>
      </c>
      <c r="B977" t="s">
        <v>24</v>
      </c>
      <c r="C977" t="s">
        <v>22</v>
      </c>
      <c r="D977" t="s">
        <v>994</v>
      </c>
      <c r="E977">
        <v>21</v>
      </c>
      <c r="F977">
        <v>1</v>
      </c>
      <c r="G977">
        <v>4</v>
      </c>
      <c r="H977">
        <v>5</v>
      </c>
      <c r="I977">
        <v>1</v>
      </c>
    </row>
    <row r="978" spans="1:9">
      <c r="A978">
        <v>6850</v>
      </c>
      <c r="B978" t="s">
        <v>31</v>
      </c>
      <c r="C978" t="s">
        <v>22</v>
      </c>
      <c r="D978" t="s">
        <v>995</v>
      </c>
      <c r="E978">
        <v>32</v>
      </c>
      <c r="F978">
        <v>1</v>
      </c>
      <c r="G978">
        <v>1</v>
      </c>
      <c r="H978">
        <v>2</v>
      </c>
      <c r="I978">
        <v>1</v>
      </c>
    </row>
    <row r="979" spans="1:9">
      <c r="A979">
        <v>6851</v>
      </c>
      <c r="B979" t="s">
        <v>31</v>
      </c>
      <c r="C979" t="s">
        <v>22</v>
      </c>
      <c r="D979" t="s">
        <v>996</v>
      </c>
      <c r="E979">
        <v>46</v>
      </c>
      <c r="F979">
        <v>0</v>
      </c>
      <c r="G979">
        <v>18</v>
      </c>
      <c r="H979">
        <v>4</v>
      </c>
      <c r="I979">
        <v>1</v>
      </c>
    </row>
    <row r="980" spans="1:9">
      <c r="A980">
        <v>6852</v>
      </c>
      <c r="B980" t="s">
        <v>31</v>
      </c>
      <c r="C980" t="s">
        <v>13</v>
      </c>
      <c r="D980" t="s">
        <v>997</v>
      </c>
      <c r="E980">
        <v>19</v>
      </c>
      <c r="F980">
        <v>1</v>
      </c>
      <c r="G980">
        <v>5</v>
      </c>
      <c r="H980">
        <v>3</v>
      </c>
      <c r="I980">
        <v>0</v>
      </c>
    </row>
    <row r="981" spans="1:9">
      <c r="A981">
        <v>6853</v>
      </c>
      <c r="B981" t="s">
        <v>31</v>
      </c>
      <c r="C981" t="s">
        <v>10</v>
      </c>
      <c r="D981" t="s">
        <v>998</v>
      </c>
      <c r="E981">
        <v>47</v>
      </c>
      <c r="F981">
        <v>1</v>
      </c>
      <c r="G981">
        <v>10</v>
      </c>
      <c r="H981">
        <v>4</v>
      </c>
      <c r="I981">
        <v>1</v>
      </c>
    </row>
    <row r="982" spans="1:9">
      <c r="A982">
        <v>6854</v>
      </c>
      <c r="B982" t="s">
        <v>31</v>
      </c>
      <c r="C982" t="s">
        <v>10</v>
      </c>
      <c r="D982" t="s">
        <v>999</v>
      </c>
      <c r="E982">
        <v>44</v>
      </c>
      <c r="F982">
        <v>0</v>
      </c>
      <c r="G982">
        <v>13</v>
      </c>
      <c r="H982">
        <v>2</v>
      </c>
      <c r="I982">
        <v>0</v>
      </c>
    </row>
    <row r="983" spans="1:9">
      <c r="A983">
        <v>6855</v>
      </c>
      <c r="B983" t="s">
        <v>9</v>
      </c>
      <c r="C983" t="s">
        <v>22</v>
      </c>
      <c r="D983" t="s">
        <v>1000</v>
      </c>
      <c r="E983">
        <v>57</v>
      </c>
      <c r="F983">
        <v>1</v>
      </c>
      <c r="G983">
        <v>5</v>
      </c>
      <c r="H983">
        <v>4</v>
      </c>
      <c r="I983">
        <v>1</v>
      </c>
    </row>
    <row r="984" spans="1:9">
      <c r="A984">
        <v>6856</v>
      </c>
      <c r="B984" t="s">
        <v>15</v>
      </c>
      <c r="C984" t="s">
        <v>10</v>
      </c>
      <c r="D984" t="s">
        <v>1001</v>
      </c>
      <c r="E984">
        <v>49</v>
      </c>
      <c r="F984">
        <v>1</v>
      </c>
      <c r="G984">
        <v>12</v>
      </c>
      <c r="H984">
        <v>2</v>
      </c>
      <c r="I984">
        <v>1</v>
      </c>
    </row>
    <row r="985" spans="1:9">
      <c r="A985">
        <v>6857</v>
      </c>
      <c r="B985" t="s">
        <v>15</v>
      </c>
      <c r="C985" t="s">
        <v>22</v>
      </c>
      <c r="D985" t="s">
        <v>1002</v>
      </c>
      <c r="E985">
        <v>55</v>
      </c>
      <c r="F985">
        <v>0</v>
      </c>
      <c r="G985">
        <v>3</v>
      </c>
      <c r="H985">
        <v>2</v>
      </c>
      <c r="I985">
        <v>0</v>
      </c>
    </row>
    <row r="986" spans="1:9">
      <c r="A986">
        <v>6858</v>
      </c>
      <c r="B986" t="s">
        <v>9</v>
      </c>
      <c r="C986" t="s">
        <v>10</v>
      </c>
      <c r="D986" t="s">
        <v>1003</v>
      </c>
      <c r="E986">
        <v>61</v>
      </c>
      <c r="F986">
        <v>0</v>
      </c>
      <c r="G986">
        <v>9</v>
      </c>
      <c r="H986">
        <v>5</v>
      </c>
      <c r="I986">
        <v>1</v>
      </c>
    </row>
    <row r="987" spans="1:9">
      <c r="A987">
        <v>6859</v>
      </c>
      <c r="B987" t="s">
        <v>15</v>
      </c>
      <c r="C987" t="s">
        <v>28</v>
      </c>
      <c r="D987" t="s">
        <v>1004</v>
      </c>
      <c r="E987">
        <v>54</v>
      </c>
      <c r="F987">
        <v>1</v>
      </c>
      <c r="G987">
        <v>9</v>
      </c>
      <c r="H987">
        <v>1</v>
      </c>
      <c r="I987">
        <v>1</v>
      </c>
    </row>
    <row r="988" spans="1:9">
      <c r="A988">
        <v>6860</v>
      </c>
      <c r="B988" t="s">
        <v>12</v>
      </c>
      <c r="C988" t="s">
        <v>28</v>
      </c>
      <c r="D988" t="s">
        <v>1005</v>
      </c>
      <c r="E988">
        <v>23</v>
      </c>
      <c r="F988">
        <v>1</v>
      </c>
      <c r="G988">
        <v>9</v>
      </c>
      <c r="H988">
        <v>1</v>
      </c>
      <c r="I988">
        <v>0</v>
      </c>
    </row>
    <row r="989" spans="1:9">
      <c r="A989">
        <v>6861</v>
      </c>
      <c r="B989" t="s">
        <v>24</v>
      </c>
      <c r="C989" t="s">
        <v>18</v>
      </c>
      <c r="D989" t="s">
        <v>1006</v>
      </c>
      <c r="E989">
        <v>51</v>
      </c>
      <c r="F989">
        <v>0</v>
      </c>
      <c r="G989">
        <v>1</v>
      </c>
      <c r="H989">
        <v>1</v>
      </c>
      <c r="I989">
        <v>0</v>
      </c>
    </row>
    <row r="990" spans="1:9">
      <c r="A990">
        <v>6862</v>
      </c>
      <c r="B990" t="s">
        <v>31</v>
      </c>
      <c r="C990" t="s">
        <v>10</v>
      </c>
      <c r="D990" t="s">
        <v>1007</v>
      </c>
      <c r="E990">
        <v>62</v>
      </c>
      <c r="F990">
        <v>0</v>
      </c>
      <c r="G990">
        <v>3</v>
      </c>
      <c r="H990">
        <v>4</v>
      </c>
      <c r="I990">
        <v>1</v>
      </c>
    </row>
    <row r="991" spans="1:9">
      <c r="A991">
        <v>6863</v>
      </c>
      <c r="B991" t="s">
        <v>12</v>
      </c>
      <c r="C991" t="s">
        <v>18</v>
      </c>
      <c r="D991" t="s">
        <v>1008</v>
      </c>
      <c r="E991">
        <v>30</v>
      </c>
      <c r="F991">
        <v>1</v>
      </c>
      <c r="G991">
        <v>15</v>
      </c>
      <c r="H991">
        <v>5</v>
      </c>
      <c r="I991">
        <v>1</v>
      </c>
    </row>
    <row r="992" spans="1:9">
      <c r="A992">
        <v>6864</v>
      </c>
      <c r="B992" t="s">
        <v>15</v>
      </c>
      <c r="C992" t="s">
        <v>28</v>
      </c>
      <c r="D992" t="s">
        <v>1009</v>
      </c>
      <c r="E992">
        <v>53</v>
      </c>
      <c r="F992">
        <v>1</v>
      </c>
      <c r="G992">
        <v>7</v>
      </c>
      <c r="H992">
        <v>1</v>
      </c>
      <c r="I992">
        <v>1</v>
      </c>
    </row>
    <row r="993" spans="1:9">
      <c r="A993">
        <v>6865</v>
      </c>
      <c r="B993" t="s">
        <v>24</v>
      </c>
      <c r="C993" t="s">
        <v>22</v>
      </c>
      <c r="D993" t="s">
        <v>1010</v>
      </c>
      <c r="E993">
        <v>40</v>
      </c>
      <c r="F993">
        <v>1</v>
      </c>
      <c r="G993">
        <v>12</v>
      </c>
      <c r="H993">
        <v>2</v>
      </c>
      <c r="I993">
        <v>1</v>
      </c>
    </row>
    <row r="994" spans="1:9">
      <c r="A994">
        <v>6866</v>
      </c>
      <c r="B994" t="s">
        <v>31</v>
      </c>
      <c r="C994" t="s">
        <v>18</v>
      </c>
      <c r="D994" t="s">
        <v>1011</v>
      </c>
      <c r="E994">
        <v>62</v>
      </c>
      <c r="F994">
        <v>0</v>
      </c>
      <c r="G994">
        <v>1</v>
      </c>
      <c r="H994">
        <v>5</v>
      </c>
      <c r="I994">
        <v>1</v>
      </c>
    </row>
    <row r="995" spans="1:9">
      <c r="A995">
        <v>6867</v>
      </c>
      <c r="B995" t="s">
        <v>12</v>
      </c>
      <c r="C995" t="s">
        <v>10</v>
      </c>
      <c r="D995" t="s">
        <v>1012</v>
      </c>
      <c r="E995">
        <v>40</v>
      </c>
      <c r="F995">
        <v>0</v>
      </c>
      <c r="G995">
        <v>4</v>
      </c>
      <c r="H995">
        <v>1</v>
      </c>
      <c r="I995">
        <v>0</v>
      </c>
    </row>
    <row r="996" spans="1:9">
      <c r="A996">
        <v>6868</v>
      </c>
      <c r="B996" t="s">
        <v>31</v>
      </c>
      <c r="C996" t="s">
        <v>22</v>
      </c>
      <c r="D996" t="s">
        <v>1013</v>
      </c>
      <c r="E996">
        <v>31</v>
      </c>
      <c r="F996">
        <v>1</v>
      </c>
      <c r="G996">
        <v>15</v>
      </c>
      <c r="H996">
        <v>2</v>
      </c>
      <c r="I996">
        <v>1</v>
      </c>
    </row>
    <row r="997" spans="1:9">
      <c r="A997">
        <v>6869</v>
      </c>
      <c r="B997" t="s">
        <v>12</v>
      </c>
      <c r="C997" t="s">
        <v>22</v>
      </c>
      <c r="D997" t="s">
        <v>1014</v>
      </c>
      <c r="E997">
        <v>46</v>
      </c>
      <c r="F997">
        <v>1</v>
      </c>
      <c r="G997">
        <v>9</v>
      </c>
      <c r="H997">
        <v>3</v>
      </c>
      <c r="I997">
        <v>1</v>
      </c>
    </row>
    <row r="998" spans="1:9">
      <c r="A998">
        <v>6870</v>
      </c>
      <c r="B998" t="s">
        <v>31</v>
      </c>
      <c r="C998" t="s">
        <v>10</v>
      </c>
      <c r="D998" t="s">
        <v>1015</v>
      </c>
      <c r="E998">
        <v>58</v>
      </c>
      <c r="F998">
        <v>1</v>
      </c>
      <c r="G998">
        <v>8</v>
      </c>
      <c r="H998">
        <v>2</v>
      </c>
      <c r="I998">
        <v>1</v>
      </c>
    </row>
    <row r="999" spans="1:9">
      <c r="A999">
        <v>6871</v>
      </c>
      <c r="B999" t="s">
        <v>9</v>
      </c>
      <c r="C999" t="s">
        <v>10</v>
      </c>
      <c r="D999" t="s">
        <v>1016</v>
      </c>
      <c r="E999">
        <v>27</v>
      </c>
      <c r="F999">
        <v>0</v>
      </c>
      <c r="G999">
        <v>19</v>
      </c>
      <c r="H999">
        <v>2</v>
      </c>
      <c r="I999">
        <v>0</v>
      </c>
    </row>
    <row r="1000" spans="1:9">
      <c r="A1000">
        <v>6872</v>
      </c>
      <c r="B1000" t="s">
        <v>24</v>
      </c>
      <c r="C1000" t="s">
        <v>22</v>
      </c>
      <c r="D1000" t="s">
        <v>1017</v>
      </c>
      <c r="E1000">
        <v>40</v>
      </c>
      <c r="F1000">
        <v>0</v>
      </c>
      <c r="G1000">
        <v>7</v>
      </c>
      <c r="H1000">
        <v>5</v>
      </c>
      <c r="I1000">
        <v>1</v>
      </c>
    </row>
    <row r="1001" spans="1:9">
      <c r="A1001">
        <v>6873</v>
      </c>
      <c r="B1001" t="s">
        <v>31</v>
      </c>
      <c r="C1001" t="s">
        <v>10</v>
      </c>
      <c r="D1001" t="s">
        <v>1018</v>
      </c>
      <c r="E1001">
        <v>40</v>
      </c>
      <c r="F1001">
        <v>0</v>
      </c>
      <c r="G1001">
        <v>5</v>
      </c>
      <c r="H1001">
        <v>1</v>
      </c>
      <c r="I1001">
        <v>0</v>
      </c>
    </row>
    <row r="1002" spans="1:9">
      <c r="A1002">
        <v>6874</v>
      </c>
      <c r="B1002" t="s">
        <v>12</v>
      </c>
      <c r="C1002" t="s">
        <v>22</v>
      </c>
      <c r="D1002" t="s">
        <v>1019</v>
      </c>
      <c r="E1002">
        <v>54</v>
      </c>
      <c r="F1002">
        <v>0</v>
      </c>
      <c r="G1002">
        <v>14</v>
      </c>
      <c r="H1002">
        <v>2</v>
      </c>
      <c r="I1002">
        <v>0</v>
      </c>
    </row>
    <row r="1003" spans="1:9">
      <c r="A1003">
        <v>6875</v>
      </c>
      <c r="B1003" t="s">
        <v>9</v>
      </c>
      <c r="C1003" t="s">
        <v>22</v>
      </c>
      <c r="D1003" t="s">
        <v>1020</v>
      </c>
      <c r="E1003">
        <v>32</v>
      </c>
      <c r="F1003">
        <v>1</v>
      </c>
      <c r="G1003">
        <v>10</v>
      </c>
      <c r="H1003">
        <v>1</v>
      </c>
      <c r="I1003">
        <v>1</v>
      </c>
    </row>
    <row r="1004" spans="1:9">
      <c r="A1004">
        <v>6876</v>
      </c>
      <c r="B1004" t="s">
        <v>31</v>
      </c>
      <c r="C1004" t="s">
        <v>18</v>
      </c>
      <c r="D1004" t="s">
        <v>1021</v>
      </c>
      <c r="E1004">
        <v>31</v>
      </c>
      <c r="F1004">
        <v>0</v>
      </c>
      <c r="G1004">
        <v>3</v>
      </c>
      <c r="H1004">
        <v>2</v>
      </c>
      <c r="I1004">
        <v>0</v>
      </c>
    </row>
    <row r="1005" spans="1:9">
      <c r="A1005">
        <v>6877</v>
      </c>
      <c r="B1005" t="s">
        <v>24</v>
      </c>
      <c r="C1005" t="s">
        <v>28</v>
      </c>
      <c r="D1005" t="s">
        <v>1022</v>
      </c>
      <c r="E1005">
        <v>32</v>
      </c>
      <c r="F1005">
        <v>0</v>
      </c>
      <c r="G1005">
        <v>15</v>
      </c>
      <c r="H1005">
        <v>3</v>
      </c>
      <c r="I1005">
        <v>0</v>
      </c>
    </row>
    <row r="1006" spans="1:9">
      <c r="A1006">
        <v>6878</v>
      </c>
      <c r="B1006" t="s">
        <v>9</v>
      </c>
      <c r="C1006" t="s">
        <v>22</v>
      </c>
      <c r="D1006" t="s">
        <v>1023</v>
      </c>
      <c r="E1006">
        <v>30</v>
      </c>
      <c r="F1006">
        <v>1</v>
      </c>
      <c r="G1006">
        <v>1</v>
      </c>
      <c r="H1006">
        <v>5</v>
      </c>
      <c r="I1006">
        <v>1</v>
      </c>
    </row>
    <row r="1007" spans="1:9">
      <c r="A1007">
        <v>6879</v>
      </c>
      <c r="B1007" t="s">
        <v>12</v>
      </c>
      <c r="C1007" t="s">
        <v>28</v>
      </c>
      <c r="D1007" t="s">
        <v>1024</v>
      </c>
      <c r="E1007">
        <v>39</v>
      </c>
      <c r="F1007">
        <v>0</v>
      </c>
      <c r="G1007">
        <v>16</v>
      </c>
      <c r="H1007">
        <v>2</v>
      </c>
      <c r="I1007">
        <v>0</v>
      </c>
    </row>
    <row r="1008" spans="1:9">
      <c r="A1008">
        <v>6880</v>
      </c>
      <c r="B1008" t="s">
        <v>9</v>
      </c>
      <c r="C1008" t="s">
        <v>22</v>
      </c>
      <c r="D1008" t="s">
        <v>1025</v>
      </c>
      <c r="E1008">
        <v>54</v>
      </c>
      <c r="F1008">
        <v>0</v>
      </c>
      <c r="G1008">
        <v>17</v>
      </c>
      <c r="H1008">
        <v>4</v>
      </c>
      <c r="I1008">
        <v>1</v>
      </c>
    </row>
    <row r="1009" spans="1:9">
      <c r="A1009">
        <v>6881</v>
      </c>
      <c r="B1009" t="s">
        <v>9</v>
      </c>
      <c r="C1009" t="s">
        <v>10</v>
      </c>
      <c r="D1009" t="s">
        <v>1026</v>
      </c>
      <c r="E1009">
        <v>61</v>
      </c>
      <c r="F1009">
        <v>0</v>
      </c>
      <c r="G1009">
        <v>9</v>
      </c>
      <c r="H1009">
        <v>2</v>
      </c>
      <c r="I1009">
        <v>0</v>
      </c>
    </row>
    <row r="1010" spans="1:9">
      <c r="A1010">
        <v>6882</v>
      </c>
      <c r="B1010" t="s">
        <v>12</v>
      </c>
      <c r="C1010" t="s">
        <v>28</v>
      </c>
      <c r="D1010" t="s">
        <v>1027</v>
      </c>
      <c r="E1010">
        <v>51</v>
      </c>
      <c r="F1010">
        <v>0</v>
      </c>
      <c r="G1010">
        <v>18</v>
      </c>
      <c r="H1010">
        <v>1</v>
      </c>
      <c r="I1010">
        <v>0</v>
      </c>
    </row>
    <row r="1011" spans="1:9">
      <c r="A1011">
        <v>6883</v>
      </c>
      <c r="B1011" t="s">
        <v>15</v>
      </c>
      <c r="C1011" t="s">
        <v>18</v>
      </c>
      <c r="D1011" t="s">
        <v>1028</v>
      </c>
      <c r="E1011">
        <v>36</v>
      </c>
      <c r="F1011">
        <v>1</v>
      </c>
      <c r="G1011">
        <v>11</v>
      </c>
      <c r="H1011">
        <v>4</v>
      </c>
      <c r="I1011">
        <v>1</v>
      </c>
    </row>
    <row r="1012" spans="1:9">
      <c r="A1012">
        <v>6884</v>
      </c>
      <c r="B1012" t="s">
        <v>24</v>
      </c>
      <c r="C1012" t="s">
        <v>28</v>
      </c>
      <c r="D1012" t="s">
        <v>1029</v>
      </c>
      <c r="E1012">
        <v>20</v>
      </c>
      <c r="F1012">
        <v>0</v>
      </c>
      <c r="G1012">
        <v>11</v>
      </c>
      <c r="H1012">
        <v>4</v>
      </c>
      <c r="I1012">
        <v>0</v>
      </c>
    </row>
    <row r="1013" spans="1:9">
      <c r="A1013">
        <v>6885</v>
      </c>
      <c r="B1013" t="s">
        <v>31</v>
      </c>
      <c r="C1013" t="s">
        <v>22</v>
      </c>
      <c r="D1013" t="s">
        <v>1030</v>
      </c>
      <c r="E1013">
        <v>48</v>
      </c>
      <c r="F1013">
        <v>0</v>
      </c>
      <c r="G1013">
        <v>3</v>
      </c>
      <c r="H1013">
        <v>4</v>
      </c>
      <c r="I1013">
        <v>1</v>
      </c>
    </row>
    <row r="1014" spans="1:9">
      <c r="A1014">
        <v>6886</v>
      </c>
      <c r="B1014" t="s">
        <v>9</v>
      </c>
      <c r="C1014" t="s">
        <v>28</v>
      </c>
      <c r="D1014" t="s">
        <v>1031</v>
      </c>
      <c r="E1014">
        <v>49</v>
      </c>
      <c r="F1014">
        <v>1</v>
      </c>
      <c r="G1014">
        <v>15</v>
      </c>
      <c r="H1014">
        <v>3</v>
      </c>
      <c r="I1014">
        <v>1</v>
      </c>
    </row>
    <row r="1015" spans="1:9">
      <c r="A1015">
        <v>6887</v>
      </c>
      <c r="B1015" t="s">
        <v>15</v>
      </c>
      <c r="C1015" t="s">
        <v>13</v>
      </c>
      <c r="D1015" t="s">
        <v>1032</v>
      </c>
      <c r="E1015">
        <v>39</v>
      </c>
      <c r="F1015">
        <v>0</v>
      </c>
      <c r="G1015">
        <v>2</v>
      </c>
      <c r="H1015">
        <v>1</v>
      </c>
      <c r="I1015">
        <v>0</v>
      </c>
    </row>
    <row r="1016" spans="1:9">
      <c r="A1016">
        <v>6888</v>
      </c>
      <c r="B1016" t="s">
        <v>9</v>
      </c>
      <c r="C1016" t="s">
        <v>13</v>
      </c>
      <c r="D1016" t="s">
        <v>1033</v>
      </c>
      <c r="E1016">
        <v>23</v>
      </c>
      <c r="F1016">
        <v>1</v>
      </c>
      <c r="G1016">
        <v>16</v>
      </c>
      <c r="H1016">
        <v>3</v>
      </c>
      <c r="I1016">
        <v>0</v>
      </c>
    </row>
    <row r="1017" spans="1:9">
      <c r="A1017">
        <v>6889</v>
      </c>
      <c r="B1017" t="s">
        <v>9</v>
      </c>
      <c r="C1017" t="s">
        <v>18</v>
      </c>
      <c r="D1017" t="s">
        <v>1034</v>
      </c>
      <c r="E1017">
        <v>42</v>
      </c>
      <c r="F1017">
        <v>1</v>
      </c>
      <c r="G1017">
        <v>1</v>
      </c>
      <c r="H1017">
        <v>5</v>
      </c>
      <c r="I1017">
        <v>1</v>
      </c>
    </row>
    <row r="1018" spans="1:9">
      <c r="A1018">
        <v>6890</v>
      </c>
      <c r="B1018" t="s">
        <v>12</v>
      </c>
      <c r="C1018" t="s">
        <v>28</v>
      </c>
      <c r="D1018" t="s">
        <v>1035</v>
      </c>
      <c r="E1018">
        <v>57</v>
      </c>
      <c r="F1018">
        <v>1</v>
      </c>
      <c r="G1018">
        <v>14</v>
      </c>
      <c r="H1018">
        <v>4</v>
      </c>
      <c r="I1018">
        <v>1</v>
      </c>
    </row>
    <row r="1019" spans="1:9">
      <c r="A1019">
        <v>6891</v>
      </c>
      <c r="B1019" t="s">
        <v>9</v>
      </c>
      <c r="C1019" t="s">
        <v>13</v>
      </c>
      <c r="D1019" t="s">
        <v>1036</v>
      </c>
      <c r="E1019">
        <v>21</v>
      </c>
      <c r="F1019">
        <v>1</v>
      </c>
      <c r="G1019">
        <v>1</v>
      </c>
      <c r="H1019">
        <v>2</v>
      </c>
      <c r="I1019">
        <v>0</v>
      </c>
    </row>
    <row r="1020" spans="1:9">
      <c r="A1020">
        <v>6892</v>
      </c>
      <c r="B1020" t="s">
        <v>9</v>
      </c>
      <c r="C1020" t="s">
        <v>10</v>
      </c>
      <c r="D1020" t="s">
        <v>1037</v>
      </c>
      <c r="E1020">
        <v>21</v>
      </c>
      <c r="F1020">
        <v>0</v>
      </c>
      <c r="G1020">
        <v>15</v>
      </c>
      <c r="H1020">
        <v>1</v>
      </c>
      <c r="I1020">
        <v>0</v>
      </c>
    </row>
    <row r="1021" spans="1:9">
      <c r="A1021">
        <v>6893</v>
      </c>
      <c r="B1021" t="s">
        <v>9</v>
      </c>
      <c r="C1021" t="s">
        <v>22</v>
      </c>
      <c r="D1021" t="s">
        <v>1038</v>
      </c>
      <c r="E1021">
        <v>66</v>
      </c>
      <c r="F1021">
        <v>1</v>
      </c>
      <c r="G1021">
        <v>12</v>
      </c>
      <c r="H1021">
        <v>5</v>
      </c>
      <c r="I1021">
        <v>1</v>
      </c>
    </row>
    <row r="1022" spans="1:9">
      <c r="A1022">
        <v>6894</v>
      </c>
      <c r="B1022" t="s">
        <v>24</v>
      </c>
      <c r="C1022" t="s">
        <v>22</v>
      </c>
      <c r="D1022" t="s">
        <v>1039</v>
      </c>
      <c r="E1022">
        <v>25</v>
      </c>
      <c r="F1022">
        <v>0</v>
      </c>
      <c r="G1022">
        <v>18</v>
      </c>
      <c r="H1022">
        <v>3</v>
      </c>
      <c r="I1022">
        <v>0</v>
      </c>
    </row>
    <row r="1023" spans="1:9">
      <c r="A1023">
        <v>6895</v>
      </c>
      <c r="B1023" t="s">
        <v>9</v>
      </c>
      <c r="C1023" t="s">
        <v>10</v>
      </c>
      <c r="D1023" t="s">
        <v>1040</v>
      </c>
      <c r="E1023">
        <v>34</v>
      </c>
      <c r="F1023">
        <v>1</v>
      </c>
      <c r="G1023">
        <v>17</v>
      </c>
      <c r="H1023">
        <v>4</v>
      </c>
      <c r="I1023">
        <v>1</v>
      </c>
    </row>
    <row r="1024" spans="1:9">
      <c r="A1024">
        <v>6896</v>
      </c>
      <c r="B1024" t="s">
        <v>12</v>
      </c>
      <c r="C1024" t="s">
        <v>10</v>
      </c>
      <c r="D1024" t="s">
        <v>1041</v>
      </c>
      <c r="E1024">
        <v>22</v>
      </c>
      <c r="F1024">
        <v>0</v>
      </c>
      <c r="G1024">
        <v>5</v>
      </c>
      <c r="H1024">
        <v>2</v>
      </c>
      <c r="I1024">
        <v>0</v>
      </c>
    </row>
    <row r="1025" spans="1:9">
      <c r="A1025">
        <v>6897</v>
      </c>
      <c r="B1025" t="s">
        <v>12</v>
      </c>
      <c r="C1025" t="s">
        <v>13</v>
      </c>
      <c r="D1025" t="s">
        <v>1042</v>
      </c>
      <c r="E1025">
        <v>43</v>
      </c>
      <c r="F1025">
        <v>0</v>
      </c>
      <c r="G1025">
        <v>1</v>
      </c>
      <c r="H1025">
        <v>3</v>
      </c>
      <c r="I1025">
        <v>0</v>
      </c>
    </row>
    <row r="1026" spans="1:9">
      <c r="A1026">
        <v>6898</v>
      </c>
      <c r="B1026" t="s">
        <v>12</v>
      </c>
      <c r="C1026" t="s">
        <v>13</v>
      </c>
      <c r="D1026" t="s">
        <v>1043</v>
      </c>
      <c r="E1026">
        <v>27</v>
      </c>
      <c r="F1026">
        <v>0</v>
      </c>
      <c r="G1026">
        <v>16</v>
      </c>
      <c r="H1026">
        <v>1</v>
      </c>
      <c r="I1026">
        <v>0</v>
      </c>
    </row>
    <row r="1027" spans="1:9">
      <c r="A1027">
        <v>6899</v>
      </c>
      <c r="B1027" t="s">
        <v>15</v>
      </c>
      <c r="C1027" t="s">
        <v>10</v>
      </c>
      <c r="D1027" t="s">
        <v>1044</v>
      </c>
      <c r="E1027">
        <v>49</v>
      </c>
      <c r="F1027">
        <v>1</v>
      </c>
      <c r="G1027">
        <v>11</v>
      </c>
      <c r="H1027">
        <v>2</v>
      </c>
      <c r="I1027">
        <v>1</v>
      </c>
    </row>
    <row r="1028" spans="1:9">
      <c r="A1028">
        <v>6900</v>
      </c>
      <c r="B1028" t="s">
        <v>12</v>
      </c>
      <c r="C1028" t="s">
        <v>13</v>
      </c>
      <c r="D1028" t="s">
        <v>1045</v>
      </c>
      <c r="E1028">
        <v>19</v>
      </c>
      <c r="F1028">
        <v>1</v>
      </c>
      <c r="G1028">
        <v>17</v>
      </c>
      <c r="H1028">
        <v>5</v>
      </c>
      <c r="I1028">
        <v>1</v>
      </c>
    </row>
    <row r="1029" spans="1:9">
      <c r="A1029">
        <v>6901</v>
      </c>
      <c r="B1029" t="s">
        <v>9</v>
      </c>
      <c r="C1029" t="s">
        <v>13</v>
      </c>
      <c r="D1029" t="s">
        <v>1046</v>
      </c>
      <c r="E1029">
        <v>66</v>
      </c>
      <c r="F1029">
        <v>0</v>
      </c>
      <c r="G1029">
        <v>7</v>
      </c>
      <c r="H1029">
        <v>5</v>
      </c>
      <c r="I1029">
        <v>1</v>
      </c>
    </row>
    <row r="1030" spans="1:9">
      <c r="A1030">
        <v>6902</v>
      </c>
      <c r="B1030" t="s">
        <v>12</v>
      </c>
      <c r="C1030" t="s">
        <v>22</v>
      </c>
      <c r="D1030" t="s">
        <v>1047</v>
      </c>
      <c r="E1030">
        <v>67</v>
      </c>
      <c r="F1030">
        <v>1</v>
      </c>
      <c r="G1030">
        <v>14</v>
      </c>
      <c r="H1030">
        <v>3</v>
      </c>
      <c r="I1030">
        <v>1</v>
      </c>
    </row>
    <row r="1031" spans="1:9">
      <c r="A1031">
        <v>6903</v>
      </c>
      <c r="B1031" t="s">
        <v>31</v>
      </c>
      <c r="C1031" t="s">
        <v>13</v>
      </c>
      <c r="D1031" t="s">
        <v>1048</v>
      </c>
      <c r="E1031">
        <v>21</v>
      </c>
      <c r="F1031">
        <v>0</v>
      </c>
      <c r="G1031">
        <v>18</v>
      </c>
      <c r="H1031">
        <v>3</v>
      </c>
      <c r="I1031">
        <v>0</v>
      </c>
    </row>
    <row r="1032" spans="1:9">
      <c r="A1032">
        <v>6904</v>
      </c>
      <c r="B1032" t="s">
        <v>15</v>
      </c>
      <c r="C1032" t="s">
        <v>18</v>
      </c>
      <c r="D1032" t="s">
        <v>1049</v>
      </c>
      <c r="E1032">
        <v>42</v>
      </c>
      <c r="F1032">
        <v>0</v>
      </c>
      <c r="G1032">
        <v>13</v>
      </c>
      <c r="H1032">
        <v>3</v>
      </c>
      <c r="I1032">
        <v>0</v>
      </c>
    </row>
    <row r="1033" spans="1:9">
      <c r="A1033">
        <v>6905</v>
      </c>
      <c r="B1033" t="s">
        <v>31</v>
      </c>
      <c r="C1033" t="s">
        <v>18</v>
      </c>
      <c r="D1033" t="s">
        <v>1050</v>
      </c>
      <c r="E1033">
        <v>49</v>
      </c>
      <c r="F1033">
        <v>1</v>
      </c>
      <c r="G1033">
        <v>12</v>
      </c>
      <c r="H1033">
        <v>4</v>
      </c>
      <c r="I1033">
        <v>1</v>
      </c>
    </row>
    <row r="1034" spans="1:9">
      <c r="A1034">
        <v>6906</v>
      </c>
      <c r="B1034" t="s">
        <v>15</v>
      </c>
      <c r="C1034" t="s">
        <v>13</v>
      </c>
      <c r="D1034" t="s">
        <v>1051</v>
      </c>
      <c r="E1034">
        <v>34</v>
      </c>
      <c r="F1034">
        <v>0</v>
      </c>
      <c r="G1034">
        <v>4</v>
      </c>
      <c r="H1034">
        <v>5</v>
      </c>
      <c r="I1034">
        <v>1</v>
      </c>
    </row>
    <row r="1035" spans="1:9">
      <c r="A1035">
        <v>6907</v>
      </c>
      <c r="B1035" t="s">
        <v>31</v>
      </c>
      <c r="C1035" t="s">
        <v>22</v>
      </c>
      <c r="D1035" t="s">
        <v>1052</v>
      </c>
      <c r="E1035">
        <v>33</v>
      </c>
      <c r="F1035">
        <v>0</v>
      </c>
      <c r="G1035">
        <v>5</v>
      </c>
      <c r="H1035">
        <v>5</v>
      </c>
      <c r="I1035">
        <v>1</v>
      </c>
    </row>
    <row r="1036" spans="1:9">
      <c r="A1036">
        <v>6908</v>
      </c>
      <c r="B1036" t="s">
        <v>31</v>
      </c>
      <c r="C1036" t="s">
        <v>13</v>
      </c>
      <c r="D1036" t="s">
        <v>1053</v>
      </c>
      <c r="E1036">
        <v>68</v>
      </c>
      <c r="F1036">
        <v>0</v>
      </c>
      <c r="G1036">
        <v>1</v>
      </c>
      <c r="H1036">
        <v>5</v>
      </c>
      <c r="I1036">
        <v>1</v>
      </c>
    </row>
    <row r="1037" spans="1:9">
      <c r="A1037">
        <v>6909</v>
      </c>
      <c r="B1037" t="s">
        <v>12</v>
      </c>
      <c r="C1037" t="s">
        <v>28</v>
      </c>
      <c r="D1037" t="s">
        <v>1054</v>
      </c>
      <c r="E1037">
        <v>44</v>
      </c>
      <c r="F1037">
        <v>0</v>
      </c>
      <c r="G1037">
        <v>4</v>
      </c>
      <c r="H1037">
        <v>2</v>
      </c>
      <c r="I1037">
        <v>0</v>
      </c>
    </row>
    <row r="1038" spans="1:9">
      <c r="A1038">
        <v>6910</v>
      </c>
      <c r="B1038" t="s">
        <v>9</v>
      </c>
      <c r="C1038" t="s">
        <v>22</v>
      </c>
      <c r="D1038" t="s">
        <v>1055</v>
      </c>
      <c r="E1038">
        <v>33</v>
      </c>
      <c r="F1038">
        <v>0</v>
      </c>
      <c r="G1038">
        <v>15</v>
      </c>
      <c r="H1038">
        <v>4</v>
      </c>
      <c r="I1038">
        <v>1</v>
      </c>
    </row>
    <row r="1039" spans="1:9">
      <c r="A1039">
        <v>6911</v>
      </c>
      <c r="B1039" t="s">
        <v>15</v>
      </c>
      <c r="C1039" t="s">
        <v>28</v>
      </c>
      <c r="D1039" t="s">
        <v>1056</v>
      </c>
      <c r="E1039">
        <v>35</v>
      </c>
      <c r="F1039">
        <v>1</v>
      </c>
      <c r="G1039">
        <v>5</v>
      </c>
      <c r="H1039">
        <v>5</v>
      </c>
      <c r="I1039">
        <v>1</v>
      </c>
    </row>
    <row r="1040" spans="1:9">
      <c r="A1040">
        <v>6912</v>
      </c>
      <c r="B1040" t="s">
        <v>9</v>
      </c>
      <c r="C1040" t="s">
        <v>18</v>
      </c>
      <c r="D1040" t="s">
        <v>1057</v>
      </c>
      <c r="E1040">
        <v>30</v>
      </c>
      <c r="F1040">
        <v>0</v>
      </c>
      <c r="G1040">
        <v>18</v>
      </c>
      <c r="H1040">
        <v>2</v>
      </c>
      <c r="I1040">
        <v>0</v>
      </c>
    </row>
    <row r="1041" spans="1:9">
      <c r="A1041">
        <v>6913</v>
      </c>
      <c r="B1041" t="s">
        <v>9</v>
      </c>
      <c r="C1041" t="s">
        <v>10</v>
      </c>
      <c r="D1041" t="s">
        <v>1058</v>
      </c>
      <c r="E1041">
        <v>35</v>
      </c>
      <c r="F1041">
        <v>0</v>
      </c>
      <c r="G1041">
        <v>4</v>
      </c>
      <c r="H1041">
        <v>3</v>
      </c>
      <c r="I1041">
        <v>0</v>
      </c>
    </row>
    <row r="1042" spans="1:9">
      <c r="A1042">
        <v>6914</v>
      </c>
      <c r="B1042" t="s">
        <v>24</v>
      </c>
      <c r="C1042" t="s">
        <v>28</v>
      </c>
      <c r="D1042" t="s">
        <v>1059</v>
      </c>
      <c r="E1042">
        <v>61</v>
      </c>
      <c r="F1042">
        <v>1</v>
      </c>
      <c r="G1042">
        <v>10</v>
      </c>
      <c r="H1042">
        <v>4</v>
      </c>
      <c r="I1042">
        <v>1</v>
      </c>
    </row>
    <row r="1043" spans="1:9">
      <c r="A1043">
        <v>6915</v>
      </c>
      <c r="B1043" t="s">
        <v>9</v>
      </c>
      <c r="C1043" t="s">
        <v>28</v>
      </c>
      <c r="D1043" t="s">
        <v>1060</v>
      </c>
      <c r="E1043">
        <v>49</v>
      </c>
      <c r="F1043">
        <v>1</v>
      </c>
      <c r="G1043">
        <v>7</v>
      </c>
      <c r="H1043">
        <v>1</v>
      </c>
      <c r="I1043">
        <v>1</v>
      </c>
    </row>
    <row r="1044" spans="1:9">
      <c r="A1044">
        <v>6916</v>
      </c>
      <c r="B1044" t="s">
        <v>24</v>
      </c>
      <c r="C1044" t="s">
        <v>10</v>
      </c>
      <c r="D1044" t="s">
        <v>1061</v>
      </c>
      <c r="E1044">
        <v>39</v>
      </c>
      <c r="F1044">
        <v>0</v>
      </c>
      <c r="G1044">
        <v>12</v>
      </c>
      <c r="H1044">
        <v>2</v>
      </c>
      <c r="I1044">
        <v>0</v>
      </c>
    </row>
    <row r="1045" spans="1:9">
      <c r="A1045">
        <v>6917</v>
      </c>
      <c r="B1045" t="s">
        <v>24</v>
      </c>
      <c r="C1045" t="s">
        <v>28</v>
      </c>
      <c r="D1045" t="s">
        <v>1062</v>
      </c>
      <c r="E1045">
        <v>38</v>
      </c>
      <c r="F1045">
        <v>1</v>
      </c>
      <c r="G1045">
        <v>9</v>
      </c>
      <c r="H1045">
        <v>4</v>
      </c>
      <c r="I1045">
        <v>1</v>
      </c>
    </row>
    <row r="1046" spans="1:9">
      <c r="A1046">
        <v>6918</v>
      </c>
      <c r="B1046" t="s">
        <v>12</v>
      </c>
      <c r="C1046" t="s">
        <v>22</v>
      </c>
      <c r="D1046" t="s">
        <v>1063</v>
      </c>
      <c r="E1046">
        <v>53</v>
      </c>
      <c r="F1046">
        <v>0</v>
      </c>
      <c r="G1046">
        <v>8</v>
      </c>
      <c r="H1046">
        <v>5</v>
      </c>
      <c r="I1046">
        <v>1</v>
      </c>
    </row>
    <row r="1047" spans="1:9">
      <c r="A1047">
        <v>6919</v>
      </c>
      <c r="B1047" t="s">
        <v>9</v>
      </c>
      <c r="C1047" t="s">
        <v>22</v>
      </c>
      <c r="D1047" t="s">
        <v>1064</v>
      </c>
      <c r="E1047">
        <v>66</v>
      </c>
      <c r="F1047">
        <v>1</v>
      </c>
      <c r="G1047">
        <v>7</v>
      </c>
      <c r="H1047">
        <v>1</v>
      </c>
      <c r="I1047">
        <v>1</v>
      </c>
    </row>
    <row r="1048" spans="1:9">
      <c r="A1048">
        <v>6920</v>
      </c>
      <c r="B1048" t="s">
        <v>15</v>
      </c>
      <c r="C1048" t="s">
        <v>18</v>
      </c>
      <c r="D1048" t="s">
        <v>1065</v>
      </c>
      <c r="E1048">
        <v>44</v>
      </c>
      <c r="F1048">
        <v>0</v>
      </c>
      <c r="G1048">
        <v>4</v>
      </c>
      <c r="H1048">
        <v>2</v>
      </c>
      <c r="I1048">
        <v>0</v>
      </c>
    </row>
    <row r="1049" spans="1:9">
      <c r="A1049">
        <v>6921</v>
      </c>
      <c r="B1049" t="s">
        <v>24</v>
      </c>
      <c r="C1049" t="s">
        <v>13</v>
      </c>
      <c r="D1049" t="s">
        <v>1066</v>
      </c>
      <c r="E1049">
        <v>52</v>
      </c>
      <c r="F1049">
        <v>0</v>
      </c>
      <c r="G1049">
        <v>12</v>
      </c>
      <c r="H1049">
        <v>5</v>
      </c>
      <c r="I1049">
        <v>1</v>
      </c>
    </row>
    <row r="1050" spans="1:9">
      <c r="A1050">
        <v>6922</v>
      </c>
      <c r="B1050" t="s">
        <v>9</v>
      </c>
      <c r="C1050" t="s">
        <v>18</v>
      </c>
      <c r="D1050" t="s">
        <v>1067</v>
      </c>
      <c r="E1050">
        <v>49</v>
      </c>
      <c r="F1050">
        <v>1</v>
      </c>
      <c r="G1050">
        <v>6</v>
      </c>
      <c r="H1050">
        <v>4</v>
      </c>
      <c r="I1050">
        <v>1</v>
      </c>
    </row>
    <row r="1051" spans="1:9">
      <c r="A1051">
        <v>6923</v>
      </c>
      <c r="B1051" t="s">
        <v>31</v>
      </c>
      <c r="C1051" t="s">
        <v>13</v>
      </c>
      <c r="D1051" t="s">
        <v>1068</v>
      </c>
      <c r="E1051">
        <v>26</v>
      </c>
      <c r="F1051">
        <v>0</v>
      </c>
      <c r="G1051">
        <v>17</v>
      </c>
      <c r="H1051">
        <v>2</v>
      </c>
      <c r="I1051">
        <v>0</v>
      </c>
    </row>
    <row r="1052" spans="1:9">
      <c r="A1052">
        <v>6924</v>
      </c>
      <c r="B1052" t="s">
        <v>9</v>
      </c>
      <c r="C1052" t="s">
        <v>28</v>
      </c>
      <c r="D1052" t="s">
        <v>1069</v>
      </c>
      <c r="E1052">
        <v>45</v>
      </c>
      <c r="F1052">
        <v>1</v>
      </c>
      <c r="G1052">
        <v>16</v>
      </c>
      <c r="H1052">
        <v>3</v>
      </c>
      <c r="I1052">
        <v>1</v>
      </c>
    </row>
    <row r="1053" spans="1:9">
      <c r="A1053">
        <v>6925</v>
      </c>
      <c r="B1053" t="s">
        <v>12</v>
      </c>
      <c r="C1053" t="s">
        <v>22</v>
      </c>
      <c r="D1053" t="s">
        <v>1070</v>
      </c>
      <c r="E1053">
        <v>46</v>
      </c>
      <c r="F1053">
        <v>0</v>
      </c>
      <c r="G1053">
        <v>8</v>
      </c>
      <c r="H1053">
        <v>5</v>
      </c>
      <c r="I1053">
        <v>1</v>
      </c>
    </row>
    <row r="1054" spans="1:9">
      <c r="A1054">
        <v>6926</v>
      </c>
      <c r="B1054" t="s">
        <v>31</v>
      </c>
      <c r="C1054" t="s">
        <v>18</v>
      </c>
      <c r="D1054" t="s">
        <v>1071</v>
      </c>
      <c r="E1054">
        <v>55</v>
      </c>
      <c r="F1054">
        <v>0</v>
      </c>
      <c r="G1054">
        <v>3</v>
      </c>
      <c r="H1054">
        <v>4</v>
      </c>
      <c r="I1054">
        <v>1</v>
      </c>
    </row>
    <row r="1055" spans="1:9">
      <c r="A1055">
        <v>6927</v>
      </c>
      <c r="B1055" t="s">
        <v>31</v>
      </c>
      <c r="C1055" t="s">
        <v>18</v>
      </c>
      <c r="D1055" t="s">
        <v>1072</v>
      </c>
      <c r="E1055">
        <v>48</v>
      </c>
      <c r="F1055">
        <v>1</v>
      </c>
      <c r="G1055">
        <v>6</v>
      </c>
      <c r="H1055">
        <v>2</v>
      </c>
      <c r="I1055">
        <v>1</v>
      </c>
    </row>
    <row r="1056" spans="1:9">
      <c r="A1056">
        <v>6928</v>
      </c>
      <c r="B1056" t="s">
        <v>9</v>
      </c>
      <c r="C1056" t="s">
        <v>22</v>
      </c>
      <c r="D1056" t="s">
        <v>1073</v>
      </c>
      <c r="E1056">
        <v>26</v>
      </c>
      <c r="F1056">
        <v>0</v>
      </c>
      <c r="G1056">
        <v>18</v>
      </c>
      <c r="H1056">
        <v>5</v>
      </c>
      <c r="I1056">
        <v>0</v>
      </c>
    </row>
    <row r="1057" spans="1:9">
      <c r="A1057">
        <v>6929</v>
      </c>
      <c r="B1057" t="s">
        <v>12</v>
      </c>
      <c r="C1057" t="s">
        <v>18</v>
      </c>
      <c r="D1057" t="s">
        <v>1074</v>
      </c>
      <c r="E1057">
        <v>54</v>
      </c>
      <c r="F1057">
        <v>0</v>
      </c>
      <c r="G1057">
        <v>11</v>
      </c>
      <c r="H1057">
        <v>3</v>
      </c>
      <c r="I1057">
        <v>0</v>
      </c>
    </row>
    <row r="1058" spans="1:9">
      <c r="A1058">
        <v>6930</v>
      </c>
      <c r="B1058" t="s">
        <v>15</v>
      </c>
      <c r="C1058" t="s">
        <v>13</v>
      </c>
      <c r="D1058" t="s">
        <v>1075</v>
      </c>
      <c r="E1058">
        <v>36</v>
      </c>
      <c r="F1058">
        <v>0</v>
      </c>
      <c r="G1058">
        <v>11</v>
      </c>
      <c r="H1058">
        <v>3</v>
      </c>
      <c r="I1058">
        <v>0</v>
      </c>
    </row>
    <row r="1059" spans="1:9">
      <c r="A1059">
        <v>6931</v>
      </c>
      <c r="B1059" t="s">
        <v>9</v>
      </c>
      <c r="C1059" t="s">
        <v>18</v>
      </c>
      <c r="D1059" t="s">
        <v>1076</v>
      </c>
      <c r="E1059">
        <v>31</v>
      </c>
      <c r="F1059">
        <v>1</v>
      </c>
      <c r="G1059">
        <v>6</v>
      </c>
      <c r="H1059">
        <v>1</v>
      </c>
      <c r="I1059">
        <v>1</v>
      </c>
    </row>
    <row r="1060" spans="1:9">
      <c r="A1060">
        <v>6932</v>
      </c>
      <c r="B1060" t="s">
        <v>12</v>
      </c>
      <c r="C1060" t="s">
        <v>13</v>
      </c>
      <c r="D1060" t="s">
        <v>1077</v>
      </c>
      <c r="E1060">
        <v>43</v>
      </c>
      <c r="F1060">
        <v>1</v>
      </c>
      <c r="G1060">
        <v>19</v>
      </c>
      <c r="H1060">
        <v>4</v>
      </c>
      <c r="I1060">
        <v>1</v>
      </c>
    </row>
    <row r="1061" spans="1:9">
      <c r="A1061">
        <v>6933</v>
      </c>
      <c r="B1061" t="s">
        <v>12</v>
      </c>
      <c r="C1061" t="s">
        <v>18</v>
      </c>
      <c r="D1061" t="s">
        <v>1078</v>
      </c>
      <c r="E1061">
        <v>28</v>
      </c>
      <c r="F1061">
        <v>0</v>
      </c>
      <c r="G1061">
        <v>19</v>
      </c>
      <c r="H1061">
        <v>3</v>
      </c>
      <c r="I1061">
        <v>0</v>
      </c>
    </row>
    <row r="1062" spans="1:9">
      <c r="A1062">
        <v>6934</v>
      </c>
      <c r="B1062" t="s">
        <v>15</v>
      </c>
      <c r="C1062" t="s">
        <v>28</v>
      </c>
      <c r="D1062" t="s">
        <v>1079</v>
      </c>
      <c r="E1062">
        <v>41</v>
      </c>
      <c r="F1062">
        <v>0</v>
      </c>
      <c r="G1062">
        <v>4</v>
      </c>
      <c r="H1062">
        <v>2</v>
      </c>
      <c r="I1062">
        <v>0</v>
      </c>
    </row>
    <row r="1063" spans="1:9">
      <c r="A1063">
        <v>6935</v>
      </c>
      <c r="B1063" t="s">
        <v>15</v>
      </c>
      <c r="C1063" t="s">
        <v>28</v>
      </c>
      <c r="D1063" t="s">
        <v>1080</v>
      </c>
      <c r="E1063">
        <v>28</v>
      </c>
      <c r="F1063">
        <v>1</v>
      </c>
      <c r="G1063">
        <v>13</v>
      </c>
      <c r="H1063">
        <v>4</v>
      </c>
      <c r="I1063">
        <v>1</v>
      </c>
    </row>
    <row r="1064" spans="1:9">
      <c r="A1064">
        <v>6936</v>
      </c>
      <c r="B1064" t="s">
        <v>12</v>
      </c>
      <c r="C1064" t="s">
        <v>13</v>
      </c>
      <c r="D1064" t="s">
        <v>1081</v>
      </c>
      <c r="E1064">
        <v>51</v>
      </c>
      <c r="F1064">
        <v>1</v>
      </c>
      <c r="G1064">
        <v>7</v>
      </c>
      <c r="H1064">
        <v>1</v>
      </c>
      <c r="I1064">
        <v>1</v>
      </c>
    </row>
    <row r="1065" spans="1:9">
      <c r="A1065">
        <v>6937</v>
      </c>
      <c r="B1065" t="s">
        <v>12</v>
      </c>
      <c r="C1065" t="s">
        <v>28</v>
      </c>
      <c r="D1065" t="s">
        <v>1082</v>
      </c>
      <c r="E1065">
        <v>26</v>
      </c>
      <c r="F1065">
        <v>1</v>
      </c>
      <c r="G1065">
        <v>15</v>
      </c>
      <c r="H1065">
        <v>4</v>
      </c>
      <c r="I1065">
        <v>1</v>
      </c>
    </row>
    <row r="1066" spans="1:9">
      <c r="A1066">
        <v>6938</v>
      </c>
      <c r="B1066" t="s">
        <v>12</v>
      </c>
      <c r="C1066" t="s">
        <v>13</v>
      </c>
      <c r="D1066" t="s">
        <v>1083</v>
      </c>
      <c r="E1066">
        <v>58</v>
      </c>
      <c r="F1066">
        <v>0</v>
      </c>
      <c r="G1066">
        <v>7</v>
      </c>
      <c r="H1066">
        <v>2</v>
      </c>
      <c r="I1066">
        <v>0</v>
      </c>
    </row>
    <row r="1067" spans="1:9">
      <c r="A1067">
        <v>6939</v>
      </c>
      <c r="B1067" t="s">
        <v>12</v>
      </c>
      <c r="C1067" t="s">
        <v>13</v>
      </c>
      <c r="D1067" t="s">
        <v>1084</v>
      </c>
      <c r="E1067">
        <v>53</v>
      </c>
      <c r="F1067">
        <v>1</v>
      </c>
      <c r="G1067">
        <v>12</v>
      </c>
      <c r="H1067">
        <v>1</v>
      </c>
      <c r="I1067">
        <v>1</v>
      </c>
    </row>
    <row r="1068" spans="1:9">
      <c r="A1068">
        <v>6940</v>
      </c>
      <c r="B1068" t="s">
        <v>9</v>
      </c>
      <c r="C1068" t="s">
        <v>18</v>
      </c>
      <c r="D1068" t="s">
        <v>1085</v>
      </c>
      <c r="E1068">
        <v>63</v>
      </c>
      <c r="F1068">
        <v>1</v>
      </c>
      <c r="G1068">
        <v>12</v>
      </c>
      <c r="H1068">
        <v>1</v>
      </c>
      <c r="I1068">
        <v>1</v>
      </c>
    </row>
    <row r="1069" spans="1:9">
      <c r="A1069">
        <v>6941</v>
      </c>
      <c r="B1069" t="s">
        <v>24</v>
      </c>
      <c r="C1069" t="s">
        <v>10</v>
      </c>
      <c r="D1069" t="s">
        <v>1086</v>
      </c>
      <c r="E1069">
        <v>20</v>
      </c>
      <c r="F1069">
        <v>1</v>
      </c>
      <c r="G1069">
        <v>8</v>
      </c>
      <c r="H1069">
        <v>1</v>
      </c>
      <c r="I1069">
        <v>0</v>
      </c>
    </row>
    <row r="1070" spans="1:9">
      <c r="A1070">
        <v>6942</v>
      </c>
      <c r="B1070" t="s">
        <v>24</v>
      </c>
      <c r="C1070" t="s">
        <v>18</v>
      </c>
      <c r="D1070" t="s">
        <v>1087</v>
      </c>
      <c r="E1070">
        <v>68</v>
      </c>
      <c r="F1070">
        <v>1</v>
      </c>
      <c r="G1070">
        <v>2</v>
      </c>
      <c r="H1070">
        <v>5</v>
      </c>
      <c r="I1070">
        <v>1</v>
      </c>
    </row>
    <row r="1071" spans="1:9">
      <c r="A1071">
        <v>6943</v>
      </c>
      <c r="B1071" t="s">
        <v>31</v>
      </c>
      <c r="C1071" t="s">
        <v>22</v>
      </c>
      <c r="D1071" t="s">
        <v>1088</v>
      </c>
      <c r="E1071">
        <v>61</v>
      </c>
      <c r="F1071">
        <v>1</v>
      </c>
      <c r="G1071">
        <v>3</v>
      </c>
      <c r="H1071">
        <v>5</v>
      </c>
      <c r="I1071">
        <v>1</v>
      </c>
    </row>
    <row r="1072" spans="1:9">
      <c r="A1072">
        <v>6944</v>
      </c>
      <c r="B1072" t="s">
        <v>9</v>
      </c>
      <c r="C1072" t="s">
        <v>10</v>
      </c>
      <c r="D1072" t="s">
        <v>1089</v>
      </c>
      <c r="E1072">
        <v>24</v>
      </c>
      <c r="F1072">
        <v>0</v>
      </c>
      <c r="G1072">
        <v>5</v>
      </c>
      <c r="H1072">
        <v>2</v>
      </c>
      <c r="I1072">
        <v>0</v>
      </c>
    </row>
    <row r="1073" spans="1:9">
      <c r="A1073">
        <v>6945</v>
      </c>
      <c r="B1073" t="s">
        <v>24</v>
      </c>
      <c r="C1073" t="s">
        <v>13</v>
      </c>
      <c r="D1073" t="s">
        <v>1090</v>
      </c>
      <c r="E1073">
        <v>25</v>
      </c>
      <c r="F1073">
        <v>1</v>
      </c>
      <c r="G1073">
        <v>14</v>
      </c>
      <c r="H1073">
        <v>4</v>
      </c>
      <c r="I1073">
        <v>1</v>
      </c>
    </row>
    <row r="1074" spans="1:9">
      <c r="A1074">
        <v>6946</v>
      </c>
      <c r="B1074" t="s">
        <v>31</v>
      </c>
      <c r="C1074" t="s">
        <v>28</v>
      </c>
      <c r="D1074" t="s">
        <v>1091</v>
      </c>
      <c r="E1074">
        <v>49</v>
      </c>
      <c r="F1074">
        <v>1</v>
      </c>
      <c r="G1074">
        <v>12</v>
      </c>
      <c r="H1074">
        <v>5</v>
      </c>
      <c r="I1074">
        <v>1</v>
      </c>
    </row>
    <row r="1075" spans="1:9">
      <c r="A1075">
        <v>6947</v>
      </c>
      <c r="B1075" t="s">
        <v>24</v>
      </c>
      <c r="C1075" t="s">
        <v>28</v>
      </c>
      <c r="D1075" t="s">
        <v>1092</v>
      </c>
      <c r="E1075">
        <v>56</v>
      </c>
      <c r="F1075">
        <v>1</v>
      </c>
      <c r="G1075">
        <v>4</v>
      </c>
      <c r="H1075">
        <v>3</v>
      </c>
      <c r="I1075">
        <v>1</v>
      </c>
    </row>
    <row r="1076" spans="1:9">
      <c r="A1076">
        <v>6948</v>
      </c>
      <c r="B1076" t="s">
        <v>24</v>
      </c>
      <c r="C1076" t="s">
        <v>13</v>
      </c>
      <c r="D1076" t="s">
        <v>1093</v>
      </c>
      <c r="E1076">
        <v>21</v>
      </c>
      <c r="F1076">
        <v>1</v>
      </c>
      <c r="G1076">
        <v>6</v>
      </c>
      <c r="H1076">
        <v>4</v>
      </c>
      <c r="I1076">
        <v>1</v>
      </c>
    </row>
    <row r="1077" spans="1:9">
      <c r="A1077">
        <v>6949</v>
      </c>
      <c r="B1077" t="s">
        <v>24</v>
      </c>
      <c r="C1077" t="s">
        <v>18</v>
      </c>
      <c r="D1077" t="s">
        <v>1094</v>
      </c>
      <c r="E1077">
        <v>32</v>
      </c>
      <c r="F1077">
        <v>1</v>
      </c>
      <c r="G1077">
        <v>5</v>
      </c>
      <c r="H1077">
        <v>4</v>
      </c>
      <c r="I1077">
        <v>1</v>
      </c>
    </row>
    <row r="1078" spans="1:9">
      <c r="A1078">
        <v>6950</v>
      </c>
      <c r="B1078" t="s">
        <v>12</v>
      </c>
      <c r="C1078" t="s">
        <v>18</v>
      </c>
      <c r="D1078" t="s">
        <v>1095</v>
      </c>
      <c r="E1078">
        <v>50</v>
      </c>
      <c r="F1078">
        <v>1</v>
      </c>
      <c r="G1078">
        <v>15</v>
      </c>
      <c r="H1078">
        <v>1</v>
      </c>
      <c r="I1078">
        <v>1</v>
      </c>
    </row>
    <row r="1079" spans="1:9">
      <c r="A1079">
        <v>6951</v>
      </c>
      <c r="B1079" t="s">
        <v>9</v>
      </c>
      <c r="C1079" t="s">
        <v>28</v>
      </c>
      <c r="D1079" t="s">
        <v>1096</v>
      </c>
      <c r="E1079">
        <v>39</v>
      </c>
      <c r="F1079">
        <v>1</v>
      </c>
      <c r="G1079">
        <v>18</v>
      </c>
      <c r="H1079">
        <v>2</v>
      </c>
      <c r="I1079">
        <v>1</v>
      </c>
    </row>
    <row r="1080" spans="1:9">
      <c r="A1080">
        <v>6952</v>
      </c>
      <c r="B1080" t="s">
        <v>12</v>
      </c>
      <c r="C1080" t="s">
        <v>28</v>
      </c>
      <c r="D1080" t="s">
        <v>1097</v>
      </c>
      <c r="E1080">
        <v>21</v>
      </c>
      <c r="F1080">
        <v>1</v>
      </c>
      <c r="G1080">
        <v>18</v>
      </c>
      <c r="H1080">
        <v>4</v>
      </c>
      <c r="I1080">
        <v>1</v>
      </c>
    </row>
    <row r="1081" spans="1:9">
      <c r="A1081">
        <v>6953</v>
      </c>
      <c r="B1081" t="s">
        <v>24</v>
      </c>
      <c r="C1081" t="s">
        <v>22</v>
      </c>
      <c r="D1081" t="s">
        <v>1098</v>
      </c>
      <c r="E1081">
        <v>55</v>
      </c>
      <c r="F1081">
        <v>0</v>
      </c>
      <c r="G1081">
        <v>8</v>
      </c>
      <c r="H1081">
        <v>3</v>
      </c>
      <c r="I1081">
        <v>0</v>
      </c>
    </row>
    <row r="1082" spans="1:9">
      <c r="A1082">
        <v>6954</v>
      </c>
      <c r="B1082" t="s">
        <v>31</v>
      </c>
      <c r="C1082" t="s">
        <v>18</v>
      </c>
      <c r="D1082" t="s">
        <v>1099</v>
      </c>
      <c r="E1082">
        <v>44</v>
      </c>
      <c r="F1082">
        <v>0</v>
      </c>
      <c r="G1082">
        <v>16</v>
      </c>
      <c r="H1082">
        <v>4</v>
      </c>
      <c r="I1082">
        <v>1</v>
      </c>
    </row>
    <row r="1083" spans="1:9">
      <c r="A1083">
        <v>6955</v>
      </c>
      <c r="B1083" t="s">
        <v>9</v>
      </c>
      <c r="C1083" t="s">
        <v>22</v>
      </c>
      <c r="D1083" t="s">
        <v>1100</v>
      </c>
      <c r="E1083">
        <v>53</v>
      </c>
      <c r="F1083">
        <v>0</v>
      </c>
      <c r="G1083">
        <v>14</v>
      </c>
      <c r="H1083">
        <v>2</v>
      </c>
      <c r="I1083">
        <v>0</v>
      </c>
    </row>
    <row r="1084" spans="1:9">
      <c r="A1084">
        <v>6956</v>
      </c>
      <c r="B1084" t="s">
        <v>31</v>
      </c>
      <c r="C1084" t="s">
        <v>28</v>
      </c>
      <c r="D1084" t="s">
        <v>1101</v>
      </c>
      <c r="E1084">
        <v>54</v>
      </c>
      <c r="F1084">
        <v>1</v>
      </c>
      <c r="G1084">
        <v>15</v>
      </c>
      <c r="H1084">
        <v>4</v>
      </c>
      <c r="I1084">
        <v>1</v>
      </c>
    </row>
    <row r="1085" spans="1:9">
      <c r="A1085">
        <v>6957</v>
      </c>
      <c r="B1085" t="s">
        <v>9</v>
      </c>
      <c r="C1085" t="s">
        <v>22</v>
      </c>
      <c r="D1085" t="s">
        <v>1102</v>
      </c>
      <c r="E1085">
        <v>24</v>
      </c>
      <c r="F1085">
        <v>0</v>
      </c>
      <c r="G1085">
        <v>5</v>
      </c>
      <c r="H1085">
        <v>5</v>
      </c>
      <c r="I1085">
        <v>0</v>
      </c>
    </row>
    <row r="1086" spans="1:9">
      <c r="A1086">
        <v>6958</v>
      </c>
      <c r="B1086" t="s">
        <v>24</v>
      </c>
      <c r="C1086" t="s">
        <v>18</v>
      </c>
      <c r="D1086" t="s">
        <v>1103</v>
      </c>
      <c r="E1086">
        <v>67</v>
      </c>
      <c r="F1086">
        <v>1</v>
      </c>
      <c r="G1086">
        <v>8</v>
      </c>
      <c r="H1086">
        <v>4</v>
      </c>
      <c r="I1086">
        <v>1</v>
      </c>
    </row>
    <row r="1087" spans="1:9">
      <c r="A1087">
        <v>6959</v>
      </c>
      <c r="B1087" t="s">
        <v>12</v>
      </c>
      <c r="C1087" t="s">
        <v>10</v>
      </c>
      <c r="D1087" t="s">
        <v>1104</v>
      </c>
      <c r="E1087">
        <v>21</v>
      </c>
      <c r="F1087">
        <v>1</v>
      </c>
      <c r="G1087">
        <v>3</v>
      </c>
      <c r="H1087">
        <v>2</v>
      </c>
      <c r="I1087">
        <v>0</v>
      </c>
    </row>
    <row r="1088" spans="1:9">
      <c r="A1088">
        <v>6960</v>
      </c>
      <c r="B1088" t="s">
        <v>12</v>
      </c>
      <c r="C1088" t="s">
        <v>10</v>
      </c>
      <c r="D1088" t="s">
        <v>1105</v>
      </c>
      <c r="E1088">
        <v>26</v>
      </c>
      <c r="F1088">
        <v>1</v>
      </c>
      <c r="G1088">
        <v>9</v>
      </c>
      <c r="H1088">
        <v>4</v>
      </c>
      <c r="I1088">
        <v>1</v>
      </c>
    </row>
    <row r="1089" spans="1:9">
      <c r="A1089">
        <v>6961</v>
      </c>
      <c r="B1089" t="s">
        <v>15</v>
      </c>
      <c r="C1089" t="s">
        <v>13</v>
      </c>
      <c r="D1089" t="s">
        <v>1106</v>
      </c>
      <c r="E1089">
        <v>24</v>
      </c>
      <c r="F1089">
        <v>1</v>
      </c>
      <c r="G1089">
        <v>10</v>
      </c>
      <c r="H1089">
        <v>1</v>
      </c>
      <c r="I1089">
        <v>0</v>
      </c>
    </row>
    <row r="1090" spans="1:9">
      <c r="A1090">
        <v>6962</v>
      </c>
      <c r="B1090" t="s">
        <v>15</v>
      </c>
      <c r="C1090" t="s">
        <v>10</v>
      </c>
      <c r="D1090" t="s">
        <v>1107</v>
      </c>
      <c r="E1090">
        <v>58</v>
      </c>
      <c r="F1090">
        <v>0</v>
      </c>
      <c r="G1090">
        <v>19</v>
      </c>
      <c r="H1090">
        <v>4</v>
      </c>
      <c r="I1090">
        <v>1</v>
      </c>
    </row>
    <row r="1091" spans="1:9">
      <c r="A1091">
        <v>6963</v>
      </c>
      <c r="B1091" t="s">
        <v>12</v>
      </c>
      <c r="C1091" t="s">
        <v>18</v>
      </c>
      <c r="D1091" t="s">
        <v>1108</v>
      </c>
      <c r="E1091">
        <v>37</v>
      </c>
      <c r="F1091">
        <v>0</v>
      </c>
      <c r="G1091">
        <v>17</v>
      </c>
      <c r="H1091">
        <v>1</v>
      </c>
      <c r="I1091">
        <v>0</v>
      </c>
    </row>
    <row r="1092" spans="1:9">
      <c r="A1092">
        <v>6964</v>
      </c>
      <c r="B1092" t="s">
        <v>9</v>
      </c>
      <c r="C1092" t="s">
        <v>10</v>
      </c>
      <c r="D1092" t="s">
        <v>1109</v>
      </c>
      <c r="E1092">
        <v>61</v>
      </c>
      <c r="F1092">
        <v>0</v>
      </c>
      <c r="G1092">
        <v>11</v>
      </c>
      <c r="H1092">
        <v>2</v>
      </c>
      <c r="I1092">
        <v>0</v>
      </c>
    </row>
    <row r="1093" spans="1:9">
      <c r="A1093">
        <v>6965</v>
      </c>
      <c r="B1093" t="s">
        <v>12</v>
      </c>
      <c r="C1093" t="s">
        <v>18</v>
      </c>
      <c r="D1093" t="s">
        <v>1110</v>
      </c>
      <c r="E1093">
        <v>36</v>
      </c>
      <c r="F1093">
        <v>1</v>
      </c>
      <c r="G1093">
        <v>18</v>
      </c>
      <c r="H1093">
        <v>5</v>
      </c>
      <c r="I1093">
        <v>1</v>
      </c>
    </row>
    <row r="1094" spans="1:9">
      <c r="A1094">
        <v>6966</v>
      </c>
      <c r="B1094" t="s">
        <v>12</v>
      </c>
      <c r="C1094" t="s">
        <v>10</v>
      </c>
      <c r="D1094" t="s">
        <v>1111</v>
      </c>
      <c r="E1094">
        <v>32</v>
      </c>
      <c r="F1094">
        <v>0</v>
      </c>
      <c r="G1094">
        <v>10</v>
      </c>
      <c r="H1094">
        <v>4</v>
      </c>
      <c r="I1094">
        <v>1</v>
      </c>
    </row>
    <row r="1095" spans="1:9">
      <c r="A1095">
        <v>6967</v>
      </c>
      <c r="B1095" t="s">
        <v>31</v>
      </c>
      <c r="C1095" t="s">
        <v>18</v>
      </c>
      <c r="D1095" t="s">
        <v>1112</v>
      </c>
      <c r="E1095">
        <v>64</v>
      </c>
      <c r="F1095">
        <v>0</v>
      </c>
      <c r="G1095">
        <v>7</v>
      </c>
      <c r="H1095">
        <v>3</v>
      </c>
      <c r="I1095">
        <v>0</v>
      </c>
    </row>
    <row r="1096" spans="1:9">
      <c r="A1096">
        <v>6968</v>
      </c>
      <c r="B1096" t="s">
        <v>12</v>
      </c>
      <c r="C1096" t="s">
        <v>28</v>
      </c>
      <c r="D1096" t="s">
        <v>1113</v>
      </c>
      <c r="E1096">
        <v>47</v>
      </c>
      <c r="F1096">
        <v>0</v>
      </c>
      <c r="G1096">
        <v>4</v>
      </c>
      <c r="H1096">
        <v>2</v>
      </c>
      <c r="I1096">
        <v>0</v>
      </c>
    </row>
    <row r="1097" spans="1:9">
      <c r="A1097">
        <v>6969</v>
      </c>
      <c r="B1097" t="s">
        <v>9</v>
      </c>
      <c r="C1097" t="s">
        <v>28</v>
      </c>
      <c r="D1097" t="s">
        <v>1114</v>
      </c>
      <c r="E1097">
        <v>59</v>
      </c>
      <c r="F1097">
        <v>1</v>
      </c>
      <c r="G1097">
        <v>11</v>
      </c>
      <c r="H1097">
        <v>5</v>
      </c>
      <c r="I1097">
        <v>1</v>
      </c>
    </row>
    <row r="1098" spans="1:9">
      <c r="A1098">
        <v>6970</v>
      </c>
      <c r="B1098" t="s">
        <v>9</v>
      </c>
      <c r="C1098" t="s">
        <v>22</v>
      </c>
      <c r="D1098" t="s">
        <v>1115</v>
      </c>
      <c r="E1098">
        <v>40</v>
      </c>
      <c r="F1098">
        <v>1</v>
      </c>
      <c r="G1098">
        <v>18</v>
      </c>
      <c r="H1098">
        <v>4</v>
      </c>
      <c r="I1098">
        <v>1</v>
      </c>
    </row>
    <row r="1099" spans="1:9">
      <c r="A1099">
        <v>6971</v>
      </c>
      <c r="B1099" t="s">
        <v>15</v>
      </c>
      <c r="C1099" t="s">
        <v>28</v>
      </c>
      <c r="D1099" t="s">
        <v>1116</v>
      </c>
      <c r="E1099">
        <v>48</v>
      </c>
      <c r="F1099">
        <v>0</v>
      </c>
      <c r="G1099">
        <v>3</v>
      </c>
      <c r="H1099">
        <v>1</v>
      </c>
      <c r="I1099">
        <v>0</v>
      </c>
    </row>
    <row r="1100" spans="1:9">
      <c r="A1100">
        <v>6972</v>
      </c>
      <c r="B1100" t="s">
        <v>12</v>
      </c>
      <c r="C1100" t="s">
        <v>22</v>
      </c>
      <c r="D1100" t="s">
        <v>1117</v>
      </c>
      <c r="E1100">
        <v>60</v>
      </c>
      <c r="F1100">
        <v>1</v>
      </c>
      <c r="G1100">
        <v>19</v>
      </c>
      <c r="H1100">
        <v>3</v>
      </c>
      <c r="I1100">
        <v>1</v>
      </c>
    </row>
    <row r="1101" spans="1:9">
      <c r="A1101">
        <v>6973</v>
      </c>
      <c r="B1101" t="s">
        <v>9</v>
      </c>
      <c r="C1101" t="s">
        <v>10</v>
      </c>
      <c r="D1101" t="s">
        <v>1118</v>
      </c>
      <c r="E1101">
        <v>28</v>
      </c>
      <c r="F1101">
        <v>1</v>
      </c>
      <c r="G1101">
        <v>11</v>
      </c>
      <c r="H1101">
        <v>1</v>
      </c>
      <c r="I1101">
        <v>0</v>
      </c>
    </row>
    <row r="1102" spans="1:9">
      <c r="A1102">
        <v>6974</v>
      </c>
      <c r="B1102" t="s">
        <v>15</v>
      </c>
      <c r="C1102" t="s">
        <v>28</v>
      </c>
      <c r="D1102" t="s">
        <v>1119</v>
      </c>
      <c r="E1102">
        <v>64</v>
      </c>
      <c r="F1102">
        <v>1</v>
      </c>
      <c r="G1102">
        <v>1</v>
      </c>
      <c r="H1102">
        <v>5</v>
      </c>
      <c r="I1102">
        <v>1</v>
      </c>
    </row>
    <row r="1103" spans="1:9">
      <c r="A1103">
        <v>6975</v>
      </c>
      <c r="B1103" t="s">
        <v>24</v>
      </c>
      <c r="C1103" t="s">
        <v>22</v>
      </c>
      <c r="D1103" t="s">
        <v>1120</v>
      </c>
      <c r="E1103">
        <v>26</v>
      </c>
      <c r="F1103">
        <v>1</v>
      </c>
      <c r="G1103">
        <v>6</v>
      </c>
      <c r="H1103">
        <v>5</v>
      </c>
      <c r="I1103">
        <v>1</v>
      </c>
    </row>
    <row r="1104" spans="1:9">
      <c r="A1104">
        <v>6976</v>
      </c>
      <c r="B1104" t="s">
        <v>24</v>
      </c>
      <c r="C1104" t="s">
        <v>13</v>
      </c>
      <c r="D1104" t="s">
        <v>1121</v>
      </c>
      <c r="E1104">
        <v>40</v>
      </c>
      <c r="F1104">
        <v>0</v>
      </c>
      <c r="G1104">
        <v>1</v>
      </c>
      <c r="H1104">
        <v>5</v>
      </c>
      <c r="I1104">
        <v>1</v>
      </c>
    </row>
    <row r="1105" spans="1:9">
      <c r="A1105">
        <v>6977</v>
      </c>
      <c r="B1105" t="s">
        <v>9</v>
      </c>
      <c r="C1105" t="s">
        <v>28</v>
      </c>
      <c r="D1105" t="s">
        <v>1122</v>
      </c>
      <c r="E1105">
        <v>59</v>
      </c>
      <c r="F1105">
        <v>0</v>
      </c>
      <c r="G1105">
        <v>4</v>
      </c>
      <c r="H1105">
        <v>1</v>
      </c>
      <c r="I1105">
        <v>0</v>
      </c>
    </row>
    <row r="1106" spans="1:9">
      <c r="A1106">
        <v>6978</v>
      </c>
      <c r="B1106" t="s">
        <v>9</v>
      </c>
      <c r="C1106" t="s">
        <v>22</v>
      </c>
      <c r="D1106" t="s">
        <v>1123</v>
      </c>
      <c r="E1106">
        <v>29</v>
      </c>
      <c r="F1106">
        <v>0</v>
      </c>
      <c r="G1106">
        <v>10</v>
      </c>
      <c r="H1106">
        <v>2</v>
      </c>
      <c r="I1106">
        <v>0</v>
      </c>
    </row>
    <row r="1107" spans="1:9">
      <c r="A1107">
        <v>6979</v>
      </c>
      <c r="B1107" t="s">
        <v>15</v>
      </c>
      <c r="C1107" t="s">
        <v>10</v>
      </c>
      <c r="D1107" t="s">
        <v>1124</v>
      </c>
      <c r="E1107">
        <v>62</v>
      </c>
      <c r="F1107">
        <v>1</v>
      </c>
      <c r="G1107">
        <v>8</v>
      </c>
      <c r="H1107">
        <v>3</v>
      </c>
      <c r="I1107">
        <v>1</v>
      </c>
    </row>
    <row r="1108" spans="1:9">
      <c r="A1108">
        <v>6980</v>
      </c>
      <c r="B1108" t="s">
        <v>24</v>
      </c>
      <c r="C1108" t="s">
        <v>10</v>
      </c>
      <c r="D1108" t="s">
        <v>1125</v>
      </c>
      <c r="E1108">
        <v>28</v>
      </c>
      <c r="F1108">
        <v>1</v>
      </c>
      <c r="G1108">
        <v>12</v>
      </c>
      <c r="H1108">
        <v>4</v>
      </c>
      <c r="I1108">
        <v>1</v>
      </c>
    </row>
    <row r="1109" spans="1:9">
      <c r="A1109">
        <v>6981</v>
      </c>
      <c r="B1109" t="s">
        <v>15</v>
      </c>
      <c r="C1109" t="s">
        <v>22</v>
      </c>
      <c r="D1109" t="s">
        <v>1126</v>
      </c>
      <c r="E1109">
        <v>66</v>
      </c>
      <c r="F1109">
        <v>1</v>
      </c>
      <c r="G1109">
        <v>5</v>
      </c>
      <c r="H1109">
        <v>5</v>
      </c>
      <c r="I1109">
        <v>1</v>
      </c>
    </row>
    <row r="1110" spans="1:9">
      <c r="A1110">
        <v>6982</v>
      </c>
      <c r="B1110" t="s">
        <v>15</v>
      </c>
      <c r="C1110" t="s">
        <v>28</v>
      </c>
      <c r="D1110" t="s">
        <v>1127</v>
      </c>
      <c r="E1110">
        <v>41</v>
      </c>
      <c r="F1110">
        <v>1</v>
      </c>
      <c r="G1110">
        <v>1</v>
      </c>
      <c r="H1110">
        <v>3</v>
      </c>
      <c r="I1110">
        <v>1</v>
      </c>
    </row>
    <row r="1111" spans="1:9">
      <c r="A1111">
        <v>6983</v>
      </c>
      <c r="B1111" t="s">
        <v>24</v>
      </c>
      <c r="C1111" t="s">
        <v>13</v>
      </c>
      <c r="D1111" t="s">
        <v>1128</v>
      </c>
      <c r="E1111">
        <v>48</v>
      </c>
      <c r="F1111">
        <v>1</v>
      </c>
      <c r="G1111">
        <v>15</v>
      </c>
      <c r="H1111">
        <v>3</v>
      </c>
      <c r="I1111">
        <v>1</v>
      </c>
    </row>
    <row r="1112" spans="1:9">
      <c r="A1112">
        <v>6984</v>
      </c>
      <c r="B1112" t="s">
        <v>12</v>
      </c>
      <c r="C1112" t="s">
        <v>13</v>
      </c>
      <c r="D1112" t="s">
        <v>1129</v>
      </c>
      <c r="E1112">
        <v>63</v>
      </c>
      <c r="F1112">
        <v>0</v>
      </c>
      <c r="G1112">
        <v>13</v>
      </c>
      <c r="H1112">
        <v>1</v>
      </c>
      <c r="I1112">
        <v>0</v>
      </c>
    </row>
    <row r="1113" spans="1:9">
      <c r="A1113">
        <v>6985</v>
      </c>
      <c r="B1113" t="s">
        <v>12</v>
      </c>
      <c r="C1113" t="s">
        <v>18</v>
      </c>
      <c r="D1113" t="s">
        <v>1130</v>
      </c>
      <c r="E1113">
        <v>69</v>
      </c>
      <c r="F1113">
        <v>1</v>
      </c>
      <c r="G1113">
        <v>5</v>
      </c>
      <c r="H1113">
        <v>1</v>
      </c>
      <c r="I1113">
        <v>1</v>
      </c>
    </row>
    <row r="1114" spans="1:9">
      <c r="A1114">
        <v>6986</v>
      </c>
      <c r="B1114" t="s">
        <v>31</v>
      </c>
      <c r="C1114" t="s">
        <v>22</v>
      </c>
      <c r="D1114" t="s">
        <v>1131</v>
      </c>
      <c r="E1114">
        <v>42</v>
      </c>
      <c r="F1114">
        <v>1</v>
      </c>
      <c r="G1114">
        <v>12</v>
      </c>
      <c r="H1114">
        <v>3</v>
      </c>
      <c r="I1114">
        <v>1</v>
      </c>
    </row>
    <row r="1115" spans="1:9">
      <c r="A1115">
        <v>6987</v>
      </c>
      <c r="B1115" t="s">
        <v>31</v>
      </c>
      <c r="C1115" t="s">
        <v>13</v>
      </c>
      <c r="D1115" t="s">
        <v>1132</v>
      </c>
      <c r="E1115">
        <v>53</v>
      </c>
      <c r="F1115">
        <v>1</v>
      </c>
      <c r="G1115">
        <v>9</v>
      </c>
      <c r="H1115">
        <v>1</v>
      </c>
      <c r="I1115">
        <v>1</v>
      </c>
    </row>
    <row r="1116" spans="1:9">
      <c r="A1116">
        <v>6988</v>
      </c>
      <c r="B1116" t="s">
        <v>15</v>
      </c>
      <c r="C1116" t="s">
        <v>18</v>
      </c>
      <c r="D1116" t="s">
        <v>1133</v>
      </c>
      <c r="E1116">
        <v>20</v>
      </c>
      <c r="F1116">
        <v>1</v>
      </c>
      <c r="G1116">
        <v>2</v>
      </c>
      <c r="H1116">
        <v>4</v>
      </c>
      <c r="I1116">
        <v>1</v>
      </c>
    </row>
    <row r="1117" spans="1:9">
      <c r="A1117">
        <v>6989</v>
      </c>
      <c r="B1117" t="s">
        <v>31</v>
      </c>
      <c r="C1117" t="s">
        <v>18</v>
      </c>
      <c r="D1117" t="s">
        <v>1134</v>
      </c>
      <c r="E1117">
        <v>63</v>
      </c>
      <c r="F1117">
        <v>0</v>
      </c>
      <c r="G1117">
        <v>3</v>
      </c>
      <c r="H1117">
        <v>4</v>
      </c>
      <c r="I1117">
        <v>1</v>
      </c>
    </row>
    <row r="1118" spans="1:9">
      <c r="A1118">
        <v>6990</v>
      </c>
      <c r="B1118" t="s">
        <v>31</v>
      </c>
      <c r="C1118" t="s">
        <v>22</v>
      </c>
      <c r="D1118" t="s">
        <v>1135</v>
      </c>
      <c r="E1118">
        <v>65</v>
      </c>
      <c r="F1118">
        <v>0</v>
      </c>
      <c r="G1118">
        <v>15</v>
      </c>
      <c r="H1118">
        <v>1</v>
      </c>
      <c r="I1118">
        <v>0</v>
      </c>
    </row>
    <row r="1119" spans="1:9">
      <c r="A1119">
        <v>6991</v>
      </c>
      <c r="B1119" t="s">
        <v>15</v>
      </c>
      <c r="C1119" t="s">
        <v>28</v>
      </c>
      <c r="D1119" t="s">
        <v>1136</v>
      </c>
      <c r="E1119">
        <v>21</v>
      </c>
      <c r="F1119">
        <v>1</v>
      </c>
      <c r="G1119">
        <v>15</v>
      </c>
      <c r="H1119">
        <v>2</v>
      </c>
      <c r="I1119">
        <v>0</v>
      </c>
    </row>
    <row r="1120" spans="1:9">
      <c r="A1120">
        <v>6992</v>
      </c>
      <c r="B1120" t="s">
        <v>12</v>
      </c>
      <c r="C1120" t="s">
        <v>10</v>
      </c>
      <c r="D1120" t="s">
        <v>1137</v>
      </c>
      <c r="E1120">
        <v>21</v>
      </c>
      <c r="F1120">
        <v>0</v>
      </c>
      <c r="G1120">
        <v>3</v>
      </c>
      <c r="H1120">
        <v>4</v>
      </c>
      <c r="I1120">
        <v>0</v>
      </c>
    </row>
    <row r="1121" spans="1:9">
      <c r="A1121">
        <v>6993</v>
      </c>
      <c r="B1121" t="s">
        <v>31</v>
      </c>
      <c r="C1121" t="s">
        <v>28</v>
      </c>
      <c r="D1121" t="s">
        <v>1138</v>
      </c>
      <c r="E1121">
        <v>30</v>
      </c>
      <c r="F1121">
        <v>0</v>
      </c>
      <c r="G1121">
        <v>17</v>
      </c>
      <c r="H1121">
        <v>3</v>
      </c>
      <c r="I1121">
        <v>0</v>
      </c>
    </row>
    <row r="1122" spans="1:9">
      <c r="A1122">
        <v>6994</v>
      </c>
      <c r="B1122" t="s">
        <v>12</v>
      </c>
      <c r="C1122" t="s">
        <v>28</v>
      </c>
      <c r="D1122" t="s">
        <v>1139</v>
      </c>
      <c r="E1122">
        <v>46</v>
      </c>
      <c r="F1122">
        <v>0</v>
      </c>
      <c r="G1122">
        <v>13</v>
      </c>
      <c r="H1122">
        <v>1</v>
      </c>
      <c r="I1122">
        <v>0</v>
      </c>
    </row>
    <row r="1123" spans="1:9">
      <c r="A1123">
        <v>6995</v>
      </c>
      <c r="B1123" t="s">
        <v>24</v>
      </c>
      <c r="C1123" t="s">
        <v>28</v>
      </c>
      <c r="D1123" t="s">
        <v>1140</v>
      </c>
      <c r="E1123">
        <v>53</v>
      </c>
      <c r="F1123">
        <v>1</v>
      </c>
      <c r="G1123">
        <v>8</v>
      </c>
      <c r="H1123">
        <v>2</v>
      </c>
      <c r="I1123">
        <v>1</v>
      </c>
    </row>
    <row r="1124" spans="1:9">
      <c r="A1124">
        <v>6996</v>
      </c>
      <c r="B1124" t="s">
        <v>9</v>
      </c>
      <c r="C1124" t="s">
        <v>18</v>
      </c>
      <c r="D1124" t="s">
        <v>1141</v>
      </c>
      <c r="E1124">
        <v>61</v>
      </c>
      <c r="F1124">
        <v>0</v>
      </c>
      <c r="G1124">
        <v>3</v>
      </c>
      <c r="H1124">
        <v>3</v>
      </c>
      <c r="I1124">
        <v>0</v>
      </c>
    </row>
    <row r="1125" spans="1:9">
      <c r="A1125">
        <v>6997</v>
      </c>
      <c r="B1125" t="s">
        <v>9</v>
      </c>
      <c r="C1125" t="s">
        <v>18</v>
      </c>
      <c r="D1125" t="s">
        <v>1142</v>
      </c>
      <c r="E1125">
        <v>58</v>
      </c>
      <c r="F1125">
        <v>0</v>
      </c>
      <c r="G1125">
        <v>4</v>
      </c>
      <c r="H1125">
        <v>2</v>
      </c>
      <c r="I1125">
        <v>0</v>
      </c>
    </row>
    <row r="1126" spans="1:9">
      <c r="A1126">
        <v>6998</v>
      </c>
      <c r="B1126" t="s">
        <v>9</v>
      </c>
      <c r="C1126" t="s">
        <v>18</v>
      </c>
      <c r="D1126" t="s">
        <v>1143</v>
      </c>
      <c r="E1126">
        <v>19</v>
      </c>
      <c r="F1126">
        <v>0</v>
      </c>
      <c r="G1126">
        <v>14</v>
      </c>
      <c r="H1126">
        <v>5</v>
      </c>
      <c r="I1126">
        <v>0</v>
      </c>
    </row>
    <row r="1127" spans="1:9">
      <c r="A1127">
        <v>6999</v>
      </c>
      <c r="B1127" t="s">
        <v>24</v>
      </c>
      <c r="C1127" t="s">
        <v>10</v>
      </c>
      <c r="D1127" t="s">
        <v>1144</v>
      </c>
      <c r="E1127">
        <v>38</v>
      </c>
      <c r="F1127">
        <v>1</v>
      </c>
      <c r="G1127">
        <v>7</v>
      </c>
      <c r="H1127">
        <v>3</v>
      </c>
      <c r="I1127">
        <v>1</v>
      </c>
    </row>
    <row r="1128" spans="1:9">
      <c r="A1128">
        <v>7000</v>
      </c>
      <c r="B1128" t="s">
        <v>31</v>
      </c>
      <c r="C1128" t="s">
        <v>10</v>
      </c>
      <c r="D1128" t="s">
        <v>1145</v>
      </c>
      <c r="E1128">
        <v>38</v>
      </c>
      <c r="F1128">
        <v>0</v>
      </c>
      <c r="G1128">
        <v>17</v>
      </c>
      <c r="H1128">
        <v>5</v>
      </c>
      <c r="I1128">
        <v>1</v>
      </c>
    </row>
    <row r="1129" spans="1:9">
      <c r="A1129">
        <v>7001</v>
      </c>
      <c r="B1129" t="s">
        <v>12</v>
      </c>
      <c r="C1129" t="s">
        <v>13</v>
      </c>
      <c r="D1129" t="s">
        <v>1146</v>
      </c>
      <c r="E1129">
        <v>62</v>
      </c>
      <c r="F1129">
        <v>1</v>
      </c>
      <c r="G1129">
        <v>19</v>
      </c>
      <c r="H1129">
        <v>1</v>
      </c>
      <c r="I1129">
        <v>1</v>
      </c>
    </row>
    <row r="1130" spans="1:9">
      <c r="A1130">
        <v>7002</v>
      </c>
      <c r="B1130" t="s">
        <v>24</v>
      </c>
      <c r="C1130" t="s">
        <v>22</v>
      </c>
      <c r="D1130" t="s">
        <v>1147</v>
      </c>
      <c r="E1130">
        <v>55</v>
      </c>
      <c r="F1130">
        <v>0</v>
      </c>
      <c r="G1130">
        <v>15</v>
      </c>
      <c r="H1130">
        <v>1</v>
      </c>
      <c r="I1130">
        <v>0</v>
      </c>
    </row>
    <row r="1131" spans="1:9">
      <c r="A1131">
        <v>7003</v>
      </c>
      <c r="B1131" t="s">
        <v>9</v>
      </c>
      <c r="C1131" t="s">
        <v>22</v>
      </c>
      <c r="D1131" t="s">
        <v>1148</v>
      </c>
      <c r="E1131">
        <v>29</v>
      </c>
      <c r="F1131">
        <v>1</v>
      </c>
      <c r="G1131">
        <v>15</v>
      </c>
      <c r="H1131">
        <v>3</v>
      </c>
      <c r="I1131">
        <v>0</v>
      </c>
    </row>
    <row r="1132" spans="1:9">
      <c r="A1132">
        <v>7004</v>
      </c>
      <c r="B1132" t="s">
        <v>24</v>
      </c>
      <c r="C1132" t="s">
        <v>28</v>
      </c>
      <c r="D1132" t="s">
        <v>1149</v>
      </c>
      <c r="E1132">
        <v>19</v>
      </c>
      <c r="F1132">
        <v>1</v>
      </c>
      <c r="G1132">
        <v>4</v>
      </c>
      <c r="H1132">
        <v>2</v>
      </c>
      <c r="I1132">
        <v>0</v>
      </c>
    </row>
    <row r="1133" spans="1:9">
      <c r="A1133">
        <v>7005</v>
      </c>
      <c r="B1133" t="s">
        <v>9</v>
      </c>
      <c r="C1133" t="s">
        <v>18</v>
      </c>
      <c r="D1133" t="s">
        <v>1150</v>
      </c>
      <c r="E1133">
        <v>54</v>
      </c>
      <c r="F1133">
        <v>0</v>
      </c>
      <c r="G1133">
        <v>19</v>
      </c>
      <c r="H1133">
        <v>1</v>
      </c>
      <c r="I1133">
        <v>0</v>
      </c>
    </row>
    <row r="1134" spans="1:9">
      <c r="A1134">
        <v>7006</v>
      </c>
      <c r="B1134" t="s">
        <v>24</v>
      </c>
      <c r="C1134" t="s">
        <v>28</v>
      </c>
      <c r="D1134" t="s">
        <v>1151</v>
      </c>
      <c r="E1134">
        <v>36</v>
      </c>
      <c r="F1134">
        <v>1</v>
      </c>
      <c r="G1134">
        <v>16</v>
      </c>
      <c r="H1134">
        <v>5</v>
      </c>
      <c r="I1134">
        <v>1</v>
      </c>
    </row>
    <row r="1135" spans="1:9">
      <c r="A1135">
        <v>7007</v>
      </c>
      <c r="B1135" t="s">
        <v>12</v>
      </c>
      <c r="C1135" t="s">
        <v>22</v>
      </c>
      <c r="D1135" t="s">
        <v>1152</v>
      </c>
      <c r="E1135">
        <v>27</v>
      </c>
      <c r="F1135">
        <v>1</v>
      </c>
      <c r="G1135">
        <v>7</v>
      </c>
      <c r="H1135">
        <v>2</v>
      </c>
      <c r="I1135">
        <v>0</v>
      </c>
    </row>
    <row r="1136" spans="1:9">
      <c r="A1136">
        <v>7008</v>
      </c>
      <c r="B1136" t="s">
        <v>12</v>
      </c>
      <c r="C1136" t="s">
        <v>28</v>
      </c>
      <c r="D1136" t="s">
        <v>1153</v>
      </c>
      <c r="E1136">
        <v>67</v>
      </c>
      <c r="F1136">
        <v>0</v>
      </c>
      <c r="G1136">
        <v>1</v>
      </c>
      <c r="H1136">
        <v>3</v>
      </c>
      <c r="I1136">
        <v>0</v>
      </c>
    </row>
    <row r="1137" spans="1:9">
      <c r="A1137">
        <v>7009</v>
      </c>
      <c r="B1137" t="s">
        <v>12</v>
      </c>
      <c r="C1137" t="s">
        <v>28</v>
      </c>
      <c r="D1137" t="s">
        <v>1154</v>
      </c>
      <c r="E1137">
        <v>42</v>
      </c>
      <c r="F1137">
        <v>1</v>
      </c>
      <c r="G1137">
        <v>3</v>
      </c>
      <c r="H1137">
        <v>1</v>
      </c>
      <c r="I1137">
        <v>1</v>
      </c>
    </row>
    <row r="1138" spans="1:9">
      <c r="A1138">
        <v>7010</v>
      </c>
      <c r="B1138" t="s">
        <v>15</v>
      </c>
      <c r="C1138" t="s">
        <v>10</v>
      </c>
      <c r="D1138" t="s">
        <v>1155</v>
      </c>
      <c r="E1138">
        <v>59</v>
      </c>
      <c r="F1138">
        <v>1</v>
      </c>
      <c r="G1138">
        <v>9</v>
      </c>
      <c r="H1138">
        <v>2</v>
      </c>
      <c r="I1138">
        <v>1</v>
      </c>
    </row>
    <row r="1139" spans="1:9">
      <c r="A1139">
        <v>7011</v>
      </c>
      <c r="B1139" t="s">
        <v>9</v>
      </c>
      <c r="C1139" t="s">
        <v>22</v>
      </c>
      <c r="D1139" t="s">
        <v>1156</v>
      </c>
      <c r="E1139">
        <v>45</v>
      </c>
      <c r="F1139">
        <v>1</v>
      </c>
      <c r="G1139">
        <v>1</v>
      </c>
      <c r="H1139">
        <v>2</v>
      </c>
      <c r="I1139">
        <v>1</v>
      </c>
    </row>
    <row r="1140" spans="1:9">
      <c r="A1140">
        <v>7012</v>
      </c>
      <c r="B1140" t="s">
        <v>15</v>
      </c>
      <c r="C1140" t="s">
        <v>18</v>
      </c>
      <c r="D1140" t="s">
        <v>1157</v>
      </c>
      <c r="E1140">
        <v>50</v>
      </c>
      <c r="F1140">
        <v>0</v>
      </c>
      <c r="G1140">
        <v>3</v>
      </c>
      <c r="H1140">
        <v>5</v>
      </c>
      <c r="I1140">
        <v>1</v>
      </c>
    </row>
    <row r="1141" spans="1:9">
      <c r="A1141">
        <v>7013</v>
      </c>
      <c r="B1141" t="s">
        <v>31</v>
      </c>
      <c r="C1141" t="s">
        <v>10</v>
      </c>
      <c r="D1141" t="s">
        <v>1158</v>
      </c>
      <c r="E1141">
        <v>30</v>
      </c>
      <c r="F1141">
        <v>1</v>
      </c>
      <c r="G1141">
        <v>16</v>
      </c>
      <c r="H1141">
        <v>5</v>
      </c>
      <c r="I1141">
        <v>1</v>
      </c>
    </row>
    <row r="1142" spans="1:9">
      <c r="A1142">
        <v>7014</v>
      </c>
      <c r="B1142" t="s">
        <v>12</v>
      </c>
      <c r="C1142" t="s">
        <v>28</v>
      </c>
      <c r="D1142" t="s">
        <v>1159</v>
      </c>
      <c r="E1142">
        <v>49</v>
      </c>
      <c r="F1142">
        <v>1</v>
      </c>
      <c r="G1142">
        <v>17</v>
      </c>
      <c r="H1142">
        <v>5</v>
      </c>
      <c r="I1142">
        <v>1</v>
      </c>
    </row>
    <row r="1143" spans="1:9">
      <c r="A1143">
        <v>7015</v>
      </c>
      <c r="B1143" t="s">
        <v>31</v>
      </c>
      <c r="C1143" t="s">
        <v>13</v>
      </c>
      <c r="D1143" t="s">
        <v>1160</v>
      </c>
      <c r="E1143">
        <v>32</v>
      </c>
      <c r="F1143">
        <v>0</v>
      </c>
      <c r="G1143">
        <v>19</v>
      </c>
      <c r="H1143">
        <v>4</v>
      </c>
      <c r="I1143">
        <v>1</v>
      </c>
    </row>
    <row r="1144" spans="1:9">
      <c r="A1144">
        <v>7016</v>
      </c>
      <c r="B1144" t="s">
        <v>12</v>
      </c>
      <c r="C1144" t="s">
        <v>13</v>
      </c>
      <c r="D1144" t="s">
        <v>1161</v>
      </c>
      <c r="E1144">
        <v>26</v>
      </c>
      <c r="F1144">
        <v>0</v>
      </c>
      <c r="G1144">
        <v>15</v>
      </c>
      <c r="H1144">
        <v>4</v>
      </c>
      <c r="I1144">
        <v>0</v>
      </c>
    </row>
    <row r="1145" spans="1:9">
      <c r="A1145">
        <v>7017</v>
      </c>
      <c r="B1145" t="s">
        <v>24</v>
      </c>
      <c r="C1145" t="s">
        <v>18</v>
      </c>
      <c r="D1145" t="s">
        <v>1162</v>
      </c>
      <c r="E1145">
        <v>42</v>
      </c>
      <c r="F1145">
        <v>0</v>
      </c>
      <c r="G1145">
        <v>15</v>
      </c>
      <c r="H1145">
        <v>4</v>
      </c>
      <c r="I1145">
        <v>1</v>
      </c>
    </row>
    <row r="1146" spans="1:9">
      <c r="A1146">
        <v>7018</v>
      </c>
      <c r="B1146" t="s">
        <v>24</v>
      </c>
      <c r="C1146" t="s">
        <v>10</v>
      </c>
      <c r="D1146" t="s">
        <v>1163</v>
      </c>
      <c r="E1146">
        <v>18</v>
      </c>
      <c r="F1146">
        <v>0</v>
      </c>
      <c r="G1146">
        <v>5</v>
      </c>
      <c r="H1146">
        <v>2</v>
      </c>
      <c r="I1146">
        <v>0</v>
      </c>
    </row>
    <row r="1147" spans="1:9">
      <c r="A1147">
        <v>7019</v>
      </c>
      <c r="B1147" t="s">
        <v>15</v>
      </c>
      <c r="C1147" t="s">
        <v>22</v>
      </c>
      <c r="D1147" t="s">
        <v>1164</v>
      </c>
      <c r="E1147">
        <v>65</v>
      </c>
      <c r="F1147">
        <v>0</v>
      </c>
      <c r="G1147">
        <v>10</v>
      </c>
      <c r="H1147">
        <v>5</v>
      </c>
      <c r="I1147">
        <v>1</v>
      </c>
    </row>
    <row r="1148" spans="1:9">
      <c r="A1148">
        <v>7020</v>
      </c>
      <c r="B1148" t="s">
        <v>31</v>
      </c>
      <c r="C1148" t="s">
        <v>22</v>
      </c>
      <c r="D1148" t="s">
        <v>1165</v>
      </c>
      <c r="E1148">
        <v>51</v>
      </c>
      <c r="F1148">
        <v>0</v>
      </c>
      <c r="G1148">
        <v>11</v>
      </c>
      <c r="H1148">
        <v>2</v>
      </c>
      <c r="I1148">
        <v>0</v>
      </c>
    </row>
    <row r="1149" spans="1:9">
      <c r="A1149">
        <v>7021</v>
      </c>
      <c r="B1149" t="s">
        <v>12</v>
      </c>
      <c r="C1149" t="s">
        <v>18</v>
      </c>
      <c r="D1149" t="s">
        <v>1166</v>
      </c>
      <c r="E1149">
        <v>42</v>
      </c>
      <c r="F1149">
        <v>1</v>
      </c>
      <c r="G1149">
        <v>16</v>
      </c>
      <c r="H1149">
        <v>1</v>
      </c>
      <c r="I1149">
        <v>1</v>
      </c>
    </row>
    <row r="1150" spans="1:9">
      <c r="A1150">
        <v>7022</v>
      </c>
      <c r="B1150" t="s">
        <v>24</v>
      </c>
      <c r="C1150" t="s">
        <v>10</v>
      </c>
      <c r="D1150" t="s">
        <v>1167</v>
      </c>
      <c r="E1150">
        <v>27</v>
      </c>
      <c r="F1150">
        <v>0</v>
      </c>
      <c r="G1150">
        <v>15</v>
      </c>
      <c r="H1150">
        <v>5</v>
      </c>
      <c r="I1150">
        <v>0</v>
      </c>
    </row>
    <row r="1151" spans="1:9">
      <c r="A1151">
        <v>7023</v>
      </c>
      <c r="B1151" t="s">
        <v>15</v>
      </c>
      <c r="C1151" t="s">
        <v>10</v>
      </c>
      <c r="D1151" t="s">
        <v>1168</v>
      </c>
      <c r="E1151">
        <v>20</v>
      </c>
      <c r="F1151">
        <v>0</v>
      </c>
      <c r="G1151">
        <v>16</v>
      </c>
      <c r="H1151">
        <v>5</v>
      </c>
      <c r="I1151">
        <v>0</v>
      </c>
    </row>
    <row r="1152" spans="1:9">
      <c r="A1152">
        <v>7024</v>
      </c>
      <c r="B1152" t="s">
        <v>15</v>
      </c>
      <c r="C1152" t="s">
        <v>18</v>
      </c>
      <c r="D1152" t="s">
        <v>1169</v>
      </c>
      <c r="E1152">
        <v>39</v>
      </c>
      <c r="F1152">
        <v>0</v>
      </c>
      <c r="G1152">
        <v>4</v>
      </c>
      <c r="H1152">
        <v>2</v>
      </c>
      <c r="I1152">
        <v>0</v>
      </c>
    </row>
    <row r="1153" spans="1:9">
      <c r="A1153">
        <v>7025</v>
      </c>
      <c r="B1153" t="s">
        <v>9</v>
      </c>
      <c r="C1153" t="s">
        <v>10</v>
      </c>
      <c r="D1153" t="s">
        <v>1170</v>
      </c>
      <c r="E1153">
        <v>44</v>
      </c>
      <c r="F1153">
        <v>0</v>
      </c>
      <c r="G1153">
        <v>6</v>
      </c>
      <c r="H1153">
        <v>3</v>
      </c>
      <c r="I1153">
        <v>0</v>
      </c>
    </row>
    <row r="1154" spans="1:9">
      <c r="A1154">
        <v>7026</v>
      </c>
      <c r="B1154" t="s">
        <v>12</v>
      </c>
      <c r="C1154" t="s">
        <v>22</v>
      </c>
      <c r="D1154" t="s">
        <v>1171</v>
      </c>
      <c r="E1154">
        <v>55</v>
      </c>
      <c r="F1154">
        <v>1</v>
      </c>
      <c r="G1154">
        <v>15</v>
      </c>
      <c r="H1154">
        <v>1</v>
      </c>
      <c r="I1154">
        <v>1</v>
      </c>
    </row>
    <row r="1155" spans="1:9">
      <c r="A1155">
        <v>7027</v>
      </c>
      <c r="B1155" t="s">
        <v>9</v>
      </c>
      <c r="C1155" t="s">
        <v>10</v>
      </c>
      <c r="D1155" t="s">
        <v>1172</v>
      </c>
      <c r="E1155">
        <v>33</v>
      </c>
      <c r="F1155">
        <v>0</v>
      </c>
      <c r="G1155">
        <v>2</v>
      </c>
      <c r="H1155">
        <v>1</v>
      </c>
      <c r="I1155">
        <v>0</v>
      </c>
    </row>
    <row r="1156" spans="1:9">
      <c r="A1156">
        <v>7028</v>
      </c>
      <c r="B1156" t="s">
        <v>15</v>
      </c>
      <c r="C1156" t="s">
        <v>10</v>
      </c>
      <c r="D1156" t="s">
        <v>1173</v>
      </c>
      <c r="E1156">
        <v>28</v>
      </c>
      <c r="F1156">
        <v>1</v>
      </c>
      <c r="G1156">
        <v>6</v>
      </c>
      <c r="H1156">
        <v>2</v>
      </c>
      <c r="I1156">
        <v>0</v>
      </c>
    </row>
    <row r="1157" spans="1:9">
      <c r="A1157">
        <v>7029</v>
      </c>
      <c r="B1157" t="s">
        <v>24</v>
      </c>
      <c r="C1157" t="s">
        <v>13</v>
      </c>
      <c r="D1157" t="s">
        <v>1174</v>
      </c>
      <c r="E1157">
        <v>24</v>
      </c>
      <c r="F1157">
        <v>0</v>
      </c>
      <c r="G1157">
        <v>16</v>
      </c>
      <c r="H1157">
        <v>3</v>
      </c>
      <c r="I1157">
        <v>0</v>
      </c>
    </row>
    <row r="1158" spans="1:9">
      <c r="A1158">
        <v>7030</v>
      </c>
      <c r="B1158" t="s">
        <v>24</v>
      </c>
      <c r="C1158" t="s">
        <v>10</v>
      </c>
      <c r="D1158" t="s">
        <v>1175</v>
      </c>
      <c r="E1158">
        <v>62</v>
      </c>
      <c r="F1158">
        <v>0</v>
      </c>
      <c r="G1158">
        <v>2</v>
      </c>
      <c r="H1158">
        <v>5</v>
      </c>
      <c r="I1158">
        <v>1</v>
      </c>
    </row>
    <row r="1159" spans="1:9">
      <c r="A1159">
        <v>7031</v>
      </c>
      <c r="B1159" t="s">
        <v>9</v>
      </c>
      <c r="C1159" t="s">
        <v>13</v>
      </c>
      <c r="D1159" t="s">
        <v>1176</v>
      </c>
      <c r="E1159">
        <v>54</v>
      </c>
      <c r="F1159">
        <v>0</v>
      </c>
      <c r="G1159">
        <v>15</v>
      </c>
      <c r="H1159">
        <v>4</v>
      </c>
      <c r="I1159">
        <v>1</v>
      </c>
    </row>
    <row r="1160" spans="1:9">
      <c r="A1160">
        <v>7032</v>
      </c>
      <c r="B1160" t="s">
        <v>12</v>
      </c>
      <c r="C1160" t="s">
        <v>22</v>
      </c>
      <c r="D1160" t="s">
        <v>1177</v>
      </c>
      <c r="E1160">
        <v>58</v>
      </c>
      <c r="F1160">
        <v>0</v>
      </c>
      <c r="G1160">
        <v>10</v>
      </c>
      <c r="H1160">
        <v>5</v>
      </c>
      <c r="I1160">
        <v>1</v>
      </c>
    </row>
    <row r="1161" spans="1:9">
      <c r="A1161">
        <v>7033</v>
      </c>
      <c r="B1161" t="s">
        <v>12</v>
      </c>
      <c r="C1161" t="s">
        <v>28</v>
      </c>
      <c r="D1161" t="s">
        <v>1178</v>
      </c>
      <c r="E1161">
        <v>23</v>
      </c>
      <c r="F1161">
        <v>1</v>
      </c>
      <c r="G1161">
        <v>2</v>
      </c>
      <c r="H1161">
        <v>4</v>
      </c>
      <c r="I1161">
        <v>1</v>
      </c>
    </row>
    <row r="1162" spans="1:9">
      <c r="A1162">
        <v>7034</v>
      </c>
      <c r="B1162" t="s">
        <v>12</v>
      </c>
      <c r="C1162" t="s">
        <v>13</v>
      </c>
      <c r="D1162" t="s">
        <v>1179</v>
      </c>
      <c r="E1162">
        <v>51</v>
      </c>
      <c r="F1162">
        <v>1</v>
      </c>
      <c r="G1162">
        <v>7</v>
      </c>
      <c r="H1162">
        <v>2</v>
      </c>
      <c r="I1162">
        <v>1</v>
      </c>
    </row>
    <row r="1163" spans="1:9">
      <c r="A1163">
        <v>7035</v>
      </c>
      <c r="B1163" t="s">
        <v>24</v>
      </c>
      <c r="C1163" t="s">
        <v>22</v>
      </c>
      <c r="D1163" t="s">
        <v>1180</v>
      </c>
      <c r="E1163">
        <v>51</v>
      </c>
      <c r="F1163">
        <v>0</v>
      </c>
      <c r="G1163">
        <v>9</v>
      </c>
      <c r="H1163">
        <v>2</v>
      </c>
      <c r="I1163">
        <v>0</v>
      </c>
    </row>
    <row r="1164" spans="1:9">
      <c r="A1164">
        <v>7036</v>
      </c>
      <c r="B1164" t="s">
        <v>9</v>
      </c>
      <c r="C1164" t="s">
        <v>22</v>
      </c>
      <c r="D1164" t="s">
        <v>1181</v>
      </c>
      <c r="E1164">
        <v>60</v>
      </c>
      <c r="F1164">
        <v>1</v>
      </c>
      <c r="G1164">
        <v>4</v>
      </c>
      <c r="H1164">
        <v>5</v>
      </c>
      <c r="I1164">
        <v>1</v>
      </c>
    </row>
    <row r="1165" spans="1:9">
      <c r="A1165">
        <v>7037</v>
      </c>
      <c r="B1165" t="s">
        <v>9</v>
      </c>
      <c r="C1165" t="s">
        <v>28</v>
      </c>
      <c r="D1165" t="s">
        <v>1182</v>
      </c>
      <c r="E1165">
        <v>31</v>
      </c>
      <c r="F1165">
        <v>1</v>
      </c>
      <c r="G1165">
        <v>10</v>
      </c>
      <c r="H1165">
        <v>2</v>
      </c>
      <c r="I1165">
        <v>1</v>
      </c>
    </row>
    <row r="1166" spans="1:9">
      <c r="A1166">
        <v>7038</v>
      </c>
      <c r="B1166" t="s">
        <v>9</v>
      </c>
      <c r="C1166" t="s">
        <v>28</v>
      </c>
      <c r="D1166" t="s">
        <v>1183</v>
      </c>
      <c r="E1166">
        <v>21</v>
      </c>
      <c r="F1166">
        <v>0</v>
      </c>
      <c r="G1166">
        <v>11</v>
      </c>
      <c r="H1166">
        <v>2</v>
      </c>
      <c r="I1166">
        <v>0</v>
      </c>
    </row>
    <row r="1167" spans="1:9">
      <c r="A1167">
        <v>7039</v>
      </c>
      <c r="B1167" t="s">
        <v>15</v>
      </c>
      <c r="C1167" t="s">
        <v>13</v>
      </c>
      <c r="D1167" t="s">
        <v>1184</v>
      </c>
      <c r="E1167">
        <v>43</v>
      </c>
      <c r="F1167">
        <v>0</v>
      </c>
      <c r="G1167">
        <v>12</v>
      </c>
      <c r="H1167">
        <v>3</v>
      </c>
      <c r="I1167">
        <v>0</v>
      </c>
    </row>
    <row r="1168" spans="1:9">
      <c r="A1168">
        <v>7040</v>
      </c>
      <c r="B1168" t="s">
        <v>15</v>
      </c>
      <c r="C1168" t="s">
        <v>22</v>
      </c>
      <c r="D1168" t="s">
        <v>1185</v>
      </c>
      <c r="E1168">
        <v>58</v>
      </c>
      <c r="F1168">
        <v>0</v>
      </c>
      <c r="G1168">
        <v>2</v>
      </c>
      <c r="H1168">
        <v>3</v>
      </c>
      <c r="I1168">
        <v>0</v>
      </c>
    </row>
    <row r="1169" spans="1:9">
      <c r="A1169">
        <v>7041</v>
      </c>
      <c r="B1169" t="s">
        <v>15</v>
      </c>
      <c r="C1169" t="s">
        <v>22</v>
      </c>
      <c r="D1169" t="s">
        <v>1186</v>
      </c>
      <c r="E1169">
        <v>48</v>
      </c>
      <c r="F1169">
        <v>0</v>
      </c>
      <c r="G1169">
        <v>4</v>
      </c>
      <c r="H1169">
        <v>3</v>
      </c>
      <c r="I1169">
        <v>0</v>
      </c>
    </row>
    <row r="1170" spans="1:9">
      <c r="A1170">
        <v>7042</v>
      </c>
      <c r="B1170" t="s">
        <v>15</v>
      </c>
      <c r="C1170" t="s">
        <v>10</v>
      </c>
      <c r="D1170" t="s">
        <v>1187</v>
      </c>
      <c r="E1170">
        <v>63</v>
      </c>
      <c r="F1170">
        <v>0</v>
      </c>
      <c r="G1170">
        <v>6</v>
      </c>
      <c r="H1170">
        <v>1</v>
      </c>
      <c r="I1170">
        <v>0</v>
      </c>
    </row>
    <row r="1171" spans="1:9">
      <c r="A1171">
        <v>7043</v>
      </c>
      <c r="B1171" t="s">
        <v>12</v>
      </c>
      <c r="C1171" t="s">
        <v>22</v>
      </c>
      <c r="D1171" t="s">
        <v>1188</v>
      </c>
      <c r="E1171">
        <v>31</v>
      </c>
      <c r="F1171">
        <v>1</v>
      </c>
      <c r="G1171">
        <v>9</v>
      </c>
      <c r="H1171">
        <v>3</v>
      </c>
      <c r="I1171">
        <v>1</v>
      </c>
    </row>
    <row r="1172" spans="1:9">
      <c r="A1172">
        <v>7044</v>
      </c>
      <c r="B1172" t="s">
        <v>9</v>
      </c>
      <c r="C1172" t="s">
        <v>13</v>
      </c>
      <c r="D1172" t="s">
        <v>1189</v>
      </c>
      <c r="E1172">
        <v>64</v>
      </c>
      <c r="F1172">
        <v>1</v>
      </c>
      <c r="G1172">
        <v>18</v>
      </c>
      <c r="H1172">
        <v>4</v>
      </c>
      <c r="I1172">
        <v>1</v>
      </c>
    </row>
    <row r="1173" spans="1:9">
      <c r="A1173">
        <v>7045</v>
      </c>
      <c r="B1173" t="s">
        <v>15</v>
      </c>
      <c r="C1173" t="s">
        <v>18</v>
      </c>
      <c r="D1173" t="s">
        <v>1190</v>
      </c>
      <c r="E1173">
        <v>23</v>
      </c>
      <c r="F1173">
        <v>0</v>
      </c>
      <c r="G1173">
        <v>3</v>
      </c>
      <c r="H1173">
        <v>5</v>
      </c>
      <c r="I1173">
        <v>0</v>
      </c>
    </row>
    <row r="1174" spans="1:9">
      <c r="A1174">
        <v>7046</v>
      </c>
      <c r="B1174" t="s">
        <v>12</v>
      </c>
      <c r="C1174" t="s">
        <v>10</v>
      </c>
      <c r="D1174" t="s">
        <v>1191</v>
      </c>
      <c r="E1174">
        <v>67</v>
      </c>
      <c r="F1174">
        <v>0</v>
      </c>
      <c r="G1174">
        <v>8</v>
      </c>
      <c r="H1174">
        <v>4</v>
      </c>
      <c r="I1174">
        <v>1</v>
      </c>
    </row>
    <row r="1175" spans="1:9">
      <c r="A1175">
        <v>7047</v>
      </c>
      <c r="B1175" t="s">
        <v>12</v>
      </c>
      <c r="C1175" t="s">
        <v>10</v>
      </c>
      <c r="D1175" t="s">
        <v>1192</v>
      </c>
      <c r="E1175">
        <v>47</v>
      </c>
      <c r="F1175">
        <v>1</v>
      </c>
      <c r="G1175">
        <v>15</v>
      </c>
      <c r="H1175">
        <v>5</v>
      </c>
      <c r="I1175">
        <v>1</v>
      </c>
    </row>
    <row r="1176" spans="1:9">
      <c r="A1176">
        <v>7048</v>
      </c>
      <c r="B1176" t="s">
        <v>9</v>
      </c>
      <c r="C1176" t="s">
        <v>13</v>
      </c>
      <c r="D1176" t="s">
        <v>1193</v>
      </c>
      <c r="E1176">
        <v>60</v>
      </c>
      <c r="F1176">
        <v>0</v>
      </c>
      <c r="G1176">
        <v>12</v>
      </c>
      <c r="H1176">
        <v>3</v>
      </c>
      <c r="I1176">
        <v>0</v>
      </c>
    </row>
    <row r="1177" spans="1:9">
      <c r="A1177">
        <v>7049</v>
      </c>
      <c r="B1177" t="s">
        <v>15</v>
      </c>
      <c r="C1177" t="s">
        <v>22</v>
      </c>
      <c r="D1177" t="s">
        <v>1194</v>
      </c>
      <c r="E1177">
        <v>18</v>
      </c>
      <c r="F1177">
        <v>0</v>
      </c>
      <c r="G1177">
        <v>13</v>
      </c>
      <c r="H1177">
        <v>5</v>
      </c>
      <c r="I1177">
        <v>0</v>
      </c>
    </row>
    <row r="1178" spans="1:9">
      <c r="A1178">
        <v>7050</v>
      </c>
      <c r="B1178" t="s">
        <v>24</v>
      </c>
      <c r="C1178" t="s">
        <v>18</v>
      </c>
      <c r="D1178" t="s">
        <v>1195</v>
      </c>
      <c r="E1178">
        <v>39</v>
      </c>
      <c r="F1178">
        <v>1</v>
      </c>
      <c r="G1178">
        <v>9</v>
      </c>
      <c r="H1178">
        <v>3</v>
      </c>
      <c r="I1178">
        <v>1</v>
      </c>
    </row>
    <row r="1179" spans="1:9">
      <c r="A1179">
        <v>7051</v>
      </c>
      <c r="B1179" t="s">
        <v>15</v>
      </c>
      <c r="C1179" t="s">
        <v>13</v>
      </c>
      <c r="D1179" t="s">
        <v>1196</v>
      </c>
      <c r="E1179">
        <v>43</v>
      </c>
      <c r="F1179">
        <v>0</v>
      </c>
      <c r="G1179">
        <v>10</v>
      </c>
      <c r="H1179">
        <v>1</v>
      </c>
      <c r="I1179">
        <v>0</v>
      </c>
    </row>
    <row r="1180" spans="1:9">
      <c r="A1180">
        <v>7052</v>
      </c>
      <c r="B1180" t="s">
        <v>12</v>
      </c>
      <c r="C1180" t="s">
        <v>22</v>
      </c>
      <c r="D1180" t="s">
        <v>1197</v>
      </c>
      <c r="E1180">
        <v>22</v>
      </c>
      <c r="F1180">
        <v>0</v>
      </c>
      <c r="G1180">
        <v>5</v>
      </c>
      <c r="H1180">
        <v>2</v>
      </c>
      <c r="I1180">
        <v>0</v>
      </c>
    </row>
    <row r="1181" spans="1:9">
      <c r="A1181">
        <v>7053</v>
      </c>
      <c r="B1181" t="s">
        <v>15</v>
      </c>
      <c r="C1181" t="s">
        <v>10</v>
      </c>
      <c r="D1181" t="s">
        <v>1198</v>
      </c>
      <c r="E1181">
        <v>39</v>
      </c>
      <c r="F1181">
        <v>1</v>
      </c>
      <c r="G1181">
        <v>5</v>
      </c>
      <c r="H1181">
        <v>1</v>
      </c>
      <c r="I1181">
        <v>1</v>
      </c>
    </row>
    <row r="1182" spans="1:9">
      <c r="A1182">
        <v>7054</v>
      </c>
      <c r="B1182" t="s">
        <v>31</v>
      </c>
      <c r="C1182" t="s">
        <v>13</v>
      </c>
      <c r="D1182" t="s">
        <v>1199</v>
      </c>
      <c r="E1182">
        <v>64</v>
      </c>
      <c r="F1182">
        <v>1</v>
      </c>
      <c r="G1182">
        <v>9</v>
      </c>
      <c r="H1182">
        <v>1</v>
      </c>
      <c r="I1182">
        <v>1</v>
      </c>
    </row>
    <row r="1183" spans="1:9">
      <c r="A1183">
        <v>7055</v>
      </c>
      <c r="B1183" t="s">
        <v>9</v>
      </c>
      <c r="C1183" t="s">
        <v>28</v>
      </c>
      <c r="D1183" t="s">
        <v>1200</v>
      </c>
      <c r="E1183">
        <v>58</v>
      </c>
      <c r="F1183">
        <v>1</v>
      </c>
      <c r="G1183">
        <v>7</v>
      </c>
      <c r="H1183">
        <v>3</v>
      </c>
      <c r="I1183">
        <v>1</v>
      </c>
    </row>
    <row r="1184" spans="1:9">
      <c r="A1184">
        <v>7056</v>
      </c>
      <c r="B1184" t="s">
        <v>24</v>
      </c>
      <c r="C1184" t="s">
        <v>13</v>
      </c>
      <c r="D1184" t="s">
        <v>1201</v>
      </c>
      <c r="E1184">
        <v>42</v>
      </c>
      <c r="F1184">
        <v>1</v>
      </c>
      <c r="G1184">
        <v>4</v>
      </c>
      <c r="H1184">
        <v>4</v>
      </c>
      <c r="I1184">
        <v>1</v>
      </c>
    </row>
    <row r="1185" spans="1:9">
      <c r="A1185">
        <v>7057</v>
      </c>
      <c r="B1185" t="s">
        <v>31</v>
      </c>
      <c r="C1185" t="s">
        <v>18</v>
      </c>
      <c r="D1185" t="s">
        <v>1202</v>
      </c>
      <c r="E1185">
        <v>58</v>
      </c>
      <c r="F1185">
        <v>1</v>
      </c>
      <c r="G1185">
        <v>13</v>
      </c>
      <c r="H1185">
        <v>4</v>
      </c>
      <c r="I1185">
        <v>1</v>
      </c>
    </row>
    <row r="1186" spans="1:9">
      <c r="A1186">
        <v>7058</v>
      </c>
      <c r="B1186" t="s">
        <v>31</v>
      </c>
      <c r="C1186" t="s">
        <v>13</v>
      </c>
      <c r="D1186" t="s">
        <v>1203</v>
      </c>
      <c r="E1186">
        <v>30</v>
      </c>
      <c r="F1186">
        <v>1</v>
      </c>
      <c r="G1186">
        <v>13</v>
      </c>
      <c r="H1186">
        <v>3</v>
      </c>
      <c r="I1186">
        <v>0</v>
      </c>
    </row>
    <row r="1187" spans="1:9">
      <c r="A1187">
        <v>7059</v>
      </c>
      <c r="B1187" t="s">
        <v>9</v>
      </c>
      <c r="C1187" t="s">
        <v>10</v>
      </c>
      <c r="D1187" t="s">
        <v>1204</v>
      </c>
      <c r="E1187">
        <v>56</v>
      </c>
      <c r="F1187">
        <v>0</v>
      </c>
      <c r="G1187">
        <v>4</v>
      </c>
      <c r="H1187">
        <v>5</v>
      </c>
      <c r="I1187">
        <v>1</v>
      </c>
    </row>
    <row r="1188" spans="1:9">
      <c r="A1188">
        <v>7060</v>
      </c>
      <c r="B1188" t="s">
        <v>31</v>
      </c>
      <c r="C1188" t="s">
        <v>28</v>
      </c>
      <c r="D1188" t="s">
        <v>1205</v>
      </c>
      <c r="E1188">
        <v>64</v>
      </c>
      <c r="F1188">
        <v>1</v>
      </c>
      <c r="G1188">
        <v>15</v>
      </c>
      <c r="H1188">
        <v>4</v>
      </c>
      <c r="I1188">
        <v>1</v>
      </c>
    </row>
    <row r="1189" spans="1:9">
      <c r="A1189">
        <v>7061</v>
      </c>
      <c r="B1189" t="s">
        <v>15</v>
      </c>
      <c r="C1189" t="s">
        <v>13</v>
      </c>
      <c r="D1189" t="s">
        <v>1206</v>
      </c>
      <c r="E1189">
        <v>60</v>
      </c>
      <c r="F1189">
        <v>0</v>
      </c>
      <c r="G1189">
        <v>15</v>
      </c>
      <c r="H1189">
        <v>1</v>
      </c>
      <c r="I1189">
        <v>0</v>
      </c>
    </row>
    <row r="1190" spans="1:9">
      <c r="A1190">
        <v>7062</v>
      </c>
      <c r="B1190" t="s">
        <v>24</v>
      </c>
      <c r="C1190" t="s">
        <v>10</v>
      </c>
      <c r="D1190" t="s">
        <v>1207</v>
      </c>
      <c r="E1190">
        <v>52</v>
      </c>
      <c r="F1190">
        <v>1</v>
      </c>
      <c r="G1190">
        <v>2</v>
      </c>
      <c r="H1190">
        <v>3</v>
      </c>
      <c r="I1190">
        <v>1</v>
      </c>
    </row>
    <row r="1191" spans="1:9">
      <c r="A1191">
        <v>7063</v>
      </c>
      <c r="B1191" t="s">
        <v>15</v>
      </c>
      <c r="C1191" t="s">
        <v>10</v>
      </c>
      <c r="D1191" t="s">
        <v>1208</v>
      </c>
      <c r="E1191">
        <v>67</v>
      </c>
      <c r="F1191">
        <v>0</v>
      </c>
      <c r="G1191">
        <v>13</v>
      </c>
      <c r="H1191">
        <v>4</v>
      </c>
      <c r="I1191">
        <v>1</v>
      </c>
    </row>
    <row r="1192" spans="1:9">
      <c r="A1192">
        <v>7064</v>
      </c>
      <c r="B1192" t="s">
        <v>12</v>
      </c>
      <c r="C1192" t="s">
        <v>13</v>
      </c>
      <c r="D1192" t="s">
        <v>1209</v>
      </c>
      <c r="E1192">
        <v>22</v>
      </c>
      <c r="F1192">
        <v>0</v>
      </c>
      <c r="G1192">
        <v>5</v>
      </c>
      <c r="H1192">
        <v>2</v>
      </c>
      <c r="I1192">
        <v>0</v>
      </c>
    </row>
    <row r="1193" spans="1:9">
      <c r="A1193">
        <v>7065</v>
      </c>
      <c r="B1193" t="s">
        <v>24</v>
      </c>
      <c r="C1193" t="s">
        <v>22</v>
      </c>
      <c r="D1193" t="s">
        <v>1210</v>
      </c>
      <c r="E1193">
        <v>46</v>
      </c>
      <c r="F1193">
        <v>1</v>
      </c>
      <c r="G1193">
        <v>7</v>
      </c>
      <c r="H1193">
        <v>1</v>
      </c>
      <c r="I1193">
        <v>1</v>
      </c>
    </row>
    <row r="1194" spans="1:9">
      <c r="A1194">
        <v>7066</v>
      </c>
      <c r="B1194" t="s">
        <v>12</v>
      </c>
      <c r="C1194" t="s">
        <v>10</v>
      </c>
      <c r="D1194" t="s">
        <v>1211</v>
      </c>
      <c r="E1194">
        <v>58</v>
      </c>
      <c r="F1194">
        <v>0</v>
      </c>
      <c r="G1194">
        <v>6</v>
      </c>
      <c r="H1194">
        <v>1</v>
      </c>
      <c r="I1194">
        <v>0</v>
      </c>
    </row>
    <row r="1195" spans="1:9">
      <c r="A1195">
        <v>7067</v>
      </c>
      <c r="B1195" t="s">
        <v>24</v>
      </c>
      <c r="C1195" t="s">
        <v>18</v>
      </c>
      <c r="D1195" t="s">
        <v>1212</v>
      </c>
      <c r="E1195">
        <v>59</v>
      </c>
      <c r="F1195">
        <v>0</v>
      </c>
      <c r="G1195">
        <v>19</v>
      </c>
      <c r="H1195">
        <v>4</v>
      </c>
      <c r="I1195">
        <v>1</v>
      </c>
    </row>
    <row r="1196" spans="1:9">
      <c r="A1196">
        <v>7068</v>
      </c>
      <c r="B1196" t="s">
        <v>15</v>
      </c>
      <c r="C1196" t="s">
        <v>22</v>
      </c>
      <c r="D1196" t="s">
        <v>1213</v>
      </c>
      <c r="E1196">
        <v>33</v>
      </c>
      <c r="F1196">
        <v>1</v>
      </c>
      <c r="G1196">
        <v>2</v>
      </c>
      <c r="H1196">
        <v>2</v>
      </c>
      <c r="I1196">
        <v>1</v>
      </c>
    </row>
    <row r="1197" spans="1:9">
      <c r="A1197">
        <v>7069</v>
      </c>
      <c r="B1197" t="s">
        <v>24</v>
      </c>
      <c r="C1197" t="s">
        <v>18</v>
      </c>
      <c r="D1197" t="s">
        <v>1214</v>
      </c>
      <c r="E1197">
        <v>33</v>
      </c>
      <c r="F1197">
        <v>0</v>
      </c>
      <c r="G1197">
        <v>13</v>
      </c>
      <c r="H1197">
        <v>2</v>
      </c>
      <c r="I1197">
        <v>0</v>
      </c>
    </row>
    <row r="1198" spans="1:9">
      <c r="A1198">
        <v>7070</v>
      </c>
      <c r="B1198" t="s">
        <v>31</v>
      </c>
      <c r="C1198" t="s">
        <v>22</v>
      </c>
      <c r="D1198" t="s">
        <v>1215</v>
      </c>
      <c r="E1198">
        <v>57</v>
      </c>
      <c r="F1198">
        <v>1</v>
      </c>
      <c r="G1198">
        <v>15</v>
      </c>
      <c r="H1198">
        <v>1</v>
      </c>
      <c r="I1198">
        <v>1</v>
      </c>
    </row>
    <row r="1199" spans="1:9">
      <c r="A1199">
        <v>7071</v>
      </c>
      <c r="B1199" t="s">
        <v>15</v>
      </c>
      <c r="C1199" t="s">
        <v>28</v>
      </c>
      <c r="D1199" t="s">
        <v>1216</v>
      </c>
      <c r="E1199">
        <v>21</v>
      </c>
      <c r="F1199">
        <v>1</v>
      </c>
      <c r="G1199">
        <v>16</v>
      </c>
      <c r="H1199">
        <v>4</v>
      </c>
      <c r="I1199">
        <v>1</v>
      </c>
    </row>
    <row r="1200" spans="1:9">
      <c r="A1200">
        <v>7072</v>
      </c>
      <c r="B1200" t="s">
        <v>12</v>
      </c>
      <c r="C1200" t="s">
        <v>22</v>
      </c>
      <c r="D1200" t="s">
        <v>1217</v>
      </c>
      <c r="E1200">
        <v>65</v>
      </c>
      <c r="F1200">
        <v>0</v>
      </c>
      <c r="G1200">
        <v>10</v>
      </c>
      <c r="H1200">
        <v>3</v>
      </c>
      <c r="I1200">
        <v>0</v>
      </c>
    </row>
    <row r="1201" spans="1:9">
      <c r="A1201">
        <v>7073</v>
      </c>
      <c r="B1201" t="s">
        <v>24</v>
      </c>
      <c r="C1201" t="s">
        <v>13</v>
      </c>
      <c r="D1201" t="s">
        <v>1218</v>
      </c>
      <c r="E1201">
        <v>27</v>
      </c>
      <c r="F1201">
        <v>0</v>
      </c>
      <c r="G1201">
        <v>5</v>
      </c>
      <c r="H1201">
        <v>5</v>
      </c>
      <c r="I1201">
        <v>0</v>
      </c>
    </row>
    <row r="1202" spans="1:9">
      <c r="A1202">
        <v>7074</v>
      </c>
      <c r="B1202" t="s">
        <v>9</v>
      </c>
      <c r="C1202" t="s">
        <v>22</v>
      </c>
      <c r="D1202" t="s">
        <v>1219</v>
      </c>
      <c r="E1202">
        <v>55</v>
      </c>
      <c r="F1202">
        <v>1</v>
      </c>
      <c r="G1202">
        <v>8</v>
      </c>
      <c r="H1202">
        <v>2</v>
      </c>
      <c r="I1202">
        <v>1</v>
      </c>
    </row>
    <row r="1203" spans="1:9">
      <c r="A1203">
        <v>7075</v>
      </c>
      <c r="B1203" t="s">
        <v>9</v>
      </c>
      <c r="C1203" t="s">
        <v>10</v>
      </c>
      <c r="D1203" t="s">
        <v>1220</v>
      </c>
      <c r="E1203">
        <v>47</v>
      </c>
      <c r="F1203">
        <v>0</v>
      </c>
      <c r="G1203">
        <v>17</v>
      </c>
      <c r="H1203">
        <v>2</v>
      </c>
      <c r="I1203">
        <v>0</v>
      </c>
    </row>
    <row r="1204" spans="1:9">
      <c r="A1204">
        <v>7076</v>
      </c>
      <c r="B1204" t="s">
        <v>9</v>
      </c>
      <c r="C1204" t="s">
        <v>28</v>
      </c>
      <c r="D1204" t="s">
        <v>1221</v>
      </c>
      <c r="E1204">
        <v>40</v>
      </c>
      <c r="F1204">
        <v>0</v>
      </c>
      <c r="G1204">
        <v>12</v>
      </c>
      <c r="H1204">
        <v>1</v>
      </c>
      <c r="I1204">
        <v>0</v>
      </c>
    </row>
    <row r="1205" spans="1:9">
      <c r="A1205">
        <v>7077</v>
      </c>
      <c r="B1205" t="s">
        <v>31</v>
      </c>
      <c r="C1205" t="s">
        <v>22</v>
      </c>
      <c r="D1205" t="s">
        <v>1222</v>
      </c>
      <c r="E1205">
        <v>23</v>
      </c>
      <c r="F1205">
        <v>0</v>
      </c>
      <c r="G1205">
        <v>6</v>
      </c>
      <c r="H1205">
        <v>1</v>
      </c>
      <c r="I1205">
        <v>0</v>
      </c>
    </row>
    <row r="1206" spans="1:9">
      <c r="A1206">
        <v>7078</v>
      </c>
      <c r="B1206" t="s">
        <v>15</v>
      </c>
      <c r="C1206" t="s">
        <v>22</v>
      </c>
      <c r="D1206" t="s">
        <v>1223</v>
      </c>
      <c r="E1206">
        <v>68</v>
      </c>
      <c r="F1206">
        <v>0</v>
      </c>
      <c r="G1206">
        <v>17</v>
      </c>
      <c r="H1206">
        <v>3</v>
      </c>
      <c r="I1206">
        <v>0</v>
      </c>
    </row>
    <row r="1207" spans="1:9">
      <c r="A1207">
        <v>7079</v>
      </c>
      <c r="B1207" t="s">
        <v>24</v>
      </c>
      <c r="C1207" t="s">
        <v>28</v>
      </c>
      <c r="D1207" t="s">
        <v>1224</v>
      </c>
      <c r="E1207">
        <v>54</v>
      </c>
      <c r="F1207">
        <v>1</v>
      </c>
      <c r="G1207">
        <v>1</v>
      </c>
      <c r="H1207">
        <v>1</v>
      </c>
      <c r="I1207">
        <v>1</v>
      </c>
    </row>
    <row r="1208" spans="1:9">
      <c r="A1208">
        <v>7080</v>
      </c>
      <c r="B1208" t="s">
        <v>24</v>
      </c>
      <c r="C1208" t="s">
        <v>10</v>
      </c>
      <c r="D1208" t="s">
        <v>1225</v>
      </c>
      <c r="E1208">
        <v>29</v>
      </c>
      <c r="F1208">
        <v>0</v>
      </c>
      <c r="G1208">
        <v>14</v>
      </c>
      <c r="H1208">
        <v>4</v>
      </c>
      <c r="I1208">
        <v>0</v>
      </c>
    </row>
    <row r="1209" spans="1:9">
      <c r="A1209">
        <v>7081</v>
      </c>
      <c r="B1209" t="s">
        <v>12</v>
      </c>
      <c r="C1209" t="s">
        <v>22</v>
      </c>
      <c r="D1209" t="s">
        <v>1226</v>
      </c>
      <c r="E1209">
        <v>27</v>
      </c>
      <c r="F1209">
        <v>0</v>
      </c>
      <c r="G1209">
        <v>14</v>
      </c>
      <c r="H1209">
        <v>1</v>
      </c>
      <c r="I1209">
        <v>0</v>
      </c>
    </row>
    <row r="1210" spans="1:9">
      <c r="A1210">
        <v>7082</v>
      </c>
      <c r="B1210" t="s">
        <v>24</v>
      </c>
      <c r="C1210" t="s">
        <v>18</v>
      </c>
      <c r="D1210" t="s">
        <v>1227</v>
      </c>
      <c r="E1210">
        <v>61</v>
      </c>
      <c r="F1210">
        <v>1</v>
      </c>
      <c r="G1210">
        <v>15</v>
      </c>
      <c r="H1210">
        <v>4</v>
      </c>
      <c r="I1210">
        <v>1</v>
      </c>
    </row>
    <row r="1211" spans="1:9">
      <c r="A1211">
        <v>7083</v>
      </c>
      <c r="B1211" t="s">
        <v>24</v>
      </c>
      <c r="C1211" t="s">
        <v>18</v>
      </c>
      <c r="D1211" t="s">
        <v>1228</v>
      </c>
      <c r="E1211">
        <v>25</v>
      </c>
      <c r="F1211">
        <v>1</v>
      </c>
      <c r="G1211">
        <v>11</v>
      </c>
      <c r="H1211">
        <v>2</v>
      </c>
      <c r="I1211">
        <v>0</v>
      </c>
    </row>
    <row r="1212" spans="1:9">
      <c r="A1212">
        <v>7084</v>
      </c>
      <c r="B1212" t="s">
        <v>12</v>
      </c>
      <c r="C1212" t="s">
        <v>22</v>
      </c>
      <c r="D1212" t="s">
        <v>1229</v>
      </c>
      <c r="E1212">
        <v>50</v>
      </c>
      <c r="F1212">
        <v>0</v>
      </c>
      <c r="G1212">
        <v>6</v>
      </c>
      <c r="H1212">
        <v>4</v>
      </c>
      <c r="I1212">
        <v>1</v>
      </c>
    </row>
    <row r="1213" spans="1:9">
      <c r="A1213">
        <v>7085</v>
      </c>
      <c r="B1213" t="s">
        <v>9</v>
      </c>
      <c r="C1213" t="s">
        <v>13</v>
      </c>
      <c r="D1213" t="s">
        <v>1230</v>
      </c>
      <c r="E1213">
        <v>40</v>
      </c>
      <c r="F1213">
        <v>1</v>
      </c>
      <c r="G1213">
        <v>13</v>
      </c>
      <c r="H1213">
        <v>1</v>
      </c>
      <c r="I1213">
        <v>1</v>
      </c>
    </row>
    <row r="1214" spans="1:9">
      <c r="A1214">
        <v>7086</v>
      </c>
      <c r="B1214" t="s">
        <v>31</v>
      </c>
      <c r="C1214" t="s">
        <v>18</v>
      </c>
      <c r="D1214" t="s">
        <v>1231</v>
      </c>
      <c r="E1214">
        <v>29</v>
      </c>
      <c r="F1214">
        <v>0</v>
      </c>
      <c r="G1214">
        <v>16</v>
      </c>
      <c r="H1214">
        <v>5</v>
      </c>
      <c r="I1214">
        <v>0</v>
      </c>
    </row>
    <row r="1215" spans="1:9">
      <c r="A1215">
        <v>7087</v>
      </c>
      <c r="B1215" t="s">
        <v>12</v>
      </c>
      <c r="C1215" t="s">
        <v>22</v>
      </c>
      <c r="D1215" t="s">
        <v>1232</v>
      </c>
      <c r="E1215">
        <v>47</v>
      </c>
      <c r="F1215">
        <v>1</v>
      </c>
      <c r="G1215">
        <v>13</v>
      </c>
      <c r="H1215">
        <v>3</v>
      </c>
      <c r="I1215">
        <v>1</v>
      </c>
    </row>
    <row r="1216" spans="1:9">
      <c r="A1216">
        <v>7088</v>
      </c>
      <c r="B1216" t="s">
        <v>12</v>
      </c>
      <c r="C1216" t="s">
        <v>28</v>
      </c>
      <c r="D1216" t="s">
        <v>1233</v>
      </c>
      <c r="E1216">
        <v>54</v>
      </c>
      <c r="F1216">
        <v>0</v>
      </c>
      <c r="G1216">
        <v>19</v>
      </c>
      <c r="H1216">
        <v>3</v>
      </c>
      <c r="I1216">
        <v>0</v>
      </c>
    </row>
    <row r="1217" spans="1:9">
      <c r="A1217">
        <v>7089</v>
      </c>
      <c r="B1217" t="s">
        <v>15</v>
      </c>
      <c r="C1217" t="s">
        <v>18</v>
      </c>
      <c r="D1217" t="s">
        <v>1234</v>
      </c>
      <c r="E1217">
        <v>27</v>
      </c>
      <c r="F1217">
        <v>1</v>
      </c>
      <c r="G1217">
        <v>15</v>
      </c>
      <c r="H1217">
        <v>2</v>
      </c>
      <c r="I1217">
        <v>0</v>
      </c>
    </row>
    <row r="1218" spans="1:9">
      <c r="A1218">
        <v>7090</v>
      </c>
      <c r="B1218" t="s">
        <v>9</v>
      </c>
      <c r="C1218" t="s">
        <v>22</v>
      </c>
      <c r="D1218" t="s">
        <v>1235</v>
      </c>
      <c r="E1218">
        <v>27</v>
      </c>
      <c r="F1218">
        <v>0</v>
      </c>
      <c r="G1218">
        <v>18</v>
      </c>
      <c r="H1218">
        <v>5</v>
      </c>
      <c r="I1218">
        <v>0</v>
      </c>
    </row>
    <row r="1219" spans="1:9">
      <c r="A1219">
        <v>7091</v>
      </c>
      <c r="B1219" t="s">
        <v>31</v>
      </c>
      <c r="C1219" t="s">
        <v>10</v>
      </c>
      <c r="D1219" t="s">
        <v>1236</v>
      </c>
      <c r="E1219">
        <v>47</v>
      </c>
      <c r="F1219">
        <v>1</v>
      </c>
      <c r="G1219">
        <v>11</v>
      </c>
      <c r="H1219">
        <v>5</v>
      </c>
      <c r="I1219">
        <v>1</v>
      </c>
    </row>
    <row r="1220" spans="1:9">
      <c r="A1220">
        <v>7092</v>
      </c>
      <c r="B1220" t="s">
        <v>9</v>
      </c>
      <c r="C1220" t="s">
        <v>22</v>
      </c>
      <c r="D1220" t="s">
        <v>1237</v>
      </c>
      <c r="E1220">
        <v>55</v>
      </c>
      <c r="F1220">
        <v>0</v>
      </c>
      <c r="G1220">
        <v>10</v>
      </c>
      <c r="H1220">
        <v>1</v>
      </c>
      <c r="I1220">
        <v>0</v>
      </c>
    </row>
    <row r="1221" spans="1:9">
      <c r="A1221">
        <v>7093</v>
      </c>
      <c r="B1221" t="s">
        <v>9</v>
      </c>
      <c r="C1221" t="s">
        <v>10</v>
      </c>
      <c r="D1221" t="s">
        <v>1238</v>
      </c>
      <c r="E1221">
        <v>64</v>
      </c>
      <c r="F1221">
        <v>1</v>
      </c>
      <c r="G1221">
        <v>11</v>
      </c>
      <c r="H1221">
        <v>4</v>
      </c>
      <c r="I1221">
        <v>1</v>
      </c>
    </row>
    <row r="1222" spans="1:9">
      <c r="A1222">
        <v>7094</v>
      </c>
      <c r="B1222" t="s">
        <v>9</v>
      </c>
      <c r="C1222" t="s">
        <v>28</v>
      </c>
      <c r="D1222" t="s">
        <v>1239</v>
      </c>
      <c r="E1222">
        <v>31</v>
      </c>
      <c r="F1222">
        <v>1</v>
      </c>
      <c r="G1222">
        <v>14</v>
      </c>
      <c r="H1222">
        <v>5</v>
      </c>
      <c r="I1222">
        <v>1</v>
      </c>
    </row>
    <row r="1223" spans="1:9">
      <c r="A1223">
        <v>7095</v>
      </c>
      <c r="B1223" t="s">
        <v>15</v>
      </c>
      <c r="C1223" t="s">
        <v>10</v>
      </c>
      <c r="D1223" t="s">
        <v>1240</v>
      </c>
      <c r="E1223">
        <v>24</v>
      </c>
      <c r="F1223">
        <v>1</v>
      </c>
      <c r="G1223">
        <v>6</v>
      </c>
      <c r="H1223">
        <v>3</v>
      </c>
      <c r="I1223">
        <v>0</v>
      </c>
    </row>
    <row r="1224" spans="1:9">
      <c r="A1224">
        <v>7096</v>
      </c>
      <c r="B1224" t="s">
        <v>24</v>
      </c>
      <c r="C1224" t="s">
        <v>13</v>
      </c>
      <c r="D1224" t="s">
        <v>1241</v>
      </c>
      <c r="E1224">
        <v>29</v>
      </c>
      <c r="F1224">
        <v>0</v>
      </c>
      <c r="G1224">
        <v>6</v>
      </c>
      <c r="H1224">
        <v>2</v>
      </c>
      <c r="I1224">
        <v>0</v>
      </c>
    </row>
    <row r="1225" spans="1:9">
      <c r="A1225">
        <v>7097</v>
      </c>
      <c r="B1225" t="s">
        <v>9</v>
      </c>
      <c r="C1225" t="s">
        <v>13</v>
      </c>
      <c r="D1225" t="s">
        <v>1242</v>
      </c>
      <c r="E1225">
        <v>31</v>
      </c>
      <c r="F1225">
        <v>1</v>
      </c>
      <c r="G1225">
        <v>1</v>
      </c>
      <c r="H1225">
        <v>5</v>
      </c>
      <c r="I1225">
        <v>1</v>
      </c>
    </row>
    <row r="1226" spans="1:9">
      <c r="A1226">
        <v>7098</v>
      </c>
      <c r="B1226" t="s">
        <v>9</v>
      </c>
      <c r="C1226" t="s">
        <v>18</v>
      </c>
      <c r="D1226" t="s">
        <v>1243</v>
      </c>
      <c r="E1226">
        <v>36</v>
      </c>
      <c r="F1226">
        <v>1</v>
      </c>
      <c r="G1226">
        <v>11</v>
      </c>
      <c r="H1226">
        <v>2</v>
      </c>
      <c r="I1226">
        <v>1</v>
      </c>
    </row>
    <row r="1227" spans="1:9">
      <c r="A1227">
        <v>7099</v>
      </c>
      <c r="B1227" t="s">
        <v>15</v>
      </c>
      <c r="C1227" t="s">
        <v>22</v>
      </c>
      <c r="D1227" t="s">
        <v>1244</v>
      </c>
      <c r="E1227">
        <v>44</v>
      </c>
      <c r="F1227">
        <v>1</v>
      </c>
      <c r="G1227">
        <v>15</v>
      </c>
      <c r="H1227">
        <v>1</v>
      </c>
      <c r="I1227">
        <v>1</v>
      </c>
    </row>
    <row r="1228" spans="1:9">
      <c r="A1228">
        <v>7100</v>
      </c>
      <c r="B1228" t="s">
        <v>12</v>
      </c>
      <c r="C1228" t="s">
        <v>13</v>
      </c>
      <c r="D1228" t="s">
        <v>1245</v>
      </c>
      <c r="E1228">
        <v>66</v>
      </c>
      <c r="F1228">
        <v>0</v>
      </c>
      <c r="G1228">
        <v>10</v>
      </c>
      <c r="H1228">
        <v>1</v>
      </c>
      <c r="I1228">
        <v>0</v>
      </c>
    </row>
    <row r="1229" spans="1:9">
      <c r="A1229">
        <v>7101</v>
      </c>
      <c r="B1229" t="s">
        <v>15</v>
      </c>
      <c r="C1229" t="s">
        <v>18</v>
      </c>
      <c r="D1229" t="s">
        <v>1246</v>
      </c>
      <c r="E1229">
        <v>52</v>
      </c>
      <c r="F1229">
        <v>1</v>
      </c>
      <c r="G1229">
        <v>6</v>
      </c>
      <c r="H1229">
        <v>1</v>
      </c>
      <c r="I1229">
        <v>1</v>
      </c>
    </row>
    <row r="1230" spans="1:9">
      <c r="A1230">
        <v>7102</v>
      </c>
      <c r="B1230" t="s">
        <v>24</v>
      </c>
      <c r="C1230" t="s">
        <v>28</v>
      </c>
      <c r="D1230" t="s">
        <v>1247</v>
      </c>
      <c r="E1230">
        <v>48</v>
      </c>
      <c r="F1230">
        <v>0</v>
      </c>
      <c r="G1230">
        <v>10</v>
      </c>
      <c r="H1230">
        <v>1</v>
      </c>
      <c r="I1230">
        <v>0</v>
      </c>
    </row>
    <row r="1231" spans="1:9">
      <c r="A1231">
        <v>7103</v>
      </c>
      <c r="B1231" t="s">
        <v>12</v>
      </c>
      <c r="C1231" t="s">
        <v>10</v>
      </c>
      <c r="D1231" t="s">
        <v>1248</v>
      </c>
      <c r="E1231">
        <v>31</v>
      </c>
      <c r="F1231">
        <v>0</v>
      </c>
      <c r="G1231">
        <v>12</v>
      </c>
      <c r="H1231">
        <v>1</v>
      </c>
      <c r="I1231">
        <v>0</v>
      </c>
    </row>
    <row r="1232" spans="1:9">
      <c r="A1232">
        <v>7104</v>
      </c>
      <c r="B1232" t="s">
        <v>24</v>
      </c>
      <c r="C1232" t="s">
        <v>13</v>
      </c>
      <c r="D1232" t="s">
        <v>1249</v>
      </c>
      <c r="E1232">
        <v>27</v>
      </c>
      <c r="F1232">
        <v>1</v>
      </c>
      <c r="G1232">
        <v>15</v>
      </c>
      <c r="H1232">
        <v>5</v>
      </c>
      <c r="I1232">
        <v>1</v>
      </c>
    </row>
    <row r="1233" spans="1:9">
      <c r="A1233">
        <v>7105</v>
      </c>
      <c r="B1233" t="s">
        <v>24</v>
      </c>
      <c r="C1233" t="s">
        <v>18</v>
      </c>
      <c r="D1233" t="s">
        <v>1250</v>
      </c>
      <c r="E1233">
        <v>50</v>
      </c>
      <c r="F1233">
        <v>0</v>
      </c>
      <c r="G1233">
        <v>19</v>
      </c>
      <c r="H1233">
        <v>2</v>
      </c>
      <c r="I1233">
        <v>0</v>
      </c>
    </row>
    <row r="1234" spans="1:9">
      <c r="A1234">
        <v>7106</v>
      </c>
      <c r="B1234" t="s">
        <v>9</v>
      </c>
      <c r="C1234" t="s">
        <v>10</v>
      </c>
      <c r="D1234" t="s">
        <v>1251</v>
      </c>
      <c r="E1234">
        <v>62</v>
      </c>
      <c r="F1234">
        <v>1</v>
      </c>
      <c r="G1234">
        <v>5</v>
      </c>
      <c r="H1234">
        <v>2</v>
      </c>
      <c r="I1234">
        <v>1</v>
      </c>
    </row>
    <row r="1235" spans="1:9">
      <c r="A1235">
        <v>7107</v>
      </c>
      <c r="B1235" t="s">
        <v>9</v>
      </c>
      <c r="C1235" t="s">
        <v>28</v>
      </c>
      <c r="D1235" t="s">
        <v>1252</v>
      </c>
      <c r="E1235">
        <v>69</v>
      </c>
      <c r="F1235">
        <v>1</v>
      </c>
      <c r="G1235">
        <v>6</v>
      </c>
      <c r="H1235">
        <v>1</v>
      </c>
      <c r="I1235">
        <v>1</v>
      </c>
    </row>
    <row r="1236" spans="1:9">
      <c r="A1236">
        <v>7108</v>
      </c>
      <c r="B1236" t="s">
        <v>31</v>
      </c>
      <c r="C1236" t="s">
        <v>13</v>
      </c>
      <c r="D1236" t="s">
        <v>1253</v>
      </c>
      <c r="E1236">
        <v>61</v>
      </c>
      <c r="F1236">
        <v>1</v>
      </c>
      <c r="G1236">
        <v>15</v>
      </c>
      <c r="H1236">
        <v>1</v>
      </c>
      <c r="I1236">
        <v>1</v>
      </c>
    </row>
    <row r="1237" spans="1:9">
      <c r="A1237">
        <v>7109</v>
      </c>
      <c r="B1237" t="s">
        <v>9</v>
      </c>
      <c r="C1237" t="s">
        <v>13</v>
      </c>
      <c r="D1237" t="s">
        <v>1254</v>
      </c>
      <c r="E1237">
        <v>19</v>
      </c>
      <c r="F1237">
        <v>0</v>
      </c>
      <c r="G1237">
        <v>17</v>
      </c>
      <c r="H1237">
        <v>3</v>
      </c>
      <c r="I1237">
        <v>0</v>
      </c>
    </row>
    <row r="1238" spans="1:9">
      <c r="A1238">
        <v>7110</v>
      </c>
      <c r="B1238" t="s">
        <v>24</v>
      </c>
      <c r="C1238" t="s">
        <v>10</v>
      </c>
      <c r="D1238" t="s">
        <v>1255</v>
      </c>
      <c r="E1238">
        <v>27</v>
      </c>
      <c r="F1238">
        <v>0</v>
      </c>
      <c r="G1238">
        <v>13</v>
      </c>
      <c r="H1238">
        <v>5</v>
      </c>
      <c r="I1238">
        <v>0</v>
      </c>
    </row>
    <row r="1239" spans="1:9">
      <c r="A1239">
        <v>7111</v>
      </c>
      <c r="B1239" t="s">
        <v>15</v>
      </c>
      <c r="C1239" t="s">
        <v>28</v>
      </c>
      <c r="D1239" t="s">
        <v>1256</v>
      </c>
      <c r="E1239">
        <v>37</v>
      </c>
      <c r="F1239">
        <v>1</v>
      </c>
      <c r="G1239">
        <v>5</v>
      </c>
      <c r="H1239">
        <v>2</v>
      </c>
      <c r="I1239">
        <v>1</v>
      </c>
    </row>
    <row r="1240" spans="1:9">
      <c r="A1240">
        <v>7112</v>
      </c>
      <c r="B1240" t="s">
        <v>15</v>
      </c>
      <c r="C1240" t="s">
        <v>10</v>
      </c>
      <c r="D1240" t="s">
        <v>1257</v>
      </c>
      <c r="E1240">
        <v>59</v>
      </c>
      <c r="F1240">
        <v>1</v>
      </c>
      <c r="G1240">
        <v>11</v>
      </c>
      <c r="H1240">
        <v>3</v>
      </c>
      <c r="I1240">
        <v>1</v>
      </c>
    </row>
    <row r="1241" spans="1:9">
      <c r="A1241">
        <v>7113</v>
      </c>
      <c r="B1241" t="s">
        <v>9</v>
      </c>
      <c r="C1241" t="s">
        <v>18</v>
      </c>
      <c r="D1241" t="s">
        <v>1258</v>
      </c>
      <c r="E1241">
        <v>38</v>
      </c>
      <c r="F1241">
        <v>0</v>
      </c>
      <c r="G1241">
        <v>3</v>
      </c>
      <c r="H1241">
        <v>1</v>
      </c>
      <c r="I1241">
        <v>0</v>
      </c>
    </row>
    <row r="1242" spans="1:9">
      <c r="A1242">
        <v>7114</v>
      </c>
      <c r="B1242" t="s">
        <v>24</v>
      </c>
      <c r="C1242" t="s">
        <v>10</v>
      </c>
      <c r="D1242" t="s">
        <v>1259</v>
      </c>
      <c r="E1242">
        <v>48</v>
      </c>
      <c r="F1242">
        <v>0</v>
      </c>
      <c r="G1242">
        <v>4</v>
      </c>
      <c r="H1242">
        <v>2</v>
      </c>
      <c r="I1242">
        <v>0</v>
      </c>
    </row>
    <row r="1243" spans="1:9">
      <c r="A1243">
        <v>7115</v>
      </c>
      <c r="B1243" t="s">
        <v>9</v>
      </c>
      <c r="C1243" t="s">
        <v>10</v>
      </c>
      <c r="D1243" t="s">
        <v>1260</v>
      </c>
      <c r="E1243">
        <v>65</v>
      </c>
      <c r="F1243">
        <v>1</v>
      </c>
      <c r="G1243">
        <v>1</v>
      </c>
      <c r="H1243">
        <v>2</v>
      </c>
      <c r="I1243">
        <v>1</v>
      </c>
    </row>
    <row r="1244" spans="1:9">
      <c r="A1244">
        <v>7116</v>
      </c>
      <c r="B1244" t="s">
        <v>24</v>
      </c>
      <c r="C1244" t="s">
        <v>28</v>
      </c>
      <c r="D1244" t="s">
        <v>1261</v>
      </c>
      <c r="E1244">
        <v>23</v>
      </c>
      <c r="F1244">
        <v>1</v>
      </c>
      <c r="G1244">
        <v>15</v>
      </c>
      <c r="H1244">
        <v>2</v>
      </c>
      <c r="I1244">
        <v>0</v>
      </c>
    </row>
    <row r="1245" spans="1:9">
      <c r="A1245">
        <v>7117</v>
      </c>
      <c r="B1245" t="s">
        <v>15</v>
      </c>
      <c r="C1245" t="s">
        <v>13</v>
      </c>
      <c r="D1245" t="s">
        <v>1262</v>
      </c>
      <c r="E1245">
        <v>47</v>
      </c>
      <c r="F1245">
        <v>1</v>
      </c>
      <c r="G1245">
        <v>14</v>
      </c>
      <c r="H1245">
        <v>4</v>
      </c>
      <c r="I1245">
        <v>1</v>
      </c>
    </row>
    <row r="1246" spans="1:9">
      <c r="A1246">
        <v>7118</v>
      </c>
      <c r="B1246" t="s">
        <v>9</v>
      </c>
      <c r="C1246" t="s">
        <v>28</v>
      </c>
      <c r="D1246" t="s">
        <v>1263</v>
      </c>
      <c r="E1246">
        <v>63</v>
      </c>
      <c r="F1246">
        <v>1</v>
      </c>
      <c r="G1246">
        <v>19</v>
      </c>
      <c r="H1246">
        <v>5</v>
      </c>
      <c r="I1246">
        <v>1</v>
      </c>
    </row>
    <row r="1247" spans="1:9">
      <c r="A1247">
        <v>7119</v>
      </c>
      <c r="B1247" t="s">
        <v>31</v>
      </c>
      <c r="C1247" t="s">
        <v>18</v>
      </c>
      <c r="D1247" t="s">
        <v>1264</v>
      </c>
      <c r="E1247">
        <v>68</v>
      </c>
      <c r="F1247">
        <v>0</v>
      </c>
      <c r="G1247">
        <v>6</v>
      </c>
      <c r="H1247">
        <v>2</v>
      </c>
      <c r="I1247">
        <v>0</v>
      </c>
    </row>
    <row r="1248" spans="1:9">
      <c r="A1248">
        <v>7120</v>
      </c>
      <c r="B1248" t="s">
        <v>15</v>
      </c>
      <c r="C1248" t="s">
        <v>28</v>
      </c>
      <c r="D1248" t="s">
        <v>1265</v>
      </c>
      <c r="E1248">
        <v>26</v>
      </c>
      <c r="F1248">
        <v>0</v>
      </c>
      <c r="G1248">
        <v>12</v>
      </c>
      <c r="H1248">
        <v>5</v>
      </c>
      <c r="I1248">
        <v>0</v>
      </c>
    </row>
    <row r="1249" spans="1:9">
      <c r="A1249">
        <v>7121</v>
      </c>
      <c r="B1249" t="s">
        <v>15</v>
      </c>
      <c r="C1249" t="s">
        <v>13</v>
      </c>
      <c r="D1249" t="s">
        <v>1266</v>
      </c>
      <c r="E1249">
        <v>52</v>
      </c>
      <c r="F1249">
        <v>1</v>
      </c>
      <c r="G1249">
        <v>13</v>
      </c>
      <c r="H1249">
        <v>2</v>
      </c>
      <c r="I1249">
        <v>1</v>
      </c>
    </row>
    <row r="1250" spans="1:9">
      <c r="A1250">
        <v>7122</v>
      </c>
      <c r="B1250" t="s">
        <v>31</v>
      </c>
      <c r="C1250" t="s">
        <v>28</v>
      </c>
      <c r="D1250" t="s">
        <v>1267</v>
      </c>
      <c r="E1250">
        <v>48</v>
      </c>
      <c r="F1250">
        <v>1</v>
      </c>
      <c r="G1250">
        <v>9</v>
      </c>
      <c r="H1250">
        <v>4</v>
      </c>
      <c r="I1250">
        <v>1</v>
      </c>
    </row>
    <row r="1251" spans="1:9">
      <c r="A1251">
        <v>7123</v>
      </c>
      <c r="B1251" t="s">
        <v>9</v>
      </c>
      <c r="C1251" t="s">
        <v>18</v>
      </c>
      <c r="D1251" t="s">
        <v>1268</v>
      </c>
      <c r="E1251">
        <v>69</v>
      </c>
      <c r="F1251">
        <v>0</v>
      </c>
      <c r="G1251">
        <v>8</v>
      </c>
      <c r="H1251">
        <v>1</v>
      </c>
      <c r="I1251">
        <v>0</v>
      </c>
    </row>
    <row r="1252" spans="1:9">
      <c r="A1252">
        <v>7124</v>
      </c>
      <c r="B1252" t="s">
        <v>31</v>
      </c>
      <c r="C1252" t="s">
        <v>22</v>
      </c>
      <c r="D1252" t="s">
        <v>1269</v>
      </c>
      <c r="E1252">
        <v>59</v>
      </c>
      <c r="F1252">
        <v>1</v>
      </c>
      <c r="G1252">
        <v>12</v>
      </c>
      <c r="H1252">
        <v>5</v>
      </c>
      <c r="I1252">
        <v>1</v>
      </c>
    </row>
    <row r="1253" spans="1:9">
      <c r="A1253">
        <v>7125</v>
      </c>
      <c r="B1253" t="s">
        <v>24</v>
      </c>
      <c r="C1253" t="s">
        <v>10</v>
      </c>
      <c r="D1253" t="s">
        <v>1270</v>
      </c>
      <c r="E1253">
        <v>29</v>
      </c>
      <c r="F1253">
        <v>0</v>
      </c>
      <c r="G1253">
        <v>1</v>
      </c>
      <c r="H1253">
        <v>4</v>
      </c>
      <c r="I1253">
        <v>0</v>
      </c>
    </row>
    <row r="1254" spans="1:9">
      <c r="A1254">
        <v>7126</v>
      </c>
      <c r="B1254" t="s">
        <v>12</v>
      </c>
      <c r="C1254" t="s">
        <v>22</v>
      </c>
      <c r="D1254" t="s">
        <v>1271</v>
      </c>
      <c r="E1254">
        <v>20</v>
      </c>
      <c r="F1254">
        <v>0</v>
      </c>
      <c r="G1254">
        <v>14</v>
      </c>
      <c r="H1254">
        <v>5</v>
      </c>
      <c r="I1254">
        <v>0</v>
      </c>
    </row>
    <row r="1255" spans="1:9">
      <c r="A1255">
        <v>7127</v>
      </c>
      <c r="B1255" t="s">
        <v>15</v>
      </c>
      <c r="C1255" t="s">
        <v>22</v>
      </c>
      <c r="D1255" t="s">
        <v>1272</v>
      </c>
      <c r="E1255">
        <v>31</v>
      </c>
      <c r="F1255">
        <v>1</v>
      </c>
      <c r="G1255">
        <v>4</v>
      </c>
      <c r="H1255">
        <v>2</v>
      </c>
      <c r="I1255">
        <v>1</v>
      </c>
    </row>
    <row r="1256" spans="1:9">
      <c r="A1256">
        <v>7128</v>
      </c>
      <c r="B1256" t="s">
        <v>15</v>
      </c>
      <c r="C1256" t="s">
        <v>28</v>
      </c>
      <c r="D1256" t="s">
        <v>1273</v>
      </c>
      <c r="E1256">
        <v>38</v>
      </c>
      <c r="F1256">
        <v>1</v>
      </c>
      <c r="G1256">
        <v>12</v>
      </c>
      <c r="H1256">
        <v>3</v>
      </c>
      <c r="I1256">
        <v>1</v>
      </c>
    </row>
    <row r="1257" spans="1:9">
      <c r="A1257">
        <v>7129</v>
      </c>
      <c r="B1257" t="s">
        <v>31</v>
      </c>
      <c r="C1257" t="s">
        <v>28</v>
      </c>
      <c r="D1257" t="s">
        <v>1274</v>
      </c>
      <c r="E1257">
        <v>60</v>
      </c>
      <c r="F1257">
        <v>1</v>
      </c>
      <c r="G1257">
        <v>10</v>
      </c>
      <c r="H1257">
        <v>5</v>
      </c>
      <c r="I1257">
        <v>1</v>
      </c>
    </row>
    <row r="1258" spans="1:9">
      <c r="A1258">
        <v>7130</v>
      </c>
      <c r="B1258" t="s">
        <v>12</v>
      </c>
      <c r="C1258" t="s">
        <v>13</v>
      </c>
      <c r="D1258" t="s">
        <v>1275</v>
      </c>
      <c r="E1258">
        <v>31</v>
      </c>
      <c r="F1258">
        <v>1</v>
      </c>
      <c r="G1258">
        <v>19</v>
      </c>
      <c r="H1258">
        <v>2</v>
      </c>
      <c r="I1258">
        <v>1</v>
      </c>
    </row>
    <row r="1259" spans="1:9">
      <c r="A1259">
        <v>7131</v>
      </c>
      <c r="B1259" t="s">
        <v>12</v>
      </c>
      <c r="C1259" t="s">
        <v>10</v>
      </c>
      <c r="D1259" t="s">
        <v>1276</v>
      </c>
      <c r="E1259">
        <v>68</v>
      </c>
      <c r="F1259">
        <v>1</v>
      </c>
      <c r="G1259">
        <v>6</v>
      </c>
      <c r="H1259">
        <v>3</v>
      </c>
      <c r="I1259">
        <v>1</v>
      </c>
    </row>
    <row r="1260" spans="1:9">
      <c r="A1260">
        <v>7132</v>
      </c>
      <c r="B1260" t="s">
        <v>24</v>
      </c>
      <c r="C1260" t="s">
        <v>22</v>
      </c>
      <c r="D1260" t="s">
        <v>1277</v>
      </c>
      <c r="E1260">
        <v>25</v>
      </c>
      <c r="F1260">
        <v>1</v>
      </c>
      <c r="G1260">
        <v>2</v>
      </c>
      <c r="H1260">
        <v>1</v>
      </c>
      <c r="I1260">
        <v>0</v>
      </c>
    </row>
    <row r="1261" spans="1:9">
      <c r="A1261">
        <v>7133</v>
      </c>
      <c r="B1261" t="s">
        <v>12</v>
      </c>
      <c r="C1261" t="s">
        <v>28</v>
      </c>
      <c r="D1261" t="s">
        <v>1278</v>
      </c>
      <c r="E1261">
        <v>44</v>
      </c>
      <c r="F1261">
        <v>1</v>
      </c>
      <c r="G1261">
        <v>12</v>
      </c>
      <c r="H1261">
        <v>2</v>
      </c>
      <c r="I1261">
        <v>1</v>
      </c>
    </row>
    <row r="1262" spans="1:9">
      <c r="A1262">
        <v>7134</v>
      </c>
      <c r="B1262" t="s">
        <v>31</v>
      </c>
      <c r="C1262" t="s">
        <v>13</v>
      </c>
      <c r="D1262" t="s">
        <v>1279</v>
      </c>
      <c r="E1262">
        <v>50</v>
      </c>
      <c r="F1262">
        <v>1</v>
      </c>
      <c r="G1262">
        <v>13</v>
      </c>
      <c r="H1262">
        <v>1</v>
      </c>
      <c r="I1262">
        <v>1</v>
      </c>
    </row>
    <row r="1263" spans="1:9">
      <c r="A1263">
        <v>7135</v>
      </c>
      <c r="B1263" t="s">
        <v>24</v>
      </c>
      <c r="C1263" t="s">
        <v>18</v>
      </c>
      <c r="D1263" t="s">
        <v>1280</v>
      </c>
      <c r="E1263">
        <v>38</v>
      </c>
      <c r="F1263">
        <v>0</v>
      </c>
      <c r="G1263">
        <v>14</v>
      </c>
      <c r="H1263">
        <v>2</v>
      </c>
      <c r="I1263">
        <v>0</v>
      </c>
    </row>
    <row r="1264" spans="1:9">
      <c r="A1264">
        <v>7136</v>
      </c>
      <c r="B1264" t="s">
        <v>12</v>
      </c>
      <c r="C1264" t="s">
        <v>18</v>
      </c>
      <c r="D1264" t="s">
        <v>1281</v>
      </c>
      <c r="E1264">
        <v>38</v>
      </c>
      <c r="F1264">
        <v>0</v>
      </c>
      <c r="G1264">
        <v>19</v>
      </c>
      <c r="H1264">
        <v>5</v>
      </c>
      <c r="I1264">
        <v>1</v>
      </c>
    </row>
    <row r="1265" spans="1:9">
      <c r="A1265">
        <v>7137</v>
      </c>
      <c r="B1265" t="s">
        <v>24</v>
      </c>
      <c r="C1265" t="s">
        <v>10</v>
      </c>
      <c r="D1265" t="s">
        <v>1282</v>
      </c>
      <c r="E1265">
        <v>58</v>
      </c>
      <c r="F1265">
        <v>0</v>
      </c>
      <c r="G1265">
        <v>3</v>
      </c>
      <c r="H1265">
        <v>1</v>
      </c>
      <c r="I1265">
        <v>0</v>
      </c>
    </row>
    <row r="1266" spans="1:9">
      <c r="A1266">
        <v>7138</v>
      </c>
      <c r="B1266" t="s">
        <v>9</v>
      </c>
      <c r="C1266" t="s">
        <v>18</v>
      </c>
      <c r="D1266" t="s">
        <v>1283</v>
      </c>
      <c r="E1266">
        <v>68</v>
      </c>
      <c r="F1266">
        <v>0</v>
      </c>
      <c r="G1266">
        <v>19</v>
      </c>
      <c r="H1266">
        <v>5</v>
      </c>
      <c r="I1266">
        <v>1</v>
      </c>
    </row>
    <row r="1267" spans="1:9">
      <c r="A1267">
        <v>7139</v>
      </c>
      <c r="B1267" t="s">
        <v>15</v>
      </c>
      <c r="C1267" t="s">
        <v>22</v>
      </c>
      <c r="D1267" t="s">
        <v>1284</v>
      </c>
      <c r="E1267">
        <v>21</v>
      </c>
      <c r="F1267">
        <v>1</v>
      </c>
      <c r="G1267">
        <v>9</v>
      </c>
      <c r="H1267">
        <v>1</v>
      </c>
      <c r="I1267">
        <v>0</v>
      </c>
    </row>
    <row r="1268" spans="1:9">
      <c r="A1268">
        <v>7140</v>
      </c>
      <c r="B1268" t="s">
        <v>15</v>
      </c>
      <c r="C1268" t="s">
        <v>10</v>
      </c>
      <c r="D1268" t="s">
        <v>1285</v>
      </c>
      <c r="E1268">
        <v>21</v>
      </c>
      <c r="F1268">
        <v>1</v>
      </c>
      <c r="G1268">
        <v>11</v>
      </c>
      <c r="H1268">
        <v>3</v>
      </c>
      <c r="I1268">
        <v>0</v>
      </c>
    </row>
    <row r="1269" spans="1:9">
      <c r="A1269">
        <v>7141</v>
      </c>
      <c r="B1269" t="s">
        <v>15</v>
      </c>
      <c r="C1269" t="s">
        <v>13</v>
      </c>
      <c r="D1269" t="s">
        <v>1286</v>
      </c>
      <c r="E1269">
        <v>41</v>
      </c>
      <c r="F1269">
        <v>0</v>
      </c>
      <c r="G1269">
        <v>17</v>
      </c>
      <c r="H1269">
        <v>4</v>
      </c>
      <c r="I1269">
        <v>1</v>
      </c>
    </row>
    <row r="1270" spans="1:9">
      <c r="A1270">
        <v>7142</v>
      </c>
      <c r="B1270" t="s">
        <v>12</v>
      </c>
      <c r="C1270" t="s">
        <v>10</v>
      </c>
      <c r="D1270" t="s">
        <v>1287</v>
      </c>
      <c r="E1270">
        <v>23</v>
      </c>
      <c r="F1270">
        <v>1</v>
      </c>
      <c r="G1270">
        <v>12</v>
      </c>
      <c r="H1270">
        <v>1</v>
      </c>
      <c r="I1270">
        <v>0</v>
      </c>
    </row>
    <row r="1271" spans="1:9">
      <c r="A1271">
        <v>7143</v>
      </c>
      <c r="B1271" t="s">
        <v>15</v>
      </c>
      <c r="C1271" t="s">
        <v>13</v>
      </c>
      <c r="D1271" t="s">
        <v>1288</v>
      </c>
      <c r="E1271">
        <v>28</v>
      </c>
      <c r="F1271">
        <v>1</v>
      </c>
      <c r="G1271">
        <v>4</v>
      </c>
      <c r="H1271">
        <v>5</v>
      </c>
      <c r="I1271">
        <v>1</v>
      </c>
    </row>
    <row r="1272" spans="1:9">
      <c r="A1272">
        <v>7144</v>
      </c>
      <c r="B1272" t="s">
        <v>12</v>
      </c>
      <c r="C1272" t="s">
        <v>13</v>
      </c>
      <c r="D1272" t="s">
        <v>1289</v>
      </c>
      <c r="E1272">
        <v>40</v>
      </c>
      <c r="F1272">
        <v>1</v>
      </c>
      <c r="G1272">
        <v>7</v>
      </c>
      <c r="H1272">
        <v>3</v>
      </c>
      <c r="I1272">
        <v>1</v>
      </c>
    </row>
    <row r="1273" spans="1:9">
      <c r="A1273">
        <v>7145</v>
      </c>
      <c r="B1273" t="s">
        <v>31</v>
      </c>
      <c r="C1273" t="s">
        <v>22</v>
      </c>
      <c r="D1273" t="s">
        <v>1290</v>
      </c>
      <c r="E1273">
        <v>38</v>
      </c>
      <c r="F1273">
        <v>1</v>
      </c>
      <c r="G1273">
        <v>6</v>
      </c>
      <c r="H1273">
        <v>1</v>
      </c>
      <c r="I1273">
        <v>1</v>
      </c>
    </row>
    <row r="1274" spans="1:9">
      <c r="A1274">
        <v>7146</v>
      </c>
      <c r="B1274" t="s">
        <v>9</v>
      </c>
      <c r="C1274" t="s">
        <v>22</v>
      </c>
      <c r="D1274" t="s">
        <v>1291</v>
      </c>
      <c r="E1274">
        <v>34</v>
      </c>
      <c r="F1274">
        <v>0</v>
      </c>
      <c r="G1274">
        <v>10</v>
      </c>
      <c r="H1274">
        <v>2</v>
      </c>
      <c r="I1274">
        <v>0</v>
      </c>
    </row>
    <row r="1275" spans="1:9">
      <c r="A1275">
        <v>7147</v>
      </c>
      <c r="B1275" t="s">
        <v>24</v>
      </c>
      <c r="C1275" t="s">
        <v>28</v>
      </c>
      <c r="D1275" t="s">
        <v>1292</v>
      </c>
      <c r="E1275">
        <v>67</v>
      </c>
      <c r="F1275">
        <v>0</v>
      </c>
      <c r="G1275">
        <v>6</v>
      </c>
      <c r="H1275">
        <v>2</v>
      </c>
      <c r="I1275">
        <v>0</v>
      </c>
    </row>
    <row r="1276" spans="1:9">
      <c r="A1276">
        <v>7148</v>
      </c>
      <c r="B1276" t="s">
        <v>31</v>
      </c>
      <c r="C1276" t="s">
        <v>22</v>
      </c>
      <c r="D1276" t="s">
        <v>1293</v>
      </c>
      <c r="E1276">
        <v>67</v>
      </c>
      <c r="F1276">
        <v>1</v>
      </c>
      <c r="G1276">
        <v>12</v>
      </c>
      <c r="H1276">
        <v>4</v>
      </c>
      <c r="I1276">
        <v>1</v>
      </c>
    </row>
    <row r="1277" spans="1:9">
      <c r="A1277">
        <v>7149</v>
      </c>
      <c r="B1277" t="s">
        <v>24</v>
      </c>
      <c r="C1277" t="s">
        <v>13</v>
      </c>
      <c r="D1277" t="s">
        <v>1294</v>
      </c>
      <c r="E1277">
        <v>40</v>
      </c>
      <c r="F1277">
        <v>1</v>
      </c>
      <c r="G1277">
        <v>16</v>
      </c>
      <c r="H1277">
        <v>3</v>
      </c>
      <c r="I1277">
        <v>1</v>
      </c>
    </row>
    <row r="1278" spans="1:9">
      <c r="A1278">
        <v>7150</v>
      </c>
      <c r="B1278" t="s">
        <v>24</v>
      </c>
      <c r="C1278" t="s">
        <v>13</v>
      </c>
      <c r="D1278" t="s">
        <v>1295</v>
      </c>
      <c r="E1278">
        <v>55</v>
      </c>
      <c r="F1278">
        <v>0</v>
      </c>
      <c r="G1278">
        <v>19</v>
      </c>
      <c r="H1278">
        <v>1</v>
      </c>
      <c r="I1278">
        <v>0</v>
      </c>
    </row>
    <row r="1279" spans="1:9">
      <c r="A1279">
        <v>7151</v>
      </c>
      <c r="B1279" t="s">
        <v>24</v>
      </c>
      <c r="C1279" t="s">
        <v>13</v>
      </c>
      <c r="D1279" t="s">
        <v>1296</v>
      </c>
      <c r="E1279">
        <v>48</v>
      </c>
      <c r="F1279">
        <v>0</v>
      </c>
      <c r="G1279">
        <v>6</v>
      </c>
      <c r="H1279">
        <v>1</v>
      </c>
      <c r="I1279">
        <v>0</v>
      </c>
    </row>
    <row r="1280" spans="1:9">
      <c r="A1280">
        <v>7152</v>
      </c>
      <c r="B1280" t="s">
        <v>9</v>
      </c>
      <c r="C1280" t="s">
        <v>28</v>
      </c>
      <c r="D1280" t="s">
        <v>1297</v>
      </c>
      <c r="E1280">
        <v>30</v>
      </c>
      <c r="F1280">
        <v>1</v>
      </c>
      <c r="G1280">
        <v>6</v>
      </c>
      <c r="H1280">
        <v>2</v>
      </c>
      <c r="I1280">
        <v>0</v>
      </c>
    </row>
    <row r="1281" spans="1:9">
      <c r="A1281">
        <v>7153</v>
      </c>
      <c r="B1281" t="s">
        <v>9</v>
      </c>
      <c r="C1281" t="s">
        <v>10</v>
      </c>
      <c r="D1281" t="s">
        <v>1298</v>
      </c>
      <c r="E1281">
        <v>65</v>
      </c>
      <c r="F1281">
        <v>1</v>
      </c>
      <c r="G1281">
        <v>19</v>
      </c>
      <c r="H1281">
        <v>5</v>
      </c>
      <c r="I1281">
        <v>1</v>
      </c>
    </row>
    <row r="1282" spans="1:9">
      <c r="A1282">
        <v>7154</v>
      </c>
      <c r="B1282" t="s">
        <v>24</v>
      </c>
      <c r="C1282" t="s">
        <v>13</v>
      </c>
      <c r="D1282" t="s">
        <v>1299</v>
      </c>
      <c r="E1282">
        <v>60</v>
      </c>
      <c r="F1282">
        <v>1</v>
      </c>
      <c r="G1282">
        <v>18</v>
      </c>
      <c r="H1282">
        <v>5</v>
      </c>
      <c r="I1282">
        <v>1</v>
      </c>
    </row>
    <row r="1283" spans="1:9">
      <c r="A1283">
        <v>7155</v>
      </c>
      <c r="B1283" t="s">
        <v>15</v>
      </c>
      <c r="C1283" t="s">
        <v>13</v>
      </c>
      <c r="D1283" t="s">
        <v>1300</v>
      </c>
      <c r="E1283">
        <v>32</v>
      </c>
      <c r="F1283">
        <v>1</v>
      </c>
      <c r="G1283">
        <v>15</v>
      </c>
      <c r="H1283">
        <v>5</v>
      </c>
      <c r="I1283">
        <v>1</v>
      </c>
    </row>
    <row r="1284" spans="1:9">
      <c r="A1284">
        <v>7156</v>
      </c>
      <c r="B1284" t="s">
        <v>9</v>
      </c>
      <c r="C1284" t="s">
        <v>22</v>
      </c>
      <c r="D1284" t="s">
        <v>1301</v>
      </c>
      <c r="E1284">
        <v>36</v>
      </c>
      <c r="F1284">
        <v>0</v>
      </c>
      <c r="G1284">
        <v>6</v>
      </c>
      <c r="H1284">
        <v>4</v>
      </c>
      <c r="I1284">
        <v>1</v>
      </c>
    </row>
    <row r="1285" spans="1:9">
      <c r="A1285">
        <v>7157</v>
      </c>
      <c r="B1285" t="s">
        <v>24</v>
      </c>
      <c r="C1285" t="s">
        <v>28</v>
      </c>
      <c r="D1285" t="s">
        <v>1302</v>
      </c>
      <c r="E1285">
        <v>44</v>
      </c>
      <c r="F1285">
        <v>0</v>
      </c>
      <c r="G1285">
        <v>5</v>
      </c>
      <c r="H1285">
        <v>1</v>
      </c>
      <c r="I1285">
        <v>0</v>
      </c>
    </row>
    <row r="1286" spans="1:9">
      <c r="A1286">
        <v>7158</v>
      </c>
      <c r="B1286" t="s">
        <v>15</v>
      </c>
      <c r="C1286" t="s">
        <v>22</v>
      </c>
      <c r="D1286" t="s">
        <v>1303</v>
      </c>
      <c r="E1286">
        <v>60</v>
      </c>
      <c r="F1286">
        <v>1</v>
      </c>
      <c r="G1286">
        <v>3</v>
      </c>
      <c r="H1286">
        <v>1</v>
      </c>
      <c r="I1286">
        <v>1</v>
      </c>
    </row>
    <row r="1287" spans="1:9">
      <c r="A1287">
        <v>7159</v>
      </c>
      <c r="B1287" t="s">
        <v>31</v>
      </c>
      <c r="C1287" t="s">
        <v>18</v>
      </c>
      <c r="D1287" t="s">
        <v>1304</v>
      </c>
      <c r="E1287">
        <v>31</v>
      </c>
      <c r="F1287">
        <v>0</v>
      </c>
      <c r="G1287">
        <v>4</v>
      </c>
      <c r="H1287">
        <v>1</v>
      </c>
      <c r="I1287">
        <v>0</v>
      </c>
    </row>
    <row r="1288" spans="1:9">
      <c r="A1288">
        <v>7160</v>
      </c>
      <c r="B1288" t="s">
        <v>24</v>
      </c>
      <c r="C1288" t="s">
        <v>10</v>
      </c>
      <c r="D1288" t="s">
        <v>1305</v>
      </c>
      <c r="E1288">
        <v>39</v>
      </c>
      <c r="F1288">
        <v>1</v>
      </c>
      <c r="G1288">
        <v>14</v>
      </c>
      <c r="H1288">
        <v>5</v>
      </c>
      <c r="I1288">
        <v>1</v>
      </c>
    </row>
    <row r="1289" spans="1:9">
      <c r="A1289">
        <v>7161</v>
      </c>
      <c r="B1289" t="s">
        <v>24</v>
      </c>
      <c r="C1289" t="s">
        <v>13</v>
      </c>
      <c r="D1289" t="s">
        <v>1306</v>
      </c>
      <c r="E1289">
        <v>44</v>
      </c>
      <c r="F1289">
        <v>1</v>
      </c>
      <c r="G1289">
        <v>1</v>
      </c>
      <c r="H1289">
        <v>3</v>
      </c>
      <c r="I1289">
        <v>1</v>
      </c>
    </row>
    <row r="1290" spans="1:9">
      <c r="A1290">
        <v>7162</v>
      </c>
      <c r="B1290" t="s">
        <v>24</v>
      </c>
      <c r="C1290" t="s">
        <v>18</v>
      </c>
      <c r="D1290" t="s">
        <v>1307</v>
      </c>
      <c r="E1290">
        <v>24</v>
      </c>
      <c r="F1290">
        <v>1</v>
      </c>
      <c r="G1290">
        <v>8</v>
      </c>
      <c r="H1290">
        <v>2</v>
      </c>
      <c r="I1290">
        <v>0</v>
      </c>
    </row>
    <row r="1291" spans="1:9">
      <c r="A1291">
        <v>7163</v>
      </c>
      <c r="B1291" t="s">
        <v>15</v>
      </c>
      <c r="C1291" t="s">
        <v>28</v>
      </c>
      <c r="D1291" t="s">
        <v>1308</v>
      </c>
      <c r="E1291">
        <v>51</v>
      </c>
      <c r="F1291">
        <v>1</v>
      </c>
      <c r="G1291">
        <v>18</v>
      </c>
      <c r="H1291">
        <v>1</v>
      </c>
      <c r="I1291">
        <v>1</v>
      </c>
    </row>
    <row r="1292" spans="1:9">
      <c r="A1292">
        <v>7164</v>
      </c>
      <c r="B1292" t="s">
        <v>24</v>
      </c>
      <c r="C1292" t="s">
        <v>22</v>
      </c>
      <c r="D1292" t="s">
        <v>1309</v>
      </c>
      <c r="E1292">
        <v>50</v>
      </c>
      <c r="F1292">
        <v>1</v>
      </c>
      <c r="G1292">
        <v>19</v>
      </c>
      <c r="H1292">
        <v>2</v>
      </c>
      <c r="I1292">
        <v>1</v>
      </c>
    </row>
    <row r="1293" spans="1:9">
      <c r="A1293">
        <v>7165</v>
      </c>
      <c r="B1293" t="s">
        <v>24</v>
      </c>
      <c r="C1293" t="s">
        <v>22</v>
      </c>
      <c r="D1293" t="s">
        <v>1310</v>
      </c>
      <c r="E1293">
        <v>43</v>
      </c>
      <c r="F1293">
        <v>0</v>
      </c>
      <c r="G1293">
        <v>5</v>
      </c>
      <c r="H1293">
        <v>1</v>
      </c>
      <c r="I1293">
        <v>0</v>
      </c>
    </row>
    <row r="1294" spans="1:9">
      <c r="A1294">
        <v>7166</v>
      </c>
      <c r="B1294" t="s">
        <v>31</v>
      </c>
      <c r="C1294" t="s">
        <v>18</v>
      </c>
      <c r="D1294" t="s">
        <v>1311</v>
      </c>
      <c r="E1294">
        <v>69</v>
      </c>
      <c r="F1294">
        <v>1</v>
      </c>
      <c r="G1294">
        <v>8</v>
      </c>
      <c r="H1294">
        <v>2</v>
      </c>
      <c r="I1294">
        <v>1</v>
      </c>
    </row>
    <row r="1295" spans="1:9">
      <c r="A1295">
        <v>7167</v>
      </c>
      <c r="B1295" t="s">
        <v>24</v>
      </c>
      <c r="C1295" t="s">
        <v>28</v>
      </c>
      <c r="D1295" t="s">
        <v>1312</v>
      </c>
      <c r="E1295">
        <v>18</v>
      </c>
      <c r="F1295">
        <v>1</v>
      </c>
      <c r="G1295">
        <v>12</v>
      </c>
      <c r="H1295">
        <v>1</v>
      </c>
      <c r="I1295">
        <v>0</v>
      </c>
    </row>
    <row r="1296" spans="1:9">
      <c r="A1296">
        <v>7168</v>
      </c>
      <c r="B1296" t="s">
        <v>15</v>
      </c>
      <c r="C1296" t="s">
        <v>22</v>
      </c>
      <c r="D1296" t="s">
        <v>1313</v>
      </c>
      <c r="E1296">
        <v>26</v>
      </c>
      <c r="F1296">
        <v>1</v>
      </c>
      <c r="G1296">
        <v>7</v>
      </c>
      <c r="H1296">
        <v>2</v>
      </c>
      <c r="I1296">
        <v>0</v>
      </c>
    </row>
    <row r="1297" spans="1:9">
      <c r="A1297">
        <v>7169</v>
      </c>
      <c r="B1297" t="s">
        <v>24</v>
      </c>
      <c r="C1297" t="s">
        <v>22</v>
      </c>
      <c r="D1297" t="s">
        <v>1314</v>
      </c>
      <c r="E1297">
        <v>62</v>
      </c>
      <c r="F1297">
        <v>0</v>
      </c>
      <c r="G1297">
        <v>19</v>
      </c>
      <c r="H1297">
        <v>2</v>
      </c>
      <c r="I1297">
        <v>0</v>
      </c>
    </row>
    <row r="1298" spans="1:9">
      <c r="A1298">
        <v>7170</v>
      </c>
      <c r="B1298" t="s">
        <v>9</v>
      </c>
      <c r="C1298" t="s">
        <v>18</v>
      </c>
      <c r="D1298" t="s">
        <v>1315</v>
      </c>
      <c r="E1298">
        <v>23</v>
      </c>
      <c r="F1298">
        <v>1</v>
      </c>
      <c r="G1298">
        <v>11</v>
      </c>
      <c r="H1298">
        <v>5</v>
      </c>
      <c r="I1298">
        <v>1</v>
      </c>
    </row>
    <row r="1299" spans="1:9">
      <c r="A1299">
        <v>7171</v>
      </c>
      <c r="B1299" t="s">
        <v>24</v>
      </c>
      <c r="C1299" t="s">
        <v>28</v>
      </c>
      <c r="D1299" t="s">
        <v>1316</v>
      </c>
      <c r="E1299">
        <v>38</v>
      </c>
      <c r="F1299">
        <v>1</v>
      </c>
      <c r="G1299">
        <v>14</v>
      </c>
      <c r="H1299">
        <v>2</v>
      </c>
      <c r="I1299">
        <v>1</v>
      </c>
    </row>
    <row r="1300" spans="1:9">
      <c r="A1300">
        <v>7172</v>
      </c>
      <c r="B1300" t="s">
        <v>31</v>
      </c>
      <c r="C1300" t="s">
        <v>22</v>
      </c>
      <c r="D1300" t="s">
        <v>1317</v>
      </c>
      <c r="E1300">
        <v>45</v>
      </c>
      <c r="F1300">
        <v>0</v>
      </c>
      <c r="G1300">
        <v>19</v>
      </c>
      <c r="H1300">
        <v>5</v>
      </c>
      <c r="I1300">
        <v>1</v>
      </c>
    </row>
    <row r="1301" spans="1:9">
      <c r="A1301">
        <v>7173</v>
      </c>
      <c r="B1301" t="s">
        <v>12</v>
      </c>
      <c r="C1301" t="s">
        <v>13</v>
      </c>
      <c r="D1301" t="s">
        <v>1318</v>
      </c>
      <c r="E1301">
        <v>20</v>
      </c>
      <c r="F1301">
        <v>0</v>
      </c>
      <c r="G1301">
        <v>15</v>
      </c>
      <c r="H1301">
        <v>4</v>
      </c>
      <c r="I1301">
        <v>0</v>
      </c>
    </row>
    <row r="1302" spans="1:9">
      <c r="A1302">
        <v>7174</v>
      </c>
      <c r="B1302" t="s">
        <v>24</v>
      </c>
      <c r="C1302" t="s">
        <v>18</v>
      </c>
      <c r="D1302" t="s">
        <v>1319</v>
      </c>
      <c r="E1302">
        <v>43</v>
      </c>
      <c r="F1302">
        <v>1</v>
      </c>
      <c r="G1302">
        <v>13</v>
      </c>
      <c r="H1302">
        <v>2</v>
      </c>
      <c r="I1302">
        <v>1</v>
      </c>
    </row>
    <row r="1303" spans="1:9">
      <c r="A1303">
        <v>7175</v>
      </c>
      <c r="B1303" t="s">
        <v>31</v>
      </c>
      <c r="C1303" t="s">
        <v>18</v>
      </c>
      <c r="D1303" t="s">
        <v>1320</v>
      </c>
      <c r="E1303">
        <v>44</v>
      </c>
      <c r="F1303">
        <v>1</v>
      </c>
      <c r="G1303">
        <v>2</v>
      </c>
      <c r="H1303">
        <v>2</v>
      </c>
      <c r="I1303">
        <v>1</v>
      </c>
    </row>
    <row r="1304" spans="1:9">
      <c r="A1304">
        <v>7176</v>
      </c>
      <c r="B1304" t="s">
        <v>24</v>
      </c>
      <c r="C1304" t="s">
        <v>10</v>
      </c>
      <c r="D1304" t="s">
        <v>1321</v>
      </c>
      <c r="E1304">
        <v>39</v>
      </c>
      <c r="F1304">
        <v>0</v>
      </c>
      <c r="G1304">
        <v>4</v>
      </c>
      <c r="H1304">
        <v>4</v>
      </c>
      <c r="I1304">
        <v>1</v>
      </c>
    </row>
    <row r="1305" spans="1:9">
      <c r="A1305">
        <v>7177</v>
      </c>
      <c r="B1305" t="s">
        <v>24</v>
      </c>
      <c r="C1305" t="s">
        <v>22</v>
      </c>
      <c r="D1305" t="s">
        <v>1322</v>
      </c>
      <c r="E1305">
        <v>27</v>
      </c>
      <c r="F1305">
        <v>0</v>
      </c>
      <c r="G1305">
        <v>5</v>
      </c>
      <c r="H1305">
        <v>5</v>
      </c>
      <c r="I1305">
        <v>0</v>
      </c>
    </row>
    <row r="1306" spans="1:9">
      <c r="A1306">
        <v>7178</v>
      </c>
      <c r="B1306" t="s">
        <v>24</v>
      </c>
      <c r="C1306" t="s">
        <v>13</v>
      </c>
      <c r="D1306" t="s">
        <v>1323</v>
      </c>
      <c r="E1306">
        <v>36</v>
      </c>
      <c r="F1306">
        <v>0</v>
      </c>
      <c r="G1306">
        <v>13</v>
      </c>
      <c r="H1306">
        <v>1</v>
      </c>
      <c r="I1306">
        <v>0</v>
      </c>
    </row>
    <row r="1307" spans="1:9">
      <c r="A1307">
        <v>7179</v>
      </c>
      <c r="B1307" t="s">
        <v>31</v>
      </c>
      <c r="C1307" t="s">
        <v>10</v>
      </c>
      <c r="D1307" t="s">
        <v>1324</v>
      </c>
      <c r="E1307">
        <v>59</v>
      </c>
      <c r="F1307">
        <v>0</v>
      </c>
      <c r="G1307">
        <v>19</v>
      </c>
      <c r="H1307">
        <v>1</v>
      </c>
      <c r="I1307">
        <v>0</v>
      </c>
    </row>
    <row r="1308" spans="1:9">
      <c r="A1308">
        <v>7180</v>
      </c>
      <c r="B1308" t="s">
        <v>15</v>
      </c>
      <c r="C1308" t="s">
        <v>22</v>
      </c>
      <c r="D1308" t="s">
        <v>1325</v>
      </c>
      <c r="E1308">
        <v>52</v>
      </c>
      <c r="F1308">
        <v>0</v>
      </c>
      <c r="G1308">
        <v>14</v>
      </c>
      <c r="H1308">
        <v>1</v>
      </c>
      <c r="I1308">
        <v>0</v>
      </c>
    </row>
    <row r="1309" spans="1:9">
      <c r="A1309">
        <v>7181</v>
      </c>
      <c r="B1309" t="s">
        <v>12</v>
      </c>
      <c r="C1309" t="s">
        <v>22</v>
      </c>
      <c r="D1309" t="s">
        <v>1326</v>
      </c>
      <c r="E1309">
        <v>27</v>
      </c>
      <c r="F1309">
        <v>0</v>
      </c>
      <c r="G1309">
        <v>14</v>
      </c>
      <c r="H1309">
        <v>1</v>
      </c>
      <c r="I1309">
        <v>0</v>
      </c>
    </row>
    <row r="1310" spans="1:9">
      <c r="A1310">
        <v>7182</v>
      </c>
      <c r="B1310" t="s">
        <v>9</v>
      </c>
      <c r="C1310" t="s">
        <v>18</v>
      </c>
      <c r="D1310" t="s">
        <v>1327</v>
      </c>
      <c r="E1310">
        <v>20</v>
      </c>
      <c r="F1310">
        <v>0</v>
      </c>
      <c r="G1310">
        <v>5</v>
      </c>
      <c r="H1310">
        <v>2</v>
      </c>
      <c r="I1310">
        <v>0</v>
      </c>
    </row>
    <row r="1311" spans="1:9">
      <c r="A1311">
        <v>7183</v>
      </c>
      <c r="B1311" t="s">
        <v>24</v>
      </c>
      <c r="C1311" t="s">
        <v>22</v>
      </c>
      <c r="D1311" t="s">
        <v>1328</v>
      </c>
      <c r="E1311">
        <v>56</v>
      </c>
      <c r="F1311">
        <v>0</v>
      </c>
      <c r="G1311">
        <v>10</v>
      </c>
      <c r="H1311">
        <v>2</v>
      </c>
      <c r="I1311">
        <v>0</v>
      </c>
    </row>
    <row r="1312" spans="1:9">
      <c r="A1312">
        <v>7184</v>
      </c>
      <c r="B1312" t="s">
        <v>15</v>
      </c>
      <c r="C1312" t="s">
        <v>22</v>
      </c>
      <c r="D1312" t="s">
        <v>1329</v>
      </c>
      <c r="E1312">
        <v>36</v>
      </c>
      <c r="F1312">
        <v>0</v>
      </c>
      <c r="G1312">
        <v>7</v>
      </c>
      <c r="H1312">
        <v>2</v>
      </c>
      <c r="I1312">
        <v>0</v>
      </c>
    </row>
    <row r="1313" spans="1:9">
      <c r="A1313">
        <v>7185</v>
      </c>
      <c r="B1313" t="s">
        <v>24</v>
      </c>
      <c r="C1313" t="s">
        <v>13</v>
      </c>
      <c r="D1313" t="s">
        <v>1330</v>
      </c>
      <c r="E1313">
        <v>38</v>
      </c>
      <c r="F1313">
        <v>1</v>
      </c>
      <c r="G1313">
        <v>3</v>
      </c>
      <c r="H1313">
        <v>5</v>
      </c>
      <c r="I1313">
        <v>1</v>
      </c>
    </row>
    <row r="1314" spans="1:9">
      <c r="A1314">
        <v>7186</v>
      </c>
      <c r="B1314" t="s">
        <v>9</v>
      </c>
      <c r="C1314" t="s">
        <v>10</v>
      </c>
      <c r="D1314" t="s">
        <v>1331</v>
      </c>
      <c r="E1314">
        <v>34</v>
      </c>
      <c r="F1314">
        <v>0</v>
      </c>
      <c r="G1314">
        <v>4</v>
      </c>
      <c r="H1314">
        <v>1</v>
      </c>
      <c r="I1314">
        <v>0</v>
      </c>
    </row>
    <row r="1315" spans="1:9">
      <c r="A1315">
        <v>7187</v>
      </c>
      <c r="B1315" t="s">
        <v>12</v>
      </c>
      <c r="C1315" t="s">
        <v>22</v>
      </c>
      <c r="D1315" t="s">
        <v>1332</v>
      </c>
      <c r="E1315">
        <v>36</v>
      </c>
      <c r="F1315">
        <v>1</v>
      </c>
      <c r="G1315">
        <v>7</v>
      </c>
      <c r="H1315">
        <v>2</v>
      </c>
      <c r="I1315">
        <v>1</v>
      </c>
    </row>
    <row r="1316" spans="1:9">
      <c r="A1316">
        <v>7188</v>
      </c>
      <c r="B1316" t="s">
        <v>31</v>
      </c>
      <c r="C1316" t="s">
        <v>22</v>
      </c>
      <c r="D1316" t="s">
        <v>1333</v>
      </c>
      <c r="E1316">
        <v>22</v>
      </c>
      <c r="F1316">
        <v>1</v>
      </c>
      <c r="G1316">
        <v>4</v>
      </c>
      <c r="H1316">
        <v>1</v>
      </c>
      <c r="I1316">
        <v>0</v>
      </c>
    </row>
    <row r="1317" spans="1:9">
      <c r="A1317">
        <v>7189</v>
      </c>
      <c r="B1317" t="s">
        <v>15</v>
      </c>
      <c r="C1317" t="s">
        <v>10</v>
      </c>
      <c r="D1317" t="s">
        <v>1334</v>
      </c>
      <c r="E1317">
        <v>44</v>
      </c>
      <c r="F1317">
        <v>0</v>
      </c>
      <c r="G1317">
        <v>4</v>
      </c>
      <c r="H1317">
        <v>5</v>
      </c>
      <c r="I1317">
        <v>1</v>
      </c>
    </row>
    <row r="1318" spans="1:9">
      <c r="A1318">
        <v>7190</v>
      </c>
      <c r="B1318" t="s">
        <v>31</v>
      </c>
      <c r="C1318" t="s">
        <v>10</v>
      </c>
      <c r="D1318" t="s">
        <v>1335</v>
      </c>
      <c r="E1318">
        <v>42</v>
      </c>
      <c r="F1318">
        <v>0</v>
      </c>
      <c r="G1318">
        <v>18</v>
      </c>
      <c r="H1318">
        <v>5</v>
      </c>
      <c r="I1318">
        <v>1</v>
      </c>
    </row>
    <row r="1319" spans="1:9">
      <c r="A1319">
        <v>7191</v>
      </c>
      <c r="B1319" t="s">
        <v>24</v>
      </c>
      <c r="C1319" t="s">
        <v>10</v>
      </c>
      <c r="D1319" t="s">
        <v>1336</v>
      </c>
      <c r="E1319">
        <v>63</v>
      </c>
      <c r="F1319">
        <v>1</v>
      </c>
      <c r="G1319">
        <v>12</v>
      </c>
      <c r="H1319">
        <v>3</v>
      </c>
      <c r="I1319">
        <v>1</v>
      </c>
    </row>
    <row r="1320" spans="1:9">
      <c r="A1320">
        <v>7192</v>
      </c>
      <c r="B1320" t="s">
        <v>24</v>
      </c>
      <c r="C1320" t="s">
        <v>22</v>
      </c>
      <c r="D1320" t="s">
        <v>1337</v>
      </c>
      <c r="E1320">
        <v>30</v>
      </c>
      <c r="F1320">
        <v>0</v>
      </c>
      <c r="G1320">
        <v>3</v>
      </c>
      <c r="H1320">
        <v>1</v>
      </c>
      <c r="I1320">
        <v>0</v>
      </c>
    </row>
    <row r="1321" spans="1:9">
      <c r="A1321">
        <v>7193</v>
      </c>
      <c r="B1321" t="s">
        <v>12</v>
      </c>
      <c r="C1321" t="s">
        <v>13</v>
      </c>
      <c r="D1321" t="s">
        <v>1338</v>
      </c>
      <c r="E1321">
        <v>60</v>
      </c>
      <c r="F1321">
        <v>0</v>
      </c>
      <c r="G1321">
        <v>7</v>
      </c>
      <c r="H1321">
        <v>3</v>
      </c>
      <c r="I1321">
        <v>0</v>
      </c>
    </row>
    <row r="1322" spans="1:9">
      <c r="A1322">
        <v>7194</v>
      </c>
      <c r="B1322" t="s">
        <v>24</v>
      </c>
      <c r="C1322" t="s">
        <v>18</v>
      </c>
      <c r="D1322" t="s">
        <v>1339</v>
      </c>
      <c r="E1322">
        <v>18</v>
      </c>
      <c r="F1322">
        <v>1</v>
      </c>
      <c r="G1322">
        <v>19</v>
      </c>
      <c r="H1322">
        <v>5</v>
      </c>
      <c r="I1322">
        <v>1</v>
      </c>
    </row>
    <row r="1323" spans="1:9">
      <c r="A1323">
        <v>7195</v>
      </c>
      <c r="B1323" t="s">
        <v>12</v>
      </c>
      <c r="C1323" t="s">
        <v>10</v>
      </c>
      <c r="D1323" t="s">
        <v>1340</v>
      </c>
      <c r="E1323">
        <v>50</v>
      </c>
      <c r="F1323">
        <v>0</v>
      </c>
      <c r="G1323">
        <v>8</v>
      </c>
      <c r="H1323">
        <v>5</v>
      </c>
      <c r="I1323">
        <v>1</v>
      </c>
    </row>
    <row r="1324" spans="1:9">
      <c r="A1324">
        <v>7196</v>
      </c>
      <c r="B1324" t="s">
        <v>24</v>
      </c>
      <c r="C1324" t="s">
        <v>18</v>
      </c>
      <c r="D1324" t="s">
        <v>1341</v>
      </c>
      <c r="E1324">
        <v>52</v>
      </c>
      <c r="F1324">
        <v>1</v>
      </c>
      <c r="G1324">
        <v>2</v>
      </c>
      <c r="H1324">
        <v>4</v>
      </c>
      <c r="I1324">
        <v>1</v>
      </c>
    </row>
    <row r="1325" spans="1:9">
      <c r="A1325">
        <v>7197</v>
      </c>
      <c r="B1325" t="s">
        <v>31</v>
      </c>
      <c r="C1325" t="s">
        <v>22</v>
      </c>
      <c r="D1325" t="s">
        <v>1342</v>
      </c>
      <c r="E1325">
        <v>31</v>
      </c>
      <c r="F1325">
        <v>0</v>
      </c>
      <c r="G1325">
        <v>7</v>
      </c>
      <c r="H1325">
        <v>3</v>
      </c>
      <c r="I1325">
        <v>0</v>
      </c>
    </row>
    <row r="1326" spans="1:9">
      <c r="A1326">
        <v>7198</v>
      </c>
      <c r="B1326" t="s">
        <v>12</v>
      </c>
      <c r="C1326" t="s">
        <v>18</v>
      </c>
      <c r="D1326" t="s">
        <v>1343</v>
      </c>
      <c r="E1326">
        <v>61</v>
      </c>
      <c r="F1326">
        <v>0</v>
      </c>
      <c r="G1326">
        <v>4</v>
      </c>
      <c r="H1326">
        <v>4</v>
      </c>
      <c r="I1326">
        <v>1</v>
      </c>
    </row>
    <row r="1327" spans="1:9">
      <c r="A1327">
        <v>7199</v>
      </c>
      <c r="B1327" t="s">
        <v>24</v>
      </c>
      <c r="C1327" t="s">
        <v>10</v>
      </c>
      <c r="D1327" t="s">
        <v>1344</v>
      </c>
      <c r="E1327">
        <v>23</v>
      </c>
      <c r="F1327">
        <v>0</v>
      </c>
      <c r="G1327">
        <v>2</v>
      </c>
      <c r="H1327">
        <v>2</v>
      </c>
      <c r="I1327">
        <v>0</v>
      </c>
    </row>
    <row r="1328" spans="1:9">
      <c r="A1328">
        <v>7200</v>
      </c>
      <c r="B1328" t="s">
        <v>9</v>
      </c>
      <c r="C1328" t="s">
        <v>18</v>
      </c>
      <c r="D1328" t="s">
        <v>1345</v>
      </c>
      <c r="E1328">
        <v>22</v>
      </c>
      <c r="F1328">
        <v>0</v>
      </c>
      <c r="G1328">
        <v>9</v>
      </c>
      <c r="H1328">
        <v>2</v>
      </c>
      <c r="I1328">
        <v>0</v>
      </c>
    </row>
    <row r="1329" spans="1:9">
      <c r="A1329">
        <v>7201</v>
      </c>
      <c r="B1329" t="s">
        <v>9</v>
      </c>
      <c r="C1329" t="s">
        <v>18</v>
      </c>
      <c r="D1329" t="s">
        <v>1346</v>
      </c>
      <c r="E1329">
        <v>18</v>
      </c>
      <c r="F1329">
        <v>1</v>
      </c>
      <c r="G1329">
        <v>13</v>
      </c>
      <c r="H1329">
        <v>5</v>
      </c>
      <c r="I1329">
        <v>1</v>
      </c>
    </row>
    <row r="1330" spans="1:9">
      <c r="A1330">
        <v>7202</v>
      </c>
      <c r="B1330" t="s">
        <v>15</v>
      </c>
      <c r="C1330" t="s">
        <v>18</v>
      </c>
      <c r="D1330" t="s">
        <v>1347</v>
      </c>
      <c r="E1330">
        <v>57</v>
      </c>
      <c r="F1330">
        <v>0</v>
      </c>
      <c r="G1330">
        <v>4</v>
      </c>
      <c r="H1330">
        <v>5</v>
      </c>
      <c r="I1330">
        <v>1</v>
      </c>
    </row>
    <row r="1331" spans="1:9">
      <c r="A1331">
        <v>7203</v>
      </c>
      <c r="B1331" t="s">
        <v>9</v>
      </c>
      <c r="C1331" t="s">
        <v>22</v>
      </c>
      <c r="D1331" t="s">
        <v>1348</v>
      </c>
      <c r="E1331">
        <v>42</v>
      </c>
      <c r="F1331">
        <v>0</v>
      </c>
      <c r="G1331">
        <v>5</v>
      </c>
      <c r="H1331">
        <v>2</v>
      </c>
      <c r="I1331">
        <v>0</v>
      </c>
    </row>
    <row r="1332" spans="1:9">
      <c r="A1332">
        <v>7204</v>
      </c>
      <c r="B1332" t="s">
        <v>15</v>
      </c>
      <c r="C1332" t="s">
        <v>28</v>
      </c>
      <c r="D1332" t="s">
        <v>1349</v>
      </c>
      <c r="E1332">
        <v>30</v>
      </c>
      <c r="F1332">
        <v>0</v>
      </c>
      <c r="G1332">
        <v>9</v>
      </c>
      <c r="H1332">
        <v>5</v>
      </c>
      <c r="I1332">
        <v>0</v>
      </c>
    </row>
    <row r="1333" spans="1:9">
      <c r="A1333">
        <v>7205</v>
      </c>
      <c r="B1333" t="s">
        <v>9</v>
      </c>
      <c r="C1333" t="s">
        <v>18</v>
      </c>
      <c r="D1333" t="s">
        <v>1350</v>
      </c>
      <c r="E1333">
        <v>48</v>
      </c>
      <c r="F1333">
        <v>1</v>
      </c>
      <c r="G1333">
        <v>2</v>
      </c>
      <c r="H1333">
        <v>4</v>
      </c>
      <c r="I1333">
        <v>1</v>
      </c>
    </row>
    <row r="1334" spans="1:9">
      <c r="A1334">
        <v>7206</v>
      </c>
      <c r="B1334" t="s">
        <v>15</v>
      </c>
      <c r="C1334" t="s">
        <v>10</v>
      </c>
      <c r="D1334" t="s">
        <v>1351</v>
      </c>
      <c r="E1334">
        <v>51</v>
      </c>
      <c r="F1334">
        <v>1</v>
      </c>
      <c r="G1334">
        <v>7</v>
      </c>
      <c r="H1334">
        <v>1</v>
      </c>
      <c r="I1334">
        <v>1</v>
      </c>
    </row>
    <row r="1335" spans="1:9">
      <c r="A1335">
        <v>7207</v>
      </c>
      <c r="B1335" t="s">
        <v>24</v>
      </c>
      <c r="C1335" t="s">
        <v>28</v>
      </c>
      <c r="D1335" t="s">
        <v>1352</v>
      </c>
      <c r="E1335">
        <v>52</v>
      </c>
      <c r="F1335">
        <v>0</v>
      </c>
      <c r="G1335">
        <v>12</v>
      </c>
      <c r="H1335">
        <v>5</v>
      </c>
      <c r="I1335">
        <v>1</v>
      </c>
    </row>
    <row r="1336" spans="1:9">
      <c r="A1336">
        <v>7208</v>
      </c>
      <c r="B1336" t="s">
        <v>15</v>
      </c>
      <c r="C1336" t="s">
        <v>28</v>
      </c>
      <c r="D1336" t="s">
        <v>1353</v>
      </c>
      <c r="E1336">
        <v>36</v>
      </c>
      <c r="F1336">
        <v>1</v>
      </c>
      <c r="G1336">
        <v>12</v>
      </c>
      <c r="H1336">
        <v>4</v>
      </c>
      <c r="I1336">
        <v>1</v>
      </c>
    </row>
    <row r="1337" spans="1:9">
      <c r="A1337">
        <v>7209</v>
      </c>
      <c r="B1337" t="s">
        <v>31</v>
      </c>
      <c r="C1337" t="s">
        <v>18</v>
      </c>
      <c r="D1337" t="s">
        <v>1354</v>
      </c>
      <c r="E1337">
        <v>48</v>
      </c>
      <c r="F1337">
        <v>1</v>
      </c>
      <c r="G1337">
        <v>14</v>
      </c>
      <c r="H1337">
        <v>1</v>
      </c>
      <c r="I1337">
        <v>1</v>
      </c>
    </row>
    <row r="1338" spans="1:9">
      <c r="A1338">
        <v>7210</v>
      </c>
      <c r="B1338" t="s">
        <v>12</v>
      </c>
      <c r="C1338" t="s">
        <v>22</v>
      </c>
      <c r="D1338" t="s">
        <v>1355</v>
      </c>
      <c r="E1338">
        <v>68</v>
      </c>
      <c r="F1338">
        <v>1</v>
      </c>
      <c r="G1338">
        <v>4</v>
      </c>
      <c r="H1338">
        <v>4</v>
      </c>
      <c r="I1338">
        <v>1</v>
      </c>
    </row>
    <row r="1339" spans="1:9">
      <c r="A1339">
        <v>7211</v>
      </c>
      <c r="B1339" t="s">
        <v>24</v>
      </c>
      <c r="C1339" t="s">
        <v>22</v>
      </c>
      <c r="D1339" t="s">
        <v>1356</v>
      </c>
      <c r="E1339">
        <v>69</v>
      </c>
      <c r="F1339">
        <v>1</v>
      </c>
      <c r="G1339">
        <v>2</v>
      </c>
      <c r="H1339">
        <v>2</v>
      </c>
      <c r="I1339">
        <v>1</v>
      </c>
    </row>
    <row r="1340" spans="1:9">
      <c r="A1340">
        <v>7212</v>
      </c>
      <c r="B1340" t="s">
        <v>15</v>
      </c>
      <c r="C1340" t="s">
        <v>18</v>
      </c>
      <c r="D1340" t="s">
        <v>1357</v>
      </c>
      <c r="E1340">
        <v>32</v>
      </c>
      <c r="F1340">
        <v>0</v>
      </c>
      <c r="G1340">
        <v>10</v>
      </c>
      <c r="H1340">
        <v>1</v>
      </c>
      <c r="I1340">
        <v>0</v>
      </c>
    </row>
    <row r="1341" spans="1:9">
      <c r="A1341">
        <v>7213</v>
      </c>
      <c r="B1341" t="s">
        <v>15</v>
      </c>
      <c r="C1341" t="s">
        <v>18</v>
      </c>
      <c r="D1341" t="s">
        <v>1358</v>
      </c>
      <c r="E1341">
        <v>18</v>
      </c>
      <c r="F1341">
        <v>1</v>
      </c>
      <c r="G1341">
        <v>12</v>
      </c>
      <c r="H1341">
        <v>5</v>
      </c>
      <c r="I1341">
        <v>1</v>
      </c>
    </row>
    <row r="1342" spans="1:9">
      <c r="A1342">
        <v>7214</v>
      </c>
      <c r="B1342" t="s">
        <v>31</v>
      </c>
      <c r="C1342" t="s">
        <v>13</v>
      </c>
      <c r="D1342" t="s">
        <v>1359</v>
      </c>
      <c r="E1342">
        <v>41</v>
      </c>
      <c r="F1342">
        <v>0</v>
      </c>
      <c r="G1342">
        <v>9</v>
      </c>
      <c r="H1342">
        <v>5</v>
      </c>
      <c r="I1342">
        <v>1</v>
      </c>
    </row>
    <row r="1343" spans="1:9">
      <c r="A1343">
        <v>7215</v>
      </c>
      <c r="B1343" t="s">
        <v>15</v>
      </c>
      <c r="C1343" t="s">
        <v>10</v>
      </c>
      <c r="D1343" t="s">
        <v>1360</v>
      </c>
      <c r="E1343">
        <v>28</v>
      </c>
      <c r="F1343">
        <v>1</v>
      </c>
      <c r="G1343">
        <v>17</v>
      </c>
      <c r="H1343">
        <v>1</v>
      </c>
      <c r="I1343">
        <v>0</v>
      </c>
    </row>
    <row r="1344" spans="1:9">
      <c r="A1344">
        <v>7216</v>
      </c>
      <c r="B1344" t="s">
        <v>15</v>
      </c>
      <c r="C1344" t="s">
        <v>13</v>
      </c>
      <c r="D1344" t="s">
        <v>1361</v>
      </c>
      <c r="E1344">
        <v>52</v>
      </c>
      <c r="F1344">
        <v>0</v>
      </c>
      <c r="G1344">
        <v>15</v>
      </c>
      <c r="H1344">
        <v>3</v>
      </c>
      <c r="I1344">
        <v>0</v>
      </c>
    </row>
    <row r="1345" spans="1:9">
      <c r="A1345">
        <v>7217</v>
      </c>
      <c r="B1345" t="s">
        <v>9</v>
      </c>
      <c r="C1345" t="s">
        <v>18</v>
      </c>
      <c r="D1345" t="s">
        <v>1362</v>
      </c>
      <c r="E1345">
        <v>25</v>
      </c>
      <c r="F1345">
        <v>1</v>
      </c>
      <c r="G1345">
        <v>3</v>
      </c>
      <c r="H1345">
        <v>2</v>
      </c>
      <c r="I1345">
        <v>0</v>
      </c>
    </row>
    <row r="1346" spans="1:9">
      <c r="A1346">
        <v>7218</v>
      </c>
      <c r="B1346" t="s">
        <v>24</v>
      </c>
      <c r="C1346" t="s">
        <v>13</v>
      </c>
      <c r="D1346" t="s">
        <v>1363</v>
      </c>
      <c r="E1346">
        <v>34</v>
      </c>
      <c r="F1346">
        <v>0</v>
      </c>
      <c r="G1346">
        <v>18</v>
      </c>
      <c r="H1346">
        <v>2</v>
      </c>
      <c r="I1346">
        <v>0</v>
      </c>
    </row>
    <row r="1347" spans="1:9">
      <c r="A1347">
        <v>7219</v>
      </c>
      <c r="B1347" t="s">
        <v>31</v>
      </c>
      <c r="C1347" t="s">
        <v>18</v>
      </c>
      <c r="D1347" t="s">
        <v>1364</v>
      </c>
      <c r="E1347">
        <v>42</v>
      </c>
      <c r="F1347">
        <v>0</v>
      </c>
      <c r="G1347">
        <v>14</v>
      </c>
      <c r="H1347">
        <v>4</v>
      </c>
      <c r="I1347">
        <v>1</v>
      </c>
    </row>
    <row r="1348" spans="1:9">
      <c r="A1348">
        <v>7220</v>
      </c>
      <c r="B1348" t="s">
        <v>31</v>
      </c>
      <c r="C1348" t="s">
        <v>18</v>
      </c>
      <c r="D1348" t="s">
        <v>1365</v>
      </c>
      <c r="E1348">
        <v>26</v>
      </c>
      <c r="F1348">
        <v>0</v>
      </c>
      <c r="G1348">
        <v>19</v>
      </c>
      <c r="H1348">
        <v>4</v>
      </c>
      <c r="I1348">
        <v>0</v>
      </c>
    </row>
    <row r="1349" spans="1:9">
      <c r="A1349">
        <v>7221</v>
      </c>
      <c r="B1349" t="s">
        <v>15</v>
      </c>
      <c r="C1349" t="s">
        <v>28</v>
      </c>
      <c r="D1349" t="s">
        <v>1366</v>
      </c>
      <c r="E1349">
        <v>39</v>
      </c>
      <c r="F1349">
        <v>0</v>
      </c>
      <c r="G1349">
        <v>15</v>
      </c>
      <c r="H1349">
        <v>2</v>
      </c>
      <c r="I1349">
        <v>0</v>
      </c>
    </row>
    <row r="1350" spans="1:9">
      <c r="A1350">
        <v>7222</v>
      </c>
      <c r="B1350" t="s">
        <v>12</v>
      </c>
      <c r="C1350" t="s">
        <v>22</v>
      </c>
      <c r="D1350" t="s">
        <v>1367</v>
      </c>
      <c r="E1350">
        <v>62</v>
      </c>
      <c r="F1350">
        <v>1</v>
      </c>
      <c r="G1350">
        <v>19</v>
      </c>
      <c r="H1350">
        <v>4</v>
      </c>
      <c r="I1350">
        <v>1</v>
      </c>
    </row>
    <row r="1351" spans="1:9">
      <c r="A1351">
        <v>7223</v>
      </c>
      <c r="B1351" t="s">
        <v>24</v>
      </c>
      <c r="C1351" t="s">
        <v>10</v>
      </c>
      <c r="D1351" t="s">
        <v>1368</v>
      </c>
      <c r="E1351">
        <v>54</v>
      </c>
      <c r="F1351">
        <v>0</v>
      </c>
      <c r="G1351">
        <v>5</v>
      </c>
      <c r="H1351">
        <v>3</v>
      </c>
      <c r="I1351">
        <v>0</v>
      </c>
    </row>
    <row r="1352" spans="1:9">
      <c r="A1352">
        <v>7224</v>
      </c>
      <c r="B1352" t="s">
        <v>12</v>
      </c>
      <c r="C1352" t="s">
        <v>13</v>
      </c>
      <c r="D1352" t="s">
        <v>1369</v>
      </c>
      <c r="E1352">
        <v>24</v>
      </c>
      <c r="F1352">
        <v>0</v>
      </c>
      <c r="G1352">
        <v>18</v>
      </c>
      <c r="H1352">
        <v>2</v>
      </c>
      <c r="I1352">
        <v>0</v>
      </c>
    </row>
    <row r="1353" spans="1:9">
      <c r="A1353">
        <v>7225</v>
      </c>
      <c r="B1353" t="s">
        <v>24</v>
      </c>
      <c r="C1353" t="s">
        <v>28</v>
      </c>
      <c r="D1353" t="s">
        <v>1370</v>
      </c>
      <c r="E1353">
        <v>62</v>
      </c>
      <c r="F1353">
        <v>0</v>
      </c>
      <c r="G1353">
        <v>15</v>
      </c>
      <c r="H1353">
        <v>2</v>
      </c>
      <c r="I1353">
        <v>0</v>
      </c>
    </row>
    <row r="1354" spans="1:9">
      <c r="A1354">
        <v>7226</v>
      </c>
      <c r="B1354" t="s">
        <v>12</v>
      </c>
      <c r="C1354" t="s">
        <v>10</v>
      </c>
      <c r="D1354" t="s">
        <v>1371</v>
      </c>
      <c r="E1354">
        <v>49</v>
      </c>
      <c r="F1354">
        <v>1</v>
      </c>
      <c r="G1354">
        <v>8</v>
      </c>
      <c r="H1354">
        <v>4</v>
      </c>
      <c r="I1354">
        <v>1</v>
      </c>
    </row>
    <row r="1355" spans="1:9">
      <c r="A1355">
        <v>7227</v>
      </c>
      <c r="B1355" t="s">
        <v>31</v>
      </c>
      <c r="C1355" t="s">
        <v>10</v>
      </c>
      <c r="D1355" t="s">
        <v>1372</v>
      </c>
      <c r="E1355">
        <v>59</v>
      </c>
      <c r="F1355">
        <v>0</v>
      </c>
      <c r="G1355">
        <v>7</v>
      </c>
      <c r="H1355">
        <v>5</v>
      </c>
      <c r="I1355">
        <v>1</v>
      </c>
    </row>
    <row r="1356" spans="1:9">
      <c r="A1356">
        <v>7228</v>
      </c>
      <c r="B1356" t="s">
        <v>31</v>
      </c>
      <c r="C1356" t="s">
        <v>10</v>
      </c>
      <c r="D1356" t="s">
        <v>1373</v>
      </c>
      <c r="E1356">
        <v>39</v>
      </c>
      <c r="F1356">
        <v>0</v>
      </c>
      <c r="G1356">
        <v>17</v>
      </c>
      <c r="H1356">
        <v>4</v>
      </c>
      <c r="I1356">
        <v>1</v>
      </c>
    </row>
    <row r="1357" spans="1:9">
      <c r="A1357">
        <v>7229</v>
      </c>
      <c r="B1357" t="s">
        <v>24</v>
      </c>
      <c r="C1357" t="s">
        <v>10</v>
      </c>
      <c r="D1357" t="s">
        <v>1374</v>
      </c>
      <c r="E1357">
        <v>53</v>
      </c>
      <c r="F1357">
        <v>1</v>
      </c>
      <c r="G1357">
        <v>12</v>
      </c>
      <c r="H1357">
        <v>3</v>
      </c>
      <c r="I1357">
        <v>1</v>
      </c>
    </row>
    <row r="1358" spans="1:9">
      <c r="A1358">
        <v>7230</v>
      </c>
      <c r="B1358" t="s">
        <v>12</v>
      </c>
      <c r="C1358" t="s">
        <v>10</v>
      </c>
      <c r="D1358" t="s">
        <v>1375</v>
      </c>
      <c r="E1358">
        <v>40</v>
      </c>
      <c r="F1358">
        <v>1</v>
      </c>
      <c r="G1358">
        <v>11</v>
      </c>
      <c r="H1358">
        <v>4</v>
      </c>
      <c r="I1358">
        <v>1</v>
      </c>
    </row>
    <row r="1359" spans="1:9">
      <c r="A1359">
        <v>7231</v>
      </c>
      <c r="B1359" t="s">
        <v>24</v>
      </c>
      <c r="C1359" t="s">
        <v>22</v>
      </c>
      <c r="D1359" t="s">
        <v>1376</v>
      </c>
      <c r="E1359">
        <v>49</v>
      </c>
      <c r="F1359">
        <v>0</v>
      </c>
      <c r="G1359">
        <v>3</v>
      </c>
      <c r="H1359">
        <v>3</v>
      </c>
      <c r="I1359">
        <v>0</v>
      </c>
    </row>
    <row r="1360" spans="1:9">
      <c r="A1360">
        <v>7232</v>
      </c>
      <c r="B1360" t="s">
        <v>15</v>
      </c>
      <c r="C1360" t="s">
        <v>18</v>
      </c>
      <c r="D1360" t="s">
        <v>1377</v>
      </c>
      <c r="E1360">
        <v>21</v>
      </c>
      <c r="F1360">
        <v>0</v>
      </c>
      <c r="G1360">
        <v>10</v>
      </c>
      <c r="H1360">
        <v>4</v>
      </c>
      <c r="I1360">
        <v>0</v>
      </c>
    </row>
    <row r="1361" spans="1:9">
      <c r="A1361">
        <v>7233</v>
      </c>
      <c r="B1361" t="s">
        <v>9</v>
      </c>
      <c r="C1361" t="s">
        <v>13</v>
      </c>
      <c r="D1361" t="s">
        <v>1378</v>
      </c>
      <c r="E1361">
        <v>62</v>
      </c>
      <c r="F1361">
        <v>1</v>
      </c>
      <c r="G1361">
        <v>3</v>
      </c>
      <c r="H1361">
        <v>1</v>
      </c>
      <c r="I1361">
        <v>1</v>
      </c>
    </row>
    <row r="1362" spans="1:9">
      <c r="A1362">
        <v>7234</v>
      </c>
      <c r="B1362" t="s">
        <v>15</v>
      </c>
      <c r="C1362" t="s">
        <v>18</v>
      </c>
      <c r="D1362" t="s">
        <v>1379</v>
      </c>
      <c r="E1362">
        <v>21</v>
      </c>
      <c r="F1362">
        <v>1</v>
      </c>
      <c r="G1362">
        <v>12</v>
      </c>
      <c r="H1362">
        <v>5</v>
      </c>
      <c r="I1362">
        <v>1</v>
      </c>
    </row>
    <row r="1363" spans="1:9">
      <c r="A1363">
        <v>7235</v>
      </c>
      <c r="B1363" t="s">
        <v>12</v>
      </c>
      <c r="C1363" t="s">
        <v>10</v>
      </c>
      <c r="D1363" t="s">
        <v>1380</v>
      </c>
      <c r="E1363">
        <v>39</v>
      </c>
      <c r="F1363">
        <v>1</v>
      </c>
      <c r="G1363">
        <v>14</v>
      </c>
      <c r="H1363">
        <v>4</v>
      </c>
      <c r="I1363">
        <v>1</v>
      </c>
    </row>
    <row r="1364" spans="1:9">
      <c r="A1364">
        <v>7236</v>
      </c>
      <c r="B1364" t="s">
        <v>9</v>
      </c>
      <c r="C1364" t="s">
        <v>10</v>
      </c>
      <c r="D1364" t="s">
        <v>1381</v>
      </c>
      <c r="E1364">
        <v>23</v>
      </c>
      <c r="F1364">
        <v>1</v>
      </c>
      <c r="G1364">
        <v>13</v>
      </c>
      <c r="H1364">
        <v>1</v>
      </c>
      <c r="I1364">
        <v>0</v>
      </c>
    </row>
    <row r="1365" spans="1:9">
      <c r="A1365">
        <v>7237</v>
      </c>
      <c r="B1365" t="s">
        <v>12</v>
      </c>
      <c r="C1365" t="s">
        <v>22</v>
      </c>
      <c r="D1365" t="s">
        <v>1382</v>
      </c>
      <c r="E1365">
        <v>45</v>
      </c>
      <c r="F1365">
        <v>0</v>
      </c>
      <c r="G1365">
        <v>7</v>
      </c>
      <c r="H1365">
        <v>4</v>
      </c>
      <c r="I1365">
        <v>1</v>
      </c>
    </row>
    <row r="1366" spans="1:9">
      <c r="A1366">
        <v>7238</v>
      </c>
      <c r="B1366" t="s">
        <v>15</v>
      </c>
      <c r="C1366" t="s">
        <v>13</v>
      </c>
      <c r="D1366" t="s">
        <v>1383</v>
      </c>
      <c r="E1366">
        <v>61</v>
      </c>
      <c r="F1366">
        <v>1</v>
      </c>
      <c r="G1366">
        <v>17</v>
      </c>
      <c r="H1366">
        <v>4</v>
      </c>
      <c r="I1366">
        <v>1</v>
      </c>
    </row>
    <row r="1367" spans="1:9">
      <c r="A1367">
        <v>7239</v>
      </c>
      <c r="B1367" t="s">
        <v>31</v>
      </c>
      <c r="C1367" t="s">
        <v>13</v>
      </c>
      <c r="D1367" t="s">
        <v>1384</v>
      </c>
      <c r="E1367">
        <v>46</v>
      </c>
      <c r="F1367">
        <v>0</v>
      </c>
      <c r="G1367">
        <v>3</v>
      </c>
      <c r="H1367">
        <v>1</v>
      </c>
      <c r="I1367">
        <v>0</v>
      </c>
    </row>
    <row r="1368" spans="1:9">
      <c r="A1368">
        <v>7240</v>
      </c>
      <c r="B1368" t="s">
        <v>12</v>
      </c>
      <c r="C1368" t="s">
        <v>10</v>
      </c>
      <c r="D1368" t="s">
        <v>1385</v>
      </c>
      <c r="E1368">
        <v>25</v>
      </c>
      <c r="F1368">
        <v>0</v>
      </c>
      <c r="G1368">
        <v>9</v>
      </c>
      <c r="H1368">
        <v>4</v>
      </c>
      <c r="I1368">
        <v>0</v>
      </c>
    </row>
    <row r="1369" spans="1:9">
      <c r="A1369">
        <v>7241</v>
      </c>
      <c r="B1369" t="s">
        <v>15</v>
      </c>
      <c r="C1369" t="s">
        <v>18</v>
      </c>
      <c r="D1369" t="s">
        <v>1386</v>
      </c>
      <c r="E1369">
        <v>54</v>
      </c>
      <c r="F1369">
        <v>0</v>
      </c>
      <c r="G1369">
        <v>14</v>
      </c>
      <c r="H1369">
        <v>1</v>
      </c>
      <c r="I1369">
        <v>0</v>
      </c>
    </row>
    <row r="1370" spans="1:9">
      <c r="A1370">
        <v>7242</v>
      </c>
      <c r="B1370" t="s">
        <v>9</v>
      </c>
      <c r="C1370" t="s">
        <v>13</v>
      </c>
      <c r="D1370" t="s">
        <v>1387</v>
      </c>
      <c r="E1370">
        <v>43</v>
      </c>
      <c r="F1370">
        <v>0</v>
      </c>
      <c r="G1370">
        <v>19</v>
      </c>
      <c r="H1370">
        <v>1</v>
      </c>
      <c r="I1370">
        <v>0</v>
      </c>
    </row>
    <row r="1371" spans="1:9">
      <c r="A1371">
        <v>7243</v>
      </c>
      <c r="B1371" t="s">
        <v>9</v>
      </c>
      <c r="C1371" t="s">
        <v>10</v>
      </c>
      <c r="D1371" t="s">
        <v>1388</v>
      </c>
      <c r="E1371">
        <v>62</v>
      </c>
      <c r="F1371">
        <v>0</v>
      </c>
      <c r="G1371">
        <v>15</v>
      </c>
      <c r="H1371">
        <v>4</v>
      </c>
      <c r="I1371">
        <v>1</v>
      </c>
    </row>
    <row r="1372" spans="1:9">
      <c r="A1372">
        <v>7244</v>
      </c>
      <c r="B1372" t="s">
        <v>12</v>
      </c>
      <c r="C1372" t="s">
        <v>10</v>
      </c>
      <c r="D1372" t="s">
        <v>1389</v>
      </c>
      <c r="E1372">
        <v>67</v>
      </c>
      <c r="F1372">
        <v>1</v>
      </c>
      <c r="G1372">
        <v>8</v>
      </c>
      <c r="H1372">
        <v>5</v>
      </c>
      <c r="I1372">
        <v>1</v>
      </c>
    </row>
    <row r="1373" spans="1:9">
      <c r="A1373">
        <v>7245</v>
      </c>
      <c r="B1373" t="s">
        <v>15</v>
      </c>
      <c r="C1373" t="s">
        <v>10</v>
      </c>
      <c r="D1373" t="s">
        <v>1390</v>
      </c>
      <c r="E1373">
        <v>24</v>
      </c>
      <c r="F1373">
        <v>0</v>
      </c>
      <c r="G1373">
        <v>13</v>
      </c>
      <c r="H1373">
        <v>4</v>
      </c>
      <c r="I1373">
        <v>0</v>
      </c>
    </row>
    <row r="1374" spans="1:9">
      <c r="A1374">
        <v>7246</v>
      </c>
      <c r="B1374" t="s">
        <v>24</v>
      </c>
      <c r="C1374" t="s">
        <v>13</v>
      </c>
      <c r="D1374" t="s">
        <v>1391</v>
      </c>
      <c r="E1374">
        <v>28</v>
      </c>
      <c r="F1374">
        <v>1</v>
      </c>
      <c r="G1374">
        <v>5</v>
      </c>
      <c r="H1374">
        <v>1</v>
      </c>
      <c r="I1374">
        <v>0</v>
      </c>
    </row>
    <row r="1375" spans="1:9">
      <c r="A1375">
        <v>7247</v>
      </c>
      <c r="B1375" t="s">
        <v>9</v>
      </c>
      <c r="C1375" t="s">
        <v>13</v>
      </c>
      <c r="D1375" t="s">
        <v>1392</v>
      </c>
      <c r="E1375">
        <v>69</v>
      </c>
      <c r="F1375">
        <v>1</v>
      </c>
      <c r="G1375">
        <v>8</v>
      </c>
      <c r="H1375">
        <v>3</v>
      </c>
      <c r="I1375">
        <v>1</v>
      </c>
    </row>
    <row r="1376" spans="1:9">
      <c r="A1376">
        <v>7248</v>
      </c>
      <c r="B1376" t="s">
        <v>24</v>
      </c>
      <c r="C1376" t="s">
        <v>18</v>
      </c>
      <c r="D1376" t="s">
        <v>1393</v>
      </c>
      <c r="E1376">
        <v>62</v>
      </c>
      <c r="F1376">
        <v>0</v>
      </c>
      <c r="G1376">
        <v>6</v>
      </c>
      <c r="H1376">
        <v>1</v>
      </c>
      <c r="I1376">
        <v>0</v>
      </c>
    </row>
    <row r="1377" spans="1:9">
      <c r="A1377">
        <v>7249</v>
      </c>
      <c r="B1377" t="s">
        <v>9</v>
      </c>
      <c r="C1377" t="s">
        <v>22</v>
      </c>
      <c r="D1377" t="s">
        <v>1394</v>
      </c>
      <c r="E1377">
        <v>51</v>
      </c>
      <c r="F1377">
        <v>0</v>
      </c>
      <c r="G1377">
        <v>16</v>
      </c>
      <c r="H1377">
        <v>2</v>
      </c>
      <c r="I1377">
        <v>0</v>
      </c>
    </row>
    <row r="1378" spans="1:9">
      <c r="A1378">
        <v>7250</v>
      </c>
      <c r="B1378" t="s">
        <v>9</v>
      </c>
      <c r="C1378" t="s">
        <v>13</v>
      </c>
      <c r="D1378" t="s">
        <v>1395</v>
      </c>
      <c r="E1378">
        <v>25</v>
      </c>
      <c r="F1378">
        <v>1</v>
      </c>
      <c r="G1378">
        <v>8</v>
      </c>
      <c r="H1378">
        <v>1</v>
      </c>
      <c r="I1378">
        <v>0</v>
      </c>
    </row>
    <row r="1379" spans="1:9">
      <c r="A1379">
        <v>7251</v>
      </c>
      <c r="B1379" t="s">
        <v>15</v>
      </c>
      <c r="C1379" t="s">
        <v>10</v>
      </c>
      <c r="D1379" t="s">
        <v>1396</v>
      </c>
      <c r="E1379">
        <v>40</v>
      </c>
      <c r="F1379">
        <v>1</v>
      </c>
      <c r="G1379">
        <v>12</v>
      </c>
      <c r="H1379">
        <v>2</v>
      </c>
      <c r="I1379">
        <v>1</v>
      </c>
    </row>
    <row r="1380" spans="1:9">
      <c r="A1380">
        <v>7252</v>
      </c>
      <c r="B1380" t="s">
        <v>15</v>
      </c>
      <c r="C1380" t="s">
        <v>13</v>
      </c>
      <c r="D1380" t="s">
        <v>1397</v>
      </c>
      <c r="E1380">
        <v>23</v>
      </c>
      <c r="F1380">
        <v>0</v>
      </c>
      <c r="G1380">
        <v>9</v>
      </c>
      <c r="H1380">
        <v>5</v>
      </c>
      <c r="I1380">
        <v>0</v>
      </c>
    </row>
    <row r="1381" spans="1:9">
      <c r="A1381">
        <v>7253</v>
      </c>
      <c r="B1381" t="s">
        <v>15</v>
      </c>
      <c r="C1381" t="s">
        <v>28</v>
      </c>
      <c r="D1381" t="s">
        <v>1398</v>
      </c>
      <c r="E1381">
        <v>29</v>
      </c>
      <c r="F1381">
        <v>1</v>
      </c>
      <c r="G1381">
        <v>18</v>
      </c>
      <c r="H1381">
        <v>1</v>
      </c>
      <c r="I1381">
        <v>0</v>
      </c>
    </row>
    <row r="1382" spans="1:9">
      <c r="A1382">
        <v>7254</v>
      </c>
      <c r="B1382" t="s">
        <v>24</v>
      </c>
      <c r="C1382" t="s">
        <v>22</v>
      </c>
      <c r="D1382" t="s">
        <v>1399</v>
      </c>
      <c r="E1382">
        <v>49</v>
      </c>
      <c r="F1382">
        <v>1</v>
      </c>
      <c r="G1382">
        <v>1</v>
      </c>
      <c r="H1382">
        <v>1</v>
      </c>
      <c r="I1382">
        <v>1</v>
      </c>
    </row>
    <row r="1383" spans="1:9">
      <c r="A1383">
        <v>7255</v>
      </c>
      <c r="B1383" t="s">
        <v>24</v>
      </c>
      <c r="C1383" t="s">
        <v>10</v>
      </c>
      <c r="D1383" t="s">
        <v>1400</v>
      </c>
      <c r="E1383">
        <v>31</v>
      </c>
      <c r="F1383">
        <v>0</v>
      </c>
      <c r="G1383">
        <v>12</v>
      </c>
      <c r="H1383">
        <v>2</v>
      </c>
      <c r="I1383">
        <v>0</v>
      </c>
    </row>
    <row r="1384" spans="1:9">
      <c r="A1384">
        <v>7256</v>
      </c>
      <c r="B1384" t="s">
        <v>15</v>
      </c>
      <c r="C1384" t="s">
        <v>22</v>
      </c>
      <c r="D1384" t="s">
        <v>1401</v>
      </c>
      <c r="E1384">
        <v>51</v>
      </c>
      <c r="F1384">
        <v>1</v>
      </c>
      <c r="G1384">
        <v>11</v>
      </c>
      <c r="H1384">
        <v>5</v>
      </c>
      <c r="I1384">
        <v>1</v>
      </c>
    </row>
    <row r="1385" spans="1:9">
      <c r="A1385">
        <v>7257</v>
      </c>
      <c r="B1385" t="s">
        <v>31</v>
      </c>
      <c r="C1385" t="s">
        <v>28</v>
      </c>
      <c r="D1385" t="s">
        <v>1402</v>
      </c>
      <c r="E1385">
        <v>58</v>
      </c>
      <c r="F1385">
        <v>1</v>
      </c>
      <c r="G1385">
        <v>13</v>
      </c>
      <c r="H1385">
        <v>4</v>
      </c>
      <c r="I1385">
        <v>1</v>
      </c>
    </row>
    <row r="1386" spans="1:9">
      <c r="A1386">
        <v>7258</v>
      </c>
      <c r="B1386" t="s">
        <v>31</v>
      </c>
      <c r="C1386" t="s">
        <v>18</v>
      </c>
      <c r="D1386" t="s">
        <v>1403</v>
      </c>
      <c r="E1386">
        <v>59</v>
      </c>
      <c r="F1386">
        <v>1</v>
      </c>
      <c r="G1386">
        <v>17</v>
      </c>
      <c r="H1386">
        <v>5</v>
      </c>
      <c r="I1386">
        <v>1</v>
      </c>
    </row>
    <row r="1387" spans="1:9">
      <c r="A1387">
        <v>7259</v>
      </c>
      <c r="B1387" t="s">
        <v>31</v>
      </c>
      <c r="C1387" t="s">
        <v>13</v>
      </c>
      <c r="D1387" t="s">
        <v>1404</v>
      </c>
      <c r="E1387">
        <v>48</v>
      </c>
      <c r="F1387">
        <v>1</v>
      </c>
      <c r="G1387">
        <v>5</v>
      </c>
      <c r="H1387">
        <v>3</v>
      </c>
      <c r="I1387">
        <v>1</v>
      </c>
    </row>
    <row r="1388" spans="1:9">
      <c r="A1388">
        <v>7260</v>
      </c>
      <c r="B1388" t="s">
        <v>15</v>
      </c>
      <c r="C1388" t="s">
        <v>22</v>
      </c>
      <c r="D1388" t="s">
        <v>1405</v>
      </c>
      <c r="E1388">
        <v>35</v>
      </c>
      <c r="F1388">
        <v>1</v>
      </c>
      <c r="G1388">
        <v>1</v>
      </c>
      <c r="H1388">
        <v>4</v>
      </c>
      <c r="I1388">
        <v>1</v>
      </c>
    </row>
    <row r="1389" spans="1:9">
      <c r="A1389">
        <v>7261</v>
      </c>
      <c r="B1389" t="s">
        <v>24</v>
      </c>
      <c r="C1389" t="s">
        <v>22</v>
      </c>
      <c r="D1389" t="s">
        <v>1406</v>
      </c>
      <c r="E1389">
        <v>28</v>
      </c>
      <c r="F1389">
        <v>1</v>
      </c>
      <c r="G1389">
        <v>16</v>
      </c>
      <c r="H1389">
        <v>2</v>
      </c>
      <c r="I1389">
        <v>0</v>
      </c>
    </row>
    <row r="1390" spans="1:9">
      <c r="A1390">
        <v>7262</v>
      </c>
      <c r="B1390" t="s">
        <v>9</v>
      </c>
      <c r="C1390" t="s">
        <v>22</v>
      </c>
      <c r="D1390" t="s">
        <v>1407</v>
      </c>
      <c r="E1390">
        <v>20</v>
      </c>
      <c r="F1390">
        <v>1</v>
      </c>
      <c r="G1390">
        <v>8</v>
      </c>
      <c r="H1390">
        <v>2</v>
      </c>
      <c r="I1390">
        <v>0</v>
      </c>
    </row>
    <row r="1391" spans="1:9">
      <c r="A1391">
        <v>7263</v>
      </c>
      <c r="B1391" t="s">
        <v>15</v>
      </c>
      <c r="C1391" t="s">
        <v>28</v>
      </c>
      <c r="D1391" t="s">
        <v>1408</v>
      </c>
      <c r="E1391">
        <v>20</v>
      </c>
      <c r="F1391">
        <v>0</v>
      </c>
      <c r="G1391">
        <v>11</v>
      </c>
      <c r="H1391">
        <v>4</v>
      </c>
      <c r="I1391">
        <v>0</v>
      </c>
    </row>
    <row r="1392" spans="1:9">
      <c r="A1392">
        <v>7264</v>
      </c>
      <c r="B1392" t="s">
        <v>9</v>
      </c>
      <c r="C1392" t="s">
        <v>13</v>
      </c>
      <c r="D1392" t="s">
        <v>1409</v>
      </c>
      <c r="E1392">
        <v>35</v>
      </c>
      <c r="F1392">
        <v>0</v>
      </c>
      <c r="G1392">
        <v>8</v>
      </c>
      <c r="H1392">
        <v>1</v>
      </c>
      <c r="I1392">
        <v>0</v>
      </c>
    </row>
    <row r="1393" spans="1:9">
      <c r="A1393">
        <v>7265</v>
      </c>
      <c r="B1393" t="s">
        <v>15</v>
      </c>
      <c r="C1393" t="s">
        <v>18</v>
      </c>
      <c r="D1393" t="s">
        <v>1410</v>
      </c>
      <c r="E1393">
        <v>65</v>
      </c>
      <c r="F1393">
        <v>1</v>
      </c>
      <c r="G1393">
        <v>7</v>
      </c>
      <c r="H1393">
        <v>5</v>
      </c>
      <c r="I1393">
        <v>1</v>
      </c>
    </row>
    <row r="1394" spans="1:9">
      <c r="A1394">
        <v>7266</v>
      </c>
      <c r="B1394" t="s">
        <v>9</v>
      </c>
      <c r="C1394" t="s">
        <v>13</v>
      </c>
      <c r="D1394" t="s">
        <v>1411</v>
      </c>
      <c r="E1394">
        <v>40</v>
      </c>
      <c r="F1394">
        <v>1</v>
      </c>
      <c r="G1394">
        <v>16</v>
      </c>
      <c r="H1394">
        <v>4</v>
      </c>
      <c r="I1394">
        <v>1</v>
      </c>
    </row>
    <row r="1395" spans="1:9">
      <c r="A1395">
        <v>7267</v>
      </c>
      <c r="B1395" t="s">
        <v>12</v>
      </c>
      <c r="C1395" t="s">
        <v>28</v>
      </c>
      <c r="D1395" t="s">
        <v>1412</v>
      </c>
      <c r="E1395">
        <v>29</v>
      </c>
      <c r="F1395">
        <v>1</v>
      </c>
      <c r="G1395">
        <v>7</v>
      </c>
      <c r="H1395">
        <v>3</v>
      </c>
      <c r="I1395">
        <v>0</v>
      </c>
    </row>
    <row r="1396" spans="1:9">
      <c r="A1396">
        <v>7268</v>
      </c>
      <c r="B1396" t="s">
        <v>9</v>
      </c>
      <c r="C1396" t="s">
        <v>13</v>
      </c>
      <c r="D1396" t="s">
        <v>1413</v>
      </c>
      <c r="E1396">
        <v>26</v>
      </c>
      <c r="F1396">
        <v>0</v>
      </c>
      <c r="G1396">
        <v>17</v>
      </c>
      <c r="H1396">
        <v>5</v>
      </c>
      <c r="I1396">
        <v>0</v>
      </c>
    </row>
    <row r="1397" spans="1:9">
      <c r="A1397">
        <v>7269</v>
      </c>
      <c r="B1397" t="s">
        <v>15</v>
      </c>
      <c r="C1397" t="s">
        <v>13</v>
      </c>
      <c r="D1397" t="s">
        <v>1414</v>
      </c>
      <c r="E1397">
        <v>37</v>
      </c>
      <c r="F1397">
        <v>1</v>
      </c>
      <c r="G1397">
        <v>11</v>
      </c>
      <c r="H1397">
        <v>1</v>
      </c>
      <c r="I1397">
        <v>1</v>
      </c>
    </row>
    <row r="1398" spans="1:9">
      <c r="A1398">
        <v>7270</v>
      </c>
      <c r="B1398" t="s">
        <v>9</v>
      </c>
      <c r="C1398" t="s">
        <v>18</v>
      </c>
      <c r="D1398" t="s">
        <v>1415</v>
      </c>
      <c r="E1398">
        <v>67</v>
      </c>
      <c r="F1398">
        <v>1</v>
      </c>
      <c r="G1398">
        <v>12</v>
      </c>
      <c r="H1398">
        <v>1</v>
      </c>
      <c r="I1398">
        <v>1</v>
      </c>
    </row>
    <row r="1399" spans="1:9">
      <c r="A1399">
        <v>7271</v>
      </c>
      <c r="B1399" t="s">
        <v>9</v>
      </c>
      <c r="C1399" t="s">
        <v>22</v>
      </c>
      <c r="D1399" t="s">
        <v>1416</v>
      </c>
      <c r="E1399">
        <v>32</v>
      </c>
      <c r="F1399">
        <v>1</v>
      </c>
      <c r="G1399">
        <v>12</v>
      </c>
      <c r="H1399">
        <v>5</v>
      </c>
      <c r="I1399">
        <v>1</v>
      </c>
    </row>
    <row r="1400" spans="1:9">
      <c r="A1400">
        <v>7272</v>
      </c>
      <c r="B1400" t="s">
        <v>12</v>
      </c>
      <c r="C1400" t="s">
        <v>28</v>
      </c>
      <c r="D1400" t="s">
        <v>1417</v>
      </c>
      <c r="E1400">
        <v>37</v>
      </c>
      <c r="F1400">
        <v>1</v>
      </c>
      <c r="G1400">
        <v>17</v>
      </c>
      <c r="H1400">
        <v>3</v>
      </c>
      <c r="I1400">
        <v>1</v>
      </c>
    </row>
    <row r="1401" spans="1:9">
      <c r="A1401">
        <v>7273</v>
      </c>
      <c r="B1401" t="s">
        <v>12</v>
      </c>
      <c r="C1401" t="s">
        <v>28</v>
      </c>
      <c r="D1401" t="s">
        <v>1418</v>
      </c>
      <c r="E1401">
        <v>36</v>
      </c>
      <c r="F1401">
        <v>0</v>
      </c>
      <c r="G1401">
        <v>3</v>
      </c>
      <c r="H1401">
        <v>5</v>
      </c>
      <c r="I1401">
        <v>1</v>
      </c>
    </row>
    <row r="1402" spans="1:9">
      <c r="A1402">
        <v>7274</v>
      </c>
      <c r="B1402" t="s">
        <v>12</v>
      </c>
      <c r="C1402" t="s">
        <v>13</v>
      </c>
      <c r="D1402" t="s">
        <v>1419</v>
      </c>
      <c r="E1402">
        <v>49</v>
      </c>
      <c r="F1402">
        <v>1</v>
      </c>
      <c r="G1402">
        <v>2</v>
      </c>
      <c r="H1402">
        <v>2</v>
      </c>
      <c r="I1402">
        <v>1</v>
      </c>
    </row>
    <row r="1403" spans="1:9">
      <c r="A1403">
        <v>7275</v>
      </c>
      <c r="B1403" t="s">
        <v>12</v>
      </c>
      <c r="C1403" t="s">
        <v>10</v>
      </c>
      <c r="D1403" t="s">
        <v>1420</v>
      </c>
      <c r="E1403">
        <v>29</v>
      </c>
      <c r="F1403">
        <v>1</v>
      </c>
      <c r="G1403">
        <v>9</v>
      </c>
      <c r="H1403">
        <v>2</v>
      </c>
      <c r="I1403">
        <v>0</v>
      </c>
    </row>
    <row r="1404" spans="1:9">
      <c r="A1404">
        <v>7276</v>
      </c>
      <c r="B1404" t="s">
        <v>12</v>
      </c>
      <c r="C1404" t="s">
        <v>22</v>
      </c>
      <c r="D1404" t="s">
        <v>1421</v>
      </c>
      <c r="E1404">
        <v>65</v>
      </c>
      <c r="F1404">
        <v>1</v>
      </c>
      <c r="G1404">
        <v>8</v>
      </c>
      <c r="H1404">
        <v>4</v>
      </c>
      <c r="I1404">
        <v>1</v>
      </c>
    </row>
    <row r="1405" spans="1:9">
      <c r="A1405">
        <v>7277</v>
      </c>
      <c r="B1405" t="s">
        <v>12</v>
      </c>
      <c r="C1405" t="s">
        <v>18</v>
      </c>
      <c r="D1405" t="s">
        <v>1422</v>
      </c>
      <c r="E1405">
        <v>59</v>
      </c>
      <c r="F1405">
        <v>0</v>
      </c>
      <c r="G1405">
        <v>7</v>
      </c>
      <c r="H1405">
        <v>2</v>
      </c>
      <c r="I1405">
        <v>0</v>
      </c>
    </row>
    <row r="1406" spans="1:9">
      <c r="A1406">
        <v>7278</v>
      </c>
      <c r="B1406" t="s">
        <v>12</v>
      </c>
      <c r="C1406" t="s">
        <v>18</v>
      </c>
      <c r="D1406" t="s">
        <v>1423</v>
      </c>
      <c r="E1406">
        <v>56</v>
      </c>
      <c r="F1406">
        <v>0</v>
      </c>
      <c r="G1406">
        <v>8</v>
      </c>
      <c r="H1406">
        <v>3</v>
      </c>
      <c r="I1406">
        <v>0</v>
      </c>
    </row>
    <row r="1407" spans="1:9">
      <c r="A1407">
        <v>7279</v>
      </c>
      <c r="B1407" t="s">
        <v>9</v>
      </c>
      <c r="C1407" t="s">
        <v>10</v>
      </c>
      <c r="D1407" t="s">
        <v>1424</v>
      </c>
      <c r="E1407">
        <v>33</v>
      </c>
      <c r="F1407">
        <v>1</v>
      </c>
      <c r="G1407">
        <v>10</v>
      </c>
      <c r="H1407">
        <v>5</v>
      </c>
      <c r="I1407">
        <v>1</v>
      </c>
    </row>
    <row r="1408" spans="1:9">
      <c r="A1408">
        <v>7280</v>
      </c>
      <c r="B1408" t="s">
        <v>31</v>
      </c>
      <c r="C1408" t="s">
        <v>18</v>
      </c>
      <c r="D1408" t="s">
        <v>1425</v>
      </c>
      <c r="E1408">
        <v>50</v>
      </c>
      <c r="F1408">
        <v>0</v>
      </c>
      <c r="G1408">
        <v>16</v>
      </c>
      <c r="H1408">
        <v>1</v>
      </c>
      <c r="I1408">
        <v>0</v>
      </c>
    </row>
    <row r="1409" spans="1:9">
      <c r="A1409">
        <v>7281</v>
      </c>
      <c r="B1409" t="s">
        <v>12</v>
      </c>
      <c r="C1409" t="s">
        <v>18</v>
      </c>
      <c r="D1409" t="s">
        <v>1426</v>
      </c>
      <c r="E1409">
        <v>49</v>
      </c>
      <c r="F1409">
        <v>1</v>
      </c>
      <c r="G1409">
        <v>12</v>
      </c>
      <c r="H1409">
        <v>5</v>
      </c>
      <c r="I1409">
        <v>1</v>
      </c>
    </row>
    <row r="1410" spans="1:9">
      <c r="A1410">
        <v>7282</v>
      </c>
      <c r="B1410" t="s">
        <v>15</v>
      </c>
      <c r="C1410" t="s">
        <v>13</v>
      </c>
      <c r="D1410" t="s">
        <v>1427</v>
      </c>
      <c r="E1410">
        <v>37</v>
      </c>
      <c r="F1410">
        <v>0</v>
      </c>
      <c r="G1410">
        <v>11</v>
      </c>
      <c r="H1410">
        <v>3</v>
      </c>
      <c r="I1410">
        <v>0</v>
      </c>
    </row>
    <row r="1411" spans="1:9">
      <c r="A1411">
        <v>7283</v>
      </c>
      <c r="B1411" t="s">
        <v>15</v>
      </c>
      <c r="C1411" t="s">
        <v>28</v>
      </c>
      <c r="D1411" t="s">
        <v>1428</v>
      </c>
      <c r="E1411">
        <v>61</v>
      </c>
      <c r="F1411">
        <v>1</v>
      </c>
      <c r="G1411">
        <v>1</v>
      </c>
      <c r="H1411">
        <v>4</v>
      </c>
      <c r="I1411">
        <v>1</v>
      </c>
    </row>
    <row r="1412" spans="1:9">
      <c r="A1412">
        <v>7284</v>
      </c>
      <c r="B1412" t="s">
        <v>12</v>
      </c>
      <c r="C1412" t="s">
        <v>13</v>
      </c>
      <c r="D1412" t="s">
        <v>1429</v>
      </c>
      <c r="E1412">
        <v>22</v>
      </c>
      <c r="F1412">
        <v>1</v>
      </c>
      <c r="G1412">
        <v>7</v>
      </c>
      <c r="H1412">
        <v>4</v>
      </c>
      <c r="I1412">
        <v>1</v>
      </c>
    </row>
    <row r="1413" spans="1:9">
      <c r="A1413">
        <v>7285</v>
      </c>
      <c r="B1413" t="s">
        <v>9</v>
      </c>
      <c r="C1413" t="s">
        <v>28</v>
      </c>
      <c r="D1413" t="s">
        <v>1430</v>
      </c>
      <c r="E1413">
        <v>53</v>
      </c>
      <c r="F1413">
        <v>0</v>
      </c>
      <c r="G1413">
        <v>14</v>
      </c>
      <c r="H1413">
        <v>2</v>
      </c>
      <c r="I1413">
        <v>0</v>
      </c>
    </row>
    <row r="1414" spans="1:9">
      <c r="A1414">
        <v>7286</v>
      </c>
      <c r="B1414" t="s">
        <v>24</v>
      </c>
      <c r="C1414" t="s">
        <v>28</v>
      </c>
      <c r="D1414" t="s">
        <v>1431</v>
      </c>
      <c r="E1414">
        <v>53</v>
      </c>
      <c r="F1414">
        <v>0</v>
      </c>
      <c r="G1414">
        <v>7</v>
      </c>
      <c r="H1414">
        <v>2</v>
      </c>
      <c r="I1414">
        <v>0</v>
      </c>
    </row>
    <row r="1415" spans="1:9">
      <c r="A1415">
        <v>7287</v>
      </c>
      <c r="B1415" t="s">
        <v>24</v>
      </c>
      <c r="C1415" t="s">
        <v>10</v>
      </c>
      <c r="D1415" t="s">
        <v>1432</v>
      </c>
      <c r="E1415">
        <v>28</v>
      </c>
      <c r="F1415">
        <v>1</v>
      </c>
      <c r="G1415">
        <v>17</v>
      </c>
      <c r="H1415">
        <v>1</v>
      </c>
      <c r="I1415">
        <v>0</v>
      </c>
    </row>
    <row r="1416" spans="1:9">
      <c r="A1416">
        <v>7288</v>
      </c>
      <c r="B1416" t="s">
        <v>9</v>
      </c>
      <c r="C1416" t="s">
        <v>18</v>
      </c>
      <c r="D1416" t="s">
        <v>1433</v>
      </c>
      <c r="E1416">
        <v>64</v>
      </c>
      <c r="F1416">
        <v>1</v>
      </c>
      <c r="G1416">
        <v>17</v>
      </c>
      <c r="H1416">
        <v>3</v>
      </c>
      <c r="I1416">
        <v>1</v>
      </c>
    </row>
    <row r="1417" spans="1:9">
      <c r="A1417">
        <v>7289</v>
      </c>
      <c r="B1417" t="s">
        <v>15</v>
      </c>
      <c r="C1417" t="s">
        <v>10</v>
      </c>
      <c r="D1417" t="s">
        <v>1434</v>
      </c>
      <c r="E1417">
        <v>65</v>
      </c>
      <c r="F1417">
        <v>0</v>
      </c>
      <c r="G1417">
        <v>17</v>
      </c>
      <c r="H1417">
        <v>1</v>
      </c>
      <c r="I1417">
        <v>0</v>
      </c>
    </row>
    <row r="1418" spans="1:9">
      <c r="A1418">
        <v>7290</v>
      </c>
      <c r="B1418" t="s">
        <v>12</v>
      </c>
      <c r="C1418" t="s">
        <v>22</v>
      </c>
      <c r="D1418" t="s">
        <v>1435</v>
      </c>
      <c r="E1418">
        <v>29</v>
      </c>
      <c r="F1418">
        <v>0</v>
      </c>
      <c r="G1418">
        <v>12</v>
      </c>
      <c r="H1418">
        <v>4</v>
      </c>
      <c r="I1418">
        <v>0</v>
      </c>
    </row>
    <row r="1419" spans="1:9">
      <c r="A1419">
        <v>7291</v>
      </c>
      <c r="B1419" t="s">
        <v>9</v>
      </c>
      <c r="C1419" t="s">
        <v>22</v>
      </c>
      <c r="D1419" t="s">
        <v>1436</v>
      </c>
      <c r="E1419">
        <v>38</v>
      </c>
      <c r="F1419">
        <v>1</v>
      </c>
      <c r="G1419">
        <v>17</v>
      </c>
      <c r="H1419">
        <v>3</v>
      </c>
      <c r="I1419">
        <v>1</v>
      </c>
    </row>
    <row r="1420" spans="1:9">
      <c r="A1420">
        <v>7292</v>
      </c>
      <c r="B1420" t="s">
        <v>12</v>
      </c>
      <c r="C1420" t="s">
        <v>13</v>
      </c>
      <c r="D1420" t="s">
        <v>1437</v>
      </c>
      <c r="E1420">
        <v>28</v>
      </c>
      <c r="F1420">
        <v>1</v>
      </c>
      <c r="G1420">
        <v>9</v>
      </c>
      <c r="H1420">
        <v>2</v>
      </c>
      <c r="I1420">
        <v>0</v>
      </c>
    </row>
    <row r="1421" spans="1:9">
      <c r="A1421">
        <v>7293</v>
      </c>
      <c r="B1421" t="s">
        <v>15</v>
      </c>
      <c r="C1421" t="s">
        <v>22</v>
      </c>
      <c r="D1421" t="s">
        <v>1438</v>
      </c>
      <c r="E1421">
        <v>39</v>
      </c>
      <c r="F1421">
        <v>0</v>
      </c>
      <c r="G1421">
        <v>4</v>
      </c>
      <c r="H1421">
        <v>3</v>
      </c>
      <c r="I1421">
        <v>0</v>
      </c>
    </row>
    <row r="1422" spans="1:9">
      <c r="A1422">
        <v>7294</v>
      </c>
      <c r="B1422" t="s">
        <v>12</v>
      </c>
      <c r="C1422" t="s">
        <v>22</v>
      </c>
      <c r="D1422" t="s">
        <v>1439</v>
      </c>
      <c r="E1422">
        <v>46</v>
      </c>
      <c r="F1422">
        <v>1</v>
      </c>
      <c r="G1422">
        <v>7</v>
      </c>
      <c r="H1422">
        <v>5</v>
      </c>
      <c r="I1422">
        <v>1</v>
      </c>
    </row>
    <row r="1423" spans="1:9">
      <c r="A1423">
        <v>7295</v>
      </c>
      <c r="B1423" t="s">
        <v>12</v>
      </c>
      <c r="C1423" t="s">
        <v>22</v>
      </c>
      <c r="D1423" t="s">
        <v>1440</v>
      </c>
      <c r="E1423">
        <v>57</v>
      </c>
      <c r="F1423">
        <v>1</v>
      </c>
      <c r="G1423">
        <v>15</v>
      </c>
      <c r="H1423">
        <v>3</v>
      </c>
      <c r="I1423">
        <v>1</v>
      </c>
    </row>
    <row r="1424" spans="1:9">
      <c r="A1424">
        <v>7296</v>
      </c>
      <c r="B1424" t="s">
        <v>12</v>
      </c>
      <c r="C1424" t="s">
        <v>18</v>
      </c>
      <c r="D1424" t="s">
        <v>1441</v>
      </c>
      <c r="E1424">
        <v>42</v>
      </c>
      <c r="F1424">
        <v>0</v>
      </c>
      <c r="G1424">
        <v>5</v>
      </c>
      <c r="H1424">
        <v>1</v>
      </c>
      <c r="I1424">
        <v>0</v>
      </c>
    </row>
    <row r="1425" spans="1:9">
      <c r="A1425">
        <v>7297</v>
      </c>
      <c r="B1425" t="s">
        <v>15</v>
      </c>
      <c r="C1425" t="s">
        <v>13</v>
      </c>
      <c r="D1425" t="s">
        <v>1442</v>
      </c>
      <c r="E1425">
        <v>38</v>
      </c>
      <c r="F1425">
        <v>1</v>
      </c>
      <c r="G1425">
        <v>7</v>
      </c>
      <c r="H1425">
        <v>3</v>
      </c>
      <c r="I1425">
        <v>1</v>
      </c>
    </row>
    <row r="1426" spans="1:9">
      <c r="A1426">
        <v>7298</v>
      </c>
      <c r="B1426" t="s">
        <v>9</v>
      </c>
      <c r="C1426" t="s">
        <v>13</v>
      </c>
      <c r="D1426" t="s">
        <v>1443</v>
      </c>
      <c r="E1426">
        <v>69</v>
      </c>
      <c r="F1426">
        <v>1</v>
      </c>
      <c r="G1426">
        <v>14</v>
      </c>
      <c r="H1426">
        <v>4</v>
      </c>
      <c r="I1426">
        <v>1</v>
      </c>
    </row>
    <row r="1427" spans="1:9">
      <c r="A1427">
        <v>7299</v>
      </c>
      <c r="B1427" t="s">
        <v>15</v>
      </c>
      <c r="C1427" t="s">
        <v>10</v>
      </c>
      <c r="D1427" t="s">
        <v>1444</v>
      </c>
      <c r="E1427">
        <v>38</v>
      </c>
      <c r="F1427">
        <v>0</v>
      </c>
      <c r="G1427">
        <v>18</v>
      </c>
      <c r="H1427">
        <v>5</v>
      </c>
      <c r="I1427">
        <v>1</v>
      </c>
    </row>
    <row r="1428" spans="1:9">
      <c r="A1428">
        <v>7300</v>
      </c>
      <c r="B1428" t="s">
        <v>9</v>
      </c>
      <c r="C1428" t="s">
        <v>28</v>
      </c>
      <c r="D1428" t="s">
        <v>1445</v>
      </c>
      <c r="E1428">
        <v>48</v>
      </c>
      <c r="F1428">
        <v>0</v>
      </c>
      <c r="G1428">
        <v>11</v>
      </c>
      <c r="H1428">
        <v>5</v>
      </c>
      <c r="I1428">
        <v>1</v>
      </c>
    </row>
    <row r="1429" spans="1:9">
      <c r="A1429">
        <v>7301</v>
      </c>
      <c r="B1429" t="s">
        <v>24</v>
      </c>
      <c r="C1429" t="s">
        <v>28</v>
      </c>
      <c r="D1429" t="s">
        <v>1446</v>
      </c>
      <c r="E1429">
        <v>34</v>
      </c>
      <c r="F1429">
        <v>0</v>
      </c>
      <c r="G1429">
        <v>6</v>
      </c>
      <c r="H1429">
        <v>2</v>
      </c>
      <c r="I1429">
        <v>0</v>
      </c>
    </row>
    <row r="1430" spans="1:9">
      <c r="A1430">
        <v>7302</v>
      </c>
      <c r="B1430" t="s">
        <v>12</v>
      </c>
      <c r="C1430" t="s">
        <v>28</v>
      </c>
      <c r="D1430" t="s">
        <v>1447</v>
      </c>
      <c r="E1430">
        <v>56</v>
      </c>
      <c r="F1430">
        <v>0</v>
      </c>
      <c r="G1430">
        <v>12</v>
      </c>
      <c r="H1430">
        <v>3</v>
      </c>
      <c r="I1430">
        <v>0</v>
      </c>
    </row>
    <row r="1431" spans="1:9">
      <c r="A1431">
        <v>7303</v>
      </c>
      <c r="B1431" t="s">
        <v>12</v>
      </c>
      <c r="C1431" t="s">
        <v>28</v>
      </c>
      <c r="D1431" t="s">
        <v>1448</v>
      </c>
      <c r="E1431">
        <v>50</v>
      </c>
      <c r="F1431">
        <v>0</v>
      </c>
      <c r="G1431">
        <v>4</v>
      </c>
      <c r="H1431">
        <v>1</v>
      </c>
      <c r="I1431">
        <v>0</v>
      </c>
    </row>
    <row r="1432" spans="1:9">
      <c r="A1432">
        <v>7304</v>
      </c>
      <c r="B1432" t="s">
        <v>9</v>
      </c>
      <c r="C1432" t="s">
        <v>13</v>
      </c>
      <c r="D1432" t="s">
        <v>1449</v>
      </c>
      <c r="E1432">
        <v>66</v>
      </c>
      <c r="F1432">
        <v>0</v>
      </c>
      <c r="G1432">
        <v>17</v>
      </c>
      <c r="H1432">
        <v>4</v>
      </c>
      <c r="I1432">
        <v>1</v>
      </c>
    </row>
    <row r="1433" spans="1:9">
      <c r="A1433">
        <v>7305</v>
      </c>
      <c r="B1433" t="s">
        <v>31</v>
      </c>
      <c r="C1433" t="s">
        <v>18</v>
      </c>
      <c r="D1433" t="s">
        <v>1450</v>
      </c>
      <c r="E1433">
        <v>18</v>
      </c>
      <c r="F1433">
        <v>0</v>
      </c>
      <c r="G1433">
        <v>2</v>
      </c>
      <c r="H1433">
        <v>4</v>
      </c>
      <c r="I1433">
        <v>0</v>
      </c>
    </row>
    <row r="1434" spans="1:9">
      <c r="A1434">
        <v>7306</v>
      </c>
      <c r="B1434" t="s">
        <v>12</v>
      </c>
      <c r="C1434" t="s">
        <v>10</v>
      </c>
      <c r="D1434" t="s">
        <v>1451</v>
      </c>
      <c r="E1434">
        <v>49</v>
      </c>
      <c r="F1434">
        <v>1</v>
      </c>
      <c r="G1434">
        <v>8</v>
      </c>
      <c r="H1434">
        <v>2</v>
      </c>
      <c r="I1434">
        <v>1</v>
      </c>
    </row>
    <row r="1435" spans="1:9">
      <c r="A1435">
        <v>7307</v>
      </c>
      <c r="B1435" t="s">
        <v>9</v>
      </c>
      <c r="C1435" t="s">
        <v>28</v>
      </c>
      <c r="D1435" t="s">
        <v>1452</v>
      </c>
      <c r="E1435">
        <v>29</v>
      </c>
      <c r="F1435">
        <v>0</v>
      </c>
      <c r="G1435">
        <v>11</v>
      </c>
      <c r="H1435">
        <v>3</v>
      </c>
      <c r="I1435">
        <v>0</v>
      </c>
    </row>
    <row r="1436" spans="1:9">
      <c r="A1436">
        <v>7308</v>
      </c>
      <c r="B1436" t="s">
        <v>12</v>
      </c>
      <c r="C1436" t="s">
        <v>10</v>
      </c>
      <c r="D1436" t="s">
        <v>1453</v>
      </c>
      <c r="E1436">
        <v>67</v>
      </c>
      <c r="F1436">
        <v>1</v>
      </c>
      <c r="G1436">
        <v>7</v>
      </c>
      <c r="H1436">
        <v>1</v>
      </c>
      <c r="I1436">
        <v>1</v>
      </c>
    </row>
    <row r="1437" spans="1:9">
      <c r="A1437">
        <v>7309</v>
      </c>
      <c r="B1437" t="s">
        <v>24</v>
      </c>
      <c r="C1437" t="s">
        <v>18</v>
      </c>
      <c r="D1437" t="s">
        <v>1454</v>
      </c>
      <c r="E1437">
        <v>59</v>
      </c>
      <c r="F1437">
        <v>1</v>
      </c>
      <c r="G1437">
        <v>9</v>
      </c>
      <c r="H1437">
        <v>1</v>
      </c>
      <c r="I1437">
        <v>1</v>
      </c>
    </row>
    <row r="1438" spans="1:9">
      <c r="A1438">
        <v>7310</v>
      </c>
      <c r="B1438" t="s">
        <v>15</v>
      </c>
      <c r="C1438" t="s">
        <v>28</v>
      </c>
      <c r="D1438" t="s">
        <v>1455</v>
      </c>
      <c r="E1438">
        <v>18</v>
      </c>
      <c r="F1438">
        <v>1</v>
      </c>
      <c r="G1438">
        <v>18</v>
      </c>
      <c r="H1438">
        <v>4</v>
      </c>
      <c r="I1438">
        <v>1</v>
      </c>
    </row>
    <row r="1439" spans="1:9">
      <c r="A1439">
        <v>7311</v>
      </c>
      <c r="B1439" t="s">
        <v>31</v>
      </c>
      <c r="C1439" t="s">
        <v>22</v>
      </c>
      <c r="D1439" t="s">
        <v>1456</v>
      </c>
      <c r="E1439">
        <v>52</v>
      </c>
      <c r="F1439">
        <v>0</v>
      </c>
      <c r="G1439">
        <v>11</v>
      </c>
      <c r="H1439">
        <v>3</v>
      </c>
      <c r="I1439">
        <v>0</v>
      </c>
    </row>
    <row r="1440" spans="1:9">
      <c r="A1440">
        <v>7312</v>
      </c>
      <c r="B1440" t="s">
        <v>9</v>
      </c>
      <c r="C1440" t="s">
        <v>28</v>
      </c>
      <c r="D1440" t="s">
        <v>1457</v>
      </c>
      <c r="E1440">
        <v>63</v>
      </c>
      <c r="F1440">
        <v>1</v>
      </c>
      <c r="G1440">
        <v>15</v>
      </c>
      <c r="H1440">
        <v>1</v>
      </c>
      <c r="I1440">
        <v>1</v>
      </c>
    </row>
    <row r="1441" spans="1:9">
      <c r="A1441">
        <v>7313</v>
      </c>
      <c r="B1441" t="s">
        <v>31</v>
      </c>
      <c r="C1441" t="s">
        <v>22</v>
      </c>
      <c r="D1441" t="s">
        <v>1458</v>
      </c>
      <c r="E1441">
        <v>26</v>
      </c>
      <c r="F1441">
        <v>1</v>
      </c>
      <c r="G1441">
        <v>7</v>
      </c>
      <c r="H1441">
        <v>5</v>
      </c>
      <c r="I1441">
        <v>1</v>
      </c>
    </row>
    <row r="1442" spans="1:9">
      <c r="A1442">
        <v>7314</v>
      </c>
      <c r="B1442" t="s">
        <v>24</v>
      </c>
      <c r="C1442" t="s">
        <v>18</v>
      </c>
      <c r="D1442" t="s">
        <v>1459</v>
      </c>
      <c r="E1442">
        <v>19</v>
      </c>
      <c r="F1442">
        <v>0</v>
      </c>
      <c r="G1442">
        <v>11</v>
      </c>
      <c r="H1442">
        <v>3</v>
      </c>
      <c r="I1442">
        <v>0</v>
      </c>
    </row>
    <row r="1443" spans="1:9">
      <c r="A1443">
        <v>7315</v>
      </c>
      <c r="B1443" t="s">
        <v>15</v>
      </c>
      <c r="C1443" t="s">
        <v>22</v>
      </c>
      <c r="D1443" t="s">
        <v>1460</v>
      </c>
      <c r="E1443">
        <v>64</v>
      </c>
      <c r="F1443">
        <v>1</v>
      </c>
      <c r="G1443">
        <v>18</v>
      </c>
      <c r="H1443">
        <v>2</v>
      </c>
      <c r="I1443">
        <v>1</v>
      </c>
    </row>
    <row r="1444" spans="1:9">
      <c r="A1444">
        <v>7316</v>
      </c>
      <c r="B1444" t="s">
        <v>12</v>
      </c>
      <c r="C1444" t="s">
        <v>28</v>
      </c>
      <c r="D1444" t="s">
        <v>1461</v>
      </c>
      <c r="E1444">
        <v>63</v>
      </c>
      <c r="F1444">
        <v>1</v>
      </c>
      <c r="G1444">
        <v>9</v>
      </c>
      <c r="H1444">
        <v>1</v>
      </c>
      <c r="I1444">
        <v>1</v>
      </c>
    </row>
    <row r="1445" spans="1:9">
      <c r="A1445">
        <v>7317</v>
      </c>
      <c r="B1445" t="s">
        <v>24</v>
      </c>
      <c r="C1445" t="s">
        <v>18</v>
      </c>
      <c r="D1445" t="s">
        <v>1462</v>
      </c>
      <c r="E1445">
        <v>48</v>
      </c>
      <c r="F1445">
        <v>1</v>
      </c>
      <c r="G1445">
        <v>5</v>
      </c>
      <c r="H1445">
        <v>2</v>
      </c>
      <c r="I1445">
        <v>1</v>
      </c>
    </row>
    <row r="1446" spans="1:9">
      <c r="A1446">
        <v>7318</v>
      </c>
      <c r="B1446" t="s">
        <v>12</v>
      </c>
      <c r="C1446" t="s">
        <v>13</v>
      </c>
      <c r="D1446" t="s">
        <v>1463</v>
      </c>
      <c r="E1446">
        <v>38</v>
      </c>
      <c r="F1446">
        <v>1</v>
      </c>
      <c r="G1446">
        <v>8</v>
      </c>
      <c r="H1446">
        <v>3</v>
      </c>
      <c r="I1446">
        <v>1</v>
      </c>
    </row>
    <row r="1447" spans="1:9">
      <c r="A1447">
        <v>7319</v>
      </c>
      <c r="B1447" t="s">
        <v>9</v>
      </c>
      <c r="C1447" t="s">
        <v>28</v>
      </c>
      <c r="D1447" t="s">
        <v>1464</v>
      </c>
      <c r="E1447">
        <v>35</v>
      </c>
      <c r="F1447">
        <v>1</v>
      </c>
      <c r="G1447">
        <v>14</v>
      </c>
      <c r="H1447">
        <v>5</v>
      </c>
      <c r="I1447">
        <v>1</v>
      </c>
    </row>
    <row r="1448" spans="1:9">
      <c r="A1448">
        <v>7320</v>
      </c>
      <c r="B1448" t="s">
        <v>24</v>
      </c>
      <c r="C1448" t="s">
        <v>22</v>
      </c>
      <c r="D1448" t="s">
        <v>1465</v>
      </c>
      <c r="E1448">
        <v>24</v>
      </c>
      <c r="F1448">
        <v>0</v>
      </c>
      <c r="G1448">
        <v>12</v>
      </c>
      <c r="H1448">
        <v>4</v>
      </c>
      <c r="I1448">
        <v>0</v>
      </c>
    </row>
    <row r="1449" spans="1:9">
      <c r="A1449">
        <v>7321</v>
      </c>
      <c r="B1449" t="s">
        <v>24</v>
      </c>
      <c r="C1449" t="s">
        <v>28</v>
      </c>
      <c r="D1449" t="s">
        <v>1466</v>
      </c>
      <c r="E1449">
        <v>51</v>
      </c>
      <c r="F1449">
        <v>0</v>
      </c>
      <c r="G1449">
        <v>8</v>
      </c>
      <c r="H1449">
        <v>1</v>
      </c>
      <c r="I1449">
        <v>0</v>
      </c>
    </row>
    <row r="1450" spans="1:9">
      <c r="A1450">
        <v>7322</v>
      </c>
      <c r="B1450" t="s">
        <v>24</v>
      </c>
      <c r="C1450" t="s">
        <v>28</v>
      </c>
      <c r="D1450" t="s">
        <v>1467</v>
      </c>
      <c r="E1450">
        <v>66</v>
      </c>
      <c r="F1450">
        <v>0</v>
      </c>
      <c r="G1450">
        <v>16</v>
      </c>
      <c r="H1450">
        <v>4</v>
      </c>
      <c r="I1450">
        <v>1</v>
      </c>
    </row>
    <row r="1451" spans="1:9">
      <c r="A1451">
        <v>7323</v>
      </c>
      <c r="B1451" t="s">
        <v>12</v>
      </c>
      <c r="C1451" t="s">
        <v>13</v>
      </c>
      <c r="D1451" t="s">
        <v>1468</v>
      </c>
      <c r="E1451">
        <v>43</v>
      </c>
      <c r="F1451">
        <v>1</v>
      </c>
      <c r="G1451">
        <v>2</v>
      </c>
      <c r="H1451">
        <v>1</v>
      </c>
      <c r="I1451">
        <v>1</v>
      </c>
    </row>
    <row r="1452" spans="1:9">
      <c r="A1452">
        <v>7324</v>
      </c>
      <c r="B1452" t="s">
        <v>9</v>
      </c>
      <c r="C1452" t="s">
        <v>10</v>
      </c>
      <c r="D1452" t="s">
        <v>1469</v>
      </c>
      <c r="E1452">
        <v>56</v>
      </c>
      <c r="F1452">
        <v>1</v>
      </c>
      <c r="G1452">
        <v>7</v>
      </c>
      <c r="H1452">
        <v>4</v>
      </c>
      <c r="I1452">
        <v>1</v>
      </c>
    </row>
    <row r="1453" spans="1:9">
      <c r="A1453">
        <v>7325</v>
      </c>
      <c r="B1453" t="s">
        <v>12</v>
      </c>
      <c r="C1453" t="s">
        <v>22</v>
      </c>
      <c r="D1453" t="s">
        <v>1470</v>
      </c>
      <c r="E1453">
        <v>47</v>
      </c>
      <c r="F1453">
        <v>0</v>
      </c>
      <c r="G1453">
        <v>13</v>
      </c>
      <c r="H1453">
        <v>1</v>
      </c>
      <c r="I1453">
        <v>0</v>
      </c>
    </row>
    <row r="1454" spans="1:9">
      <c r="A1454">
        <v>7326</v>
      </c>
      <c r="B1454" t="s">
        <v>24</v>
      </c>
      <c r="C1454" t="s">
        <v>10</v>
      </c>
      <c r="D1454" t="s">
        <v>1471</v>
      </c>
      <c r="E1454">
        <v>47</v>
      </c>
      <c r="F1454">
        <v>1</v>
      </c>
      <c r="G1454">
        <v>14</v>
      </c>
      <c r="H1454">
        <v>3</v>
      </c>
      <c r="I1454">
        <v>1</v>
      </c>
    </row>
    <row r="1455" spans="1:9">
      <c r="A1455">
        <v>7327</v>
      </c>
      <c r="B1455" t="s">
        <v>24</v>
      </c>
      <c r="C1455" t="s">
        <v>22</v>
      </c>
      <c r="D1455" t="s">
        <v>1472</v>
      </c>
      <c r="E1455">
        <v>45</v>
      </c>
      <c r="F1455">
        <v>0</v>
      </c>
      <c r="G1455">
        <v>1</v>
      </c>
      <c r="H1455">
        <v>5</v>
      </c>
      <c r="I1455">
        <v>1</v>
      </c>
    </row>
    <row r="1456" spans="1:9">
      <c r="A1456">
        <v>7328</v>
      </c>
      <c r="B1456" t="s">
        <v>24</v>
      </c>
      <c r="C1456" t="s">
        <v>28</v>
      </c>
      <c r="D1456" t="s">
        <v>1473</v>
      </c>
      <c r="E1456">
        <v>59</v>
      </c>
      <c r="F1456">
        <v>0</v>
      </c>
      <c r="G1456">
        <v>5</v>
      </c>
      <c r="H1456">
        <v>5</v>
      </c>
      <c r="I1456">
        <v>1</v>
      </c>
    </row>
    <row r="1457" spans="1:9">
      <c r="A1457">
        <v>7329</v>
      </c>
      <c r="B1457" t="s">
        <v>9</v>
      </c>
      <c r="C1457" t="s">
        <v>18</v>
      </c>
      <c r="D1457" t="s">
        <v>1474</v>
      </c>
      <c r="E1457">
        <v>39</v>
      </c>
      <c r="F1457">
        <v>1</v>
      </c>
      <c r="G1457">
        <v>13</v>
      </c>
      <c r="H1457">
        <v>5</v>
      </c>
      <c r="I1457">
        <v>1</v>
      </c>
    </row>
    <row r="1458" spans="1:9">
      <c r="A1458">
        <v>7330</v>
      </c>
      <c r="B1458" t="s">
        <v>12</v>
      </c>
      <c r="C1458" t="s">
        <v>10</v>
      </c>
      <c r="D1458" t="s">
        <v>1475</v>
      </c>
      <c r="E1458">
        <v>55</v>
      </c>
      <c r="F1458">
        <v>0</v>
      </c>
      <c r="G1458">
        <v>5</v>
      </c>
      <c r="H1458">
        <v>3</v>
      </c>
      <c r="I1458">
        <v>0</v>
      </c>
    </row>
    <row r="1459" spans="1:9">
      <c r="A1459">
        <v>7331</v>
      </c>
      <c r="B1459" t="s">
        <v>9</v>
      </c>
      <c r="C1459" t="s">
        <v>13</v>
      </c>
      <c r="D1459" t="s">
        <v>1476</v>
      </c>
      <c r="E1459">
        <v>67</v>
      </c>
      <c r="F1459">
        <v>1</v>
      </c>
      <c r="G1459">
        <v>6</v>
      </c>
      <c r="H1459">
        <v>1</v>
      </c>
      <c r="I1459">
        <v>1</v>
      </c>
    </row>
    <row r="1460" spans="1:9">
      <c r="A1460">
        <v>7332</v>
      </c>
      <c r="B1460" t="s">
        <v>9</v>
      </c>
      <c r="C1460" t="s">
        <v>10</v>
      </c>
      <c r="D1460" t="s">
        <v>1477</v>
      </c>
      <c r="E1460">
        <v>66</v>
      </c>
      <c r="F1460">
        <v>0</v>
      </c>
      <c r="G1460">
        <v>4</v>
      </c>
      <c r="H1460">
        <v>5</v>
      </c>
      <c r="I1460">
        <v>1</v>
      </c>
    </row>
    <row r="1461" spans="1:9">
      <c r="A1461">
        <v>7333</v>
      </c>
      <c r="B1461" t="s">
        <v>9</v>
      </c>
      <c r="C1461" t="s">
        <v>22</v>
      </c>
      <c r="D1461" t="s">
        <v>1478</v>
      </c>
      <c r="E1461">
        <v>69</v>
      </c>
      <c r="F1461">
        <v>1</v>
      </c>
      <c r="G1461">
        <v>4</v>
      </c>
      <c r="H1461">
        <v>5</v>
      </c>
      <c r="I1461">
        <v>1</v>
      </c>
    </row>
    <row r="1462" spans="1:9">
      <c r="A1462">
        <v>7334</v>
      </c>
      <c r="B1462" t="s">
        <v>9</v>
      </c>
      <c r="C1462" t="s">
        <v>18</v>
      </c>
      <c r="D1462" t="s">
        <v>1479</v>
      </c>
      <c r="E1462">
        <v>32</v>
      </c>
      <c r="F1462">
        <v>0</v>
      </c>
      <c r="G1462">
        <v>9</v>
      </c>
      <c r="H1462">
        <v>1</v>
      </c>
      <c r="I1462">
        <v>0</v>
      </c>
    </row>
    <row r="1463" spans="1:9">
      <c r="A1463">
        <v>7335</v>
      </c>
      <c r="B1463" t="s">
        <v>15</v>
      </c>
      <c r="C1463" t="s">
        <v>10</v>
      </c>
      <c r="D1463" t="s">
        <v>1480</v>
      </c>
      <c r="E1463">
        <v>54</v>
      </c>
      <c r="F1463">
        <v>0</v>
      </c>
      <c r="G1463">
        <v>4</v>
      </c>
      <c r="H1463">
        <v>5</v>
      </c>
      <c r="I1463">
        <v>1</v>
      </c>
    </row>
    <row r="1464" spans="1:9">
      <c r="A1464">
        <v>7336</v>
      </c>
      <c r="B1464" t="s">
        <v>24</v>
      </c>
      <c r="C1464" t="s">
        <v>28</v>
      </c>
      <c r="D1464" t="s">
        <v>1481</v>
      </c>
      <c r="E1464">
        <v>56</v>
      </c>
      <c r="F1464">
        <v>1</v>
      </c>
      <c r="G1464">
        <v>11</v>
      </c>
      <c r="H1464">
        <v>3</v>
      </c>
      <c r="I1464">
        <v>1</v>
      </c>
    </row>
    <row r="1465" spans="1:9">
      <c r="A1465">
        <v>7337</v>
      </c>
      <c r="B1465" t="s">
        <v>15</v>
      </c>
      <c r="C1465" t="s">
        <v>10</v>
      </c>
      <c r="D1465" t="s">
        <v>1482</v>
      </c>
      <c r="E1465">
        <v>58</v>
      </c>
      <c r="F1465">
        <v>1</v>
      </c>
      <c r="G1465">
        <v>17</v>
      </c>
      <c r="H1465">
        <v>3</v>
      </c>
      <c r="I1465">
        <v>1</v>
      </c>
    </row>
    <row r="1466" spans="1:9">
      <c r="A1466">
        <v>7338</v>
      </c>
      <c r="B1466" t="s">
        <v>9</v>
      </c>
      <c r="C1466" t="s">
        <v>10</v>
      </c>
      <c r="D1466" t="s">
        <v>1483</v>
      </c>
      <c r="E1466">
        <v>36</v>
      </c>
      <c r="F1466">
        <v>0</v>
      </c>
      <c r="G1466">
        <v>1</v>
      </c>
      <c r="H1466">
        <v>4</v>
      </c>
      <c r="I1466">
        <v>1</v>
      </c>
    </row>
    <row r="1467" spans="1:9">
      <c r="A1467">
        <v>7339</v>
      </c>
      <c r="B1467" t="s">
        <v>31</v>
      </c>
      <c r="C1467" t="s">
        <v>13</v>
      </c>
      <c r="D1467" t="s">
        <v>1484</v>
      </c>
      <c r="E1467">
        <v>44</v>
      </c>
      <c r="F1467">
        <v>1</v>
      </c>
      <c r="G1467">
        <v>6</v>
      </c>
      <c r="H1467">
        <v>1</v>
      </c>
      <c r="I1467">
        <v>1</v>
      </c>
    </row>
    <row r="1468" spans="1:9">
      <c r="A1468">
        <v>7340</v>
      </c>
      <c r="B1468" t="s">
        <v>24</v>
      </c>
      <c r="C1468" t="s">
        <v>28</v>
      </c>
      <c r="D1468" t="s">
        <v>1485</v>
      </c>
      <c r="E1468">
        <v>46</v>
      </c>
      <c r="F1468">
        <v>1</v>
      </c>
      <c r="G1468">
        <v>18</v>
      </c>
      <c r="H1468">
        <v>4</v>
      </c>
      <c r="I1468">
        <v>1</v>
      </c>
    </row>
    <row r="1469" spans="1:9">
      <c r="A1469">
        <v>7341</v>
      </c>
      <c r="B1469" t="s">
        <v>15</v>
      </c>
      <c r="C1469" t="s">
        <v>28</v>
      </c>
      <c r="D1469" t="s">
        <v>1486</v>
      </c>
      <c r="E1469">
        <v>25</v>
      </c>
      <c r="F1469">
        <v>0</v>
      </c>
      <c r="G1469">
        <v>6</v>
      </c>
      <c r="H1469">
        <v>2</v>
      </c>
      <c r="I1469">
        <v>0</v>
      </c>
    </row>
    <row r="1470" spans="1:9">
      <c r="A1470">
        <v>7342</v>
      </c>
      <c r="B1470" t="s">
        <v>31</v>
      </c>
      <c r="C1470" t="s">
        <v>13</v>
      </c>
      <c r="D1470" t="s">
        <v>1487</v>
      </c>
      <c r="E1470">
        <v>59</v>
      </c>
      <c r="F1470">
        <v>1</v>
      </c>
      <c r="G1470">
        <v>19</v>
      </c>
      <c r="H1470">
        <v>4</v>
      </c>
      <c r="I1470">
        <v>1</v>
      </c>
    </row>
    <row r="1471" spans="1:9">
      <c r="A1471">
        <v>7343</v>
      </c>
      <c r="B1471" t="s">
        <v>9</v>
      </c>
      <c r="C1471" t="s">
        <v>10</v>
      </c>
      <c r="D1471" t="s">
        <v>1488</v>
      </c>
      <c r="E1471">
        <v>37</v>
      </c>
      <c r="F1471">
        <v>0</v>
      </c>
      <c r="G1471">
        <v>5</v>
      </c>
      <c r="H1471">
        <v>1</v>
      </c>
      <c r="I1471">
        <v>0</v>
      </c>
    </row>
    <row r="1472" spans="1:9">
      <c r="A1472">
        <v>7344</v>
      </c>
      <c r="B1472" t="s">
        <v>9</v>
      </c>
      <c r="C1472" t="s">
        <v>22</v>
      </c>
      <c r="D1472" t="s">
        <v>1489</v>
      </c>
      <c r="E1472">
        <v>49</v>
      </c>
      <c r="F1472">
        <v>0</v>
      </c>
      <c r="G1472">
        <v>15</v>
      </c>
      <c r="H1472">
        <v>4</v>
      </c>
      <c r="I1472">
        <v>1</v>
      </c>
    </row>
    <row r="1473" spans="1:9">
      <c r="A1473">
        <v>7345</v>
      </c>
      <c r="B1473" t="s">
        <v>15</v>
      </c>
      <c r="C1473" t="s">
        <v>18</v>
      </c>
      <c r="D1473" t="s">
        <v>1490</v>
      </c>
      <c r="E1473">
        <v>58</v>
      </c>
      <c r="F1473">
        <v>0</v>
      </c>
      <c r="G1473">
        <v>3</v>
      </c>
      <c r="H1473">
        <v>2</v>
      </c>
      <c r="I1473">
        <v>0</v>
      </c>
    </row>
    <row r="1474" spans="1:9">
      <c r="A1474">
        <v>7346</v>
      </c>
      <c r="B1474" t="s">
        <v>24</v>
      </c>
      <c r="C1474" t="s">
        <v>10</v>
      </c>
      <c r="D1474" t="s">
        <v>1491</v>
      </c>
      <c r="E1474">
        <v>50</v>
      </c>
      <c r="F1474">
        <v>1</v>
      </c>
      <c r="G1474">
        <v>19</v>
      </c>
      <c r="H1474">
        <v>5</v>
      </c>
      <c r="I1474">
        <v>1</v>
      </c>
    </row>
    <row r="1475" spans="1:9">
      <c r="A1475">
        <v>7347</v>
      </c>
      <c r="B1475" t="s">
        <v>24</v>
      </c>
      <c r="C1475" t="s">
        <v>22</v>
      </c>
      <c r="D1475" t="s">
        <v>1492</v>
      </c>
      <c r="E1475">
        <v>30</v>
      </c>
      <c r="F1475">
        <v>0</v>
      </c>
      <c r="G1475">
        <v>16</v>
      </c>
      <c r="H1475">
        <v>2</v>
      </c>
      <c r="I1475">
        <v>0</v>
      </c>
    </row>
    <row r="1476" spans="1:9">
      <c r="A1476">
        <v>7348</v>
      </c>
      <c r="B1476" t="s">
        <v>31</v>
      </c>
      <c r="C1476" t="s">
        <v>10</v>
      </c>
      <c r="D1476" t="s">
        <v>1493</v>
      </c>
      <c r="E1476">
        <v>46</v>
      </c>
      <c r="F1476">
        <v>1</v>
      </c>
      <c r="G1476">
        <v>17</v>
      </c>
      <c r="H1476">
        <v>3</v>
      </c>
      <c r="I1476">
        <v>1</v>
      </c>
    </row>
    <row r="1477" spans="1:9">
      <c r="A1477">
        <v>7349</v>
      </c>
      <c r="B1477" t="s">
        <v>24</v>
      </c>
      <c r="C1477" t="s">
        <v>22</v>
      </c>
      <c r="D1477" t="s">
        <v>1494</v>
      </c>
      <c r="E1477">
        <v>47</v>
      </c>
      <c r="F1477">
        <v>0</v>
      </c>
      <c r="G1477">
        <v>7</v>
      </c>
      <c r="H1477">
        <v>5</v>
      </c>
      <c r="I1477">
        <v>1</v>
      </c>
    </row>
    <row r="1478" spans="1:9">
      <c r="A1478">
        <v>7350</v>
      </c>
      <c r="B1478" t="s">
        <v>12</v>
      </c>
      <c r="C1478" t="s">
        <v>10</v>
      </c>
      <c r="D1478" t="s">
        <v>1495</v>
      </c>
      <c r="E1478">
        <v>57</v>
      </c>
      <c r="F1478">
        <v>1</v>
      </c>
      <c r="G1478">
        <v>17</v>
      </c>
      <c r="H1478">
        <v>3</v>
      </c>
      <c r="I1478">
        <v>1</v>
      </c>
    </row>
    <row r="1479" spans="1:9">
      <c r="A1479">
        <v>7351</v>
      </c>
      <c r="B1479" t="s">
        <v>12</v>
      </c>
      <c r="C1479" t="s">
        <v>18</v>
      </c>
      <c r="D1479" t="s">
        <v>1496</v>
      </c>
      <c r="E1479">
        <v>39</v>
      </c>
      <c r="F1479">
        <v>0</v>
      </c>
      <c r="G1479">
        <v>18</v>
      </c>
      <c r="H1479">
        <v>3</v>
      </c>
      <c r="I1479">
        <v>0</v>
      </c>
    </row>
    <row r="1480" spans="1:9">
      <c r="A1480">
        <v>7352</v>
      </c>
      <c r="B1480" t="s">
        <v>9</v>
      </c>
      <c r="C1480" t="s">
        <v>28</v>
      </c>
      <c r="D1480" t="s">
        <v>1497</v>
      </c>
      <c r="E1480">
        <v>38</v>
      </c>
      <c r="F1480">
        <v>0</v>
      </c>
      <c r="G1480">
        <v>14</v>
      </c>
      <c r="H1480">
        <v>5</v>
      </c>
      <c r="I1480">
        <v>1</v>
      </c>
    </row>
    <row r="1481" spans="1:9">
      <c r="A1481">
        <v>7353</v>
      </c>
      <c r="B1481" t="s">
        <v>12</v>
      </c>
      <c r="C1481" t="s">
        <v>13</v>
      </c>
      <c r="D1481" t="s">
        <v>1498</v>
      </c>
      <c r="E1481">
        <v>42</v>
      </c>
      <c r="F1481">
        <v>0</v>
      </c>
      <c r="G1481">
        <v>6</v>
      </c>
      <c r="H1481">
        <v>5</v>
      </c>
      <c r="I1481">
        <v>1</v>
      </c>
    </row>
    <row r="1482" spans="1:9">
      <c r="A1482">
        <v>7354</v>
      </c>
      <c r="B1482" t="s">
        <v>15</v>
      </c>
      <c r="C1482" t="s">
        <v>13</v>
      </c>
      <c r="D1482" t="s">
        <v>1499</v>
      </c>
      <c r="E1482">
        <v>30</v>
      </c>
      <c r="F1482">
        <v>1</v>
      </c>
      <c r="G1482">
        <v>15</v>
      </c>
      <c r="H1482">
        <v>1</v>
      </c>
      <c r="I1482">
        <v>0</v>
      </c>
    </row>
    <row r="1483" spans="1:9">
      <c r="A1483">
        <v>7355</v>
      </c>
      <c r="B1483" t="s">
        <v>15</v>
      </c>
      <c r="C1483" t="s">
        <v>22</v>
      </c>
      <c r="D1483" t="s">
        <v>1500</v>
      </c>
      <c r="E1483">
        <v>52</v>
      </c>
      <c r="F1483">
        <v>1</v>
      </c>
      <c r="G1483">
        <v>14</v>
      </c>
      <c r="H1483">
        <v>1</v>
      </c>
      <c r="I1483">
        <v>1</v>
      </c>
    </row>
    <row r="1484" spans="1:9">
      <c r="A1484">
        <v>7356</v>
      </c>
      <c r="B1484" t="s">
        <v>9</v>
      </c>
      <c r="C1484" t="s">
        <v>18</v>
      </c>
      <c r="D1484" t="s">
        <v>1501</v>
      </c>
      <c r="E1484">
        <v>60</v>
      </c>
      <c r="F1484">
        <v>0</v>
      </c>
      <c r="G1484">
        <v>17</v>
      </c>
      <c r="H1484">
        <v>2</v>
      </c>
      <c r="I1484">
        <v>0</v>
      </c>
    </row>
    <row r="1485" spans="1:9">
      <c r="A1485">
        <v>7357</v>
      </c>
      <c r="B1485" t="s">
        <v>12</v>
      </c>
      <c r="C1485" t="s">
        <v>18</v>
      </c>
      <c r="D1485" t="s">
        <v>1502</v>
      </c>
      <c r="E1485">
        <v>46</v>
      </c>
      <c r="F1485">
        <v>1</v>
      </c>
      <c r="G1485">
        <v>16</v>
      </c>
      <c r="H1485">
        <v>3</v>
      </c>
      <c r="I1485">
        <v>1</v>
      </c>
    </row>
    <row r="1486" spans="1:9">
      <c r="A1486">
        <v>7358</v>
      </c>
      <c r="B1486" t="s">
        <v>12</v>
      </c>
      <c r="C1486" t="s">
        <v>18</v>
      </c>
      <c r="D1486" t="s">
        <v>1503</v>
      </c>
      <c r="E1486">
        <v>18</v>
      </c>
      <c r="F1486">
        <v>1</v>
      </c>
      <c r="G1486">
        <v>9</v>
      </c>
      <c r="H1486">
        <v>4</v>
      </c>
      <c r="I1486">
        <v>1</v>
      </c>
    </row>
    <row r="1487" spans="1:9">
      <c r="A1487">
        <v>7359</v>
      </c>
      <c r="B1487" t="s">
        <v>15</v>
      </c>
      <c r="C1487" t="s">
        <v>10</v>
      </c>
      <c r="D1487" t="s">
        <v>1504</v>
      </c>
      <c r="E1487">
        <v>21</v>
      </c>
      <c r="F1487">
        <v>0</v>
      </c>
      <c r="G1487">
        <v>12</v>
      </c>
      <c r="H1487">
        <v>1</v>
      </c>
      <c r="I1487">
        <v>0</v>
      </c>
    </row>
    <row r="1488" spans="1:9">
      <c r="A1488">
        <v>7360</v>
      </c>
      <c r="B1488" t="s">
        <v>12</v>
      </c>
      <c r="C1488" t="s">
        <v>28</v>
      </c>
      <c r="D1488" t="s">
        <v>1505</v>
      </c>
      <c r="E1488">
        <v>67</v>
      </c>
      <c r="F1488">
        <v>0</v>
      </c>
      <c r="G1488">
        <v>16</v>
      </c>
      <c r="H1488">
        <v>4</v>
      </c>
      <c r="I1488">
        <v>1</v>
      </c>
    </row>
    <row r="1489" spans="1:9">
      <c r="A1489">
        <v>7361</v>
      </c>
      <c r="B1489" t="s">
        <v>31</v>
      </c>
      <c r="C1489" t="s">
        <v>22</v>
      </c>
      <c r="D1489" t="s">
        <v>1506</v>
      </c>
      <c r="E1489">
        <v>47</v>
      </c>
      <c r="F1489">
        <v>0</v>
      </c>
      <c r="G1489">
        <v>18</v>
      </c>
      <c r="H1489">
        <v>3</v>
      </c>
      <c r="I1489">
        <v>0</v>
      </c>
    </row>
    <row r="1490" spans="1:9">
      <c r="A1490">
        <v>7362</v>
      </c>
      <c r="B1490" t="s">
        <v>12</v>
      </c>
      <c r="C1490" t="s">
        <v>22</v>
      </c>
      <c r="D1490" t="s">
        <v>1507</v>
      </c>
      <c r="E1490">
        <v>34</v>
      </c>
      <c r="F1490">
        <v>1</v>
      </c>
      <c r="G1490">
        <v>9</v>
      </c>
      <c r="H1490">
        <v>4</v>
      </c>
      <c r="I1490">
        <v>1</v>
      </c>
    </row>
    <row r="1491" spans="1:9">
      <c r="A1491">
        <v>7363</v>
      </c>
      <c r="B1491" t="s">
        <v>24</v>
      </c>
      <c r="C1491" t="s">
        <v>28</v>
      </c>
      <c r="D1491" t="s">
        <v>1508</v>
      </c>
      <c r="E1491">
        <v>54</v>
      </c>
      <c r="F1491">
        <v>1</v>
      </c>
      <c r="G1491">
        <v>2</v>
      </c>
      <c r="H1491">
        <v>4</v>
      </c>
      <c r="I1491">
        <v>1</v>
      </c>
    </row>
    <row r="1492" spans="1:9">
      <c r="A1492">
        <v>7364</v>
      </c>
      <c r="B1492" t="s">
        <v>15</v>
      </c>
      <c r="C1492" t="s">
        <v>10</v>
      </c>
      <c r="D1492" t="s">
        <v>1509</v>
      </c>
      <c r="E1492">
        <v>29</v>
      </c>
      <c r="F1492">
        <v>0</v>
      </c>
      <c r="G1492">
        <v>13</v>
      </c>
      <c r="H1492">
        <v>1</v>
      </c>
      <c r="I1492">
        <v>0</v>
      </c>
    </row>
    <row r="1493" spans="1:9">
      <c r="A1493">
        <v>7365</v>
      </c>
      <c r="B1493" t="s">
        <v>24</v>
      </c>
      <c r="C1493" t="s">
        <v>28</v>
      </c>
      <c r="D1493" t="s">
        <v>1510</v>
      </c>
      <c r="E1493">
        <v>44</v>
      </c>
      <c r="F1493">
        <v>1</v>
      </c>
      <c r="G1493">
        <v>11</v>
      </c>
      <c r="H1493">
        <v>2</v>
      </c>
      <c r="I1493">
        <v>1</v>
      </c>
    </row>
    <row r="1494" spans="1:9">
      <c r="A1494">
        <v>7366</v>
      </c>
      <c r="B1494" t="s">
        <v>12</v>
      </c>
      <c r="C1494" t="s">
        <v>18</v>
      </c>
      <c r="D1494" t="s">
        <v>1511</v>
      </c>
      <c r="E1494">
        <v>34</v>
      </c>
      <c r="F1494">
        <v>0</v>
      </c>
      <c r="G1494">
        <v>11</v>
      </c>
      <c r="H1494">
        <v>3</v>
      </c>
      <c r="I1494">
        <v>0</v>
      </c>
    </row>
    <row r="1495" spans="1:9">
      <c r="A1495">
        <v>7367</v>
      </c>
      <c r="B1495" t="s">
        <v>9</v>
      </c>
      <c r="C1495" t="s">
        <v>10</v>
      </c>
      <c r="D1495" t="s">
        <v>1512</v>
      </c>
      <c r="E1495">
        <v>63</v>
      </c>
      <c r="F1495">
        <v>0</v>
      </c>
      <c r="G1495">
        <v>5</v>
      </c>
      <c r="H1495">
        <v>2</v>
      </c>
      <c r="I1495">
        <v>0</v>
      </c>
    </row>
    <row r="1496" spans="1:9">
      <c r="A1496">
        <v>7368</v>
      </c>
      <c r="B1496" t="s">
        <v>31</v>
      </c>
      <c r="C1496" t="s">
        <v>28</v>
      </c>
      <c r="D1496" t="s">
        <v>1513</v>
      </c>
      <c r="E1496">
        <v>61</v>
      </c>
      <c r="F1496">
        <v>1</v>
      </c>
      <c r="G1496">
        <v>18</v>
      </c>
      <c r="H1496">
        <v>3</v>
      </c>
      <c r="I1496">
        <v>1</v>
      </c>
    </row>
    <row r="1497" spans="1:9">
      <c r="A1497">
        <v>7369</v>
      </c>
      <c r="B1497" t="s">
        <v>9</v>
      </c>
      <c r="C1497" t="s">
        <v>18</v>
      </c>
      <c r="D1497" t="s">
        <v>1514</v>
      </c>
      <c r="E1497">
        <v>29</v>
      </c>
      <c r="F1497">
        <v>1</v>
      </c>
      <c r="G1497">
        <v>1</v>
      </c>
      <c r="H1497">
        <v>1</v>
      </c>
      <c r="I1497">
        <v>0</v>
      </c>
    </row>
    <row r="1498" spans="1:9">
      <c r="A1498">
        <v>7370</v>
      </c>
      <c r="B1498" t="s">
        <v>9</v>
      </c>
      <c r="C1498" t="s">
        <v>18</v>
      </c>
      <c r="D1498" t="s">
        <v>1515</v>
      </c>
      <c r="E1498">
        <v>27</v>
      </c>
      <c r="F1498">
        <v>1</v>
      </c>
      <c r="G1498">
        <v>13</v>
      </c>
      <c r="H1498">
        <v>5</v>
      </c>
      <c r="I1498">
        <v>1</v>
      </c>
    </row>
    <row r="1499" spans="1:9">
      <c r="A1499">
        <v>7371</v>
      </c>
      <c r="B1499" t="s">
        <v>15</v>
      </c>
      <c r="C1499" t="s">
        <v>28</v>
      </c>
      <c r="D1499" t="s">
        <v>1516</v>
      </c>
      <c r="E1499">
        <v>23</v>
      </c>
      <c r="F1499">
        <v>0</v>
      </c>
      <c r="G1499">
        <v>8</v>
      </c>
      <c r="H1499">
        <v>2</v>
      </c>
      <c r="I1499">
        <v>0</v>
      </c>
    </row>
    <row r="1500" spans="1:9">
      <c r="A1500">
        <v>7372</v>
      </c>
      <c r="B1500" t="s">
        <v>12</v>
      </c>
      <c r="C1500" t="s">
        <v>22</v>
      </c>
      <c r="D1500" t="s">
        <v>1517</v>
      </c>
      <c r="E1500">
        <v>19</v>
      </c>
      <c r="F1500">
        <v>0</v>
      </c>
      <c r="G1500">
        <v>8</v>
      </c>
      <c r="H1500">
        <v>4</v>
      </c>
      <c r="I1500">
        <v>0</v>
      </c>
    </row>
    <row r="1501" spans="1:9">
      <c r="A1501">
        <v>7373</v>
      </c>
      <c r="B1501" t="s">
        <v>15</v>
      </c>
      <c r="C1501" t="s">
        <v>13</v>
      </c>
      <c r="D1501" t="s">
        <v>1518</v>
      </c>
      <c r="E1501">
        <v>69</v>
      </c>
      <c r="F1501">
        <v>1</v>
      </c>
      <c r="G1501">
        <v>4</v>
      </c>
      <c r="H1501">
        <v>3</v>
      </c>
      <c r="I1501">
        <v>1</v>
      </c>
    </row>
    <row r="1502" spans="1:9">
      <c r="A1502">
        <v>7374</v>
      </c>
      <c r="B1502" t="s">
        <v>31</v>
      </c>
      <c r="C1502" t="s">
        <v>13</v>
      </c>
      <c r="D1502" t="s">
        <v>1519</v>
      </c>
      <c r="E1502">
        <v>18</v>
      </c>
      <c r="F1502">
        <v>1</v>
      </c>
      <c r="G1502">
        <v>9</v>
      </c>
      <c r="H1502">
        <v>4</v>
      </c>
      <c r="I1502">
        <v>1</v>
      </c>
    </row>
    <row r="1503" spans="1:9">
      <c r="A1503">
        <v>7375</v>
      </c>
      <c r="B1503" t="s">
        <v>15</v>
      </c>
      <c r="C1503" t="s">
        <v>28</v>
      </c>
      <c r="D1503" t="s">
        <v>1520</v>
      </c>
      <c r="E1503">
        <v>57</v>
      </c>
      <c r="F1503">
        <v>0</v>
      </c>
      <c r="G1503">
        <v>9</v>
      </c>
      <c r="H1503">
        <v>2</v>
      </c>
      <c r="I1503">
        <v>0</v>
      </c>
    </row>
    <row r="1504" spans="1:9">
      <c r="A1504">
        <v>7376</v>
      </c>
      <c r="B1504" t="s">
        <v>31</v>
      </c>
      <c r="C1504" t="s">
        <v>13</v>
      </c>
      <c r="D1504" t="s">
        <v>1521</v>
      </c>
      <c r="E1504">
        <v>43</v>
      </c>
      <c r="F1504">
        <v>0</v>
      </c>
      <c r="G1504">
        <v>4</v>
      </c>
      <c r="H1504">
        <v>5</v>
      </c>
      <c r="I1504">
        <v>1</v>
      </c>
    </row>
    <row r="1505" spans="1:9">
      <c r="A1505">
        <v>7377</v>
      </c>
      <c r="B1505" t="s">
        <v>24</v>
      </c>
      <c r="C1505" t="s">
        <v>22</v>
      </c>
      <c r="D1505" t="s">
        <v>1522</v>
      </c>
      <c r="E1505">
        <v>69</v>
      </c>
      <c r="F1505">
        <v>0</v>
      </c>
      <c r="G1505">
        <v>11</v>
      </c>
      <c r="H1505">
        <v>1</v>
      </c>
      <c r="I1505">
        <v>0</v>
      </c>
    </row>
    <row r="1506" spans="1:9">
      <c r="A1506">
        <v>7378</v>
      </c>
      <c r="B1506" t="s">
        <v>24</v>
      </c>
      <c r="C1506" t="s">
        <v>18</v>
      </c>
      <c r="D1506" t="s">
        <v>1523</v>
      </c>
      <c r="E1506">
        <v>59</v>
      </c>
      <c r="F1506">
        <v>1</v>
      </c>
      <c r="G1506">
        <v>11</v>
      </c>
      <c r="H1506">
        <v>1</v>
      </c>
      <c r="I1506">
        <v>1</v>
      </c>
    </row>
    <row r="1507" spans="1:9">
      <c r="A1507">
        <v>7379</v>
      </c>
      <c r="B1507" t="s">
        <v>31</v>
      </c>
      <c r="C1507" t="s">
        <v>28</v>
      </c>
      <c r="D1507" t="s">
        <v>1524</v>
      </c>
      <c r="E1507">
        <v>67</v>
      </c>
      <c r="F1507">
        <v>1</v>
      </c>
      <c r="G1507">
        <v>7</v>
      </c>
      <c r="H1507">
        <v>1</v>
      </c>
      <c r="I1507">
        <v>1</v>
      </c>
    </row>
    <row r="1508" spans="1:9">
      <c r="A1508">
        <v>7380</v>
      </c>
      <c r="B1508" t="s">
        <v>12</v>
      </c>
      <c r="C1508" t="s">
        <v>22</v>
      </c>
      <c r="D1508" t="s">
        <v>1525</v>
      </c>
      <c r="E1508">
        <v>30</v>
      </c>
      <c r="F1508">
        <v>1</v>
      </c>
      <c r="G1508">
        <v>6</v>
      </c>
      <c r="H1508">
        <v>5</v>
      </c>
      <c r="I1508">
        <v>1</v>
      </c>
    </row>
    <row r="1509" spans="1:9">
      <c r="A1509">
        <v>7381</v>
      </c>
      <c r="B1509" t="s">
        <v>15</v>
      </c>
      <c r="C1509" t="s">
        <v>10</v>
      </c>
      <c r="D1509" t="s">
        <v>1526</v>
      </c>
      <c r="E1509">
        <v>18</v>
      </c>
      <c r="F1509">
        <v>1</v>
      </c>
      <c r="G1509">
        <v>18</v>
      </c>
      <c r="H1509">
        <v>2</v>
      </c>
      <c r="I1509">
        <v>0</v>
      </c>
    </row>
    <row r="1510" spans="1:9">
      <c r="A1510">
        <v>7382</v>
      </c>
      <c r="B1510" t="s">
        <v>9</v>
      </c>
      <c r="C1510" t="s">
        <v>18</v>
      </c>
      <c r="D1510" t="s">
        <v>1527</v>
      </c>
      <c r="E1510">
        <v>20</v>
      </c>
      <c r="F1510">
        <v>0</v>
      </c>
      <c r="G1510">
        <v>2</v>
      </c>
      <c r="H1510">
        <v>2</v>
      </c>
      <c r="I1510">
        <v>0</v>
      </c>
    </row>
    <row r="1511" spans="1:9">
      <c r="A1511">
        <v>7383</v>
      </c>
      <c r="B1511" t="s">
        <v>24</v>
      </c>
      <c r="C1511" t="s">
        <v>22</v>
      </c>
      <c r="D1511" t="s">
        <v>1528</v>
      </c>
      <c r="E1511">
        <v>40</v>
      </c>
      <c r="F1511">
        <v>1</v>
      </c>
      <c r="G1511">
        <v>11</v>
      </c>
      <c r="H1511">
        <v>5</v>
      </c>
      <c r="I1511">
        <v>1</v>
      </c>
    </row>
    <row r="1512" spans="1:9">
      <c r="A1512">
        <v>7384</v>
      </c>
      <c r="B1512" t="s">
        <v>31</v>
      </c>
      <c r="C1512" t="s">
        <v>18</v>
      </c>
      <c r="D1512" t="s">
        <v>1529</v>
      </c>
      <c r="E1512">
        <v>26</v>
      </c>
      <c r="F1512">
        <v>0</v>
      </c>
      <c r="G1512">
        <v>16</v>
      </c>
      <c r="H1512">
        <v>1</v>
      </c>
      <c r="I1512">
        <v>0</v>
      </c>
    </row>
    <row r="1513" spans="1:9">
      <c r="A1513">
        <v>7385</v>
      </c>
      <c r="B1513" t="s">
        <v>15</v>
      </c>
      <c r="C1513" t="s">
        <v>18</v>
      </c>
      <c r="D1513" t="s">
        <v>1530</v>
      </c>
      <c r="E1513">
        <v>51</v>
      </c>
      <c r="F1513">
        <v>1</v>
      </c>
      <c r="G1513">
        <v>11</v>
      </c>
      <c r="H1513">
        <v>3</v>
      </c>
      <c r="I1513">
        <v>1</v>
      </c>
    </row>
    <row r="1514" spans="1:9">
      <c r="A1514">
        <v>7386</v>
      </c>
      <c r="B1514" t="s">
        <v>31</v>
      </c>
      <c r="C1514" t="s">
        <v>10</v>
      </c>
      <c r="D1514" t="s">
        <v>1531</v>
      </c>
      <c r="E1514">
        <v>42</v>
      </c>
      <c r="F1514">
        <v>0</v>
      </c>
      <c r="G1514">
        <v>6</v>
      </c>
      <c r="H1514">
        <v>2</v>
      </c>
      <c r="I1514">
        <v>0</v>
      </c>
    </row>
    <row r="1515" spans="1:9">
      <c r="A1515">
        <v>7387</v>
      </c>
      <c r="B1515" t="s">
        <v>31</v>
      </c>
      <c r="C1515" t="s">
        <v>10</v>
      </c>
      <c r="D1515" t="s">
        <v>1532</v>
      </c>
      <c r="E1515">
        <v>58</v>
      </c>
      <c r="F1515">
        <v>0</v>
      </c>
      <c r="G1515">
        <v>9</v>
      </c>
      <c r="H1515">
        <v>4</v>
      </c>
      <c r="I1515">
        <v>1</v>
      </c>
    </row>
    <row r="1516" spans="1:9">
      <c r="A1516">
        <v>7388</v>
      </c>
      <c r="B1516" t="s">
        <v>15</v>
      </c>
      <c r="C1516" t="s">
        <v>13</v>
      </c>
      <c r="D1516" t="s">
        <v>1533</v>
      </c>
      <c r="E1516">
        <v>36</v>
      </c>
      <c r="F1516">
        <v>0</v>
      </c>
      <c r="G1516">
        <v>2</v>
      </c>
      <c r="H1516">
        <v>5</v>
      </c>
      <c r="I1516">
        <v>1</v>
      </c>
    </row>
    <row r="1517" spans="1:9">
      <c r="A1517">
        <v>7389</v>
      </c>
      <c r="B1517" t="s">
        <v>31</v>
      </c>
      <c r="C1517" t="s">
        <v>22</v>
      </c>
      <c r="D1517" t="s">
        <v>1534</v>
      </c>
      <c r="E1517">
        <v>30</v>
      </c>
      <c r="F1517">
        <v>0</v>
      </c>
      <c r="G1517">
        <v>19</v>
      </c>
      <c r="H1517">
        <v>1</v>
      </c>
      <c r="I1517">
        <v>0</v>
      </c>
    </row>
    <row r="1518" spans="1:9">
      <c r="A1518">
        <v>7390</v>
      </c>
      <c r="B1518" t="s">
        <v>9</v>
      </c>
      <c r="C1518" t="s">
        <v>28</v>
      </c>
      <c r="D1518" t="s">
        <v>1535</v>
      </c>
      <c r="E1518">
        <v>57</v>
      </c>
      <c r="F1518">
        <v>1</v>
      </c>
      <c r="G1518">
        <v>6</v>
      </c>
      <c r="H1518">
        <v>5</v>
      </c>
      <c r="I1518">
        <v>1</v>
      </c>
    </row>
    <row r="1519" spans="1:9">
      <c r="A1519">
        <v>7391</v>
      </c>
      <c r="B1519" t="s">
        <v>9</v>
      </c>
      <c r="C1519" t="s">
        <v>18</v>
      </c>
      <c r="D1519" t="s">
        <v>1536</v>
      </c>
      <c r="E1519">
        <v>54</v>
      </c>
      <c r="F1519">
        <v>1</v>
      </c>
      <c r="G1519">
        <v>8</v>
      </c>
      <c r="H1519">
        <v>2</v>
      </c>
      <c r="I1519">
        <v>1</v>
      </c>
    </row>
    <row r="1520" spans="1:9">
      <c r="A1520">
        <v>7392</v>
      </c>
      <c r="B1520" t="s">
        <v>15</v>
      </c>
      <c r="C1520" t="s">
        <v>22</v>
      </c>
      <c r="D1520" t="s">
        <v>1537</v>
      </c>
      <c r="E1520">
        <v>57</v>
      </c>
      <c r="F1520">
        <v>1</v>
      </c>
      <c r="G1520">
        <v>3</v>
      </c>
      <c r="H1520">
        <v>3</v>
      </c>
      <c r="I1520">
        <v>1</v>
      </c>
    </row>
    <row r="1521" spans="1:9">
      <c r="A1521">
        <v>7393</v>
      </c>
      <c r="B1521" t="s">
        <v>15</v>
      </c>
      <c r="C1521" t="s">
        <v>22</v>
      </c>
      <c r="D1521" t="s">
        <v>1538</v>
      </c>
      <c r="E1521">
        <v>53</v>
      </c>
      <c r="F1521">
        <v>1</v>
      </c>
      <c r="G1521">
        <v>1</v>
      </c>
      <c r="H1521">
        <v>4</v>
      </c>
      <c r="I1521">
        <v>1</v>
      </c>
    </row>
    <row r="1522" spans="1:9">
      <c r="A1522">
        <v>7394</v>
      </c>
      <c r="B1522" t="s">
        <v>15</v>
      </c>
      <c r="C1522" t="s">
        <v>10</v>
      </c>
      <c r="D1522" t="s">
        <v>1539</v>
      </c>
      <c r="E1522">
        <v>28</v>
      </c>
      <c r="F1522">
        <v>0</v>
      </c>
      <c r="G1522">
        <v>10</v>
      </c>
      <c r="H1522">
        <v>3</v>
      </c>
      <c r="I1522">
        <v>0</v>
      </c>
    </row>
    <row r="1523" spans="1:9">
      <c r="A1523">
        <v>7395</v>
      </c>
      <c r="B1523" t="s">
        <v>9</v>
      </c>
      <c r="C1523" t="s">
        <v>18</v>
      </c>
      <c r="D1523" t="s">
        <v>1540</v>
      </c>
      <c r="E1523">
        <v>45</v>
      </c>
      <c r="F1523">
        <v>1</v>
      </c>
      <c r="G1523">
        <v>9</v>
      </c>
      <c r="H1523">
        <v>4</v>
      </c>
      <c r="I1523">
        <v>1</v>
      </c>
    </row>
    <row r="1524" spans="1:9">
      <c r="A1524">
        <v>7396</v>
      </c>
      <c r="B1524" t="s">
        <v>24</v>
      </c>
      <c r="C1524" t="s">
        <v>13</v>
      </c>
      <c r="D1524" t="s">
        <v>1541</v>
      </c>
      <c r="E1524">
        <v>65</v>
      </c>
      <c r="F1524">
        <v>1</v>
      </c>
      <c r="G1524">
        <v>6</v>
      </c>
      <c r="H1524">
        <v>3</v>
      </c>
      <c r="I1524">
        <v>1</v>
      </c>
    </row>
    <row r="1525" spans="1:9">
      <c r="A1525">
        <v>7397</v>
      </c>
      <c r="B1525" t="s">
        <v>15</v>
      </c>
      <c r="C1525" t="s">
        <v>13</v>
      </c>
      <c r="D1525" t="s">
        <v>1542</v>
      </c>
      <c r="E1525">
        <v>64</v>
      </c>
      <c r="F1525">
        <v>1</v>
      </c>
      <c r="G1525">
        <v>13</v>
      </c>
      <c r="H1525">
        <v>4</v>
      </c>
      <c r="I1525">
        <v>1</v>
      </c>
    </row>
    <row r="1526" spans="1:9">
      <c r="A1526">
        <v>7398</v>
      </c>
      <c r="B1526" t="s">
        <v>15</v>
      </c>
      <c r="C1526" t="s">
        <v>18</v>
      </c>
      <c r="D1526" t="s">
        <v>1543</v>
      </c>
      <c r="E1526">
        <v>36</v>
      </c>
      <c r="F1526">
        <v>0</v>
      </c>
      <c r="G1526">
        <v>19</v>
      </c>
      <c r="H1526">
        <v>2</v>
      </c>
      <c r="I1526">
        <v>0</v>
      </c>
    </row>
    <row r="1527" spans="1:9">
      <c r="A1527">
        <v>7399</v>
      </c>
      <c r="B1527" t="s">
        <v>15</v>
      </c>
      <c r="C1527" t="s">
        <v>28</v>
      </c>
      <c r="D1527" t="s">
        <v>1544</v>
      </c>
      <c r="E1527">
        <v>39</v>
      </c>
      <c r="F1527">
        <v>1</v>
      </c>
      <c r="G1527">
        <v>9</v>
      </c>
      <c r="H1527">
        <v>4</v>
      </c>
      <c r="I1527">
        <v>1</v>
      </c>
    </row>
    <row r="1528" spans="1:9">
      <c r="A1528">
        <v>7400</v>
      </c>
      <c r="B1528" t="s">
        <v>31</v>
      </c>
      <c r="C1528" t="s">
        <v>10</v>
      </c>
      <c r="D1528" t="s">
        <v>1545</v>
      </c>
      <c r="E1528">
        <v>22</v>
      </c>
      <c r="F1528">
        <v>1</v>
      </c>
      <c r="G1528">
        <v>13</v>
      </c>
      <c r="H1528">
        <v>4</v>
      </c>
      <c r="I1528">
        <v>1</v>
      </c>
    </row>
    <row r="1529" spans="1:9">
      <c r="A1529">
        <v>7401</v>
      </c>
      <c r="B1529" t="s">
        <v>9</v>
      </c>
      <c r="C1529" t="s">
        <v>18</v>
      </c>
      <c r="D1529" t="s">
        <v>1546</v>
      </c>
      <c r="E1529">
        <v>53</v>
      </c>
      <c r="F1529">
        <v>1</v>
      </c>
      <c r="G1529">
        <v>3</v>
      </c>
      <c r="H1529">
        <v>3</v>
      </c>
      <c r="I1529">
        <v>1</v>
      </c>
    </row>
    <row r="1530" spans="1:9">
      <c r="A1530">
        <v>7402</v>
      </c>
      <c r="B1530" t="s">
        <v>15</v>
      </c>
      <c r="C1530" t="s">
        <v>10</v>
      </c>
      <c r="D1530" t="s">
        <v>1547</v>
      </c>
      <c r="E1530">
        <v>57</v>
      </c>
      <c r="F1530">
        <v>1</v>
      </c>
      <c r="G1530">
        <v>13</v>
      </c>
      <c r="H1530">
        <v>5</v>
      </c>
      <c r="I1530">
        <v>1</v>
      </c>
    </row>
    <row r="1531" spans="1:9">
      <c r="A1531">
        <v>7403</v>
      </c>
      <c r="B1531" t="s">
        <v>15</v>
      </c>
      <c r="C1531" t="s">
        <v>13</v>
      </c>
      <c r="D1531" t="s">
        <v>1548</v>
      </c>
      <c r="E1531">
        <v>25</v>
      </c>
      <c r="F1531">
        <v>0</v>
      </c>
      <c r="G1531">
        <v>3</v>
      </c>
      <c r="H1531">
        <v>5</v>
      </c>
      <c r="I1531">
        <v>0</v>
      </c>
    </row>
    <row r="1532" spans="1:9">
      <c r="A1532">
        <v>7404</v>
      </c>
      <c r="B1532" t="s">
        <v>31</v>
      </c>
      <c r="C1532" t="s">
        <v>18</v>
      </c>
      <c r="D1532" t="s">
        <v>1549</v>
      </c>
      <c r="E1532">
        <v>34</v>
      </c>
      <c r="F1532">
        <v>1</v>
      </c>
      <c r="G1532">
        <v>17</v>
      </c>
      <c r="H1532">
        <v>1</v>
      </c>
      <c r="I1532">
        <v>1</v>
      </c>
    </row>
    <row r="1533" spans="1:9">
      <c r="A1533">
        <v>7405</v>
      </c>
      <c r="B1533" t="s">
        <v>31</v>
      </c>
      <c r="C1533" t="s">
        <v>28</v>
      </c>
      <c r="D1533" t="s">
        <v>1550</v>
      </c>
      <c r="E1533">
        <v>38</v>
      </c>
      <c r="F1533">
        <v>0</v>
      </c>
      <c r="G1533">
        <v>1</v>
      </c>
      <c r="H1533">
        <v>5</v>
      </c>
      <c r="I1533">
        <v>1</v>
      </c>
    </row>
    <row r="1534" spans="1:9">
      <c r="A1534">
        <v>7406</v>
      </c>
      <c r="B1534" t="s">
        <v>15</v>
      </c>
      <c r="C1534" t="s">
        <v>13</v>
      </c>
      <c r="D1534" t="s">
        <v>1551</v>
      </c>
      <c r="E1534">
        <v>26</v>
      </c>
      <c r="F1534">
        <v>0</v>
      </c>
      <c r="G1534">
        <v>6</v>
      </c>
      <c r="H1534">
        <v>5</v>
      </c>
      <c r="I1534">
        <v>0</v>
      </c>
    </row>
    <row r="1535" spans="1:9">
      <c r="A1535">
        <v>7407</v>
      </c>
      <c r="B1535" t="s">
        <v>31</v>
      </c>
      <c r="C1535" t="s">
        <v>22</v>
      </c>
      <c r="D1535" t="s">
        <v>1552</v>
      </c>
      <c r="E1535">
        <v>40</v>
      </c>
      <c r="F1535">
        <v>1</v>
      </c>
      <c r="G1535">
        <v>13</v>
      </c>
      <c r="H1535">
        <v>1</v>
      </c>
      <c r="I1535">
        <v>1</v>
      </c>
    </row>
    <row r="1536" spans="1:9">
      <c r="A1536">
        <v>7408</v>
      </c>
      <c r="B1536" t="s">
        <v>12</v>
      </c>
      <c r="C1536" t="s">
        <v>18</v>
      </c>
      <c r="D1536" t="s">
        <v>1553</v>
      </c>
      <c r="E1536">
        <v>56</v>
      </c>
      <c r="F1536">
        <v>1</v>
      </c>
      <c r="G1536">
        <v>4</v>
      </c>
      <c r="H1536">
        <v>3</v>
      </c>
      <c r="I1536">
        <v>1</v>
      </c>
    </row>
    <row r="1537" spans="1:9">
      <c r="A1537">
        <v>7409</v>
      </c>
      <c r="B1537" t="s">
        <v>24</v>
      </c>
      <c r="C1537" t="s">
        <v>10</v>
      </c>
      <c r="D1537" t="s">
        <v>1554</v>
      </c>
      <c r="E1537">
        <v>58</v>
      </c>
      <c r="F1537">
        <v>0</v>
      </c>
      <c r="G1537">
        <v>3</v>
      </c>
      <c r="H1537">
        <v>3</v>
      </c>
      <c r="I1537">
        <v>0</v>
      </c>
    </row>
    <row r="1538" spans="1:9">
      <c r="A1538">
        <v>7410</v>
      </c>
      <c r="B1538" t="s">
        <v>15</v>
      </c>
      <c r="C1538" t="s">
        <v>18</v>
      </c>
      <c r="D1538" t="s">
        <v>1555</v>
      </c>
      <c r="E1538">
        <v>48</v>
      </c>
      <c r="F1538">
        <v>0</v>
      </c>
      <c r="G1538">
        <v>18</v>
      </c>
      <c r="H1538">
        <v>5</v>
      </c>
      <c r="I1538">
        <v>1</v>
      </c>
    </row>
    <row r="1539" spans="1:9">
      <c r="A1539">
        <v>7411</v>
      </c>
      <c r="B1539" t="s">
        <v>15</v>
      </c>
      <c r="C1539" t="s">
        <v>18</v>
      </c>
      <c r="D1539" t="s">
        <v>1556</v>
      </c>
      <c r="E1539">
        <v>52</v>
      </c>
      <c r="F1539">
        <v>1</v>
      </c>
      <c r="G1539">
        <v>6</v>
      </c>
      <c r="H1539">
        <v>3</v>
      </c>
      <c r="I1539">
        <v>1</v>
      </c>
    </row>
    <row r="1540" spans="1:9">
      <c r="A1540">
        <v>7412</v>
      </c>
      <c r="B1540" t="s">
        <v>9</v>
      </c>
      <c r="C1540" t="s">
        <v>18</v>
      </c>
      <c r="D1540" t="s">
        <v>1557</v>
      </c>
      <c r="E1540">
        <v>38</v>
      </c>
      <c r="F1540">
        <v>0</v>
      </c>
      <c r="G1540">
        <v>9</v>
      </c>
      <c r="H1540">
        <v>3</v>
      </c>
      <c r="I1540">
        <v>0</v>
      </c>
    </row>
    <row r="1541" spans="1:9">
      <c r="A1541">
        <v>7413</v>
      </c>
      <c r="B1541" t="s">
        <v>9</v>
      </c>
      <c r="C1541" t="s">
        <v>10</v>
      </c>
      <c r="D1541" t="s">
        <v>1558</v>
      </c>
      <c r="E1541">
        <v>30</v>
      </c>
      <c r="F1541">
        <v>1</v>
      </c>
      <c r="G1541">
        <v>5</v>
      </c>
      <c r="H1541">
        <v>1</v>
      </c>
      <c r="I1541">
        <v>0</v>
      </c>
    </row>
    <row r="1542" spans="1:9">
      <c r="A1542">
        <v>7414</v>
      </c>
      <c r="B1542" t="s">
        <v>15</v>
      </c>
      <c r="C1542" t="s">
        <v>10</v>
      </c>
      <c r="D1542" t="s">
        <v>1559</v>
      </c>
      <c r="E1542">
        <v>23</v>
      </c>
      <c r="F1542">
        <v>1</v>
      </c>
      <c r="G1542">
        <v>8</v>
      </c>
      <c r="H1542">
        <v>5</v>
      </c>
      <c r="I1542">
        <v>1</v>
      </c>
    </row>
    <row r="1543" spans="1:9">
      <c r="A1543">
        <v>7415</v>
      </c>
      <c r="B1543" t="s">
        <v>12</v>
      </c>
      <c r="C1543" t="s">
        <v>22</v>
      </c>
      <c r="D1543" t="s">
        <v>1560</v>
      </c>
      <c r="E1543">
        <v>67</v>
      </c>
      <c r="F1543">
        <v>0</v>
      </c>
      <c r="G1543">
        <v>5</v>
      </c>
      <c r="H1543">
        <v>2</v>
      </c>
      <c r="I1543">
        <v>0</v>
      </c>
    </row>
    <row r="1544" spans="1:9">
      <c r="A1544">
        <v>7416</v>
      </c>
      <c r="B1544" t="s">
        <v>15</v>
      </c>
      <c r="C1544" t="s">
        <v>22</v>
      </c>
      <c r="D1544" t="s">
        <v>1561</v>
      </c>
      <c r="E1544">
        <v>57</v>
      </c>
      <c r="F1544">
        <v>0</v>
      </c>
      <c r="G1544">
        <v>1</v>
      </c>
      <c r="H1544">
        <v>3</v>
      </c>
      <c r="I1544">
        <v>0</v>
      </c>
    </row>
    <row r="1545" spans="1:9">
      <c r="A1545">
        <v>7417</v>
      </c>
      <c r="B1545" t="s">
        <v>9</v>
      </c>
      <c r="C1545" t="s">
        <v>28</v>
      </c>
      <c r="D1545" t="s">
        <v>1562</v>
      </c>
      <c r="E1545">
        <v>28</v>
      </c>
      <c r="F1545">
        <v>1</v>
      </c>
      <c r="G1545">
        <v>7</v>
      </c>
      <c r="H1545">
        <v>5</v>
      </c>
      <c r="I1545">
        <v>1</v>
      </c>
    </row>
    <row r="1546" spans="1:9">
      <c r="A1546">
        <v>7418</v>
      </c>
      <c r="B1546" t="s">
        <v>31</v>
      </c>
      <c r="C1546" t="s">
        <v>22</v>
      </c>
      <c r="D1546" t="s">
        <v>1563</v>
      </c>
      <c r="E1546">
        <v>68</v>
      </c>
      <c r="F1546">
        <v>1</v>
      </c>
      <c r="G1546">
        <v>8</v>
      </c>
      <c r="H1546">
        <v>1</v>
      </c>
      <c r="I1546">
        <v>1</v>
      </c>
    </row>
    <row r="1547" spans="1:9">
      <c r="A1547">
        <v>7419</v>
      </c>
      <c r="B1547" t="s">
        <v>31</v>
      </c>
      <c r="C1547" t="s">
        <v>22</v>
      </c>
      <c r="D1547" t="s">
        <v>1564</v>
      </c>
      <c r="E1547">
        <v>30</v>
      </c>
      <c r="F1547">
        <v>0</v>
      </c>
      <c r="G1547">
        <v>10</v>
      </c>
      <c r="H1547">
        <v>5</v>
      </c>
      <c r="I1547">
        <v>0</v>
      </c>
    </row>
    <row r="1548" spans="1:9">
      <c r="A1548">
        <v>7420</v>
      </c>
      <c r="B1548" t="s">
        <v>12</v>
      </c>
      <c r="C1548" t="s">
        <v>28</v>
      </c>
      <c r="D1548" t="s">
        <v>1565</v>
      </c>
      <c r="E1548">
        <v>23</v>
      </c>
      <c r="F1548">
        <v>0</v>
      </c>
      <c r="G1548">
        <v>11</v>
      </c>
      <c r="H1548">
        <v>1</v>
      </c>
      <c r="I1548">
        <v>0</v>
      </c>
    </row>
    <row r="1549" spans="1:9">
      <c r="A1549">
        <v>7421</v>
      </c>
      <c r="B1549" t="s">
        <v>15</v>
      </c>
      <c r="C1549" t="s">
        <v>18</v>
      </c>
      <c r="D1549" t="s">
        <v>1566</v>
      </c>
      <c r="E1549">
        <v>27</v>
      </c>
      <c r="F1549">
        <v>0</v>
      </c>
      <c r="G1549">
        <v>13</v>
      </c>
      <c r="H1549">
        <v>5</v>
      </c>
      <c r="I1549">
        <v>0</v>
      </c>
    </row>
    <row r="1550" spans="1:9">
      <c r="A1550">
        <v>7422</v>
      </c>
      <c r="B1550" t="s">
        <v>15</v>
      </c>
      <c r="C1550" t="s">
        <v>18</v>
      </c>
      <c r="D1550" t="s">
        <v>1567</v>
      </c>
      <c r="E1550">
        <v>31</v>
      </c>
      <c r="F1550">
        <v>0</v>
      </c>
      <c r="G1550">
        <v>11</v>
      </c>
      <c r="H1550">
        <v>4</v>
      </c>
      <c r="I1550">
        <v>1</v>
      </c>
    </row>
    <row r="1551" spans="1:9">
      <c r="A1551">
        <v>7423</v>
      </c>
      <c r="B1551" t="s">
        <v>15</v>
      </c>
      <c r="C1551" t="s">
        <v>13</v>
      </c>
      <c r="D1551" t="s">
        <v>1568</v>
      </c>
      <c r="E1551">
        <v>51</v>
      </c>
      <c r="F1551">
        <v>1</v>
      </c>
      <c r="G1551">
        <v>4</v>
      </c>
      <c r="H1551">
        <v>2</v>
      </c>
      <c r="I1551">
        <v>1</v>
      </c>
    </row>
    <row r="1552" spans="1:9">
      <c r="A1552">
        <v>7424</v>
      </c>
      <c r="B1552" t="s">
        <v>12</v>
      </c>
      <c r="C1552" t="s">
        <v>18</v>
      </c>
      <c r="D1552" t="s">
        <v>1569</v>
      </c>
      <c r="E1552">
        <v>39</v>
      </c>
      <c r="F1552">
        <v>1</v>
      </c>
      <c r="G1552">
        <v>16</v>
      </c>
      <c r="H1552">
        <v>1</v>
      </c>
      <c r="I1552">
        <v>1</v>
      </c>
    </row>
    <row r="1553" spans="1:9">
      <c r="A1553">
        <v>7425</v>
      </c>
      <c r="B1553" t="s">
        <v>9</v>
      </c>
      <c r="C1553" t="s">
        <v>18</v>
      </c>
      <c r="D1553" t="s">
        <v>1570</v>
      </c>
      <c r="E1553">
        <v>21</v>
      </c>
      <c r="F1553">
        <v>0</v>
      </c>
      <c r="G1553">
        <v>1</v>
      </c>
      <c r="H1553">
        <v>2</v>
      </c>
      <c r="I1553">
        <v>0</v>
      </c>
    </row>
    <row r="1554" spans="1:9">
      <c r="A1554">
        <v>7426</v>
      </c>
      <c r="B1554" t="s">
        <v>31</v>
      </c>
      <c r="C1554" t="s">
        <v>13</v>
      </c>
      <c r="D1554" t="s">
        <v>1571</v>
      </c>
      <c r="E1554">
        <v>25</v>
      </c>
      <c r="F1554">
        <v>0</v>
      </c>
      <c r="G1554">
        <v>15</v>
      </c>
      <c r="H1554">
        <v>3</v>
      </c>
      <c r="I1554">
        <v>0</v>
      </c>
    </row>
    <row r="1555" spans="1:9">
      <c r="A1555">
        <v>7427</v>
      </c>
      <c r="B1555" t="s">
        <v>31</v>
      </c>
      <c r="C1555" t="s">
        <v>10</v>
      </c>
      <c r="D1555" t="s">
        <v>1572</v>
      </c>
      <c r="E1555">
        <v>27</v>
      </c>
      <c r="F1555">
        <v>1</v>
      </c>
      <c r="G1555">
        <v>4</v>
      </c>
      <c r="H1555">
        <v>5</v>
      </c>
      <c r="I1555">
        <v>1</v>
      </c>
    </row>
    <row r="1556" spans="1:9">
      <c r="A1556">
        <v>7428</v>
      </c>
      <c r="B1556" t="s">
        <v>15</v>
      </c>
      <c r="C1556" t="s">
        <v>22</v>
      </c>
      <c r="D1556" t="s">
        <v>1573</v>
      </c>
      <c r="E1556">
        <v>58</v>
      </c>
      <c r="F1556">
        <v>0</v>
      </c>
      <c r="G1556">
        <v>9</v>
      </c>
      <c r="H1556">
        <v>1</v>
      </c>
      <c r="I1556">
        <v>0</v>
      </c>
    </row>
    <row r="1557" spans="1:9">
      <c r="A1557">
        <v>7429</v>
      </c>
      <c r="B1557" t="s">
        <v>24</v>
      </c>
      <c r="C1557" t="s">
        <v>22</v>
      </c>
      <c r="D1557" t="s">
        <v>1574</v>
      </c>
      <c r="E1557">
        <v>25</v>
      </c>
      <c r="F1557">
        <v>1</v>
      </c>
      <c r="G1557">
        <v>19</v>
      </c>
      <c r="H1557">
        <v>2</v>
      </c>
      <c r="I1557">
        <v>0</v>
      </c>
    </row>
    <row r="1558" spans="1:9">
      <c r="A1558">
        <v>7430</v>
      </c>
      <c r="B1558" t="s">
        <v>9</v>
      </c>
      <c r="C1558" t="s">
        <v>10</v>
      </c>
      <c r="D1558" t="s">
        <v>1575</v>
      </c>
      <c r="E1558">
        <v>32</v>
      </c>
      <c r="F1558">
        <v>0</v>
      </c>
      <c r="G1558">
        <v>9</v>
      </c>
      <c r="H1558">
        <v>4</v>
      </c>
      <c r="I1558">
        <v>1</v>
      </c>
    </row>
    <row r="1559" spans="1:9">
      <c r="A1559">
        <v>7431</v>
      </c>
      <c r="B1559" t="s">
        <v>12</v>
      </c>
      <c r="C1559" t="s">
        <v>10</v>
      </c>
      <c r="D1559" t="s">
        <v>1576</v>
      </c>
      <c r="E1559">
        <v>54</v>
      </c>
      <c r="F1559">
        <v>1</v>
      </c>
      <c r="G1559">
        <v>14</v>
      </c>
      <c r="H1559">
        <v>3</v>
      </c>
      <c r="I1559">
        <v>1</v>
      </c>
    </row>
    <row r="1560" spans="1:9">
      <c r="A1560">
        <v>7432</v>
      </c>
      <c r="B1560" t="s">
        <v>9</v>
      </c>
      <c r="C1560" t="s">
        <v>28</v>
      </c>
      <c r="D1560" t="s">
        <v>1577</v>
      </c>
      <c r="E1560">
        <v>26</v>
      </c>
      <c r="F1560">
        <v>1</v>
      </c>
      <c r="G1560">
        <v>10</v>
      </c>
      <c r="H1560">
        <v>3</v>
      </c>
      <c r="I1560">
        <v>0</v>
      </c>
    </row>
    <row r="1561" spans="1:9">
      <c r="A1561">
        <v>7433</v>
      </c>
      <c r="B1561" t="s">
        <v>15</v>
      </c>
      <c r="C1561" t="s">
        <v>13</v>
      </c>
      <c r="D1561" t="s">
        <v>1578</v>
      </c>
      <c r="E1561">
        <v>40</v>
      </c>
      <c r="F1561">
        <v>0</v>
      </c>
      <c r="G1561">
        <v>12</v>
      </c>
      <c r="H1561">
        <v>4</v>
      </c>
      <c r="I1561">
        <v>1</v>
      </c>
    </row>
    <row r="1562" spans="1:9">
      <c r="A1562">
        <v>7434</v>
      </c>
      <c r="B1562" t="s">
        <v>24</v>
      </c>
      <c r="C1562" t="s">
        <v>10</v>
      </c>
      <c r="D1562" t="s">
        <v>1579</v>
      </c>
      <c r="E1562">
        <v>35</v>
      </c>
      <c r="F1562">
        <v>0</v>
      </c>
      <c r="G1562">
        <v>7</v>
      </c>
      <c r="H1562">
        <v>5</v>
      </c>
      <c r="I1562">
        <v>1</v>
      </c>
    </row>
    <row r="1563" spans="1:9">
      <c r="A1563">
        <v>7435</v>
      </c>
      <c r="B1563" t="s">
        <v>24</v>
      </c>
      <c r="C1563" t="s">
        <v>10</v>
      </c>
      <c r="D1563" t="s">
        <v>1580</v>
      </c>
      <c r="E1563">
        <v>60</v>
      </c>
      <c r="F1563">
        <v>0</v>
      </c>
      <c r="G1563">
        <v>17</v>
      </c>
      <c r="H1563">
        <v>4</v>
      </c>
      <c r="I1563">
        <v>1</v>
      </c>
    </row>
    <row r="1564" spans="1:9">
      <c r="A1564">
        <v>7436</v>
      </c>
      <c r="B1564" t="s">
        <v>31</v>
      </c>
      <c r="C1564" t="s">
        <v>10</v>
      </c>
      <c r="D1564" t="s">
        <v>1581</v>
      </c>
      <c r="E1564">
        <v>45</v>
      </c>
      <c r="F1564">
        <v>1</v>
      </c>
      <c r="G1564">
        <v>2</v>
      </c>
      <c r="H1564">
        <v>2</v>
      </c>
      <c r="I1564">
        <v>1</v>
      </c>
    </row>
    <row r="1565" spans="1:9">
      <c r="A1565">
        <v>7437</v>
      </c>
      <c r="B1565" t="s">
        <v>15</v>
      </c>
      <c r="C1565" t="s">
        <v>22</v>
      </c>
      <c r="D1565" t="s">
        <v>1582</v>
      </c>
      <c r="E1565">
        <v>39</v>
      </c>
      <c r="F1565">
        <v>0</v>
      </c>
      <c r="G1565">
        <v>3</v>
      </c>
      <c r="H1565">
        <v>2</v>
      </c>
      <c r="I1565">
        <v>0</v>
      </c>
    </row>
    <row r="1566" spans="1:9">
      <c r="A1566">
        <v>7438</v>
      </c>
      <c r="B1566" t="s">
        <v>24</v>
      </c>
      <c r="C1566" t="s">
        <v>10</v>
      </c>
      <c r="D1566" t="s">
        <v>1583</v>
      </c>
      <c r="E1566">
        <v>34</v>
      </c>
      <c r="F1566">
        <v>1</v>
      </c>
      <c r="G1566">
        <v>9</v>
      </c>
      <c r="H1566">
        <v>4</v>
      </c>
      <c r="I1566">
        <v>1</v>
      </c>
    </row>
    <row r="1567" spans="1:9">
      <c r="A1567">
        <v>7439</v>
      </c>
      <c r="B1567" t="s">
        <v>9</v>
      </c>
      <c r="C1567" t="s">
        <v>22</v>
      </c>
      <c r="D1567" t="s">
        <v>1584</v>
      </c>
      <c r="E1567">
        <v>35</v>
      </c>
      <c r="F1567">
        <v>0</v>
      </c>
      <c r="G1567">
        <v>4</v>
      </c>
      <c r="H1567">
        <v>4</v>
      </c>
      <c r="I1567">
        <v>1</v>
      </c>
    </row>
    <row r="1568" spans="1:9">
      <c r="A1568">
        <v>7440</v>
      </c>
      <c r="B1568" t="s">
        <v>15</v>
      </c>
      <c r="C1568" t="s">
        <v>13</v>
      </c>
      <c r="D1568" t="s">
        <v>1585</v>
      </c>
      <c r="E1568">
        <v>18</v>
      </c>
      <c r="F1568">
        <v>0</v>
      </c>
      <c r="G1568">
        <v>2</v>
      </c>
      <c r="H1568">
        <v>4</v>
      </c>
      <c r="I1568">
        <v>0</v>
      </c>
    </row>
    <row r="1569" spans="1:9">
      <c r="A1569">
        <v>7441</v>
      </c>
      <c r="B1569" t="s">
        <v>24</v>
      </c>
      <c r="C1569" t="s">
        <v>18</v>
      </c>
      <c r="D1569" t="s">
        <v>1586</v>
      </c>
      <c r="E1569">
        <v>53</v>
      </c>
      <c r="F1569">
        <v>0</v>
      </c>
      <c r="G1569">
        <v>5</v>
      </c>
      <c r="H1569">
        <v>1</v>
      </c>
      <c r="I1569">
        <v>0</v>
      </c>
    </row>
    <row r="1570" spans="1:9">
      <c r="A1570">
        <v>7442</v>
      </c>
      <c r="B1570" t="s">
        <v>12</v>
      </c>
      <c r="C1570" t="s">
        <v>22</v>
      </c>
      <c r="D1570" t="s">
        <v>1587</v>
      </c>
      <c r="E1570">
        <v>60</v>
      </c>
      <c r="F1570">
        <v>1</v>
      </c>
      <c r="G1570">
        <v>17</v>
      </c>
      <c r="H1570">
        <v>1</v>
      </c>
      <c r="I1570">
        <v>1</v>
      </c>
    </row>
    <row r="1571" spans="1:9">
      <c r="A1571">
        <v>7443</v>
      </c>
      <c r="B1571" t="s">
        <v>12</v>
      </c>
      <c r="C1571" t="s">
        <v>10</v>
      </c>
      <c r="D1571" t="s">
        <v>1588</v>
      </c>
      <c r="E1571">
        <v>22</v>
      </c>
      <c r="F1571">
        <v>0</v>
      </c>
      <c r="G1571">
        <v>8</v>
      </c>
      <c r="H1571">
        <v>5</v>
      </c>
      <c r="I1571">
        <v>0</v>
      </c>
    </row>
    <row r="1572" spans="1:9">
      <c r="A1572">
        <v>7444</v>
      </c>
      <c r="B1572" t="s">
        <v>15</v>
      </c>
      <c r="C1572" t="s">
        <v>22</v>
      </c>
      <c r="D1572" t="s">
        <v>1589</v>
      </c>
      <c r="E1572">
        <v>45</v>
      </c>
      <c r="F1572">
        <v>1</v>
      </c>
      <c r="G1572">
        <v>15</v>
      </c>
      <c r="H1572">
        <v>3</v>
      </c>
      <c r="I1572">
        <v>1</v>
      </c>
    </row>
    <row r="1573" spans="1:9">
      <c r="A1573">
        <v>7445</v>
      </c>
      <c r="B1573" t="s">
        <v>12</v>
      </c>
      <c r="C1573" t="s">
        <v>22</v>
      </c>
      <c r="D1573" t="s">
        <v>1590</v>
      </c>
      <c r="E1573">
        <v>40</v>
      </c>
      <c r="F1573">
        <v>1</v>
      </c>
      <c r="G1573">
        <v>7</v>
      </c>
      <c r="H1573">
        <v>4</v>
      </c>
      <c r="I1573">
        <v>1</v>
      </c>
    </row>
    <row r="1574" spans="1:9">
      <c r="A1574">
        <v>7446</v>
      </c>
      <c r="B1574" t="s">
        <v>31</v>
      </c>
      <c r="C1574" t="s">
        <v>10</v>
      </c>
      <c r="D1574" t="s">
        <v>1591</v>
      </c>
      <c r="E1574">
        <v>58</v>
      </c>
      <c r="F1574">
        <v>0</v>
      </c>
      <c r="G1574">
        <v>9</v>
      </c>
      <c r="H1574">
        <v>3</v>
      </c>
      <c r="I1574">
        <v>0</v>
      </c>
    </row>
    <row r="1575" spans="1:9">
      <c r="A1575">
        <v>7447</v>
      </c>
      <c r="B1575" t="s">
        <v>9</v>
      </c>
      <c r="C1575" t="s">
        <v>22</v>
      </c>
      <c r="D1575" t="s">
        <v>1592</v>
      </c>
      <c r="E1575">
        <v>63</v>
      </c>
      <c r="F1575">
        <v>0</v>
      </c>
      <c r="G1575">
        <v>7</v>
      </c>
      <c r="H1575">
        <v>5</v>
      </c>
      <c r="I1575">
        <v>1</v>
      </c>
    </row>
    <row r="1576" spans="1:9">
      <c r="A1576">
        <v>7448</v>
      </c>
      <c r="B1576" t="s">
        <v>12</v>
      </c>
      <c r="C1576" t="s">
        <v>10</v>
      </c>
      <c r="D1576" t="s">
        <v>1593</v>
      </c>
      <c r="E1576">
        <v>58</v>
      </c>
      <c r="F1576">
        <v>0</v>
      </c>
      <c r="G1576">
        <v>3</v>
      </c>
      <c r="H1576">
        <v>1</v>
      </c>
      <c r="I1576">
        <v>0</v>
      </c>
    </row>
    <row r="1577" spans="1:9">
      <c r="A1577">
        <v>7449</v>
      </c>
      <c r="B1577" t="s">
        <v>12</v>
      </c>
      <c r="C1577" t="s">
        <v>22</v>
      </c>
      <c r="D1577" t="s">
        <v>1594</v>
      </c>
      <c r="E1577">
        <v>19</v>
      </c>
      <c r="F1577">
        <v>0</v>
      </c>
      <c r="G1577">
        <v>8</v>
      </c>
      <c r="H1577">
        <v>1</v>
      </c>
      <c r="I1577">
        <v>0</v>
      </c>
    </row>
    <row r="1578" spans="1:9">
      <c r="A1578">
        <v>7450</v>
      </c>
      <c r="B1578" t="s">
        <v>9</v>
      </c>
      <c r="C1578" t="s">
        <v>13</v>
      </c>
      <c r="D1578" t="s">
        <v>1595</v>
      </c>
      <c r="E1578">
        <v>50</v>
      </c>
      <c r="F1578">
        <v>1</v>
      </c>
      <c r="G1578">
        <v>15</v>
      </c>
      <c r="H1578">
        <v>1</v>
      </c>
      <c r="I1578">
        <v>1</v>
      </c>
    </row>
    <row r="1579" spans="1:9">
      <c r="A1579">
        <v>7451</v>
      </c>
      <c r="B1579" t="s">
        <v>31</v>
      </c>
      <c r="C1579" t="s">
        <v>10</v>
      </c>
      <c r="D1579" t="s">
        <v>1596</v>
      </c>
      <c r="E1579">
        <v>40</v>
      </c>
      <c r="F1579">
        <v>1</v>
      </c>
      <c r="G1579">
        <v>16</v>
      </c>
      <c r="H1579">
        <v>2</v>
      </c>
      <c r="I1579">
        <v>1</v>
      </c>
    </row>
    <row r="1580" spans="1:9">
      <c r="A1580">
        <v>7452</v>
      </c>
      <c r="B1580" t="s">
        <v>24</v>
      </c>
      <c r="C1580" t="s">
        <v>22</v>
      </c>
      <c r="D1580" t="s">
        <v>1597</v>
      </c>
      <c r="E1580">
        <v>63</v>
      </c>
      <c r="F1580">
        <v>1</v>
      </c>
      <c r="G1580">
        <v>5</v>
      </c>
      <c r="H1580">
        <v>1</v>
      </c>
      <c r="I1580">
        <v>1</v>
      </c>
    </row>
    <row r="1581" spans="1:9">
      <c r="A1581">
        <v>7453</v>
      </c>
      <c r="B1581" t="s">
        <v>15</v>
      </c>
      <c r="C1581" t="s">
        <v>10</v>
      </c>
      <c r="D1581" t="s">
        <v>1598</v>
      </c>
      <c r="E1581">
        <v>53</v>
      </c>
      <c r="F1581">
        <v>0</v>
      </c>
      <c r="G1581">
        <v>7</v>
      </c>
      <c r="H1581">
        <v>3</v>
      </c>
      <c r="I1581">
        <v>0</v>
      </c>
    </row>
    <row r="1582" spans="1:9">
      <c r="A1582">
        <v>7454</v>
      </c>
      <c r="B1582" t="s">
        <v>24</v>
      </c>
      <c r="C1582" t="s">
        <v>28</v>
      </c>
      <c r="D1582" t="s">
        <v>1599</v>
      </c>
      <c r="E1582">
        <v>43</v>
      </c>
      <c r="F1582">
        <v>0</v>
      </c>
      <c r="G1582">
        <v>18</v>
      </c>
      <c r="H1582">
        <v>3</v>
      </c>
      <c r="I1582">
        <v>0</v>
      </c>
    </row>
    <row r="1583" spans="1:9">
      <c r="A1583">
        <v>7455</v>
      </c>
      <c r="B1583" t="s">
        <v>24</v>
      </c>
      <c r="C1583" t="s">
        <v>13</v>
      </c>
      <c r="D1583" t="s">
        <v>1600</v>
      </c>
      <c r="E1583">
        <v>44</v>
      </c>
      <c r="F1583">
        <v>1</v>
      </c>
      <c r="G1583">
        <v>13</v>
      </c>
      <c r="H1583">
        <v>4</v>
      </c>
      <c r="I1583">
        <v>1</v>
      </c>
    </row>
    <row r="1584" spans="1:9">
      <c r="A1584">
        <v>7456</v>
      </c>
      <c r="B1584" t="s">
        <v>15</v>
      </c>
      <c r="C1584" t="s">
        <v>13</v>
      </c>
      <c r="D1584" t="s">
        <v>1601</v>
      </c>
      <c r="E1584">
        <v>25</v>
      </c>
      <c r="F1584">
        <v>0</v>
      </c>
      <c r="G1584">
        <v>14</v>
      </c>
      <c r="H1584">
        <v>3</v>
      </c>
      <c r="I1584">
        <v>0</v>
      </c>
    </row>
    <row r="1585" spans="1:9">
      <c r="A1585">
        <v>7457</v>
      </c>
      <c r="B1585" t="s">
        <v>24</v>
      </c>
      <c r="C1585" t="s">
        <v>10</v>
      </c>
      <c r="D1585" t="s">
        <v>1602</v>
      </c>
      <c r="E1585">
        <v>65</v>
      </c>
      <c r="F1585">
        <v>0</v>
      </c>
      <c r="G1585">
        <v>14</v>
      </c>
      <c r="H1585">
        <v>4</v>
      </c>
      <c r="I1585">
        <v>1</v>
      </c>
    </row>
    <row r="1586" spans="1:9">
      <c r="A1586">
        <v>7458</v>
      </c>
      <c r="B1586" t="s">
        <v>15</v>
      </c>
      <c r="C1586" t="s">
        <v>28</v>
      </c>
      <c r="D1586" t="s">
        <v>1603</v>
      </c>
      <c r="E1586">
        <v>35</v>
      </c>
      <c r="F1586">
        <v>1</v>
      </c>
      <c r="G1586">
        <v>7</v>
      </c>
      <c r="H1586">
        <v>3</v>
      </c>
      <c r="I1586">
        <v>1</v>
      </c>
    </row>
    <row r="1587" spans="1:9">
      <c r="A1587">
        <v>7459</v>
      </c>
      <c r="B1587" t="s">
        <v>31</v>
      </c>
      <c r="C1587" t="s">
        <v>28</v>
      </c>
      <c r="D1587" t="s">
        <v>1604</v>
      </c>
      <c r="E1587">
        <v>55</v>
      </c>
      <c r="F1587">
        <v>0</v>
      </c>
      <c r="G1587">
        <v>2</v>
      </c>
      <c r="H1587">
        <v>5</v>
      </c>
      <c r="I1587">
        <v>1</v>
      </c>
    </row>
    <row r="1588" spans="1:9">
      <c r="A1588">
        <v>7460</v>
      </c>
      <c r="B1588" t="s">
        <v>15</v>
      </c>
      <c r="C1588" t="s">
        <v>28</v>
      </c>
      <c r="D1588" t="s">
        <v>1605</v>
      </c>
      <c r="E1588">
        <v>38</v>
      </c>
      <c r="F1588">
        <v>0</v>
      </c>
      <c r="G1588">
        <v>4</v>
      </c>
      <c r="H1588">
        <v>5</v>
      </c>
      <c r="I1588">
        <v>1</v>
      </c>
    </row>
    <row r="1589" spans="1:9">
      <c r="A1589">
        <v>7461</v>
      </c>
      <c r="B1589" t="s">
        <v>9</v>
      </c>
      <c r="C1589" t="s">
        <v>10</v>
      </c>
      <c r="D1589" t="s">
        <v>1606</v>
      </c>
      <c r="E1589">
        <v>19</v>
      </c>
      <c r="F1589">
        <v>1</v>
      </c>
      <c r="G1589">
        <v>4</v>
      </c>
      <c r="H1589">
        <v>3</v>
      </c>
      <c r="I1589">
        <v>0</v>
      </c>
    </row>
    <row r="1590" spans="1:9">
      <c r="A1590">
        <v>7462</v>
      </c>
      <c r="B1590" t="s">
        <v>24</v>
      </c>
      <c r="C1590" t="s">
        <v>28</v>
      </c>
      <c r="D1590" t="s">
        <v>1607</v>
      </c>
      <c r="E1590">
        <v>67</v>
      </c>
      <c r="F1590">
        <v>1</v>
      </c>
      <c r="G1590">
        <v>18</v>
      </c>
      <c r="H1590">
        <v>1</v>
      </c>
      <c r="I1590">
        <v>1</v>
      </c>
    </row>
    <row r="1591" spans="1:9">
      <c r="A1591">
        <v>7463</v>
      </c>
      <c r="B1591" t="s">
        <v>9</v>
      </c>
      <c r="C1591" t="s">
        <v>22</v>
      </c>
      <c r="D1591" t="s">
        <v>1608</v>
      </c>
      <c r="E1591">
        <v>23</v>
      </c>
      <c r="F1591">
        <v>0</v>
      </c>
      <c r="G1591">
        <v>14</v>
      </c>
      <c r="H1591">
        <v>4</v>
      </c>
      <c r="I1591">
        <v>0</v>
      </c>
    </row>
    <row r="1592" spans="1:9">
      <c r="A1592">
        <v>7464</v>
      </c>
      <c r="B1592" t="s">
        <v>12</v>
      </c>
      <c r="C1592" t="s">
        <v>10</v>
      </c>
      <c r="D1592" t="s">
        <v>1609</v>
      </c>
      <c r="E1592">
        <v>19</v>
      </c>
      <c r="F1592">
        <v>1</v>
      </c>
      <c r="G1592">
        <v>19</v>
      </c>
      <c r="H1592">
        <v>1</v>
      </c>
      <c r="I1592">
        <v>0</v>
      </c>
    </row>
    <row r="1593" spans="1:9">
      <c r="A1593">
        <v>7465</v>
      </c>
      <c r="B1593" t="s">
        <v>24</v>
      </c>
      <c r="C1593" t="s">
        <v>22</v>
      </c>
      <c r="D1593" t="s">
        <v>1610</v>
      </c>
      <c r="E1593">
        <v>50</v>
      </c>
      <c r="F1593">
        <v>0</v>
      </c>
      <c r="G1593">
        <v>17</v>
      </c>
      <c r="H1593">
        <v>5</v>
      </c>
      <c r="I1593">
        <v>1</v>
      </c>
    </row>
    <row r="1594" spans="1:9">
      <c r="A1594">
        <v>7466</v>
      </c>
      <c r="B1594" t="s">
        <v>12</v>
      </c>
      <c r="C1594" t="s">
        <v>13</v>
      </c>
      <c r="D1594" t="s">
        <v>1611</v>
      </c>
      <c r="E1594">
        <v>57</v>
      </c>
      <c r="F1594">
        <v>1</v>
      </c>
      <c r="G1594">
        <v>16</v>
      </c>
      <c r="H1594">
        <v>2</v>
      </c>
      <c r="I1594">
        <v>1</v>
      </c>
    </row>
    <row r="1595" spans="1:9">
      <c r="A1595">
        <v>7467</v>
      </c>
      <c r="B1595" t="s">
        <v>9</v>
      </c>
      <c r="C1595" t="s">
        <v>10</v>
      </c>
      <c r="D1595" t="s">
        <v>1612</v>
      </c>
      <c r="E1595">
        <v>52</v>
      </c>
      <c r="F1595">
        <v>0</v>
      </c>
      <c r="G1595">
        <v>11</v>
      </c>
      <c r="H1595">
        <v>4</v>
      </c>
      <c r="I1595">
        <v>1</v>
      </c>
    </row>
    <row r="1596" spans="1:9">
      <c r="A1596">
        <v>7468</v>
      </c>
      <c r="B1596" t="s">
        <v>24</v>
      </c>
      <c r="C1596" t="s">
        <v>10</v>
      </c>
      <c r="D1596" t="s">
        <v>1613</v>
      </c>
      <c r="E1596">
        <v>26</v>
      </c>
      <c r="F1596">
        <v>0</v>
      </c>
      <c r="G1596">
        <v>5</v>
      </c>
      <c r="H1596">
        <v>3</v>
      </c>
      <c r="I1596">
        <v>0</v>
      </c>
    </row>
    <row r="1597" spans="1:9">
      <c r="A1597">
        <v>7469</v>
      </c>
      <c r="B1597" t="s">
        <v>31</v>
      </c>
      <c r="C1597" t="s">
        <v>22</v>
      </c>
      <c r="D1597" t="s">
        <v>1614</v>
      </c>
      <c r="E1597">
        <v>25</v>
      </c>
      <c r="F1597">
        <v>1</v>
      </c>
      <c r="G1597">
        <v>10</v>
      </c>
      <c r="H1597">
        <v>3</v>
      </c>
      <c r="I1597">
        <v>0</v>
      </c>
    </row>
    <row r="1598" spans="1:9">
      <c r="A1598">
        <v>7470</v>
      </c>
      <c r="B1598" t="s">
        <v>9</v>
      </c>
      <c r="C1598" t="s">
        <v>18</v>
      </c>
      <c r="D1598" t="s">
        <v>1615</v>
      </c>
      <c r="E1598">
        <v>33</v>
      </c>
      <c r="F1598">
        <v>1</v>
      </c>
      <c r="G1598">
        <v>15</v>
      </c>
      <c r="H1598">
        <v>2</v>
      </c>
      <c r="I1598">
        <v>1</v>
      </c>
    </row>
    <row r="1599" spans="1:9">
      <c r="A1599">
        <v>7471</v>
      </c>
      <c r="B1599" t="s">
        <v>9</v>
      </c>
      <c r="C1599" t="s">
        <v>18</v>
      </c>
      <c r="D1599" t="s">
        <v>1616</v>
      </c>
      <c r="E1599">
        <v>69</v>
      </c>
      <c r="F1599">
        <v>0</v>
      </c>
      <c r="G1599">
        <v>8</v>
      </c>
      <c r="H1599">
        <v>1</v>
      </c>
      <c r="I1599">
        <v>0</v>
      </c>
    </row>
    <row r="1600" spans="1:9">
      <c r="A1600">
        <v>7472</v>
      </c>
      <c r="B1600" t="s">
        <v>31</v>
      </c>
      <c r="C1600" t="s">
        <v>28</v>
      </c>
      <c r="D1600" t="s">
        <v>1617</v>
      </c>
      <c r="E1600">
        <v>65</v>
      </c>
      <c r="F1600">
        <v>1</v>
      </c>
      <c r="G1600">
        <v>14</v>
      </c>
      <c r="H1600">
        <v>1</v>
      </c>
      <c r="I1600">
        <v>1</v>
      </c>
    </row>
    <row r="1601" spans="1:9">
      <c r="A1601">
        <v>7473</v>
      </c>
      <c r="B1601" t="s">
        <v>12</v>
      </c>
      <c r="C1601" t="s">
        <v>22</v>
      </c>
      <c r="D1601" t="s">
        <v>1618</v>
      </c>
      <c r="E1601">
        <v>50</v>
      </c>
      <c r="F1601">
        <v>0</v>
      </c>
      <c r="G1601">
        <v>13</v>
      </c>
      <c r="H1601">
        <v>2</v>
      </c>
      <c r="I1601">
        <v>0</v>
      </c>
    </row>
    <row r="1602" spans="1:9">
      <c r="A1602">
        <v>7474</v>
      </c>
      <c r="B1602" t="s">
        <v>24</v>
      </c>
      <c r="C1602" t="s">
        <v>13</v>
      </c>
      <c r="D1602" t="s">
        <v>1619</v>
      </c>
      <c r="E1602">
        <v>29</v>
      </c>
      <c r="F1602">
        <v>1</v>
      </c>
      <c r="G1602">
        <v>1</v>
      </c>
      <c r="H1602">
        <v>3</v>
      </c>
      <c r="I1602">
        <v>0</v>
      </c>
    </row>
    <row r="1603" spans="1:9">
      <c r="A1603">
        <v>7475</v>
      </c>
      <c r="B1603" t="s">
        <v>9</v>
      </c>
      <c r="C1603" t="s">
        <v>22</v>
      </c>
      <c r="D1603" t="s">
        <v>1620</v>
      </c>
      <c r="E1603">
        <v>33</v>
      </c>
      <c r="F1603">
        <v>0</v>
      </c>
      <c r="G1603">
        <v>4</v>
      </c>
      <c r="H1603">
        <v>5</v>
      </c>
      <c r="I1603">
        <v>1</v>
      </c>
    </row>
    <row r="1604" spans="1:9">
      <c r="A1604">
        <v>7476</v>
      </c>
      <c r="B1604" t="s">
        <v>9</v>
      </c>
      <c r="C1604" t="s">
        <v>18</v>
      </c>
      <c r="D1604" t="s">
        <v>1621</v>
      </c>
      <c r="E1604">
        <v>38</v>
      </c>
      <c r="F1604">
        <v>0</v>
      </c>
      <c r="G1604">
        <v>18</v>
      </c>
      <c r="H1604">
        <v>5</v>
      </c>
      <c r="I1604">
        <v>1</v>
      </c>
    </row>
    <row r="1605" spans="1:9">
      <c r="A1605">
        <v>7477</v>
      </c>
      <c r="B1605" t="s">
        <v>24</v>
      </c>
      <c r="C1605" t="s">
        <v>22</v>
      </c>
      <c r="D1605" t="s">
        <v>1622</v>
      </c>
      <c r="E1605">
        <v>36</v>
      </c>
      <c r="F1605">
        <v>1</v>
      </c>
      <c r="G1605">
        <v>13</v>
      </c>
      <c r="H1605">
        <v>5</v>
      </c>
      <c r="I1605">
        <v>1</v>
      </c>
    </row>
    <row r="1606" spans="1:9">
      <c r="A1606">
        <v>7478</v>
      </c>
      <c r="B1606" t="s">
        <v>12</v>
      </c>
      <c r="C1606" t="s">
        <v>13</v>
      </c>
      <c r="D1606" t="s">
        <v>1623</v>
      </c>
      <c r="E1606">
        <v>63</v>
      </c>
      <c r="F1606">
        <v>1</v>
      </c>
      <c r="G1606">
        <v>11</v>
      </c>
      <c r="H1606">
        <v>1</v>
      </c>
      <c r="I1606">
        <v>1</v>
      </c>
    </row>
    <row r="1607" spans="1:9">
      <c r="A1607">
        <v>7479</v>
      </c>
      <c r="B1607" t="s">
        <v>15</v>
      </c>
      <c r="C1607" t="s">
        <v>22</v>
      </c>
      <c r="D1607" t="s">
        <v>1624</v>
      </c>
      <c r="E1607">
        <v>54</v>
      </c>
      <c r="F1607">
        <v>0</v>
      </c>
      <c r="G1607">
        <v>14</v>
      </c>
      <c r="H1607">
        <v>3</v>
      </c>
      <c r="I1607">
        <v>0</v>
      </c>
    </row>
    <row r="1608" spans="1:9">
      <c r="A1608">
        <v>7480</v>
      </c>
      <c r="B1608" t="s">
        <v>12</v>
      </c>
      <c r="C1608" t="s">
        <v>18</v>
      </c>
      <c r="D1608" t="s">
        <v>1625</v>
      </c>
      <c r="E1608">
        <v>40</v>
      </c>
      <c r="F1608">
        <v>1</v>
      </c>
      <c r="G1608">
        <v>7</v>
      </c>
      <c r="H1608">
        <v>5</v>
      </c>
      <c r="I1608">
        <v>1</v>
      </c>
    </row>
    <row r="1609" spans="1:9">
      <c r="A1609">
        <v>7481</v>
      </c>
      <c r="B1609" t="s">
        <v>9</v>
      </c>
      <c r="C1609" t="s">
        <v>28</v>
      </c>
      <c r="D1609" t="s">
        <v>1626</v>
      </c>
      <c r="E1609">
        <v>57</v>
      </c>
      <c r="F1609">
        <v>1</v>
      </c>
      <c r="G1609">
        <v>2</v>
      </c>
      <c r="H1609">
        <v>4</v>
      </c>
      <c r="I1609">
        <v>1</v>
      </c>
    </row>
    <row r="1610" spans="1:9">
      <c r="A1610">
        <v>7482</v>
      </c>
      <c r="B1610" t="s">
        <v>9</v>
      </c>
      <c r="C1610" t="s">
        <v>10</v>
      </c>
      <c r="D1610" t="s">
        <v>1627</v>
      </c>
      <c r="E1610">
        <v>61</v>
      </c>
      <c r="F1610">
        <v>1</v>
      </c>
      <c r="G1610">
        <v>18</v>
      </c>
      <c r="H1610">
        <v>2</v>
      </c>
      <c r="I1610">
        <v>1</v>
      </c>
    </row>
    <row r="1611" spans="1:9">
      <c r="A1611">
        <v>7483</v>
      </c>
      <c r="B1611" t="s">
        <v>9</v>
      </c>
      <c r="C1611" t="s">
        <v>10</v>
      </c>
      <c r="D1611" t="s">
        <v>1628</v>
      </c>
      <c r="E1611">
        <v>56</v>
      </c>
      <c r="F1611">
        <v>0</v>
      </c>
      <c r="G1611">
        <v>1</v>
      </c>
      <c r="H1611">
        <v>3</v>
      </c>
      <c r="I1611">
        <v>0</v>
      </c>
    </row>
    <row r="1612" spans="1:9">
      <c r="A1612">
        <v>7484</v>
      </c>
      <c r="B1612" t="s">
        <v>12</v>
      </c>
      <c r="C1612" t="s">
        <v>18</v>
      </c>
      <c r="D1612" t="s">
        <v>1629</v>
      </c>
      <c r="E1612">
        <v>48</v>
      </c>
      <c r="F1612">
        <v>0</v>
      </c>
      <c r="G1612">
        <v>6</v>
      </c>
      <c r="H1612">
        <v>1</v>
      </c>
      <c r="I1612">
        <v>0</v>
      </c>
    </row>
    <row r="1613" spans="1:9">
      <c r="A1613">
        <v>7485</v>
      </c>
      <c r="B1613" t="s">
        <v>12</v>
      </c>
      <c r="C1613" t="s">
        <v>22</v>
      </c>
      <c r="D1613" t="s">
        <v>1630</v>
      </c>
      <c r="E1613">
        <v>20</v>
      </c>
      <c r="F1613">
        <v>0</v>
      </c>
      <c r="G1613">
        <v>1</v>
      </c>
      <c r="H1613">
        <v>1</v>
      </c>
      <c r="I1613">
        <v>0</v>
      </c>
    </row>
    <row r="1614" spans="1:9">
      <c r="A1614">
        <v>7486</v>
      </c>
      <c r="B1614" t="s">
        <v>24</v>
      </c>
      <c r="C1614" t="s">
        <v>10</v>
      </c>
      <c r="D1614" t="s">
        <v>1631</v>
      </c>
      <c r="E1614">
        <v>35</v>
      </c>
      <c r="F1614">
        <v>1</v>
      </c>
      <c r="G1614">
        <v>14</v>
      </c>
      <c r="H1614">
        <v>5</v>
      </c>
      <c r="I1614">
        <v>1</v>
      </c>
    </row>
    <row r="1615" spans="1:9">
      <c r="A1615">
        <v>7487</v>
      </c>
      <c r="B1615" t="s">
        <v>15</v>
      </c>
      <c r="C1615" t="s">
        <v>22</v>
      </c>
      <c r="D1615" t="s">
        <v>1632</v>
      </c>
      <c r="E1615">
        <v>29</v>
      </c>
      <c r="F1615">
        <v>0</v>
      </c>
      <c r="G1615">
        <v>16</v>
      </c>
      <c r="H1615">
        <v>5</v>
      </c>
      <c r="I1615">
        <v>0</v>
      </c>
    </row>
    <row r="1616" spans="1:9">
      <c r="A1616">
        <v>7488</v>
      </c>
      <c r="B1616" t="s">
        <v>12</v>
      </c>
      <c r="C1616" t="s">
        <v>22</v>
      </c>
      <c r="D1616" t="s">
        <v>1633</v>
      </c>
      <c r="E1616">
        <v>46</v>
      </c>
      <c r="F1616">
        <v>0</v>
      </c>
      <c r="G1616">
        <v>10</v>
      </c>
      <c r="H1616">
        <v>4</v>
      </c>
      <c r="I1616">
        <v>1</v>
      </c>
    </row>
    <row r="1617" spans="1:9">
      <c r="A1617">
        <v>7489</v>
      </c>
      <c r="B1617" t="s">
        <v>15</v>
      </c>
      <c r="C1617" t="s">
        <v>22</v>
      </c>
      <c r="D1617" t="s">
        <v>1634</v>
      </c>
      <c r="E1617">
        <v>48</v>
      </c>
      <c r="F1617">
        <v>1</v>
      </c>
      <c r="G1617">
        <v>1</v>
      </c>
      <c r="H1617">
        <v>2</v>
      </c>
      <c r="I1617">
        <v>1</v>
      </c>
    </row>
    <row r="1618" spans="1:9">
      <c r="A1618">
        <v>7490</v>
      </c>
      <c r="B1618" t="s">
        <v>31</v>
      </c>
      <c r="C1618" t="s">
        <v>18</v>
      </c>
      <c r="D1618" t="s">
        <v>1635</v>
      </c>
      <c r="E1618">
        <v>37</v>
      </c>
      <c r="F1618">
        <v>0</v>
      </c>
      <c r="G1618">
        <v>6</v>
      </c>
      <c r="H1618">
        <v>4</v>
      </c>
      <c r="I1618">
        <v>1</v>
      </c>
    </row>
    <row r="1619" spans="1:9">
      <c r="A1619">
        <v>7491</v>
      </c>
      <c r="B1619" t="s">
        <v>9</v>
      </c>
      <c r="C1619" t="s">
        <v>28</v>
      </c>
      <c r="D1619" t="s">
        <v>1636</v>
      </c>
      <c r="E1619">
        <v>43</v>
      </c>
      <c r="F1619">
        <v>1</v>
      </c>
      <c r="G1619">
        <v>4</v>
      </c>
      <c r="H1619">
        <v>2</v>
      </c>
      <c r="I1619">
        <v>1</v>
      </c>
    </row>
    <row r="1620" spans="1:9">
      <c r="A1620">
        <v>7492</v>
      </c>
      <c r="B1620" t="s">
        <v>24</v>
      </c>
      <c r="C1620" t="s">
        <v>13</v>
      </c>
      <c r="D1620" t="s">
        <v>1637</v>
      </c>
      <c r="E1620">
        <v>24</v>
      </c>
      <c r="F1620">
        <v>0</v>
      </c>
      <c r="G1620">
        <v>9</v>
      </c>
      <c r="H1620">
        <v>1</v>
      </c>
      <c r="I1620">
        <v>0</v>
      </c>
    </row>
    <row r="1621" spans="1:9">
      <c r="A1621">
        <v>7493</v>
      </c>
      <c r="B1621" t="s">
        <v>9</v>
      </c>
      <c r="C1621" t="s">
        <v>28</v>
      </c>
      <c r="D1621" t="s">
        <v>1638</v>
      </c>
      <c r="E1621">
        <v>65</v>
      </c>
      <c r="F1621">
        <v>1</v>
      </c>
      <c r="G1621">
        <v>17</v>
      </c>
      <c r="H1621">
        <v>4</v>
      </c>
      <c r="I1621">
        <v>1</v>
      </c>
    </row>
    <row r="1622" spans="1:9">
      <c r="A1622">
        <v>7494</v>
      </c>
      <c r="B1622" t="s">
        <v>24</v>
      </c>
      <c r="C1622" t="s">
        <v>18</v>
      </c>
      <c r="D1622" t="s">
        <v>1639</v>
      </c>
      <c r="E1622">
        <v>69</v>
      </c>
      <c r="F1622">
        <v>0</v>
      </c>
      <c r="G1622">
        <v>11</v>
      </c>
      <c r="H1622">
        <v>2</v>
      </c>
      <c r="I1622">
        <v>0</v>
      </c>
    </row>
    <row r="1623" spans="1:9">
      <c r="A1623">
        <v>7495</v>
      </c>
      <c r="B1623" t="s">
        <v>15</v>
      </c>
      <c r="C1623" t="s">
        <v>22</v>
      </c>
      <c r="D1623" t="s">
        <v>1640</v>
      </c>
      <c r="E1623">
        <v>51</v>
      </c>
      <c r="F1623">
        <v>0</v>
      </c>
      <c r="G1623">
        <v>7</v>
      </c>
      <c r="H1623">
        <v>5</v>
      </c>
      <c r="I1623">
        <v>1</v>
      </c>
    </row>
    <row r="1624" spans="1:9">
      <c r="A1624">
        <v>7496</v>
      </c>
      <c r="B1624" t="s">
        <v>9</v>
      </c>
      <c r="C1624" t="s">
        <v>18</v>
      </c>
      <c r="D1624" t="s">
        <v>1641</v>
      </c>
      <c r="E1624">
        <v>57</v>
      </c>
      <c r="F1624">
        <v>0</v>
      </c>
      <c r="G1624">
        <v>3</v>
      </c>
      <c r="H1624">
        <v>4</v>
      </c>
      <c r="I1624">
        <v>1</v>
      </c>
    </row>
    <row r="1625" spans="1:9">
      <c r="A1625">
        <v>7497</v>
      </c>
      <c r="B1625" t="s">
        <v>31</v>
      </c>
      <c r="C1625" t="s">
        <v>28</v>
      </c>
      <c r="D1625" t="s">
        <v>1642</v>
      </c>
      <c r="E1625">
        <v>30</v>
      </c>
      <c r="F1625">
        <v>1</v>
      </c>
      <c r="G1625">
        <v>7</v>
      </c>
      <c r="H1625">
        <v>5</v>
      </c>
      <c r="I1625">
        <v>1</v>
      </c>
    </row>
    <row r="1626" spans="1:9">
      <c r="A1626">
        <v>7498</v>
      </c>
      <c r="B1626" t="s">
        <v>15</v>
      </c>
      <c r="C1626" t="s">
        <v>28</v>
      </c>
      <c r="D1626" t="s">
        <v>1643</v>
      </c>
      <c r="E1626">
        <v>50</v>
      </c>
      <c r="F1626">
        <v>1</v>
      </c>
      <c r="G1626">
        <v>10</v>
      </c>
      <c r="H1626">
        <v>2</v>
      </c>
      <c r="I1626">
        <v>1</v>
      </c>
    </row>
    <row r="1627" spans="1:9">
      <c r="A1627">
        <v>7499</v>
      </c>
      <c r="B1627" t="s">
        <v>24</v>
      </c>
      <c r="C1627" t="s">
        <v>22</v>
      </c>
      <c r="D1627" t="s">
        <v>1644</v>
      </c>
      <c r="E1627">
        <v>43</v>
      </c>
      <c r="F1627">
        <v>1</v>
      </c>
      <c r="G1627">
        <v>15</v>
      </c>
      <c r="H1627">
        <v>4</v>
      </c>
      <c r="I1627">
        <v>1</v>
      </c>
    </row>
    <row r="1628" spans="1:9">
      <c r="A1628">
        <v>7500</v>
      </c>
      <c r="B1628" t="s">
        <v>15</v>
      </c>
      <c r="C1628" t="s">
        <v>28</v>
      </c>
      <c r="D1628" t="s">
        <v>1645</v>
      </c>
      <c r="E1628">
        <v>22</v>
      </c>
      <c r="F1628">
        <v>1</v>
      </c>
      <c r="G1628">
        <v>3</v>
      </c>
      <c r="H1628">
        <v>2</v>
      </c>
      <c r="I1628">
        <v>0</v>
      </c>
    </row>
    <row r="1629" spans="1:9">
      <c r="A1629">
        <v>7501</v>
      </c>
      <c r="B1629" t="s">
        <v>15</v>
      </c>
      <c r="C1629" t="s">
        <v>18</v>
      </c>
      <c r="D1629" t="s">
        <v>1646</v>
      </c>
      <c r="E1629">
        <v>40</v>
      </c>
      <c r="F1629">
        <v>0</v>
      </c>
      <c r="G1629">
        <v>19</v>
      </c>
      <c r="H1629">
        <v>1</v>
      </c>
      <c r="I1629">
        <v>0</v>
      </c>
    </row>
    <row r="1630" spans="1:9">
      <c r="A1630">
        <v>7502</v>
      </c>
      <c r="B1630" t="s">
        <v>9</v>
      </c>
      <c r="C1630" t="s">
        <v>13</v>
      </c>
      <c r="D1630" t="s">
        <v>1647</v>
      </c>
      <c r="E1630">
        <v>39</v>
      </c>
      <c r="F1630">
        <v>1</v>
      </c>
      <c r="G1630">
        <v>3</v>
      </c>
      <c r="H1630">
        <v>2</v>
      </c>
      <c r="I1630">
        <v>1</v>
      </c>
    </row>
    <row r="1631" spans="1:9">
      <c r="A1631">
        <v>7503</v>
      </c>
      <c r="B1631" t="s">
        <v>31</v>
      </c>
      <c r="C1631" t="s">
        <v>18</v>
      </c>
      <c r="D1631" t="s">
        <v>1648</v>
      </c>
      <c r="E1631">
        <v>39</v>
      </c>
      <c r="F1631">
        <v>1</v>
      </c>
      <c r="G1631">
        <v>2</v>
      </c>
      <c r="H1631">
        <v>2</v>
      </c>
      <c r="I1631">
        <v>1</v>
      </c>
    </row>
    <row r="1632" spans="1:9">
      <c r="A1632">
        <v>7504</v>
      </c>
      <c r="B1632" t="s">
        <v>15</v>
      </c>
      <c r="C1632" t="s">
        <v>22</v>
      </c>
      <c r="D1632" t="s">
        <v>1649</v>
      </c>
      <c r="E1632">
        <v>45</v>
      </c>
      <c r="F1632">
        <v>1</v>
      </c>
      <c r="G1632">
        <v>10</v>
      </c>
      <c r="H1632">
        <v>1</v>
      </c>
      <c r="I1632">
        <v>1</v>
      </c>
    </row>
    <row r="1633" spans="1:9">
      <c r="A1633">
        <v>7505</v>
      </c>
      <c r="B1633" t="s">
        <v>12</v>
      </c>
      <c r="C1633" t="s">
        <v>18</v>
      </c>
      <c r="D1633" t="s">
        <v>1650</v>
      </c>
      <c r="E1633">
        <v>29</v>
      </c>
      <c r="F1633">
        <v>0</v>
      </c>
      <c r="G1633">
        <v>5</v>
      </c>
      <c r="H1633">
        <v>4</v>
      </c>
      <c r="I1633">
        <v>0</v>
      </c>
    </row>
    <row r="1634" spans="1:9">
      <c r="A1634">
        <v>7506</v>
      </c>
      <c r="B1634" t="s">
        <v>12</v>
      </c>
      <c r="C1634" t="s">
        <v>22</v>
      </c>
      <c r="D1634" t="s">
        <v>1651</v>
      </c>
      <c r="E1634">
        <v>30</v>
      </c>
      <c r="F1634">
        <v>1</v>
      </c>
      <c r="G1634">
        <v>19</v>
      </c>
      <c r="H1634">
        <v>5</v>
      </c>
      <c r="I1634">
        <v>1</v>
      </c>
    </row>
    <row r="1635" spans="1:9">
      <c r="A1635">
        <v>7507</v>
      </c>
      <c r="B1635" t="s">
        <v>15</v>
      </c>
      <c r="C1635" t="s">
        <v>28</v>
      </c>
      <c r="D1635" t="s">
        <v>1652</v>
      </c>
      <c r="E1635">
        <v>54</v>
      </c>
      <c r="F1635">
        <v>1</v>
      </c>
      <c r="G1635">
        <v>4</v>
      </c>
      <c r="H1635">
        <v>4</v>
      </c>
      <c r="I1635">
        <v>1</v>
      </c>
    </row>
    <row r="1636" spans="1:9">
      <c r="A1636">
        <v>7508</v>
      </c>
      <c r="B1636" t="s">
        <v>31</v>
      </c>
      <c r="C1636" t="s">
        <v>28</v>
      </c>
      <c r="D1636" t="s">
        <v>1653</v>
      </c>
      <c r="E1636">
        <v>35</v>
      </c>
      <c r="F1636">
        <v>0</v>
      </c>
      <c r="G1636">
        <v>7</v>
      </c>
      <c r="H1636">
        <v>4</v>
      </c>
      <c r="I1636">
        <v>1</v>
      </c>
    </row>
    <row r="1637" spans="1:9">
      <c r="A1637">
        <v>7509</v>
      </c>
      <c r="B1637" t="s">
        <v>15</v>
      </c>
      <c r="C1637" t="s">
        <v>13</v>
      </c>
      <c r="D1637" t="s">
        <v>1654</v>
      </c>
      <c r="E1637">
        <v>34</v>
      </c>
      <c r="F1637">
        <v>0</v>
      </c>
      <c r="G1637">
        <v>7</v>
      </c>
      <c r="H1637">
        <v>3</v>
      </c>
      <c r="I1637">
        <v>0</v>
      </c>
    </row>
    <row r="1638" spans="1:9">
      <c r="A1638">
        <v>7510</v>
      </c>
      <c r="B1638" t="s">
        <v>24</v>
      </c>
      <c r="C1638" t="s">
        <v>18</v>
      </c>
      <c r="D1638" t="s">
        <v>1655</v>
      </c>
      <c r="E1638">
        <v>26</v>
      </c>
      <c r="F1638">
        <v>0</v>
      </c>
      <c r="G1638">
        <v>11</v>
      </c>
      <c r="H1638">
        <v>5</v>
      </c>
      <c r="I1638">
        <v>0</v>
      </c>
    </row>
    <row r="1639" spans="1:9">
      <c r="A1639">
        <v>7511</v>
      </c>
      <c r="B1639" t="s">
        <v>24</v>
      </c>
      <c r="C1639" t="s">
        <v>13</v>
      </c>
      <c r="D1639" t="s">
        <v>1656</v>
      </c>
      <c r="E1639">
        <v>24</v>
      </c>
      <c r="F1639">
        <v>1</v>
      </c>
      <c r="G1639">
        <v>5</v>
      </c>
      <c r="H1639">
        <v>1</v>
      </c>
      <c r="I1639">
        <v>0</v>
      </c>
    </row>
    <row r="1640" spans="1:9">
      <c r="A1640">
        <v>7512</v>
      </c>
      <c r="B1640" t="s">
        <v>9</v>
      </c>
      <c r="C1640" t="s">
        <v>22</v>
      </c>
      <c r="D1640" t="s">
        <v>1657</v>
      </c>
      <c r="E1640">
        <v>39</v>
      </c>
      <c r="F1640">
        <v>0</v>
      </c>
      <c r="G1640">
        <v>6</v>
      </c>
      <c r="H1640">
        <v>5</v>
      </c>
      <c r="I1640">
        <v>1</v>
      </c>
    </row>
    <row r="1641" spans="1:9">
      <c r="A1641">
        <v>7513</v>
      </c>
      <c r="B1641" t="s">
        <v>31</v>
      </c>
      <c r="C1641" t="s">
        <v>28</v>
      </c>
      <c r="D1641" t="s">
        <v>1658</v>
      </c>
      <c r="E1641">
        <v>23</v>
      </c>
      <c r="F1641">
        <v>0</v>
      </c>
      <c r="G1641">
        <v>5</v>
      </c>
      <c r="H1641">
        <v>1</v>
      </c>
      <c r="I1641">
        <v>0</v>
      </c>
    </row>
    <row r="1642" spans="1:9">
      <c r="A1642">
        <v>7514</v>
      </c>
      <c r="B1642" t="s">
        <v>31</v>
      </c>
      <c r="C1642" t="s">
        <v>10</v>
      </c>
      <c r="D1642" t="s">
        <v>1659</v>
      </c>
      <c r="E1642">
        <v>57</v>
      </c>
      <c r="F1642">
        <v>0</v>
      </c>
      <c r="G1642">
        <v>11</v>
      </c>
      <c r="H1642">
        <v>1</v>
      </c>
      <c r="I1642">
        <v>0</v>
      </c>
    </row>
    <row r="1643" spans="1:9">
      <c r="A1643">
        <v>7515</v>
      </c>
      <c r="B1643" t="s">
        <v>9</v>
      </c>
      <c r="C1643" t="s">
        <v>18</v>
      </c>
      <c r="D1643" t="s">
        <v>1660</v>
      </c>
      <c r="E1643">
        <v>66</v>
      </c>
      <c r="F1643">
        <v>0</v>
      </c>
      <c r="G1643">
        <v>10</v>
      </c>
      <c r="H1643">
        <v>3</v>
      </c>
      <c r="I1643">
        <v>0</v>
      </c>
    </row>
    <row r="1644" spans="1:9">
      <c r="A1644">
        <v>7516</v>
      </c>
      <c r="B1644" t="s">
        <v>31</v>
      </c>
      <c r="C1644" t="s">
        <v>13</v>
      </c>
      <c r="D1644" t="s">
        <v>1661</v>
      </c>
      <c r="E1644">
        <v>39</v>
      </c>
      <c r="F1644">
        <v>1</v>
      </c>
      <c r="G1644">
        <v>15</v>
      </c>
      <c r="H1644">
        <v>1</v>
      </c>
      <c r="I1644">
        <v>1</v>
      </c>
    </row>
    <row r="1645" spans="1:9">
      <c r="A1645">
        <v>7517</v>
      </c>
      <c r="B1645" t="s">
        <v>12</v>
      </c>
      <c r="C1645" t="s">
        <v>18</v>
      </c>
      <c r="D1645" t="s">
        <v>1662</v>
      </c>
      <c r="E1645">
        <v>53</v>
      </c>
      <c r="F1645">
        <v>1</v>
      </c>
      <c r="G1645">
        <v>14</v>
      </c>
      <c r="H1645">
        <v>3</v>
      </c>
      <c r="I1645">
        <v>1</v>
      </c>
    </row>
    <row r="1646" spans="1:9">
      <c r="A1646">
        <v>7518</v>
      </c>
      <c r="B1646" t="s">
        <v>31</v>
      </c>
      <c r="C1646" t="s">
        <v>22</v>
      </c>
      <c r="D1646" t="s">
        <v>1663</v>
      </c>
      <c r="E1646">
        <v>50</v>
      </c>
      <c r="F1646">
        <v>0</v>
      </c>
      <c r="G1646">
        <v>7</v>
      </c>
      <c r="H1646">
        <v>3</v>
      </c>
      <c r="I1646">
        <v>0</v>
      </c>
    </row>
    <row r="1647" spans="1:9">
      <c r="A1647">
        <v>7519</v>
      </c>
      <c r="B1647" t="s">
        <v>31</v>
      </c>
      <c r="C1647" t="s">
        <v>13</v>
      </c>
      <c r="D1647" t="s">
        <v>1664</v>
      </c>
      <c r="E1647">
        <v>69</v>
      </c>
      <c r="F1647">
        <v>0</v>
      </c>
      <c r="G1647">
        <v>11</v>
      </c>
      <c r="H1647">
        <v>2</v>
      </c>
      <c r="I1647">
        <v>0</v>
      </c>
    </row>
    <row r="1648" spans="1:9">
      <c r="A1648">
        <v>7520</v>
      </c>
      <c r="B1648" t="s">
        <v>15</v>
      </c>
      <c r="C1648" t="s">
        <v>10</v>
      </c>
      <c r="D1648" t="s">
        <v>1665</v>
      </c>
      <c r="E1648">
        <v>32</v>
      </c>
      <c r="F1648">
        <v>1</v>
      </c>
      <c r="G1648">
        <v>3</v>
      </c>
      <c r="H1648">
        <v>5</v>
      </c>
      <c r="I1648">
        <v>1</v>
      </c>
    </row>
    <row r="1649" spans="1:9">
      <c r="A1649">
        <v>7521</v>
      </c>
      <c r="B1649" t="s">
        <v>12</v>
      </c>
      <c r="C1649" t="s">
        <v>18</v>
      </c>
      <c r="D1649" t="s">
        <v>1666</v>
      </c>
      <c r="E1649">
        <v>39</v>
      </c>
      <c r="F1649">
        <v>1</v>
      </c>
      <c r="G1649">
        <v>7</v>
      </c>
      <c r="H1649">
        <v>1</v>
      </c>
      <c r="I1649">
        <v>1</v>
      </c>
    </row>
    <row r="1650" spans="1:9">
      <c r="A1650">
        <v>7522</v>
      </c>
      <c r="B1650" t="s">
        <v>24</v>
      </c>
      <c r="C1650" t="s">
        <v>13</v>
      </c>
      <c r="D1650" t="s">
        <v>1667</v>
      </c>
      <c r="E1650">
        <v>63</v>
      </c>
      <c r="F1650">
        <v>1</v>
      </c>
      <c r="G1650">
        <v>11</v>
      </c>
      <c r="H1650">
        <v>1</v>
      </c>
      <c r="I1650">
        <v>1</v>
      </c>
    </row>
    <row r="1651" spans="1:9">
      <c r="A1651">
        <v>7523</v>
      </c>
      <c r="B1651" t="s">
        <v>12</v>
      </c>
      <c r="C1651" t="s">
        <v>13</v>
      </c>
      <c r="D1651" t="s">
        <v>1668</v>
      </c>
      <c r="E1651">
        <v>34</v>
      </c>
      <c r="F1651">
        <v>1</v>
      </c>
      <c r="G1651">
        <v>19</v>
      </c>
      <c r="H1651">
        <v>4</v>
      </c>
      <c r="I1651">
        <v>1</v>
      </c>
    </row>
    <row r="1652" spans="1:9">
      <c r="A1652">
        <v>7524</v>
      </c>
      <c r="B1652" t="s">
        <v>9</v>
      </c>
      <c r="C1652" t="s">
        <v>28</v>
      </c>
      <c r="D1652" t="s">
        <v>1669</v>
      </c>
      <c r="E1652">
        <v>59</v>
      </c>
      <c r="F1652">
        <v>0</v>
      </c>
      <c r="G1652">
        <v>11</v>
      </c>
      <c r="H1652">
        <v>2</v>
      </c>
      <c r="I1652">
        <v>0</v>
      </c>
    </row>
    <row r="1653" spans="1:9">
      <c r="A1653">
        <v>7525</v>
      </c>
      <c r="B1653" t="s">
        <v>31</v>
      </c>
      <c r="C1653" t="s">
        <v>28</v>
      </c>
      <c r="D1653" t="s">
        <v>1670</v>
      </c>
      <c r="E1653">
        <v>69</v>
      </c>
      <c r="F1653">
        <v>0</v>
      </c>
      <c r="G1653">
        <v>14</v>
      </c>
      <c r="H1653">
        <v>1</v>
      </c>
      <c r="I1653">
        <v>0</v>
      </c>
    </row>
    <row r="1654" spans="1:9">
      <c r="A1654">
        <v>7526</v>
      </c>
      <c r="B1654" t="s">
        <v>15</v>
      </c>
      <c r="C1654" t="s">
        <v>22</v>
      </c>
      <c r="D1654" t="s">
        <v>1671</v>
      </c>
      <c r="E1654">
        <v>27</v>
      </c>
      <c r="F1654">
        <v>1</v>
      </c>
      <c r="G1654">
        <v>4</v>
      </c>
      <c r="H1654">
        <v>4</v>
      </c>
      <c r="I1654">
        <v>1</v>
      </c>
    </row>
    <row r="1655" spans="1:9">
      <c r="A1655">
        <v>7527</v>
      </c>
      <c r="B1655" t="s">
        <v>15</v>
      </c>
      <c r="C1655" t="s">
        <v>13</v>
      </c>
      <c r="D1655" t="s">
        <v>1672</v>
      </c>
      <c r="E1655">
        <v>34</v>
      </c>
      <c r="F1655">
        <v>1</v>
      </c>
      <c r="G1655">
        <v>12</v>
      </c>
      <c r="H1655">
        <v>4</v>
      </c>
      <c r="I1655">
        <v>1</v>
      </c>
    </row>
    <row r="1656" spans="1:9">
      <c r="A1656">
        <v>7528</v>
      </c>
      <c r="B1656" t="s">
        <v>12</v>
      </c>
      <c r="C1656" t="s">
        <v>22</v>
      </c>
      <c r="D1656" t="s">
        <v>1673</v>
      </c>
      <c r="E1656">
        <v>65</v>
      </c>
      <c r="F1656">
        <v>0</v>
      </c>
      <c r="G1656">
        <v>10</v>
      </c>
      <c r="H1656">
        <v>1</v>
      </c>
      <c r="I1656">
        <v>0</v>
      </c>
    </row>
    <row r="1657" spans="1:9">
      <c r="A1657">
        <v>7529</v>
      </c>
      <c r="B1657" t="s">
        <v>9</v>
      </c>
      <c r="C1657" t="s">
        <v>28</v>
      </c>
      <c r="D1657" t="s">
        <v>1674</v>
      </c>
      <c r="E1657">
        <v>19</v>
      </c>
      <c r="F1657">
        <v>0</v>
      </c>
      <c r="G1657">
        <v>15</v>
      </c>
      <c r="H1657">
        <v>5</v>
      </c>
      <c r="I1657">
        <v>0</v>
      </c>
    </row>
    <row r="1658" spans="1:9">
      <c r="A1658">
        <v>7530</v>
      </c>
      <c r="B1658" t="s">
        <v>9</v>
      </c>
      <c r="C1658" t="s">
        <v>13</v>
      </c>
      <c r="D1658" t="s">
        <v>1675</v>
      </c>
      <c r="E1658">
        <v>24</v>
      </c>
      <c r="F1658">
        <v>1</v>
      </c>
      <c r="G1658">
        <v>16</v>
      </c>
      <c r="H1658">
        <v>3</v>
      </c>
      <c r="I1658">
        <v>0</v>
      </c>
    </row>
    <row r="1659" spans="1:9">
      <c r="A1659">
        <v>7531</v>
      </c>
      <c r="B1659" t="s">
        <v>24</v>
      </c>
      <c r="C1659" t="s">
        <v>10</v>
      </c>
      <c r="D1659" t="s">
        <v>1676</v>
      </c>
      <c r="E1659">
        <v>55</v>
      </c>
      <c r="F1659">
        <v>0</v>
      </c>
      <c r="G1659">
        <v>18</v>
      </c>
      <c r="H1659">
        <v>5</v>
      </c>
      <c r="I1659">
        <v>1</v>
      </c>
    </row>
    <row r="1660" spans="1:9">
      <c r="A1660">
        <v>7532</v>
      </c>
      <c r="B1660" t="s">
        <v>31</v>
      </c>
      <c r="C1660" t="s">
        <v>22</v>
      </c>
      <c r="D1660" t="s">
        <v>1677</v>
      </c>
      <c r="E1660">
        <v>21</v>
      </c>
      <c r="F1660">
        <v>1</v>
      </c>
      <c r="G1660">
        <v>15</v>
      </c>
      <c r="H1660">
        <v>4</v>
      </c>
      <c r="I1660">
        <v>1</v>
      </c>
    </row>
    <row r="1661" spans="1:9">
      <c r="A1661">
        <v>7533</v>
      </c>
      <c r="B1661" t="s">
        <v>24</v>
      </c>
      <c r="C1661" t="s">
        <v>18</v>
      </c>
      <c r="D1661" t="s">
        <v>1678</v>
      </c>
      <c r="E1661">
        <v>26</v>
      </c>
      <c r="F1661">
        <v>0</v>
      </c>
      <c r="G1661">
        <v>7</v>
      </c>
      <c r="H1661">
        <v>1</v>
      </c>
      <c r="I1661">
        <v>0</v>
      </c>
    </row>
    <row r="1662" spans="1:9">
      <c r="A1662">
        <v>7534</v>
      </c>
      <c r="B1662" t="s">
        <v>31</v>
      </c>
      <c r="C1662" t="s">
        <v>18</v>
      </c>
      <c r="D1662" t="s">
        <v>1679</v>
      </c>
      <c r="E1662">
        <v>24</v>
      </c>
      <c r="F1662">
        <v>1</v>
      </c>
      <c r="G1662">
        <v>17</v>
      </c>
      <c r="H1662">
        <v>3</v>
      </c>
      <c r="I1662">
        <v>0</v>
      </c>
    </row>
    <row r="1663" spans="1:9">
      <c r="A1663">
        <v>7535</v>
      </c>
      <c r="B1663" t="s">
        <v>24</v>
      </c>
      <c r="C1663" t="s">
        <v>22</v>
      </c>
      <c r="D1663" t="s">
        <v>1680</v>
      </c>
      <c r="E1663">
        <v>32</v>
      </c>
      <c r="F1663">
        <v>0</v>
      </c>
      <c r="G1663">
        <v>15</v>
      </c>
      <c r="H1663">
        <v>4</v>
      </c>
      <c r="I1663">
        <v>1</v>
      </c>
    </row>
    <row r="1664" spans="1:9">
      <c r="A1664">
        <v>7536</v>
      </c>
      <c r="B1664" t="s">
        <v>9</v>
      </c>
      <c r="C1664" t="s">
        <v>10</v>
      </c>
      <c r="D1664" t="s">
        <v>1681</v>
      </c>
      <c r="E1664">
        <v>25</v>
      </c>
      <c r="F1664">
        <v>0</v>
      </c>
      <c r="G1664">
        <v>13</v>
      </c>
      <c r="H1664">
        <v>4</v>
      </c>
      <c r="I1664">
        <v>0</v>
      </c>
    </row>
    <row r="1665" spans="1:9">
      <c r="A1665">
        <v>7537</v>
      </c>
      <c r="B1665" t="s">
        <v>15</v>
      </c>
      <c r="C1665" t="s">
        <v>22</v>
      </c>
      <c r="D1665" t="s">
        <v>1682</v>
      </c>
      <c r="E1665">
        <v>60</v>
      </c>
      <c r="F1665">
        <v>1</v>
      </c>
      <c r="G1665">
        <v>19</v>
      </c>
      <c r="H1665">
        <v>5</v>
      </c>
      <c r="I1665">
        <v>1</v>
      </c>
    </row>
    <row r="1666" spans="1:9">
      <c r="A1666">
        <v>7538</v>
      </c>
      <c r="B1666" t="s">
        <v>15</v>
      </c>
      <c r="C1666" t="s">
        <v>28</v>
      </c>
      <c r="D1666" t="s">
        <v>1683</v>
      </c>
      <c r="E1666">
        <v>41</v>
      </c>
      <c r="F1666">
        <v>0</v>
      </c>
      <c r="G1666">
        <v>15</v>
      </c>
      <c r="H1666">
        <v>3</v>
      </c>
      <c r="I1666">
        <v>0</v>
      </c>
    </row>
    <row r="1667" spans="1:9">
      <c r="A1667">
        <v>7539</v>
      </c>
      <c r="B1667" t="s">
        <v>12</v>
      </c>
      <c r="C1667" t="s">
        <v>10</v>
      </c>
      <c r="D1667" t="s">
        <v>1684</v>
      </c>
      <c r="E1667">
        <v>55</v>
      </c>
      <c r="F1667">
        <v>1</v>
      </c>
      <c r="G1667">
        <v>17</v>
      </c>
      <c r="H1667">
        <v>1</v>
      </c>
      <c r="I1667">
        <v>1</v>
      </c>
    </row>
    <row r="1668" spans="1:9">
      <c r="A1668">
        <v>7540</v>
      </c>
      <c r="B1668" t="s">
        <v>31</v>
      </c>
      <c r="C1668" t="s">
        <v>18</v>
      </c>
      <c r="D1668" t="s">
        <v>1685</v>
      </c>
      <c r="E1668">
        <v>69</v>
      </c>
      <c r="F1668">
        <v>1</v>
      </c>
      <c r="G1668">
        <v>11</v>
      </c>
      <c r="H1668">
        <v>2</v>
      </c>
      <c r="I1668">
        <v>1</v>
      </c>
    </row>
    <row r="1669" spans="1:9">
      <c r="A1669">
        <v>7541</v>
      </c>
      <c r="B1669" t="s">
        <v>12</v>
      </c>
      <c r="C1669" t="s">
        <v>10</v>
      </c>
      <c r="D1669" t="s">
        <v>1686</v>
      </c>
      <c r="E1669">
        <v>46</v>
      </c>
      <c r="F1669">
        <v>0</v>
      </c>
      <c r="G1669">
        <v>11</v>
      </c>
      <c r="H1669">
        <v>1</v>
      </c>
      <c r="I1669">
        <v>0</v>
      </c>
    </row>
    <row r="1670" spans="1:9">
      <c r="A1670">
        <v>7542</v>
      </c>
      <c r="B1670" t="s">
        <v>24</v>
      </c>
      <c r="C1670" t="s">
        <v>13</v>
      </c>
      <c r="D1670" t="s">
        <v>1687</v>
      </c>
      <c r="E1670">
        <v>61</v>
      </c>
      <c r="F1670">
        <v>1</v>
      </c>
      <c r="G1670">
        <v>6</v>
      </c>
      <c r="H1670">
        <v>2</v>
      </c>
      <c r="I1670">
        <v>1</v>
      </c>
    </row>
    <row r="1671" spans="1:9">
      <c r="A1671">
        <v>7543</v>
      </c>
      <c r="B1671" t="s">
        <v>15</v>
      </c>
      <c r="C1671" t="s">
        <v>18</v>
      </c>
      <c r="D1671" t="s">
        <v>1688</v>
      </c>
      <c r="E1671">
        <v>56</v>
      </c>
      <c r="F1671">
        <v>0</v>
      </c>
      <c r="G1671">
        <v>14</v>
      </c>
      <c r="H1671">
        <v>3</v>
      </c>
      <c r="I1671">
        <v>0</v>
      </c>
    </row>
    <row r="1672" spans="1:9">
      <c r="A1672">
        <v>7544</v>
      </c>
      <c r="B1672" t="s">
        <v>24</v>
      </c>
      <c r="C1672" t="s">
        <v>13</v>
      </c>
      <c r="D1672" t="s">
        <v>1689</v>
      </c>
      <c r="E1672">
        <v>44</v>
      </c>
      <c r="F1672">
        <v>0</v>
      </c>
      <c r="G1672">
        <v>18</v>
      </c>
      <c r="H1672">
        <v>5</v>
      </c>
      <c r="I1672">
        <v>1</v>
      </c>
    </row>
    <row r="1673" spans="1:9">
      <c r="A1673">
        <v>7545</v>
      </c>
      <c r="B1673" t="s">
        <v>31</v>
      </c>
      <c r="C1673" t="s">
        <v>18</v>
      </c>
      <c r="D1673" t="s">
        <v>1690</v>
      </c>
      <c r="E1673">
        <v>35</v>
      </c>
      <c r="F1673">
        <v>1</v>
      </c>
      <c r="G1673">
        <v>19</v>
      </c>
      <c r="H1673">
        <v>5</v>
      </c>
      <c r="I1673">
        <v>1</v>
      </c>
    </row>
    <row r="1674" spans="1:9">
      <c r="A1674">
        <v>7546</v>
      </c>
      <c r="B1674" t="s">
        <v>31</v>
      </c>
      <c r="C1674" t="s">
        <v>28</v>
      </c>
      <c r="D1674" t="s">
        <v>1691</v>
      </c>
      <c r="E1674">
        <v>58</v>
      </c>
      <c r="F1674">
        <v>1</v>
      </c>
      <c r="G1674">
        <v>19</v>
      </c>
      <c r="H1674">
        <v>3</v>
      </c>
      <c r="I1674">
        <v>1</v>
      </c>
    </row>
    <row r="1675" spans="1:9">
      <c r="A1675">
        <v>7547</v>
      </c>
      <c r="B1675" t="s">
        <v>12</v>
      </c>
      <c r="C1675" t="s">
        <v>10</v>
      </c>
      <c r="D1675" t="s">
        <v>1692</v>
      </c>
      <c r="E1675">
        <v>60</v>
      </c>
      <c r="F1675">
        <v>0</v>
      </c>
      <c r="G1675">
        <v>14</v>
      </c>
      <c r="H1675">
        <v>5</v>
      </c>
      <c r="I1675">
        <v>1</v>
      </c>
    </row>
    <row r="1676" spans="1:9">
      <c r="A1676">
        <v>7548</v>
      </c>
      <c r="B1676" t="s">
        <v>24</v>
      </c>
      <c r="C1676" t="s">
        <v>22</v>
      </c>
      <c r="D1676" t="s">
        <v>1693</v>
      </c>
      <c r="E1676">
        <v>18</v>
      </c>
      <c r="F1676">
        <v>1</v>
      </c>
      <c r="G1676">
        <v>11</v>
      </c>
      <c r="H1676">
        <v>5</v>
      </c>
      <c r="I1676">
        <v>1</v>
      </c>
    </row>
    <row r="1677" spans="1:9">
      <c r="A1677">
        <v>7549</v>
      </c>
      <c r="B1677" t="s">
        <v>9</v>
      </c>
      <c r="C1677" t="s">
        <v>10</v>
      </c>
      <c r="D1677" t="s">
        <v>1694</v>
      </c>
      <c r="E1677">
        <v>66</v>
      </c>
      <c r="F1677">
        <v>1</v>
      </c>
      <c r="G1677">
        <v>15</v>
      </c>
      <c r="H1677">
        <v>2</v>
      </c>
      <c r="I1677">
        <v>1</v>
      </c>
    </row>
    <row r="1678" spans="1:9">
      <c r="A1678">
        <v>7550</v>
      </c>
      <c r="B1678" t="s">
        <v>24</v>
      </c>
      <c r="C1678" t="s">
        <v>18</v>
      </c>
      <c r="D1678" t="s">
        <v>1695</v>
      </c>
      <c r="E1678">
        <v>51</v>
      </c>
      <c r="F1678">
        <v>0</v>
      </c>
      <c r="G1678">
        <v>16</v>
      </c>
      <c r="H1678">
        <v>1</v>
      </c>
      <c r="I1678">
        <v>0</v>
      </c>
    </row>
    <row r="1679" spans="1:9">
      <c r="A1679">
        <v>7551</v>
      </c>
      <c r="B1679" t="s">
        <v>31</v>
      </c>
      <c r="C1679" t="s">
        <v>22</v>
      </c>
      <c r="D1679" t="s">
        <v>1696</v>
      </c>
      <c r="E1679">
        <v>18</v>
      </c>
      <c r="F1679">
        <v>1</v>
      </c>
      <c r="G1679">
        <v>12</v>
      </c>
      <c r="H1679">
        <v>5</v>
      </c>
      <c r="I1679">
        <v>1</v>
      </c>
    </row>
    <row r="1680" spans="1:9">
      <c r="A1680">
        <v>7552</v>
      </c>
      <c r="B1680" t="s">
        <v>12</v>
      </c>
      <c r="C1680" t="s">
        <v>13</v>
      </c>
      <c r="D1680" t="s">
        <v>1697</v>
      </c>
      <c r="E1680">
        <v>33</v>
      </c>
      <c r="F1680">
        <v>1</v>
      </c>
      <c r="G1680">
        <v>4</v>
      </c>
      <c r="H1680">
        <v>2</v>
      </c>
      <c r="I1680">
        <v>1</v>
      </c>
    </row>
    <row r="1681" spans="1:9">
      <c r="A1681">
        <v>7553</v>
      </c>
      <c r="B1681" t="s">
        <v>31</v>
      </c>
      <c r="C1681" t="s">
        <v>22</v>
      </c>
      <c r="D1681" t="s">
        <v>1698</v>
      </c>
      <c r="E1681">
        <v>33</v>
      </c>
      <c r="F1681">
        <v>0</v>
      </c>
      <c r="G1681">
        <v>13</v>
      </c>
      <c r="H1681">
        <v>5</v>
      </c>
      <c r="I1681">
        <v>1</v>
      </c>
    </row>
    <row r="1682" spans="1:9">
      <c r="A1682">
        <v>7554</v>
      </c>
      <c r="B1682" t="s">
        <v>9</v>
      </c>
      <c r="C1682" t="s">
        <v>22</v>
      </c>
      <c r="D1682" t="s">
        <v>1699</v>
      </c>
      <c r="E1682">
        <v>27</v>
      </c>
      <c r="F1682">
        <v>1</v>
      </c>
      <c r="G1682">
        <v>4</v>
      </c>
      <c r="H1682">
        <v>4</v>
      </c>
      <c r="I1682">
        <v>1</v>
      </c>
    </row>
    <row r="1683" spans="1:9">
      <c r="A1683">
        <v>7555</v>
      </c>
      <c r="B1683" t="s">
        <v>12</v>
      </c>
      <c r="C1683" t="s">
        <v>13</v>
      </c>
      <c r="D1683" t="s">
        <v>1700</v>
      </c>
      <c r="E1683">
        <v>62</v>
      </c>
      <c r="F1683">
        <v>0</v>
      </c>
      <c r="G1683">
        <v>17</v>
      </c>
      <c r="H1683">
        <v>1</v>
      </c>
      <c r="I1683">
        <v>0</v>
      </c>
    </row>
    <row r="1684" spans="1:9">
      <c r="A1684">
        <v>7556</v>
      </c>
      <c r="B1684" t="s">
        <v>15</v>
      </c>
      <c r="C1684" t="s">
        <v>22</v>
      </c>
      <c r="D1684" t="s">
        <v>1701</v>
      </c>
      <c r="E1684">
        <v>40</v>
      </c>
      <c r="F1684">
        <v>0</v>
      </c>
      <c r="G1684">
        <v>3</v>
      </c>
      <c r="H1684">
        <v>5</v>
      </c>
      <c r="I1684">
        <v>1</v>
      </c>
    </row>
    <row r="1685" spans="1:9">
      <c r="A1685">
        <v>7557</v>
      </c>
      <c r="B1685" t="s">
        <v>9</v>
      </c>
      <c r="C1685" t="s">
        <v>10</v>
      </c>
      <c r="D1685" t="s">
        <v>1702</v>
      </c>
      <c r="E1685">
        <v>44</v>
      </c>
      <c r="F1685">
        <v>0</v>
      </c>
      <c r="G1685">
        <v>7</v>
      </c>
      <c r="H1685">
        <v>3</v>
      </c>
      <c r="I1685">
        <v>0</v>
      </c>
    </row>
    <row r="1686" spans="1:9">
      <c r="A1686">
        <v>7558</v>
      </c>
      <c r="B1686" t="s">
        <v>15</v>
      </c>
      <c r="C1686" t="s">
        <v>13</v>
      </c>
      <c r="D1686" t="s">
        <v>1703</v>
      </c>
      <c r="E1686">
        <v>47</v>
      </c>
      <c r="F1686">
        <v>1</v>
      </c>
      <c r="G1686">
        <v>10</v>
      </c>
      <c r="H1686">
        <v>4</v>
      </c>
      <c r="I1686">
        <v>1</v>
      </c>
    </row>
    <row r="1687" spans="1:9">
      <c r="A1687">
        <v>7559</v>
      </c>
      <c r="B1687" t="s">
        <v>24</v>
      </c>
      <c r="C1687" t="s">
        <v>10</v>
      </c>
      <c r="D1687" t="s">
        <v>1704</v>
      </c>
      <c r="E1687">
        <v>35</v>
      </c>
      <c r="F1687">
        <v>0</v>
      </c>
      <c r="G1687">
        <v>1</v>
      </c>
      <c r="H1687">
        <v>5</v>
      </c>
      <c r="I1687">
        <v>1</v>
      </c>
    </row>
    <row r="1688" spans="1:9">
      <c r="A1688">
        <v>7560</v>
      </c>
      <c r="B1688" t="s">
        <v>9</v>
      </c>
      <c r="C1688" t="s">
        <v>10</v>
      </c>
      <c r="D1688" t="s">
        <v>1705</v>
      </c>
      <c r="E1688">
        <v>46</v>
      </c>
      <c r="F1688">
        <v>1</v>
      </c>
      <c r="G1688">
        <v>10</v>
      </c>
      <c r="H1688">
        <v>4</v>
      </c>
      <c r="I1688">
        <v>1</v>
      </c>
    </row>
    <row r="1689" spans="1:9">
      <c r="A1689">
        <v>7561</v>
      </c>
      <c r="B1689" t="s">
        <v>31</v>
      </c>
      <c r="C1689" t="s">
        <v>22</v>
      </c>
      <c r="D1689" t="s">
        <v>1706</v>
      </c>
      <c r="E1689">
        <v>59</v>
      </c>
      <c r="F1689">
        <v>1</v>
      </c>
      <c r="G1689">
        <v>17</v>
      </c>
      <c r="H1689">
        <v>2</v>
      </c>
      <c r="I1689">
        <v>1</v>
      </c>
    </row>
    <row r="1690" spans="1:9">
      <c r="A1690">
        <v>7562</v>
      </c>
      <c r="B1690" t="s">
        <v>31</v>
      </c>
      <c r="C1690" t="s">
        <v>13</v>
      </c>
      <c r="D1690" t="s">
        <v>1707</v>
      </c>
      <c r="E1690">
        <v>62</v>
      </c>
      <c r="F1690">
        <v>1</v>
      </c>
      <c r="G1690">
        <v>14</v>
      </c>
      <c r="H1690">
        <v>2</v>
      </c>
      <c r="I1690">
        <v>1</v>
      </c>
    </row>
    <row r="1691" spans="1:9">
      <c r="A1691">
        <v>7563</v>
      </c>
      <c r="B1691" t="s">
        <v>9</v>
      </c>
      <c r="C1691" t="s">
        <v>22</v>
      </c>
      <c r="D1691" t="s">
        <v>1708</v>
      </c>
      <c r="E1691">
        <v>57</v>
      </c>
      <c r="F1691">
        <v>1</v>
      </c>
      <c r="G1691">
        <v>12</v>
      </c>
      <c r="H1691">
        <v>5</v>
      </c>
      <c r="I1691">
        <v>1</v>
      </c>
    </row>
    <row r="1692" spans="1:9">
      <c r="A1692">
        <v>7564</v>
      </c>
      <c r="B1692" t="s">
        <v>15</v>
      </c>
      <c r="C1692" t="s">
        <v>13</v>
      </c>
      <c r="D1692" t="s">
        <v>1709</v>
      </c>
      <c r="E1692">
        <v>51</v>
      </c>
      <c r="F1692">
        <v>0</v>
      </c>
      <c r="G1692">
        <v>6</v>
      </c>
      <c r="H1692">
        <v>2</v>
      </c>
      <c r="I1692">
        <v>0</v>
      </c>
    </row>
    <row r="1693" spans="1:9">
      <c r="A1693">
        <v>7565</v>
      </c>
      <c r="B1693" t="s">
        <v>12</v>
      </c>
      <c r="C1693" t="s">
        <v>13</v>
      </c>
      <c r="D1693" t="s">
        <v>1710</v>
      </c>
      <c r="E1693">
        <v>60</v>
      </c>
      <c r="F1693">
        <v>1</v>
      </c>
      <c r="G1693">
        <v>14</v>
      </c>
      <c r="H1693">
        <v>4</v>
      </c>
      <c r="I1693">
        <v>1</v>
      </c>
    </row>
    <row r="1694" spans="1:9">
      <c r="A1694">
        <v>7566</v>
      </c>
      <c r="B1694" t="s">
        <v>24</v>
      </c>
      <c r="C1694" t="s">
        <v>10</v>
      </c>
      <c r="D1694" t="s">
        <v>1711</v>
      </c>
      <c r="E1694">
        <v>20</v>
      </c>
      <c r="F1694">
        <v>1</v>
      </c>
      <c r="G1694">
        <v>4</v>
      </c>
      <c r="H1694">
        <v>2</v>
      </c>
      <c r="I1694">
        <v>0</v>
      </c>
    </row>
    <row r="1695" spans="1:9">
      <c r="A1695">
        <v>7567</v>
      </c>
      <c r="B1695" t="s">
        <v>24</v>
      </c>
      <c r="C1695" t="s">
        <v>10</v>
      </c>
      <c r="D1695" t="s">
        <v>1712</v>
      </c>
      <c r="E1695">
        <v>49</v>
      </c>
      <c r="F1695">
        <v>1</v>
      </c>
      <c r="G1695">
        <v>1</v>
      </c>
      <c r="H1695">
        <v>2</v>
      </c>
      <c r="I1695">
        <v>1</v>
      </c>
    </row>
    <row r="1696" spans="1:9">
      <c r="A1696">
        <v>7568</v>
      </c>
      <c r="B1696" t="s">
        <v>31</v>
      </c>
      <c r="C1696" t="s">
        <v>22</v>
      </c>
      <c r="D1696" t="s">
        <v>1713</v>
      </c>
      <c r="E1696">
        <v>61</v>
      </c>
      <c r="F1696">
        <v>0</v>
      </c>
      <c r="G1696">
        <v>11</v>
      </c>
      <c r="H1696">
        <v>5</v>
      </c>
      <c r="I1696">
        <v>1</v>
      </c>
    </row>
    <row r="1697" spans="1:9">
      <c r="A1697">
        <v>7569</v>
      </c>
      <c r="B1697" t="s">
        <v>31</v>
      </c>
      <c r="C1697" t="s">
        <v>28</v>
      </c>
      <c r="D1697" t="s">
        <v>1714</v>
      </c>
      <c r="E1697">
        <v>49</v>
      </c>
      <c r="F1697">
        <v>1</v>
      </c>
      <c r="G1697">
        <v>15</v>
      </c>
      <c r="H1697">
        <v>2</v>
      </c>
      <c r="I1697">
        <v>1</v>
      </c>
    </row>
    <row r="1698" spans="1:9">
      <c r="A1698">
        <v>7570</v>
      </c>
      <c r="B1698" t="s">
        <v>15</v>
      </c>
      <c r="C1698" t="s">
        <v>10</v>
      </c>
      <c r="D1698" t="s">
        <v>1715</v>
      </c>
      <c r="E1698">
        <v>68</v>
      </c>
      <c r="F1698">
        <v>1</v>
      </c>
      <c r="G1698">
        <v>19</v>
      </c>
      <c r="H1698">
        <v>5</v>
      </c>
      <c r="I1698">
        <v>1</v>
      </c>
    </row>
    <row r="1699" spans="1:9">
      <c r="A1699">
        <v>7571</v>
      </c>
      <c r="B1699" t="s">
        <v>15</v>
      </c>
      <c r="C1699" t="s">
        <v>28</v>
      </c>
      <c r="D1699" t="s">
        <v>1716</v>
      </c>
      <c r="E1699">
        <v>65</v>
      </c>
      <c r="F1699">
        <v>0</v>
      </c>
      <c r="G1699">
        <v>13</v>
      </c>
      <c r="H1699">
        <v>1</v>
      </c>
      <c r="I1699">
        <v>0</v>
      </c>
    </row>
    <row r="1700" spans="1:9">
      <c r="A1700">
        <v>7572</v>
      </c>
      <c r="B1700" t="s">
        <v>15</v>
      </c>
      <c r="C1700" t="s">
        <v>13</v>
      </c>
      <c r="D1700" t="s">
        <v>1717</v>
      </c>
      <c r="E1700">
        <v>22</v>
      </c>
      <c r="F1700">
        <v>0</v>
      </c>
      <c r="G1700">
        <v>5</v>
      </c>
      <c r="H1700">
        <v>2</v>
      </c>
      <c r="I1700">
        <v>0</v>
      </c>
    </row>
    <row r="1701" spans="1:9">
      <c r="A1701">
        <v>7573</v>
      </c>
      <c r="B1701" t="s">
        <v>12</v>
      </c>
      <c r="C1701" t="s">
        <v>13</v>
      </c>
      <c r="D1701" t="s">
        <v>1718</v>
      </c>
      <c r="E1701">
        <v>54</v>
      </c>
      <c r="F1701">
        <v>1</v>
      </c>
      <c r="G1701">
        <v>5</v>
      </c>
      <c r="H1701">
        <v>2</v>
      </c>
      <c r="I1701">
        <v>1</v>
      </c>
    </row>
    <row r="1702" spans="1:9">
      <c r="A1702">
        <v>7574</v>
      </c>
      <c r="B1702" t="s">
        <v>12</v>
      </c>
      <c r="C1702" t="s">
        <v>13</v>
      </c>
      <c r="D1702" t="s">
        <v>1719</v>
      </c>
      <c r="E1702">
        <v>62</v>
      </c>
      <c r="F1702">
        <v>0</v>
      </c>
      <c r="G1702">
        <v>17</v>
      </c>
      <c r="H1702">
        <v>1</v>
      </c>
      <c r="I1702">
        <v>0</v>
      </c>
    </row>
    <row r="1703" spans="1:9">
      <c r="A1703">
        <v>7575</v>
      </c>
      <c r="B1703" t="s">
        <v>15</v>
      </c>
      <c r="C1703" t="s">
        <v>22</v>
      </c>
      <c r="D1703" t="s">
        <v>1720</v>
      </c>
      <c r="E1703">
        <v>38</v>
      </c>
      <c r="F1703">
        <v>0</v>
      </c>
      <c r="G1703">
        <v>1</v>
      </c>
      <c r="H1703">
        <v>4</v>
      </c>
      <c r="I1703">
        <v>1</v>
      </c>
    </row>
    <row r="1704" spans="1:9">
      <c r="A1704">
        <v>7576</v>
      </c>
      <c r="B1704" t="s">
        <v>31</v>
      </c>
      <c r="C1704" t="s">
        <v>28</v>
      </c>
      <c r="D1704" t="s">
        <v>1721</v>
      </c>
      <c r="E1704">
        <v>49</v>
      </c>
      <c r="F1704">
        <v>0</v>
      </c>
      <c r="G1704">
        <v>5</v>
      </c>
      <c r="H1704">
        <v>1</v>
      </c>
      <c r="I1704">
        <v>0</v>
      </c>
    </row>
    <row r="1705" spans="1:9">
      <c r="A1705">
        <v>7577</v>
      </c>
      <c r="B1705" t="s">
        <v>24</v>
      </c>
      <c r="C1705" t="s">
        <v>10</v>
      </c>
      <c r="D1705" t="s">
        <v>1722</v>
      </c>
      <c r="E1705">
        <v>35</v>
      </c>
      <c r="F1705">
        <v>0</v>
      </c>
      <c r="G1705">
        <v>9</v>
      </c>
      <c r="H1705">
        <v>3</v>
      </c>
      <c r="I1705">
        <v>0</v>
      </c>
    </row>
    <row r="1706" spans="1:9">
      <c r="A1706">
        <v>7578</v>
      </c>
      <c r="B1706" t="s">
        <v>12</v>
      </c>
      <c r="C1706" t="s">
        <v>13</v>
      </c>
      <c r="D1706" t="s">
        <v>1723</v>
      </c>
      <c r="E1706">
        <v>40</v>
      </c>
      <c r="F1706">
        <v>0</v>
      </c>
      <c r="G1706">
        <v>19</v>
      </c>
      <c r="H1706">
        <v>1</v>
      </c>
      <c r="I1706">
        <v>0</v>
      </c>
    </row>
    <row r="1707" spans="1:9">
      <c r="A1707">
        <v>7579</v>
      </c>
      <c r="B1707" t="s">
        <v>12</v>
      </c>
      <c r="C1707" t="s">
        <v>10</v>
      </c>
      <c r="D1707" t="s">
        <v>1724</v>
      </c>
      <c r="E1707">
        <v>44</v>
      </c>
      <c r="F1707">
        <v>0</v>
      </c>
      <c r="G1707">
        <v>15</v>
      </c>
      <c r="H1707">
        <v>3</v>
      </c>
      <c r="I1707">
        <v>0</v>
      </c>
    </row>
    <row r="1708" spans="1:9">
      <c r="A1708">
        <v>7580</v>
      </c>
      <c r="B1708" t="s">
        <v>24</v>
      </c>
      <c r="C1708" t="s">
        <v>10</v>
      </c>
      <c r="D1708" t="s">
        <v>1725</v>
      </c>
      <c r="E1708">
        <v>41</v>
      </c>
      <c r="F1708">
        <v>0</v>
      </c>
      <c r="G1708">
        <v>10</v>
      </c>
      <c r="H1708">
        <v>2</v>
      </c>
      <c r="I1708">
        <v>0</v>
      </c>
    </row>
    <row r="1709" spans="1:9">
      <c r="A1709">
        <v>7581</v>
      </c>
      <c r="B1709" t="s">
        <v>12</v>
      </c>
      <c r="C1709" t="s">
        <v>22</v>
      </c>
      <c r="D1709" t="s">
        <v>1726</v>
      </c>
      <c r="E1709">
        <v>62</v>
      </c>
      <c r="F1709">
        <v>0</v>
      </c>
      <c r="G1709">
        <v>12</v>
      </c>
      <c r="H1709">
        <v>4</v>
      </c>
      <c r="I1709">
        <v>1</v>
      </c>
    </row>
    <row r="1710" spans="1:9">
      <c r="A1710">
        <v>7582</v>
      </c>
      <c r="B1710" t="s">
        <v>12</v>
      </c>
      <c r="C1710" t="s">
        <v>18</v>
      </c>
      <c r="D1710" t="s">
        <v>1727</v>
      </c>
      <c r="E1710">
        <v>68</v>
      </c>
      <c r="F1710">
        <v>0</v>
      </c>
      <c r="G1710">
        <v>16</v>
      </c>
      <c r="H1710">
        <v>1</v>
      </c>
      <c r="I1710">
        <v>0</v>
      </c>
    </row>
    <row r="1711" spans="1:9">
      <c r="A1711">
        <v>7583</v>
      </c>
      <c r="B1711" t="s">
        <v>31</v>
      </c>
      <c r="C1711" t="s">
        <v>18</v>
      </c>
      <c r="D1711" t="s">
        <v>1728</v>
      </c>
      <c r="E1711">
        <v>62</v>
      </c>
      <c r="F1711">
        <v>1</v>
      </c>
      <c r="G1711">
        <v>15</v>
      </c>
      <c r="H1711">
        <v>2</v>
      </c>
      <c r="I1711">
        <v>1</v>
      </c>
    </row>
    <row r="1712" spans="1:9">
      <c r="A1712">
        <v>7584</v>
      </c>
      <c r="B1712" t="s">
        <v>12</v>
      </c>
      <c r="C1712" t="s">
        <v>10</v>
      </c>
      <c r="D1712" t="s">
        <v>1729</v>
      </c>
      <c r="E1712">
        <v>62</v>
      </c>
      <c r="F1712">
        <v>0</v>
      </c>
      <c r="G1712">
        <v>11</v>
      </c>
      <c r="H1712">
        <v>4</v>
      </c>
      <c r="I1712">
        <v>1</v>
      </c>
    </row>
    <row r="1713" spans="1:9">
      <c r="A1713">
        <v>7585</v>
      </c>
      <c r="B1713" t="s">
        <v>31</v>
      </c>
      <c r="C1713" t="s">
        <v>18</v>
      </c>
      <c r="D1713" t="s">
        <v>1730</v>
      </c>
      <c r="E1713">
        <v>20</v>
      </c>
      <c r="F1713">
        <v>0</v>
      </c>
      <c r="G1713">
        <v>1</v>
      </c>
      <c r="H1713">
        <v>5</v>
      </c>
      <c r="I1713">
        <v>0</v>
      </c>
    </row>
    <row r="1714" spans="1:9">
      <c r="A1714">
        <v>7586</v>
      </c>
      <c r="B1714" t="s">
        <v>15</v>
      </c>
      <c r="C1714" t="s">
        <v>13</v>
      </c>
      <c r="D1714" t="s">
        <v>1731</v>
      </c>
      <c r="E1714">
        <v>63</v>
      </c>
      <c r="F1714">
        <v>1</v>
      </c>
      <c r="G1714">
        <v>7</v>
      </c>
      <c r="H1714">
        <v>3</v>
      </c>
      <c r="I1714">
        <v>1</v>
      </c>
    </row>
    <row r="1715" spans="1:9">
      <c r="A1715">
        <v>7587</v>
      </c>
      <c r="B1715" t="s">
        <v>31</v>
      </c>
      <c r="C1715" t="s">
        <v>18</v>
      </c>
      <c r="D1715" t="s">
        <v>1732</v>
      </c>
      <c r="E1715">
        <v>49</v>
      </c>
      <c r="F1715">
        <v>0</v>
      </c>
      <c r="G1715">
        <v>19</v>
      </c>
      <c r="H1715">
        <v>5</v>
      </c>
      <c r="I1715">
        <v>1</v>
      </c>
    </row>
    <row r="1716" spans="1:9">
      <c r="A1716">
        <v>7588</v>
      </c>
      <c r="B1716" t="s">
        <v>31</v>
      </c>
      <c r="C1716" t="s">
        <v>18</v>
      </c>
      <c r="D1716" t="s">
        <v>1733</v>
      </c>
      <c r="E1716">
        <v>34</v>
      </c>
      <c r="F1716">
        <v>1</v>
      </c>
      <c r="G1716">
        <v>5</v>
      </c>
      <c r="H1716">
        <v>3</v>
      </c>
      <c r="I1716">
        <v>1</v>
      </c>
    </row>
    <row r="1717" spans="1:9">
      <c r="A1717">
        <v>7589</v>
      </c>
      <c r="B1717" t="s">
        <v>9</v>
      </c>
      <c r="C1717" t="s">
        <v>13</v>
      </c>
      <c r="D1717" t="s">
        <v>1734</v>
      </c>
      <c r="E1717">
        <v>66</v>
      </c>
      <c r="F1717">
        <v>1</v>
      </c>
      <c r="G1717">
        <v>6</v>
      </c>
      <c r="H1717">
        <v>3</v>
      </c>
      <c r="I1717">
        <v>1</v>
      </c>
    </row>
    <row r="1718" spans="1:9">
      <c r="A1718">
        <v>7590</v>
      </c>
      <c r="B1718" t="s">
        <v>24</v>
      </c>
      <c r="C1718" t="s">
        <v>22</v>
      </c>
      <c r="D1718" t="s">
        <v>1735</v>
      </c>
      <c r="E1718">
        <v>59</v>
      </c>
      <c r="F1718">
        <v>1</v>
      </c>
      <c r="G1718">
        <v>8</v>
      </c>
      <c r="H1718">
        <v>4</v>
      </c>
      <c r="I1718">
        <v>1</v>
      </c>
    </row>
    <row r="1719" spans="1:9">
      <c r="A1719">
        <v>7591</v>
      </c>
      <c r="B1719" t="s">
        <v>12</v>
      </c>
      <c r="C1719" t="s">
        <v>13</v>
      </c>
      <c r="D1719" t="s">
        <v>1736</v>
      </c>
      <c r="E1719">
        <v>62</v>
      </c>
      <c r="F1719">
        <v>1</v>
      </c>
      <c r="G1719">
        <v>4</v>
      </c>
      <c r="H1719">
        <v>4</v>
      </c>
      <c r="I1719">
        <v>1</v>
      </c>
    </row>
    <row r="1720" spans="1:9">
      <c r="A1720">
        <v>7592</v>
      </c>
      <c r="B1720" t="s">
        <v>31</v>
      </c>
      <c r="C1720" t="s">
        <v>10</v>
      </c>
      <c r="D1720" t="s">
        <v>1737</v>
      </c>
      <c r="E1720">
        <v>19</v>
      </c>
      <c r="F1720">
        <v>1</v>
      </c>
      <c r="G1720">
        <v>3</v>
      </c>
      <c r="H1720">
        <v>3</v>
      </c>
      <c r="I1720">
        <v>0</v>
      </c>
    </row>
    <row r="1721" spans="1:9">
      <c r="A1721">
        <v>7593</v>
      </c>
      <c r="B1721" t="s">
        <v>15</v>
      </c>
      <c r="C1721" t="s">
        <v>18</v>
      </c>
      <c r="D1721" t="s">
        <v>1738</v>
      </c>
      <c r="E1721">
        <v>53</v>
      </c>
      <c r="F1721">
        <v>1</v>
      </c>
      <c r="G1721">
        <v>14</v>
      </c>
      <c r="H1721">
        <v>1</v>
      </c>
      <c r="I1721">
        <v>1</v>
      </c>
    </row>
    <row r="1722" spans="1:9">
      <c r="A1722">
        <v>7594</v>
      </c>
      <c r="B1722" t="s">
        <v>15</v>
      </c>
      <c r="C1722" t="s">
        <v>22</v>
      </c>
      <c r="D1722" t="s">
        <v>1739</v>
      </c>
      <c r="E1722">
        <v>35</v>
      </c>
      <c r="F1722">
        <v>1</v>
      </c>
      <c r="G1722">
        <v>8</v>
      </c>
      <c r="H1722">
        <v>3</v>
      </c>
      <c r="I1722">
        <v>1</v>
      </c>
    </row>
    <row r="1723" spans="1:9">
      <c r="A1723">
        <v>7595</v>
      </c>
      <c r="B1723" t="s">
        <v>15</v>
      </c>
      <c r="C1723" t="s">
        <v>13</v>
      </c>
      <c r="D1723" t="s">
        <v>1740</v>
      </c>
      <c r="E1723">
        <v>52</v>
      </c>
      <c r="F1723">
        <v>0</v>
      </c>
      <c r="G1723">
        <v>13</v>
      </c>
      <c r="H1723">
        <v>3</v>
      </c>
      <c r="I1723">
        <v>0</v>
      </c>
    </row>
    <row r="1724" spans="1:9">
      <c r="A1724">
        <v>7596</v>
      </c>
      <c r="B1724" t="s">
        <v>24</v>
      </c>
      <c r="C1724" t="s">
        <v>22</v>
      </c>
      <c r="D1724" t="s">
        <v>1741</v>
      </c>
      <c r="E1724">
        <v>66</v>
      </c>
      <c r="F1724">
        <v>0</v>
      </c>
      <c r="G1724">
        <v>1</v>
      </c>
      <c r="H1724">
        <v>1</v>
      </c>
      <c r="I1724">
        <v>0</v>
      </c>
    </row>
    <row r="1725" spans="1:9">
      <c r="A1725">
        <v>7597</v>
      </c>
      <c r="B1725" t="s">
        <v>31</v>
      </c>
      <c r="C1725" t="s">
        <v>13</v>
      </c>
      <c r="D1725" t="s">
        <v>1742</v>
      </c>
      <c r="E1725">
        <v>26</v>
      </c>
      <c r="F1725">
        <v>0</v>
      </c>
      <c r="G1725">
        <v>13</v>
      </c>
      <c r="H1725">
        <v>2</v>
      </c>
      <c r="I1725">
        <v>0</v>
      </c>
    </row>
    <row r="1726" spans="1:9">
      <c r="A1726">
        <v>7598</v>
      </c>
      <c r="B1726" t="s">
        <v>15</v>
      </c>
      <c r="C1726" t="s">
        <v>13</v>
      </c>
      <c r="D1726" t="s">
        <v>1743</v>
      </c>
      <c r="E1726">
        <v>63</v>
      </c>
      <c r="F1726">
        <v>1</v>
      </c>
      <c r="G1726">
        <v>14</v>
      </c>
      <c r="H1726">
        <v>1</v>
      </c>
      <c r="I1726">
        <v>1</v>
      </c>
    </row>
    <row r="1727" spans="1:9">
      <c r="A1727">
        <v>7599</v>
      </c>
      <c r="B1727" t="s">
        <v>15</v>
      </c>
      <c r="C1727" t="s">
        <v>22</v>
      </c>
      <c r="D1727" t="s">
        <v>1744</v>
      </c>
      <c r="E1727">
        <v>66</v>
      </c>
      <c r="F1727">
        <v>1</v>
      </c>
      <c r="G1727">
        <v>10</v>
      </c>
      <c r="H1727">
        <v>2</v>
      </c>
      <c r="I1727">
        <v>1</v>
      </c>
    </row>
    <row r="1728" spans="1:9">
      <c r="A1728">
        <v>7600</v>
      </c>
      <c r="B1728" t="s">
        <v>9</v>
      </c>
      <c r="C1728" t="s">
        <v>28</v>
      </c>
      <c r="D1728" t="s">
        <v>1745</v>
      </c>
      <c r="E1728">
        <v>69</v>
      </c>
      <c r="F1728">
        <v>0</v>
      </c>
      <c r="G1728">
        <v>10</v>
      </c>
      <c r="H1728">
        <v>3</v>
      </c>
      <c r="I1728">
        <v>0</v>
      </c>
    </row>
    <row r="1729" spans="1:9">
      <c r="A1729">
        <v>7601</v>
      </c>
      <c r="B1729" t="s">
        <v>12</v>
      </c>
      <c r="C1729" t="s">
        <v>13</v>
      </c>
      <c r="D1729" t="s">
        <v>1746</v>
      </c>
      <c r="E1729">
        <v>30</v>
      </c>
      <c r="F1729">
        <v>1</v>
      </c>
      <c r="G1729">
        <v>6</v>
      </c>
      <c r="H1729">
        <v>1</v>
      </c>
      <c r="I1729">
        <v>0</v>
      </c>
    </row>
    <row r="1730" spans="1:9">
      <c r="A1730">
        <v>7602</v>
      </c>
      <c r="B1730" t="s">
        <v>12</v>
      </c>
      <c r="C1730" t="s">
        <v>13</v>
      </c>
      <c r="D1730" t="s">
        <v>1747</v>
      </c>
      <c r="E1730">
        <v>24</v>
      </c>
      <c r="F1730">
        <v>1</v>
      </c>
      <c r="G1730">
        <v>17</v>
      </c>
      <c r="H1730">
        <v>4</v>
      </c>
      <c r="I1730">
        <v>1</v>
      </c>
    </row>
    <row r="1731" spans="1:9">
      <c r="A1731">
        <v>7603</v>
      </c>
      <c r="B1731" t="s">
        <v>9</v>
      </c>
      <c r="C1731" t="s">
        <v>13</v>
      </c>
      <c r="D1731" t="s">
        <v>1748</v>
      </c>
      <c r="E1731">
        <v>32</v>
      </c>
      <c r="F1731">
        <v>1</v>
      </c>
      <c r="G1731">
        <v>14</v>
      </c>
      <c r="H1731">
        <v>3</v>
      </c>
      <c r="I1731">
        <v>1</v>
      </c>
    </row>
    <row r="1732" spans="1:9">
      <c r="A1732">
        <v>7604</v>
      </c>
      <c r="B1732" t="s">
        <v>15</v>
      </c>
      <c r="C1732" t="s">
        <v>10</v>
      </c>
      <c r="D1732" t="s">
        <v>1749</v>
      </c>
      <c r="E1732">
        <v>26</v>
      </c>
      <c r="F1732">
        <v>1</v>
      </c>
      <c r="G1732">
        <v>13</v>
      </c>
      <c r="H1732">
        <v>3</v>
      </c>
      <c r="I1732">
        <v>0</v>
      </c>
    </row>
    <row r="1733" spans="1:9">
      <c r="A1733">
        <v>7605</v>
      </c>
      <c r="B1733" t="s">
        <v>9</v>
      </c>
      <c r="C1733" t="s">
        <v>10</v>
      </c>
      <c r="D1733" t="s">
        <v>1750</v>
      </c>
      <c r="E1733">
        <v>18</v>
      </c>
      <c r="F1733">
        <v>0</v>
      </c>
      <c r="G1733">
        <v>16</v>
      </c>
      <c r="H1733">
        <v>4</v>
      </c>
      <c r="I1733">
        <v>0</v>
      </c>
    </row>
    <row r="1734" spans="1:9">
      <c r="A1734">
        <v>7606</v>
      </c>
      <c r="B1734" t="s">
        <v>9</v>
      </c>
      <c r="C1734" t="s">
        <v>28</v>
      </c>
      <c r="D1734" t="s">
        <v>1751</v>
      </c>
      <c r="E1734">
        <v>22</v>
      </c>
      <c r="F1734">
        <v>0</v>
      </c>
      <c r="G1734">
        <v>2</v>
      </c>
      <c r="H1734">
        <v>4</v>
      </c>
      <c r="I1734">
        <v>0</v>
      </c>
    </row>
    <row r="1735" spans="1:9">
      <c r="A1735">
        <v>7607</v>
      </c>
      <c r="B1735" t="s">
        <v>24</v>
      </c>
      <c r="C1735" t="s">
        <v>10</v>
      </c>
      <c r="D1735" t="s">
        <v>1752</v>
      </c>
      <c r="E1735">
        <v>48</v>
      </c>
      <c r="F1735">
        <v>1</v>
      </c>
      <c r="G1735">
        <v>5</v>
      </c>
      <c r="H1735">
        <v>1</v>
      </c>
      <c r="I1735">
        <v>1</v>
      </c>
    </row>
    <row r="1736" spans="1:9">
      <c r="A1736">
        <v>7608</v>
      </c>
      <c r="B1736" t="s">
        <v>9</v>
      </c>
      <c r="C1736" t="s">
        <v>28</v>
      </c>
      <c r="D1736" t="s">
        <v>1753</v>
      </c>
      <c r="E1736">
        <v>26</v>
      </c>
      <c r="F1736">
        <v>0</v>
      </c>
      <c r="G1736">
        <v>18</v>
      </c>
      <c r="H1736">
        <v>1</v>
      </c>
      <c r="I1736">
        <v>0</v>
      </c>
    </row>
    <row r="1737" spans="1:9">
      <c r="A1737">
        <v>7609</v>
      </c>
      <c r="B1737" t="s">
        <v>31</v>
      </c>
      <c r="C1737" t="s">
        <v>13</v>
      </c>
      <c r="D1737" t="s">
        <v>1754</v>
      </c>
      <c r="E1737">
        <v>45</v>
      </c>
      <c r="F1737">
        <v>1</v>
      </c>
      <c r="G1737">
        <v>7</v>
      </c>
      <c r="H1737">
        <v>4</v>
      </c>
      <c r="I1737">
        <v>1</v>
      </c>
    </row>
    <row r="1738" spans="1:9">
      <c r="A1738">
        <v>7610</v>
      </c>
      <c r="B1738" t="s">
        <v>9</v>
      </c>
      <c r="C1738" t="s">
        <v>28</v>
      </c>
      <c r="D1738" t="s">
        <v>1755</v>
      </c>
      <c r="E1738">
        <v>30</v>
      </c>
      <c r="F1738">
        <v>1</v>
      </c>
      <c r="G1738">
        <v>10</v>
      </c>
      <c r="H1738">
        <v>3</v>
      </c>
      <c r="I1738">
        <v>0</v>
      </c>
    </row>
    <row r="1739" spans="1:9">
      <c r="A1739">
        <v>7611</v>
      </c>
      <c r="B1739" t="s">
        <v>24</v>
      </c>
      <c r="C1739" t="s">
        <v>28</v>
      </c>
      <c r="D1739" t="s">
        <v>1756</v>
      </c>
      <c r="E1739">
        <v>45</v>
      </c>
      <c r="F1739">
        <v>1</v>
      </c>
      <c r="G1739">
        <v>9</v>
      </c>
      <c r="H1739">
        <v>2</v>
      </c>
      <c r="I1739">
        <v>1</v>
      </c>
    </row>
    <row r="1740" spans="1:9">
      <c r="A1740">
        <v>7612</v>
      </c>
      <c r="B1740" t="s">
        <v>24</v>
      </c>
      <c r="C1740" t="s">
        <v>10</v>
      </c>
      <c r="D1740" t="s">
        <v>1757</v>
      </c>
      <c r="E1740">
        <v>56</v>
      </c>
      <c r="F1740">
        <v>0</v>
      </c>
      <c r="G1740">
        <v>14</v>
      </c>
      <c r="H1740">
        <v>3</v>
      </c>
      <c r="I1740">
        <v>0</v>
      </c>
    </row>
    <row r="1741" spans="1:9">
      <c r="A1741">
        <v>7613</v>
      </c>
      <c r="B1741" t="s">
        <v>12</v>
      </c>
      <c r="C1741" t="s">
        <v>28</v>
      </c>
      <c r="D1741" t="s">
        <v>1758</v>
      </c>
      <c r="E1741">
        <v>45</v>
      </c>
      <c r="F1741">
        <v>1</v>
      </c>
      <c r="G1741">
        <v>12</v>
      </c>
      <c r="H1741">
        <v>3</v>
      </c>
      <c r="I1741">
        <v>1</v>
      </c>
    </row>
    <row r="1742" spans="1:9">
      <c r="A1742">
        <v>7614</v>
      </c>
      <c r="B1742" t="s">
        <v>12</v>
      </c>
      <c r="C1742" t="s">
        <v>13</v>
      </c>
      <c r="D1742" t="s">
        <v>1759</v>
      </c>
      <c r="E1742">
        <v>69</v>
      </c>
      <c r="F1742">
        <v>1</v>
      </c>
      <c r="G1742">
        <v>12</v>
      </c>
      <c r="H1742">
        <v>3</v>
      </c>
      <c r="I1742">
        <v>1</v>
      </c>
    </row>
    <row r="1743" spans="1:9">
      <c r="A1743">
        <v>7615</v>
      </c>
      <c r="B1743" t="s">
        <v>9</v>
      </c>
      <c r="C1743" t="s">
        <v>18</v>
      </c>
      <c r="D1743" t="s">
        <v>1760</v>
      </c>
      <c r="E1743">
        <v>67</v>
      </c>
      <c r="F1743">
        <v>0</v>
      </c>
      <c r="G1743">
        <v>12</v>
      </c>
      <c r="H1743">
        <v>1</v>
      </c>
      <c r="I1743">
        <v>0</v>
      </c>
    </row>
    <row r="1744" spans="1:9">
      <c r="A1744">
        <v>7616</v>
      </c>
      <c r="B1744" t="s">
        <v>31</v>
      </c>
      <c r="C1744" t="s">
        <v>22</v>
      </c>
      <c r="D1744" t="s">
        <v>1761</v>
      </c>
      <c r="E1744">
        <v>69</v>
      </c>
      <c r="F1744">
        <v>1</v>
      </c>
      <c r="G1744">
        <v>17</v>
      </c>
      <c r="H1744">
        <v>5</v>
      </c>
      <c r="I1744">
        <v>1</v>
      </c>
    </row>
    <row r="1745" spans="1:9">
      <c r="A1745">
        <v>7617</v>
      </c>
      <c r="B1745" t="s">
        <v>12</v>
      </c>
      <c r="C1745" t="s">
        <v>22</v>
      </c>
      <c r="D1745" t="s">
        <v>1762</v>
      </c>
      <c r="E1745">
        <v>67</v>
      </c>
      <c r="F1745">
        <v>0</v>
      </c>
      <c r="G1745">
        <v>17</v>
      </c>
      <c r="H1745">
        <v>3</v>
      </c>
      <c r="I1745">
        <v>0</v>
      </c>
    </row>
    <row r="1746" spans="1:9">
      <c r="A1746">
        <v>7618</v>
      </c>
      <c r="B1746" t="s">
        <v>12</v>
      </c>
      <c r="C1746" t="s">
        <v>28</v>
      </c>
      <c r="D1746" t="s">
        <v>1763</v>
      </c>
      <c r="E1746">
        <v>69</v>
      </c>
      <c r="F1746">
        <v>0</v>
      </c>
      <c r="G1746">
        <v>19</v>
      </c>
      <c r="H1746">
        <v>4</v>
      </c>
      <c r="I1746">
        <v>1</v>
      </c>
    </row>
    <row r="1747" spans="1:9">
      <c r="A1747">
        <v>7619</v>
      </c>
      <c r="B1747" t="s">
        <v>12</v>
      </c>
      <c r="C1747" t="s">
        <v>28</v>
      </c>
      <c r="D1747" t="s">
        <v>1764</v>
      </c>
      <c r="E1747">
        <v>54</v>
      </c>
      <c r="F1747">
        <v>0</v>
      </c>
      <c r="G1747">
        <v>18</v>
      </c>
      <c r="H1747">
        <v>4</v>
      </c>
      <c r="I1747">
        <v>1</v>
      </c>
    </row>
    <row r="1748" spans="1:9">
      <c r="A1748">
        <v>7620</v>
      </c>
      <c r="B1748" t="s">
        <v>31</v>
      </c>
      <c r="C1748" t="s">
        <v>18</v>
      </c>
      <c r="D1748" t="s">
        <v>1765</v>
      </c>
      <c r="E1748">
        <v>51</v>
      </c>
      <c r="F1748">
        <v>1</v>
      </c>
      <c r="G1748">
        <v>18</v>
      </c>
      <c r="H1748">
        <v>2</v>
      </c>
      <c r="I1748">
        <v>1</v>
      </c>
    </row>
    <row r="1749" spans="1:9">
      <c r="A1749">
        <v>7621</v>
      </c>
      <c r="B1749" t="s">
        <v>24</v>
      </c>
      <c r="C1749" t="s">
        <v>22</v>
      </c>
      <c r="D1749" t="s">
        <v>1766</v>
      </c>
      <c r="E1749">
        <v>31</v>
      </c>
      <c r="F1749">
        <v>1</v>
      </c>
      <c r="G1749">
        <v>9</v>
      </c>
      <c r="H1749">
        <v>4</v>
      </c>
      <c r="I1749">
        <v>1</v>
      </c>
    </row>
    <row r="1750" spans="1:9">
      <c r="A1750">
        <v>7622</v>
      </c>
      <c r="B1750" t="s">
        <v>31</v>
      </c>
      <c r="C1750" t="s">
        <v>22</v>
      </c>
      <c r="D1750" t="s">
        <v>1767</v>
      </c>
      <c r="E1750">
        <v>28</v>
      </c>
      <c r="F1750">
        <v>1</v>
      </c>
      <c r="G1750">
        <v>6</v>
      </c>
      <c r="H1750">
        <v>5</v>
      </c>
      <c r="I1750">
        <v>1</v>
      </c>
    </row>
    <row r="1751" spans="1:9">
      <c r="A1751">
        <v>7623</v>
      </c>
      <c r="B1751" t="s">
        <v>24</v>
      </c>
      <c r="C1751" t="s">
        <v>22</v>
      </c>
      <c r="D1751" t="s">
        <v>1768</v>
      </c>
      <c r="E1751">
        <v>66</v>
      </c>
      <c r="F1751">
        <v>0</v>
      </c>
      <c r="G1751">
        <v>1</v>
      </c>
      <c r="H1751">
        <v>5</v>
      </c>
      <c r="I1751">
        <v>1</v>
      </c>
    </row>
    <row r="1752" spans="1:9">
      <c r="A1752">
        <v>7624</v>
      </c>
      <c r="B1752" t="s">
        <v>15</v>
      </c>
      <c r="C1752" t="s">
        <v>18</v>
      </c>
      <c r="D1752" t="s">
        <v>1769</v>
      </c>
      <c r="E1752">
        <v>56</v>
      </c>
      <c r="F1752">
        <v>1</v>
      </c>
      <c r="G1752">
        <v>17</v>
      </c>
      <c r="H1752">
        <v>5</v>
      </c>
      <c r="I1752">
        <v>1</v>
      </c>
    </row>
    <row r="1753" spans="1:9">
      <c r="A1753">
        <v>7625</v>
      </c>
      <c r="B1753" t="s">
        <v>24</v>
      </c>
      <c r="C1753" t="s">
        <v>13</v>
      </c>
      <c r="D1753" t="s">
        <v>1770</v>
      </c>
      <c r="E1753">
        <v>61</v>
      </c>
      <c r="F1753">
        <v>0</v>
      </c>
      <c r="G1753">
        <v>7</v>
      </c>
      <c r="H1753">
        <v>5</v>
      </c>
      <c r="I1753">
        <v>1</v>
      </c>
    </row>
    <row r="1754" spans="1:9">
      <c r="A1754">
        <v>7626</v>
      </c>
      <c r="B1754" t="s">
        <v>15</v>
      </c>
      <c r="C1754" t="s">
        <v>22</v>
      </c>
      <c r="D1754" t="s">
        <v>1771</v>
      </c>
      <c r="E1754">
        <v>66</v>
      </c>
      <c r="F1754">
        <v>0</v>
      </c>
      <c r="G1754">
        <v>12</v>
      </c>
      <c r="H1754">
        <v>4</v>
      </c>
      <c r="I1754">
        <v>1</v>
      </c>
    </row>
    <row r="1755" spans="1:9">
      <c r="A1755">
        <v>7627</v>
      </c>
      <c r="B1755" t="s">
        <v>31</v>
      </c>
      <c r="C1755" t="s">
        <v>28</v>
      </c>
      <c r="D1755" t="s">
        <v>1772</v>
      </c>
      <c r="E1755">
        <v>35</v>
      </c>
      <c r="F1755">
        <v>1</v>
      </c>
      <c r="G1755">
        <v>9</v>
      </c>
      <c r="H1755">
        <v>5</v>
      </c>
      <c r="I1755">
        <v>1</v>
      </c>
    </row>
    <row r="1756" spans="1:9">
      <c r="A1756">
        <v>7628</v>
      </c>
      <c r="B1756" t="s">
        <v>9</v>
      </c>
      <c r="C1756" t="s">
        <v>10</v>
      </c>
      <c r="D1756" t="s">
        <v>1773</v>
      </c>
      <c r="E1756">
        <v>47</v>
      </c>
      <c r="F1756">
        <v>1</v>
      </c>
      <c r="G1756">
        <v>10</v>
      </c>
      <c r="H1756">
        <v>2</v>
      </c>
      <c r="I1756">
        <v>1</v>
      </c>
    </row>
    <row r="1757" spans="1:9">
      <c r="A1757">
        <v>7629</v>
      </c>
      <c r="B1757" t="s">
        <v>9</v>
      </c>
      <c r="C1757" t="s">
        <v>10</v>
      </c>
      <c r="D1757" t="s">
        <v>1774</v>
      </c>
      <c r="E1757">
        <v>66</v>
      </c>
      <c r="F1757">
        <v>1</v>
      </c>
      <c r="G1757">
        <v>19</v>
      </c>
      <c r="H1757">
        <v>2</v>
      </c>
      <c r="I1757">
        <v>1</v>
      </c>
    </row>
    <row r="1758" spans="1:9">
      <c r="A1758">
        <v>7630</v>
      </c>
      <c r="B1758" t="s">
        <v>12</v>
      </c>
      <c r="C1758" t="s">
        <v>22</v>
      </c>
      <c r="D1758" t="s">
        <v>1775</v>
      </c>
      <c r="E1758">
        <v>54</v>
      </c>
      <c r="F1758">
        <v>0</v>
      </c>
      <c r="G1758">
        <v>15</v>
      </c>
      <c r="H1758">
        <v>1</v>
      </c>
      <c r="I1758">
        <v>0</v>
      </c>
    </row>
    <row r="1759" spans="1:9">
      <c r="A1759">
        <v>7631</v>
      </c>
      <c r="B1759" t="s">
        <v>31</v>
      </c>
      <c r="C1759" t="s">
        <v>22</v>
      </c>
      <c r="D1759" t="s">
        <v>1776</v>
      </c>
      <c r="E1759">
        <v>41</v>
      </c>
      <c r="F1759">
        <v>0</v>
      </c>
      <c r="G1759">
        <v>11</v>
      </c>
      <c r="H1759">
        <v>5</v>
      </c>
      <c r="I1759">
        <v>1</v>
      </c>
    </row>
    <row r="1760" spans="1:9">
      <c r="A1760">
        <v>7632</v>
      </c>
      <c r="B1760" t="s">
        <v>9</v>
      </c>
      <c r="C1760" t="s">
        <v>28</v>
      </c>
      <c r="D1760" t="s">
        <v>1777</v>
      </c>
      <c r="E1760">
        <v>46</v>
      </c>
      <c r="F1760">
        <v>1</v>
      </c>
      <c r="G1760">
        <v>3</v>
      </c>
      <c r="H1760">
        <v>3</v>
      </c>
      <c r="I1760">
        <v>1</v>
      </c>
    </row>
    <row r="1761" spans="1:9">
      <c r="A1761">
        <v>7633</v>
      </c>
      <c r="B1761" t="s">
        <v>31</v>
      </c>
      <c r="C1761" t="s">
        <v>28</v>
      </c>
      <c r="D1761" t="s">
        <v>1778</v>
      </c>
      <c r="E1761">
        <v>69</v>
      </c>
      <c r="F1761">
        <v>1</v>
      </c>
      <c r="G1761">
        <v>5</v>
      </c>
      <c r="H1761">
        <v>5</v>
      </c>
      <c r="I1761">
        <v>1</v>
      </c>
    </row>
    <row r="1762" spans="1:9">
      <c r="A1762">
        <v>7634</v>
      </c>
      <c r="B1762" t="s">
        <v>12</v>
      </c>
      <c r="C1762" t="s">
        <v>18</v>
      </c>
      <c r="D1762" t="s">
        <v>1779</v>
      </c>
      <c r="E1762">
        <v>23</v>
      </c>
      <c r="F1762">
        <v>1</v>
      </c>
      <c r="G1762">
        <v>13</v>
      </c>
      <c r="H1762">
        <v>4</v>
      </c>
      <c r="I1762">
        <v>1</v>
      </c>
    </row>
    <row r="1763" spans="1:9">
      <c r="A1763">
        <v>7635</v>
      </c>
      <c r="B1763" t="s">
        <v>12</v>
      </c>
      <c r="C1763" t="s">
        <v>22</v>
      </c>
      <c r="D1763" t="s">
        <v>1780</v>
      </c>
      <c r="E1763">
        <v>68</v>
      </c>
      <c r="F1763">
        <v>0</v>
      </c>
      <c r="G1763">
        <v>14</v>
      </c>
      <c r="H1763">
        <v>4</v>
      </c>
      <c r="I1763">
        <v>1</v>
      </c>
    </row>
    <row r="1764" spans="1:9">
      <c r="A1764">
        <v>7636</v>
      </c>
      <c r="B1764" t="s">
        <v>9</v>
      </c>
      <c r="C1764" t="s">
        <v>22</v>
      </c>
      <c r="D1764" t="s">
        <v>1781</v>
      </c>
      <c r="E1764">
        <v>19</v>
      </c>
      <c r="F1764">
        <v>1</v>
      </c>
      <c r="G1764">
        <v>3</v>
      </c>
      <c r="H1764">
        <v>3</v>
      </c>
      <c r="I1764">
        <v>0</v>
      </c>
    </row>
    <row r="1765" spans="1:9">
      <c r="A1765">
        <v>7637</v>
      </c>
      <c r="B1765" t="s">
        <v>9</v>
      </c>
      <c r="C1765" t="s">
        <v>28</v>
      </c>
      <c r="D1765" t="s">
        <v>1782</v>
      </c>
      <c r="E1765">
        <v>62</v>
      </c>
      <c r="F1765">
        <v>1</v>
      </c>
      <c r="G1765">
        <v>16</v>
      </c>
      <c r="H1765">
        <v>4</v>
      </c>
      <c r="I1765">
        <v>1</v>
      </c>
    </row>
    <row r="1766" spans="1:9">
      <c r="A1766">
        <v>7638</v>
      </c>
      <c r="B1766" t="s">
        <v>9</v>
      </c>
      <c r="C1766" t="s">
        <v>18</v>
      </c>
      <c r="D1766" t="s">
        <v>1783</v>
      </c>
      <c r="E1766">
        <v>42</v>
      </c>
      <c r="F1766">
        <v>1</v>
      </c>
      <c r="G1766">
        <v>4</v>
      </c>
      <c r="H1766">
        <v>5</v>
      </c>
      <c r="I1766">
        <v>1</v>
      </c>
    </row>
    <row r="1767" spans="1:9">
      <c r="A1767">
        <v>7639</v>
      </c>
      <c r="B1767" t="s">
        <v>24</v>
      </c>
      <c r="C1767" t="s">
        <v>13</v>
      </c>
      <c r="D1767" t="s">
        <v>1784</v>
      </c>
      <c r="E1767">
        <v>29</v>
      </c>
      <c r="F1767">
        <v>1</v>
      </c>
      <c r="G1767">
        <v>17</v>
      </c>
      <c r="H1767">
        <v>3</v>
      </c>
      <c r="I1767">
        <v>0</v>
      </c>
    </row>
    <row r="1768" spans="1:9">
      <c r="A1768">
        <v>7640</v>
      </c>
      <c r="B1768" t="s">
        <v>15</v>
      </c>
      <c r="C1768" t="s">
        <v>22</v>
      </c>
      <c r="D1768" t="s">
        <v>1785</v>
      </c>
      <c r="E1768">
        <v>69</v>
      </c>
      <c r="F1768">
        <v>0</v>
      </c>
      <c r="G1768">
        <v>2</v>
      </c>
      <c r="H1768">
        <v>1</v>
      </c>
      <c r="I1768">
        <v>0</v>
      </c>
    </row>
    <row r="1769" spans="1:9">
      <c r="A1769">
        <v>7641</v>
      </c>
      <c r="B1769" t="s">
        <v>9</v>
      </c>
      <c r="C1769" t="s">
        <v>18</v>
      </c>
      <c r="D1769" t="s">
        <v>1786</v>
      </c>
      <c r="E1769">
        <v>55</v>
      </c>
      <c r="F1769">
        <v>1</v>
      </c>
      <c r="G1769">
        <v>5</v>
      </c>
      <c r="H1769">
        <v>1</v>
      </c>
      <c r="I1769">
        <v>1</v>
      </c>
    </row>
    <row r="1770" spans="1:9">
      <c r="A1770">
        <v>7642</v>
      </c>
      <c r="B1770" t="s">
        <v>9</v>
      </c>
      <c r="C1770" t="s">
        <v>28</v>
      </c>
      <c r="D1770" t="s">
        <v>1787</v>
      </c>
      <c r="E1770">
        <v>39</v>
      </c>
      <c r="F1770">
        <v>0</v>
      </c>
      <c r="G1770">
        <v>12</v>
      </c>
      <c r="H1770">
        <v>2</v>
      </c>
      <c r="I1770">
        <v>0</v>
      </c>
    </row>
    <row r="1771" spans="1:9">
      <c r="A1771">
        <v>7643</v>
      </c>
      <c r="B1771" t="s">
        <v>12</v>
      </c>
      <c r="C1771" t="s">
        <v>22</v>
      </c>
      <c r="D1771" t="s">
        <v>1788</v>
      </c>
      <c r="E1771">
        <v>48</v>
      </c>
      <c r="F1771">
        <v>1</v>
      </c>
      <c r="G1771">
        <v>7</v>
      </c>
      <c r="H1771">
        <v>5</v>
      </c>
      <c r="I1771">
        <v>1</v>
      </c>
    </row>
    <row r="1772" spans="1:9">
      <c r="A1772">
        <v>7644</v>
      </c>
      <c r="B1772" t="s">
        <v>24</v>
      </c>
      <c r="C1772" t="s">
        <v>10</v>
      </c>
      <c r="D1772" t="s">
        <v>1789</v>
      </c>
      <c r="E1772">
        <v>58</v>
      </c>
      <c r="F1772">
        <v>1</v>
      </c>
      <c r="G1772">
        <v>8</v>
      </c>
      <c r="H1772">
        <v>1</v>
      </c>
      <c r="I1772">
        <v>1</v>
      </c>
    </row>
    <row r="1773" spans="1:9">
      <c r="A1773">
        <v>7645</v>
      </c>
      <c r="B1773" t="s">
        <v>9</v>
      </c>
      <c r="C1773" t="s">
        <v>28</v>
      </c>
      <c r="D1773" t="s">
        <v>1790</v>
      </c>
      <c r="E1773">
        <v>46</v>
      </c>
      <c r="F1773">
        <v>0</v>
      </c>
      <c r="G1773">
        <v>16</v>
      </c>
      <c r="H1773">
        <v>5</v>
      </c>
      <c r="I1773">
        <v>1</v>
      </c>
    </row>
    <row r="1774" spans="1:9">
      <c r="A1774">
        <v>7646</v>
      </c>
      <c r="B1774" t="s">
        <v>12</v>
      </c>
      <c r="C1774" t="s">
        <v>18</v>
      </c>
      <c r="D1774" t="s">
        <v>1791</v>
      </c>
      <c r="E1774">
        <v>48</v>
      </c>
      <c r="F1774">
        <v>1</v>
      </c>
      <c r="G1774">
        <v>19</v>
      </c>
      <c r="H1774">
        <v>5</v>
      </c>
      <c r="I1774">
        <v>1</v>
      </c>
    </row>
    <row r="1775" spans="1:9">
      <c r="A1775">
        <v>7647</v>
      </c>
      <c r="B1775" t="s">
        <v>12</v>
      </c>
      <c r="C1775" t="s">
        <v>22</v>
      </c>
      <c r="D1775" t="s">
        <v>1792</v>
      </c>
      <c r="E1775">
        <v>69</v>
      </c>
      <c r="F1775">
        <v>0</v>
      </c>
      <c r="G1775">
        <v>5</v>
      </c>
      <c r="H1775">
        <v>2</v>
      </c>
      <c r="I1775">
        <v>0</v>
      </c>
    </row>
    <row r="1776" spans="1:9">
      <c r="A1776">
        <v>7648</v>
      </c>
      <c r="B1776" t="s">
        <v>12</v>
      </c>
      <c r="C1776" t="s">
        <v>18</v>
      </c>
      <c r="D1776" t="s">
        <v>1793</v>
      </c>
      <c r="E1776">
        <v>48</v>
      </c>
      <c r="F1776">
        <v>1</v>
      </c>
      <c r="G1776">
        <v>17</v>
      </c>
      <c r="H1776">
        <v>4</v>
      </c>
      <c r="I1776">
        <v>1</v>
      </c>
    </row>
    <row r="1777" spans="1:9">
      <c r="A1777">
        <v>7649</v>
      </c>
      <c r="B1777" t="s">
        <v>24</v>
      </c>
      <c r="C1777" t="s">
        <v>22</v>
      </c>
      <c r="D1777" t="s">
        <v>1794</v>
      </c>
      <c r="E1777">
        <v>44</v>
      </c>
      <c r="F1777">
        <v>0</v>
      </c>
      <c r="G1777">
        <v>17</v>
      </c>
      <c r="H1777">
        <v>4</v>
      </c>
      <c r="I1777">
        <v>1</v>
      </c>
    </row>
    <row r="1778" spans="1:9">
      <c r="A1778">
        <v>7650</v>
      </c>
      <c r="B1778" t="s">
        <v>31</v>
      </c>
      <c r="C1778" t="s">
        <v>28</v>
      </c>
      <c r="D1778" t="s">
        <v>1795</v>
      </c>
      <c r="E1778">
        <v>51</v>
      </c>
      <c r="F1778">
        <v>0</v>
      </c>
      <c r="G1778">
        <v>13</v>
      </c>
      <c r="H1778">
        <v>1</v>
      </c>
      <c r="I1778">
        <v>0</v>
      </c>
    </row>
    <row r="1779" spans="1:9">
      <c r="A1779">
        <v>7651</v>
      </c>
      <c r="B1779" t="s">
        <v>15</v>
      </c>
      <c r="C1779" t="s">
        <v>22</v>
      </c>
      <c r="D1779" t="s">
        <v>1796</v>
      </c>
      <c r="E1779">
        <v>69</v>
      </c>
      <c r="F1779">
        <v>1</v>
      </c>
      <c r="G1779">
        <v>10</v>
      </c>
      <c r="H1779">
        <v>3</v>
      </c>
      <c r="I1779">
        <v>1</v>
      </c>
    </row>
    <row r="1780" spans="1:9">
      <c r="A1780">
        <v>7652</v>
      </c>
      <c r="B1780" t="s">
        <v>12</v>
      </c>
      <c r="C1780" t="s">
        <v>13</v>
      </c>
      <c r="D1780" t="s">
        <v>1797</v>
      </c>
      <c r="E1780">
        <v>27</v>
      </c>
      <c r="F1780">
        <v>1</v>
      </c>
      <c r="G1780">
        <v>2</v>
      </c>
      <c r="H1780">
        <v>2</v>
      </c>
      <c r="I1780">
        <v>0</v>
      </c>
    </row>
    <row r="1781" spans="1:9">
      <c r="A1781">
        <v>7653</v>
      </c>
      <c r="B1781" t="s">
        <v>15</v>
      </c>
      <c r="C1781" t="s">
        <v>13</v>
      </c>
      <c r="D1781" t="s">
        <v>1798</v>
      </c>
      <c r="E1781">
        <v>26</v>
      </c>
      <c r="F1781">
        <v>1</v>
      </c>
      <c r="G1781">
        <v>17</v>
      </c>
      <c r="H1781">
        <v>2</v>
      </c>
      <c r="I1781">
        <v>0</v>
      </c>
    </row>
    <row r="1782" spans="1:9">
      <c r="A1782">
        <v>7654</v>
      </c>
      <c r="B1782" t="s">
        <v>24</v>
      </c>
      <c r="C1782" t="s">
        <v>22</v>
      </c>
      <c r="D1782" t="s">
        <v>1799</v>
      </c>
      <c r="E1782">
        <v>59</v>
      </c>
      <c r="F1782">
        <v>1</v>
      </c>
      <c r="G1782">
        <v>1</v>
      </c>
      <c r="H1782">
        <v>3</v>
      </c>
      <c r="I1782">
        <v>1</v>
      </c>
    </row>
    <row r="1783" spans="1:9">
      <c r="A1783">
        <v>7655</v>
      </c>
      <c r="B1783" t="s">
        <v>12</v>
      </c>
      <c r="C1783" t="s">
        <v>28</v>
      </c>
      <c r="D1783" t="s">
        <v>1800</v>
      </c>
      <c r="E1783">
        <v>62</v>
      </c>
      <c r="F1783">
        <v>1</v>
      </c>
      <c r="G1783">
        <v>17</v>
      </c>
      <c r="H1783">
        <v>4</v>
      </c>
      <c r="I1783">
        <v>1</v>
      </c>
    </row>
    <row r="1784" spans="1:9">
      <c r="A1784">
        <v>7656</v>
      </c>
      <c r="B1784" t="s">
        <v>15</v>
      </c>
      <c r="C1784" t="s">
        <v>22</v>
      </c>
      <c r="D1784" t="s">
        <v>1801</v>
      </c>
      <c r="E1784">
        <v>53</v>
      </c>
      <c r="F1784">
        <v>0</v>
      </c>
      <c r="G1784">
        <v>13</v>
      </c>
      <c r="H1784">
        <v>4</v>
      </c>
      <c r="I1784">
        <v>1</v>
      </c>
    </row>
    <row r="1785" spans="1:9">
      <c r="A1785">
        <v>7657</v>
      </c>
      <c r="B1785" t="s">
        <v>15</v>
      </c>
      <c r="C1785" t="s">
        <v>28</v>
      </c>
      <c r="D1785" t="s">
        <v>1802</v>
      </c>
      <c r="E1785">
        <v>66</v>
      </c>
      <c r="F1785">
        <v>1</v>
      </c>
      <c r="G1785">
        <v>10</v>
      </c>
      <c r="H1785">
        <v>4</v>
      </c>
      <c r="I1785">
        <v>1</v>
      </c>
    </row>
    <row r="1786" spans="1:9">
      <c r="A1786">
        <v>7658</v>
      </c>
      <c r="B1786" t="s">
        <v>15</v>
      </c>
      <c r="C1786" t="s">
        <v>28</v>
      </c>
      <c r="D1786" t="s">
        <v>1803</v>
      </c>
      <c r="E1786">
        <v>39</v>
      </c>
      <c r="F1786">
        <v>1</v>
      </c>
      <c r="G1786">
        <v>3</v>
      </c>
      <c r="H1786">
        <v>2</v>
      </c>
      <c r="I1786">
        <v>1</v>
      </c>
    </row>
    <row r="1787" spans="1:9">
      <c r="A1787">
        <v>7659</v>
      </c>
      <c r="B1787" t="s">
        <v>9</v>
      </c>
      <c r="C1787" t="s">
        <v>22</v>
      </c>
      <c r="D1787" t="s">
        <v>1804</v>
      </c>
      <c r="E1787">
        <v>65</v>
      </c>
      <c r="F1787">
        <v>1</v>
      </c>
      <c r="G1787">
        <v>3</v>
      </c>
      <c r="H1787">
        <v>2</v>
      </c>
      <c r="I1787">
        <v>1</v>
      </c>
    </row>
    <row r="1788" spans="1:9">
      <c r="A1788">
        <v>7660</v>
      </c>
      <c r="B1788" t="s">
        <v>31</v>
      </c>
      <c r="C1788" t="s">
        <v>13</v>
      </c>
      <c r="D1788" t="s">
        <v>1805</v>
      </c>
      <c r="E1788">
        <v>41</v>
      </c>
      <c r="F1788">
        <v>0</v>
      </c>
      <c r="G1788">
        <v>5</v>
      </c>
      <c r="H1788">
        <v>5</v>
      </c>
      <c r="I1788">
        <v>1</v>
      </c>
    </row>
    <row r="1789" spans="1:9">
      <c r="A1789">
        <v>7661</v>
      </c>
      <c r="B1789" t="s">
        <v>31</v>
      </c>
      <c r="C1789" t="s">
        <v>13</v>
      </c>
      <c r="D1789" t="s">
        <v>1806</v>
      </c>
      <c r="E1789">
        <v>60</v>
      </c>
      <c r="F1789">
        <v>0</v>
      </c>
      <c r="G1789">
        <v>13</v>
      </c>
      <c r="H1789">
        <v>5</v>
      </c>
      <c r="I1789">
        <v>1</v>
      </c>
    </row>
    <row r="1790" spans="1:9">
      <c r="A1790">
        <v>7662</v>
      </c>
      <c r="B1790" t="s">
        <v>24</v>
      </c>
      <c r="C1790" t="s">
        <v>10</v>
      </c>
      <c r="D1790" t="s">
        <v>1807</v>
      </c>
      <c r="E1790">
        <v>42</v>
      </c>
      <c r="F1790">
        <v>0</v>
      </c>
      <c r="G1790">
        <v>17</v>
      </c>
      <c r="H1790">
        <v>1</v>
      </c>
      <c r="I1790">
        <v>0</v>
      </c>
    </row>
    <row r="1791" spans="1:9">
      <c r="A1791">
        <v>7663</v>
      </c>
      <c r="B1791" t="s">
        <v>12</v>
      </c>
      <c r="C1791" t="s">
        <v>10</v>
      </c>
      <c r="D1791" t="s">
        <v>1808</v>
      </c>
      <c r="E1791">
        <v>33</v>
      </c>
      <c r="F1791">
        <v>1</v>
      </c>
      <c r="G1791">
        <v>13</v>
      </c>
      <c r="H1791">
        <v>4</v>
      </c>
      <c r="I1791">
        <v>1</v>
      </c>
    </row>
    <row r="1792" spans="1:9">
      <c r="A1792">
        <v>7664</v>
      </c>
      <c r="B1792" t="s">
        <v>15</v>
      </c>
      <c r="C1792" t="s">
        <v>13</v>
      </c>
      <c r="D1792" t="s">
        <v>1809</v>
      </c>
      <c r="E1792">
        <v>48</v>
      </c>
      <c r="F1792">
        <v>1</v>
      </c>
      <c r="G1792">
        <v>14</v>
      </c>
      <c r="H1792">
        <v>5</v>
      </c>
      <c r="I1792">
        <v>1</v>
      </c>
    </row>
    <row r="1793" spans="1:9">
      <c r="A1793">
        <v>7665</v>
      </c>
      <c r="B1793" t="s">
        <v>24</v>
      </c>
      <c r="C1793" t="s">
        <v>28</v>
      </c>
      <c r="D1793" t="s">
        <v>1810</v>
      </c>
      <c r="E1793">
        <v>47</v>
      </c>
      <c r="F1793">
        <v>1</v>
      </c>
      <c r="G1793">
        <v>12</v>
      </c>
      <c r="H1793">
        <v>5</v>
      </c>
      <c r="I1793">
        <v>1</v>
      </c>
    </row>
    <row r="1794" spans="1:9">
      <c r="A1794">
        <v>7666</v>
      </c>
      <c r="B1794" t="s">
        <v>12</v>
      </c>
      <c r="C1794" t="s">
        <v>13</v>
      </c>
      <c r="D1794" t="s">
        <v>1811</v>
      </c>
      <c r="E1794">
        <v>37</v>
      </c>
      <c r="F1794">
        <v>1</v>
      </c>
      <c r="G1794">
        <v>3</v>
      </c>
      <c r="H1794">
        <v>1</v>
      </c>
      <c r="I1794">
        <v>1</v>
      </c>
    </row>
    <row r="1795" spans="1:9">
      <c r="A1795">
        <v>7667</v>
      </c>
      <c r="B1795" t="s">
        <v>24</v>
      </c>
      <c r="C1795" t="s">
        <v>28</v>
      </c>
      <c r="D1795" t="s">
        <v>1812</v>
      </c>
      <c r="E1795">
        <v>23</v>
      </c>
      <c r="F1795">
        <v>0</v>
      </c>
      <c r="G1795">
        <v>2</v>
      </c>
      <c r="H1795">
        <v>3</v>
      </c>
      <c r="I1795">
        <v>0</v>
      </c>
    </row>
    <row r="1796" spans="1:9">
      <c r="A1796">
        <v>7668</v>
      </c>
      <c r="B1796" t="s">
        <v>15</v>
      </c>
      <c r="C1796" t="s">
        <v>13</v>
      </c>
      <c r="D1796" t="s">
        <v>1813</v>
      </c>
      <c r="E1796">
        <v>65</v>
      </c>
      <c r="F1796">
        <v>0</v>
      </c>
      <c r="G1796">
        <v>15</v>
      </c>
      <c r="H1796">
        <v>4</v>
      </c>
      <c r="I1796">
        <v>1</v>
      </c>
    </row>
    <row r="1797" spans="1:9">
      <c r="A1797">
        <v>7669</v>
      </c>
      <c r="B1797" t="s">
        <v>15</v>
      </c>
      <c r="C1797" t="s">
        <v>22</v>
      </c>
      <c r="D1797" t="s">
        <v>1814</v>
      </c>
      <c r="E1797">
        <v>27</v>
      </c>
      <c r="F1797">
        <v>0</v>
      </c>
      <c r="G1797">
        <v>17</v>
      </c>
      <c r="H1797">
        <v>3</v>
      </c>
      <c r="I1797">
        <v>0</v>
      </c>
    </row>
    <row r="1798" spans="1:9">
      <c r="A1798">
        <v>7670</v>
      </c>
      <c r="B1798" t="s">
        <v>9</v>
      </c>
      <c r="C1798" t="s">
        <v>10</v>
      </c>
      <c r="D1798" t="s">
        <v>1815</v>
      </c>
      <c r="E1798">
        <v>61</v>
      </c>
      <c r="F1798">
        <v>1</v>
      </c>
      <c r="G1798">
        <v>11</v>
      </c>
      <c r="H1798">
        <v>2</v>
      </c>
      <c r="I1798">
        <v>1</v>
      </c>
    </row>
    <row r="1799" spans="1:9">
      <c r="A1799">
        <v>7671</v>
      </c>
      <c r="B1799" t="s">
        <v>31</v>
      </c>
      <c r="C1799" t="s">
        <v>22</v>
      </c>
      <c r="D1799" t="s">
        <v>1816</v>
      </c>
      <c r="E1799">
        <v>63</v>
      </c>
      <c r="F1799">
        <v>1</v>
      </c>
      <c r="G1799">
        <v>14</v>
      </c>
      <c r="H1799">
        <v>1</v>
      </c>
      <c r="I1799">
        <v>1</v>
      </c>
    </row>
    <row r="1800" spans="1:9">
      <c r="A1800">
        <v>7672</v>
      </c>
      <c r="B1800" t="s">
        <v>31</v>
      </c>
      <c r="C1800" t="s">
        <v>18</v>
      </c>
      <c r="D1800" t="s">
        <v>1817</v>
      </c>
      <c r="E1800">
        <v>69</v>
      </c>
      <c r="F1800">
        <v>1</v>
      </c>
      <c r="G1800">
        <v>18</v>
      </c>
      <c r="H1800">
        <v>4</v>
      </c>
      <c r="I1800">
        <v>1</v>
      </c>
    </row>
    <row r="1801" spans="1:9">
      <c r="A1801">
        <v>7673</v>
      </c>
      <c r="B1801" t="s">
        <v>24</v>
      </c>
      <c r="C1801" t="s">
        <v>28</v>
      </c>
      <c r="D1801" t="s">
        <v>1818</v>
      </c>
      <c r="E1801">
        <v>22</v>
      </c>
      <c r="F1801">
        <v>0</v>
      </c>
      <c r="G1801">
        <v>17</v>
      </c>
      <c r="H1801">
        <v>2</v>
      </c>
      <c r="I1801">
        <v>0</v>
      </c>
    </row>
    <row r="1802" spans="1:9">
      <c r="A1802">
        <v>7674</v>
      </c>
      <c r="B1802" t="s">
        <v>15</v>
      </c>
      <c r="C1802" t="s">
        <v>10</v>
      </c>
      <c r="D1802" t="s">
        <v>1819</v>
      </c>
      <c r="E1802">
        <v>47</v>
      </c>
      <c r="F1802">
        <v>0</v>
      </c>
      <c r="G1802">
        <v>10</v>
      </c>
      <c r="H1802">
        <v>4</v>
      </c>
      <c r="I1802">
        <v>1</v>
      </c>
    </row>
    <row r="1803" spans="1:9">
      <c r="A1803">
        <v>7675</v>
      </c>
      <c r="B1803" t="s">
        <v>24</v>
      </c>
      <c r="C1803" t="s">
        <v>18</v>
      </c>
      <c r="D1803" t="s">
        <v>1820</v>
      </c>
      <c r="E1803">
        <v>23</v>
      </c>
      <c r="F1803">
        <v>1</v>
      </c>
      <c r="G1803">
        <v>11</v>
      </c>
      <c r="H1803">
        <v>3</v>
      </c>
      <c r="I1803">
        <v>0</v>
      </c>
    </row>
    <row r="1804" spans="1:9">
      <c r="A1804">
        <v>7676</v>
      </c>
      <c r="B1804" t="s">
        <v>15</v>
      </c>
      <c r="C1804" t="s">
        <v>18</v>
      </c>
      <c r="D1804" t="s">
        <v>1821</v>
      </c>
      <c r="E1804">
        <v>28</v>
      </c>
      <c r="F1804">
        <v>1</v>
      </c>
      <c r="G1804">
        <v>18</v>
      </c>
      <c r="H1804">
        <v>2</v>
      </c>
      <c r="I1804">
        <v>0</v>
      </c>
    </row>
    <row r="1805" spans="1:9">
      <c r="A1805">
        <v>7677</v>
      </c>
      <c r="B1805" t="s">
        <v>31</v>
      </c>
      <c r="C1805" t="s">
        <v>22</v>
      </c>
      <c r="D1805" t="s">
        <v>1822</v>
      </c>
      <c r="E1805">
        <v>28</v>
      </c>
      <c r="F1805">
        <v>0</v>
      </c>
      <c r="G1805">
        <v>15</v>
      </c>
      <c r="H1805">
        <v>5</v>
      </c>
      <c r="I1805">
        <v>0</v>
      </c>
    </row>
    <row r="1806" spans="1:9">
      <c r="A1806">
        <v>7678</v>
      </c>
      <c r="B1806" t="s">
        <v>31</v>
      </c>
      <c r="C1806" t="s">
        <v>28</v>
      </c>
      <c r="D1806" t="s">
        <v>1823</v>
      </c>
      <c r="E1806">
        <v>53</v>
      </c>
      <c r="F1806">
        <v>0</v>
      </c>
      <c r="G1806">
        <v>5</v>
      </c>
      <c r="H1806">
        <v>2</v>
      </c>
      <c r="I1806">
        <v>0</v>
      </c>
    </row>
    <row r="1807" spans="1:9">
      <c r="A1807">
        <v>7679</v>
      </c>
      <c r="B1807" t="s">
        <v>24</v>
      </c>
      <c r="C1807" t="s">
        <v>22</v>
      </c>
      <c r="D1807" t="s">
        <v>1824</v>
      </c>
      <c r="E1807">
        <v>58</v>
      </c>
      <c r="F1807">
        <v>1</v>
      </c>
      <c r="G1807">
        <v>9</v>
      </c>
      <c r="H1807">
        <v>2</v>
      </c>
      <c r="I1807">
        <v>1</v>
      </c>
    </row>
    <row r="1808" spans="1:9">
      <c r="A1808">
        <v>7680</v>
      </c>
      <c r="B1808" t="s">
        <v>24</v>
      </c>
      <c r="C1808" t="s">
        <v>28</v>
      </c>
      <c r="D1808" t="s">
        <v>1825</v>
      </c>
      <c r="E1808">
        <v>59</v>
      </c>
      <c r="F1808">
        <v>1</v>
      </c>
      <c r="G1808">
        <v>19</v>
      </c>
      <c r="H1808">
        <v>5</v>
      </c>
      <c r="I1808">
        <v>1</v>
      </c>
    </row>
    <row r="1809" spans="1:9">
      <c r="A1809">
        <v>7681</v>
      </c>
      <c r="B1809" t="s">
        <v>31</v>
      </c>
      <c r="C1809" t="s">
        <v>22</v>
      </c>
      <c r="D1809" t="s">
        <v>1826</v>
      </c>
      <c r="E1809">
        <v>60</v>
      </c>
      <c r="F1809">
        <v>0</v>
      </c>
      <c r="G1809">
        <v>9</v>
      </c>
      <c r="H1809">
        <v>1</v>
      </c>
      <c r="I1809">
        <v>0</v>
      </c>
    </row>
    <row r="1810" spans="1:9">
      <c r="A1810">
        <v>7682</v>
      </c>
      <c r="B1810" t="s">
        <v>15</v>
      </c>
      <c r="C1810" t="s">
        <v>18</v>
      </c>
      <c r="D1810" t="s">
        <v>1827</v>
      </c>
      <c r="E1810">
        <v>59</v>
      </c>
      <c r="F1810">
        <v>0</v>
      </c>
      <c r="G1810">
        <v>15</v>
      </c>
      <c r="H1810">
        <v>5</v>
      </c>
      <c r="I1810">
        <v>1</v>
      </c>
    </row>
    <row r="1811" spans="1:9">
      <c r="A1811">
        <v>7683</v>
      </c>
      <c r="B1811" t="s">
        <v>31</v>
      </c>
      <c r="C1811" t="s">
        <v>22</v>
      </c>
      <c r="D1811" t="s">
        <v>1828</v>
      </c>
      <c r="E1811">
        <v>58</v>
      </c>
      <c r="F1811">
        <v>1</v>
      </c>
      <c r="G1811">
        <v>5</v>
      </c>
      <c r="H1811">
        <v>4</v>
      </c>
      <c r="I1811">
        <v>1</v>
      </c>
    </row>
    <row r="1812" spans="1:9">
      <c r="A1812">
        <v>7684</v>
      </c>
      <c r="B1812" t="s">
        <v>24</v>
      </c>
      <c r="C1812" t="s">
        <v>18</v>
      </c>
      <c r="D1812" t="s">
        <v>1829</v>
      </c>
      <c r="E1812">
        <v>30</v>
      </c>
      <c r="F1812">
        <v>1</v>
      </c>
      <c r="G1812">
        <v>8</v>
      </c>
      <c r="H1812">
        <v>1</v>
      </c>
      <c r="I1812">
        <v>0</v>
      </c>
    </row>
    <row r="1813" spans="1:9">
      <c r="A1813">
        <v>7685</v>
      </c>
      <c r="B1813" t="s">
        <v>9</v>
      </c>
      <c r="C1813" t="s">
        <v>13</v>
      </c>
      <c r="D1813" t="s">
        <v>1830</v>
      </c>
      <c r="E1813">
        <v>30</v>
      </c>
      <c r="F1813">
        <v>0</v>
      </c>
      <c r="G1813">
        <v>4</v>
      </c>
      <c r="H1813">
        <v>2</v>
      </c>
      <c r="I1813">
        <v>0</v>
      </c>
    </row>
    <row r="1814" spans="1:9">
      <c r="A1814">
        <v>7686</v>
      </c>
      <c r="B1814" t="s">
        <v>12</v>
      </c>
      <c r="C1814" t="s">
        <v>13</v>
      </c>
      <c r="D1814" t="s">
        <v>1831</v>
      </c>
      <c r="E1814">
        <v>67</v>
      </c>
      <c r="F1814">
        <v>0</v>
      </c>
      <c r="G1814">
        <v>12</v>
      </c>
      <c r="H1814">
        <v>2</v>
      </c>
      <c r="I1814">
        <v>0</v>
      </c>
    </row>
    <row r="1815" spans="1:9">
      <c r="A1815">
        <v>7687</v>
      </c>
      <c r="B1815" t="s">
        <v>31</v>
      </c>
      <c r="C1815" t="s">
        <v>10</v>
      </c>
      <c r="D1815" t="s">
        <v>1832</v>
      </c>
      <c r="E1815">
        <v>50</v>
      </c>
      <c r="F1815">
        <v>0</v>
      </c>
      <c r="G1815">
        <v>19</v>
      </c>
      <c r="H1815">
        <v>3</v>
      </c>
      <c r="I1815">
        <v>0</v>
      </c>
    </row>
    <row r="1816" spans="1:9">
      <c r="A1816">
        <v>7688</v>
      </c>
      <c r="B1816" t="s">
        <v>9</v>
      </c>
      <c r="C1816" t="s">
        <v>10</v>
      </c>
      <c r="D1816" t="s">
        <v>1833</v>
      </c>
      <c r="E1816">
        <v>25</v>
      </c>
      <c r="F1816">
        <v>1</v>
      </c>
      <c r="G1816">
        <v>13</v>
      </c>
      <c r="H1816">
        <v>3</v>
      </c>
      <c r="I1816">
        <v>0</v>
      </c>
    </row>
    <row r="1817" spans="1:9">
      <c r="A1817">
        <v>7689</v>
      </c>
      <c r="B1817" t="s">
        <v>24</v>
      </c>
      <c r="C1817" t="s">
        <v>22</v>
      </c>
      <c r="D1817" t="s">
        <v>1834</v>
      </c>
      <c r="E1817">
        <v>35</v>
      </c>
      <c r="F1817">
        <v>1</v>
      </c>
      <c r="G1817">
        <v>3</v>
      </c>
      <c r="H1817">
        <v>2</v>
      </c>
      <c r="I1817">
        <v>1</v>
      </c>
    </row>
    <row r="1818" spans="1:9">
      <c r="A1818">
        <v>7690</v>
      </c>
      <c r="B1818" t="s">
        <v>9</v>
      </c>
      <c r="C1818" t="s">
        <v>18</v>
      </c>
      <c r="D1818" t="s">
        <v>1835</v>
      </c>
      <c r="E1818">
        <v>57</v>
      </c>
      <c r="F1818">
        <v>0</v>
      </c>
      <c r="G1818">
        <v>7</v>
      </c>
      <c r="H1818">
        <v>2</v>
      </c>
      <c r="I1818">
        <v>0</v>
      </c>
    </row>
    <row r="1819" spans="1:9">
      <c r="A1819">
        <v>7691</v>
      </c>
      <c r="B1819" t="s">
        <v>24</v>
      </c>
      <c r="C1819" t="s">
        <v>13</v>
      </c>
      <c r="D1819" t="s">
        <v>1836</v>
      </c>
      <c r="E1819">
        <v>19</v>
      </c>
      <c r="F1819">
        <v>0</v>
      </c>
      <c r="G1819">
        <v>7</v>
      </c>
      <c r="H1819">
        <v>2</v>
      </c>
      <c r="I1819">
        <v>0</v>
      </c>
    </row>
    <row r="1820" spans="1:9">
      <c r="A1820">
        <v>7692</v>
      </c>
      <c r="B1820" t="s">
        <v>24</v>
      </c>
      <c r="C1820" t="s">
        <v>18</v>
      </c>
      <c r="D1820" t="s">
        <v>1837</v>
      </c>
      <c r="E1820">
        <v>37</v>
      </c>
      <c r="F1820">
        <v>0</v>
      </c>
      <c r="G1820">
        <v>16</v>
      </c>
      <c r="H1820">
        <v>5</v>
      </c>
      <c r="I1820">
        <v>1</v>
      </c>
    </row>
    <row r="1821" spans="1:9">
      <c r="A1821">
        <v>7693</v>
      </c>
      <c r="B1821" t="s">
        <v>15</v>
      </c>
      <c r="C1821" t="s">
        <v>28</v>
      </c>
      <c r="D1821" t="s">
        <v>1838</v>
      </c>
      <c r="E1821">
        <v>51</v>
      </c>
      <c r="F1821">
        <v>0</v>
      </c>
      <c r="G1821">
        <v>16</v>
      </c>
      <c r="H1821">
        <v>3</v>
      </c>
      <c r="I1821">
        <v>0</v>
      </c>
    </row>
    <row r="1822" spans="1:9">
      <c r="A1822">
        <v>7694</v>
      </c>
      <c r="B1822" t="s">
        <v>12</v>
      </c>
      <c r="C1822" t="s">
        <v>13</v>
      </c>
      <c r="D1822" t="s">
        <v>1839</v>
      </c>
      <c r="E1822">
        <v>45</v>
      </c>
      <c r="F1822">
        <v>0</v>
      </c>
      <c r="G1822">
        <v>8</v>
      </c>
      <c r="H1822">
        <v>1</v>
      </c>
      <c r="I1822">
        <v>0</v>
      </c>
    </row>
    <row r="1823" spans="1:9">
      <c r="A1823">
        <v>7695</v>
      </c>
      <c r="B1823" t="s">
        <v>9</v>
      </c>
      <c r="C1823" t="s">
        <v>28</v>
      </c>
      <c r="D1823" t="s">
        <v>1840</v>
      </c>
      <c r="E1823">
        <v>50</v>
      </c>
      <c r="F1823">
        <v>0</v>
      </c>
      <c r="G1823">
        <v>18</v>
      </c>
      <c r="H1823">
        <v>5</v>
      </c>
      <c r="I1823">
        <v>1</v>
      </c>
    </row>
    <row r="1824" spans="1:9">
      <c r="A1824">
        <v>7696</v>
      </c>
      <c r="B1824" t="s">
        <v>9</v>
      </c>
      <c r="C1824" t="s">
        <v>13</v>
      </c>
      <c r="D1824" t="s">
        <v>1841</v>
      </c>
      <c r="E1824">
        <v>54</v>
      </c>
      <c r="F1824">
        <v>1</v>
      </c>
      <c r="G1824">
        <v>15</v>
      </c>
      <c r="H1824">
        <v>2</v>
      </c>
      <c r="I1824">
        <v>1</v>
      </c>
    </row>
    <row r="1825" spans="1:9">
      <c r="A1825">
        <v>7697</v>
      </c>
      <c r="B1825" t="s">
        <v>31</v>
      </c>
      <c r="C1825" t="s">
        <v>22</v>
      </c>
      <c r="D1825" t="s">
        <v>1842</v>
      </c>
      <c r="E1825">
        <v>37</v>
      </c>
      <c r="F1825">
        <v>1</v>
      </c>
      <c r="G1825">
        <v>9</v>
      </c>
      <c r="H1825">
        <v>5</v>
      </c>
      <c r="I1825">
        <v>1</v>
      </c>
    </row>
    <row r="1826" spans="1:9">
      <c r="A1826">
        <v>7698</v>
      </c>
      <c r="B1826" t="s">
        <v>15</v>
      </c>
      <c r="C1826" t="s">
        <v>18</v>
      </c>
      <c r="D1826" t="s">
        <v>1843</v>
      </c>
      <c r="E1826">
        <v>32</v>
      </c>
      <c r="F1826">
        <v>0</v>
      </c>
      <c r="G1826">
        <v>4</v>
      </c>
      <c r="H1826">
        <v>4</v>
      </c>
      <c r="I1826">
        <v>1</v>
      </c>
    </row>
    <row r="1827" spans="1:9">
      <c r="A1827">
        <v>7699</v>
      </c>
      <c r="B1827" t="s">
        <v>31</v>
      </c>
      <c r="C1827" t="s">
        <v>10</v>
      </c>
      <c r="D1827" t="s">
        <v>1844</v>
      </c>
      <c r="E1827">
        <v>53</v>
      </c>
      <c r="F1827">
        <v>0</v>
      </c>
      <c r="G1827">
        <v>11</v>
      </c>
      <c r="H1827">
        <v>4</v>
      </c>
      <c r="I1827">
        <v>1</v>
      </c>
    </row>
    <row r="1828" spans="1:9">
      <c r="A1828">
        <v>7700</v>
      </c>
      <c r="B1828" t="s">
        <v>31</v>
      </c>
      <c r="C1828" t="s">
        <v>22</v>
      </c>
      <c r="D1828" t="s">
        <v>1845</v>
      </c>
      <c r="E1828">
        <v>56</v>
      </c>
      <c r="F1828">
        <v>1</v>
      </c>
      <c r="G1828">
        <v>14</v>
      </c>
      <c r="H1828">
        <v>1</v>
      </c>
      <c r="I1828">
        <v>1</v>
      </c>
    </row>
    <row r="1829" spans="1:9">
      <c r="A1829">
        <v>7701</v>
      </c>
      <c r="B1829" t="s">
        <v>24</v>
      </c>
      <c r="C1829" t="s">
        <v>13</v>
      </c>
      <c r="D1829" t="s">
        <v>1846</v>
      </c>
      <c r="E1829">
        <v>43</v>
      </c>
      <c r="F1829">
        <v>1</v>
      </c>
      <c r="G1829">
        <v>15</v>
      </c>
      <c r="H1829">
        <v>1</v>
      </c>
      <c r="I1829">
        <v>1</v>
      </c>
    </row>
    <row r="1830" spans="1:9">
      <c r="A1830">
        <v>7702</v>
      </c>
      <c r="B1830" t="s">
        <v>24</v>
      </c>
      <c r="C1830" t="s">
        <v>10</v>
      </c>
      <c r="D1830" t="s">
        <v>1847</v>
      </c>
      <c r="E1830">
        <v>67</v>
      </c>
      <c r="F1830">
        <v>1</v>
      </c>
      <c r="G1830">
        <v>18</v>
      </c>
      <c r="H1830">
        <v>5</v>
      </c>
      <c r="I1830">
        <v>1</v>
      </c>
    </row>
    <row r="1831" spans="1:9">
      <c r="A1831">
        <v>7703</v>
      </c>
      <c r="B1831" t="s">
        <v>31</v>
      </c>
      <c r="C1831" t="s">
        <v>22</v>
      </c>
      <c r="D1831" t="s">
        <v>1848</v>
      </c>
      <c r="E1831">
        <v>22</v>
      </c>
      <c r="F1831">
        <v>1</v>
      </c>
      <c r="G1831">
        <v>6</v>
      </c>
      <c r="H1831">
        <v>1</v>
      </c>
      <c r="I1831">
        <v>0</v>
      </c>
    </row>
    <row r="1832" spans="1:9">
      <c r="A1832">
        <v>7704</v>
      </c>
      <c r="B1832" t="s">
        <v>12</v>
      </c>
      <c r="C1832" t="s">
        <v>28</v>
      </c>
      <c r="D1832" t="s">
        <v>1849</v>
      </c>
      <c r="E1832">
        <v>24</v>
      </c>
      <c r="F1832">
        <v>0</v>
      </c>
      <c r="G1832">
        <v>9</v>
      </c>
      <c r="H1832">
        <v>4</v>
      </c>
      <c r="I1832">
        <v>0</v>
      </c>
    </row>
    <row r="1833" spans="1:9">
      <c r="A1833">
        <v>7705</v>
      </c>
      <c r="B1833" t="s">
        <v>15</v>
      </c>
      <c r="C1833" t="s">
        <v>13</v>
      </c>
      <c r="D1833" t="s">
        <v>1850</v>
      </c>
      <c r="E1833">
        <v>19</v>
      </c>
      <c r="F1833">
        <v>1</v>
      </c>
      <c r="G1833">
        <v>8</v>
      </c>
      <c r="H1833">
        <v>3</v>
      </c>
      <c r="I1833">
        <v>0</v>
      </c>
    </row>
    <row r="1834" spans="1:9">
      <c r="A1834">
        <v>7706</v>
      </c>
      <c r="B1834" t="s">
        <v>24</v>
      </c>
      <c r="C1834" t="s">
        <v>18</v>
      </c>
      <c r="D1834" t="s">
        <v>1851</v>
      </c>
      <c r="E1834">
        <v>53</v>
      </c>
      <c r="F1834">
        <v>0</v>
      </c>
      <c r="G1834">
        <v>16</v>
      </c>
      <c r="H1834">
        <v>4</v>
      </c>
      <c r="I1834">
        <v>1</v>
      </c>
    </row>
    <row r="1835" spans="1:9">
      <c r="A1835">
        <v>7707</v>
      </c>
      <c r="B1835" t="s">
        <v>12</v>
      </c>
      <c r="C1835" t="s">
        <v>10</v>
      </c>
      <c r="D1835" t="s">
        <v>1852</v>
      </c>
      <c r="E1835">
        <v>68</v>
      </c>
      <c r="F1835">
        <v>0</v>
      </c>
      <c r="G1835">
        <v>2</v>
      </c>
      <c r="H1835">
        <v>4</v>
      </c>
      <c r="I1835">
        <v>1</v>
      </c>
    </row>
    <row r="1836" spans="1:9">
      <c r="A1836">
        <v>7708</v>
      </c>
      <c r="B1836" t="s">
        <v>24</v>
      </c>
      <c r="C1836" t="s">
        <v>22</v>
      </c>
      <c r="D1836" t="s">
        <v>1853</v>
      </c>
      <c r="E1836">
        <v>62</v>
      </c>
      <c r="F1836">
        <v>1</v>
      </c>
      <c r="G1836">
        <v>12</v>
      </c>
      <c r="H1836">
        <v>1</v>
      </c>
      <c r="I1836">
        <v>1</v>
      </c>
    </row>
    <row r="1837" spans="1:9">
      <c r="A1837">
        <v>7709</v>
      </c>
      <c r="B1837" t="s">
        <v>9</v>
      </c>
      <c r="C1837" t="s">
        <v>13</v>
      </c>
      <c r="D1837" t="s">
        <v>1854</v>
      </c>
      <c r="E1837">
        <v>49</v>
      </c>
      <c r="F1837">
        <v>0</v>
      </c>
      <c r="G1837">
        <v>1</v>
      </c>
      <c r="H1837">
        <v>2</v>
      </c>
      <c r="I1837">
        <v>0</v>
      </c>
    </row>
    <row r="1838" spans="1:9">
      <c r="A1838">
        <v>7710</v>
      </c>
      <c r="B1838" t="s">
        <v>12</v>
      </c>
      <c r="C1838" t="s">
        <v>18</v>
      </c>
      <c r="D1838" t="s">
        <v>1855</v>
      </c>
      <c r="E1838">
        <v>26</v>
      </c>
      <c r="F1838">
        <v>1</v>
      </c>
      <c r="G1838">
        <v>9</v>
      </c>
      <c r="H1838">
        <v>3</v>
      </c>
      <c r="I1838">
        <v>0</v>
      </c>
    </row>
    <row r="1839" spans="1:9">
      <c r="A1839">
        <v>7711</v>
      </c>
      <c r="B1839" t="s">
        <v>24</v>
      </c>
      <c r="C1839" t="s">
        <v>28</v>
      </c>
      <c r="D1839" t="s">
        <v>1856</v>
      </c>
      <c r="E1839">
        <v>50</v>
      </c>
      <c r="F1839">
        <v>1</v>
      </c>
      <c r="G1839">
        <v>14</v>
      </c>
      <c r="H1839">
        <v>3</v>
      </c>
      <c r="I1839">
        <v>1</v>
      </c>
    </row>
    <row r="1840" spans="1:9">
      <c r="A1840">
        <v>7712</v>
      </c>
      <c r="B1840" t="s">
        <v>24</v>
      </c>
      <c r="C1840" t="s">
        <v>13</v>
      </c>
      <c r="D1840" t="s">
        <v>1857</v>
      </c>
      <c r="E1840">
        <v>27</v>
      </c>
      <c r="F1840">
        <v>1</v>
      </c>
      <c r="G1840">
        <v>4</v>
      </c>
      <c r="H1840">
        <v>5</v>
      </c>
      <c r="I1840">
        <v>1</v>
      </c>
    </row>
    <row r="1841" spans="1:9">
      <c r="A1841">
        <v>7713</v>
      </c>
      <c r="B1841" t="s">
        <v>12</v>
      </c>
      <c r="C1841" t="s">
        <v>13</v>
      </c>
      <c r="D1841" t="s">
        <v>1858</v>
      </c>
      <c r="E1841">
        <v>48</v>
      </c>
      <c r="F1841">
        <v>0</v>
      </c>
      <c r="G1841">
        <v>6</v>
      </c>
      <c r="H1841">
        <v>5</v>
      </c>
      <c r="I1841">
        <v>1</v>
      </c>
    </row>
    <row r="1842" spans="1:9">
      <c r="A1842">
        <v>7714</v>
      </c>
      <c r="B1842" t="s">
        <v>24</v>
      </c>
      <c r="C1842" t="s">
        <v>10</v>
      </c>
      <c r="D1842" t="s">
        <v>1859</v>
      </c>
      <c r="E1842">
        <v>52</v>
      </c>
      <c r="F1842">
        <v>0</v>
      </c>
      <c r="G1842">
        <v>9</v>
      </c>
      <c r="H1842">
        <v>1</v>
      </c>
      <c r="I1842">
        <v>0</v>
      </c>
    </row>
    <row r="1843" spans="1:9">
      <c r="A1843">
        <v>7715</v>
      </c>
      <c r="B1843" t="s">
        <v>15</v>
      </c>
      <c r="C1843" t="s">
        <v>13</v>
      </c>
      <c r="D1843" t="s">
        <v>1860</v>
      </c>
      <c r="E1843">
        <v>40</v>
      </c>
      <c r="F1843">
        <v>0</v>
      </c>
      <c r="G1843">
        <v>3</v>
      </c>
      <c r="H1843">
        <v>2</v>
      </c>
      <c r="I1843">
        <v>0</v>
      </c>
    </row>
    <row r="1844" spans="1:9">
      <c r="A1844">
        <v>7716</v>
      </c>
      <c r="B1844" t="s">
        <v>31</v>
      </c>
      <c r="C1844" t="s">
        <v>13</v>
      </c>
      <c r="D1844" t="s">
        <v>1861</v>
      </c>
      <c r="E1844">
        <v>66</v>
      </c>
      <c r="F1844">
        <v>1</v>
      </c>
      <c r="G1844">
        <v>4</v>
      </c>
      <c r="H1844">
        <v>3</v>
      </c>
      <c r="I1844">
        <v>1</v>
      </c>
    </row>
    <row r="1845" spans="1:9">
      <c r="A1845">
        <v>7717</v>
      </c>
      <c r="B1845" t="s">
        <v>24</v>
      </c>
      <c r="C1845" t="s">
        <v>13</v>
      </c>
      <c r="D1845" t="s">
        <v>1862</v>
      </c>
      <c r="E1845">
        <v>18</v>
      </c>
      <c r="F1845">
        <v>1</v>
      </c>
      <c r="G1845">
        <v>5</v>
      </c>
      <c r="H1845">
        <v>2</v>
      </c>
      <c r="I1845">
        <v>0</v>
      </c>
    </row>
    <row r="1846" spans="1:9">
      <c r="A1846">
        <v>7718</v>
      </c>
      <c r="B1846" t="s">
        <v>31</v>
      </c>
      <c r="C1846" t="s">
        <v>18</v>
      </c>
      <c r="D1846" t="s">
        <v>1863</v>
      </c>
      <c r="E1846">
        <v>42</v>
      </c>
      <c r="F1846">
        <v>0</v>
      </c>
      <c r="G1846">
        <v>8</v>
      </c>
      <c r="H1846">
        <v>5</v>
      </c>
      <c r="I1846">
        <v>1</v>
      </c>
    </row>
    <row r="1847" spans="1:9">
      <c r="A1847">
        <v>7719</v>
      </c>
      <c r="B1847" t="s">
        <v>31</v>
      </c>
      <c r="C1847" t="s">
        <v>28</v>
      </c>
      <c r="D1847" t="s">
        <v>1864</v>
      </c>
      <c r="E1847">
        <v>32</v>
      </c>
      <c r="F1847">
        <v>0</v>
      </c>
      <c r="G1847">
        <v>14</v>
      </c>
      <c r="H1847">
        <v>1</v>
      </c>
      <c r="I1847">
        <v>0</v>
      </c>
    </row>
    <row r="1848" spans="1:9">
      <c r="A1848">
        <v>7720</v>
      </c>
      <c r="B1848" t="s">
        <v>12</v>
      </c>
      <c r="C1848" t="s">
        <v>22</v>
      </c>
      <c r="D1848" t="s">
        <v>1865</v>
      </c>
      <c r="E1848">
        <v>47</v>
      </c>
      <c r="F1848">
        <v>1</v>
      </c>
      <c r="G1848">
        <v>16</v>
      </c>
      <c r="H1848">
        <v>4</v>
      </c>
      <c r="I1848">
        <v>1</v>
      </c>
    </row>
    <row r="1849" spans="1:9">
      <c r="A1849">
        <v>7721</v>
      </c>
      <c r="B1849" t="s">
        <v>15</v>
      </c>
      <c r="C1849" t="s">
        <v>22</v>
      </c>
      <c r="D1849" t="s">
        <v>1866</v>
      </c>
      <c r="E1849">
        <v>20</v>
      </c>
      <c r="F1849">
        <v>0</v>
      </c>
      <c r="G1849">
        <v>3</v>
      </c>
      <c r="H1849">
        <v>4</v>
      </c>
      <c r="I1849">
        <v>0</v>
      </c>
    </row>
    <row r="1850" spans="1:9">
      <c r="A1850">
        <v>7722</v>
      </c>
      <c r="B1850" t="s">
        <v>9</v>
      </c>
      <c r="C1850" t="s">
        <v>18</v>
      </c>
      <c r="D1850" t="s">
        <v>1867</v>
      </c>
      <c r="E1850">
        <v>65</v>
      </c>
      <c r="F1850">
        <v>1</v>
      </c>
      <c r="G1850">
        <v>16</v>
      </c>
      <c r="H1850">
        <v>5</v>
      </c>
      <c r="I1850">
        <v>1</v>
      </c>
    </row>
    <row r="1851" spans="1:9">
      <c r="A1851">
        <v>7723</v>
      </c>
      <c r="B1851" t="s">
        <v>12</v>
      </c>
      <c r="C1851" t="s">
        <v>18</v>
      </c>
      <c r="D1851" t="s">
        <v>1868</v>
      </c>
      <c r="E1851">
        <v>30</v>
      </c>
      <c r="F1851">
        <v>1</v>
      </c>
      <c r="G1851">
        <v>18</v>
      </c>
      <c r="H1851">
        <v>4</v>
      </c>
      <c r="I1851">
        <v>1</v>
      </c>
    </row>
    <row r="1852" spans="1:9">
      <c r="A1852">
        <v>7724</v>
      </c>
      <c r="B1852" t="s">
        <v>31</v>
      </c>
      <c r="C1852" t="s">
        <v>28</v>
      </c>
      <c r="D1852" t="s">
        <v>1869</v>
      </c>
      <c r="E1852">
        <v>22</v>
      </c>
      <c r="F1852">
        <v>1</v>
      </c>
      <c r="G1852">
        <v>3</v>
      </c>
      <c r="H1852">
        <v>5</v>
      </c>
      <c r="I1852">
        <v>1</v>
      </c>
    </row>
    <row r="1853" spans="1:9">
      <c r="A1853">
        <v>7725</v>
      </c>
      <c r="B1853" t="s">
        <v>31</v>
      </c>
      <c r="C1853" t="s">
        <v>28</v>
      </c>
      <c r="D1853" t="s">
        <v>1870</v>
      </c>
      <c r="E1853">
        <v>18</v>
      </c>
      <c r="F1853">
        <v>1</v>
      </c>
      <c r="G1853">
        <v>17</v>
      </c>
      <c r="H1853">
        <v>2</v>
      </c>
      <c r="I1853">
        <v>0</v>
      </c>
    </row>
    <row r="1854" spans="1:9">
      <c r="A1854">
        <v>7726</v>
      </c>
      <c r="B1854" t="s">
        <v>12</v>
      </c>
      <c r="C1854" t="s">
        <v>13</v>
      </c>
      <c r="D1854" t="s">
        <v>1871</v>
      </c>
      <c r="E1854">
        <v>22</v>
      </c>
      <c r="F1854">
        <v>0</v>
      </c>
      <c r="G1854">
        <v>13</v>
      </c>
      <c r="H1854">
        <v>1</v>
      </c>
      <c r="I1854">
        <v>0</v>
      </c>
    </row>
    <row r="1855" spans="1:9">
      <c r="A1855">
        <v>7727</v>
      </c>
      <c r="B1855" t="s">
        <v>31</v>
      </c>
      <c r="C1855" t="s">
        <v>22</v>
      </c>
      <c r="D1855" t="s">
        <v>1872</v>
      </c>
      <c r="E1855">
        <v>57</v>
      </c>
      <c r="F1855">
        <v>1</v>
      </c>
      <c r="G1855">
        <v>14</v>
      </c>
      <c r="H1855">
        <v>1</v>
      </c>
      <c r="I1855">
        <v>1</v>
      </c>
    </row>
    <row r="1856" spans="1:9">
      <c r="A1856">
        <v>7728</v>
      </c>
      <c r="B1856" t="s">
        <v>24</v>
      </c>
      <c r="C1856" t="s">
        <v>28</v>
      </c>
      <c r="D1856" t="s">
        <v>1873</v>
      </c>
      <c r="E1856">
        <v>20</v>
      </c>
      <c r="F1856">
        <v>1</v>
      </c>
      <c r="G1856">
        <v>2</v>
      </c>
      <c r="H1856">
        <v>2</v>
      </c>
      <c r="I1856">
        <v>0</v>
      </c>
    </row>
    <row r="1857" spans="1:9">
      <c r="A1857">
        <v>7729</v>
      </c>
      <c r="B1857" t="s">
        <v>24</v>
      </c>
      <c r="C1857" t="s">
        <v>22</v>
      </c>
      <c r="D1857" t="s">
        <v>1874</v>
      </c>
      <c r="E1857">
        <v>38</v>
      </c>
      <c r="F1857">
        <v>1</v>
      </c>
      <c r="G1857">
        <v>6</v>
      </c>
      <c r="H1857">
        <v>2</v>
      </c>
      <c r="I1857">
        <v>1</v>
      </c>
    </row>
    <row r="1858" spans="1:9">
      <c r="A1858">
        <v>7730</v>
      </c>
      <c r="B1858" t="s">
        <v>12</v>
      </c>
      <c r="C1858" t="s">
        <v>10</v>
      </c>
      <c r="D1858" t="s">
        <v>1875</v>
      </c>
      <c r="E1858">
        <v>29</v>
      </c>
      <c r="F1858">
        <v>0</v>
      </c>
      <c r="G1858">
        <v>16</v>
      </c>
      <c r="H1858">
        <v>2</v>
      </c>
      <c r="I1858">
        <v>0</v>
      </c>
    </row>
    <row r="1859" spans="1:9">
      <c r="A1859">
        <v>7731</v>
      </c>
      <c r="B1859" t="s">
        <v>12</v>
      </c>
      <c r="C1859" t="s">
        <v>22</v>
      </c>
      <c r="D1859" t="s">
        <v>1876</v>
      </c>
      <c r="E1859">
        <v>55</v>
      </c>
      <c r="F1859">
        <v>1</v>
      </c>
      <c r="G1859">
        <v>13</v>
      </c>
      <c r="H1859">
        <v>5</v>
      </c>
      <c r="I1859">
        <v>1</v>
      </c>
    </row>
    <row r="1860" spans="1:9">
      <c r="A1860">
        <v>7732</v>
      </c>
      <c r="B1860" t="s">
        <v>15</v>
      </c>
      <c r="C1860" t="s">
        <v>13</v>
      </c>
      <c r="D1860" t="s">
        <v>1877</v>
      </c>
      <c r="E1860">
        <v>34</v>
      </c>
      <c r="F1860">
        <v>0</v>
      </c>
      <c r="G1860">
        <v>9</v>
      </c>
      <c r="H1860">
        <v>5</v>
      </c>
      <c r="I1860">
        <v>1</v>
      </c>
    </row>
    <row r="1861" spans="1:9">
      <c r="A1861">
        <v>7733</v>
      </c>
      <c r="B1861" t="s">
        <v>31</v>
      </c>
      <c r="C1861" t="s">
        <v>13</v>
      </c>
      <c r="D1861" t="s">
        <v>1878</v>
      </c>
      <c r="E1861">
        <v>48</v>
      </c>
      <c r="F1861">
        <v>1</v>
      </c>
      <c r="G1861">
        <v>3</v>
      </c>
      <c r="H1861">
        <v>2</v>
      </c>
      <c r="I1861">
        <v>1</v>
      </c>
    </row>
    <row r="1862" spans="1:9">
      <c r="A1862">
        <v>7734</v>
      </c>
      <c r="B1862" t="s">
        <v>15</v>
      </c>
      <c r="C1862" t="s">
        <v>18</v>
      </c>
      <c r="D1862" t="s">
        <v>1879</v>
      </c>
      <c r="E1862">
        <v>50</v>
      </c>
      <c r="F1862">
        <v>0</v>
      </c>
      <c r="G1862">
        <v>18</v>
      </c>
      <c r="H1862">
        <v>5</v>
      </c>
      <c r="I1862">
        <v>1</v>
      </c>
    </row>
    <row r="1863" spans="1:9">
      <c r="A1863">
        <v>7735</v>
      </c>
      <c r="B1863" t="s">
        <v>15</v>
      </c>
      <c r="C1863" t="s">
        <v>13</v>
      </c>
      <c r="D1863" t="s">
        <v>1880</v>
      </c>
      <c r="E1863">
        <v>44</v>
      </c>
      <c r="F1863">
        <v>0</v>
      </c>
      <c r="G1863">
        <v>17</v>
      </c>
      <c r="H1863">
        <v>4</v>
      </c>
      <c r="I1863">
        <v>1</v>
      </c>
    </row>
    <row r="1864" spans="1:9">
      <c r="A1864">
        <v>7736</v>
      </c>
      <c r="B1864" t="s">
        <v>9</v>
      </c>
      <c r="C1864" t="s">
        <v>22</v>
      </c>
      <c r="D1864" t="s">
        <v>1881</v>
      </c>
      <c r="E1864">
        <v>24</v>
      </c>
      <c r="F1864">
        <v>0</v>
      </c>
      <c r="G1864">
        <v>6</v>
      </c>
      <c r="H1864">
        <v>5</v>
      </c>
      <c r="I1864">
        <v>0</v>
      </c>
    </row>
    <row r="1865" spans="1:9">
      <c r="A1865">
        <v>7737</v>
      </c>
      <c r="B1865" t="s">
        <v>24</v>
      </c>
      <c r="C1865" t="s">
        <v>28</v>
      </c>
      <c r="D1865" t="s">
        <v>1882</v>
      </c>
      <c r="E1865">
        <v>25</v>
      </c>
      <c r="F1865">
        <v>1</v>
      </c>
      <c r="G1865">
        <v>15</v>
      </c>
      <c r="H1865">
        <v>2</v>
      </c>
      <c r="I1865">
        <v>0</v>
      </c>
    </row>
    <row r="1866" spans="1:9">
      <c r="A1866">
        <v>7738</v>
      </c>
      <c r="B1866" t="s">
        <v>31</v>
      </c>
      <c r="C1866" t="s">
        <v>28</v>
      </c>
      <c r="D1866" t="s">
        <v>1883</v>
      </c>
      <c r="E1866">
        <v>58</v>
      </c>
      <c r="F1866">
        <v>0</v>
      </c>
      <c r="G1866">
        <v>12</v>
      </c>
      <c r="H1866">
        <v>5</v>
      </c>
      <c r="I1866">
        <v>1</v>
      </c>
    </row>
    <row r="1867" spans="1:9">
      <c r="A1867">
        <v>7739</v>
      </c>
      <c r="B1867" t="s">
        <v>15</v>
      </c>
      <c r="C1867" t="s">
        <v>10</v>
      </c>
      <c r="D1867" t="s">
        <v>1884</v>
      </c>
      <c r="E1867">
        <v>63</v>
      </c>
      <c r="F1867">
        <v>0</v>
      </c>
      <c r="G1867">
        <v>12</v>
      </c>
      <c r="H1867">
        <v>4</v>
      </c>
      <c r="I1867">
        <v>1</v>
      </c>
    </row>
    <row r="1868" spans="1:9">
      <c r="A1868">
        <v>7740</v>
      </c>
      <c r="B1868" t="s">
        <v>24</v>
      </c>
      <c r="C1868" t="s">
        <v>10</v>
      </c>
      <c r="D1868" t="s">
        <v>1885</v>
      </c>
      <c r="E1868">
        <v>41</v>
      </c>
      <c r="F1868">
        <v>1</v>
      </c>
      <c r="G1868">
        <v>5</v>
      </c>
      <c r="H1868">
        <v>5</v>
      </c>
      <c r="I1868">
        <v>1</v>
      </c>
    </row>
    <row r="1869" spans="1:9">
      <c r="A1869">
        <v>7741</v>
      </c>
      <c r="B1869" t="s">
        <v>9</v>
      </c>
      <c r="C1869" t="s">
        <v>18</v>
      </c>
      <c r="D1869" t="s">
        <v>1886</v>
      </c>
      <c r="E1869">
        <v>66</v>
      </c>
      <c r="F1869">
        <v>0</v>
      </c>
      <c r="G1869">
        <v>3</v>
      </c>
      <c r="H1869">
        <v>4</v>
      </c>
      <c r="I1869">
        <v>1</v>
      </c>
    </row>
    <row r="1870" spans="1:9">
      <c r="A1870">
        <v>7742</v>
      </c>
      <c r="B1870" t="s">
        <v>9</v>
      </c>
      <c r="C1870" t="s">
        <v>10</v>
      </c>
      <c r="D1870" t="s">
        <v>1887</v>
      </c>
      <c r="E1870">
        <v>55</v>
      </c>
      <c r="F1870">
        <v>0</v>
      </c>
      <c r="G1870">
        <v>6</v>
      </c>
      <c r="H1870">
        <v>5</v>
      </c>
      <c r="I1870">
        <v>1</v>
      </c>
    </row>
    <row r="1871" spans="1:9">
      <c r="A1871">
        <v>7743</v>
      </c>
      <c r="B1871" t="s">
        <v>24</v>
      </c>
      <c r="C1871" t="s">
        <v>13</v>
      </c>
      <c r="D1871" t="s">
        <v>1888</v>
      </c>
      <c r="E1871">
        <v>32</v>
      </c>
      <c r="F1871">
        <v>0</v>
      </c>
      <c r="G1871">
        <v>6</v>
      </c>
      <c r="H1871">
        <v>1</v>
      </c>
      <c r="I1871">
        <v>0</v>
      </c>
    </row>
    <row r="1872" spans="1:9">
      <c r="A1872">
        <v>7744</v>
      </c>
      <c r="B1872" t="s">
        <v>24</v>
      </c>
      <c r="C1872" t="s">
        <v>18</v>
      </c>
      <c r="D1872" t="s">
        <v>1889</v>
      </c>
      <c r="E1872">
        <v>33</v>
      </c>
      <c r="F1872">
        <v>1</v>
      </c>
      <c r="G1872">
        <v>5</v>
      </c>
      <c r="H1872">
        <v>1</v>
      </c>
      <c r="I1872">
        <v>1</v>
      </c>
    </row>
    <row r="1873" spans="1:9">
      <c r="A1873">
        <v>7745</v>
      </c>
      <c r="B1873" t="s">
        <v>9</v>
      </c>
      <c r="C1873" t="s">
        <v>10</v>
      </c>
      <c r="D1873" t="s">
        <v>1890</v>
      </c>
      <c r="E1873">
        <v>62</v>
      </c>
      <c r="F1873">
        <v>1</v>
      </c>
      <c r="G1873">
        <v>12</v>
      </c>
      <c r="H1873">
        <v>2</v>
      </c>
      <c r="I1873">
        <v>1</v>
      </c>
    </row>
    <row r="1874" spans="1:9">
      <c r="A1874">
        <v>7746</v>
      </c>
      <c r="B1874" t="s">
        <v>15</v>
      </c>
      <c r="C1874" t="s">
        <v>22</v>
      </c>
      <c r="D1874" t="s">
        <v>1891</v>
      </c>
      <c r="E1874">
        <v>30</v>
      </c>
      <c r="F1874">
        <v>0</v>
      </c>
      <c r="G1874">
        <v>10</v>
      </c>
      <c r="H1874">
        <v>3</v>
      </c>
      <c r="I1874">
        <v>0</v>
      </c>
    </row>
    <row r="1875" spans="1:9">
      <c r="A1875">
        <v>7747</v>
      </c>
      <c r="B1875" t="s">
        <v>15</v>
      </c>
      <c r="C1875" t="s">
        <v>13</v>
      </c>
      <c r="D1875" t="s">
        <v>1892</v>
      </c>
      <c r="E1875">
        <v>27</v>
      </c>
      <c r="F1875">
        <v>1</v>
      </c>
      <c r="G1875">
        <v>7</v>
      </c>
      <c r="H1875">
        <v>4</v>
      </c>
      <c r="I1875">
        <v>1</v>
      </c>
    </row>
    <row r="1876" spans="1:9">
      <c r="A1876">
        <v>7748</v>
      </c>
      <c r="B1876" t="s">
        <v>12</v>
      </c>
      <c r="C1876" t="s">
        <v>13</v>
      </c>
      <c r="D1876" t="s">
        <v>1893</v>
      </c>
      <c r="E1876">
        <v>58</v>
      </c>
      <c r="F1876">
        <v>1</v>
      </c>
      <c r="G1876">
        <v>1</v>
      </c>
      <c r="H1876">
        <v>4</v>
      </c>
      <c r="I1876">
        <v>1</v>
      </c>
    </row>
    <row r="1877" spans="1:9">
      <c r="A1877">
        <v>7749</v>
      </c>
      <c r="B1877" t="s">
        <v>12</v>
      </c>
      <c r="C1877" t="s">
        <v>18</v>
      </c>
      <c r="D1877" t="s">
        <v>1894</v>
      </c>
      <c r="E1877">
        <v>32</v>
      </c>
      <c r="F1877">
        <v>1</v>
      </c>
      <c r="G1877">
        <v>5</v>
      </c>
      <c r="H1877">
        <v>3</v>
      </c>
      <c r="I1877">
        <v>1</v>
      </c>
    </row>
    <row r="1878" spans="1:9">
      <c r="A1878">
        <v>7750</v>
      </c>
      <c r="B1878" t="s">
        <v>15</v>
      </c>
      <c r="C1878" t="s">
        <v>28</v>
      </c>
      <c r="D1878" t="s">
        <v>1895</v>
      </c>
      <c r="E1878">
        <v>18</v>
      </c>
      <c r="F1878">
        <v>1</v>
      </c>
      <c r="G1878">
        <v>11</v>
      </c>
      <c r="H1878">
        <v>4</v>
      </c>
      <c r="I1878">
        <v>1</v>
      </c>
    </row>
    <row r="1879" spans="1:9">
      <c r="A1879">
        <v>7751</v>
      </c>
      <c r="B1879" t="s">
        <v>9</v>
      </c>
      <c r="C1879" t="s">
        <v>28</v>
      </c>
      <c r="D1879" t="s">
        <v>1896</v>
      </c>
      <c r="E1879">
        <v>68</v>
      </c>
      <c r="F1879">
        <v>1</v>
      </c>
      <c r="G1879">
        <v>14</v>
      </c>
      <c r="H1879">
        <v>2</v>
      </c>
      <c r="I1879">
        <v>1</v>
      </c>
    </row>
    <row r="1880" spans="1:9">
      <c r="A1880">
        <v>7752</v>
      </c>
      <c r="B1880" t="s">
        <v>15</v>
      </c>
      <c r="C1880" t="s">
        <v>10</v>
      </c>
      <c r="D1880" t="s">
        <v>1897</v>
      </c>
      <c r="E1880">
        <v>68</v>
      </c>
      <c r="F1880">
        <v>1</v>
      </c>
      <c r="G1880">
        <v>18</v>
      </c>
      <c r="H1880">
        <v>4</v>
      </c>
      <c r="I1880">
        <v>1</v>
      </c>
    </row>
    <row r="1881" spans="1:9">
      <c r="A1881">
        <v>7753</v>
      </c>
      <c r="B1881" t="s">
        <v>9</v>
      </c>
      <c r="C1881" t="s">
        <v>28</v>
      </c>
      <c r="D1881" t="s">
        <v>1898</v>
      </c>
      <c r="E1881">
        <v>42</v>
      </c>
      <c r="F1881">
        <v>1</v>
      </c>
      <c r="G1881">
        <v>3</v>
      </c>
      <c r="H1881">
        <v>5</v>
      </c>
      <c r="I1881">
        <v>1</v>
      </c>
    </row>
    <row r="1882" spans="1:9">
      <c r="A1882">
        <v>7754</v>
      </c>
      <c r="B1882" t="s">
        <v>24</v>
      </c>
      <c r="C1882" t="s">
        <v>10</v>
      </c>
      <c r="D1882" t="s">
        <v>1899</v>
      </c>
      <c r="E1882">
        <v>36</v>
      </c>
      <c r="F1882">
        <v>0</v>
      </c>
      <c r="G1882">
        <v>2</v>
      </c>
      <c r="H1882">
        <v>5</v>
      </c>
      <c r="I1882">
        <v>1</v>
      </c>
    </row>
    <row r="1883" spans="1:9">
      <c r="A1883">
        <v>7755</v>
      </c>
      <c r="B1883" t="s">
        <v>12</v>
      </c>
      <c r="C1883" t="s">
        <v>22</v>
      </c>
      <c r="D1883" t="s">
        <v>1900</v>
      </c>
      <c r="E1883">
        <v>59</v>
      </c>
      <c r="F1883">
        <v>1</v>
      </c>
      <c r="G1883">
        <v>10</v>
      </c>
      <c r="H1883">
        <v>3</v>
      </c>
      <c r="I1883">
        <v>1</v>
      </c>
    </row>
    <row r="1884" spans="1:9">
      <c r="A1884">
        <v>7756</v>
      </c>
      <c r="B1884" t="s">
        <v>31</v>
      </c>
      <c r="C1884" t="s">
        <v>10</v>
      </c>
      <c r="D1884" t="s">
        <v>1901</v>
      </c>
      <c r="E1884">
        <v>30</v>
      </c>
      <c r="F1884">
        <v>0</v>
      </c>
      <c r="G1884">
        <v>10</v>
      </c>
      <c r="H1884">
        <v>5</v>
      </c>
      <c r="I1884">
        <v>0</v>
      </c>
    </row>
    <row r="1885" spans="1:9">
      <c r="A1885">
        <v>7757</v>
      </c>
      <c r="B1885" t="s">
        <v>31</v>
      </c>
      <c r="C1885" t="s">
        <v>28</v>
      </c>
      <c r="D1885" t="s">
        <v>1902</v>
      </c>
      <c r="E1885">
        <v>62</v>
      </c>
      <c r="F1885">
        <v>0</v>
      </c>
      <c r="G1885">
        <v>6</v>
      </c>
      <c r="H1885">
        <v>2</v>
      </c>
      <c r="I1885">
        <v>0</v>
      </c>
    </row>
    <row r="1886" spans="1:9">
      <c r="A1886">
        <v>7758</v>
      </c>
      <c r="B1886" t="s">
        <v>9</v>
      </c>
      <c r="C1886" t="s">
        <v>28</v>
      </c>
      <c r="D1886" t="s">
        <v>1903</v>
      </c>
      <c r="E1886">
        <v>26</v>
      </c>
      <c r="F1886">
        <v>0</v>
      </c>
      <c r="G1886">
        <v>12</v>
      </c>
      <c r="H1886">
        <v>4</v>
      </c>
      <c r="I1886">
        <v>0</v>
      </c>
    </row>
    <row r="1887" spans="1:9">
      <c r="A1887">
        <v>7759</v>
      </c>
      <c r="B1887" t="s">
        <v>9</v>
      </c>
      <c r="C1887" t="s">
        <v>18</v>
      </c>
      <c r="D1887" t="s">
        <v>1904</v>
      </c>
      <c r="E1887">
        <v>44</v>
      </c>
      <c r="F1887">
        <v>0</v>
      </c>
      <c r="G1887">
        <v>1</v>
      </c>
      <c r="H1887">
        <v>3</v>
      </c>
      <c r="I1887">
        <v>0</v>
      </c>
    </row>
    <row r="1888" spans="1:9">
      <c r="A1888">
        <v>7760</v>
      </c>
      <c r="B1888" t="s">
        <v>24</v>
      </c>
      <c r="C1888" t="s">
        <v>13</v>
      </c>
      <c r="D1888" t="s">
        <v>1905</v>
      </c>
      <c r="E1888">
        <v>28</v>
      </c>
      <c r="F1888">
        <v>1</v>
      </c>
      <c r="G1888">
        <v>8</v>
      </c>
      <c r="H1888">
        <v>1</v>
      </c>
      <c r="I1888">
        <v>0</v>
      </c>
    </row>
    <row r="1889" spans="1:9">
      <c r="A1889">
        <v>7761</v>
      </c>
      <c r="B1889" t="s">
        <v>12</v>
      </c>
      <c r="C1889" t="s">
        <v>10</v>
      </c>
      <c r="D1889" t="s">
        <v>1906</v>
      </c>
      <c r="E1889">
        <v>38</v>
      </c>
      <c r="F1889">
        <v>0</v>
      </c>
      <c r="G1889">
        <v>5</v>
      </c>
      <c r="H1889">
        <v>5</v>
      </c>
      <c r="I1889">
        <v>1</v>
      </c>
    </row>
    <row r="1890" spans="1:9">
      <c r="A1890">
        <v>7762</v>
      </c>
      <c r="B1890" t="s">
        <v>31</v>
      </c>
      <c r="C1890" t="s">
        <v>18</v>
      </c>
      <c r="D1890" t="s">
        <v>1907</v>
      </c>
      <c r="E1890">
        <v>37</v>
      </c>
      <c r="F1890">
        <v>0</v>
      </c>
      <c r="G1890">
        <v>16</v>
      </c>
      <c r="H1890">
        <v>5</v>
      </c>
      <c r="I1890">
        <v>1</v>
      </c>
    </row>
    <row r="1891" spans="1:9">
      <c r="A1891">
        <v>7763</v>
      </c>
      <c r="B1891" t="s">
        <v>15</v>
      </c>
      <c r="C1891" t="s">
        <v>18</v>
      </c>
      <c r="D1891" t="s">
        <v>1908</v>
      </c>
      <c r="E1891">
        <v>48</v>
      </c>
      <c r="F1891">
        <v>0</v>
      </c>
      <c r="G1891">
        <v>15</v>
      </c>
      <c r="H1891">
        <v>1</v>
      </c>
      <c r="I1891">
        <v>0</v>
      </c>
    </row>
    <row r="1892" spans="1:9">
      <c r="A1892">
        <v>7764</v>
      </c>
      <c r="B1892" t="s">
        <v>12</v>
      </c>
      <c r="C1892" t="s">
        <v>10</v>
      </c>
      <c r="D1892" t="s">
        <v>1909</v>
      </c>
      <c r="E1892">
        <v>56</v>
      </c>
      <c r="F1892">
        <v>1</v>
      </c>
      <c r="G1892">
        <v>9</v>
      </c>
      <c r="H1892">
        <v>3</v>
      </c>
      <c r="I1892">
        <v>1</v>
      </c>
    </row>
    <row r="1893" spans="1:9">
      <c r="A1893">
        <v>7765</v>
      </c>
      <c r="B1893" t="s">
        <v>12</v>
      </c>
      <c r="C1893" t="s">
        <v>22</v>
      </c>
      <c r="D1893" t="s">
        <v>1910</v>
      </c>
      <c r="E1893">
        <v>45</v>
      </c>
      <c r="F1893">
        <v>1</v>
      </c>
      <c r="G1893">
        <v>9</v>
      </c>
      <c r="H1893">
        <v>4</v>
      </c>
      <c r="I1893">
        <v>1</v>
      </c>
    </row>
    <row r="1894" spans="1:9">
      <c r="A1894">
        <v>7766</v>
      </c>
      <c r="B1894" t="s">
        <v>31</v>
      </c>
      <c r="C1894" t="s">
        <v>13</v>
      </c>
      <c r="D1894" t="s">
        <v>1911</v>
      </c>
      <c r="E1894">
        <v>58</v>
      </c>
      <c r="F1894">
        <v>1</v>
      </c>
      <c r="G1894">
        <v>12</v>
      </c>
      <c r="H1894">
        <v>2</v>
      </c>
      <c r="I1894">
        <v>1</v>
      </c>
    </row>
    <row r="1895" spans="1:9">
      <c r="A1895">
        <v>7767</v>
      </c>
      <c r="B1895" t="s">
        <v>12</v>
      </c>
      <c r="C1895" t="s">
        <v>13</v>
      </c>
      <c r="D1895" t="s">
        <v>1912</v>
      </c>
      <c r="E1895">
        <v>49</v>
      </c>
      <c r="F1895">
        <v>1</v>
      </c>
      <c r="G1895">
        <v>16</v>
      </c>
      <c r="H1895">
        <v>3</v>
      </c>
      <c r="I1895">
        <v>1</v>
      </c>
    </row>
    <row r="1896" spans="1:9">
      <c r="A1896">
        <v>7768</v>
      </c>
      <c r="B1896" t="s">
        <v>31</v>
      </c>
      <c r="C1896" t="s">
        <v>22</v>
      </c>
      <c r="D1896" t="s">
        <v>1913</v>
      </c>
      <c r="E1896">
        <v>18</v>
      </c>
      <c r="F1896">
        <v>0</v>
      </c>
      <c r="G1896">
        <v>16</v>
      </c>
      <c r="H1896">
        <v>1</v>
      </c>
      <c r="I1896">
        <v>0</v>
      </c>
    </row>
    <row r="1897" spans="1:9">
      <c r="A1897">
        <v>7769</v>
      </c>
      <c r="B1897" t="s">
        <v>24</v>
      </c>
      <c r="C1897" t="s">
        <v>13</v>
      </c>
      <c r="D1897" t="s">
        <v>1914</v>
      </c>
      <c r="E1897">
        <v>64</v>
      </c>
      <c r="F1897">
        <v>1</v>
      </c>
      <c r="G1897">
        <v>5</v>
      </c>
      <c r="H1897">
        <v>4</v>
      </c>
      <c r="I1897">
        <v>1</v>
      </c>
    </row>
    <row r="1898" spans="1:9">
      <c r="A1898">
        <v>7770</v>
      </c>
      <c r="B1898" t="s">
        <v>31</v>
      </c>
      <c r="C1898" t="s">
        <v>28</v>
      </c>
      <c r="D1898" t="s">
        <v>1915</v>
      </c>
      <c r="E1898">
        <v>67</v>
      </c>
      <c r="F1898">
        <v>1</v>
      </c>
      <c r="G1898">
        <v>11</v>
      </c>
      <c r="H1898">
        <v>2</v>
      </c>
      <c r="I1898">
        <v>1</v>
      </c>
    </row>
    <row r="1899" spans="1:9">
      <c r="A1899">
        <v>7771</v>
      </c>
      <c r="B1899" t="s">
        <v>31</v>
      </c>
      <c r="C1899" t="s">
        <v>18</v>
      </c>
      <c r="D1899" t="s">
        <v>1916</v>
      </c>
      <c r="E1899">
        <v>42</v>
      </c>
      <c r="F1899">
        <v>0</v>
      </c>
      <c r="G1899">
        <v>3</v>
      </c>
      <c r="H1899">
        <v>4</v>
      </c>
      <c r="I1899">
        <v>1</v>
      </c>
    </row>
    <row r="1900" spans="1:9">
      <c r="A1900">
        <v>7772</v>
      </c>
      <c r="B1900" t="s">
        <v>15</v>
      </c>
      <c r="C1900" t="s">
        <v>18</v>
      </c>
      <c r="D1900" t="s">
        <v>1917</v>
      </c>
      <c r="E1900">
        <v>46</v>
      </c>
      <c r="F1900">
        <v>0</v>
      </c>
      <c r="G1900">
        <v>11</v>
      </c>
      <c r="H1900">
        <v>1</v>
      </c>
      <c r="I1900">
        <v>0</v>
      </c>
    </row>
    <row r="1901" spans="1:9">
      <c r="A1901">
        <v>7773</v>
      </c>
      <c r="B1901" t="s">
        <v>12</v>
      </c>
      <c r="C1901" t="s">
        <v>18</v>
      </c>
      <c r="D1901" t="s">
        <v>1918</v>
      </c>
      <c r="E1901">
        <v>32</v>
      </c>
      <c r="F1901">
        <v>1</v>
      </c>
      <c r="G1901">
        <v>7</v>
      </c>
      <c r="H1901">
        <v>3</v>
      </c>
      <c r="I1901">
        <v>1</v>
      </c>
    </row>
    <row r="1902" spans="1:9">
      <c r="A1902">
        <v>7774</v>
      </c>
      <c r="B1902" t="s">
        <v>9</v>
      </c>
      <c r="C1902" t="s">
        <v>10</v>
      </c>
      <c r="D1902" t="s">
        <v>1919</v>
      </c>
      <c r="E1902">
        <v>63</v>
      </c>
      <c r="F1902">
        <v>1</v>
      </c>
      <c r="G1902">
        <v>13</v>
      </c>
      <c r="H1902">
        <v>4</v>
      </c>
      <c r="I1902">
        <v>1</v>
      </c>
    </row>
    <row r="1903" spans="1:9">
      <c r="A1903">
        <v>7775</v>
      </c>
      <c r="B1903" t="s">
        <v>9</v>
      </c>
      <c r="C1903" t="s">
        <v>13</v>
      </c>
      <c r="D1903" t="s">
        <v>1920</v>
      </c>
      <c r="E1903">
        <v>66</v>
      </c>
      <c r="F1903">
        <v>0</v>
      </c>
      <c r="G1903">
        <v>10</v>
      </c>
      <c r="H1903">
        <v>4</v>
      </c>
      <c r="I1903">
        <v>1</v>
      </c>
    </row>
    <row r="1904" spans="1:9">
      <c r="A1904">
        <v>7776</v>
      </c>
      <c r="B1904" t="s">
        <v>31</v>
      </c>
      <c r="C1904" t="s">
        <v>28</v>
      </c>
      <c r="D1904" t="s">
        <v>1921</v>
      </c>
      <c r="E1904">
        <v>22</v>
      </c>
      <c r="F1904">
        <v>0</v>
      </c>
      <c r="G1904">
        <v>8</v>
      </c>
      <c r="H1904">
        <v>2</v>
      </c>
      <c r="I1904">
        <v>0</v>
      </c>
    </row>
    <row r="1905" spans="1:9">
      <c r="A1905">
        <v>7777</v>
      </c>
      <c r="B1905" t="s">
        <v>15</v>
      </c>
      <c r="C1905" t="s">
        <v>10</v>
      </c>
      <c r="D1905" t="s">
        <v>1922</v>
      </c>
      <c r="E1905">
        <v>32</v>
      </c>
      <c r="F1905">
        <v>1</v>
      </c>
      <c r="G1905">
        <v>15</v>
      </c>
      <c r="H1905">
        <v>5</v>
      </c>
      <c r="I1905">
        <v>1</v>
      </c>
    </row>
    <row r="1906" spans="1:9">
      <c r="A1906">
        <v>7778</v>
      </c>
      <c r="B1906" t="s">
        <v>15</v>
      </c>
      <c r="C1906" t="s">
        <v>28</v>
      </c>
      <c r="D1906" t="s">
        <v>1923</v>
      </c>
      <c r="E1906">
        <v>65</v>
      </c>
      <c r="F1906">
        <v>0</v>
      </c>
      <c r="G1906">
        <v>7</v>
      </c>
      <c r="H1906">
        <v>4</v>
      </c>
      <c r="I1906">
        <v>1</v>
      </c>
    </row>
    <row r="1907" spans="1:9">
      <c r="A1907">
        <v>7779</v>
      </c>
      <c r="B1907" t="s">
        <v>31</v>
      </c>
      <c r="C1907" t="s">
        <v>18</v>
      </c>
      <c r="D1907" t="s">
        <v>1924</v>
      </c>
      <c r="E1907">
        <v>26</v>
      </c>
      <c r="F1907">
        <v>0</v>
      </c>
      <c r="G1907">
        <v>18</v>
      </c>
      <c r="H1907">
        <v>2</v>
      </c>
      <c r="I1907">
        <v>0</v>
      </c>
    </row>
    <row r="1908" spans="1:9">
      <c r="A1908">
        <v>7780</v>
      </c>
      <c r="B1908" t="s">
        <v>31</v>
      </c>
      <c r="C1908" t="s">
        <v>10</v>
      </c>
      <c r="D1908" t="s">
        <v>1925</v>
      </c>
      <c r="E1908">
        <v>36</v>
      </c>
      <c r="F1908">
        <v>0</v>
      </c>
      <c r="G1908">
        <v>14</v>
      </c>
      <c r="H1908">
        <v>5</v>
      </c>
      <c r="I1908">
        <v>1</v>
      </c>
    </row>
    <row r="1909" spans="1:9">
      <c r="A1909">
        <v>7781</v>
      </c>
      <c r="B1909" t="s">
        <v>15</v>
      </c>
      <c r="C1909" t="s">
        <v>10</v>
      </c>
      <c r="D1909" t="s">
        <v>1926</v>
      </c>
      <c r="E1909">
        <v>36</v>
      </c>
      <c r="F1909">
        <v>1</v>
      </c>
      <c r="G1909">
        <v>4</v>
      </c>
      <c r="H1909">
        <v>5</v>
      </c>
      <c r="I1909">
        <v>1</v>
      </c>
    </row>
    <row r="1910" spans="1:9">
      <c r="A1910">
        <v>7782</v>
      </c>
      <c r="B1910" t="s">
        <v>12</v>
      </c>
      <c r="C1910" t="s">
        <v>13</v>
      </c>
      <c r="D1910" t="s">
        <v>1927</v>
      </c>
      <c r="E1910">
        <v>53</v>
      </c>
      <c r="F1910">
        <v>0</v>
      </c>
      <c r="G1910">
        <v>5</v>
      </c>
      <c r="H1910">
        <v>3</v>
      </c>
      <c r="I1910">
        <v>0</v>
      </c>
    </row>
    <row r="1911" spans="1:9">
      <c r="A1911">
        <v>7783</v>
      </c>
      <c r="B1911" t="s">
        <v>15</v>
      </c>
      <c r="C1911" t="s">
        <v>18</v>
      </c>
      <c r="D1911" t="s">
        <v>1928</v>
      </c>
      <c r="E1911">
        <v>43</v>
      </c>
      <c r="F1911">
        <v>1</v>
      </c>
      <c r="G1911">
        <v>4</v>
      </c>
      <c r="H1911">
        <v>3</v>
      </c>
      <c r="I1911">
        <v>1</v>
      </c>
    </row>
    <row r="1912" spans="1:9">
      <c r="A1912">
        <v>7784</v>
      </c>
      <c r="B1912" t="s">
        <v>31</v>
      </c>
      <c r="C1912" t="s">
        <v>13</v>
      </c>
      <c r="D1912" t="s">
        <v>1929</v>
      </c>
      <c r="E1912">
        <v>22</v>
      </c>
      <c r="F1912">
        <v>1</v>
      </c>
      <c r="G1912">
        <v>10</v>
      </c>
      <c r="H1912">
        <v>5</v>
      </c>
      <c r="I1912">
        <v>1</v>
      </c>
    </row>
    <row r="1913" spans="1:9">
      <c r="A1913">
        <v>7785</v>
      </c>
      <c r="B1913" t="s">
        <v>31</v>
      </c>
      <c r="C1913" t="s">
        <v>28</v>
      </c>
      <c r="D1913" t="s">
        <v>1930</v>
      </c>
      <c r="E1913">
        <v>26</v>
      </c>
      <c r="F1913">
        <v>0</v>
      </c>
      <c r="G1913">
        <v>11</v>
      </c>
      <c r="H1913">
        <v>1</v>
      </c>
      <c r="I1913">
        <v>0</v>
      </c>
    </row>
    <row r="1914" spans="1:9">
      <c r="A1914">
        <v>7786</v>
      </c>
      <c r="B1914" t="s">
        <v>24</v>
      </c>
      <c r="C1914" t="s">
        <v>13</v>
      </c>
      <c r="D1914" t="s">
        <v>1931</v>
      </c>
      <c r="E1914">
        <v>23</v>
      </c>
      <c r="F1914">
        <v>1</v>
      </c>
      <c r="G1914">
        <v>9</v>
      </c>
      <c r="H1914">
        <v>2</v>
      </c>
      <c r="I1914">
        <v>0</v>
      </c>
    </row>
    <row r="1915" spans="1:9">
      <c r="A1915">
        <v>7787</v>
      </c>
      <c r="B1915" t="s">
        <v>15</v>
      </c>
      <c r="C1915" t="s">
        <v>22</v>
      </c>
      <c r="D1915" t="s">
        <v>1932</v>
      </c>
      <c r="E1915">
        <v>46</v>
      </c>
      <c r="F1915">
        <v>0</v>
      </c>
      <c r="G1915">
        <v>1</v>
      </c>
      <c r="H1915">
        <v>4</v>
      </c>
      <c r="I1915">
        <v>1</v>
      </c>
    </row>
    <row r="1916" spans="1:9">
      <c r="A1916">
        <v>7788</v>
      </c>
      <c r="B1916" t="s">
        <v>15</v>
      </c>
      <c r="C1916" t="s">
        <v>10</v>
      </c>
      <c r="D1916" t="s">
        <v>1933</v>
      </c>
      <c r="E1916">
        <v>35</v>
      </c>
      <c r="F1916">
        <v>0</v>
      </c>
      <c r="G1916">
        <v>2</v>
      </c>
      <c r="H1916">
        <v>1</v>
      </c>
      <c r="I1916">
        <v>0</v>
      </c>
    </row>
    <row r="1917" spans="1:9">
      <c r="A1917">
        <v>7789</v>
      </c>
      <c r="B1917" t="s">
        <v>12</v>
      </c>
      <c r="C1917" t="s">
        <v>13</v>
      </c>
      <c r="D1917" t="s">
        <v>1934</v>
      </c>
      <c r="E1917">
        <v>30</v>
      </c>
      <c r="F1917">
        <v>0</v>
      </c>
      <c r="G1917">
        <v>3</v>
      </c>
      <c r="H1917">
        <v>3</v>
      </c>
      <c r="I1917">
        <v>0</v>
      </c>
    </row>
    <row r="1918" spans="1:9">
      <c r="A1918">
        <v>7790</v>
      </c>
      <c r="B1918" t="s">
        <v>31</v>
      </c>
      <c r="C1918" t="s">
        <v>18</v>
      </c>
      <c r="D1918" t="s">
        <v>1935</v>
      </c>
      <c r="E1918">
        <v>40</v>
      </c>
      <c r="F1918">
        <v>0</v>
      </c>
      <c r="G1918">
        <v>6</v>
      </c>
      <c r="H1918">
        <v>5</v>
      </c>
      <c r="I1918">
        <v>1</v>
      </c>
    </row>
    <row r="1919" spans="1:9">
      <c r="A1919">
        <v>7791</v>
      </c>
      <c r="B1919" t="s">
        <v>12</v>
      </c>
      <c r="C1919" t="s">
        <v>18</v>
      </c>
      <c r="D1919" t="s">
        <v>1936</v>
      </c>
      <c r="E1919">
        <v>33</v>
      </c>
      <c r="F1919">
        <v>0</v>
      </c>
      <c r="G1919">
        <v>1</v>
      </c>
      <c r="H1919">
        <v>4</v>
      </c>
      <c r="I1919">
        <v>1</v>
      </c>
    </row>
    <row r="1920" spans="1:9">
      <c r="A1920">
        <v>7792</v>
      </c>
      <c r="B1920" t="s">
        <v>12</v>
      </c>
      <c r="C1920" t="s">
        <v>10</v>
      </c>
      <c r="D1920" t="s">
        <v>1937</v>
      </c>
      <c r="E1920">
        <v>51</v>
      </c>
      <c r="F1920">
        <v>1</v>
      </c>
      <c r="G1920">
        <v>14</v>
      </c>
      <c r="H1920">
        <v>3</v>
      </c>
      <c r="I1920">
        <v>1</v>
      </c>
    </row>
    <row r="1921" spans="1:9">
      <c r="A1921">
        <v>7793</v>
      </c>
      <c r="B1921" t="s">
        <v>15</v>
      </c>
      <c r="C1921" t="s">
        <v>10</v>
      </c>
      <c r="D1921" t="s">
        <v>1938</v>
      </c>
      <c r="E1921">
        <v>60</v>
      </c>
      <c r="F1921">
        <v>0</v>
      </c>
      <c r="G1921">
        <v>16</v>
      </c>
      <c r="H1921">
        <v>3</v>
      </c>
      <c r="I1921">
        <v>0</v>
      </c>
    </row>
    <row r="1922" spans="1:9">
      <c r="A1922">
        <v>7794</v>
      </c>
      <c r="B1922" t="s">
        <v>12</v>
      </c>
      <c r="C1922" t="s">
        <v>28</v>
      </c>
      <c r="D1922" t="s">
        <v>1939</v>
      </c>
      <c r="E1922">
        <v>41</v>
      </c>
      <c r="F1922">
        <v>1</v>
      </c>
      <c r="G1922">
        <v>9</v>
      </c>
      <c r="H1922">
        <v>5</v>
      </c>
      <c r="I1922">
        <v>1</v>
      </c>
    </row>
    <row r="1923" spans="1:9">
      <c r="A1923">
        <v>7795</v>
      </c>
      <c r="B1923" t="s">
        <v>9</v>
      </c>
      <c r="C1923" t="s">
        <v>22</v>
      </c>
      <c r="D1923" t="s">
        <v>1940</v>
      </c>
      <c r="E1923">
        <v>62</v>
      </c>
      <c r="F1923">
        <v>1</v>
      </c>
      <c r="G1923">
        <v>1</v>
      </c>
      <c r="H1923">
        <v>4</v>
      </c>
      <c r="I1923">
        <v>1</v>
      </c>
    </row>
    <row r="1924" spans="1:9">
      <c r="A1924">
        <v>7796</v>
      </c>
      <c r="B1924" t="s">
        <v>31</v>
      </c>
      <c r="C1924" t="s">
        <v>22</v>
      </c>
      <c r="D1924" t="s">
        <v>1941</v>
      </c>
      <c r="E1924">
        <v>41</v>
      </c>
      <c r="F1924">
        <v>0</v>
      </c>
      <c r="G1924">
        <v>18</v>
      </c>
      <c r="H1924">
        <v>4</v>
      </c>
      <c r="I1924">
        <v>1</v>
      </c>
    </row>
    <row r="1925" spans="1:9">
      <c r="A1925">
        <v>7797</v>
      </c>
      <c r="B1925" t="s">
        <v>24</v>
      </c>
      <c r="C1925" t="s">
        <v>13</v>
      </c>
      <c r="D1925" t="s">
        <v>1942</v>
      </c>
      <c r="E1925">
        <v>25</v>
      </c>
      <c r="F1925">
        <v>0</v>
      </c>
      <c r="G1925">
        <v>5</v>
      </c>
      <c r="H1925">
        <v>5</v>
      </c>
      <c r="I1925">
        <v>0</v>
      </c>
    </row>
    <row r="1926" spans="1:9">
      <c r="A1926">
        <v>7798</v>
      </c>
      <c r="B1926" t="s">
        <v>24</v>
      </c>
      <c r="C1926" t="s">
        <v>18</v>
      </c>
      <c r="D1926" t="s">
        <v>1943</v>
      </c>
      <c r="E1926">
        <v>52</v>
      </c>
      <c r="F1926">
        <v>0</v>
      </c>
      <c r="G1926">
        <v>5</v>
      </c>
      <c r="H1926">
        <v>5</v>
      </c>
      <c r="I1926">
        <v>1</v>
      </c>
    </row>
    <row r="1927" spans="1:9">
      <c r="A1927">
        <v>7799</v>
      </c>
      <c r="B1927" t="s">
        <v>24</v>
      </c>
      <c r="C1927" t="s">
        <v>18</v>
      </c>
      <c r="D1927" t="s">
        <v>1944</v>
      </c>
      <c r="E1927">
        <v>32</v>
      </c>
      <c r="F1927">
        <v>0</v>
      </c>
      <c r="G1927">
        <v>19</v>
      </c>
      <c r="H1927">
        <v>4</v>
      </c>
      <c r="I1927">
        <v>1</v>
      </c>
    </row>
    <row r="1928" spans="1:9">
      <c r="A1928">
        <v>7800</v>
      </c>
      <c r="B1928" t="s">
        <v>12</v>
      </c>
      <c r="C1928" t="s">
        <v>22</v>
      </c>
      <c r="D1928" t="s">
        <v>1945</v>
      </c>
      <c r="E1928">
        <v>30</v>
      </c>
      <c r="F1928">
        <v>1</v>
      </c>
      <c r="G1928">
        <v>10</v>
      </c>
      <c r="H1928">
        <v>2</v>
      </c>
      <c r="I1928">
        <v>0</v>
      </c>
    </row>
    <row r="1929" spans="1:9">
      <c r="A1929">
        <v>7801</v>
      </c>
      <c r="B1929" t="s">
        <v>31</v>
      </c>
      <c r="C1929" t="s">
        <v>13</v>
      </c>
      <c r="D1929" t="s">
        <v>1946</v>
      </c>
      <c r="E1929">
        <v>31</v>
      </c>
      <c r="F1929">
        <v>0</v>
      </c>
      <c r="G1929">
        <v>19</v>
      </c>
      <c r="H1929">
        <v>4</v>
      </c>
      <c r="I1929">
        <v>1</v>
      </c>
    </row>
    <row r="1930" spans="1:9">
      <c r="A1930">
        <v>7802</v>
      </c>
      <c r="B1930" t="s">
        <v>24</v>
      </c>
      <c r="C1930" t="s">
        <v>28</v>
      </c>
      <c r="D1930" t="s">
        <v>1947</v>
      </c>
      <c r="E1930">
        <v>41</v>
      </c>
      <c r="F1930">
        <v>1</v>
      </c>
      <c r="G1930">
        <v>15</v>
      </c>
      <c r="H1930">
        <v>1</v>
      </c>
      <c r="I1930">
        <v>1</v>
      </c>
    </row>
    <row r="1931" spans="1:9">
      <c r="A1931">
        <v>7803</v>
      </c>
      <c r="B1931" t="s">
        <v>15</v>
      </c>
      <c r="C1931" t="s">
        <v>28</v>
      </c>
      <c r="D1931" t="s">
        <v>1948</v>
      </c>
      <c r="E1931">
        <v>64</v>
      </c>
      <c r="F1931">
        <v>1</v>
      </c>
      <c r="G1931">
        <v>1</v>
      </c>
      <c r="H1931">
        <v>1</v>
      </c>
      <c r="I1931">
        <v>1</v>
      </c>
    </row>
    <row r="1932" spans="1:9">
      <c r="A1932">
        <v>7804</v>
      </c>
      <c r="B1932" t="s">
        <v>15</v>
      </c>
      <c r="C1932" t="s">
        <v>18</v>
      </c>
      <c r="D1932" t="s">
        <v>1949</v>
      </c>
      <c r="E1932">
        <v>39</v>
      </c>
      <c r="F1932">
        <v>1</v>
      </c>
      <c r="G1932">
        <v>12</v>
      </c>
      <c r="H1932">
        <v>1</v>
      </c>
      <c r="I1932">
        <v>1</v>
      </c>
    </row>
    <row r="1933" spans="1:9">
      <c r="A1933">
        <v>7805</v>
      </c>
      <c r="B1933" t="s">
        <v>12</v>
      </c>
      <c r="C1933" t="s">
        <v>22</v>
      </c>
      <c r="D1933" t="s">
        <v>1950</v>
      </c>
      <c r="E1933">
        <v>52</v>
      </c>
      <c r="F1933">
        <v>1</v>
      </c>
      <c r="G1933">
        <v>3</v>
      </c>
      <c r="H1933">
        <v>3</v>
      </c>
      <c r="I1933">
        <v>1</v>
      </c>
    </row>
    <row r="1934" spans="1:9">
      <c r="A1934">
        <v>7806</v>
      </c>
      <c r="B1934" t="s">
        <v>24</v>
      </c>
      <c r="C1934" t="s">
        <v>10</v>
      </c>
      <c r="D1934" t="s">
        <v>1951</v>
      </c>
      <c r="E1934">
        <v>26</v>
      </c>
      <c r="F1934">
        <v>0</v>
      </c>
      <c r="G1934">
        <v>12</v>
      </c>
      <c r="H1934">
        <v>5</v>
      </c>
      <c r="I1934">
        <v>0</v>
      </c>
    </row>
    <row r="1935" spans="1:9">
      <c r="A1935">
        <v>7807</v>
      </c>
      <c r="B1935" t="s">
        <v>9</v>
      </c>
      <c r="C1935" t="s">
        <v>28</v>
      </c>
      <c r="D1935" t="s">
        <v>1952</v>
      </c>
      <c r="E1935">
        <v>65</v>
      </c>
      <c r="F1935">
        <v>1</v>
      </c>
      <c r="G1935">
        <v>2</v>
      </c>
      <c r="H1935">
        <v>1</v>
      </c>
      <c r="I1935">
        <v>1</v>
      </c>
    </row>
    <row r="1936" spans="1:9">
      <c r="A1936">
        <v>7808</v>
      </c>
      <c r="B1936" t="s">
        <v>9</v>
      </c>
      <c r="C1936" t="s">
        <v>13</v>
      </c>
      <c r="D1936" t="s">
        <v>1953</v>
      </c>
      <c r="E1936">
        <v>54</v>
      </c>
      <c r="F1936">
        <v>0</v>
      </c>
      <c r="G1936">
        <v>10</v>
      </c>
      <c r="H1936">
        <v>3</v>
      </c>
      <c r="I1936">
        <v>0</v>
      </c>
    </row>
    <row r="1937" spans="1:9">
      <c r="A1937">
        <v>7809</v>
      </c>
      <c r="B1937" t="s">
        <v>15</v>
      </c>
      <c r="C1937" t="s">
        <v>13</v>
      </c>
      <c r="D1937" t="s">
        <v>1954</v>
      </c>
      <c r="E1937">
        <v>25</v>
      </c>
      <c r="F1937">
        <v>0</v>
      </c>
      <c r="G1937">
        <v>15</v>
      </c>
      <c r="H1937">
        <v>5</v>
      </c>
      <c r="I1937">
        <v>0</v>
      </c>
    </row>
    <row r="1938" spans="1:9">
      <c r="A1938">
        <v>7810</v>
      </c>
      <c r="B1938" t="s">
        <v>9</v>
      </c>
      <c r="C1938" t="s">
        <v>28</v>
      </c>
      <c r="D1938" t="s">
        <v>1955</v>
      </c>
      <c r="E1938">
        <v>56</v>
      </c>
      <c r="F1938">
        <v>1</v>
      </c>
      <c r="G1938">
        <v>4</v>
      </c>
      <c r="H1938">
        <v>4</v>
      </c>
      <c r="I1938">
        <v>1</v>
      </c>
    </row>
    <row r="1939" spans="1:9">
      <c r="A1939">
        <v>7811</v>
      </c>
      <c r="B1939" t="s">
        <v>31</v>
      </c>
      <c r="C1939" t="s">
        <v>10</v>
      </c>
      <c r="D1939" t="s">
        <v>1956</v>
      </c>
      <c r="E1939">
        <v>48</v>
      </c>
      <c r="F1939">
        <v>0</v>
      </c>
      <c r="G1939">
        <v>9</v>
      </c>
      <c r="H1939">
        <v>1</v>
      </c>
      <c r="I1939">
        <v>0</v>
      </c>
    </row>
    <row r="1940" spans="1:9">
      <c r="A1940">
        <v>7812</v>
      </c>
      <c r="B1940" t="s">
        <v>9</v>
      </c>
      <c r="C1940" t="s">
        <v>28</v>
      </c>
      <c r="D1940" t="s">
        <v>1957</v>
      </c>
      <c r="E1940">
        <v>28</v>
      </c>
      <c r="F1940">
        <v>0</v>
      </c>
      <c r="G1940">
        <v>8</v>
      </c>
      <c r="H1940">
        <v>5</v>
      </c>
      <c r="I1940">
        <v>0</v>
      </c>
    </row>
    <row r="1941" spans="1:9">
      <c r="A1941">
        <v>7813</v>
      </c>
      <c r="B1941" t="s">
        <v>12</v>
      </c>
      <c r="C1941" t="s">
        <v>28</v>
      </c>
      <c r="D1941" t="s">
        <v>1958</v>
      </c>
      <c r="E1941">
        <v>67</v>
      </c>
      <c r="F1941">
        <v>0</v>
      </c>
      <c r="G1941">
        <v>9</v>
      </c>
      <c r="H1941">
        <v>3</v>
      </c>
      <c r="I1941">
        <v>0</v>
      </c>
    </row>
    <row r="1942" spans="1:9">
      <c r="A1942">
        <v>7814</v>
      </c>
      <c r="B1942" t="s">
        <v>31</v>
      </c>
      <c r="C1942" t="s">
        <v>13</v>
      </c>
      <c r="D1942" t="s">
        <v>1959</v>
      </c>
      <c r="E1942">
        <v>65</v>
      </c>
      <c r="F1942">
        <v>1</v>
      </c>
      <c r="G1942">
        <v>15</v>
      </c>
      <c r="H1942">
        <v>3</v>
      </c>
      <c r="I1942">
        <v>1</v>
      </c>
    </row>
    <row r="1943" spans="1:9">
      <c r="A1943">
        <v>7815</v>
      </c>
      <c r="B1943" t="s">
        <v>24</v>
      </c>
      <c r="C1943" t="s">
        <v>22</v>
      </c>
      <c r="D1943" t="s">
        <v>1960</v>
      </c>
      <c r="E1943">
        <v>44</v>
      </c>
      <c r="F1943">
        <v>0</v>
      </c>
      <c r="G1943">
        <v>19</v>
      </c>
      <c r="H1943">
        <v>2</v>
      </c>
      <c r="I1943">
        <v>0</v>
      </c>
    </row>
    <row r="1944" spans="1:9">
      <c r="A1944">
        <v>7816</v>
      </c>
      <c r="B1944" t="s">
        <v>31</v>
      </c>
      <c r="C1944" t="s">
        <v>13</v>
      </c>
      <c r="D1944" t="s">
        <v>1961</v>
      </c>
      <c r="E1944">
        <v>21</v>
      </c>
      <c r="F1944">
        <v>0</v>
      </c>
      <c r="G1944">
        <v>1</v>
      </c>
      <c r="H1944">
        <v>2</v>
      </c>
      <c r="I1944">
        <v>0</v>
      </c>
    </row>
    <row r="1945" spans="1:9">
      <c r="A1945">
        <v>7817</v>
      </c>
      <c r="B1945" t="s">
        <v>9</v>
      </c>
      <c r="C1945" t="s">
        <v>22</v>
      </c>
      <c r="D1945" t="s">
        <v>1962</v>
      </c>
      <c r="E1945">
        <v>55</v>
      </c>
      <c r="F1945">
        <v>1</v>
      </c>
      <c r="G1945">
        <v>1</v>
      </c>
      <c r="H1945">
        <v>1</v>
      </c>
      <c r="I1945">
        <v>1</v>
      </c>
    </row>
    <row r="1946" spans="1:9">
      <c r="A1946">
        <v>7818</v>
      </c>
      <c r="B1946" t="s">
        <v>24</v>
      </c>
      <c r="C1946" t="s">
        <v>28</v>
      </c>
      <c r="D1946" t="s">
        <v>1963</v>
      </c>
      <c r="E1946">
        <v>27</v>
      </c>
      <c r="F1946">
        <v>0</v>
      </c>
      <c r="G1946">
        <v>4</v>
      </c>
      <c r="H1946">
        <v>5</v>
      </c>
      <c r="I1946">
        <v>0</v>
      </c>
    </row>
    <row r="1947" spans="1:9">
      <c r="A1947">
        <v>7819</v>
      </c>
      <c r="B1947" t="s">
        <v>12</v>
      </c>
      <c r="C1947" t="s">
        <v>10</v>
      </c>
      <c r="D1947" t="s">
        <v>1964</v>
      </c>
      <c r="E1947">
        <v>39</v>
      </c>
      <c r="F1947">
        <v>0</v>
      </c>
      <c r="G1947">
        <v>7</v>
      </c>
      <c r="H1947">
        <v>4</v>
      </c>
      <c r="I1947">
        <v>1</v>
      </c>
    </row>
    <row r="1948" spans="1:9">
      <c r="A1948">
        <v>7820</v>
      </c>
      <c r="B1948" t="s">
        <v>15</v>
      </c>
      <c r="C1948" t="s">
        <v>22</v>
      </c>
      <c r="D1948" t="s">
        <v>1965</v>
      </c>
      <c r="E1948">
        <v>59</v>
      </c>
      <c r="F1948">
        <v>1</v>
      </c>
      <c r="G1948">
        <v>2</v>
      </c>
      <c r="H1948">
        <v>3</v>
      </c>
      <c r="I1948">
        <v>1</v>
      </c>
    </row>
    <row r="1949" spans="1:9">
      <c r="A1949">
        <v>7821</v>
      </c>
      <c r="B1949" t="s">
        <v>9</v>
      </c>
      <c r="C1949" t="s">
        <v>18</v>
      </c>
      <c r="D1949" t="s">
        <v>1966</v>
      </c>
      <c r="E1949">
        <v>60</v>
      </c>
      <c r="F1949">
        <v>0</v>
      </c>
      <c r="G1949">
        <v>17</v>
      </c>
      <c r="H1949">
        <v>4</v>
      </c>
      <c r="I1949">
        <v>1</v>
      </c>
    </row>
    <row r="1950" spans="1:9">
      <c r="A1950">
        <v>7822</v>
      </c>
      <c r="B1950" t="s">
        <v>9</v>
      </c>
      <c r="C1950" t="s">
        <v>22</v>
      </c>
      <c r="D1950" t="s">
        <v>1967</v>
      </c>
      <c r="E1950">
        <v>44</v>
      </c>
      <c r="F1950">
        <v>0</v>
      </c>
      <c r="G1950">
        <v>1</v>
      </c>
      <c r="H1950">
        <v>3</v>
      </c>
      <c r="I1950">
        <v>0</v>
      </c>
    </row>
    <row r="1951" spans="1:9">
      <c r="A1951">
        <v>7823</v>
      </c>
      <c r="B1951" t="s">
        <v>24</v>
      </c>
      <c r="C1951" t="s">
        <v>13</v>
      </c>
      <c r="D1951" t="s">
        <v>1968</v>
      </c>
      <c r="E1951">
        <v>55</v>
      </c>
      <c r="F1951">
        <v>1</v>
      </c>
      <c r="G1951">
        <v>6</v>
      </c>
      <c r="H1951">
        <v>5</v>
      </c>
      <c r="I1951">
        <v>1</v>
      </c>
    </row>
    <row r="1952" spans="1:9">
      <c r="A1952">
        <v>7824</v>
      </c>
      <c r="B1952" t="s">
        <v>12</v>
      </c>
      <c r="C1952" t="s">
        <v>13</v>
      </c>
      <c r="D1952" t="s">
        <v>1969</v>
      </c>
      <c r="E1952">
        <v>19</v>
      </c>
      <c r="F1952">
        <v>0</v>
      </c>
      <c r="G1952">
        <v>7</v>
      </c>
      <c r="H1952">
        <v>3</v>
      </c>
      <c r="I1952">
        <v>0</v>
      </c>
    </row>
    <row r="1953" spans="1:9">
      <c r="A1953">
        <v>7825</v>
      </c>
      <c r="B1953" t="s">
        <v>31</v>
      </c>
      <c r="C1953" t="s">
        <v>18</v>
      </c>
      <c r="D1953" t="s">
        <v>1970</v>
      </c>
      <c r="E1953">
        <v>21</v>
      </c>
      <c r="F1953">
        <v>1</v>
      </c>
      <c r="G1953">
        <v>7</v>
      </c>
      <c r="H1953">
        <v>4</v>
      </c>
      <c r="I1953">
        <v>1</v>
      </c>
    </row>
    <row r="1954" spans="1:9">
      <c r="A1954">
        <v>7826</v>
      </c>
      <c r="B1954" t="s">
        <v>9</v>
      </c>
      <c r="C1954" t="s">
        <v>13</v>
      </c>
      <c r="D1954" t="s">
        <v>1971</v>
      </c>
      <c r="E1954">
        <v>30</v>
      </c>
      <c r="F1954">
        <v>1</v>
      </c>
      <c r="G1954">
        <v>12</v>
      </c>
      <c r="H1954">
        <v>3</v>
      </c>
      <c r="I1954">
        <v>0</v>
      </c>
    </row>
    <row r="1955" spans="1:9">
      <c r="A1955">
        <v>7827</v>
      </c>
      <c r="B1955" t="s">
        <v>9</v>
      </c>
      <c r="C1955" t="s">
        <v>13</v>
      </c>
      <c r="D1955" t="s">
        <v>1972</v>
      </c>
      <c r="E1955">
        <v>56</v>
      </c>
      <c r="F1955">
        <v>0</v>
      </c>
      <c r="G1955">
        <v>10</v>
      </c>
      <c r="H1955">
        <v>1</v>
      </c>
      <c r="I1955">
        <v>0</v>
      </c>
    </row>
    <row r="1956" spans="1:9">
      <c r="A1956">
        <v>7828</v>
      </c>
      <c r="B1956" t="s">
        <v>9</v>
      </c>
      <c r="C1956" t="s">
        <v>28</v>
      </c>
      <c r="D1956" t="s">
        <v>1973</v>
      </c>
      <c r="E1956">
        <v>69</v>
      </c>
      <c r="F1956">
        <v>0</v>
      </c>
      <c r="G1956">
        <v>10</v>
      </c>
      <c r="H1956">
        <v>2</v>
      </c>
      <c r="I1956">
        <v>0</v>
      </c>
    </row>
    <row r="1957" spans="1:9">
      <c r="A1957">
        <v>7829</v>
      </c>
      <c r="B1957" t="s">
        <v>31</v>
      </c>
      <c r="C1957" t="s">
        <v>10</v>
      </c>
      <c r="D1957" t="s">
        <v>1974</v>
      </c>
      <c r="E1957">
        <v>46</v>
      </c>
      <c r="F1957">
        <v>1</v>
      </c>
      <c r="G1957">
        <v>4</v>
      </c>
      <c r="H1957">
        <v>2</v>
      </c>
      <c r="I1957">
        <v>1</v>
      </c>
    </row>
    <row r="1958" spans="1:9">
      <c r="A1958">
        <v>7830</v>
      </c>
      <c r="B1958" t="s">
        <v>15</v>
      </c>
      <c r="C1958" t="s">
        <v>10</v>
      </c>
      <c r="D1958" t="s">
        <v>1975</v>
      </c>
      <c r="E1958">
        <v>66</v>
      </c>
      <c r="F1958">
        <v>0</v>
      </c>
      <c r="G1958">
        <v>5</v>
      </c>
      <c r="H1958">
        <v>3</v>
      </c>
      <c r="I1958">
        <v>0</v>
      </c>
    </row>
    <row r="1959" spans="1:9">
      <c r="A1959">
        <v>7831</v>
      </c>
      <c r="B1959" t="s">
        <v>12</v>
      </c>
      <c r="C1959" t="s">
        <v>28</v>
      </c>
      <c r="D1959" t="s">
        <v>1976</v>
      </c>
      <c r="E1959">
        <v>69</v>
      </c>
      <c r="F1959">
        <v>1</v>
      </c>
      <c r="G1959">
        <v>15</v>
      </c>
      <c r="H1959">
        <v>4</v>
      </c>
      <c r="I1959">
        <v>1</v>
      </c>
    </row>
    <row r="1960" spans="1:9">
      <c r="A1960">
        <v>7832</v>
      </c>
      <c r="B1960" t="s">
        <v>24</v>
      </c>
      <c r="C1960" t="s">
        <v>13</v>
      </c>
      <c r="D1960" t="s">
        <v>1977</v>
      </c>
      <c r="E1960">
        <v>22</v>
      </c>
      <c r="F1960">
        <v>0</v>
      </c>
      <c r="G1960">
        <v>17</v>
      </c>
      <c r="H1960">
        <v>2</v>
      </c>
      <c r="I1960">
        <v>0</v>
      </c>
    </row>
    <row r="1961" spans="1:9">
      <c r="A1961">
        <v>7833</v>
      </c>
      <c r="B1961" t="s">
        <v>15</v>
      </c>
      <c r="C1961" t="s">
        <v>28</v>
      </c>
      <c r="D1961" t="s">
        <v>1978</v>
      </c>
      <c r="E1961">
        <v>67</v>
      </c>
      <c r="F1961">
        <v>1</v>
      </c>
      <c r="G1961">
        <v>13</v>
      </c>
      <c r="H1961">
        <v>1</v>
      </c>
      <c r="I1961">
        <v>1</v>
      </c>
    </row>
    <row r="1962" spans="1:9">
      <c r="A1962">
        <v>7834</v>
      </c>
      <c r="B1962" t="s">
        <v>9</v>
      </c>
      <c r="C1962" t="s">
        <v>28</v>
      </c>
      <c r="D1962" t="s">
        <v>1979</v>
      </c>
      <c r="E1962">
        <v>39</v>
      </c>
      <c r="F1962">
        <v>0</v>
      </c>
      <c r="G1962">
        <v>19</v>
      </c>
      <c r="H1962">
        <v>2</v>
      </c>
      <c r="I1962">
        <v>0</v>
      </c>
    </row>
    <row r="1963" spans="1:9">
      <c r="A1963">
        <v>7835</v>
      </c>
      <c r="B1963" t="s">
        <v>9</v>
      </c>
      <c r="C1963" t="s">
        <v>18</v>
      </c>
      <c r="D1963" t="s">
        <v>1980</v>
      </c>
      <c r="E1963">
        <v>52</v>
      </c>
      <c r="F1963">
        <v>0</v>
      </c>
      <c r="G1963">
        <v>5</v>
      </c>
      <c r="H1963">
        <v>2</v>
      </c>
      <c r="I1963">
        <v>0</v>
      </c>
    </row>
    <row r="1964" spans="1:9">
      <c r="A1964">
        <v>7836</v>
      </c>
      <c r="B1964" t="s">
        <v>15</v>
      </c>
      <c r="C1964" t="s">
        <v>28</v>
      </c>
      <c r="D1964" t="s">
        <v>1981</v>
      </c>
      <c r="E1964">
        <v>27</v>
      </c>
      <c r="F1964">
        <v>1</v>
      </c>
      <c r="G1964">
        <v>11</v>
      </c>
      <c r="H1964">
        <v>3</v>
      </c>
      <c r="I1964">
        <v>0</v>
      </c>
    </row>
    <row r="1965" spans="1:9">
      <c r="A1965">
        <v>7837</v>
      </c>
      <c r="B1965" t="s">
        <v>24</v>
      </c>
      <c r="C1965" t="s">
        <v>28</v>
      </c>
      <c r="D1965" t="s">
        <v>1982</v>
      </c>
      <c r="E1965">
        <v>21</v>
      </c>
      <c r="F1965">
        <v>0</v>
      </c>
      <c r="G1965">
        <v>16</v>
      </c>
      <c r="H1965">
        <v>5</v>
      </c>
      <c r="I1965">
        <v>0</v>
      </c>
    </row>
    <row r="1966" spans="1:9">
      <c r="A1966">
        <v>7838</v>
      </c>
      <c r="B1966" t="s">
        <v>31</v>
      </c>
      <c r="C1966" t="s">
        <v>13</v>
      </c>
      <c r="D1966" t="s">
        <v>1983</v>
      </c>
      <c r="E1966">
        <v>64</v>
      </c>
      <c r="F1966">
        <v>0</v>
      </c>
      <c r="G1966">
        <v>17</v>
      </c>
      <c r="H1966">
        <v>5</v>
      </c>
      <c r="I1966">
        <v>1</v>
      </c>
    </row>
    <row r="1967" spans="1:9">
      <c r="A1967">
        <v>7839</v>
      </c>
      <c r="B1967" t="s">
        <v>12</v>
      </c>
      <c r="C1967" t="s">
        <v>28</v>
      </c>
      <c r="D1967" t="s">
        <v>1984</v>
      </c>
      <c r="E1967">
        <v>46</v>
      </c>
      <c r="F1967">
        <v>0</v>
      </c>
      <c r="G1967">
        <v>11</v>
      </c>
      <c r="H1967">
        <v>4</v>
      </c>
      <c r="I1967">
        <v>1</v>
      </c>
    </row>
    <row r="1968" spans="1:9">
      <c r="A1968">
        <v>7840</v>
      </c>
      <c r="B1968" t="s">
        <v>31</v>
      </c>
      <c r="C1968" t="s">
        <v>10</v>
      </c>
      <c r="D1968" t="s">
        <v>1985</v>
      </c>
      <c r="E1968">
        <v>34</v>
      </c>
      <c r="F1968">
        <v>1</v>
      </c>
      <c r="G1968">
        <v>12</v>
      </c>
      <c r="H1968">
        <v>5</v>
      </c>
      <c r="I1968">
        <v>1</v>
      </c>
    </row>
    <row r="1969" spans="1:9">
      <c r="A1969">
        <v>7841</v>
      </c>
      <c r="B1969" t="s">
        <v>9</v>
      </c>
      <c r="C1969" t="s">
        <v>18</v>
      </c>
      <c r="D1969" t="s">
        <v>1986</v>
      </c>
      <c r="E1969">
        <v>32</v>
      </c>
      <c r="F1969">
        <v>0</v>
      </c>
      <c r="G1969">
        <v>19</v>
      </c>
      <c r="H1969">
        <v>2</v>
      </c>
      <c r="I1969">
        <v>0</v>
      </c>
    </row>
    <row r="1970" spans="1:9">
      <c r="A1970">
        <v>7842</v>
      </c>
      <c r="B1970" t="s">
        <v>24</v>
      </c>
      <c r="C1970" t="s">
        <v>28</v>
      </c>
      <c r="D1970" t="s">
        <v>1987</v>
      </c>
      <c r="E1970">
        <v>22</v>
      </c>
      <c r="F1970">
        <v>0</v>
      </c>
      <c r="G1970">
        <v>6</v>
      </c>
      <c r="H1970">
        <v>5</v>
      </c>
      <c r="I1970">
        <v>0</v>
      </c>
    </row>
    <row r="1971" spans="1:9">
      <c r="A1971">
        <v>7843</v>
      </c>
      <c r="B1971" t="s">
        <v>9</v>
      </c>
      <c r="C1971" t="s">
        <v>10</v>
      </c>
      <c r="D1971" t="s">
        <v>1988</v>
      </c>
      <c r="E1971">
        <v>59</v>
      </c>
      <c r="F1971">
        <v>0</v>
      </c>
      <c r="G1971">
        <v>15</v>
      </c>
      <c r="H1971">
        <v>2</v>
      </c>
      <c r="I1971">
        <v>0</v>
      </c>
    </row>
    <row r="1972" spans="1:9">
      <c r="A1972">
        <v>7844</v>
      </c>
      <c r="B1972" t="s">
        <v>15</v>
      </c>
      <c r="C1972" t="s">
        <v>28</v>
      </c>
      <c r="D1972" t="s">
        <v>1989</v>
      </c>
      <c r="E1972">
        <v>56</v>
      </c>
      <c r="F1972">
        <v>0</v>
      </c>
      <c r="G1972">
        <v>5</v>
      </c>
      <c r="H1972">
        <v>3</v>
      </c>
      <c r="I1972">
        <v>0</v>
      </c>
    </row>
    <row r="1973" spans="1:9">
      <c r="A1973">
        <v>7845</v>
      </c>
      <c r="B1973" t="s">
        <v>24</v>
      </c>
      <c r="C1973" t="s">
        <v>18</v>
      </c>
      <c r="D1973" t="s">
        <v>1990</v>
      </c>
      <c r="E1973">
        <v>59</v>
      </c>
      <c r="F1973">
        <v>1</v>
      </c>
      <c r="G1973">
        <v>8</v>
      </c>
      <c r="H1973">
        <v>1</v>
      </c>
      <c r="I1973">
        <v>1</v>
      </c>
    </row>
    <row r="1974" spans="1:9">
      <c r="A1974">
        <v>7846</v>
      </c>
      <c r="B1974" t="s">
        <v>24</v>
      </c>
      <c r="C1974" t="s">
        <v>13</v>
      </c>
      <c r="D1974" t="s">
        <v>1991</v>
      </c>
      <c r="E1974">
        <v>34</v>
      </c>
      <c r="F1974">
        <v>0</v>
      </c>
      <c r="G1974">
        <v>17</v>
      </c>
      <c r="H1974">
        <v>1</v>
      </c>
      <c r="I1974">
        <v>0</v>
      </c>
    </row>
    <row r="1975" spans="1:9">
      <c r="A1975">
        <v>7847</v>
      </c>
      <c r="B1975" t="s">
        <v>31</v>
      </c>
      <c r="C1975" t="s">
        <v>22</v>
      </c>
      <c r="D1975" t="s">
        <v>1992</v>
      </c>
      <c r="E1975">
        <v>55</v>
      </c>
      <c r="F1975">
        <v>1</v>
      </c>
      <c r="G1975">
        <v>14</v>
      </c>
      <c r="H1975">
        <v>2</v>
      </c>
      <c r="I1975">
        <v>1</v>
      </c>
    </row>
    <row r="1976" spans="1:9">
      <c r="A1976">
        <v>7848</v>
      </c>
      <c r="B1976" t="s">
        <v>12</v>
      </c>
      <c r="C1976" t="s">
        <v>22</v>
      </c>
      <c r="D1976" t="s">
        <v>1993</v>
      </c>
      <c r="E1976">
        <v>40</v>
      </c>
      <c r="F1976">
        <v>0</v>
      </c>
      <c r="G1976">
        <v>6</v>
      </c>
      <c r="H1976">
        <v>1</v>
      </c>
      <c r="I1976">
        <v>0</v>
      </c>
    </row>
    <row r="1977" spans="1:9">
      <c r="A1977">
        <v>7849</v>
      </c>
      <c r="B1977" t="s">
        <v>15</v>
      </c>
      <c r="C1977" t="s">
        <v>28</v>
      </c>
      <c r="D1977" t="s">
        <v>1994</v>
      </c>
      <c r="E1977">
        <v>43</v>
      </c>
      <c r="F1977">
        <v>0</v>
      </c>
      <c r="G1977">
        <v>7</v>
      </c>
      <c r="H1977">
        <v>3</v>
      </c>
      <c r="I1977">
        <v>0</v>
      </c>
    </row>
    <row r="1978" spans="1:9">
      <c r="A1978">
        <v>7850</v>
      </c>
      <c r="B1978" t="s">
        <v>15</v>
      </c>
      <c r="C1978" t="s">
        <v>28</v>
      </c>
      <c r="D1978" t="s">
        <v>1995</v>
      </c>
      <c r="E1978">
        <v>33</v>
      </c>
      <c r="F1978">
        <v>1</v>
      </c>
      <c r="G1978">
        <v>4</v>
      </c>
      <c r="H1978">
        <v>2</v>
      </c>
      <c r="I1978">
        <v>1</v>
      </c>
    </row>
    <row r="1979" spans="1:9">
      <c r="A1979">
        <v>7851</v>
      </c>
      <c r="B1979" t="s">
        <v>9</v>
      </c>
      <c r="C1979" t="s">
        <v>13</v>
      </c>
      <c r="D1979" t="s">
        <v>1996</v>
      </c>
      <c r="E1979">
        <v>30</v>
      </c>
      <c r="F1979">
        <v>0</v>
      </c>
      <c r="G1979">
        <v>12</v>
      </c>
      <c r="H1979">
        <v>1</v>
      </c>
      <c r="I1979">
        <v>0</v>
      </c>
    </row>
    <row r="1980" spans="1:9">
      <c r="A1980">
        <v>7852</v>
      </c>
      <c r="B1980" t="s">
        <v>9</v>
      </c>
      <c r="C1980" t="s">
        <v>22</v>
      </c>
      <c r="D1980" t="s">
        <v>1997</v>
      </c>
      <c r="E1980">
        <v>21</v>
      </c>
      <c r="F1980">
        <v>0</v>
      </c>
      <c r="G1980">
        <v>13</v>
      </c>
      <c r="H1980">
        <v>5</v>
      </c>
      <c r="I1980">
        <v>0</v>
      </c>
    </row>
    <row r="1981" spans="1:9">
      <c r="A1981">
        <v>7853</v>
      </c>
      <c r="B1981" t="s">
        <v>31</v>
      </c>
      <c r="C1981" t="s">
        <v>13</v>
      </c>
      <c r="D1981" t="s">
        <v>1998</v>
      </c>
      <c r="E1981">
        <v>41</v>
      </c>
      <c r="F1981">
        <v>0</v>
      </c>
      <c r="G1981">
        <v>16</v>
      </c>
      <c r="H1981">
        <v>4</v>
      </c>
      <c r="I1981">
        <v>1</v>
      </c>
    </row>
    <row r="1982" spans="1:9">
      <c r="A1982">
        <v>7854</v>
      </c>
      <c r="B1982" t="s">
        <v>24</v>
      </c>
      <c r="C1982" t="s">
        <v>13</v>
      </c>
      <c r="D1982" t="s">
        <v>1999</v>
      </c>
      <c r="E1982">
        <v>52</v>
      </c>
      <c r="F1982">
        <v>1</v>
      </c>
      <c r="G1982">
        <v>12</v>
      </c>
      <c r="H1982">
        <v>5</v>
      </c>
      <c r="I1982">
        <v>1</v>
      </c>
    </row>
    <row r="1983" spans="1:9">
      <c r="A1983">
        <v>7855</v>
      </c>
      <c r="B1983" t="s">
        <v>15</v>
      </c>
      <c r="C1983" t="s">
        <v>18</v>
      </c>
      <c r="D1983" t="s">
        <v>2000</v>
      </c>
      <c r="E1983">
        <v>66</v>
      </c>
      <c r="F1983">
        <v>0</v>
      </c>
      <c r="G1983">
        <v>5</v>
      </c>
      <c r="H1983">
        <v>4</v>
      </c>
      <c r="I1983">
        <v>1</v>
      </c>
    </row>
    <row r="1984" spans="1:9">
      <c r="A1984">
        <v>7856</v>
      </c>
      <c r="B1984" t="s">
        <v>15</v>
      </c>
      <c r="C1984" t="s">
        <v>22</v>
      </c>
      <c r="D1984" t="s">
        <v>2001</v>
      </c>
      <c r="E1984">
        <v>42</v>
      </c>
      <c r="F1984">
        <v>1</v>
      </c>
      <c r="G1984">
        <v>4</v>
      </c>
      <c r="H1984">
        <v>3</v>
      </c>
      <c r="I1984">
        <v>1</v>
      </c>
    </row>
    <row r="1985" spans="1:9">
      <c r="A1985">
        <v>7857</v>
      </c>
      <c r="B1985" t="s">
        <v>12</v>
      </c>
      <c r="C1985" t="s">
        <v>10</v>
      </c>
      <c r="D1985" t="s">
        <v>2002</v>
      </c>
      <c r="E1985">
        <v>34</v>
      </c>
      <c r="F1985">
        <v>1</v>
      </c>
      <c r="G1985">
        <v>17</v>
      </c>
      <c r="H1985">
        <v>3</v>
      </c>
      <c r="I1985">
        <v>1</v>
      </c>
    </row>
    <row r="1986" spans="1:9">
      <c r="A1986">
        <v>7858</v>
      </c>
      <c r="B1986" t="s">
        <v>24</v>
      </c>
      <c r="C1986" t="s">
        <v>13</v>
      </c>
      <c r="D1986" t="s">
        <v>2003</v>
      </c>
      <c r="E1986">
        <v>53</v>
      </c>
      <c r="F1986">
        <v>0</v>
      </c>
      <c r="G1986">
        <v>10</v>
      </c>
      <c r="H1986">
        <v>5</v>
      </c>
      <c r="I1986">
        <v>1</v>
      </c>
    </row>
    <row r="1987" spans="1:9">
      <c r="A1987">
        <v>7859</v>
      </c>
      <c r="B1987" t="s">
        <v>15</v>
      </c>
      <c r="C1987" t="s">
        <v>10</v>
      </c>
      <c r="D1987" t="s">
        <v>2004</v>
      </c>
      <c r="E1987">
        <v>53</v>
      </c>
      <c r="F1987">
        <v>0</v>
      </c>
      <c r="G1987">
        <v>15</v>
      </c>
      <c r="H1987">
        <v>2</v>
      </c>
      <c r="I1987">
        <v>0</v>
      </c>
    </row>
    <row r="1988" spans="1:9">
      <c r="A1988">
        <v>7860</v>
      </c>
      <c r="B1988" t="s">
        <v>12</v>
      </c>
      <c r="C1988" t="s">
        <v>28</v>
      </c>
      <c r="D1988" t="s">
        <v>2005</v>
      </c>
      <c r="E1988">
        <v>63</v>
      </c>
      <c r="F1988">
        <v>0</v>
      </c>
      <c r="G1988">
        <v>4</v>
      </c>
      <c r="H1988">
        <v>2</v>
      </c>
      <c r="I1988">
        <v>0</v>
      </c>
    </row>
    <row r="1989" spans="1:9">
      <c r="A1989">
        <v>7861</v>
      </c>
      <c r="B1989" t="s">
        <v>9</v>
      </c>
      <c r="C1989" t="s">
        <v>10</v>
      </c>
      <c r="D1989" t="s">
        <v>2006</v>
      </c>
      <c r="E1989">
        <v>43</v>
      </c>
      <c r="F1989">
        <v>0</v>
      </c>
      <c r="G1989">
        <v>6</v>
      </c>
      <c r="H1989">
        <v>5</v>
      </c>
      <c r="I1989">
        <v>1</v>
      </c>
    </row>
    <row r="1990" spans="1:9">
      <c r="A1990">
        <v>7862</v>
      </c>
      <c r="B1990" t="s">
        <v>12</v>
      </c>
      <c r="C1990" t="s">
        <v>18</v>
      </c>
      <c r="D1990" t="s">
        <v>2007</v>
      </c>
      <c r="E1990">
        <v>65</v>
      </c>
      <c r="F1990">
        <v>0</v>
      </c>
      <c r="G1990">
        <v>4</v>
      </c>
      <c r="H1990">
        <v>3</v>
      </c>
      <c r="I1990">
        <v>0</v>
      </c>
    </row>
    <row r="1991" spans="1:9">
      <c r="A1991">
        <v>7863</v>
      </c>
      <c r="B1991" t="s">
        <v>24</v>
      </c>
      <c r="C1991" t="s">
        <v>18</v>
      </c>
      <c r="D1991" t="s">
        <v>2008</v>
      </c>
      <c r="E1991">
        <v>65</v>
      </c>
      <c r="F1991">
        <v>1</v>
      </c>
      <c r="G1991">
        <v>12</v>
      </c>
      <c r="H1991">
        <v>2</v>
      </c>
      <c r="I1991">
        <v>1</v>
      </c>
    </row>
    <row r="1992" spans="1:9">
      <c r="A1992">
        <v>7864</v>
      </c>
      <c r="B1992" t="s">
        <v>9</v>
      </c>
      <c r="C1992" t="s">
        <v>13</v>
      </c>
      <c r="D1992" t="s">
        <v>2009</v>
      </c>
      <c r="E1992">
        <v>45</v>
      </c>
      <c r="F1992">
        <v>0</v>
      </c>
      <c r="G1992">
        <v>13</v>
      </c>
      <c r="H1992">
        <v>2</v>
      </c>
      <c r="I1992">
        <v>0</v>
      </c>
    </row>
    <row r="1993" spans="1:9">
      <c r="A1993">
        <v>7865</v>
      </c>
      <c r="B1993" t="s">
        <v>31</v>
      </c>
      <c r="C1993" t="s">
        <v>22</v>
      </c>
      <c r="D1993" t="s">
        <v>2010</v>
      </c>
      <c r="E1993">
        <v>55</v>
      </c>
      <c r="F1993">
        <v>0</v>
      </c>
      <c r="G1993">
        <v>18</v>
      </c>
      <c r="H1993">
        <v>3</v>
      </c>
      <c r="I1993">
        <v>0</v>
      </c>
    </row>
    <row r="1994" spans="1:9">
      <c r="A1994">
        <v>7866</v>
      </c>
      <c r="B1994" t="s">
        <v>24</v>
      </c>
      <c r="C1994" t="s">
        <v>22</v>
      </c>
      <c r="D1994" t="s">
        <v>2011</v>
      </c>
      <c r="E1994">
        <v>31</v>
      </c>
      <c r="F1994">
        <v>0</v>
      </c>
      <c r="G1994">
        <v>5</v>
      </c>
      <c r="H1994">
        <v>1</v>
      </c>
      <c r="I1994">
        <v>0</v>
      </c>
    </row>
    <row r="1995" spans="1:9">
      <c r="A1995">
        <v>7867</v>
      </c>
      <c r="B1995" t="s">
        <v>9</v>
      </c>
      <c r="C1995" t="s">
        <v>18</v>
      </c>
      <c r="D1995" t="s">
        <v>2012</v>
      </c>
      <c r="E1995">
        <v>67</v>
      </c>
      <c r="F1995">
        <v>0</v>
      </c>
      <c r="G1995">
        <v>18</v>
      </c>
      <c r="H1995">
        <v>3</v>
      </c>
      <c r="I1995">
        <v>0</v>
      </c>
    </row>
    <row r="1996" spans="1:9">
      <c r="A1996">
        <v>7868</v>
      </c>
      <c r="B1996" t="s">
        <v>31</v>
      </c>
      <c r="C1996" t="s">
        <v>13</v>
      </c>
      <c r="D1996" t="s">
        <v>2013</v>
      </c>
      <c r="E1996">
        <v>62</v>
      </c>
      <c r="F1996">
        <v>1</v>
      </c>
      <c r="G1996">
        <v>6</v>
      </c>
      <c r="H1996">
        <v>3</v>
      </c>
      <c r="I1996">
        <v>1</v>
      </c>
    </row>
    <row r="1997" spans="1:9">
      <c r="A1997">
        <v>7869</v>
      </c>
      <c r="B1997" t="s">
        <v>24</v>
      </c>
      <c r="C1997" t="s">
        <v>10</v>
      </c>
      <c r="D1997" t="s">
        <v>2014</v>
      </c>
      <c r="E1997">
        <v>51</v>
      </c>
      <c r="F1997">
        <v>0</v>
      </c>
      <c r="G1997">
        <v>17</v>
      </c>
      <c r="H1997">
        <v>1</v>
      </c>
      <c r="I1997">
        <v>0</v>
      </c>
    </row>
    <row r="1998" spans="1:9">
      <c r="A1998">
        <v>7870</v>
      </c>
      <c r="B1998" t="s">
        <v>24</v>
      </c>
      <c r="C1998" t="s">
        <v>22</v>
      </c>
      <c r="D1998" t="s">
        <v>2015</v>
      </c>
      <c r="E1998">
        <v>24</v>
      </c>
      <c r="F1998">
        <v>1</v>
      </c>
      <c r="G1998">
        <v>18</v>
      </c>
      <c r="H1998">
        <v>3</v>
      </c>
      <c r="I1998">
        <v>0</v>
      </c>
    </row>
    <row r="1999" spans="1:9">
      <c r="A1999">
        <v>7871</v>
      </c>
      <c r="B1999" t="s">
        <v>24</v>
      </c>
      <c r="C1999" t="s">
        <v>13</v>
      </c>
      <c r="D1999" t="s">
        <v>2016</v>
      </c>
      <c r="E1999">
        <v>55</v>
      </c>
      <c r="F1999">
        <v>1</v>
      </c>
      <c r="G1999">
        <v>5</v>
      </c>
      <c r="H1999">
        <v>3</v>
      </c>
      <c r="I1999">
        <v>1</v>
      </c>
    </row>
    <row r="2000" spans="1:9">
      <c r="A2000">
        <v>7872</v>
      </c>
      <c r="B2000" t="s">
        <v>12</v>
      </c>
      <c r="C2000" t="s">
        <v>13</v>
      </c>
      <c r="D2000" t="s">
        <v>2017</v>
      </c>
      <c r="E2000">
        <v>69</v>
      </c>
      <c r="F2000">
        <v>0</v>
      </c>
      <c r="G2000">
        <v>1</v>
      </c>
      <c r="H2000">
        <v>1</v>
      </c>
      <c r="I2000">
        <v>0</v>
      </c>
    </row>
    <row r="2001" spans="1:9">
      <c r="A2001">
        <v>7873</v>
      </c>
      <c r="B2001" t="s">
        <v>9</v>
      </c>
      <c r="C2001" t="s">
        <v>28</v>
      </c>
      <c r="D2001" t="s">
        <v>2018</v>
      </c>
      <c r="E2001">
        <v>26</v>
      </c>
      <c r="F2001">
        <v>0</v>
      </c>
      <c r="G2001">
        <v>9</v>
      </c>
      <c r="H2001">
        <v>4</v>
      </c>
      <c r="I2001">
        <v>0</v>
      </c>
    </row>
    <row r="2002" spans="1:9">
      <c r="A2002">
        <v>7874</v>
      </c>
      <c r="B2002" t="s">
        <v>15</v>
      </c>
      <c r="C2002" t="s">
        <v>13</v>
      </c>
      <c r="D2002" t="s">
        <v>2019</v>
      </c>
      <c r="E2002">
        <v>52</v>
      </c>
      <c r="F2002">
        <v>1</v>
      </c>
      <c r="G2002">
        <v>2</v>
      </c>
      <c r="H2002">
        <v>5</v>
      </c>
      <c r="I2002">
        <v>1</v>
      </c>
    </row>
    <row r="2003" spans="1:9">
      <c r="A2003">
        <v>7875</v>
      </c>
      <c r="B2003" t="s">
        <v>15</v>
      </c>
      <c r="C2003" t="s">
        <v>22</v>
      </c>
      <c r="D2003" t="s">
        <v>2020</v>
      </c>
      <c r="E2003">
        <v>39</v>
      </c>
      <c r="F2003">
        <v>0</v>
      </c>
      <c r="G2003">
        <v>3</v>
      </c>
      <c r="H2003">
        <v>3</v>
      </c>
      <c r="I2003">
        <v>0</v>
      </c>
    </row>
    <row r="2004" spans="1:9">
      <c r="A2004">
        <v>7876</v>
      </c>
      <c r="B2004" t="s">
        <v>12</v>
      </c>
      <c r="C2004" t="s">
        <v>13</v>
      </c>
      <c r="D2004" t="s">
        <v>2021</v>
      </c>
      <c r="E2004">
        <v>28</v>
      </c>
      <c r="F2004">
        <v>1</v>
      </c>
      <c r="G2004">
        <v>4</v>
      </c>
      <c r="H2004">
        <v>1</v>
      </c>
      <c r="I2004">
        <v>0</v>
      </c>
    </row>
    <row r="2005" spans="1:9">
      <c r="A2005">
        <v>7877</v>
      </c>
      <c r="B2005" t="s">
        <v>15</v>
      </c>
      <c r="C2005" t="s">
        <v>13</v>
      </c>
      <c r="D2005" t="s">
        <v>2022</v>
      </c>
      <c r="E2005">
        <v>42</v>
      </c>
      <c r="F2005">
        <v>0</v>
      </c>
      <c r="G2005">
        <v>11</v>
      </c>
      <c r="H2005">
        <v>3</v>
      </c>
      <c r="I2005">
        <v>0</v>
      </c>
    </row>
    <row r="2006" spans="1:9">
      <c r="A2006">
        <v>7878</v>
      </c>
      <c r="B2006" t="s">
        <v>9</v>
      </c>
      <c r="C2006" t="s">
        <v>13</v>
      </c>
      <c r="D2006" t="s">
        <v>2023</v>
      </c>
      <c r="E2006">
        <v>64</v>
      </c>
      <c r="F2006">
        <v>1</v>
      </c>
      <c r="G2006">
        <v>12</v>
      </c>
      <c r="H2006">
        <v>3</v>
      </c>
      <c r="I2006">
        <v>1</v>
      </c>
    </row>
    <row r="2007" spans="1:9">
      <c r="A2007">
        <v>7879</v>
      </c>
      <c r="B2007" t="s">
        <v>9</v>
      </c>
      <c r="C2007" t="s">
        <v>13</v>
      </c>
      <c r="D2007" t="s">
        <v>2024</v>
      </c>
      <c r="E2007">
        <v>18</v>
      </c>
      <c r="F2007">
        <v>0</v>
      </c>
      <c r="G2007">
        <v>5</v>
      </c>
      <c r="H2007">
        <v>2</v>
      </c>
      <c r="I2007">
        <v>0</v>
      </c>
    </row>
    <row r="2008" spans="1:9">
      <c r="A2008">
        <v>7880</v>
      </c>
      <c r="B2008" t="s">
        <v>31</v>
      </c>
      <c r="C2008" t="s">
        <v>28</v>
      </c>
      <c r="D2008" t="s">
        <v>2025</v>
      </c>
      <c r="E2008">
        <v>44</v>
      </c>
      <c r="F2008">
        <v>0</v>
      </c>
      <c r="G2008">
        <v>19</v>
      </c>
      <c r="H2008">
        <v>3</v>
      </c>
      <c r="I2008">
        <v>0</v>
      </c>
    </row>
    <row r="2009" spans="1:9">
      <c r="A2009">
        <v>7881</v>
      </c>
      <c r="B2009" t="s">
        <v>9</v>
      </c>
      <c r="C2009" t="s">
        <v>28</v>
      </c>
      <c r="D2009" t="s">
        <v>2026</v>
      </c>
      <c r="E2009">
        <v>51</v>
      </c>
      <c r="F2009">
        <v>1</v>
      </c>
      <c r="G2009">
        <v>5</v>
      </c>
      <c r="H2009">
        <v>5</v>
      </c>
      <c r="I2009">
        <v>1</v>
      </c>
    </row>
    <row r="2010" spans="1:9">
      <c r="A2010">
        <v>7882</v>
      </c>
      <c r="B2010" t="s">
        <v>9</v>
      </c>
      <c r="C2010" t="s">
        <v>10</v>
      </c>
      <c r="D2010" t="s">
        <v>2027</v>
      </c>
      <c r="E2010">
        <v>36</v>
      </c>
      <c r="F2010">
        <v>1</v>
      </c>
      <c r="G2010">
        <v>4</v>
      </c>
      <c r="H2010">
        <v>3</v>
      </c>
      <c r="I2010">
        <v>1</v>
      </c>
    </row>
    <row r="2011" spans="1:9">
      <c r="A2011">
        <v>7883</v>
      </c>
      <c r="B2011" t="s">
        <v>31</v>
      </c>
      <c r="C2011" t="s">
        <v>22</v>
      </c>
      <c r="D2011" t="s">
        <v>2028</v>
      </c>
      <c r="E2011">
        <v>64</v>
      </c>
      <c r="F2011">
        <v>0</v>
      </c>
      <c r="G2011">
        <v>11</v>
      </c>
      <c r="H2011">
        <v>3</v>
      </c>
      <c r="I2011">
        <v>0</v>
      </c>
    </row>
    <row r="2012" spans="1:9">
      <c r="A2012">
        <v>7884</v>
      </c>
      <c r="B2012" t="s">
        <v>31</v>
      </c>
      <c r="C2012" t="s">
        <v>28</v>
      </c>
      <c r="D2012" t="s">
        <v>2029</v>
      </c>
      <c r="E2012">
        <v>58</v>
      </c>
      <c r="F2012">
        <v>0</v>
      </c>
      <c r="G2012">
        <v>12</v>
      </c>
      <c r="H2012">
        <v>3</v>
      </c>
      <c r="I2012">
        <v>0</v>
      </c>
    </row>
    <row r="2013" spans="1:9">
      <c r="A2013">
        <v>7885</v>
      </c>
      <c r="B2013" t="s">
        <v>15</v>
      </c>
      <c r="C2013" t="s">
        <v>22</v>
      </c>
      <c r="D2013" t="s">
        <v>2030</v>
      </c>
      <c r="E2013">
        <v>26</v>
      </c>
      <c r="F2013">
        <v>1</v>
      </c>
      <c r="G2013">
        <v>6</v>
      </c>
      <c r="H2013">
        <v>5</v>
      </c>
      <c r="I2013">
        <v>1</v>
      </c>
    </row>
    <row r="2014" spans="1:9">
      <c r="A2014">
        <v>7886</v>
      </c>
      <c r="B2014" t="s">
        <v>31</v>
      </c>
      <c r="C2014" t="s">
        <v>13</v>
      </c>
      <c r="D2014" t="s">
        <v>2031</v>
      </c>
      <c r="E2014">
        <v>32</v>
      </c>
      <c r="F2014">
        <v>0</v>
      </c>
      <c r="G2014">
        <v>2</v>
      </c>
      <c r="H2014">
        <v>1</v>
      </c>
      <c r="I2014">
        <v>0</v>
      </c>
    </row>
    <row r="2015" spans="1:9">
      <c r="A2015">
        <v>7887</v>
      </c>
      <c r="B2015" t="s">
        <v>9</v>
      </c>
      <c r="C2015" t="s">
        <v>22</v>
      </c>
      <c r="D2015" t="s">
        <v>2032</v>
      </c>
      <c r="E2015">
        <v>56</v>
      </c>
      <c r="F2015">
        <v>1</v>
      </c>
      <c r="G2015">
        <v>5</v>
      </c>
      <c r="H2015">
        <v>3</v>
      </c>
      <c r="I2015">
        <v>1</v>
      </c>
    </row>
    <row r="2016" spans="1:9">
      <c r="A2016">
        <v>7888</v>
      </c>
      <c r="B2016" t="s">
        <v>24</v>
      </c>
      <c r="C2016" t="s">
        <v>18</v>
      </c>
      <c r="D2016" t="s">
        <v>2033</v>
      </c>
      <c r="E2016">
        <v>39</v>
      </c>
      <c r="F2016">
        <v>1</v>
      </c>
      <c r="G2016">
        <v>18</v>
      </c>
      <c r="H2016">
        <v>2</v>
      </c>
      <c r="I2016">
        <v>1</v>
      </c>
    </row>
    <row r="2017" spans="1:9">
      <c r="A2017">
        <v>7889</v>
      </c>
      <c r="B2017" t="s">
        <v>31</v>
      </c>
      <c r="C2017" t="s">
        <v>13</v>
      </c>
      <c r="D2017" t="s">
        <v>2034</v>
      </c>
      <c r="E2017">
        <v>53</v>
      </c>
      <c r="F2017">
        <v>1</v>
      </c>
      <c r="G2017">
        <v>14</v>
      </c>
      <c r="H2017">
        <v>1</v>
      </c>
      <c r="I2017">
        <v>1</v>
      </c>
    </row>
    <row r="2018" spans="1:9">
      <c r="A2018">
        <v>7890</v>
      </c>
      <c r="B2018" t="s">
        <v>9</v>
      </c>
      <c r="C2018" t="s">
        <v>22</v>
      </c>
      <c r="D2018" t="s">
        <v>2035</v>
      </c>
      <c r="E2018">
        <v>37</v>
      </c>
      <c r="F2018">
        <v>0</v>
      </c>
      <c r="G2018">
        <v>9</v>
      </c>
      <c r="H2018">
        <v>3</v>
      </c>
      <c r="I2018">
        <v>0</v>
      </c>
    </row>
    <row r="2019" spans="1:9">
      <c r="A2019">
        <v>7891</v>
      </c>
      <c r="B2019" t="s">
        <v>9</v>
      </c>
      <c r="C2019" t="s">
        <v>22</v>
      </c>
      <c r="D2019" t="s">
        <v>2036</v>
      </c>
      <c r="E2019">
        <v>45</v>
      </c>
      <c r="F2019">
        <v>0</v>
      </c>
      <c r="G2019">
        <v>18</v>
      </c>
      <c r="H2019">
        <v>2</v>
      </c>
      <c r="I2019">
        <v>0</v>
      </c>
    </row>
    <row r="2020" spans="1:9">
      <c r="A2020">
        <v>7892</v>
      </c>
      <c r="B2020" t="s">
        <v>31</v>
      </c>
      <c r="C2020" t="s">
        <v>28</v>
      </c>
      <c r="D2020" t="s">
        <v>2037</v>
      </c>
      <c r="E2020">
        <v>40</v>
      </c>
      <c r="F2020">
        <v>0</v>
      </c>
      <c r="G2020">
        <v>18</v>
      </c>
      <c r="H2020">
        <v>5</v>
      </c>
      <c r="I2020">
        <v>1</v>
      </c>
    </row>
    <row r="2021" spans="1:9">
      <c r="A2021">
        <v>7893</v>
      </c>
      <c r="B2021" t="s">
        <v>15</v>
      </c>
      <c r="C2021" t="s">
        <v>28</v>
      </c>
      <c r="D2021" t="s">
        <v>2038</v>
      </c>
      <c r="E2021">
        <v>54</v>
      </c>
      <c r="F2021">
        <v>1</v>
      </c>
      <c r="G2021">
        <v>18</v>
      </c>
      <c r="H2021">
        <v>4</v>
      </c>
      <c r="I2021">
        <v>1</v>
      </c>
    </row>
    <row r="2022" spans="1:9">
      <c r="A2022">
        <v>7894</v>
      </c>
      <c r="B2022" t="s">
        <v>15</v>
      </c>
      <c r="C2022" t="s">
        <v>13</v>
      </c>
      <c r="D2022" t="s">
        <v>2039</v>
      </c>
      <c r="E2022">
        <v>36</v>
      </c>
      <c r="F2022">
        <v>1</v>
      </c>
      <c r="G2022">
        <v>13</v>
      </c>
      <c r="H2022">
        <v>4</v>
      </c>
      <c r="I2022">
        <v>1</v>
      </c>
    </row>
    <row r="2023" spans="1:9">
      <c r="A2023">
        <v>7895</v>
      </c>
      <c r="B2023" t="s">
        <v>12</v>
      </c>
      <c r="C2023" t="s">
        <v>13</v>
      </c>
      <c r="D2023" t="s">
        <v>2040</v>
      </c>
      <c r="E2023">
        <v>22</v>
      </c>
      <c r="F2023">
        <v>1</v>
      </c>
      <c r="G2023">
        <v>11</v>
      </c>
      <c r="H2023">
        <v>2</v>
      </c>
      <c r="I2023">
        <v>0</v>
      </c>
    </row>
    <row r="2024" spans="1:9">
      <c r="A2024">
        <v>7896</v>
      </c>
      <c r="B2024" t="s">
        <v>9</v>
      </c>
      <c r="C2024" t="s">
        <v>13</v>
      </c>
      <c r="D2024" t="s">
        <v>2041</v>
      </c>
      <c r="E2024">
        <v>55</v>
      </c>
      <c r="F2024">
        <v>0</v>
      </c>
      <c r="G2024">
        <v>14</v>
      </c>
      <c r="H2024">
        <v>1</v>
      </c>
      <c r="I2024">
        <v>0</v>
      </c>
    </row>
    <row r="2025" spans="1:9">
      <c r="A2025">
        <v>7897</v>
      </c>
      <c r="B2025" t="s">
        <v>24</v>
      </c>
      <c r="C2025" t="s">
        <v>18</v>
      </c>
      <c r="D2025" t="s">
        <v>2042</v>
      </c>
      <c r="E2025">
        <v>32</v>
      </c>
      <c r="F2025">
        <v>0</v>
      </c>
      <c r="G2025">
        <v>13</v>
      </c>
      <c r="H2025">
        <v>1</v>
      </c>
      <c r="I2025">
        <v>0</v>
      </c>
    </row>
    <row r="2026" spans="1:9">
      <c r="A2026">
        <v>7898</v>
      </c>
      <c r="B2026" t="s">
        <v>12</v>
      </c>
      <c r="C2026" t="s">
        <v>28</v>
      </c>
      <c r="D2026" t="s">
        <v>2043</v>
      </c>
      <c r="E2026">
        <v>27</v>
      </c>
      <c r="F2026">
        <v>0</v>
      </c>
      <c r="G2026">
        <v>10</v>
      </c>
      <c r="H2026">
        <v>5</v>
      </c>
      <c r="I2026">
        <v>0</v>
      </c>
    </row>
    <row r="2027" spans="1:9">
      <c r="A2027">
        <v>7899</v>
      </c>
      <c r="B2027" t="s">
        <v>9</v>
      </c>
      <c r="C2027" t="s">
        <v>10</v>
      </c>
      <c r="D2027" t="s">
        <v>2044</v>
      </c>
      <c r="E2027">
        <v>66</v>
      </c>
      <c r="F2027">
        <v>1</v>
      </c>
      <c r="G2027">
        <v>12</v>
      </c>
      <c r="H2027">
        <v>3</v>
      </c>
      <c r="I2027">
        <v>1</v>
      </c>
    </row>
    <row r="2028" spans="1:9">
      <c r="A2028">
        <v>7900</v>
      </c>
      <c r="B2028" t="s">
        <v>31</v>
      </c>
      <c r="C2028" t="s">
        <v>10</v>
      </c>
      <c r="D2028" t="s">
        <v>2045</v>
      </c>
      <c r="E2028">
        <v>44</v>
      </c>
      <c r="F2028">
        <v>1</v>
      </c>
      <c r="G2028">
        <v>17</v>
      </c>
      <c r="H2028">
        <v>4</v>
      </c>
      <c r="I2028">
        <v>1</v>
      </c>
    </row>
    <row r="2029" spans="1:9">
      <c r="A2029">
        <v>7901</v>
      </c>
      <c r="B2029" t="s">
        <v>24</v>
      </c>
      <c r="C2029" t="s">
        <v>28</v>
      </c>
      <c r="D2029" t="s">
        <v>2046</v>
      </c>
      <c r="E2029">
        <v>68</v>
      </c>
      <c r="F2029">
        <v>0</v>
      </c>
      <c r="G2029">
        <v>1</v>
      </c>
      <c r="H2029">
        <v>2</v>
      </c>
      <c r="I2029">
        <v>0</v>
      </c>
    </row>
    <row r="2030" spans="1:9">
      <c r="A2030">
        <v>7902</v>
      </c>
      <c r="B2030" t="s">
        <v>24</v>
      </c>
      <c r="C2030" t="s">
        <v>28</v>
      </c>
      <c r="D2030" t="s">
        <v>2047</v>
      </c>
      <c r="E2030">
        <v>48</v>
      </c>
      <c r="F2030">
        <v>1</v>
      </c>
      <c r="G2030">
        <v>5</v>
      </c>
      <c r="H2030">
        <v>5</v>
      </c>
      <c r="I2030">
        <v>1</v>
      </c>
    </row>
    <row r="2031" spans="1:9">
      <c r="A2031">
        <v>7903</v>
      </c>
      <c r="B2031" t="s">
        <v>24</v>
      </c>
      <c r="C2031" t="s">
        <v>18</v>
      </c>
      <c r="D2031" t="s">
        <v>2048</v>
      </c>
      <c r="E2031">
        <v>25</v>
      </c>
      <c r="F2031">
        <v>0</v>
      </c>
      <c r="G2031">
        <v>13</v>
      </c>
      <c r="H2031">
        <v>3</v>
      </c>
      <c r="I2031">
        <v>0</v>
      </c>
    </row>
    <row r="2032" spans="1:9">
      <c r="A2032">
        <v>7904</v>
      </c>
      <c r="B2032" t="s">
        <v>31</v>
      </c>
      <c r="C2032" t="s">
        <v>10</v>
      </c>
      <c r="D2032" t="s">
        <v>2049</v>
      </c>
      <c r="E2032">
        <v>64</v>
      </c>
      <c r="F2032">
        <v>0</v>
      </c>
      <c r="G2032">
        <v>6</v>
      </c>
      <c r="H2032">
        <v>1</v>
      </c>
      <c r="I2032">
        <v>0</v>
      </c>
    </row>
    <row r="2033" spans="1:9">
      <c r="A2033">
        <v>7905</v>
      </c>
      <c r="B2033" t="s">
        <v>9</v>
      </c>
      <c r="C2033" t="s">
        <v>28</v>
      </c>
      <c r="D2033" t="s">
        <v>2050</v>
      </c>
      <c r="E2033">
        <v>44</v>
      </c>
      <c r="F2033">
        <v>0</v>
      </c>
      <c r="G2033">
        <v>14</v>
      </c>
      <c r="H2033">
        <v>3</v>
      </c>
      <c r="I2033">
        <v>0</v>
      </c>
    </row>
    <row r="2034" spans="1:9">
      <c r="A2034">
        <v>7906</v>
      </c>
      <c r="B2034" t="s">
        <v>15</v>
      </c>
      <c r="C2034" t="s">
        <v>13</v>
      </c>
      <c r="D2034" t="s">
        <v>2051</v>
      </c>
      <c r="E2034">
        <v>21</v>
      </c>
      <c r="F2034">
        <v>0</v>
      </c>
      <c r="G2034">
        <v>6</v>
      </c>
      <c r="H2034">
        <v>5</v>
      </c>
      <c r="I2034">
        <v>0</v>
      </c>
    </row>
    <row r="2035" spans="1:9">
      <c r="A2035">
        <v>7907</v>
      </c>
      <c r="B2035" t="s">
        <v>12</v>
      </c>
      <c r="C2035" t="s">
        <v>13</v>
      </c>
      <c r="D2035" t="s">
        <v>2052</v>
      </c>
      <c r="E2035">
        <v>58</v>
      </c>
      <c r="F2035">
        <v>1</v>
      </c>
      <c r="G2035">
        <v>19</v>
      </c>
      <c r="H2035">
        <v>3</v>
      </c>
      <c r="I2035">
        <v>1</v>
      </c>
    </row>
    <row r="2036" spans="1:9">
      <c r="A2036">
        <v>7908</v>
      </c>
      <c r="B2036" t="s">
        <v>24</v>
      </c>
      <c r="C2036" t="s">
        <v>13</v>
      </c>
      <c r="D2036" t="s">
        <v>2053</v>
      </c>
      <c r="E2036">
        <v>19</v>
      </c>
      <c r="F2036">
        <v>1</v>
      </c>
      <c r="G2036">
        <v>10</v>
      </c>
      <c r="H2036">
        <v>3</v>
      </c>
      <c r="I2036">
        <v>0</v>
      </c>
    </row>
    <row r="2037" spans="1:9">
      <c r="A2037">
        <v>7909</v>
      </c>
      <c r="B2037" t="s">
        <v>12</v>
      </c>
      <c r="C2037" t="s">
        <v>13</v>
      </c>
      <c r="D2037" t="s">
        <v>2054</v>
      </c>
      <c r="E2037">
        <v>27</v>
      </c>
      <c r="F2037">
        <v>1</v>
      </c>
      <c r="G2037">
        <v>18</v>
      </c>
      <c r="H2037">
        <v>4</v>
      </c>
      <c r="I2037">
        <v>1</v>
      </c>
    </row>
    <row r="2038" spans="1:9">
      <c r="A2038">
        <v>7910</v>
      </c>
      <c r="B2038" t="s">
        <v>31</v>
      </c>
      <c r="C2038" t="s">
        <v>10</v>
      </c>
      <c r="D2038" t="s">
        <v>2055</v>
      </c>
      <c r="E2038">
        <v>43</v>
      </c>
      <c r="F2038">
        <v>0</v>
      </c>
      <c r="G2038">
        <v>5</v>
      </c>
      <c r="H2038">
        <v>4</v>
      </c>
      <c r="I2038">
        <v>1</v>
      </c>
    </row>
    <row r="2039" spans="1:9">
      <c r="A2039">
        <v>7911</v>
      </c>
      <c r="B2039" t="s">
        <v>31</v>
      </c>
      <c r="C2039" t="s">
        <v>22</v>
      </c>
      <c r="D2039" t="s">
        <v>2056</v>
      </c>
      <c r="E2039">
        <v>39</v>
      </c>
      <c r="F2039">
        <v>0</v>
      </c>
      <c r="G2039">
        <v>8</v>
      </c>
      <c r="H2039">
        <v>2</v>
      </c>
      <c r="I2039">
        <v>0</v>
      </c>
    </row>
    <row r="2040" spans="1:9">
      <c r="A2040">
        <v>7912</v>
      </c>
      <c r="B2040" t="s">
        <v>9</v>
      </c>
      <c r="C2040" t="s">
        <v>22</v>
      </c>
      <c r="D2040" t="s">
        <v>2057</v>
      </c>
      <c r="E2040">
        <v>21</v>
      </c>
      <c r="F2040">
        <v>1</v>
      </c>
      <c r="G2040">
        <v>15</v>
      </c>
      <c r="H2040">
        <v>2</v>
      </c>
      <c r="I2040">
        <v>0</v>
      </c>
    </row>
    <row r="2041" spans="1:9">
      <c r="A2041">
        <v>7913</v>
      </c>
      <c r="B2041" t="s">
        <v>24</v>
      </c>
      <c r="C2041" t="s">
        <v>13</v>
      </c>
      <c r="D2041" t="s">
        <v>2058</v>
      </c>
      <c r="E2041">
        <v>44</v>
      </c>
      <c r="F2041">
        <v>1</v>
      </c>
      <c r="G2041">
        <v>15</v>
      </c>
      <c r="H2041">
        <v>3</v>
      </c>
      <c r="I2041">
        <v>1</v>
      </c>
    </row>
    <row r="2042" spans="1:9">
      <c r="A2042">
        <v>7914</v>
      </c>
      <c r="B2042" t="s">
        <v>9</v>
      </c>
      <c r="C2042" t="s">
        <v>28</v>
      </c>
      <c r="D2042" t="s">
        <v>2059</v>
      </c>
      <c r="E2042">
        <v>21</v>
      </c>
      <c r="F2042">
        <v>0</v>
      </c>
      <c r="G2042">
        <v>5</v>
      </c>
      <c r="H2042">
        <v>1</v>
      </c>
      <c r="I2042">
        <v>0</v>
      </c>
    </row>
    <row r="2043" spans="1:9">
      <c r="A2043">
        <v>7915</v>
      </c>
      <c r="B2043" t="s">
        <v>12</v>
      </c>
      <c r="C2043" t="s">
        <v>22</v>
      </c>
      <c r="D2043" t="s">
        <v>2060</v>
      </c>
      <c r="E2043">
        <v>45</v>
      </c>
      <c r="F2043">
        <v>1</v>
      </c>
      <c r="G2043">
        <v>9</v>
      </c>
      <c r="H2043">
        <v>4</v>
      </c>
      <c r="I2043">
        <v>1</v>
      </c>
    </row>
    <row r="2044" spans="1:9">
      <c r="A2044">
        <v>7916</v>
      </c>
      <c r="B2044" t="s">
        <v>9</v>
      </c>
      <c r="C2044" t="s">
        <v>22</v>
      </c>
      <c r="D2044" t="s">
        <v>2061</v>
      </c>
      <c r="E2044">
        <v>22</v>
      </c>
      <c r="F2044">
        <v>0</v>
      </c>
      <c r="G2044">
        <v>17</v>
      </c>
      <c r="H2044">
        <v>5</v>
      </c>
      <c r="I2044">
        <v>0</v>
      </c>
    </row>
    <row r="2045" spans="1:9">
      <c r="A2045">
        <v>7917</v>
      </c>
      <c r="B2045" t="s">
        <v>15</v>
      </c>
      <c r="C2045" t="s">
        <v>22</v>
      </c>
      <c r="D2045" t="s">
        <v>2062</v>
      </c>
      <c r="E2045">
        <v>60</v>
      </c>
      <c r="F2045">
        <v>1</v>
      </c>
      <c r="G2045">
        <v>6</v>
      </c>
      <c r="H2045">
        <v>3</v>
      </c>
      <c r="I2045">
        <v>1</v>
      </c>
    </row>
    <row r="2046" spans="1:9">
      <c r="A2046">
        <v>7918</v>
      </c>
      <c r="B2046" t="s">
        <v>9</v>
      </c>
      <c r="C2046" t="s">
        <v>10</v>
      </c>
      <c r="D2046" t="s">
        <v>2063</v>
      </c>
      <c r="E2046">
        <v>21</v>
      </c>
      <c r="F2046">
        <v>1</v>
      </c>
      <c r="G2046">
        <v>8</v>
      </c>
      <c r="H2046">
        <v>4</v>
      </c>
      <c r="I2046">
        <v>1</v>
      </c>
    </row>
    <row r="2047" spans="1:9">
      <c r="A2047">
        <v>7919</v>
      </c>
      <c r="B2047" t="s">
        <v>31</v>
      </c>
      <c r="C2047" t="s">
        <v>28</v>
      </c>
      <c r="D2047" t="s">
        <v>2064</v>
      </c>
      <c r="E2047">
        <v>23</v>
      </c>
      <c r="F2047">
        <v>1</v>
      </c>
      <c r="G2047">
        <v>3</v>
      </c>
      <c r="H2047">
        <v>3</v>
      </c>
      <c r="I2047">
        <v>0</v>
      </c>
    </row>
    <row r="2048" spans="1:9">
      <c r="A2048">
        <v>7920</v>
      </c>
      <c r="B2048" t="s">
        <v>24</v>
      </c>
      <c r="C2048" t="s">
        <v>22</v>
      </c>
      <c r="D2048" t="s">
        <v>2065</v>
      </c>
      <c r="E2048">
        <v>25</v>
      </c>
      <c r="F2048">
        <v>0</v>
      </c>
      <c r="G2048">
        <v>13</v>
      </c>
      <c r="H2048">
        <v>3</v>
      </c>
      <c r="I2048">
        <v>0</v>
      </c>
    </row>
    <row r="2049" spans="1:9">
      <c r="A2049">
        <v>7921</v>
      </c>
      <c r="B2049" t="s">
        <v>12</v>
      </c>
      <c r="C2049" t="s">
        <v>13</v>
      </c>
      <c r="D2049" t="s">
        <v>2066</v>
      </c>
      <c r="E2049">
        <v>18</v>
      </c>
      <c r="F2049">
        <v>0</v>
      </c>
      <c r="G2049">
        <v>8</v>
      </c>
      <c r="H2049">
        <v>5</v>
      </c>
      <c r="I2049">
        <v>0</v>
      </c>
    </row>
    <row r="2050" spans="1:9">
      <c r="A2050">
        <v>7922</v>
      </c>
      <c r="B2050" t="s">
        <v>24</v>
      </c>
      <c r="C2050" t="s">
        <v>13</v>
      </c>
      <c r="D2050" t="s">
        <v>2067</v>
      </c>
      <c r="E2050">
        <v>46</v>
      </c>
      <c r="F2050">
        <v>1</v>
      </c>
      <c r="G2050">
        <v>14</v>
      </c>
      <c r="H2050">
        <v>5</v>
      </c>
      <c r="I2050">
        <v>1</v>
      </c>
    </row>
    <row r="2051" spans="1:9">
      <c r="A2051">
        <v>7923</v>
      </c>
      <c r="B2051" t="s">
        <v>24</v>
      </c>
      <c r="C2051" t="s">
        <v>28</v>
      </c>
      <c r="D2051" t="s">
        <v>2068</v>
      </c>
      <c r="E2051">
        <v>53</v>
      </c>
      <c r="F2051">
        <v>1</v>
      </c>
      <c r="G2051">
        <v>8</v>
      </c>
      <c r="H2051">
        <v>5</v>
      </c>
      <c r="I2051">
        <v>1</v>
      </c>
    </row>
    <row r="2052" spans="1:9">
      <c r="A2052">
        <v>7924</v>
      </c>
      <c r="B2052" t="s">
        <v>9</v>
      </c>
      <c r="C2052" t="s">
        <v>22</v>
      </c>
      <c r="D2052" t="s">
        <v>2069</v>
      </c>
      <c r="E2052">
        <v>59</v>
      </c>
      <c r="F2052">
        <v>0</v>
      </c>
      <c r="G2052">
        <v>16</v>
      </c>
      <c r="H2052">
        <v>2</v>
      </c>
      <c r="I2052">
        <v>0</v>
      </c>
    </row>
    <row r="2053" spans="1:9">
      <c r="A2053">
        <v>7925</v>
      </c>
      <c r="B2053" t="s">
        <v>31</v>
      </c>
      <c r="C2053" t="s">
        <v>28</v>
      </c>
      <c r="D2053" t="s">
        <v>2070</v>
      </c>
      <c r="E2053">
        <v>69</v>
      </c>
      <c r="F2053">
        <v>0</v>
      </c>
      <c r="G2053">
        <v>16</v>
      </c>
      <c r="H2053">
        <v>3</v>
      </c>
      <c r="I2053">
        <v>0</v>
      </c>
    </row>
    <row r="2054" spans="1:9">
      <c r="A2054">
        <v>7926</v>
      </c>
      <c r="B2054" t="s">
        <v>31</v>
      </c>
      <c r="C2054" t="s">
        <v>10</v>
      </c>
      <c r="D2054" t="s">
        <v>2071</v>
      </c>
      <c r="E2054">
        <v>22</v>
      </c>
      <c r="F2054">
        <v>1</v>
      </c>
      <c r="G2054">
        <v>9</v>
      </c>
      <c r="H2054">
        <v>5</v>
      </c>
      <c r="I2054">
        <v>1</v>
      </c>
    </row>
    <row r="2055" spans="1:9">
      <c r="A2055">
        <v>7927</v>
      </c>
      <c r="B2055" t="s">
        <v>12</v>
      </c>
      <c r="C2055" t="s">
        <v>10</v>
      </c>
      <c r="D2055" t="s">
        <v>2072</v>
      </c>
      <c r="E2055">
        <v>28</v>
      </c>
      <c r="F2055">
        <v>1</v>
      </c>
      <c r="G2055">
        <v>1</v>
      </c>
      <c r="H2055">
        <v>3</v>
      </c>
      <c r="I2055">
        <v>0</v>
      </c>
    </row>
    <row r="2056" spans="1:9">
      <c r="A2056">
        <v>7928</v>
      </c>
      <c r="B2056" t="s">
        <v>31</v>
      </c>
      <c r="C2056" t="s">
        <v>10</v>
      </c>
      <c r="D2056" t="s">
        <v>2073</v>
      </c>
      <c r="E2056">
        <v>58</v>
      </c>
      <c r="F2056">
        <v>0</v>
      </c>
      <c r="G2056">
        <v>14</v>
      </c>
      <c r="H2056">
        <v>5</v>
      </c>
      <c r="I2056">
        <v>1</v>
      </c>
    </row>
    <row r="2057" spans="1:9">
      <c r="A2057">
        <v>7929</v>
      </c>
      <c r="B2057" t="s">
        <v>9</v>
      </c>
      <c r="C2057" t="s">
        <v>10</v>
      </c>
      <c r="D2057" t="s">
        <v>2074</v>
      </c>
      <c r="E2057">
        <v>40</v>
      </c>
      <c r="F2057">
        <v>0</v>
      </c>
      <c r="G2057">
        <v>19</v>
      </c>
      <c r="H2057">
        <v>4</v>
      </c>
      <c r="I2057">
        <v>1</v>
      </c>
    </row>
    <row r="2058" spans="1:9">
      <c r="A2058">
        <v>7930</v>
      </c>
      <c r="B2058" t="s">
        <v>15</v>
      </c>
      <c r="C2058" t="s">
        <v>28</v>
      </c>
      <c r="D2058" t="s">
        <v>2075</v>
      </c>
      <c r="E2058">
        <v>53</v>
      </c>
      <c r="F2058">
        <v>1</v>
      </c>
      <c r="G2058">
        <v>6</v>
      </c>
      <c r="H2058">
        <v>3</v>
      </c>
      <c r="I2058">
        <v>1</v>
      </c>
    </row>
    <row r="2059" spans="1:9">
      <c r="A2059">
        <v>7931</v>
      </c>
      <c r="B2059" t="s">
        <v>31</v>
      </c>
      <c r="C2059" t="s">
        <v>28</v>
      </c>
      <c r="D2059" t="s">
        <v>2076</v>
      </c>
      <c r="E2059">
        <v>18</v>
      </c>
      <c r="F2059">
        <v>0</v>
      </c>
      <c r="G2059">
        <v>18</v>
      </c>
      <c r="H2059">
        <v>1</v>
      </c>
      <c r="I2059">
        <v>0</v>
      </c>
    </row>
    <row r="2060" spans="1:9">
      <c r="A2060">
        <v>7932</v>
      </c>
      <c r="B2060" t="s">
        <v>12</v>
      </c>
      <c r="C2060" t="s">
        <v>18</v>
      </c>
      <c r="D2060" t="s">
        <v>2077</v>
      </c>
      <c r="E2060">
        <v>65</v>
      </c>
      <c r="F2060">
        <v>1</v>
      </c>
      <c r="G2060">
        <v>7</v>
      </c>
      <c r="H2060">
        <v>4</v>
      </c>
      <c r="I2060">
        <v>1</v>
      </c>
    </row>
    <row r="2061" spans="1:9">
      <c r="A2061">
        <v>7933</v>
      </c>
      <c r="B2061" t="s">
        <v>12</v>
      </c>
      <c r="C2061" t="s">
        <v>10</v>
      </c>
      <c r="D2061" t="s">
        <v>2078</v>
      </c>
      <c r="E2061">
        <v>30</v>
      </c>
      <c r="F2061">
        <v>1</v>
      </c>
      <c r="G2061">
        <v>19</v>
      </c>
      <c r="H2061">
        <v>1</v>
      </c>
      <c r="I2061">
        <v>0</v>
      </c>
    </row>
    <row r="2062" spans="1:9">
      <c r="A2062">
        <v>7934</v>
      </c>
      <c r="B2062" t="s">
        <v>15</v>
      </c>
      <c r="C2062" t="s">
        <v>13</v>
      </c>
      <c r="D2062" t="s">
        <v>2079</v>
      </c>
      <c r="E2062">
        <v>20</v>
      </c>
      <c r="F2062">
        <v>0</v>
      </c>
      <c r="G2062">
        <v>13</v>
      </c>
      <c r="H2062">
        <v>4</v>
      </c>
      <c r="I2062">
        <v>0</v>
      </c>
    </row>
    <row r="2063" spans="1:9">
      <c r="A2063">
        <v>7935</v>
      </c>
      <c r="B2063" t="s">
        <v>15</v>
      </c>
      <c r="C2063" t="s">
        <v>22</v>
      </c>
      <c r="D2063" t="s">
        <v>2080</v>
      </c>
      <c r="E2063">
        <v>34</v>
      </c>
      <c r="F2063">
        <v>1</v>
      </c>
      <c r="G2063">
        <v>1</v>
      </c>
      <c r="H2063">
        <v>3</v>
      </c>
      <c r="I2063">
        <v>1</v>
      </c>
    </row>
    <row r="2064" spans="1:9">
      <c r="A2064">
        <v>7936</v>
      </c>
      <c r="B2064" t="s">
        <v>9</v>
      </c>
      <c r="C2064" t="s">
        <v>13</v>
      </c>
      <c r="D2064" t="s">
        <v>2081</v>
      </c>
      <c r="E2064">
        <v>42</v>
      </c>
      <c r="F2064">
        <v>1</v>
      </c>
      <c r="G2064">
        <v>5</v>
      </c>
      <c r="H2064">
        <v>1</v>
      </c>
      <c r="I2064">
        <v>1</v>
      </c>
    </row>
    <row r="2065" spans="1:9">
      <c r="A2065">
        <v>7937</v>
      </c>
      <c r="B2065" t="s">
        <v>15</v>
      </c>
      <c r="C2065" t="s">
        <v>18</v>
      </c>
      <c r="D2065" t="s">
        <v>2082</v>
      </c>
      <c r="E2065">
        <v>62</v>
      </c>
      <c r="F2065">
        <v>0</v>
      </c>
      <c r="G2065">
        <v>9</v>
      </c>
      <c r="H2065">
        <v>2</v>
      </c>
      <c r="I2065">
        <v>0</v>
      </c>
    </row>
    <row r="2066" spans="1:9">
      <c r="A2066">
        <v>7938</v>
      </c>
      <c r="B2066" t="s">
        <v>31</v>
      </c>
      <c r="C2066" t="s">
        <v>13</v>
      </c>
      <c r="D2066" t="s">
        <v>2083</v>
      </c>
      <c r="E2066">
        <v>59</v>
      </c>
      <c r="F2066">
        <v>0</v>
      </c>
      <c r="G2066">
        <v>12</v>
      </c>
      <c r="H2066">
        <v>5</v>
      </c>
      <c r="I2066">
        <v>1</v>
      </c>
    </row>
    <row r="2067" spans="1:9">
      <c r="A2067">
        <v>7939</v>
      </c>
      <c r="B2067" t="s">
        <v>15</v>
      </c>
      <c r="C2067" t="s">
        <v>13</v>
      </c>
      <c r="D2067" t="s">
        <v>2084</v>
      </c>
      <c r="E2067">
        <v>56</v>
      </c>
      <c r="F2067">
        <v>0</v>
      </c>
      <c r="G2067">
        <v>11</v>
      </c>
      <c r="H2067">
        <v>1</v>
      </c>
      <c r="I2067">
        <v>0</v>
      </c>
    </row>
    <row r="2068" spans="1:9">
      <c r="A2068">
        <v>7940</v>
      </c>
      <c r="B2068" t="s">
        <v>9</v>
      </c>
      <c r="C2068" t="s">
        <v>13</v>
      </c>
      <c r="D2068" t="s">
        <v>2085</v>
      </c>
      <c r="E2068">
        <v>21</v>
      </c>
      <c r="F2068">
        <v>1</v>
      </c>
      <c r="G2068">
        <v>6</v>
      </c>
      <c r="H2068">
        <v>2</v>
      </c>
      <c r="I2068">
        <v>0</v>
      </c>
    </row>
    <row r="2069" spans="1:9">
      <c r="A2069">
        <v>7941</v>
      </c>
      <c r="B2069" t="s">
        <v>24</v>
      </c>
      <c r="C2069" t="s">
        <v>18</v>
      </c>
      <c r="D2069" t="s">
        <v>2086</v>
      </c>
      <c r="E2069">
        <v>32</v>
      </c>
      <c r="F2069">
        <v>1</v>
      </c>
      <c r="G2069">
        <v>4</v>
      </c>
      <c r="H2069">
        <v>5</v>
      </c>
      <c r="I2069">
        <v>1</v>
      </c>
    </row>
    <row r="2070" spans="1:9">
      <c r="A2070">
        <v>7942</v>
      </c>
      <c r="B2070" t="s">
        <v>15</v>
      </c>
      <c r="C2070" t="s">
        <v>10</v>
      </c>
      <c r="D2070" t="s">
        <v>2087</v>
      </c>
      <c r="E2070">
        <v>28</v>
      </c>
      <c r="F2070">
        <v>0</v>
      </c>
      <c r="G2070">
        <v>11</v>
      </c>
      <c r="H2070">
        <v>1</v>
      </c>
      <c r="I2070">
        <v>0</v>
      </c>
    </row>
    <row r="2071" spans="1:9">
      <c r="A2071">
        <v>7943</v>
      </c>
      <c r="B2071" t="s">
        <v>31</v>
      </c>
      <c r="C2071" t="s">
        <v>28</v>
      </c>
      <c r="D2071" t="s">
        <v>2088</v>
      </c>
      <c r="E2071">
        <v>31</v>
      </c>
      <c r="F2071">
        <v>1</v>
      </c>
      <c r="G2071">
        <v>3</v>
      </c>
      <c r="H2071">
        <v>1</v>
      </c>
      <c r="I2071">
        <v>1</v>
      </c>
    </row>
    <row r="2072" spans="1:9">
      <c r="A2072">
        <v>7944</v>
      </c>
      <c r="B2072" t="s">
        <v>12</v>
      </c>
      <c r="C2072" t="s">
        <v>28</v>
      </c>
      <c r="D2072" t="s">
        <v>2089</v>
      </c>
      <c r="E2072">
        <v>52</v>
      </c>
      <c r="F2072">
        <v>1</v>
      </c>
      <c r="G2072">
        <v>14</v>
      </c>
      <c r="H2072">
        <v>4</v>
      </c>
      <c r="I2072">
        <v>1</v>
      </c>
    </row>
    <row r="2073" spans="1:9">
      <c r="A2073">
        <v>7945</v>
      </c>
      <c r="B2073" t="s">
        <v>12</v>
      </c>
      <c r="C2073" t="s">
        <v>22</v>
      </c>
      <c r="D2073" t="s">
        <v>2090</v>
      </c>
      <c r="E2073">
        <v>62</v>
      </c>
      <c r="F2073">
        <v>1</v>
      </c>
      <c r="G2073">
        <v>1</v>
      </c>
      <c r="H2073">
        <v>3</v>
      </c>
      <c r="I2073">
        <v>1</v>
      </c>
    </row>
    <row r="2074" spans="1:9">
      <c r="A2074">
        <v>7946</v>
      </c>
      <c r="B2074" t="s">
        <v>12</v>
      </c>
      <c r="C2074" t="s">
        <v>18</v>
      </c>
      <c r="D2074" t="s">
        <v>2091</v>
      </c>
      <c r="E2074">
        <v>56</v>
      </c>
      <c r="F2074">
        <v>0</v>
      </c>
      <c r="G2074">
        <v>14</v>
      </c>
      <c r="H2074">
        <v>4</v>
      </c>
      <c r="I2074">
        <v>1</v>
      </c>
    </row>
    <row r="2075" spans="1:9">
      <c r="A2075">
        <v>7947</v>
      </c>
      <c r="B2075" t="s">
        <v>31</v>
      </c>
      <c r="C2075" t="s">
        <v>28</v>
      </c>
      <c r="D2075" t="s">
        <v>2092</v>
      </c>
      <c r="E2075">
        <v>67</v>
      </c>
      <c r="F2075">
        <v>1</v>
      </c>
      <c r="G2075">
        <v>5</v>
      </c>
      <c r="H2075">
        <v>3</v>
      </c>
      <c r="I2075">
        <v>1</v>
      </c>
    </row>
    <row r="2076" spans="1:9">
      <c r="A2076">
        <v>7948</v>
      </c>
      <c r="B2076" t="s">
        <v>12</v>
      </c>
      <c r="C2076" t="s">
        <v>18</v>
      </c>
      <c r="D2076" t="s">
        <v>2093</v>
      </c>
      <c r="E2076">
        <v>62</v>
      </c>
      <c r="F2076">
        <v>0</v>
      </c>
      <c r="G2076">
        <v>3</v>
      </c>
      <c r="H2076">
        <v>1</v>
      </c>
      <c r="I2076">
        <v>0</v>
      </c>
    </row>
    <row r="2077" spans="1:9">
      <c r="A2077">
        <v>7949</v>
      </c>
      <c r="B2077" t="s">
        <v>12</v>
      </c>
      <c r="C2077" t="s">
        <v>18</v>
      </c>
      <c r="D2077" t="s">
        <v>2094</v>
      </c>
      <c r="E2077">
        <v>63</v>
      </c>
      <c r="F2077">
        <v>0</v>
      </c>
      <c r="G2077">
        <v>17</v>
      </c>
      <c r="H2077">
        <v>5</v>
      </c>
      <c r="I2077">
        <v>1</v>
      </c>
    </row>
    <row r="2078" spans="1:9">
      <c r="A2078">
        <v>7950</v>
      </c>
      <c r="B2078" t="s">
        <v>24</v>
      </c>
      <c r="C2078" t="s">
        <v>28</v>
      </c>
      <c r="D2078" t="s">
        <v>2095</v>
      </c>
      <c r="E2078">
        <v>65</v>
      </c>
      <c r="F2078">
        <v>1</v>
      </c>
      <c r="G2078">
        <v>12</v>
      </c>
      <c r="H2078">
        <v>5</v>
      </c>
      <c r="I2078">
        <v>1</v>
      </c>
    </row>
    <row r="2079" spans="1:9">
      <c r="A2079">
        <v>7951</v>
      </c>
      <c r="B2079" t="s">
        <v>15</v>
      </c>
      <c r="C2079" t="s">
        <v>10</v>
      </c>
      <c r="D2079" t="s">
        <v>2096</v>
      </c>
      <c r="E2079">
        <v>35</v>
      </c>
      <c r="F2079">
        <v>1</v>
      </c>
      <c r="G2079">
        <v>17</v>
      </c>
      <c r="H2079">
        <v>3</v>
      </c>
      <c r="I2079">
        <v>1</v>
      </c>
    </row>
    <row r="2080" spans="1:9">
      <c r="A2080">
        <v>7952</v>
      </c>
      <c r="B2080" t="s">
        <v>12</v>
      </c>
      <c r="C2080" t="s">
        <v>28</v>
      </c>
      <c r="D2080" t="s">
        <v>2097</v>
      </c>
      <c r="E2080">
        <v>46</v>
      </c>
      <c r="F2080">
        <v>1</v>
      </c>
      <c r="G2080">
        <v>19</v>
      </c>
      <c r="H2080">
        <v>5</v>
      </c>
      <c r="I2080">
        <v>1</v>
      </c>
    </row>
    <row r="2081" spans="1:9">
      <c r="A2081">
        <v>7953</v>
      </c>
      <c r="B2081" t="s">
        <v>12</v>
      </c>
      <c r="C2081" t="s">
        <v>28</v>
      </c>
      <c r="D2081" t="s">
        <v>2098</v>
      </c>
      <c r="E2081">
        <v>46</v>
      </c>
      <c r="F2081">
        <v>1</v>
      </c>
      <c r="G2081">
        <v>2</v>
      </c>
      <c r="H2081">
        <v>3</v>
      </c>
      <c r="I2081">
        <v>1</v>
      </c>
    </row>
    <row r="2082" spans="1:9">
      <c r="A2082">
        <v>7954</v>
      </c>
      <c r="B2082" t="s">
        <v>12</v>
      </c>
      <c r="C2082" t="s">
        <v>18</v>
      </c>
      <c r="D2082" t="s">
        <v>2099</v>
      </c>
      <c r="E2082">
        <v>23</v>
      </c>
      <c r="F2082">
        <v>0</v>
      </c>
      <c r="G2082">
        <v>18</v>
      </c>
      <c r="H2082">
        <v>3</v>
      </c>
      <c r="I2082">
        <v>0</v>
      </c>
    </row>
    <row r="2083" spans="1:9">
      <c r="A2083">
        <v>7955</v>
      </c>
      <c r="B2083" t="s">
        <v>9</v>
      </c>
      <c r="C2083" t="s">
        <v>10</v>
      </c>
      <c r="D2083" t="s">
        <v>2100</v>
      </c>
      <c r="E2083">
        <v>62</v>
      </c>
      <c r="F2083">
        <v>0</v>
      </c>
      <c r="G2083">
        <v>13</v>
      </c>
      <c r="H2083">
        <v>4</v>
      </c>
      <c r="I2083">
        <v>1</v>
      </c>
    </row>
    <row r="2084" spans="1:9">
      <c r="A2084">
        <v>7956</v>
      </c>
      <c r="B2084" t="s">
        <v>9</v>
      </c>
      <c r="C2084" t="s">
        <v>28</v>
      </c>
      <c r="D2084" t="s">
        <v>2101</v>
      </c>
      <c r="E2084">
        <v>41</v>
      </c>
      <c r="F2084">
        <v>1</v>
      </c>
      <c r="G2084">
        <v>4</v>
      </c>
      <c r="H2084">
        <v>4</v>
      </c>
      <c r="I2084">
        <v>1</v>
      </c>
    </row>
    <row r="2085" spans="1:9">
      <c r="A2085">
        <v>7957</v>
      </c>
      <c r="B2085" t="s">
        <v>9</v>
      </c>
      <c r="C2085" t="s">
        <v>10</v>
      </c>
      <c r="D2085" t="s">
        <v>2102</v>
      </c>
      <c r="E2085">
        <v>27</v>
      </c>
      <c r="F2085">
        <v>0</v>
      </c>
      <c r="G2085">
        <v>15</v>
      </c>
      <c r="H2085">
        <v>2</v>
      </c>
      <c r="I2085">
        <v>0</v>
      </c>
    </row>
    <row r="2086" spans="1:9">
      <c r="A2086">
        <v>7958</v>
      </c>
      <c r="B2086" t="s">
        <v>15</v>
      </c>
      <c r="C2086" t="s">
        <v>22</v>
      </c>
      <c r="D2086" t="s">
        <v>2103</v>
      </c>
      <c r="E2086">
        <v>34</v>
      </c>
      <c r="F2086">
        <v>0</v>
      </c>
      <c r="G2086">
        <v>7</v>
      </c>
      <c r="H2086">
        <v>3</v>
      </c>
      <c r="I2086">
        <v>0</v>
      </c>
    </row>
    <row r="2087" spans="1:9">
      <c r="A2087">
        <v>7959</v>
      </c>
      <c r="B2087" t="s">
        <v>24</v>
      </c>
      <c r="C2087" t="s">
        <v>10</v>
      </c>
      <c r="D2087" t="s">
        <v>2104</v>
      </c>
      <c r="E2087">
        <v>44</v>
      </c>
      <c r="F2087">
        <v>1</v>
      </c>
      <c r="G2087">
        <v>3</v>
      </c>
      <c r="H2087">
        <v>1</v>
      </c>
      <c r="I2087">
        <v>1</v>
      </c>
    </row>
    <row r="2088" spans="1:9">
      <c r="A2088">
        <v>7960</v>
      </c>
      <c r="B2088" t="s">
        <v>24</v>
      </c>
      <c r="C2088" t="s">
        <v>13</v>
      </c>
      <c r="D2088" t="s">
        <v>2105</v>
      </c>
      <c r="E2088">
        <v>32</v>
      </c>
      <c r="F2088">
        <v>0</v>
      </c>
      <c r="G2088">
        <v>8</v>
      </c>
      <c r="H2088">
        <v>3</v>
      </c>
      <c r="I2088">
        <v>0</v>
      </c>
    </row>
    <row r="2089" spans="1:9">
      <c r="A2089">
        <v>7961</v>
      </c>
      <c r="B2089" t="s">
        <v>12</v>
      </c>
      <c r="C2089" t="s">
        <v>10</v>
      </c>
      <c r="D2089" t="s">
        <v>2106</v>
      </c>
      <c r="E2089">
        <v>21</v>
      </c>
      <c r="F2089">
        <v>0</v>
      </c>
      <c r="G2089">
        <v>16</v>
      </c>
      <c r="H2089">
        <v>1</v>
      </c>
      <c r="I2089">
        <v>0</v>
      </c>
    </row>
    <row r="2090" spans="1:9">
      <c r="A2090">
        <v>7962</v>
      </c>
      <c r="B2090" t="s">
        <v>9</v>
      </c>
      <c r="C2090" t="s">
        <v>18</v>
      </c>
      <c r="D2090" t="s">
        <v>2107</v>
      </c>
      <c r="E2090">
        <v>46</v>
      </c>
      <c r="F2090">
        <v>1</v>
      </c>
      <c r="G2090">
        <v>6</v>
      </c>
      <c r="H2090">
        <v>1</v>
      </c>
      <c r="I2090">
        <v>1</v>
      </c>
    </row>
    <row r="2091" spans="1:9">
      <c r="A2091">
        <v>7963</v>
      </c>
      <c r="B2091" t="s">
        <v>24</v>
      </c>
      <c r="C2091" t="s">
        <v>18</v>
      </c>
      <c r="D2091" t="s">
        <v>2108</v>
      </c>
      <c r="E2091">
        <v>19</v>
      </c>
      <c r="F2091">
        <v>0</v>
      </c>
      <c r="G2091">
        <v>14</v>
      </c>
      <c r="H2091">
        <v>2</v>
      </c>
      <c r="I2091">
        <v>0</v>
      </c>
    </row>
    <row r="2092" spans="1:9">
      <c r="A2092">
        <v>7964</v>
      </c>
      <c r="B2092" t="s">
        <v>12</v>
      </c>
      <c r="C2092" t="s">
        <v>22</v>
      </c>
      <c r="D2092" t="s">
        <v>2109</v>
      </c>
      <c r="E2092">
        <v>53</v>
      </c>
      <c r="F2092">
        <v>0</v>
      </c>
      <c r="G2092">
        <v>2</v>
      </c>
      <c r="H2092">
        <v>4</v>
      </c>
      <c r="I2092">
        <v>1</v>
      </c>
    </row>
    <row r="2093" spans="1:9">
      <c r="A2093">
        <v>7965</v>
      </c>
      <c r="B2093" t="s">
        <v>24</v>
      </c>
      <c r="C2093" t="s">
        <v>18</v>
      </c>
      <c r="D2093" t="s">
        <v>2110</v>
      </c>
      <c r="E2093">
        <v>35</v>
      </c>
      <c r="F2093">
        <v>1</v>
      </c>
      <c r="G2093">
        <v>2</v>
      </c>
      <c r="H2093">
        <v>1</v>
      </c>
      <c r="I2093">
        <v>1</v>
      </c>
    </row>
    <row r="2094" spans="1:9">
      <c r="A2094">
        <v>7966</v>
      </c>
      <c r="B2094" t="s">
        <v>24</v>
      </c>
      <c r="C2094" t="s">
        <v>13</v>
      </c>
      <c r="D2094" t="s">
        <v>2111</v>
      </c>
      <c r="E2094">
        <v>25</v>
      </c>
      <c r="F2094">
        <v>0</v>
      </c>
      <c r="G2094">
        <v>5</v>
      </c>
      <c r="H2094">
        <v>1</v>
      </c>
      <c r="I2094">
        <v>0</v>
      </c>
    </row>
    <row r="2095" spans="1:9">
      <c r="A2095">
        <v>7967</v>
      </c>
      <c r="B2095" t="s">
        <v>15</v>
      </c>
      <c r="C2095" t="s">
        <v>28</v>
      </c>
      <c r="D2095" t="s">
        <v>2112</v>
      </c>
      <c r="E2095">
        <v>23</v>
      </c>
      <c r="F2095">
        <v>0</v>
      </c>
      <c r="G2095">
        <v>9</v>
      </c>
      <c r="H2095">
        <v>5</v>
      </c>
      <c r="I2095">
        <v>0</v>
      </c>
    </row>
    <row r="2096" spans="1:9">
      <c r="A2096">
        <v>7968</v>
      </c>
      <c r="B2096" t="s">
        <v>15</v>
      </c>
      <c r="C2096" t="s">
        <v>22</v>
      </c>
      <c r="D2096" t="s">
        <v>2113</v>
      </c>
      <c r="E2096">
        <v>34</v>
      </c>
      <c r="F2096">
        <v>1</v>
      </c>
      <c r="G2096">
        <v>6</v>
      </c>
      <c r="H2096">
        <v>5</v>
      </c>
      <c r="I2096">
        <v>1</v>
      </c>
    </row>
    <row r="2097" spans="1:9">
      <c r="A2097">
        <v>7969</v>
      </c>
      <c r="B2097" t="s">
        <v>9</v>
      </c>
      <c r="C2097" t="s">
        <v>13</v>
      </c>
      <c r="D2097" t="s">
        <v>2114</v>
      </c>
      <c r="E2097">
        <v>55</v>
      </c>
      <c r="F2097">
        <v>0</v>
      </c>
      <c r="G2097">
        <v>6</v>
      </c>
      <c r="H2097">
        <v>1</v>
      </c>
      <c r="I2097">
        <v>0</v>
      </c>
    </row>
    <row r="2098" spans="1:9">
      <c r="A2098">
        <v>7970</v>
      </c>
      <c r="B2098" t="s">
        <v>12</v>
      </c>
      <c r="C2098" t="s">
        <v>10</v>
      </c>
      <c r="D2098" t="s">
        <v>2115</v>
      </c>
      <c r="E2098">
        <v>60</v>
      </c>
      <c r="F2098">
        <v>1</v>
      </c>
      <c r="G2098">
        <v>13</v>
      </c>
      <c r="H2098">
        <v>1</v>
      </c>
      <c r="I2098">
        <v>1</v>
      </c>
    </row>
    <row r="2099" spans="1:9">
      <c r="A2099">
        <v>7971</v>
      </c>
      <c r="B2099" t="s">
        <v>31</v>
      </c>
      <c r="C2099" t="s">
        <v>28</v>
      </c>
      <c r="D2099" t="s">
        <v>2116</v>
      </c>
      <c r="E2099">
        <v>30</v>
      </c>
      <c r="F2099">
        <v>1</v>
      </c>
      <c r="G2099">
        <v>11</v>
      </c>
      <c r="H2099">
        <v>2</v>
      </c>
      <c r="I2099">
        <v>0</v>
      </c>
    </row>
    <row r="2100" spans="1:9">
      <c r="A2100">
        <v>7972</v>
      </c>
      <c r="B2100" t="s">
        <v>15</v>
      </c>
      <c r="C2100" t="s">
        <v>13</v>
      </c>
      <c r="D2100" t="s">
        <v>2117</v>
      </c>
      <c r="E2100">
        <v>43</v>
      </c>
      <c r="F2100">
        <v>1</v>
      </c>
      <c r="G2100">
        <v>5</v>
      </c>
      <c r="H2100">
        <v>3</v>
      </c>
      <c r="I2100">
        <v>1</v>
      </c>
    </row>
    <row r="2101" spans="1:9">
      <c r="A2101">
        <v>7973</v>
      </c>
      <c r="B2101" t="s">
        <v>9</v>
      </c>
      <c r="C2101" t="s">
        <v>18</v>
      </c>
      <c r="D2101" t="s">
        <v>2118</v>
      </c>
      <c r="E2101">
        <v>39</v>
      </c>
      <c r="F2101">
        <v>1</v>
      </c>
      <c r="G2101">
        <v>5</v>
      </c>
      <c r="H2101">
        <v>3</v>
      </c>
      <c r="I2101">
        <v>1</v>
      </c>
    </row>
    <row r="2102" spans="1:9">
      <c r="A2102">
        <v>7974</v>
      </c>
      <c r="B2102" t="s">
        <v>24</v>
      </c>
      <c r="C2102" t="s">
        <v>28</v>
      </c>
      <c r="D2102" t="s">
        <v>2119</v>
      </c>
      <c r="E2102">
        <v>36</v>
      </c>
      <c r="F2102">
        <v>1</v>
      </c>
      <c r="G2102">
        <v>9</v>
      </c>
      <c r="H2102">
        <v>3</v>
      </c>
      <c r="I2102">
        <v>1</v>
      </c>
    </row>
    <row r="2103" spans="1:9">
      <c r="A2103">
        <v>7975</v>
      </c>
      <c r="B2103" t="s">
        <v>15</v>
      </c>
      <c r="C2103" t="s">
        <v>18</v>
      </c>
      <c r="D2103" t="s">
        <v>2120</v>
      </c>
      <c r="E2103">
        <v>60</v>
      </c>
      <c r="F2103">
        <v>0</v>
      </c>
      <c r="G2103">
        <v>8</v>
      </c>
      <c r="H2103">
        <v>2</v>
      </c>
      <c r="I2103">
        <v>0</v>
      </c>
    </row>
    <row r="2104" spans="1:9">
      <c r="A2104">
        <v>7976</v>
      </c>
      <c r="B2104" t="s">
        <v>31</v>
      </c>
      <c r="C2104" t="s">
        <v>13</v>
      </c>
      <c r="D2104" t="s">
        <v>2121</v>
      </c>
      <c r="E2104">
        <v>69</v>
      </c>
      <c r="F2104">
        <v>1</v>
      </c>
      <c r="G2104">
        <v>12</v>
      </c>
      <c r="H2104">
        <v>5</v>
      </c>
      <c r="I2104">
        <v>1</v>
      </c>
    </row>
    <row r="2105" spans="1:9">
      <c r="A2105">
        <v>7977</v>
      </c>
      <c r="B2105" t="s">
        <v>12</v>
      </c>
      <c r="C2105" t="s">
        <v>28</v>
      </c>
      <c r="D2105" t="s">
        <v>2122</v>
      </c>
      <c r="E2105">
        <v>26</v>
      </c>
      <c r="F2105">
        <v>1</v>
      </c>
      <c r="G2105">
        <v>15</v>
      </c>
      <c r="H2105">
        <v>5</v>
      </c>
      <c r="I2105">
        <v>1</v>
      </c>
    </row>
    <row r="2106" spans="1:9">
      <c r="A2106">
        <v>7978</v>
      </c>
      <c r="B2106" t="s">
        <v>24</v>
      </c>
      <c r="C2106" t="s">
        <v>18</v>
      </c>
      <c r="D2106" t="s">
        <v>2123</v>
      </c>
      <c r="E2106">
        <v>35</v>
      </c>
      <c r="F2106">
        <v>0</v>
      </c>
      <c r="G2106">
        <v>15</v>
      </c>
      <c r="H2106">
        <v>2</v>
      </c>
      <c r="I2106">
        <v>0</v>
      </c>
    </row>
    <row r="2107" spans="1:9">
      <c r="A2107">
        <v>7979</v>
      </c>
      <c r="B2107" t="s">
        <v>15</v>
      </c>
      <c r="C2107" t="s">
        <v>18</v>
      </c>
      <c r="D2107" t="s">
        <v>2124</v>
      </c>
      <c r="E2107">
        <v>19</v>
      </c>
      <c r="F2107">
        <v>1</v>
      </c>
      <c r="G2107">
        <v>5</v>
      </c>
      <c r="H2107">
        <v>3</v>
      </c>
      <c r="I2107">
        <v>0</v>
      </c>
    </row>
    <row r="2108" spans="1:9">
      <c r="A2108">
        <v>7980</v>
      </c>
      <c r="B2108" t="s">
        <v>31</v>
      </c>
      <c r="C2108" t="s">
        <v>28</v>
      </c>
      <c r="D2108" t="s">
        <v>2125</v>
      </c>
      <c r="E2108">
        <v>69</v>
      </c>
      <c r="F2108">
        <v>1</v>
      </c>
      <c r="G2108">
        <v>19</v>
      </c>
      <c r="H2108">
        <v>3</v>
      </c>
      <c r="I2108">
        <v>1</v>
      </c>
    </row>
    <row r="2109" spans="1:9">
      <c r="A2109">
        <v>7981</v>
      </c>
      <c r="B2109" t="s">
        <v>9</v>
      </c>
      <c r="C2109" t="s">
        <v>22</v>
      </c>
      <c r="D2109" t="s">
        <v>2126</v>
      </c>
      <c r="E2109">
        <v>65</v>
      </c>
      <c r="F2109">
        <v>1</v>
      </c>
      <c r="G2109">
        <v>10</v>
      </c>
      <c r="H2109">
        <v>5</v>
      </c>
      <c r="I2109">
        <v>1</v>
      </c>
    </row>
    <row r="2110" spans="1:9">
      <c r="A2110">
        <v>7982</v>
      </c>
      <c r="B2110" t="s">
        <v>15</v>
      </c>
      <c r="C2110" t="s">
        <v>28</v>
      </c>
      <c r="D2110" t="s">
        <v>2127</v>
      </c>
      <c r="E2110">
        <v>33</v>
      </c>
      <c r="F2110">
        <v>0</v>
      </c>
      <c r="G2110">
        <v>9</v>
      </c>
      <c r="H2110">
        <v>1</v>
      </c>
      <c r="I2110">
        <v>0</v>
      </c>
    </row>
    <row r="2111" spans="1:9">
      <c r="A2111">
        <v>7983</v>
      </c>
      <c r="B2111" t="s">
        <v>9</v>
      </c>
      <c r="C2111" t="s">
        <v>13</v>
      </c>
      <c r="D2111" t="s">
        <v>2128</v>
      </c>
      <c r="E2111">
        <v>56</v>
      </c>
      <c r="F2111">
        <v>0</v>
      </c>
      <c r="G2111">
        <v>15</v>
      </c>
      <c r="H2111">
        <v>4</v>
      </c>
      <c r="I2111">
        <v>1</v>
      </c>
    </row>
    <row r="2112" spans="1:9">
      <c r="A2112">
        <v>7984</v>
      </c>
      <c r="B2112" t="s">
        <v>15</v>
      </c>
      <c r="C2112" t="s">
        <v>22</v>
      </c>
      <c r="D2112" t="s">
        <v>2129</v>
      </c>
      <c r="E2112">
        <v>38</v>
      </c>
      <c r="F2112">
        <v>1</v>
      </c>
      <c r="G2112">
        <v>18</v>
      </c>
      <c r="H2112">
        <v>3</v>
      </c>
      <c r="I2112">
        <v>1</v>
      </c>
    </row>
    <row r="2113" spans="1:9">
      <c r="A2113">
        <v>7985</v>
      </c>
      <c r="B2113" t="s">
        <v>31</v>
      </c>
      <c r="C2113" t="s">
        <v>28</v>
      </c>
      <c r="D2113" t="s">
        <v>2130</v>
      </c>
      <c r="E2113">
        <v>18</v>
      </c>
      <c r="F2113">
        <v>1</v>
      </c>
      <c r="G2113">
        <v>14</v>
      </c>
      <c r="H2113">
        <v>5</v>
      </c>
      <c r="I2113">
        <v>1</v>
      </c>
    </row>
    <row r="2114" spans="1:9">
      <c r="A2114">
        <v>7986</v>
      </c>
      <c r="B2114" t="s">
        <v>12</v>
      </c>
      <c r="C2114" t="s">
        <v>22</v>
      </c>
      <c r="D2114" t="s">
        <v>2131</v>
      </c>
      <c r="E2114">
        <v>58</v>
      </c>
      <c r="F2114">
        <v>0</v>
      </c>
      <c r="G2114">
        <v>12</v>
      </c>
      <c r="H2114">
        <v>4</v>
      </c>
      <c r="I2114">
        <v>1</v>
      </c>
    </row>
    <row r="2115" spans="1:9">
      <c r="A2115">
        <v>7987</v>
      </c>
      <c r="B2115" t="s">
        <v>12</v>
      </c>
      <c r="C2115" t="s">
        <v>28</v>
      </c>
      <c r="D2115" t="s">
        <v>2132</v>
      </c>
      <c r="E2115">
        <v>62</v>
      </c>
      <c r="F2115">
        <v>1</v>
      </c>
      <c r="G2115">
        <v>5</v>
      </c>
      <c r="H2115">
        <v>2</v>
      </c>
      <c r="I2115">
        <v>1</v>
      </c>
    </row>
    <row r="2116" spans="1:9">
      <c r="A2116">
        <v>7988</v>
      </c>
      <c r="B2116" t="s">
        <v>12</v>
      </c>
      <c r="C2116" t="s">
        <v>13</v>
      </c>
      <c r="D2116" t="s">
        <v>2133</v>
      </c>
      <c r="E2116">
        <v>32</v>
      </c>
      <c r="F2116">
        <v>1</v>
      </c>
      <c r="G2116">
        <v>7</v>
      </c>
      <c r="H2116">
        <v>1</v>
      </c>
      <c r="I2116">
        <v>1</v>
      </c>
    </row>
    <row r="2117" spans="1:9">
      <c r="A2117">
        <v>7989</v>
      </c>
      <c r="B2117" t="s">
        <v>31</v>
      </c>
      <c r="C2117" t="s">
        <v>13</v>
      </c>
      <c r="D2117" t="s">
        <v>2134</v>
      </c>
      <c r="E2117">
        <v>41</v>
      </c>
      <c r="F2117">
        <v>1</v>
      </c>
      <c r="G2117">
        <v>5</v>
      </c>
      <c r="H2117">
        <v>4</v>
      </c>
      <c r="I2117">
        <v>1</v>
      </c>
    </row>
    <row r="2118" spans="1:9">
      <c r="A2118">
        <v>7990</v>
      </c>
      <c r="B2118" t="s">
        <v>24</v>
      </c>
      <c r="C2118" t="s">
        <v>13</v>
      </c>
      <c r="D2118" t="s">
        <v>2135</v>
      </c>
      <c r="E2118">
        <v>61</v>
      </c>
      <c r="F2118">
        <v>0</v>
      </c>
      <c r="G2118">
        <v>18</v>
      </c>
      <c r="H2118">
        <v>4</v>
      </c>
      <c r="I2118">
        <v>1</v>
      </c>
    </row>
    <row r="2119" spans="1:9">
      <c r="A2119">
        <v>7991</v>
      </c>
      <c r="B2119" t="s">
        <v>12</v>
      </c>
      <c r="C2119" t="s">
        <v>18</v>
      </c>
      <c r="D2119" t="s">
        <v>2136</v>
      </c>
      <c r="E2119">
        <v>47</v>
      </c>
      <c r="F2119">
        <v>0</v>
      </c>
      <c r="G2119">
        <v>2</v>
      </c>
      <c r="H2119">
        <v>2</v>
      </c>
      <c r="I2119">
        <v>0</v>
      </c>
    </row>
    <row r="2120" spans="1:9">
      <c r="A2120">
        <v>7992</v>
      </c>
      <c r="B2120" t="s">
        <v>24</v>
      </c>
      <c r="C2120" t="s">
        <v>13</v>
      </c>
      <c r="D2120" t="s">
        <v>2137</v>
      </c>
      <c r="E2120">
        <v>51</v>
      </c>
      <c r="F2120">
        <v>0</v>
      </c>
      <c r="G2120">
        <v>18</v>
      </c>
      <c r="H2120">
        <v>2</v>
      </c>
      <c r="I2120">
        <v>0</v>
      </c>
    </row>
    <row r="2121" spans="1:9">
      <c r="A2121">
        <v>7993</v>
      </c>
      <c r="B2121" t="s">
        <v>24</v>
      </c>
      <c r="C2121" t="s">
        <v>18</v>
      </c>
      <c r="D2121" t="s">
        <v>2138</v>
      </c>
      <c r="E2121">
        <v>37</v>
      </c>
      <c r="F2121">
        <v>0</v>
      </c>
      <c r="G2121">
        <v>14</v>
      </c>
      <c r="H2121">
        <v>2</v>
      </c>
      <c r="I2121">
        <v>0</v>
      </c>
    </row>
    <row r="2122" spans="1:9">
      <c r="A2122">
        <v>7994</v>
      </c>
      <c r="B2122" t="s">
        <v>12</v>
      </c>
      <c r="C2122" t="s">
        <v>18</v>
      </c>
      <c r="D2122" t="s">
        <v>2139</v>
      </c>
      <c r="E2122">
        <v>55</v>
      </c>
      <c r="F2122">
        <v>0</v>
      </c>
      <c r="G2122">
        <v>1</v>
      </c>
      <c r="H2122">
        <v>1</v>
      </c>
      <c r="I2122">
        <v>0</v>
      </c>
    </row>
    <row r="2123" spans="1:9">
      <c r="A2123">
        <v>7995</v>
      </c>
      <c r="B2123" t="s">
        <v>9</v>
      </c>
      <c r="C2123" t="s">
        <v>18</v>
      </c>
      <c r="D2123" t="s">
        <v>2140</v>
      </c>
      <c r="E2123">
        <v>56</v>
      </c>
      <c r="F2123">
        <v>1</v>
      </c>
      <c r="G2123">
        <v>7</v>
      </c>
      <c r="H2123">
        <v>5</v>
      </c>
      <c r="I2123">
        <v>1</v>
      </c>
    </row>
    <row r="2124" spans="1:9">
      <c r="A2124">
        <v>7996</v>
      </c>
      <c r="B2124" t="s">
        <v>9</v>
      </c>
      <c r="C2124" t="s">
        <v>28</v>
      </c>
      <c r="D2124" t="s">
        <v>2141</v>
      </c>
      <c r="E2124">
        <v>66</v>
      </c>
      <c r="F2124">
        <v>0</v>
      </c>
      <c r="G2124">
        <v>14</v>
      </c>
      <c r="H2124">
        <v>3</v>
      </c>
      <c r="I2124">
        <v>0</v>
      </c>
    </row>
    <row r="2125" spans="1:9">
      <c r="A2125">
        <v>7997</v>
      </c>
      <c r="B2125" t="s">
        <v>31</v>
      </c>
      <c r="C2125" t="s">
        <v>10</v>
      </c>
      <c r="D2125" t="s">
        <v>2142</v>
      </c>
      <c r="E2125">
        <v>30</v>
      </c>
      <c r="F2125">
        <v>1</v>
      </c>
      <c r="G2125">
        <v>11</v>
      </c>
      <c r="H2125">
        <v>2</v>
      </c>
      <c r="I2125">
        <v>0</v>
      </c>
    </row>
    <row r="2126" spans="1:9">
      <c r="A2126">
        <v>7998</v>
      </c>
      <c r="B2126" t="s">
        <v>12</v>
      </c>
      <c r="C2126" t="s">
        <v>10</v>
      </c>
      <c r="D2126" t="s">
        <v>2143</v>
      </c>
      <c r="E2126">
        <v>18</v>
      </c>
      <c r="F2126">
        <v>1</v>
      </c>
      <c r="G2126">
        <v>12</v>
      </c>
      <c r="H2126">
        <v>2</v>
      </c>
      <c r="I2126">
        <v>0</v>
      </c>
    </row>
    <row r="2127" spans="1:9">
      <c r="A2127">
        <v>7999</v>
      </c>
      <c r="B2127" t="s">
        <v>31</v>
      </c>
      <c r="C2127" t="s">
        <v>22</v>
      </c>
      <c r="D2127" t="s">
        <v>2144</v>
      </c>
      <c r="E2127">
        <v>25</v>
      </c>
      <c r="F2127">
        <v>1</v>
      </c>
      <c r="G2127">
        <v>17</v>
      </c>
      <c r="H2127">
        <v>1</v>
      </c>
      <c r="I2127">
        <v>0</v>
      </c>
    </row>
    <row r="2128" spans="1:9">
      <c r="A2128">
        <v>8000</v>
      </c>
      <c r="B2128" t="s">
        <v>9</v>
      </c>
      <c r="C2128" t="s">
        <v>22</v>
      </c>
      <c r="D2128" t="s">
        <v>2145</v>
      </c>
      <c r="E2128">
        <v>40</v>
      </c>
      <c r="F2128">
        <v>1</v>
      </c>
      <c r="G2128">
        <v>5</v>
      </c>
      <c r="H2128">
        <v>1</v>
      </c>
      <c r="I2128">
        <v>1</v>
      </c>
    </row>
    <row r="2129" spans="1:9">
      <c r="A2129">
        <v>8001</v>
      </c>
      <c r="B2129" t="s">
        <v>9</v>
      </c>
      <c r="C2129" t="s">
        <v>22</v>
      </c>
      <c r="D2129" t="s">
        <v>2146</v>
      </c>
      <c r="E2129">
        <v>53</v>
      </c>
      <c r="F2129">
        <v>1</v>
      </c>
      <c r="G2129">
        <v>2</v>
      </c>
      <c r="H2129">
        <v>2</v>
      </c>
      <c r="I2129">
        <v>1</v>
      </c>
    </row>
    <row r="2130" spans="1:9">
      <c r="A2130">
        <v>8002</v>
      </c>
      <c r="B2130" t="s">
        <v>31</v>
      </c>
      <c r="C2130" t="s">
        <v>28</v>
      </c>
      <c r="D2130" t="s">
        <v>2147</v>
      </c>
      <c r="E2130">
        <v>36</v>
      </c>
      <c r="F2130">
        <v>1</v>
      </c>
      <c r="G2130">
        <v>16</v>
      </c>
      <c r="H2130">
        <v>2</v>
      </c>
      <c r="I2130">
        <v>1</v>
      </c>
    </row>
    <row r="2131" spans="1:9">
      <c r="A2131">
        <v>8003</v>
      </c>
      <c r="B2131" t="s">
        <v>9</v>
      </c>
      <c r="C2131" t="s">
        <v>28</v>
      </c>
      <c r="D2131" t="s">
        <v>2148</v>
      </c>
      <c r="E2131">
        <v>60</v>
      </c>
      <c r="F2131">
        <v>0</v>
      </c>
      <c r="G2131">
        <v>16</v>
      </c>
      <c r="H2131">
        <v>4</v>
      </c>
      <c r="I2131">
        <v>1</v>
      </c>
    </row>
    <row r="2132" spans="1:9">
      <c r="A2132">
        <v>8004</v>
      </c>
      <c r="B2132" t="s">
        <v>12</v>
      </c>
      <c r="C2132" t="s">
        <v>13</v>
      </c>
      <c r="D2132" t="s">
        <v>2149</v>
      </c>
      <c r="E2132">
        <v>63</v>
      </c>
      <c r="F2132">
        <v>0</v>
      </c>
      <c r="G2132">
        <v>17</v>
      </c>
      <c r="H2132">
        <v>2</v>
      </c>
      <c r="I2132">
        <v>0</v>
      </c>
    </row>
    <row r="2133" spans="1:9">
      <c r="A2133">
        <v>8005</v>
      </c>
      <c r="B2133" t="s">
        <v>12</v>
      </c>
      <c r="C2133" t="s">
        <v>10</v>
      </c>
      <c r="D2133" t="s">
        <v>2150</v>
      </c>
      <c r="E2133">
        <v>48</v>
      </c>
      <c r="F2133">
        <v>1</v>
      </c>
      <c r="G2133">
        <v>6</v>
      </c>
      <c r="H2133">
        <v>4</v>
      </c>
      <c r="I2133">
        <v>1</v>
      </c>
    </row>
    <row r="2134" spans="1:9">
      <c r="A2134">
        <v>8006</v>
      </c>
      <c r="B2134" t="s">
        <v>9</v>
      </c>
      <c r="C2134" t="s">
        <v>28</v>
      </c>
      <c r="D2134" t="s">
        <v>2151</v>
      </c>
      <c r="E2134">
        <v>22</v>
      </c>
      <c r="F2134">
        <v>0</v>
      </c>
      <c r="G2134">
        <v>12</v>
      </c>
      <c r="H2134">
        <v>3</v>
      </c>
      <c r="I2134">
        <v>0</v>
      </c>
    </row>
    <row r="2135" spans="1:9">
      <c r="A2135">
        <v>8007</v>
      </c>
      <c r="B2135" t="s">
        <v>24</v>
      </c>
      <c r="C2135" t="s">
        <v>10</v>
      </c>
      <c r="D2135" t="s">
        <v>2152</v>
      </c>
      <c r="E2135">
        <v>23</v>
      </c>
      <c r="F2135">
        <v>0</v>
      </c>
      <c r="G2135">
        <v>12</v>
      </c>
      <c r="H2135">
        <v>5</v>
      </c>
      <c r="I2135">
        <v>0</v>
      </c>
    </row>
    <row r="2136" spans="1:9">
      <c r="A2136">
        <v>8008</v>
      </c>
      <c r="B2136" t="s">
        <v>9</v>
      </c>
      <c r="C2136" t="s">
        <v>13</v>
      </c>
      <c r="D2136" t="s">
        <v>2153</v>
      </c>
      <c r="E2136">
        <v>31</v>
      </c>
      <c r="F2136">
        <v>0</v>
      </c>
      <c r="G2136">
        <v>15</v>
      </c>
      <c r="H2136">
        <v>4</v>
      </c>
      <c r="I2136">
        <v>1</v>
      </c>
    </row>
    <row r="2137" spans="1:9">
      <c r="A2137">
        <v>8009</v>
      </c>
      <c r="B2137" t="s">
        <v>12</v>
      </c>
      <c r="C2137" t="s">
        <v>13</v>
      </c>
      <c r="D2137" t="s">
        <v>2154</v>
      </c>
      <c r="E2137">
        <v>44</v>
      </c>
      <c r="F2137">
        <v>0</v>
      </c>
      <c r="G2137">
        <v>12</v>
      </c>
      <c r="H2137">
        <v>4</v>
      </c>
      <c r="I2137">
        <v>1</v>
      </c>
    </row>
    <row r="2138" spans="1:9">
      <c r="A2138">
        <v>8010</v>
      </c>
      <c r="B2138" t="s">
        <v>24</v>
      </c>
      <c r="C2138" t="s">
        <v>13</v>
      </c>
      <c r="D2138" t="s">
        <v>2155</v>
      </c>
      <c r="E2138">
        <v>40</v>
      </c>
      <c r="F2138">
        <v>1</v>
      </c>
      <c r="G2138">
        <v>5</v>
      </c>
      <c r="H2138">
        <v>2</v>
      </c>
      <c r="I2138">
        <v>1</v>
      </c>
    </row>
    <row r="2139" spans="1:9">
      <c r="A2139">
        <v>8011</v>
      </c>
      <c r="B2139" t="s">
        <v>12</v>
      </c>
      <c r="C2139" t="s">
        <v>18</v>
      </c>
      <c r="D2139" t="s">
        <v>2156</v>
      </c>
      <c r="E2139">
        <v>64</v>
      </c>
      <c r="F2139">
        <v>1</v>
      </c>
      <c r="G2139">
        <v>6</v>
      </c>
      <c r="H2139">
        <v>1</v>
      </c>
      <c r="I2139">
        <v>1</v>
      </c>
    </row>
    <row r="2140" spans="1:9">
      <c r="A2140">
        <v>8012</v>
      </c>
      <c r="B2140" t="s">
        <v>31</v>
      </c>
      <c r="C2140" t="s">
        <v>22</v>
      </c>
      <c r="D2140" t="s">
        <v>2157</v>
      </c>
      <c r="E2140">
        <v>18</v>
      </c>
      <c r="F2140">
        <v>1</v>
      </c>
      <c r="G2140">
        <v>7</v>
      </c>
      <c r="H2140">
        <v>5</v>
      </c>
      <c r="I2140">
        <v>1</v>
      </c>
    </row>
    <row r="2141" spans="1:9">
      <c r="A2141">
        <v>8013</v>
      </c>
      <c r="B2141" t="s">
        <v>15</v>
      </c>
      <c r="C2141" t="s">
        <v>13</v>
      </c>
      <c r="D2141" t="s">
        <v>2158</v>
      </c>
      <c r="E2141">
        <v>45</v>
      </c>
      <c r="F2141">
        <v>1</v>
      </c>
      <c r="G2141">
        <v>1</v>
      </c>
      <c r="H2141">
        <v>3</v>
      </c>
      <c r="I2141">
        <v>1</v>
      </c>
    </row>
    <row r="2142" spans="1:9">
      <c r="A2142">
        <v>8014</v>
      </c>
      <c r="B2142" t="s">
        <v>15</v>
      </c>
      <c r="C2142" t="s">
        <v>28</v>
      </c>
      <c r="D2142" t="s">
        <v>2159</v>
      </c>
      <c r="E2142">
        <v>59</v>
      </c>
      <c r="F2142">
        <v>1</v>
      </c>
      <c r="G2142">
        <v>6</v>
      </c>
      <c r="H2142">
        <v>3</v>
      </c>
      <c r="I2142">
        <v>1</v>
      </c>
    </row>
    <row r="2143" spans="1:9">
      <c r="A2143">
        <v>8015</v>
      </c>
      <c r="B2143" t="s">
        <v>15</v>
      </c>
      <c r="C2143" t="s">
        <v>18</v>
      </c>
      <c r="D2143" t="s">
        <v>2160</v>
      </c>
      <c r="E2143">
        <v>46</v>
      </c>
      <c r="F2143">
        <v>0</v>
      </c>
      <c r="G2143">
        <v>12</v>
      </c>
      <c r="H2143">
        <v>3</v>
      </c>
      <c r="I2143">
        <v>0</v>
      </c>
    </row>
    <row r="2144" spans="1:9">
      <c r="A2144">
        <v>8016</v>
      </c>
      <c r="B2144" t="s">
        <v>9</v>
      </c>
      <c r="C2144" t="s">
        <v>22</v>
      </c>
      <c r="D2144" t="s">
        <v>2161</v>
      </c>
      <c r="E2144">
        <v>26</v>
      </c>
      <c r="F2144">
        <v>0</v>
      </c>
      <c r="G2144">
        <v>17</v>
      </c>
      <c r="H2144">
        <v>5</v>
      </c>
      <c r="I2144">
        <v>0</v>
      </c>
    </row>
    <row r="2145" spans="1:9">
      <c r="A2145">
        <v>8017</v>
      </c>
      <c r="B2145" t="s">
        <v>15</v>
      </c>
      <c r="C2145" t="s">
        <v>18</v>
      </c>
      <c r="D2145" t="s">
        <v>2162</v>
      </c>
      <c r="E2145">
        <v>35</v>
      </c>
      <c r="F2145">
        <v>1</v>
      </c>
      <c r="G2145">
        <v>15</v>
      </c>
      <c r="H2145">
        <v>4</v>
      </c>
      <c r="I2145">
        <v>1</v>
      </c>
    </row>
    <row r="2146" spans="1:9">
      <c r="A2146">
        <v>8018</v>
      </c>
      <c r="B2146" t="s">
        <v>31</v>
      </c>
      <c r="C2146" t="s">
        <v>10</v>
      </c>
      <c r="D2146" t="s">
        <v>2163</v>
      </c>
      <c r="E2146">
        <v>69</v>
      </c>
      <c r="F2146">
        <v>0</v>
      </c>
      <c r="G2146">
        <v>18</v>
      </c>
      <c r="H2146">
        <v>3</v>
      </c>
      <c r="I2146">
        <v>0</v>
      </c>
    </row>
    <row r="2147" spans="1:9">
      <c r="A2147">
        <v>8019</v>
      </c>
      <c r="B2147" t="s">
        <v>31</v>
      </c>
      <c r="C2147" t="s">
        <v>10</v>
      </c>
      <c r="D2147" t="s">
        <v>2164</v>
      </c>
      <c r="E2147">
        <v>32</v>
      </c>
      <c r="F2147">
        <v>1</v>
      </c>
      <c r="G2147">
        <v>11</v>
      </c>
      <c r="H2147">
        <v>5</v>
      </c>
      <c r="I2147">
        <v>1</v>
      </c>
    </row>
    <row r="2148" spans="1:9">
      <c r="A2148">
        <v>8020</v>
      </c>
      <c r="B2148" t="s">
        <v>15</v>
      </c>
      <c r="C2148" t="s">
        <v>22</v>
      </c>
      <c r="D2148" t="s">
        <v>2165</v>
      </c>
      <c r="E2148">
        <v>61</v>
      </c>
      <c r="F2148">
        <v>0</v>
      </c>
      <c r="G2148">
        <v>8</v>
      </c>
      <c r="H2148">
        <v>1</v>
      </c>
      <c r="I2148">
        <v>0</v>
      </c>
    </row>
    <row r="2149" spans="1:9">
      <c r="A2149">
        <v>8021</v>
      </c>
      <c r="B2149" t="s">
        <v>9</v>
      </c>
      <c r="C2149" t="s">
        <v>13</v>
      </c>
      <c r="D2149" t="s">
        <v>2166</v>
      </c>
      <c r="E2149">
        <v>32</v>
      </c>
      <c r="F2149">
        <v>0</v>
      </c>
      <c r="G2149">
        <v>19</v>
      </c>
      <c r="H2149">
        <v>3</v>
      </c>
      <c r="I2149">
        <v>0</v>
      </c>
    </row>
    <row r="2150" spans="1:9">
      <c r="A2150">
        <v>8022</v>
      </c>
      <c r="B2150" t="s">
        <v>15</v>
      </c>
      <c r="C2150" t="s">
        <v>18</v>
      </c>
      <c r="D2150" t="s">
        <v>2167</v>
      </c>
      <c r="E2150">
        <v>34</v>
      </c>
      <c r="F2150">
        <v>1</v>
      </c>
      <c r="G2150">
        <v>10</v>
      </c>
      <c r="H2150">
        <v>2</v>
      </c>
      <c r="I2150">
        <v>1</v>
      </c>
    </row>
    <row r="2151" spans="1:9">
      <c r="A2151">
        <v>8023</v>
      </c>
      <c r="B2151" t="s">
        <v>31</v>
      </c>
      <c r="C2151" t="s">
        <v>28</v>
      </c>
      <c r="D2151" t="s">
        <v>2168</v>
      </c>
      <c r="E2151">
        <v>69</v>
      </c>
      <c r="F2151">
        <v>0</v>
      </c>
      <c r="G2151">
        <v>8</v>
      </c>
      <c r="H2151">
        <v>4</v>
      </c>
      <c r="I2151">
        <v>1</v>
      </c>
    </row>
    <row r="2152" spans="1:9">
      <c r="A2152">
        <v>8024</v>
      </c>
      <c r="B2152" t="s">
        <v>12</v>
      </c>
      <c r="C2152" t="s">
        <v>13</v>
      </c>
      <c r="D2152" t="s">
        <v>2169</v>
      </c>
      <c r="E2152">
        <v>37</v>
      </c>
      <c r="F2152">
        <v>0</v>
      </c>
      <c r="G2152">
        <v>9</v>
      </c>
      <c r="H2152">
        <v>4</v>
      </c>
      <c r="I2152">
        <v>1</v>
      </c>
    </row>
    <row r="2153" spans="1:9">
      <c r="A2153">
        <v>8025</v>
      </c>
      <c r="B2153" t="s">
        <v>12</v>
      </c>
      <c r="C2153" t="s">
        <v>22</v>
      </c>
      <c r="D2153" t="s">
        <v>2170</v>
      </c>
      <c r="E2153">
        <v>21</v>
      </c>
      <c r="F2153">
        <v>0</v>
      </c>
      <c r="G2153">
        <v>14</v>
      </c>
      <c r="H2153">
        <v>3</v>
      </c>
      <c r="I2153">
        <v>0</v>
      </c>
    </row>
    <row r="2154" spans="1:9">
      <c r="A2154">
        <v>8026</v>
      </c>
      <c r="B2154" t="s">
        <v>9</v>
      </c>
      <c r="C2154" t="s">
        <v>18</v>
      </c>
      <c r="D2154" t="s">
        <v>2171</v>
      </c>
      <c r="E2154">
        <v>55</v>
      </c>
      <c r="F2154">
        <v>1</v>
      </c>
      <c r="G2154">
        <v>15</v>
      </c>
      <c r="H2154">
        <v>2</v>
      </c>
      <c r="I2154">
        <v>1</v>
      </c>
    </row>
    <row r="2155" spans="1:9">
      <c r="A2155">
        <v>8027</v>
      </c>
      <c r="B2155" t="s">
        <v>31</v>
      </c>
      <c r="C2155" t="s">
        <v>10</v>
      </c>
      <c r="D2155" t="s">
        <v>2172</v>
      </c>
      <c r="E2155">
        <v>53</v>
      </c>
      <c r="F2155">
        <v>0</v>
      </c>
      <c r="G2155">
        <v>1</v>
      </c>
      <c r="H2155">
        <v>1</v>
      </c>
      <c r="I2155">
        <v>0</v>
      </c>
    </row>
    <row r="2156" spans="1:9">
      <c r="A2156">
        <v>8028</v>
      </c>
      <c r="B2156" t="s">
        <v>31</v>
      </c>
      <c r="C2156" t="s">
        <v>22</v>
      </c>
      <c r="D2156" t="s">
        <v>2173</v>
      </c>
      <c r="E2156">
        <v>42</v>
      </c>
      <c r="F2156">
        <v>0</v>
      </c>
      <c r="G2156">
        <v>5</v>
      </c>
      <c r="H2156">
        <v>4</v>
      </c>
      <c r="I2156">
        <v>1</v>
      </c>
    </row>
    <row r="2157" spans="1:9">
      <c r="A2157">
        <v>8029</v>
      </c>
      <c r="B2157" t="s">
        <v>9</v>
      </c>
      <c r="C2157" t="s">
        <v>22</v>
      </c>
      <c r="D2157" t="s">
        <v>2174</v>
      </c>
      <c r="E2157">
        <v>54</v>
      </c>
      <c r="F2157">
        <v>1</v>
      </c>
      <c r="G2157">
        <v>7</v>
      </c>
      <c r="H2157">
        <v>3</v>
      </c>
      <c r="I2157">
        <v>1</v>
      </c>
    </row>
    <row r="2158" spans="1:9">
      <c r="A2158">
        <v>8030</v>
      </c>
      <c r="B2158" t="s">
        <v>31</v>
      </c>
      <c r="C2158" t="s">
        <v>18</v>
      </c>
      <c r="D2158" t="s">
        <v>2175</v>
      </c>
      <c r="E2158">
        <v>48</v>
      </c>
      <c r="F2158">
        <v>1</v>
      </c>
      <c r="G2158">
        <v>15</v>
      </c>
      <c r="H2158">
        <v>1</v>
      </c>
      <c r="I2158">
        <v>1</v>
      </c>
    </row>
    <row r="2159" spans="1:9">
      <c r="A2159">
        <v>8031</v>
      </c>
      <c r="B2159" t="s">
        <v>15</v>
      </c>
      <c r="C2159" t="s">
        <v>22</v>
      </c>
      <c r="D2159" t="s">
        <v>2176</v>
      </c>
      <c r="E2159">
        <v>62</v>
      </c>
      <c r="F2159">
        <v>0</v>
      </c>
      <c r="G2159">
        <v>8</v>
      </c>
      <c r="H2159">
        <v>5</v>
      </c>
      <c r="I2159">
        <v>1</v>
      </c>
    </row>
    <row r="2160" spans="1:9">
      <c r="A2160">
        <v>8032</v>
      </c>
      <c r="B2160" t="s">
        <v>9</v>
      </c>
      <c r="C2160" t="s">
        <v>28</v>
      </c>
      <c r="D2160" t="s">
        <v>2177</v>
      </c>
      <c r="E2160">
        <v>26</v>
      </c>
      <c r="F2160">
        <v>0</v>
      </c>
      <c r="G2160">
        <v>11</v>
      </c>
      <c r="H2160">
        <v>3</v>
      </c>
      <c r="I2160">
        <v>0</v>
      </c>
    </row>
    <row r="2161" spans="1:9">
      <c r="A2161">
        <v>8033</v>
      </c>
      <c r="B2161" t="s">
        <v>31</v>
      </c>
      <c r="C2161" t="s">
        <v>22</v>
      </c>
      <c r="D2161" t="s">
        <v>2178</v>
      </c>
      <c r="E2161">
        <v>25</v>
      </c>
      <c r="F2161">
        <v>0</v>
      </c>
      <c r="G2161">
        <v>8</v>
      </c>
      <c r="H2161">
        <v>3</v>
      </c>
      <c r="I2161">
        <v>0</v>
      </c>
    </row>
    <row r="2162" spans="1:9">
      <c r="A2162">
        <v>8034</v>
      </c>
      <c r="B2162" t="s">
        <v>15</v>
      </c>
      <c r="C2162" t="s">
        <v>22</v>
      </c>
      <c r="D2162" t="s">
        <v>2179</v>
      </c>
      <c r="E2162">
        <v>42</v>
      </c>
      <c r="F2162">
        <v>0</v>
      </c>
      <c r="G2162">
        <v>11</v>
      </c>
      <c r="H2162">
        <v>3</v>
      </c>
      <c r="I2162">
        <v>0</v>
      </c>
    </row>
    <row r="2163" spans="1:9">
      <c r="A2163">
        <v>8035</v>
      </c>
      <c r="B2163" t="s">
        <v>24</v>
      </c>
      <c r="C2163" t="s">
        <v>13</v>
      </c>
      <c r="D2163" t="s">
        <v>2180</v>
      </c>
      <c r="E2163">
        <v>39</v>
      </c>
      <c r="F2163">
        <v>1</v>
      </c>
      <c r="G2163">
        <v>13</v>
      </c>
      <c r="H2163">
        <v>4</v>
      </c>
      <c r="I2163">
        <v>1</v>
      </c>
    </row>
    <row r="2164" spans="1:9">
      <c r="A2164">
        <v>8036</v>
      </c>
      <c r="B2164" t="s">
        <v>15</v>
      </c>
      <c r="C2164" t="s">
        <v>28</v>
      </c>
      <c r="D2164" t="s">
        <v>2181</v>
      </c>
      <c r="E2164">
        <v>66</v>
      </c>
      <c r="F2164">
        <v>0</v>
      </c>
      <c r="G2164">
        <v>2</v>
      </c>
      <c r="H2164">
        <v>1</v>
      </c>
      <c r="I2164">
        <v>0</v>
      </c>
    </row>
    <row r="2165" spans="1:9">
      <c r="A2165">
        <v>8037</v>
      </c>
      <c r="B2165" t="s">
        <v>24</v>
      </c>
      <c r="C2165" t="s">
        <v>13</v>
      </c>
      <c r="D2165" t="s">
        <v>2182</v>
      </c>
      <c r="E2165">
        <v>50</v>
      </c>
      <c r="F2165">
        <v>1</v>
      </c>
      <c r="G2165">
        <v>16</v>
      </c>
      <c r="H2165">
        <v>1</v>
      </c>
      <c r="I2165">
        <v>1</v>
      </c>
    </row>
    <row r="2166" spans="1:9">
      <c r="A2166">
        <v>8038</v>
      </c>
      <c r="B2166" t="s">
        <v>31</v>
      </c>
      <c r="C2166" t="s">
        <v>13</v>
      </c>
      <c r="D2166" t="s">
        <v>2183</v>
      </c>
      <c r="E2166">
        <v>64</v>
      </c>
      <c r="F2166">
        <v>1</v>
      </c>
      <c r="G2166">
        <v>8</v>
      </c>
      <c r="H2166">
        <v>3</v>
      </c>
      <c r="I2166">
        <v>1</v>
      </c>
    </row>
    <row r="2167" spans="1:9">
      <c r="A2167">
        <v>8039</v>
      </c>
      <c r="B2167" t="s">
        <v>15</v>
      </c>
      <c r="C2167" t="s">
        <v>10</v>
      </c>
      <c r="D2167" t="s">
        <v>2184</v>
      </c>
      <c r="E2167">
        <v>50</v>
      </c>
      <c r="F2167">
        <v>0</v>
      </c>
      <c r="G2167">
        <v>1</v>
      </c>
      <c r="H2167">
        <v>4</v>
      </c>
      <c r="I2167">
        <v>1</v>
      </c>
    </row>
    <row r="2168" spans="1:9">
      <c r="A2168">
        <v>8040</v>
      </c>
      <c r="B2168" t="s">
        <v>12</v>
      </c>
      <c r="C2168" t="s">
        <v>13</v>
      </c>
      <c r="D2168" t="s">
        <v>2185</v>
      </c>
      <c r="E2168">
        <v>38</v>
      </c>
      <c r="F2168">
        <v>1</v>
      </c>
      <c r="G2168">
        <v>14</v>
      </c>
      <c r="H2168">
        <v>2</v>
      </c>
      <c r="I2168">
        <v>1</v>
      </c>
    </row>
    <row r="2169" spans="1:9">
      <c r="A2169">
        <v>8041</v>
      </c>
      <c r="B2169" t="s">
        <v>31</v>
      </c>
      <c r="C2169" t="s">
        <v>18</v>
      </c>
      <c r="D2169" t="s">
        <v>2186</v>
      </c>
      <c r="E2169">
        <v>25</v>
      </c>
      <c r="F2169">
        <v>1</v>
      </c>
      <c r="G2169">
        <v>5</v>
      </c>
      <c r="H2169">
        <v>1</v>
      </c>
      <c r="I2169">
        <v>0</v>
      </c>
    </row>
    <row r="2170" spans="1:9">
      <c r="A2170">
        <v>8042</v>
      </c>
      <c r="B2170" t="s">
        <v>31</v>
      </c>
      <c r="C2170" t="s">
        <v>10</v>
      </c>
      <c r="D2170" t="s">
        <v>2187</v>
      </c>
      <c r="E2170">
        <v>31</v>
      </c>
      <c r="F2170">
        <v>1</v>
      </c>
      <c r="G2170">
        <v>13</v>
      </c>
      <c r="H2170">
        <v>3</v>
      </c>
      <c r="I2170">
        <v>1</v>
      </c>
    </row>
    <row r="2171" spans="1:9">
      <c r="A2171">
        <v>8043</v>
      </c>
      <c r="B2171" t="s">
        <v>31</v>
      </c>
      <c r="C2171" t="s">
        <v>10</v>
      </c>
      <c r="D2171" t="s">
        <v>2188</v>
      </c>
      <c r="E2171">
        <v>39</v>
      </c>
      <c r="F2171">
        <v>1</v>
      </c>
      <c r="G2171">
        <v>9</v>
      </c>
      <c r="H2171">
        <v>5</v>
      </c>
      <c r="I2171">
        <v>1</v>
      </c>
    </row>
    <row r="2172" spans="1:9">
      <c r="A2172">
        <v>8044</v>
      </c>
      <c r="B2172" t="s">
        <v>24</v>
      </c>
      <c r="C2172" t="s">
        <v>18</v>
      </c>
      <c r="D2172" t="s">
        <v>2189</v>
      </c>
      <c r="E2172">
        <v>44</v>
      </c>
      <c r="F2172">
        <v>0</v>
      </c>
      <c r="G2172">
        <v>4</v>
      </c>
      <c r="H2172">
        <v>1</v>
      </c>
      <c r="I2172">
        <v>0</v>
      </c>
    </row>
    <row r="2173" spans="1:9">
      <c r="A2173">
        <v>8045</v>
      </c>
      <c r="B2173" t="s">
        <v>12</v>
      </c>
      <c r="C2173" t="s">
        <v>13</v>
      </c>
      <c r="D2173" t="s">
        <v>2190</v>
      </c>
      <c r="E2173">
        <v>49</v>
      </c>
      <c r="F2173">
        <v>1</v>
      </c>
      <c r="G2173">
        <v>1</v>
      </c>
      <c r="H2173">
        <v>2</v>
      </c>
      <c r="I2173">
        <v>1</v>
      </c>
    </row>
    <row r="2174" spans="1:9">
      <c r="A2174">
        <v>8046</v>
      </c>
      <c r="B2174" t="s">
        <v>31</v>
      </c>
      <c r="C2174" t="s">
        <v>18</v>
      </c>
      <c r="D2174" t="s">
        <v>2191</v>
      </c>
      <c r="E2174">
        <v>25</v>
      </c>
      <c r="F2174">
        <v>0</v>
      </c>
      <c r="G2174">
        <v>7</v>
      </c>
      <c r="H2174">
        <v>4</v>
      </c>
      <c r="I2174">
        <v>0</v>
      </c>
    </row>
    <row r="2175" spans="1:9">
      <c r="A2175">
        <v>8047</v>
      </c>
      <c r="B2175" t="s">
        <v>15</v>
      </c>
      <c r="C2175" t="s">
        <v>13</v>
      </c>
      <c r="D2175" t="s">
        <v>2192</v>
      </c>
      <c r="E2175">
        <v>19</v>
      </c>
      <c r="F2175">
        <v>0</v>
      </c>
      <c r="G2175">
        <v>6</v>
      </c>
      <c r="H2175">
        <v>1</v>
      </c>
      <c r="I2175">
        <v>0</v>
      </c>
    </row>
    <row r="2176" spans="1:9">
      <c r="A2176">
        <v>8048</v>
      </c>
      <c r="B2176" t="s">
        <v>24</v>
      </c>
      <c r="C2176" t="s">
        <v>22</v>
      </c>
      <c r="D2176" t="s">
        <v>2193</v>
      </c>
      <c r="E2176">
        <v>26</v>
      </c>
      <c r="F2176">
        <v>1</v>
      </c>
      <c r="G2176">
        <v>16</v>
      </c>
      <c r="H2176">
        <v>5</v>
      </c>
      <c r="I2176">
        <v>1</v>
      </c>
    </row>
    <row r="2177" spans="1:9">
      <c r="A2177">
        <v>8049</v>
      </c>
      <c r="B2177" t="s">
        <v>31</v>
      </c>
      <c r="C2177" t="s">
        <v>13</v>
      </c>
      <c r="D2177" t="s">
        <v>2194</v>
      </c>
      <c r="E2177">
        <v>61</v>
      </c>
      <c r="F2177">
        <v>1</v>
      </c>
      <c r="G2177">
        <v>12</v>
      </c>
      <c r="H2177">
        <v>1</v>
      </c>
      <c r="I2177">
        <v>1</v>
      </c>
    </row>
    <row r="2178" spans="1:9">
      <c r="A2178">
        <v>8050</v>
      </c>
      <c r="B2178" t="s">
        <v>12</v>
      </c>
      <c r="C2178" t="s">
        <v>22</v>
      </c>
      <c r="D2178" t="s">
        <v>2195</v>
      </c>
      <c r="E2178">
        <v>46</v>
      </c>
      <c r="F2178">
        <v>1</v>
      </c>
      <c r="G2178">
        <v>13</v>
      </c>
      <c r="H2178">
        <v>3</v>
      </c>
      <c r="I2178">
        <v>1</v>
      </c>
    </row>
    <row r="2179" spans="1:9">
      <c r="A2179">
        <v>8051</v>
      </c>
      <c r="B2179" t="s">
        <v>31</v>
      </c>
      <c r="C2179" t="s">
        <v>22</v>
      </c>
      <c r="D2179" t="s">
        <v>2196</v>
      </c>
      <c r="E2179">
        <v>58</v>
      </c>
      <c r="F2179">
        <v>0</v>
      </c>
      <c r="G2179">
        <v>4</v>
      </c>
      <c r="H2179">
        <v>4</v>
      </c>
      <c r="I2179">
        <v>1</v>
      </c>
    </row>
    <row r="2180" spans="1:9">
      <c r="A2180">
        <v>8052</v>
      </c>
      <c r="B2180" t="s">
        <v>31</v>
      </c>
      <c r="C2180" t="s">
        <v>22</v>
      </c>
      <c r="D2180" t="s">
        <v>2197</v>
      </c>
      <c r="E2180">
        <v>50</v>
      </c>
      <c r="F2180">
        <v>0</v>
      </c>
      <c r="G2180">
        <v>5</v>
      </c>
      <c r="H2180">
        <v>4</v>
      </c>
      <c r="I2180">
        <v>1</v>
      </c>
    </row>
    <row r="2181" spans="1:9">
      <c r="A2181">
        <v>8053</v>
      </c>
      <c r="B2181" t="s">
        <v>12</v>
      </c>
      <c r="C2181" t="s">
        <v>13</v>
      </c>
      <c r="D2181" t="s">
        <v>2198</v>
      </c>
      <c r="E2181">
        <v>64</v>
      </c>
      <c r="F2181">
        <v>0</v>
      </c>
      <c r="G2181">
        <v>7</v>
      </c>
      <c r="H2181">
        <v>5</v>
      </c>
      <c r="I2181">
        <v>1</v>
      </c>
    </row>
    <row r="2182" spans="1:9">
      <c r="A2182">
        <v>8054</v>
      </c>
      <c r="B2182" t="s">
        <v>12</v>
      </c>
      <c r="C2182" t="s">
        <v>28</v>
      </c>
      <c r="D2182" t="s">
        <v>2199</v>
      </c>
      <c r="E2182">
        <v>60</v>
      </c>
      <c r="F2182">
        <v>0</v>
      </c>
      <c r="G2182">
        <v>4</v>
      </c>
      <c r="H2182">
        <v>2</v>
      </c>
      <c r="I2182">
        <v>0</v>
      </c>
    </row>
    <row r="2183" spans="1:9">
      <c r="A2183">
        <v>8055</v>
      </c>
      <c r="B2183" t="s">
        <v>9</v>
      </c>
      <c r="C2183" t="s">
        <v>28</v>
      </c>
      <c r="D2183" t="s">
        <v>2200</v>
      </c>
      <c r="E2183">
        <v>53</v>
      </c>
      <c r="F2183">
        <v>0</v>
      </c>
      <c r="G2183">
        <v>12</v>
      </c>
      <c r="H2183">
        <v>1</v>
      </c>
      <c r="I2183">
        <v>0</v>
      </c>
    </row>
    <row r="2184" spans="1:9">
      <c r="A2184">
        <v>8056</v>
      </c>
      <c r="B2184" t="s">
        <v>31</v>
      </c>
      <c r="C2184" t="s">
        <v>13</v>
      </c>
      <c r="D2184" t="s">
        <v>2201</v>
      </c>
      <c r="E2184">
        <v>37</v>
      </c>
      <c r="F2184">
        <v>0</v>
      </c>
      <c r="G2184">
        <v>9</v>
      </c>
      <c r="H2184">
        <v>2</v>
      </c>
      <c r="I2184">
        <v>0</v>
      </c>
    </row>
    <row r="2185" spans="1:9">
      <c r="A2185">
        <v>8057</v>
      </c>
      <c r="B2185" t="s">
        <v>31</v>
      </c>
      <c r="C2185" t="s">
        <v>18</v>
      </c>
      <c r="D2185" t="s">
        <v>2202</v>
      </c>
      <c r="E2185">
        <v>27</v>
      </c>
      <c r="F2185">
        <v>1</v>
      </c>
      <c r="G2185">
        <v>3</v>
      </c>
      <c r="H2185">
        <v>2</v>
      </c>
      <c r="I2185">
        <v>0</v>
      </c>
    </row>
    <row r="2186" spans="1:9">
      <c r="A2186">
        <v>8058</v>
      </c>
      <c r="B2186" t="s">
        <v>12</v>
      </c>
      <c r="C2186" t="s">
        <v>22</v>
      </c>
      <c r="D2186" t="s">
        <v>2203</v>
      </c>
      <c r="E2186">
        <v>62</v>
      </c>
      <c r="F2186">
        <v>0</v>
      </c>
      <c r="G2186">
        <v>17</v>
      </c>
      <c r="H2186">
        <v>2</v>
      </c>
      <c r="I2186">
        <v>0</v>
      </c>
    </row>
    <row r="2187" spans="1:9">
      <c r="A2187">
        <v>8059</v>
      </c>
      <c r="B2187" t="s">
        <v>15</v>
      </c>
      <c r="C2187" t="s">
        <v>13</v>
      </c>
      <c r="D2187" t="s">
        <v>2204</v>
      </c>
      <c r="E2187">
        <v>21</v>
      </c>
      <c r="F2187">
        <v>0</v>
      </c>
      <c r="G2187">
        <v>14</v>
      </c>
      <c r="H2187">
        <v>2</v>
      </c>
      <c r="I2187">
        <v>0</v>
      </c>
    </row>
    <row r="2188" spans="1:9">
      <c r="A2188">
        <v>8060</v>
      </c>
      <c r="B2188" t="s">
        <v>12</v>
      </c>
      <c r="C2188" t="s">
        <v>18</v>
      </c>
      <c r="D2188" t="s">
        <v>2205</v>
      </c>
      <c r="E2188">
        <v>20</v>
      </c>
      <c r="F2188">
        <v>0</v>
      </c>
      <c r="G2188">
        <v>6</v>
      </c>
      <c r="H2188">
        <v>3</v>
      </c>
      <c r="I2188">
        <v>0</v>
      </c>
    </row>
    <row r="2189" spans="1:9">
      <c r="A2189">
        <v>8061</v>
      </c>
      <c r="B2189" t="s">
        <v>12</v>
      </c>
      <c r="C2189" t="s">
        <v>10</v>
      </c>
      <c r="D2189" t="s">
        <v>2206</v>
      </c>
      <c r="E2189">
        <v>64</v>
      </c>
      <c r="F2189">
        <v>1</v>
      </c>
      <c r="G2189">
        <v>2</v>
      </c>
      <c r="H2189">
        <v>3</v>
      </c>
      <c r="I2189">
        <v>1</v>
      </c>
    </row>
    <row r="2190" spans="1:9">
      <c r="A2190">
        <v>8062</v>
      </c>
      <c r="B2190" t="s">
        <v>31</v>
      </c>
      <c r="C2190" t="s">
        <v>28</v>
      </c>
      <c r="D2190" t="s">
        <v>2207</v>
      </c>
      <c r="E2190">
        <v>48</v>
      </c>
      <c r="F2190">
        <v>0</v>
      </c>
      <c r="G2190">
        <v>12</v>
      </c>
      <c r="H2190">
        <v>3</v>
      </c>
      <c r="I2190">
        <v>0</v>
      </c>
    </row>
    <row r="2191" spans="1:9">
      <c r="A2191">
        <v>8063</v>
      </c>
      <c r="B2191" t="s">
        <v>12</v>
      </c>
      <c r="C2191" t="s">
        <v>22</v>
      </c>
      <c r="D2191" t="s">
        <v>2208</v>
      </c>
      <c r="E2191">
        <v>44</v>
      </c>
      <c r="F2191">
        <v>0</v>
      </c>
      <c r="G2191">
        <v>2</v>
      </c>
      <c r="H2191">
        <v>2</v>
      </c>
      <c r="I2191">
        <v>0</v>
      </c>
    </row>
    <row r="2192" spans="1:9">
      <c r="A2192">
        <v>8064</v>
      </c>
      <c r="B2192" t="s">
        <v>9</v>
      </c>
      <c r="C2192" t="s">
        <v>18</v>
      </c>
      <c r="D2192" t="s">
        <v>2209</v>
      </c>
      <c r="E2192">
        <v>60</v>
      </c>
      <c r="F2192">
        <v>0</v>
      </c>
      <c r="G2192">
        <v>9</v>
      </c>
      <c r="H2192">
        <v>3</v>
      </c>
      <c r="I2192">
        <v>0</v>
      </c>
    </row>
    <row r="2193" spans="1:9">
      <c r="A2193">
        <v>8065</v>
      </c>
      <c r="B2193" t="s">
        <v>15</v>
      </c>
      <c r="C2193" t="s">
        <v>22</v>
      </c>
      <c r="D2193" t="s">
        <v>2210</v>
      </c>
      <c r="E2193">
        <v>62</v>
      </c>
      <c r="F2193">
        <v>0</v>
      </c>
      <c r="G2193">
        <v>9</v>
      </c>
      <c r="H2193">
        <v>2</v>
      </c>
      <c r="I2193">
        <v>0</v>
      </c>
    </row>
    <row r="2194" spans="1:9">
      <c r="A2194">
        <v>8066</v>
      </c>
      <c r="B2194" t="s">
        <v>9</v>
      </c>
      <c r="C2194" t="s">
        <v>18</v>
      </c>
      <c r="D2194" t="s">
        <v>2211</v>
      </c>
      <c r="E2194">
        <v>64</v>
      </c>
      <c r="F2194">
        <v>0</v>
      </c>
      <c r="G2194">
        <v>3</v>
      </c>
      <c r="H2194">
        <v>4</v>
      </c>
      <c r="I2194">
        <v>1</v>
      </c>
    </row>
    <row r="2195" spans="1:9">
      <c r="A2195">
        <v>8067</v>
      </c>
      <c r="B2195" t="s">
        <v>24</v>
      </c>
      <c r="C2195" t="s">
        <v>18</v>
      </c>
      <c r="D2195" t="s">
        <v>2212</v>
      </c>
      <c r="E2195">
        <v>55</v>
      </c>
      <c r="F2195">
        <v>1</v>
      </c>
      <c r="G2195">
        <v>3</v>
      </c>
      <c r="H2195">
        <v>5</v>
      </c>
      <c r="I2195">
        <v>1</v>
      </c>
    </row>
    <row r="2196" spans="1:9">
      <c r="A2196">
        <v>8068</v>
      </c>
      <c r="B2196" t="s">
        <v>31</v>
      </c>
      <c r="C2196" t="s">
        <v>10</v>
      </c>
      <c r="D2196" t="s">
        <v>2213</v>
      </c>
      <c r="E2196">
        <v>42</v>
      </c>
      <c r="F2196">
        <v>1</v>
      </c>
      <c r="G2196">
        <v>7</v>
      </c>
      <c r="H2196">
        <v>1</v>
      </c>
      <c r="I2196">
        <v>1</v>
      </c>
    </row>
    <row r="2197" spans="1:9">
      <c r="A2197">
        <v>8069</v>
      </c>
      <c r="B2197" t="s">
        <v>24</v>
      </c>
      <c r="C2197" t="s">
        <v>13</v>
      </c>
      <c r="D2197" t="s">
        <v>2214</v>
      </c>
      <c r="E2197">
        <v>39</v>
      </c>
      <c r="F2197">
        <v>0</v>
      </c>
      <c r="G2197">
        <v>11</v>
      </c>
      <c r="H2197">
        <v>3</v>
      </c>
      <c r="I2197">
        <v>0</v>
      </c>
    </row>
    <row r="2198" spans="1:9">
      <c r="A2198">
        <v>8070</v>
      </c>
      <c r="B2198" t="s">
        <v>9</v>
      </c>
      <c r="C2198" t="s">
        <v>10</v>
      </c>
      <c r="D2198" t="s">
        <v>2215</v>
      </c>
      <c r="E2198">
        <v>47</v>
      </c>
      <c r="F2198">
        <v>0</v>
      </c>
      <c r="G2198">
        <v>8</v>
      </c>
      <c r="H2198">
        <v>5</v>
      </c>
      <c r="I2198">
        <v>1</v>
      </c>
    </row>
    <row r="2199" spans="1:9">
      <c r="A2199">
        <v>8071</v>
      </c>
      <c r="B2199" t="s">
        <v>9</v>
      </c>
      <c r="C2199" t="s">
        <v>10</v>
      </c>
      <c r="D2199" t="s">
        <v>2216</v>
      </c>
      <c r="E2199">
        <v>56</v>
      </c>
      <c r="F2199">
        <v>1</v>
      </c>
      <c r="G2199">
        <v>6</v>
      </c>
      <c r="H2199">
        <v>4</v>
      </c>
      <c r="I2199">
        <v>1</v>
      </c>
    </row>
    <row r="2200" spans="1:9">
      <c r="A2200">
        <v>8072</v>
      </c>
      <c r="B2200" t="s">
        <v>9</v>
      </c>
      <c r="C2200" t="s">
        <v>13</v>
      </c>
      <c r="D2200" t="s">
        <v>2217</v>
      </c>
      <c r="E2200">
        <v>25</v>
      </c>
      <c r="F2200">
        <v>1</v>
      </c>
      <c r="G2200">
        <v>4</v>
      </c>
      <c r="H2200">
        <v>5</v>
      </c>
      <c r="I2200">
        <v>1</v>
      </c>
    </row>
    <row r="2201" spans="1:9">
      <c r="A2201">
        <v>8073</v>
      </c>
      <c r="B2201" t="s">
        <v>12</v>
      </c>
      <c r="C2201" t="s">
        <v>18</v>
      </c>
      <c r="D2201" t="s">
        <v>2218</v>
      </c>
      <c r="E2201">
        <v>68</v>
      </c>
      <c r="F2201">
        <v>0</v>
      </c>
      <c r="G2201">
        <v>1</v>
      </c>
      <c r="H2201">
        <v>1</v>
      </c>
      <c r="I2201">
        <v>0</v>
      </c>
    </row>
    <row r="2202" spans="1:9">
      <c r="A2202">
        <v>8074</v>
      </c>
      <c r="B2202" t="s">
        <v>12</v>
      </c>
      <c r="C2202" t="s">
        <v>18</v>
      </c>
      <c r="D2202" t="s">
        <v>2219</v>
      </c>
      <c r="E2202">
        <v>25</v>
      </c>
      <c r="F2202">
        <v>0</v>
      </c>
      <c r="G2202">
        <v>4</v>
      </c>
      <c r="H2202">
        <v>2</v>
      </c>
      <c r="I2202">
        <v>0</v>
      </c>
    </row>
    <row r="2203" spans="1:9">
      <c r="A2203">
        <v>8075</v>
      </c>
      <c r="B2203" t="s">
        <v>24</v>
      </c>
      <c r="C2203" t="s">
        <v>22</v>
      </c>
      <c r="D2203" t="s">
        <v>2220</v>
      </c>
      <c r="E2203">
        <v>60</v>
      </c>
      <c r="F2203">
        <v>0</v>
      </c>
      <c r="G2203">
        <v>19</v>
      </c>
      <c r="H2203">
        <v>3</v>
      </c>
      <c r="I2203">
        <v>0</v>
      </c>
    </row>
    <row r="2204" spans="1:9">
      <c r="A2204">
        <v>8076</v>
      </c>
      <c r="B2204" t="s">
        <v>31</v>
      </c>
      <c r="C2204" t="s">
        <v>22</v>
      </c>
      <c r="D2204" t="s">
        <v>2221</v>
      </c>
      <c r="E2204">
        <v>59</v>
      </c>
      <c r="F2204">
        <v>1</v>
      </c>
      <c r="G2204">
        <v>13</v>
      </c>
      <c r="H2204">
        <v>4</v>
      </c>
      <c r="I2204">
        <v>1</v>
      </c>
    </row>
    <row r="2205" spans="1:9">
      <c r="A2205">
        <v>8077</v>
      </c>
      <c r="B2205" t="s">
        <v>15</v>
      </c>
      <c r="C2205" t="s">
        <v>13</v>
      </c>
      <c r="D2205" t="s">
        <v>2222</v>
      </c>
      <c r="E2205">
        <v>58</v>
      </c>
      <c r="F2205">
        <v>1</v>
      </c>
      <c r="G2205">
        <v>18</v>
      </c>
      <c r="H2205">
        <v>2</v>
      </c>
      <c r="I2205">
        <v>1</v>
      </c>
    </row>
    <row r="2206" spans="1:9">
      <c r="A2206">
        <v>8078</v>
      </c>
      <c r="B2206" t="s">
        <v>24</v>
      </c>
      <c r="C2206" t="s">
        <v>18</v>
      </c>
      <c r="D2206" t="s">
        <v>2223</v>
      </c>
      <c r="E2206">
        <v>44</v>
      </c>
      <c r="F2206">
        <v>0</v>
      </c>
      <c r="G2206">
        <v>4</v>
      </c>
      <c r="H2206">
        <v>4</v>
      </c>
      <c r="I2206">
        <v>1</v>
      </c>
    </row>
    <row r="2207" spans="1:9">
      <c r="A2207">
        <v>8079</v>
      </c>
      <c r="B2207" t="s">
        <v>12</v>
      </c>
      <c r="C2207" t="s">
        <v>10</v>
      </c>
      <c r="D2207" t="s">
        <v>2224</v>
      </c>
      <c r="E2207">
        <v>30</v>
      </c>
      <c r="F2207">
        <v>1</v>
      </c>
      <c r="G2207">
        <v>19</v>
      </c>
      <c r="H2207">
        <v>5</v>
      </c>
      <c r="I2207">
        <v>1</v>
      </c>
    </row>
    <row r="2208" spans="1:9">
      <c r="A2208">
        <v>8080</v>
      </c>
      <c r="B2208" t="s">
        <v>15</v>
      </c>
      <c r="C2208" t="s">
        <v>28</v>
      </c>
      <c r="D2208" t="s">
        <v>2225</v>
      </c>
      <c r="E2208">
        <v>23</v>
      </c>
      <c r="F2208">
        <v>1</v>
      </c>
      <c r="G2208">
        <v>11</v>
      </c>
      <c r="H2208">
        <v>3</v>
      </c>
      <c r="I2208">
        <v>0</v>
      </c>
    </row>
    <row r="2209" spans="1:9">
      <c r="A2209">
        <v>8081</v>
      </c>
      <c r="B2209" t="s">
        <v>31</v>
      </c>
      <c r="C2209" t="s">
        <v>28</v>
      </c>
      <c r="D2209" t="s">
        <v>2226</v>
      </c>
      <c r="E2209">
        <v>58</v>
      </c>
      <c r="F2209">
        <v>0</v>
      </c>
      <c r="G2209">
        <v>11</v>
      </c>
      <c r="H2209">
        <v>4</v>
      </c>
      <c r="I2209">
        <v>1</v>
      </c>
    </row>
    <row r="2210" spans="1:9">
      <c r="A2210">
        <v>8082</v>
      </c>
      <c r="B2210" t="s">
        <v>15</v>
      </c>
      <c r="C2210" t="s">
        <v>13</v>
      </c>
      <c r="D2210" t="s">
        <v>2227</v>
      </c>
      <c r="E2210">
        <v>22</v>
      </c>
      <c r="F2210">
        <v>1</v>
      </c>
      <c r="G2210">
        <v>4</v>
      </c>
      <c r="H2210">
        <v>5</v>
      </c>
      <c r="I2210">
        <v>1</v>
      </c>
    </row>
    <row r="2211" spans="1:9">
      <c r="A2211">
        <v>8083</v>
      </c>
      <c r="B2211" t="s">
        <v>24</v>
      </c>
      <c r="C2211" t="s">
        <v>13</v>
      </c>
      <c r="D2211" t="s">
        <v>2228</v>
      </c>
      <c r="E2211">
        <v>39</v>
      </c>
      <c r="F2211">
        <v>1</v>
      </c>
      <c r="G2211">
        <v>12</v>
      </c>
      <c r="H2211">
        <v>3</v>
      </c>
      <c r="I2211">
        <v>1</v>
      </c>
    </row>
    <row r="2212" spans="1:9">
      <c r="A2212">
        <v>8084</v>
      </c>
      <c r="B2212" t="s">
        <v>24</v>
      </c>
      <c r="C2212" t="s">
        <v>10</v>
      </c>
      <c r="D2212" t="s">
        <v>2229</v>
      </c>
      <c r="E2212">
        <v>52</v>
      </c>
      <c r="F2212">
        <v>1</v>
      </c>
      <c r="G2212">
        <v>8</v>
      </c>
      <c r="H2212">
        <v>4</v>
      </c>
      <c r="I2212">
        <v>1</v>
      </c>
    </row>
    <row r="2213" spans="1:9">
      <c r="A2213">
        <v>8085</v>
      </c>
      <c r="B2213" t="s">
        <v>15</v>
      </c>
      <c r="C2213" t="s">
        <v>13</v>
      </c>
      <c r="D2213" t="s">
        <v>2230</v>
      </c>
      <c r="E2213">
        <v>39</v>
      </c>
      <c r="F2213">
        <v>0</v>
      </c>
      <c r="G2213">
        <v>3</v>
      </c>
      <c r="H2213">
        <v>1</v>
      </c>
      <c r="I2213">
        <v>0</v>
      </c>
    </row>
    <row r="2214" spans="1:9">
      <c r="A2214">
        <v>8086</v>
      </c>
      <c r="B2214" t="s">
        <v>31</v>
      </c>
      <c r="C2214" t="s">
        <v>18</v>
      </c>
      <c r="D2214" t="s">
        <v>2231</v>
      </c>
      <c r="E2214">
        <v>24</v>
      </c>
      <c r="F2214">
        <v>0</v>
      </c>
      <c r="G2214">
        <v>9</v>
      </c>
      <c r="H2214">
        <v>5</v>
      </c>
      <c r="I2214">
        <v>0</v>
      </c>
    </row>
    <row r="2215" spans="1:9">
      <c r="A2215">
        <v>8087</v>
      </c>
      <c r="B2215" t="s">
        <v>15</v>
      </c>
      <c r="C2215" t="s">
        <v>13</v>
      </c>
      <c r="D2215" t="s">
        <v>2232</v>
      </c>
      <c r="E2215">
        <v>26</v>
      </c>
      <c r="F2215">
        <v>0</v>
      </c>
      <c r="G2215">
        <v>7</v>
      </c>
      <c r="H2215">
        <v>2</v>
      </c>
      <c r="I2215">
        <v>0</v>
      </c>
    </row>
    <row r="2216" spans="1:9">
      <c r="A2216">
        <v>8088</v>
      </c>
      <c r="B2216" t="s">
        <v>12</v>
      </c>
      <c r="C2216" t="s">
        <v>18</v>
      </c>
      <c r="D2216" t="s">
        <v>2233</v>
      </c>
      <c r="E2216">
        <v>39</v>
      </c>
      <c r="F2216">
        <v>0</v>
      </c>
      <c r="G2216">
        <v>1</v>
      </c>
      <c r="H2216">
        <v>4</v>
      </c>
      <c r="I2216">
        <v>1</v>
      </c>
    </row>
    <row r="2217" spans="1:9">
      <c r="A2217">
        <v>8089</v>
      </c>
      <c r="B2217" t="s">
        <v>31</v>
      </c>
      <c r="C2217" t="s">
        <v>18</v>
      </c>
      <c r="D2217" t="s">
        <v>2234</v>
      </c>
      <c r="E2217">
        <v>52</v>
      </c>
      <c r="F2217">
        <v>0</v>
      </c>
      <c r="G2217">
        <v>4</v>
      </c>
      <c r="H2217">
        <v>4</v>
      </c>
      <c r="I2217">
        <v>1</v>
      </c>
    </row>
    <row r="2218" spans="1:9">
      <c r="A2218">
        <v>8090</v>
      </c>
      <c r="B2218" t="s">
        <v>12</v>
      </c>
      <c r="C2218" t="s">
        <v>10</v>
      </c>
      <c r="D2218" t="s">
        <v>2235</v>
      </c>
      <c r="E2218">
        <v>62</v>
      </c>
      <c r="F2218">
        <v>0</v>
      </c>
      <c r="G2218">
        <v>13</v>
      </c>
      <c r="H2218">
        <v>4</v>
      </c>
      <c r="I2218">
        <v>1</v>
      </c>
    </row>
    <row r="2219" spans="1:9">
      <c r="A2219">
        <v>8091</v>
      </c>
      <c r="B2219" t="s">
        <v>31</v>
      </c>
      <c r="C2219" t="s">
        <v>18</v>
      </c>
      <c r="D2219" t="s">
        <v>2236</v>
      </c>
      <c r="E2219">
        <v>29</v>
      </c>
      <c r="F2219">
        <v>1</v>
      </c>
      <c r="G2219">
        <v>12</v>
      </c>
      <c r="H2219">
        <v>3</v>
      </c>
      <c r="I2219">
        <v>0</v>
      </c>
    </row>
    <row r="2220" spans="1:9">
      <c r="A2220">
        <v>8092</v>
      </c>
      <c r="B2220" t="s">
        <v>9</v>
      </c>
      <c r="C2220" t="s">
        <v>10</v>
      </c>
      <c r="D2220" t="s">
        <v>2237</v>
      </c>
      <c r="E2220">
        <v>30</v>
      </c>
      <c r="F2220">
        <v>0</v>
      </c>
      <c r="G2220">
        <v>8</v>
      </c>
      <c r="H2220">
        <v>5</v>
      </c>
      <c r="I2220">
        <v>0</v>
      </c>
    </row>
    <row r="2221" spans="1:9">
      <c r="A2221">
        <v>8093</v>
      </c>
      <c r="B2221" t="s">
        <v>12</v>
      </c>
      <c r="C2221" t="s">
        <v>22</v>
      </c>
      <c r="D2221" t="s">
        <v>2238</v>
      </c>
      <c r="E2221">
        <v>31</v>
      </c>
      <c r="F2221">
        <v>0</v>
      </c>
      <c r="G2221">
        <v>8</v>
      </c>
      <c r="H2221">
        <v>4</v>
      </c>
      <c r="I2221">
        <v>1</v>
      </c>
    </row>
    <row r="2222" spans="1:9">
      <c r="A2222">
        <v>8094</v>
      </c>
      <c r="B2222" t="s">
        <v>31</v>
      </c>
      <c r="C2222" t="s">
        <v>18</v>
      </c>
      <c r="D2222" t="s">
        <v>2239</v>
      </c>
      <c r="E2222">
        <v>41</v>
      </c>
      <c r="F2222">
        <v>1</v>
      </c>
      <c r="G2222">
        <v>12</v>
      </c>
      <c r="H2222">
        <v>1</v>
      </c>
      <c r="I2222">
        <v>1</v>
      </c>
    </row>
    <row r="2223" spans="1:9">
      <c r="A2223">
        <v>8095</v>
      </c>
      <c r="B2223" t="s">
        <v>12</v>
      </c>
      <c r="C2223" t="s">
        <v>10</v>
      </c>
      <c r="D2223" t="s">
        <v>2240</v>
      </c>
      <c r="E2223">
        <v>59</v>
      </c>
      <c r="F2223">
        <v>0</v>
      </c>
      <c r="G2223">
        <v>2</v>
      </c>
      <c r="H2223">
        <v>2</v>
      </c>
      <c r="I2223">
        <v>0</v>
      </c>
    </row>
    <row r="2224" spans="1:9">
      <c r="A2224">
        <v>8096</v>
      </c>
      <c r="B2224" t="s">
        <v>12</v>
      </c>
      <c r="C2224" t="s">
        <v>28</v>
      </c>
      <c r="D2224" t="s">
        <v>2241</v>
      </c>
      <c r="E2224">
        <v>41</v>
      </c>
      <c r="F2224">
        <v>1</v>
      </c>
      <c r="G2224">
        <v>7</v>
      </c>
      <c r="H2224">
        <v>3</v>
      </c>
      <c r="I2224">
        <v>1</v>
      </c>
    </row>
    <row r="2225" spans="1:9">
      <c r="A2225">
        <v>8097</v>
      </c>
      <c r="B2225" t="s">
        <v>12</v>
      </c>
      <c r="C2225" t="s">
        <v>22</v>
      </c>
      <c r="D2225" t="s">
        <v>2242</v>
      </c>
      <c r="E2225">
        <v>60</v>
      </c>
      <c r="F2225">
        <v>1</v>
      </c>
      <c r="G2225">
        <v>17</v>
      </c>
      <c r="H2225">
        <v>3</v>
      </c>
      <c r="I2225">
        <v>1</v>
      </c>
    </row>
    <row r="2226" spans="1:9">
      <c r="A2226">
        <v>8098</v>
      </c>
      <c r="B2226" t="s">
        <v>15</v>
      </c>
      <c r="C2226" t="s">
        <v>10</v>
      </c>
      <c r="D2226" t="s">
        <v>2243</v>
      </c>
      <c r="E2226">
        <v>41</v>
      </c>
      <c r="F2226">
        <v>1</v>
      </c>
      <c r="G2226">
        <v>10</v>
      </c>
      <c r="H2226">
        <v>1</v>
      </c>
      <c r="I2226">
        <v>1</v>
      </c>
    </row>
    <row r="2227" spans="1:9">
      <c r="A2227">
        <v>8099</v>
      </c>
      <c r="B2227" t="s">
        <v>24</v>
      </c>
      <c r="C2227" t="s">
        <v>22</v>
      </c>
      <c r="D2227" t="s">
        <v>2244</v>
      </c>
      <c r="E2227">
        <v>41</v>
      </c>
      <c r="F2227">
        <v>1</v>
      </c>
      <c r="G2227">
        <v>4</v>
      </c>
      <c r="H2227">
        <v>2</v>
      </c>
      <c r="I2227">
        <v>1</v>
      </c>
    </row>
    <row r="2228" spans="1:9">
      <c r="A2228">
        <v>8100</v>
      </c>
      <c r="B2228" t="s">
        <v>15</v>
      </c>
      <c r="C2228" t="s">
        <v>22</v>
      </c>
      <c r="D2228" t="s">
        <v>2245</v>
      </c>
      <c r="E2228">
        <v>29</v>
      </c>
      <c r="F2228">
        <v>1</v>
      </c>
      <c r="G2228">
        <v>12</v>
      </c>
      <c r="H2228">
        <v>3</v>
      </c>
      <c r="I2228">
        <v>0</v>
      </c>
    </row>
    <row r="2229" spans="1:9">
      <c r="A2229">
        <v>8101</v>
      </c>
      <c r="B2229" t="s">
        <v>12</v>
      </c>
      <c r="C2229" t="s">
        <v>28</v>
      </c>
      <c r="D2229" t="s">
        <v>2246</v>
      </c>
      <c r="E2229">
        <v>45</v>
      </c>
      <c r="F2229">
        <v>0</v>
      </c>
      <c r="G2229">
        <v>2</v>
      </c>
      <c r="H2229">
        <v>1</v>
      </c>
      <c r="I2229">
        <v>0</v>
      </c>
    </row>
    <row r="2230" spans="1:9">
      <c r="A2230">
        <v>8102</v>
      </c>
      <c r="B2230" t="s">
        <v>24</v>
      </c>
      <c r="C2230" t="s">
        <v>18</v>
      </c>
      <c r="D2230" t="s">
        <v>2247</v>
      </c>
      <c r="E2230">
        <v>25</v>
      </c>
      <c r="F2230">
        <v>1</v>
      </c>
      <c r="G2230">
        <v>14</v>
      </c>
      <c r="H2230">
        <v>1</v>
      </c>
      <c r="I2230">
        <v>0</v>
      </c>
    </row>
    <row r="2231" spans="1:9">
      <c r="A2231">
        <v>8103</v>
      </c>
      <c r="B2231" t="s">
        <v>24</v>
      </c>
      <c r="C2231" t="s">
        <v>22</v>
      </c>
      <c r="D2231" t="s">
        <v>2248</v>
      </c>
      <c r="E2231">
        <v>33</v>
      </c>
      <c r="F2231">
        <v>0</v>
      </c>
      <c r="G2231">
        <v>7</v>
      </c>
      <c r="H2231">
        <v>1</v>
      </c>
      <c r="I2231">
        <v>0</v>
      </c>
    </row>
    <row r="2232" spans="1:9">
      <c r="A2232">
        <v>8104</v>
      </c>
      <c r="B2232" t="s">
        <v>24</v>
      </c>
      <c r="C2232" t="s">
        <v>13</v>
      </c>
      <c r="D2232" t="s">
        <v>2249</v>
      </c>
      <c r="E2232">
        <v>56</v>
      </c>
      <c r="F2232">
        <v>1</v>
      </c>
      <c r="G2232">
        <v>2</v>
      </c>
      <c r="H2232">
        <v>4</v>
      </c>
      <c r="I2232">
        <v>1</v>
      </c>
    </row>
    <row r="2233" spans="1:9">
      <c r="A2233">
        <v>8105</v>
      </c>
      <c r="B2233" t="s">
        <v>24</v>
      </c>
      <c r="C2233" t="s">
        <v>22</v>
      </c>
      <c r="D2233" t="s">
        <v>2250</v>
      </c>
      <c r="E2233">
        <v>42</v>
      </c>
      <c r="F2233">
        <v>1</v>
      </c>
      <c r="G2233">
        <v>10</v>
      </c>
      <c r="H2233">
        <v>3</v>
      </c>
      <c r="I2233">
        <v>1</v>
      </c>
    </row>
    <row r="2234" spans="1:9">
      <c r="A2234">
        <v>8106</v>
      </c>
      <c r="B2234" t="s">
        <v>15</v>
      </c>
      <c r="C2234" t="s">
        <v>10</v>
      </c>
      <c r="D2234" t="s">
        <v>2251</v>
      </c>
      <c r="E2234">
        <v>45</v>
      </c>
      <c r="F2234">
        <v>0</v>
      </c>
      <c r="G2234">
        <v>1</v>
      </c>
      <c r="H2234">
        <v>3</v>
      </c>
      <c r="I2234">
        <v>0</v>
      </c>
    </row>
    <row r="2235" spans="1:9">
      <c r="A2235">
        <v>8107</v>
      </c>
      <c r="B2235" t="s">
        <v>24</v>
      </c>
      <c r="C2235" t="s">
        <v>28</v>
      </c>
      <c r="D2235" t="s">
        <v>2252</v>
      </c>
      <c r="E2235">
        <v>41</v>
      </c>
      <c r="F2235">
        <v>1</v>
      </c>
      <c r="G2235">
        <v>3</v>
      </c>
      <c r="H2235">
        <v>2</v>
      </c>
      <c r="I2235">
        <v>1</v>
      </c>
    </row>
    <row r="2236" spans="1:9">
      <c r="A2236">
        <v>8108</v>
      </c>
      <c r="B2236" t="s">
        <v>9</v>
      </c>
      <c r="C2236" t="s">
        <v>10</v>
      </c>
      <c r="D2236" t="s">
        <v>2253</v>
      </c>
      <c r="E2236">
        <v>29</v>
      </c>
      <c r="F2236">
        <v>0</v>
      </c>
      <c r="G2236">
        <v>16</v>
      </c>
      <c r="H2236">
        <v>2</v>
      </c>
      <c r="I2236">
        <v>0</v>
      </c>
    </row>
    <row r="2237" spans="1:9">
      <c r="A2237">
        <v>8109</v>
      </c>
      <c r="B2237" t="s">
        <v>15</v>
      </c>
      <c r="C2237" t="s">
        <v>13</v>
      </c>
      <c r="D2237" t="s">
        <v>2254</v>
      </c>
      <c r="E2237">
        <v>63</v>
      </c>
      <c r="F2237">
        <v>0</v>
      </c>
      <c r="G2237">
        <v>1</v>
      </c>
      <c r="H2237">
        <v>1</v>
      </c>
      <c r="I2237">
        <v>0</v>
      </c>
    </row>
    <row r="2238" spans="1:9">
      <c r="A2238">
        <v>8110</v>
      </c>
      <c r="B2238" t="s">
        <v>31</v>
      </c>
      <c r="C2238" t="s">
        <v>13</v>
      </c>
      <c r="D2238" t="s">
        <v>2255</v>
      </c>
      <c r="E2238">
        <v>41</v>
      </c>
      <c r="F2238">
        <v>0</v>
      </c>
      <c r="G2238">
        <v>10</v>
      </c>
      <c r="H2238">
        <v>4</v>
      </c>
      <c r="I2238">
        <v>1</v>
      </c>
    </row>
    <row r="2239" spans="1:9">
      <c r="A2239">
        <v>8111</v>
      </c>
      <c r="B2239" t="s">
        <v>9</v>
      </c>
      <c r="C2239" t="s">
        <v>13</v>
      </c>
      <c r="D2239" t="s">
        <v>2256</v>
      </c>
      <c r="E2239">
        <v>31</v>
      </c>
      <c r="F2239">
        <v>1</v>
      </c>
      <c r="G2239">
        <v>13</v>
      </c>
      <c r="H2239">
        <v>2</v>
      </c>
      <c r="I2239">
        <v>1</v>
      </c>
    </row>
    <row r="2240" spans="1:9">
      <c r="A2240">
        <v>8112</v>
      </c>
      <c r="B2240" t="s">
        <v>31</v>
      </c>
      <c r="C2240" t="s">
        <v>22</v>
      </c>
      <c r="D2240" t="s">
        <v>2257</v>
      </c>
      <c r="E2240">
        <v>64</v>
      </c>
      <c r="F2240">
        <v>1</v>
      </c>
      <c r="G2240">
        <v>15</v>
      </c>
      <c r="H2240">
        <v>4</v>
      </c>
      <c r="I2240">
        <v>1</v>
      </c>
    </row>
    <row r="2241" spans="1:9">
      <c r="A2241">
        <v>8113</v>
      </c>
      <c r="B2241" t="s">
        <v>31</v>
      </c>
      <c r="C2241" t="s">
        <v>10</v>
      </c>
      <c r="D2241" t="s">
        <v>2258</v>
      </c>
      <c r="E2241">
        <v>33</v>
      </c>
      <c r="F2241">
        <v>1</v>
      </c>
      <c r="G2241">
        <v>4</v>
      </c>
      <c r="H2241">
        <v>2</v>
      </c>
      <c r="I2241">
        <v>1</v>
      </c>
    </row>
    <row r="2242" spans="1:9">
      <c r="A2242">
        <v>8114</v>
      </c>
      <c r="B2242" t="s">
        <v>12</v>
      </c>
      <c r="C2242" t="s">
        <v>28</v>
      </c>
      <c r="D2242" t="s">
        <v>2259</v>
      </c>
      <c r="E2242">
        <v>66</v>
      </c>
      <c r="F2242">
        <v>0</v>
      </c>
      <c r="G2242">
        <v>13</v>
      </c>
      <c r="H2242">
        <v>3</v>
      </c>
      <c r="I2242">
        <v>0</v>
      </c>
    </row>
    <row r="2243" spans="1:9">
      <c r="A2243">
        <v>8115</v>
      </c>
      <c r="B2243" t="s">
        <v>24</v>
      </c>
      <c r="C2243" t="s">
        <v>10</v>
      </c>
      <c r="D2243" t="s">
        <v>2260</v>
      </c>
      <c r="E2243">
        <v>32</v>
      </c>
      <c r="F2243">
        <v>1</v>
      </c>
      <c r="G2243">
        <v>15</v>
      </c>
      <c r="H2243">
        <v>3</v>
      </c>
      <c r="I2243">
        <v>1</v>
      </c>
    </row>
    <row r="2244" spans="1:9">
      <c r="A2244">
        <v>8116</v>
      </c>
      <c r="B2244" t="s">
        <v>9</v>
      </c>
      <c r="C2244" t="s">
        <v>10</v>
      </c>
      <c r="D2244" t="s">
        <v>2261</v>
      </c>
      <c r="E2244">
        <v>53</v>
      </c>
      <c r="F2244">
        <v>0</v>
      </c>
      <c r="G2244">
        <v>13</v>
      </c>
      <c r="H2244">
        <v>3</v>
      </c>
      <c r="I2244">
        <v>0</v>
      </c>
    </row>
    <row r="2245" spans="1:9">
      <c r="A2245">
        <v>8117</v>
      </c>
      <c r="B2245" t="s">
        <v>9</v>
      </c>
      <c r="C2245" t="s">
        <v>28</v>
      </c>
      <c r="D2245" t="s">
        <v>2262</v>
      </c>
      <c r="E2245">
        <v>53</v>
      </c>
      <c r="F2245">
        <v>0</v>
      </c>
      <c r="G2245">
        <v>7</v>
      </c>
      <c r="H2245">
        <v>1</v>
      </c>
      <c r="I2245">
        <v>0</v>
      </c>
    </row>
    <row r="2246" spans="1:9">
      <c r="A2246">
        <v>8118</v>
      </c>
      <c r="B2246" t="s">
        <v>24</v>
      </c>
      <c r="C2246" t="s">
        <v>10</v>
      </c>
      <c r="D2246" t="s">
        <v>2263</v>
      </c>
      <c r="E2246">
        <v>43</v>
      </c>
      <c r="F2246">
        <v>0</v>
      </c>
      <c r="G2246">
        <v>15</v>
      </c>
      <c r="H2246">
        <v>4</v>
      </c>
      <c r="I2246">
        <v>1</v>
      </c>
    </row>
    <row r="2247" spans="1:9">
      <c r="A2247">
        <v>8119</v>
      </c>
      <c r="B2247" t="s">
        <v>12</v>
      </c>
      <c r="C2247" t="s">
        <v>18</v>
      </c>
      <c r="D2247" t="s">
        <v>2264</v>
      </c>
      <c r="E2247">
        <v>20</v>
      </c>
      <c r="F2247">
        <v>0</v>
      </c>
      <c r="G2247">
        <v>8</v>
      </c>
      <c r="H2247">
        <v>3</v>
      </c>
      <c r="I2247">
        <v>0</v>
      </c>
    </row>
    <row r="2248" spans="1:9">
      <c r="A2248">
        <v>8120</v>
      </c>
      <c r="B2248" t="s">
        <v>9</v>
      </c>
      <c r="C2248" t="s">
        <v>18</v>
      </c>
      <c r="D2248" t="s">
        <v>2265</v>
      </c>
      <c r="E2248">
        <v>40</v>
      </c>
      <c r="F2248">
        <v>0</v>
      </c>
      <c r="G2248">
        <v>5</v>
      </c>
      <c r="H2248">
        <v>3</v>
      </c>
      <c r="I2248">
        <v>0</v>
      </c>
    </row>
    <row r="2249" spans="1:9">
      <c r="A2249">
        <v>8121</v>
      </c>
      <c r="B2249" t="s">
        <v>24</v>
      </c>
      <c r="C2249" t="s">
        <v>28</v>
      </c>
      <c r="D2249" t="s">
        <v>2266</v>
      </c>
      <c r="E2249">
        <v>68</v>
      </c>
      <c r="F2249">
        <v>1</v>
      </c>
      <c r="G2249">
        <v>5</v>
      </c>
      <c r="H2249">
        <v>4</v>
      </c>
      <c r="I2249">
        <v>1</v>
      </c>
    </row>
    <row r="2250" spans="1:9">
      <c r="A2250">
        <v>8122</v>
      </c>
      <c r="B2250" t="s">
        <v>31</v>
      </c>
      <c r="C2250" t="s">
        <v>18</v>
      </c>
      <c r="D2250" t="s">
        <v>2267</v>
      </c>
      <c r="E2250">
        <v>50</v>
      </c>
      <c r="F2250">
        <v>0</v>
      </c>
      <c r="G2250">
        <v>7</v>
      </c>
      <c r="H2250">
        <v>3</v>
      </c>
      <c r="I2250">
        <v>0</v>
      </c>
    </row>
    <row r="2251" spans="1:9">
      <c r="A2251">
        <v>8123</v>
      </c>
      <c r="B2251" t="s">
        <v>31</v>
      </c>
      <c r="C2251" t="s">
        <v>10</v>
      </c>
      <c r="D2251" t="s">
        <v>2268</v>
      </c>
      <c r="E2251">
        <v>20</v>
      </c>
      <c r="F2251">
        <v>1</v>
      </c>
      <c r="G2251">
        <v>16</v>
      </c>
      <c r="H2251">
        <v>5</v>
      </c>
      <c r="I2251">
        <v>1</v>
      </c>
    </row>
    <row r="2252" spans="1:9">
      <c r="A2252">
        <v>8124</v>
      </c>
      <c r="B2252" t="s">
        <v>15</v>
      </c>
      <c r="C2252" t="s">
        <v>10</v>
      </c>
      <c r="D2252" t="s">
        <v>2269</v>
      </c>
      <c r="E2252">
        <v>54</v>
      </c>
      <c r="F2252">
        <v>0</v>
      </c>
      <c r="G2252">
        <v>12</v>
      </c>
      <c r="H2252">
        <v>2</v>
      </c>
      <c r="I2252">
        <v>0</v>
      </c>
    </row>
    <row r="2253" spans="1:9">
      <c r="A2253">
        <v>8125</v>
      </c>
      <c r="B2253" t="s">
        <v>24</v>
      </c>
      <c r="C2253" t="s">
        <v>18</v>
      </c>
      <c r="D2253" t="s">
        <v>2270</v>
      </c>
      <c r="E2253">
        <v>23</v>
      </c>
      <c r="F2253">
        <v>1</v>
      </c>
      <c r="G2253">
        <v>17</v>
      </c>
      <c r="H2253">
        <v>5</v>
      </c>
      <c r="I2253">
        <v>1</v>
      </c>
    </row>
    <row r="2254" spans="1:9">
      <c r="A2254">
        <v>8126</v>
      </c>
      <c r="B2254" t="s">
        <v>31</v>
      </c>
      <c r="C2254" t="s">
        <v>10</v>
      </c>
      <c r="D2254" t="s">
        <v>2271</v>
      </c>
      <c r="E2254">
        <v>68</v>
      </c>
      <c r="F2254">
        <v>0</v>
      </c>
      <c r="G2254">
        <v>5</v>
      </c>
      <c r="H2254">
        <v>5</v>
      </c>
      <c r="I2254">
        <v>1</v>
      </c>
    </row>
    <row r="2255" spans="1:9">
      <c r="A2255">
        <v>8127</v>
      </c>
      <c r="B2255" t="s">
        <v>9</v>
      </c>
      <c r="C2255" t="s">
        <v>18</v>
      </c>
      <c r="D2255" t="s">
        <v>2272</v>
      </c>
      <c r="E2255">
        <v>64</v>
      </c>
      <c r="F2255">
        <v>1</v>
      </c>
      <c r="G2255">
        <v>18</v>
      </c>
      <c r="H2255">
        <v>5</v>
      </c>
      <c r="I2255">
        <v>1</v>
      </c>
    </row>
    <row r="2256" spans="1:9">
      <c r="A2256">
        <v>8128</v>
      </c>
      <c r="B2256" t="s">
        <v>31</v>
      </c>
      <c r="C2256" t="s">
        <v>13</v>
      </c>
      <c r="D2256" t="s">
        <v>2273</v>
      </c>
      <c r="E2256">
        <v>19</v>
      </c>
      <c r="F2256">
        <v>0</v>
      </c>
      <c r="G2256">
        <v>9</v>
      </c>
      <c r="H2256">
        <v>2</v>
      </c>
      <c r="I2256">
        <v>0</v>
      </c>
    </row>
    <row r="2257" spans="1:9">
      <c r="A2257">
        <v>8129</v>
      </c>
      <c r="B2257" t="s">
        <v>24</v>
      </c>
      <c r="C2257" t="s">
        <v>13</v>
      </c>
      <c r="D2257" t="s">
        <v>2274</v>
      </c>
      <c r="E2257">
        <v>23</v>
      </c>
      <c r="F2257">
        <v>1</v>
      </c>
      <c r="G2257">
        <v>19</v>
      </c>
      <c r="H2257">
        <v>5</v>
      </c>
      <c r="I2257">
        <v>1</v>
      </c>
    </row>
    <row r="2258" spans="1:9">
      <c r="A2258">
        <v>8130</v>
      </c>
      <c r="B2258" t="s">
        <v>31</v>
      </c>
      <c r="C2258" t="s">
        <v>10</v>
      </c>
      <c r="D2258" t="s">
        <v>2275</v>
      </c>
      <c r="E2258">
        <v>62</v>
      </c>
      <c r="F2258">
        <v>1</v>
      </c>
      <c r="G2258">
        <v>11</v>
      </c>
      <c r="H2258">
        <v>5</v>
      </c>
      <c r="I2258">
        <v>1</v>
      </c>
    </row>
    <row r="2259" spans="1:9">
      <c r="A2259">
        <v>8131</v>
      </c>
      <c r="B2259" t="s">
        <v>15</v>
      </c>
      <c r="C2259" t="s">
        <v>18</v>
      </c>
      <c r="D2259" t="s">
        <v>2276</v>
      </c>
      <c r="E2259">
        <v>30</v>
      </c>
      <c r="F2259">
        <v>1</v>
      </c>
      <c r="G2259">
        <v>11</v>
      </c>
      <c r="H2259">
        <v>4</v>
      </c>
      <c r="I2259">
        <v>1</v>
      </c>
    </row>
    <row r="2260" spans="1:9">
      <c r="A2260">
        <v>8132</v>
      </c>
      <c r="B2260" t="s">
        <v>9</v>
      </c>
      <c r="C2260" t="s">
        <v>28</v>
      </c>
      <c r="D2260" t="s">
        <v>2277</v>
      </c>
      <c r="E2260">
        <v>62</v>
      </c>
      <c r="F2260">
        <v>1</v>
      </c>
      <c r="G2260">
        <v>10</v>
      </c>
      <c r="H2260">
        <v>3</v>
      </c>
      <c r="I2260">
        <v>1</v>
      </c>
    </row>
    <row r="2261" spans="1:9">
      <c r="A2261">
        <v>8133</v>
      </c>
      <c r="B2261" t="s">
        <v>24</v>
      </c>
      <c r="C2261" t="s">
        <v>10</v>
      </c>
      <c r="D2261" t="s">
        <v>2278</v>
      </c>
      <c r="E2261">
        <v>55</v>
      </c>
      <c r="F2261">
        <v>0</v>
      </c>
      <c r="G2261">
        <v>17</v>
      </c>
      <c r="H2261">
        <v>2</v>
      </c>
      <c r="I2261">
        <v>0</v>
      </c>
    </row>
    <row r="2262" spans="1:9">
      <c r="A2262">
        <v>8134</v>
      </c>
      <c r="B2262" t="s">
        <v>31</v>
      </c>
      <c r="C2262" t="s">
        <v>10</v>
      </c>
      <c r="D2262" t="s">
        <v>2279</v>
      </c>
      <c r="E2262">
        <v>37</v>
      </c>
      <c r="F2262">
        <v>1</v>
      </c>
      <c r="G2262">
        <v>9</v>
      </c>
      <c r="H2262">
        <v>4</v>
      </c>
      <c r="I2262">
        <v>1</v>
      </c>
    </row>
    <row r="2263" spans="1:9">
      <c r="A2263">
        <v>8135</v>
      </c>
      <c r="B2263" t="s">
        <v>12</v>
      </c>
      <c r="C2263" t="s">
        <v>18</v>
      </c>
      <c r="D2263" t="s">
        <v>2280</v>
      </c>
      <c r="E2263">
        <v>60</v>
      </c>
      <c r="F2263">
        <v>0</v>
      </c>
      <c r="G2263">
        <v>10</v>
      </c>
      <c r="H2263">
        <v>1</v>
      </c>
      <c r="I2263">
        <v>0</v>
      </c>
    </row>
    <row r="2264" spans="1:9">
      <c r="A2264">
        <v>8136</v>
      </c>
      <c r="B2264" t="s">
        <v>15</v>
      </c>
      <c r="C2264" t="s">
        <v>13</v>
      </c>
      <c r="D2264" t="s">
        <v>2281</v>
      </c>
      <c r="E2264">
        <v>19</v>
      </c>
      <c r="F2264">
        <v>1</v>
      </c>
      <c r="G2264">
        <v>1</v>
      </c>
      <c r="H2264">
        <v>5</v>
      </c>
      <c r="I2264">
        <v>1</v>
      </c>
    </row>
    <row r="2265" spans="1:9">
      <c r="A2265">
        <v>8137</v>
      </c>
      <c r="B2265" t="s">
        <v>15</v>
      </c>
      <c r="C2265" t="s">
        <v>13</v>
      </c>
      <c r="D2265" t="s">
        <v>2282</v>
      </c>
      <c r="E2265">
        <v>67</v>
      </c>
      <c r="F2265">
        <v>0</v>
      </c>
      <c r="G2265">
        <v>12</v>
      </c>
      <c r="H2265">
        <v>5</v>
      </c>
      <c r="I2265">
        <v>1</v>
      </c>
    </row>
    <row r="2266" spans="1:9">
      <c r="A2266">
        <v>8138</v>
      </c>
      <c r="B2266" t="s">
        <v>31</v>
      </c>
      <c r="C2266" t="s">
        <v>13</v>
      </c>
      <c r="D2266" t="s">
        <v>2283</v>
      </c>
      <c r="E2266">
        <v>23</v>
      </c>
      <c r="F2266">
        <v>1</v>
      </c>
      <c r="G2266">
        <v>19</v>
      </c>
      <c r="H2266">
        <v>1</v>
      </c>
      <c r="I2266">
        <v>0</v>
      </c>
    </row>
    <row r="2267" spans="1:9">
      <c r="A2267">
        <v>8139</v>
      </c>
      <c r="B2267" t="s">
        <v>15</v>
      </c>
      <c r="C2267" t="s">
        <v>22</v>
      </c>
      <c r="D2267" t="s">
        <v>2284</v>
      </c>
      <c r="E2267">
        <v>65</v>
      </c>
      <c r="F2267">
        <v>1</v>
      </c>
      <c r="G2267">
        <v>13</v>
      </c>
      <c r="H2267">
        <v>2</v>
      </c>
      <c r="I2267">
        <v>1</v>
      </c>
    </row>
    <row r="2268" spans="1:9">
      <c r="A2268">
        <v>8140</v>
      </c>
      <c r="B2268" t="s">
        <v>24</v>
      </c>
      <c r="C2268" t="s">
        <v>18</v>
      </c>
      <c r="D2268" t="s">
        <v>2285</v>
      </c>
      <c r="E2268">
        <v>23</v>
      </c>
      <c r="F2268">
        <v>0</v>
      </c>
      <c r="G2268">
        <v>1</v>
      </c>
      <c r="H2268">
        <v>2</v>
      </c>
      <c r="I2268">
        <v>0</v>
      </c>
    </row>
    <row r="2269" spans="1:9">
      <c r="A2269">
        <v>8141</v>
      </c>
      <c r="B2269" t="s">
        <v>31</v>
      </c>
      <c r="C2269" t="s">
        <v>28</v>
      </c>
      <c r="D2269" t="s">
        <v>2286</v>
      </c>
      <c r="E2269">
        <v>46</v>
      </c>
      <c r="F2269">
        <v>0</v>
      </c>
      <c r="G2269">
        <v>11</v>
      </c>
      <c r="H2269">
        <v>2</v>
      </c>
      <c r="I2269">
        <v>0</v>
      </c>
    </row>
    <row r="2270" spans="1:9">
      <c r="A2270">
        <v>8142</v>
      </c>
      <c r="B2270" t="s">
        <v>31</v>
      </c>
      <c r="C2270" t="s">
        <v>22</v>
      </c>
      <c r="D2270" t="s">
        <v>2287</v>
      </c>
      <c r="E2270">
        <v>20</v>
      </c>
      <c r="F2270">
        <v>1</v>
      </c>
      <c r="G2270">
        <v>14</v>
      </c>
      <c r="H2270">
        <v>2</v>
      </c>
      <c r="I2270">
        <v>0</v>
      </c>
    </row>
    <row r="2271" spans="1:9">
      <c r="A2271">
        <v>8143</v>
      </c>
      <c r="B2271" t="s">
        <v>15</v>
      </c>
      <c r="C2271" t="s">
        <v>10</v>
      </c>
      <c r="D2271" t="s">
        <v>2288</v>
      </c>
      <c r="E2271">
        <v>59</v>
      </c>
      <c r="F2271">
        <v>0</v>
      </c>
      <c r="G2271">
        <v>16</v>
      </c>
      <c r="H2271">
        <v>5</v>
      </c>
      <c r="I2271">
        <v>1</v>
      </c>
    </row>
    <row r="2272" spans="1:9">
      <c r="A2272">
        <v>8144</v>
      </c>
      <c r="B2272" t="s">
        <v>12</v>
      </c>
      <c r="C2272" t="s">
        <v>18</v>
      </c>
      <c r="D2272" t="s">
        <v>2289</v>
      </c>
      <c r="E2272">
        <v>24</v>
      </c>
      <c r="F2272">
        <v>0</v>
      </c>
      <c r="G2272">
        <v>10</v>
      </c>
      <c r="H2272">
        <v>2</v>
      </c>
      <c r="I2272">
        <v>0</v>
      </c>
    </row>
    <row r="2273" spans="1:9">
      <c r="A2273">
        <v>8145</v>
      </c>
      <c r="B2273" t="s">
        <v>24</v>
      </c>
      <c r="C2273" t="s">
        <v>18</v>
      </c>
      <c r="D2273" t="s">
        <v>2290</v>
      </c>
      <c r="E2273">
        <v>47</v>
      </c>
      <c r="F2273">
        <v>0</v>
      </c>
      <c r="G2273">
        <v>6</v>
      </c>
      <c r="H2273">
        <v>1</v>
      </c>
      <c r="I2273">
        <v>0</v>
      </c>
    </row>
    <row r="2274" spans="1:9">
      <c r="A2274">
        <v>8146</v>
      </c>
      <c r="B2274" t="s">
        <v>12</v>
      </c>
      <c r="C2274" t="s">
        <v>18</v>
      </c>
      <c r="D2274" t="s">
        <v>2291</v>
      </c>
      <c r="E2274">
        <v>21</v>
      </c>
      <c r="F2274">
        <v>0</v>
      </c>
      <c r="G2274">
        <v>11</v>
      </c>
      <c r="H2274">
        <v>2</v>
      </c>
      <c r="I2274">
        <v>0</v>
      </c>
    </row>
    <row r="2275" spans="1:9">
      <c r="A2275">
        <v>8147</v>
      </c>
      <c r="B2275" t="s">
        <v>9</v>
      </c>
      <c r="C2275" t="s">
        <v>18</v>
      </c>
      <c r="D2275" t="s">
        <v>2292</v>
      </c>
      <c r="E2275">
        <v>65</v>
      </c>
      <c r="F2275">
        <v>0</v>
      </c>
      <c r="G2275">
        <v>5</v>
      </c>
      <c r="H2275">
        <v>5</v>
      </c>
      <c r="I2275">
        <v>1</v>
      </c>
    </row>
    <row r="2276" spans="1:9">
      <c r="A2276">
        <v>8148</v>
      </c>
      <c r="B2276" t="s">
        <v>24</v>
      </c>
      <c r="C2276" t="s">
        <v>28</v>
      </c>
      <c r="D2276" t="s">
        <v>2293</v>
      </c>
      <c r="E2276">
        <v>33</v>
      </c>
      <c r="F2276">
        <v>1</v>
      </c>
      <c r="G2276">
        <v>2</v>
      </c>
      <c r="H2276">
        <v>3</v>
      </c>
      <c r="I2276">
        <v>1</v>
      </c>
    </row>
    <row r="2277" spans="1:9">
      <c r="A2277">
        <v>8149</v>
      </c>
      <c r="B2277" t="s">
        <v>15</v>
      </c>
      <c r="C2277" t="s">
        <v>13</v>
      </c>
      <c r="D2277" t="s">
        <v>2294</v>
      </c>
      <c r="E2277">
        <v>25</v>
      </c>
      <c r="F2277">
        <v>1</v>
      </c>
      <c r="G2277">
        <v>14</v>
      </c>
      <c r="H2277">
        <v>3</v>
      </c>
      <c r="I2277">
        <v>0</v>
      </c>
    </row>
    <row r="2278" spans="1:9">
      <c r="A2278">
        <v>8150</v>
      </c>
      <c r="B2278" t="s">
        <v>9</v>
      </c>
      <c r="C2278" t="s">
        <v>28</v>
      </c>
      <c r="D2278" t="s">
        <v>2295</v>
      </c>
      <c r="E2278">
        <v>20</v>
      </c>
      <c r="F2278">
        <v>1</v>
      </c>
      <c r="G2278">
        <v>8</v>
      </c>
      <c r="H2278">
        <v>5</v>
      </c>
      <c r="I2278">
        <v>1</v>
      </c>
    </row>
    <row r="2279" spans="1:9">
      <c r="A2279">
        <v>8151</v>
      </c>
      <c r="B2279" t="s">
        <v>12</v>
      </c>
      <c r="C2279" t="s">
        <v>18</v>
      </c>
      <c r="D2279" t="s">
        <v>2296</v>
      </c>
      <c r="E2279">
        <v>40</v>
      </c>
      <c r="F2279">
        <v>1</v>
      </c>
      <c r="G2279">
        <v>10</v>
      </c>
      <c r="H2279">
        <v>2</v>
      </c>
      <c r="I2279">
        <v>1</v>
      </c>
    </row>
    <row r="2280" spans="1:9">
      <c r="A2280">
        <v>8152</v>
      </c>
      <c r="B2280" t="s">
        <v>12</v>
      </c>
      <c r="C2280" t="s">
        <v>28</v>
      </c>
      <c r="D2280" t="s">
        <v>2297</v>
      </c>
      <c r="E2280">
        <v>34</v>
      </c>
      <c r="F2280">
        <v>1</v>
      </c>
      <c r="G2280">
        <v>5</v>
      </c>
      <c r="H2280">
        <v>5</v>
      </c>
      <c r="I2280">
        <v>1</v>
      </c>
    </row>
    <row r="2281" spans="1:9">
      <c r="A2281">
        <v>8153</v>
      </c>
      <c r="B2281" t="s">
        <v>31</v>
      </c>
      <c r="C2281" t="s">
        <v>18</v>
      </c>
      <c r="D2281" t="s">
        <v>2298</v>
      </c>
      <c r="E2281">
        <v>49</v>
      </c>
      <c r="F2281">
        <v>1</v>
      </c>
      <c r="G2281">
        <v>17</v>
      </c>
      <c r="H2281">
        <v>3</v>
      </c>
      <c r="I2281">
        <v>1</v>
      </c>
    </row>
    <row r="2282" spans="1:9">
      <c r="A2282">
        <v>8154</v>
      </c>
      <c r="B2282" t="s">
        <v>12</v>
      </c>
      <c r="C2282" t="s">
        <v>28</v>
      </c>
      <c r="D2282" t="s">
        <v>2299</v>
      </c>
      <c r="E2282">
        <v>45</v>
      </c>
      <c r="F2282">
        <v>1</v>
      </c>
      <c r="G2282">
        <v>18</v>
      </c>
      <c r="H2282">
        <v>1</v>
      </c>
      <c r="I2282">
        <v>1</v>
      </c>
    </row>
    <row r="2283" spans="1:9">
      <c r="A2283">
        <v>8155</v>
      </c>
      <c r="B2283" t="s">
        <v>15</v>
      </c>
      <c r="C2283" t="s">
        <v>10</v>
      </c>
      <c r="D2283" t="s">
        <v>2300</v>
      </c>
      <c r="E2283">
        <v>41</v>
      </c>
      <c r="F2283">
        <v>0</v>
      </c>
      <c r="G2283">
        <v>8</v>
      </c>
      <c r="H2283">
        <v>5</v>
      </c>
      <c r="I2283">
        <v>1</v>
      </c>
    </row>
    <row r="2284" spans="1:9">
      <c r="A2284">
        <v>8156</v>
      </c>
      <c r="B2284" t="s">
        <v>31</v>
      </c>
      <c r="C2284" t="s">
        <v>18</v>
      </c>
      <c r="D2284" t="s">
        <v>2301</v>
      </c>
      <c r="E2284">
        <v>22</v>
      </c>
      <c r="F2284">
        <v>0</v>
      </c>
      <c r="G2284">
        <v>7</v>
      </c>
      <c r="H2284">
        <v>5</v>
      </c>
      <c r="I2284">
        <v>0</v>
      </c>
    </row>
    <row r="2285" spans="1:9">
      <c r="A2285">
        <v>8157</v>
      </c>
      <c r="B2285" t="s">
        <v>9</v>
      </c>
      <c r="C2285" t="s">
        <v>22</v>
      </c>
      <c r="D2285" t="s">
        <v>2302</v>
      </c>
      <c r="E2285">
        <v>40</v>
      </c>
      <c r="F2285">
        <v>0</v>
      </c>
      <c r="G2285">
        <v>17</v>
      </c>
      <c r="H2285">
        <v>3</v>
      </c>
      <c r="I2285">
        <v>0</v>
      </c>
    </row>
    <row r="2286" spans="1:9">
      <c r="A2286">
        <v>8158</v>
      </c>
      <c r="B2286" t="s">
        <v>24</v>
      </c>
      <c r="C2286" t="s">
        <v>10</v>
      </c>
      <c r="D2286" t="s">
        <v>2303</v>
      </c>
      <c r="E2286">
        <v>50</v>
      </c>
      <c r="F2286">
        <v>0</v>
      </c>
      <c r="G2286">
        <v>5</v>
      </c>
      <c r="H2286">
        <v>5</v>
      </c>
      <c r="I2286">
        <v>1</v>
      </c>
    </row>
    <row r="2287" spans="1:9">
      <c r="A2287">
        <v>8159</v>
      </c>
      <c r="B2287" t="s">
        <v>9</v>
      </c>
      <c r="C2287" t="s">
        <v>13</v>
      </c>
      <c r="D2287" t="s">
        <v>2304</v>
      </c>
      <c r="E2287">
        <v>24</v>
      </c>
      <c r="F2287">
        <v>0</v>
      </c>
      <c r="G2287">
        <v>14</v>
      </c>
      <c r="H2287">
        <v>5</v>
      </c>
      <c r="I2287">
        <v>0</v>
      </c>
    </row>
    <row r="2288" spans="1:9">
      <c r="A2288">
        <v>8160</v>
      </c>
      <c r="B2288" t="s">
        <v>24</v>
      </c>
      <c r="C2288" t="s">
        <v>28</v>
      </c>
      <c r="D2288" t="s">
        <v>2305</v>
      </c>
      <c r="E2288">
        <v>34</v>
      </c>
      <c r="F2288">
        <v>0</v>
      </c>
      <c r="G2288">
        <v>16</v>
      </c>
      <c r="H2288">
        <v>1</v>
      </c>
      <c r="I2288">
        <v>0</v>
      </c>
    </row>
    <row r="2289" spans="1:9">
      <c r="A2289">
        <v>8161</v>
      </c>
      <c r="B2289" t="s">
        <v>31</v>
      </c>
      <c r="C2289" t="s">
        <v>18</v>
      </c>
      <c r="D2289" t="s">
        <v>2306</v>
      </c>
      <c r="E2289">
        <v>20</v>
      </c>
      <c r="F2289">
        <v>0</v>
      </c>
      <c r="G2289">
        <v>18</v>
      </c>
      <c r="H2289">
        <v>5</v>
      </c>
      <c r="I2289">
        <v>0</v>
      </c>
    </row>
    <row r="2290" spans="1:9">
      <c r="A2290">
        <v>8162</v>
      </c>
      <c r="B2290" t="s">
        <v>15</v>
      </c>
      <c r="C2290" t="s">
        <v>28</v>
      </c>
      <c r="D2290" t="s">
        <v>2307</v>
      </c>
      <c r="E2290">
        <v>53</v>
      </c>
      <c r="F2290">
        <v>0</v>
      </c>
      <c r="G2290">
        <v>15</v>
      </c>
      <c r="H2290">
        <v>3</v>
      </c>
      <c r="I2290">
        <v>0</v>
      </c>
    </row>
    <row r="2291" spans="1:9">
      <c r="A2291">
        <v>8163</v>
      </c>
      <c r="B2291" t="s">
        <v>12</v>
      </c>
      <c r="C2291" t="s">
        <v>10</v>
      </c>
      <c r="D2291" t="s">
        <v>2308</v>
      </c>
      <c r="E2291">
        <v>54</v>
      </c>
      <c r="F2291">
        <v>1</v>
      </c>
      <c r="G2291">
        <v>19</v>
      </c>
      <c r="H2291">
        <v>5</v>
      </c>
      <c r="I2291">
        <v>1</v>
      </c>
    </row>
    <row r="2292" spans="1:9">
      <c r="A2292">
        <v>8164</v>
      </c>
      <c r="B2292" t="s">
        <v>9</v>
      </c>
      <c r="C2292" t="s">
        <v>13</v>
      </c>
      <c r="D2292" t="s">
        <v>2309</v>
      </c>
      <c r="E2292">
        <v>62</v>
      </c>
      <c r="F2292">
        <v>0</v>
      </c>
      <c r="G2292">
        <v>14</v>
      </c>
      <c r="H2292">
        <v>5</v>
      </c>
      <c r="I2292">
        <v>1</v>
      </c>
    </row>
    <row r="2293" spans="1:9">
      <c r="A2293">
        <v>8165</v>
      </c>
      <c r="B2293" t="s">
        <v>31</v>
      </c>
      <c r="C2293" t="s">
        <v>22</v>
      </c>
      <c r="D2293" t="s">
        <v>2310</v>
      </c>
      <c r="E2293">
        <v>53</v>
      </c>
      <c r="F2293">
        <v>0</v>
      </c>
      <c r="G2293">
        <v>10</v>
      </c>
      <c r="H2293">
        <v>1</v>
      </c>
      <c r="I2293">
        <v>0</v>
      </c>
    </row>
    <row r="2294" spans="1:9">
      <c r="A2294">
        <v>8166</v>
      </c>
      <c r="B2294" t="s">
        <v>12</v>
      </c>
      <c r="C2294" t="s">
        <v>28</v>
      </c>
      <c r="D2294" t="s">
        <v>2311</v>
      </c>
      <c r="E2294">
        <v>56</v>
      </c>
      <c r="F2294">
        <v>1</v>
      </c>
      <c r="G2294">
        <v>15</v>
      </c>
      <c r="H2294">
        <v>5</v>
      </c>
      <c r="I2294">
        <v>1</v>
      </c>
    </row>
    <row r="2295" spans="1:9">
      <c r="A2295">
        <v>8167</v>
      </c>
      <c r="B2295" t="s">
        <v>12</v>
      </c>
      <c r="C2295" t="s">
        <v>22</v>
      </c>
      <c r="D2295" t="s">
        <v>2312</v>
      </c>
      <c r="E2295">
        <v>51</v>
      </c>
      <c r="F2295">
        <v>0</v>
      </c>
      <c r="G2295">
        <v>10</v>
      </c>
      <c r="H2295">
        <v>1</v>
      </c>
      <c r="I2295">
        <v>0</v>
      </c>
    </row>
    <row r="2296" spans="1:9">
      <c r="A2296">
        <v>8168</v>
      </c>
      <c r="B2296" t="s">
        <v>31</v>
      </c>
      <c r="C2296" t="s">
        <v>13</v>
      </c>
      <c r="D2296" t="s">
        <v>2313</v>
      </c>
      <c r="E2296">
        <v>52</v>
      </c>
      <c r="F2296">
        <v>1</v>
      </c>
      <c r="G2296">
        <v>15</v>
      </c>
      <c r="H2296">
        <v>3</v>
      </c>
      <c r="I2296">
        <v>1</v>
      </c>
    </row>
    <row r="2297" spans="1:9">
      <c r="A2297">
        <v>8169</v>
      </c>
      <c r="B2297" t="s">
        <v>12</v>
      </c>
      <c r="C2297" t="s">
        <v>13</v>
      </c>
      <c r="D2297" t="s">
        <v>2314</v>
      </c>
      <c r="E2297">
        <v>33</v>
      </c>
      <c r="F2297">
        <v>0</v>
      </c>
      <c r="G2297">
        <v>6</v>
      </c>
      <c r="H2297">
        <v>5</v>
      </c>
      <c r="I2297">
        <v>1</v>
      </c>
    </row>
    <row r="2298" spans="1:9">
      <c r="A2298">
        <v>8170</v>
      </c>
      <c r="B2298" t="s">
        <v>9</v>
      </c>
      <c r="C2298" t="s">
        <v>28</v>
      </c>
      <c r="D2298" t="s">
        <v>2315</v>
      </c>
      <c r="E2298">
        <v>40</v>
      </c>
      <c r="F2298">
        <v>0</v>
      </c>
      <c r="G2298">
        <v>10</v>
      </c>
      <c r="H2298">
        <v>2</v>
      </c>
      <c r="I2298">
        <v>0</v>
      </c>
    </row>
    <row r="2299" spans="1:9">
      <c r="A2299">
        <v>8171</v>
      </c>
      <c r="B2299" t="s">
        <v>24</v>
      </c>
      <c r="C2299" t="s">
        <v>10</v>
      </c>
      <c r="D2299" t="s">
        <v>2316</v>
      </c>
      <c r="E2299">
        <v>62</v>
      </c>
      <c r="F2299">
        <v>0</v>
      </c>
      <c r="G2299">
        <v>17</v>
      </c>
      <c r="H2299">
        <v>1</v>
      </c>
      <c r="I2299">
        <v>0</v>
      </c>
    </row>
    <row r="2300" spans="1:9">
      <c r="A2300">
        <v>8172</v>
      </c>
      <c r="B2300" t="s">
        <v>15</v>
      </c>
      <c r="C2300" t="s">
        <v>28</v>
      </c>
      <c r="D2300" t="s">
        <v>2317</v>
      </c>
      <c r="E2300">
        <v>56</v>
      </c>
      <c r="F2300">
        <v>1</v>
      </c>
      <c r="G2300">
        <v>10</v>
      </c>
      <c r="H2300">
        <v>4</v>
      </c>
      <c r="I2300">
        <v>1</v>
      </c>
    </row>
    <row r="2301" spans="1:9">
      <c r="A2301">
        <v>8173</v>
      </c>
      <c r="B2301" t="s">
        <v>9</v>
      </c>
      <c r="C2301" t="s">
        <v>22</v>
      </c>
      <c r="D2301" t="s">
        <v>2318</v>
      </c>
      <c r="E2301">
        <v>69</v>
      </c>
      <c r="F2301">
        <v>0</v>
      </c>
      <c r="G2301">
        <v>5</v>
      </c>
      <c r="H2301">
        <v>3</v>
      </c>
      <c r="I2301">
        <v>0</v>
      </c>
    </row>
    <row r="2302" spans="1:9">
      <c r="A2302">
        <v>8174</v>
      </c>
      <c r="B2302" t="s">
        <v>12</v>
      </c>
      <c r="C2302" t="s">
        <v>28</v>
      </c>
      <c r="D2302" t="s">
        <v>2319</v>
      </c>
      <c r="E2302">
        <v>51</v>
      </c>
      <c r="F2302">
        <v>1</v>
      </c>
      <c r="G2302">
        <v>9</v>
      </c>
      <c r="H2302">
        <v>1</v>
      </c>
      <c r="I2302">
        <v>1</v>
      </c>
    </row>
    <row r="2303" spans="1:9">
      <c r="A2303">
        <v>8175</v>
      </c>
      <c r="B2303" t="s">
        <v>9</v>
      </c>
      <c r="C2303" t="s">
        <v>13</v>
      </c>
      <c r="D2303" t="s">
        <v>2320</v>
      </c>
      <c r="E2303">
        <v>21</v>
      </c>
      <c r="F2303">
        <v>0</v>
      </c>
      <c r="G2303">
        <v>16</v>
      </c>
      <c r="H2303">
        <v>1</v>
      </c>
      <c r="I2303">
        <v>0</v>
      </c>
    </row>
    <row r="2304" spans="1:9">
      <c r="A2304">
        <v>8176</v>
      </c>
      <c r="B2304" t="s">
        <v>31</v>
      </c>
      <c r="C2304" t="s">
        <v>13</v>
      </c>
      <c r="D2304" t="s">
        <v>2321</v>
      </c>
      <c r="E2304">
        <v>49</v>
      </c>
      <c r="F2304">
        <v>0</v>
      </c>
      <c r="G2304">
        <v>16</v>
      </c>
      <c r="H2304">
        <v>1</v>
      </c>
      <c r="I2304">
        <v>0</v>
      </c>
    </row>
    <row r="2305" spans="1:9">
      <c r="A2305">
        <v>8177</v>
      </c>
      <c r="B2305" t="s">
        <v>15</v>
      </c>
      <c r="C2305" t="s">
        <v>22</v>
      </c>
      <c r="D2305" t="s">
        <v>2322</v>
      </c>
      <c r="E2305">
        <v>41</v>
      </c>
      <c r="F2305">
        <v>0</v>
      </c>
      <c r="G2305">
        <v>8</v>
      </c>
      <c r="H2305">
        <v>4</v>
      </c>
      <c r="I2305">
        <v>1</v>
      </c>
    </row>
    <row r="2306" spans="1:9">
      <c r="A2306">
        <v>8178</v>
      </c>
      <c r="B2306" t="s">
        <v>15</v>
      </c>
      <c r="C2306" t="s">
        <v>28</v>
      </c>
      <c r="D2306" t="s">
        <v>2323</v>
      </c>
      <c r="E2306">
        <v>65</v>
      </c>
      <c r="F2306">
        <v>0</v>
      </c>
      <c r="G2306">
        <v>18</v>
      </c>
      <c r="H2306">
        <v>4</v>
      </c>
      <c r="I2306">
        <v>1</v>
      </c>
    </row>
    <row r="2307" spans="1:9">
      <c r="A2307">
        <v>8179</v>
      </c>
      <c r="B2307" t="s">
        <v>12</v>
      </c>
      <c r="C2307" t="s">
        <v>13</v>
      </c>
      <c r="D2307" t="s">
        <v>2324</v>
      </c>
      <c r="E2307">
        <v>33</v>
      </c>
      <c r="F2307">
        <v>0</v>
      </c>
      <c r="G2307">
        <v>10</v>
      </c>
      <c r="H2307">
        <v>4</v>
      </c>
      <c r="I2307">
        <v>1</v>
      </c>
    </row>
    <row r="2308" spans="1:9">
      <c r="A2308">
        <v>8180</v>
      </c>
      <c r="B2308" t="s">
        <v>15</v>
      </c>
      <c r="C2308" t="s">
        <v>10</v>
      </c>
      <c r="D2308" t="s">
        <v>2325</v>
      </c>
      <c r="E2308">
        <v>64</v>
      </c>
      <c r="F2308">
        <v>0</v>
      </c>
      <c r="G2308">
        <v>11</v>
      </c>
      <c r="H2308">
        <v>2</v>
      </c>
      <c r="I2308">
        <v>0</v>
      </c>
    </row>
    <row r="2309" spans="1:9">
      <c r="A2309">
        <v>8181</v>
      </c>
      <c r="B2309" t="s">
        <v>12</v>
      </c>
      <c r="C2309" t="s">
        <v>13</v>
      </c>
      <c r="D2309" t="s">
        <v>2326</v>
      </c>
      <c r="E2309">
        <v>23</v>
      </c>
      <c r="F2309">
        <v>1</v>
      </c>
      <c r="G2309">
        <v>16</v>
      </c>
      <c r="H2309">
        <v>3</v>
      </c>
      <c r="I2309">
        <v>0</v>
      </c>
    </row>
    <row r="2310" spans="1:9">
      <c r="A2310">
        <v>8182</v>
      </c>
      <c r="B2310" t="s">
        <v>12</v>
      </c>
      <c r="C2310" t="s">
        <v>10</v>
      </c>
      <c r="D2310" t="s">
        <v>2327</v>
      </c>
      <c r="E2310">
        <v>18</v>
      </c>
      <c r="F2310">
        <v>1</v>
      </c>
      <c r="G2310">
        <v>4</v>
      </c>
      <c r="H2310">
        <v>5</v>
      </c>
      <c r="I2310">
        <v>1</v>
      </c>
    </row>
    <row r="2311" spans="1:9">
      <c r="A2311">
        <v>8183</v>
      </c>
      <c r="B2311" t="s">
        <v>31</v>
      </c>
      <c r="C2311" t="s">
        <v>10</v>
      </c>
      <c r="D2311" t="s">
        <v>2328</v>
      </c>
      <c r="E2311">
        <v>66</v>
      </c>
      <c r="F2311">
        <v>1</v>
      </c>
      <c r="G2311">
        <v>7</v>
      </c>
      <c r="H2311">
        <v>1</v>
      </c>
      <c r="I2311">
        <v>1</v>
      </c>
    </row>
    <row r="2312" spans="1:9">
      <c r="A2312">
        <v>8184</v>
      </c>
      <c r="B2312" t="s">
        <v>12</v>
      </c>
      <c r="C2312" t="s">
        <v>13</v>
      </c>
      <c r="D2312" t="s">
        <v>2329</v>
      </c>
      <c r="E2312">
        <v>43</v>
      </c>
      <c r="F2312">
        <v>0</v>
      </c>
      <c r="G2312">
        <v>9</v>
      </c>
      <c r="H2312">
        <v>3</v>
      </c>
      <c r="I2312">
        <v>0</v>
      </c>
    </row>
    <row r="2313" spans="1:9">
      <c r="A2313">
        <v>8185</v>
      </c>
      <c r="B2313" t="s">
        <v>24</v>
      </c>
      <c r="C2313" t="s">
        <v>10</v>
      </c>
      <c r="D2313" t="s">
        <v>2330</v>
      </c>
      <c r="E2313">
        <v>29</v>
      </c>
      <c r="F2313">
        <v>0</v>
      </c>
      <c r="G2313">
        <v>2</v>
      </c>
      <c r="H2313">
        <v>5</v>
      </c>
      <c r="I2313">
        <v>0</v>
      </c>
    </row>
    <row r="2314" spans="1:9">
      <c r="A2314">
        <v>8186</v>
      </c>
      <c r="B2314" t="s">
        <v>31</v>
      </c>
      <c r="C2314" t="s">
        <v>28</v>
      </c>
      <c r="D2314" t="s">
        <v>2331</v>
      </c>
      <c r="E2314">
        <v>54</v>
      </c>
      <c r="F2314">
        <v>0</v>
      </c>
      <c r="G2314">
        <v>17</v>
      </c>
      <c r="H2314">
        <v>4</v>
      </c>
      <c r="I2314">
        <v>1</v>
      </c>
    </row>
    <row r="2315" spans="1:9">
      <c r="A2315">
        <v>8187</v>
      </c>
      <c r="B2315" t="s">
        <v>15</v>
      </c>
      <c r="C2315" t="s">
        <v>10</v>
      </c>
      <c r="D2315" t="s">
        <v>2332</v>
      </c>
      <c r="E2315">
        <v>67</v>
      </c>
      <c r="F2315">
        <v>0</v>
      </c>
      <c r="G2315">
        <v>1</v>
      </c>
      <c r="H2315">
        <v>5</v>
      </c>
      <c r="I2315">
        <v>1</v>
      </c>
    </row>
    <row r="2316" spans="1:9">
      <c r="A2316">
        <v>8188</v>
      </c>
      <c r="B2316" t="s">
        <v>9</v>
      </c>
      <c r="C2316" t="s">
        <v>28</v>
      </c>
      <c r="D2316" t="s">
        <v>2333</v>
      </c>
      <c r="E2316">
        <v>54</v>
      </c>
      <c r="F2316">
        <v>1</v>
      </c>
      <c r="G2316">
        <v>13</v>
      </c>
      <c r="H2316">
        <v>3</v>
      </c>
      <c r="I2316">
        <v>1</v>
      </c>
    </row>
    <row r="2317" spans="1:9">
      <c r="A2317">
        <v>8189</v>
      </c>
      <c r="B2317" t="s">
        <v>24</v>
      </c>
      <c r="C2317" t="s">
        <v>10</v>
      </c>
      <c r="D2317" t="s">
        <v>2334</v>
      </c>
      <c r="E2317">
        <v>26</v>
      </c>
      <c r="F2317">
        <v>0</v>
      </c>
      <c r="G2317">
        <v>2</v>
      </c>
      <c r="H2317">
        <v>1</v>
      </c>
      <c r="I2317">
        <v>0</v>
      </c>
    </row>
    <row r="2318" spans="1:9">
      <c r="A2318">
        <v>8190</v>
      </c>
      <c r="B2318" t="s">
        <v>15</v>
      </c>
      <c r="C2318" t="s">
        <v>18</v>
      </c>
      <c r="D2318" t="s">
        <v>2335</v>
      </c>
      <c r="E2318">
        <v>63</v>
      </c>
      <c r="F2318">
        <v>0</v>
      </c>
      <c r="G2318">
        <v>19</v>
      </c>
      <c r="H2318">
        <v>1</v>
      </c>
      <c r="I2318">
        <v>0</v>
      </c>
    </row>
    <row r="2319" spans="1:9">
      <c r="A2319">
        <v>8191</v>
      </c>
      <c r="B2319" t="s">
        <v>31</v>
      </c>
      <c r="C2319" t="s">
        <v>28</v>
      </c>
      <c r="D2319" t="s">
        <v>2336</v>
      </c>
      <c r="E2319">
        <v>47</v>
      </c>
      <c r="F2319">
        <v>1</v>
      </c>
      <c r="G2319">
        <v>16</v>
      </c>
      <c r="H2319">
        <v>5</v>
      </c>
      <c r="I2319">
        <v>1</v>
      </c>
    </row>
    <row r="2320" spans="1:9">
      <c r="A2320">
        <v>8192</v>
      </c>
      <c r="B2320" t="s">
        <v>24</v>
      </c>
      <c r="C2320" t="s">
        <v>22</v>
      </c>
      <c r="D2320" t="s">
        <v>2337</v>
      </c>
      <c r="E2320">
        <v>49</v>
      </c>
      <c r="F2320">
        <v>0</v>
      </c>
      <c r="G2320">
        <v>17</v>
      </c>
      <c r="H2320">
        <v>2</v>
      </c>
      <c r="I2320">
        <v>0</v>
      </c>
    </row>
    <row r="2321" spans="1:9">
      <c r="A2321">
        <v>8193</v>
      </c>
      <c r="B2321" t="s">
        <v>9</v>
      </c>
      <c r="C2321" t="s">
        <v>28</v>
      </c>
      <c r="D2321" t="s">
        <v>2338</v>
      </c>
      <c r="E2321">
        <v>40</v>
      </c>
      <c r="F2321">
        <v>0</v>
      </c>
      <c r="G2321">
        <v>19</v>
      </c>
      <c r="H2321">
        <v>3</v>
      </c>
      <c r="I2321">
        <v>0</v>
      </c>
    </row>
    <row r="2322" spans="1:9">
      <c r="A2322">
        <v>8194</v>
      </c>
      <c r="B2322" t="s">
        <v>24</v>
      </c>
      <c r="C2322" t="s">
        <v>28</v>
      </c>
      <c r="D2322" t="s">
        <v>2339</v>
      </c>
      <c r="E2322">
        <v>59</v>
      </c>
      <c r="F2322">
        <v>0</v>
      </c>
      <c r="G2322">
        <v>14</v>
      </c>
      <c r="H2322">
        <v>5</v>
      </c>
      <c r="I2322">
        <v>1</v>
      </c>
    </row>
    <row r="2323" spans="1:9">
      <c r="A2323">
        <v>8195</v>
      </c>
      <c r="B2323" t="s">
        <v>9</v>
      </c>
      <c r="C2323" t="s">
        <v>22</v>
      </c>
      <c r="D2323" t="s">
        <v>2340</v>
      </c>
      <c r="E2323">
        <v>48</v>
      </c>
      <c r="F2323">
        <v>1</v>
      </c>
      <c r="G2323">
        <v>6</v>
      </c>
      <c r="H2323">
        <v>5</v>
      </c>
      <c r="I2323">
        <v>1</v>
      </c>
    </row>
    <row r="2324" spans="1:9">
      <c r="A2324">
        <v>8196</v>
      </c>
      <c r="B2324" t="s">
        <v>12</v>
      </c>
      <c r="C2324" t="s">
        <v>28</v>
      </c>
      <c r="D2324" t="s">
        <v>2341</v>
      </c>
      <c r="E2324">
        <v>48</v>
      </c>
      <c r="F2324">
        <v>1</v>
      </c>
      <c r="G2324">
        <v>8</v>
      </c>
      <c r="H2324">
        <v>4</v>
      </c>
      <c r="I2324">
        <v>1</v>
      </c>
    </row>
    <row r="2325" spans="1:9">
      <c r="A2325">
        <v>8197</v>
      </c>
      <c r="B2325" t="s">
        <v>31</v>
      </c>
      <c r="C2325" t="s">
        <v>18</v>
      </c>
      <c r="D2325" t="s">
        <v>2342</v>
      </c>
      <c r="E2325">
        <v>44</v>
      </c>
      <c r="F2325">
        <v>0</v>
      </c>
      <c r="G2325">
        <v>15</v>
      </c>
      <c r="H2325">
        <v>5</v>
      </c>
      <c r="I2325">
        <v>1</v>
      </c>
    </row>
    <row r="2326" spans="1:9">
      <c r="A2326">
        <v>8198</v>
      </c>
      <c r="B2326" t="s">
        <v>9</v>
      </c>
      <c r="C2326" t="s">
        <v>28</v>
      </c>
      <c r="D2326" t="s">
        <v>2343</v>
      </c>
      <c r="E2326">
        <v>41</v>
      </c>
      <c r="F2326">
        <v>0</v>
      </c>
      <c r="G2326">
        <v>9</v>
      </c>
      <c r="H2326">
        <v>5</v>
      </c>
      <c r="I2326">
        <v>1</v>
      </c>
    </row>
    <row r="2327" spans="1:9">
      <c r="A2327">
        <v>8199</v>
      </c>
      <c r="B2327" t="s">
        <v>24</v>
      </c>
      <c r="C2327" t="s">
        <v>18</v>
      </c>
      <c r="D2327" t="s">
        <v>2344</v>
      </c>
      <c r="E2327">
        <v>41</v>
      </c>
      <c r="F2327">
        <v>0</v>
      </c>
      <c r="G2327">
        <v>17</v>
      </c>
      <c r="H2327">
        <v>4</v>
      </c>
      <c r="I2327">
        <v>1</v>
      </c>
    </row>
    <row r="2328" spans="1:9">
      <c r="A2328">
        <v>8200</v>
      </c>
      <c r="B2328" t="s">
        <v>12</v>
      </c>
      <c r="C2328" t="s">
        <v>28</v>
      </c>
      <c r="D2328" t="s">
        <v>2345</v>
      </c>
      <c r="E2328">
        <v>62</v>
      </c>
      <c r="F2328">
        <v>0</v>
      </c>
      <c r="G2328">
        <v>14</v>
      </c>
      <c r="H2328">
        <v>4</v>
      </c>
      <c r="I2328">
        <v>1</v>
      </c>
    </row>
    <row r="2329" spans="1:9">
      <c r="A2329">
        <v>8201</v>
      </c>
      <c r="B2329" t="s">
        <v>24</v>
      </c>
      <c r="C2329" t="s">
        <v>28</v>
      </c>
      <c r="D2329" t="s">
        <v>2346</v>
      </c>
      <c r="E2329">
        <v>35</v>
      </c>
      <c r="F2329">
        <v>1</v>
      </c>
      <c r="G2329">
        <v>17</v>
      </c>
      <c r="H2329">
        <v>4</v>
      </c>
      <c r="I2329">
        <v>1</v>
      </c>
    </row>
    <row r="2330" spans="1:9">
      <c r="A2330">
        <v>8202</v>
      </c>
      <c r="B2330" t="s">
        <v>15</v>
      </c>
      <c r="C2330" t="s">
        <v>28</v>
      </c>
      <c r="D2330" t="s">
        <v>2347</v>
      </c>
      <c r="E2330">
        <v>45</v>
      </c>
      <c r="F2330">
        <v>0</v>
      </c>
      <c r="G2330">
        <v>3</v>
      </c>
      <c r="H2330">
        <v>2</v>
      </c>
      <c r="I2330">
        <v>0</v>
      </c>
    </row>
    <row r="2331" spans="1:9">
      <c r="A2331">
        <v>8203</v>
      </c>
      <c r="B2331" t="s">
        <v>12</v>
      </c>
      <c r="C2331" t="s">
        <v>10</v>
      </c>
      <c r="D2331" t="s">
        <v>2348</v>
      </c>
      <c r="E2331">
        <v>19</v>
      </c>
      <c r="F2331">
        <v>0</v>
      </c>
      <c r="G2331">
        <v>6</v>
      </c>
      <c r="H2331">
        <v>3</v>
      </c>
      <c r="I2331">
        <v>0</v>
      </c>
    </row>
    <row r="2332" spans="1:9">
      <c r="A2332">
        <v>8204</v>
      </c>
      <c r="B2332" t="s">
        <v>12</v>
      </c>
      <c r="C2332" t="s">
        <v>28</v>
      </c>
      <c r="D2332" t="s">
        <v>2349</v>
      </c>
      <c r="E2332">
        <v>41</v>
      </c>
      <c r="F2332">
        <v>1</v>
      </c>
      <c r="G2332">
        <v>13</v>
      </c>
      <c r="H2332">
        <v>2</v>
      </c>
      <c r="I2332">
        <v>1</v>
      </c>
    </row>
    <row r="2333" spans="1:9">
      <c r="A2333">
        <v>8205</v>
      </c>
      <c r="B2333" t="s">
        <v>15</v>
      </c>
      <c r="C2333" t="s">
        <v>22</v>
      </c>
      <c r="D2333" t="s">
        <v>2350</v>
      </c>
      <c r="E2333">
        <v>45</v>
      </c>
      <c r="F2333">
        <v>0</v>
      </c>
      <c r="G2333">
        <v>7</v>
      </c>
      <c r="H2333">
        <v>1</v>
      </c>
      <c r="I2333">
        <v>0</v>
      </c>
    </row>
    <row r="2334" spans="1:9">
      <c r="A2334">
        <v>8206</v>
      </c>
      <c r="B2334" t="s">
        <v>24</v>
      </c>
      <c r="C2334" t="s">
        <v>10</v>
      </c>
      <c r="D2334" t="s">
        <v>2351</v>
      </c>
      <c r="E2334">
        <v>53</v>
      </c>
      <c r="F2334">
        <v>0</v>
      </c>
      <c r="G2334">
        <v>3</v>
      </c>
      <c r="H2334">
        <v>3</v>
      </c>
      <c r="I2334">
        <v>0</v>
      </c>
    </row>
    <row r="2335" spans="1:9">
      <c r="A2335">
        <v>8207</v>
      </c>
      <c r="B2335" t="s">
        <v>15</v>
      </c>
      <c r="C2335" t="s">
        <v>13</v>
      </c>
      <c r="D2335" t="s">
        <v>2352</v>
      </c>
      <c r="E2335">
        <v>40</v>
      </c>
      <c r="F2335">
        <v>0</v>
      </c>
      <c r="G2335">
        <v>16</v>
      </c>
      <c r="H2335">
        <v>1</v>
      </c>
      <c r="I2335">
        <v>0</v>
      </c>
    </row>
    <row r="2336" spans="1:9">
      <c r="A2336">
        <v>8208</v>
      </c>
      <c r="B2336" t="s">
        <v>15</v>
      </c>
      <c r="C2336" t="s">
        <v>18</v>
      </c>
      <c r="D2336" t="s">
        <v>2353</v>
      </c>
      <c r="E2336">
        <v>26</v>
      </c>
      <c r="F2336">
        <v>1</v>
      </c>
      <c r="G2336">
        <v>18</v>
      </c>
      <c r="H2336">
        <v>4</v>
      </c>
      <c r="I2336">
        <v>1</v>
      </c>
    </row>
    <row r="2337" spans="1:9">
      <c r="A2337">
        <v>8209</v>
      </c>
      <c r="B2337" t="s">
        <v>12</v>
      </c>
      <c r="C2337" t="s">
        <v>22</v>
      </c>
      <c r="D2337" t="s">
        <v>2354</v>
      </c>
      <c r="E2337">
        <v>25</v>
      </c>
      <c r="F2337">
        <v>1</v>
      </c>
      <c r="G2337">
        <v>16</v>
      </c>
      <c r="H2337">
        <v>1</v>
      </c>
      <c r="I2337">
        <v>0</v>
      </c>
    </row>
    <row r="2338" spans="1:9">
      <c r="A2338">
        <v>8210</v>
      </c>
      <c r="B2338" t="s">
        <v>9</v>
      </c>
      <c r="C2338" t="s">
        <v>22</v>
      </c>
      <c r="D2338" t="s">
        <v>2355</v>
      </c>
      <c r="E2338">
        <v>23</v>
      </c>
      <c r="F2338">
        <v>1</v>
      </c>
      <c r="G2338">
        <v>1</v>
      </c>
      <c r="H2338">
        <v>1</v>
      </c>
      <c r="I2338">
        <v>0</v>
      </c>
    </row>
    <row r="2339" spans="1:9">
      <c r="A2339">
        <v>8211</v>
      </c>
      <c r="B2339" t="s">
        <v>9</v>
      </c>
      <c r="C2339" t="s">
        <v>13</v>
      </c>
      <c r="D2339" t="s">
        <v>2356</v>
      </c>
      <c r="E2339">
        <v>55</v>
      </c>
      <c r="F2339">
        <v>1</v>
      </c>
      <c r="G2339">
        <v>4</v>
      </c>
      <c r="H2339">
        <v>1</v>
      </c>
      <c r="I2339">
        <v>1</v>
      </c>
    </row>
    <row r="2340" spans="1:9">
      <c r="A2340">
        <v>8212</v>
      </c>
      <c r="B2340" t="s">
        <v>31</v>
      </c>
      <c r="C2340" t="s">
        <v>18</v>
      </c>
      <c r="D2340" t="s">
        <v>2357</v>
      </c>
      <c r="E2340">
        <v>40</v>
      </c>
      <c r="F2340">
        <v>0</v>
      </c>
      <c r="G2340">
        <v>9</v>
      </c>
      <c r="H2340">
        <v>1</v>
      </c>
      <c r="I2340">
        <v>0</v>
      </c>
    </row>
    <row r="2341" spans="1:9">
      <c r="A2341">
        <v>8213</v>
      </c>
      <c r="B2341" t="s">
        <v>24</v>
      </c>
      <c r="C2341" t="s">
        <v>18</v>
      </c>
      <c r="D2341" t="s">
        <v>2358</v>
      </c>
      <c r="E2341">
        <v>52</v>
      </c>
      <c r="F2341">
        <v>1</v>
      </c>
      <c r="G2341">
        <v>11</v>
      </c>
      <c r="H2341">
        <v>3</v>
      </c>
      <c r="I2341">
        <v>1</v>
      </c>
    </row>
    <row r="2342" spans="1:9">
      <c r="A2342">
        <v>8214</v>
      </c>
      <c r="B2342" t="s">
        <v>12</v>
      </c>
      <c r="C2342" t="s">
        <v>18</v>
      </c>
      <c r="D2342" t="s">
        <v>2359</v>
      </c>
      <c r="E2342">
        <v>26</v>
      </c>
      <c r="F2342">
        <v>1</v>
      </c>
      <c r="G2342">
        <v>11</v>
      </c>
      <c r="H2342">
        <v>1</v>
      </c>
      <c r="I2342">
        <v>0</v>
      </c>
    </row>
    <row r="2343" spans="1:9">
      <c r="A2343">
        <v>8215</v>
      </c>
      <c r="B2343" t="s">
        <v>9</v>
      </c>
      <c r="C2343" t="s">
        <v>28</v>
      </c>
      <c r="D2343" t="s">
        <v>2360</v>
      </c>
      <c r="E2343">
        <v>23</v>
      </c>
      <c r="F2343">
        <v>0</v>
      </c>
      <c r="G2343">
        <v>17</v>
      </c>
      <c r="H2343">
        <v>1</v>
      </c>
      <c r="I2343">
        <v>0</v>
      </c>
    </row>
    <row r="2344" spans="1:9">
      <c r="A2344">
        <v>8216</v>
      </c>
      <c r="B2344" t="s">
        <v>24</v>
      </c>
      <c r="C2344" t="s">
        <v>10</v>
      </c>
      <c r="D2344" t="s">
        <v>2361</v>
      </c>
      <c r="E2344">
        <v>43</v>
      </c>
      <c r="F2344">
        <v>1</v>
      </c>
      <c r="G2344">
        <v>13</v>
      </c>
      <c r="H2344">
        <v>2</v>
      </c>
      <c r="I2344">
        <v>1</v>
      </c>
    </row>
    <row r="2345" spans="1:9">
      <c r="A2345">
        <v>8217</v>
      </c>
      <c r="B2345" t="s">
        <v>12</v>
      </c>
      <c r="C2345" t="s">
        <v>13</v>
      </c>
      <c r="D2345" t="s">
        <v>2362</v>
      </c>
      <c r="E2345">
        <v>68</v>
      </c>
      <c r="F2345">
        <v>0</v>
      </c>
      <c r="G2345">
        <v>7</v>
      </c>
      <c r="H2345">
        <v>2</v>
      </c>
      <c r="I2345">
        <v>0</v>
      </c>
    </row>
    <row r="2346" spans="1:9">
      <c r="A2346">
        <v>8218</v>
      </c>
      <c r="B2346" t="s">
        <v>9</v>
      </c>
      <c r="C2346" t="s">
        <v>22</v>
      </c>
      <c r="D2346" t="s">
        <v>2363</v>
      </c>
      <c r="E2346">
        <v>59</v>
      </c>
      <c r="F2346">
        <v>1</v>
      </c>
      <c r="G2346">
        <v>18</v>
      </c>
      <c r="H2346">
        <v>1</v>
      </c>
      <c r="I2346">
        <v>1</v>
      </c>
    </row>
    <row r="2347" spans="1:9">
      <c r="A2347">
        <v>8219</v>
      </c>
      <c r="B2347" t="s">
        <v>12</v>
      </c>
      <c r="C2347" t="s">
        <v>10</v>
      </c>
      <c r="D2347" t="s">
        <v>2364</v>
      </c>
      <c r="E2347">
        <v>30</v>
      </c>
      <c r="F2347">
        <v>0</v>
      </c>
      <c r="G2347">
        <v>8</v>
      </c>
      <c r="H2347">
        <v>1</v>
      </c>
      <c r="I2347">
        <v>0</v>
      </c>
    </row>
    <row r="2348" spans="1:9">
      <c r="A2348">
        <v>8220</v>
      </c>
      <c r="B2348" t="s">
        <v>12</v>
      </c>
      <c r="C2348" t="s">
        <v>10</v>
      </c>
      <c r="D2348" t="s">
        <v>2365</v>
      </c>
      <c r="E2348">
        <v>32</v>
      </c>
      <c r="F2348">
        <v>0</v>
      </c>
      <c r="G2348">
        <v>8</v>
      </c>
      <c r="H2348">
        <v>4</v>
      </c>
      <c r="I2348">
        <v>1</v>
      </c>
    </row>
    <row r="2349" spans="1:9">
      <c r="A2349">
        <v>8221</v>
      </c>
      <c r="B2349" t="s">
        <v>9</v>
      </c>
      <c r="C2349" t="s">
        <v>13</v>
      </c>
      <c r="D2349" t="s">
        <v>2366</v>
      </c>
      <c r="E2349">
        <v>52</v>
      </c>
      <c r="F2349">
        <v>1</v>
      </c>
      <c r="G2349">
        <v>3</v>
      </c>
      <c r="H2349">
        <v>5</v>
      </c>
      <c r="I2349">
        <v>1</v>
      </c>
    </row>
    <row r="2350" spans="1:9">
      <c r="A2350">
        <v>8222</v>
      </c>
      <c r="B2350" t="s">
        <v>24</v>
      </c>
      <c r="C2350" t="s">
        <v>18</v>
      </c>
      <c r="D2350" t="s">
        <v>2367</v>
      </c>
      <c r="E2350">
        <v>56</v>
      </c>
      <c r="F2350">
        <v>1</v>
      </c>
      <c r="G2350">
        <v>14</v>
      </c>
      <c r="H2350">
        <v>2</v>
      </c>
      <c r="I2350">
        <v>1</v>
      </c>
    </row>
    <row r="2351" spans="1:9">
      <c r="A2351">
        <v>8223</v>
      </c>
      <c r="B2351" t="s">
        <v>12</v>
      </c>
      <c r="C2351" t="s">
        <v>28</v>
      </c>
      <c r="D2351" t="s">
        <v>2368</v>
      </c>
      <c r="E2351">
        <v>20</v>
      </c>
      <c r="F2351">
        <v>0</v>
      </c>
      <c r="G2351">
        <v>15</v>
      </c>
      <c r="H2351">
        <v>2</v>
      </c>
      <c r="I2351">
        <v>0</v>
      </c>
    </row>
    <row r="2352" spans="1:9">
      <c r="A2352">
        <v>8224</v>
      </c>
      <c r="B2352" t="s">
        <v>15</v>
      </c>
      <c r="C2352" t="s">
        <v>22</v>
      </c>
      <c r="D2352" t="s">
        <v>2369</v>
      </c>
      <c r="E2352">
        <v>67</v>
      </c>
      <c r="F2352">
        <v>1</v>
      </c>
      <c r="G2352">
        <v>9</v>
      </c>
      <c r="H2352">
        <v>2</v>
      </c>
      <c r="I2352">
        <v>1</v>
      </c>
    </row>
    <row r="2353" spans="1:9">
      <c r="A2353">
        <v>8225</v>
      </c>
      <c r="B2353" t="s">
        <v>15</v>
      </c>
      <c r="C2353" t="s">
        <v>10</v>
      </c>
      <c r="D2353" t="s">
        <v>2370</v>
      </c>
      <c r="E2353">
        <v>53</v>
      </c>
      <c r="F2353">
        <v>0</v>
      </c>
      <c r="G2353">
        <v>1</v>
      </c>
      <c r="H2353">
        <v>4</v>
      </c>
      <c r="I2353">
        <v>1</v>
      </c>
    </row>
    <row r="2354" spans="1:9">
      <c r="A2354">
        <v>8226</v>
      </c>
      <c r="B2354" t="s">
        <v>31</v>
      </c>
      <c r="C2354" t="s">
        <v>10</v>
      </c>
      <c r="D2354" t="s">
        <v>2371</v>
      </c>
      <c r="E2354">
        <v>68</v>
      </c>
      <c r="F2354">
        <v>0</v>
      </c>
      <c r="G2354">
        <v>19</v>
      </c>
      <c r="H2354">
        <v>2</v>
      </c>
      <c r="I2354">
        <v>0</v>
      </c>
    </row>
    <row r="2355" spans="1:9">
      <c r="A2355">
        <v>8227</v>
      </c>
      <c r="B2355" t="s">
        <v>9</v>
      </c>
      <c r="C2355" t="s">
        <v>18</v>
      </c>
      <c r="D2355" t="s">
        <v>2372</v>
      </c>
      <c r="E2355">
        <v>58</v>
      </c>
      <c r="F2355">
        <v>1</v>
      </c>
      <c r="G2355">
        <v>15</v>
      </c>
      <c r="H2355">
        <v>4</v>
      </c>
      <c r="I2355">
        <v>1</v>
      </c>
    </row>
    <row r="2356" spans="1:9">
      <c r="A2356">
        <v>8228</v>
      </c>
      <c r="B2356" t="s">
        <v>24</v>
      </c>
      <c r="C2356" t="s">
        <v>22</v>
      </c>
      <c r="D2356" t="s">
        <v>2373</v>
      </c>
      <c r="E2356">
        <v>64</v>
      </c>
      <c r="F2356">
        <v>0</v>
      </c>
      <c r="G2356">
        <v>13</v>
      </c>
      <c r="H2356">
        <v>2</v>
      </c>
      <c r="I2356">
        <v>0</v>
      </c>
    </row>
    <row r="2357" spans="1:9">
      <c r="A2357">
        <v>8229</v>
      </c>
      <c r="B2357" t="s">
        <v>24</v>
      </c>
      <c r="C2357" t="s">
        <v>28</v>
      </c>
      <c r="D2357" t="s">
        <v>2374</v>
      </c>
      <c r="E2357">
        <v>69</v>
      </c>
      <c r="F2357">
        <v>0</v>
      </c>
      <c r="G2357">
        <v>7</v>
      </c>
      <c r="H2357">
        <v>5</v>
      </c>
      <c r="I2357">
        <v>1</v>
      </c>
    </row>
    <row r="2358" spans="1:9">
      <c r="A2358">
        <v>8230</v>
      </c>
      <c r="B2358" t="s">
        <v>9</v>
      </c>
      <c r="C2358" t="s">
        <v>22</v>
      </c>
      <c r="D2358" t="s">
        <v>2375</v>
      </c>
      <c r="E2358">
        <v>29</v>
      </c>
      <c r="F2358">
        <v>0</v>
      </c>
      <c r="G2358">
        <v>15</v>
      </c>
      <c r="H2358">
        <v>2</v>
      </c>
      <c r="I2358">
        <v>0</v>
      </c>
    </row>
    <row r="2359" spans="1:9">
      <c r="A2359">
        <v>8231</v>
      </c>
      <c r="B2359" t="s">
        <v>12</v>
      </c>
      <c r="C2359" t="s">
        <v>28</v>
      </c>
      <c r="D2359" t="s">
        <v>2376</v>
      </c>
      <c r="E2359">
        <v>50</v>
      </c>
      <c r="F2359">
        <v>0</v>
      </c>
      <c r="G2359">
        <v>19</v>
      </c>
      <c r="H2359">
        <v>4</v>
      </c>
      <c r="I2359">
        <v>1</v>
      </c>
    </row>
    <row r="2360" spans="1:9">
      <c r="A2360">
        <v>8232</v>
      </c>
      <c r="B2360" t="s">
        <v>15</v>
      </c>
      <c r="C2360" t="s">
        <v>18</v>
      </c>
      <c r="D2360" t="s">
        <v>2377</v>
      </c>
      <c r="E2360">
        <v>33</v>
      </c>
      <c r="F2360">
        <v>1</v>
      </c>
      <c r="G2360">
        <v>9</v>
      </c>
      <c r="H2360">
        <v>3</v>
      </c>
      <c r="I2360">
        <v>1</v>
      </c>
    </row>
    <row r="2361" spans="1:9">
      <c r="A2361">
        <v>8233</v>
      </c>
      <c r="B2361" t="s">
        <v>9</v>
      </c>
      <c r="C2361" t="s">
        <v>13</v>
      </c>
      <c r="D2361" t="s">
        <v>2378</v>
      </c>
      <c r="E2361">
        <v>54</v>
      </c>
      <c r="F2361">
        <v>0</v>
      </c>
      <c r="G2361">
        <v>10</v>
      </c>
      <c r="H2361">
        <v>4</v>
      </c>
      <c r="I2361">
        <v>1</v>
      </c>
    </row>
    <row r="2362" spans="1:9">
      <c r="A2362">
        <v>8234</v>
      </c>
      <c r="B2362" t="s">
        <v>9</v>
      </c>
      <c r="C2362" t="s">
        <v>10</v>
      </c>
      <c r="D2362" t="s">
        <v>2379</v>
      </c>
      <c r="E2362">
        <v>49</v>
      </c>
      <c r="F2362">
        <v>0</v>
      </c>
      <c r="G2362">
        <v>19</v>
      </c>
      <c r="H2362">
        <v>5</v>
      </c>
      <c r="I2362">
        <v>1</v>
      </c>
    </row>
    <row r="2363" spans="1:9">
      <c r="A2363">
        <v>8235</v>
      </c>
      <c r="B2363" t="s">
        <v>9</v>
      </c>
      <c r="C2363" t="s">
        <v>22</v>
      </c>
      <c r="D2363" t="s">
        <v>2380</v>
      </c>
      <c r="E2363">
        <v>51</v>
      </c>
      <c r="F2363">
        <v>1</v>
      </c>
      <c r="G2363">
        <v>14</v>
      </c>
      <c r="H2363">
        <v>4</v>
      </c>
      <c r="I2363">
        <v>1</v>
      </c>
    </row>
    <row r="2364" spans="1:9">
      <c r="A2364">
        <v>8236</v>
      </c>
      <c r="B2364" t="s">
        <v>9</v>
      </c>
      <c r="C2364" t="s">
        <v>22</v>
      </c>
      <c r="D2364" t="s">
        <v>2381</v>
      </c>
      <c r="E2364">
        <v>35</v>
      </c>
      <c r="F2364">
        <v>0</v>
      </c>
      <c r="G2364">
        <v>18</v>
      </c>
      <c r="H2364">
        <v>3</v>
      </c>
      <c r="I2364">
        <v>0</v>
      </c>
    </row>
    <row r="2365" spans="1:9">
      <c r="A2365">
        <v>8237</v>
      </c>
      <c r="B2365" t="s">
        <v>24</v>
      </c>
      <c r="C2365" t="s">
        <v>18</v>
      </c>
      <c r="D2365" t="s">
        <v>2382</v>
      </c>
      <c r="E2365">
        <v>35</v>
      </c>
      <c r="F2365">
        <v>1</v>
      </c>
      <c r="G2365">
        <v>5</v>
      </c>
      <c r="H2365">
        <v>1</v>
      </c>
      <c r="I2365">
        <v>1</v>
      </c>
    </row>
    <row r="2366" spans="1:9">
      <c r="A2366">
        <v>8238</v>
      </c>
      <c r="B2366" t="s">
        <v>9</v>
      </c>
      <c r="C2366" t="s">
        <v>13</v>
      </c>
      <c r="D2366" t="s">
        <v>2383</v>
      </c>
      <c r="E2366">
        <v>63</v>
      </c>
      <c r="F2366">
        <v>1</v>
      </c>
      <c r="G2366">
        <v>19</v>
      </c>
      <c r="H2366">
        <v>4</v>
      </c>
      <c r="I2366">
        <v>1</v>
      </c>
    </row>
    <row r="2367" spans="1:9">
      <c r="A2367">
        <v>8239</v>
      </c>
      <c r="B2367" t="s">
        <v>15</v>
      </c>
      <c r="C2367" t="s">
        <v>28</v>
      </c>
      <c r="D2367" t="s">
        <v>2384</v>
      </c>
      <c r="E2367">
        <v>20</v>
      </c>
      <c r="F2367">
        <v>0</v>
      </c>
      <c r="G2367">
        <v>6</v>
      </c>
      <c r="H2367">
        <v>3</v>
      </c>
      <c r="I2367">
        <v>0</v>
      </c>
    </row>
    <row r="2368" spans="1:9">
      <c r="A2368">
        <v>8240</v>
      </c>
      <c r="B2368" t="s">
        <v>31</v>
      </c>
      <c r="C2368" t="s">
        <v>13</v>
      </c>
      <c r="D2368" t="s">
        <v>2385</v>
      </c>
      <c r="E2368">
        <v>68</v>
      </c>
      <c r="F2368">
        <v>0</v>
      </c>
      <c r="G2368">
        <v>6</v>
      </c>
      <c r="H2368">
        <v>2</v>
      </c>
      <c r="I2368">
        <v>0</v>
      </c>
    </row>
    <row r="2369" spans="1:9">
      <c r="A2369">
        <v>8241</v>
      </c>
      <c r="B2369" t="s">
        <v>24</v>
      </c>
      <c r="C2369" t="s">
        <v>22</v>
      </c>
      <c r="D2369" t="s">
        <v>2386</v>
      </c>
      <c r="E2369">
        <v>38</v>
      </c>
      <c r="F2369">
        <v>0</v>
      </c>
      <c r="G2369">
        <v>6</v>
      </c>
      <c r="H2369">
        <v>3</v>
      </c>
      <c r="I2369">
        <v>0</v>
      </c>
    </row>
    <row r="2370" spans="1:9">
      <c r="A2370">
        <v>8242</v>
      </c>
      <c r="B2370" t="s">
        <v>15</v>
      </c>
      <c r="C2370" t="s">
        <v>28</v>
      </c>
      <c r="D2370" t="s">
        <v>2387</v>
      </c>
      <c r="E2370">
        <v>63</v>
      </c>
      <c r="F2370">
        <v>0</v>
      </c>
      <c r="G2370">
        <v>12</v>
      </c>
      <c r="H2370">
        <v>2</v>
      </c>
      <c r="I2370">
        <v>0</v>
      </c>
    </row>
    <row r="2371" spans="1:9">
      <c r="A2371">
        <v>8243</v>
      </c>
      <c r="B2371" t="s">
        <v>24</v>
      </c>
      <c r="C2371" t="s">
        <v>22</v>
      </c>
      <c r="D2371" t="s">
        <v>2388</v>
      </c>
      <c r="E2371">
        <v>66</v>
      </c>
      <c r="F2371">
        <v>0</v>
      </c>
      <c r="G2371">
        <v>18</v>
      </c>
      <c r="H2371">
        <v>1</v>
      </c>
      <c r="I2371">
        <v>0</v>
      </c>
    </row>
    <row r="2372" spans="1:9">
      <c r="A2372">
        <v>8244</v>
      </c>
      <c r="B2372" t="s">
        <v>24</v>
      </c>
      <c r="C2372" t="s">
        <v>13</v>
      </c>
      <c r="D2372" t="s">
        <v>2389</v>
      </c>
      <c r="E2372">
        <v>26</v>
      </c>
      <c r="F2372">
        <v>0</v>
      </c>
      <c r="G2372">
        <v>3</v>
      </c>
      <c r="H2372">
        <v>4</v>
      </c>
      <c r="I2372">
        <v>0</v>
      </c>
    </row>
    <row r="2373" spans="1:9">
      <c r="A2373">
        <v>8245</v>
      </c>
      <c r="B2373" t="s">
        <v>12</v>
      </c>
      <c r="C2373" t="s">
        <v>13</v>
      </c>
      <c r="D2373" t="s">
        <v>2390</v>
      </c>
      <c r="E2373">
        <v>48</v>
      </c>
      <c r="F2373">
        <v>0</v>
      </c>
      <c r="G2373">
        <v>12</v>
      </c>
      <c r="H2373">
        <v>1</v>
      </c>
      <c r="I2373">
        <v>0</v>
      </c>
    </row>
    <row r="2374" spans="1:9">
      <c r="A2374">
        <v>8246</v>
      </c>
      <c r="B2374" t="s">
        <v>24</v>
      </c>
      <c r="C2374" t="s">
        <v>10</v>
      </c>
      <c r="D2374" t="s">
        <v>2391</v>
      </c>
      <c r="E2374">
        <v>31</v>
      </c>
      <c r="F2374">
        <v>1</v>
      </c>
      <c r="G2374">
        <v>8</v>
      </c>
      <c r="H2374">
        <v>4</v>
      </c>
      <c r="I2374">
        <v>1</v>
      </c>
    </row>
    <row r="2375" spans="1:9">
      <c r="A2375">
        <v>8247</v>
      </c>
      <c r="B2375" t="s">
        <v>12</v>
      </c>
      <c r="C2375" t="s">
        <v>13</v>
      </c>
      <c r="D2375" t="s">
        <v>2392</v>
      </c>
      <c r="E2375">
        <v>65</v>
      </c>
      <c r="F2375">
        <v>1</v>
      </c>
      <c r="G2375">
        <v>15</v>
      </c>
      <c r="H2375">
        <v>3</v>
      </c>
      <c r="I2375">
        <v>1</v>
      </c>
    </row>
    <row r="2376" spans="1:9">
      <c r="A2376">
        <v>8248</v>
      </c>
      <c r="B2376" t="s">
        <v>12</v>
      </c>
      <c r="C2376" t="s">
        <v>13</v>
      </c>
      <c r="D2376" t="s">
        <v>2393</v>
      </c>
      <c r="E2376">
        <v>35</v>
      </c>
      <c r="F2376">
        <v>1</v>
      </c>
      <c r="G2376">
        <v>11</v>
      </c>
      <c r="H2376">
        <v>3</v>
      </c>
      <c r="I2376">
        <v>1</v>
      </c>
    </row>
    <row r="2377" spans="1:9">
      <c r="A2377">
        <v>8249</v>
      </c>
      <c r="B2377" t="s">
        <v>31</v>
      </c>
      <c r="C2377" t="s">
        <v>28</v>
      </c>
      <c r="D2377" t="s">
        <v>2394</v>
      </c>
      <c r="E2377">
        <v>44</v>
      </c>
      <c r="F2377">
        <v>1</v>
      </c>
      <c r="G2377">
        <v>15</v>
      </c>
      <c r="H2377">
        <v>4</v>
      </c>
      <c r="I2377">
        <v>1</v>
      </c>
    </row>
    <row r="2378" spans="1:9">
      <c r="A2378">
        <v>8250</v>
      </c>
      <c r="B2378" t="s">
        <v>24</v>
      </c>
      <c r="C2378" t="s">
        <v>10</v>
      </c>
      <c r="D2378" t="s">
        <v>2395</v>
      </c>
      <c r="E2378">
        <v>63</v>
      </c>
      <c r="F2378">
        <v>1</v>
      </c>
      <c r="G2378">
        <v>2</v>
      </c>
      <c r="H2378">
        <v>3</v>
      </c>
      <c r="I2378">
        <v>1</v>
      </c>
    </row>
    <row r="2379" spans="1:9">
      <c r="A2379">
        <v>8251</v>
      </c>
      <c r="B2379" t="s">
        <v>31</v>
      </c>
      <c r="C2379" t="s">
        <v>18</v>
      </c>
      <c r="D2379" t="s">
        <v>2396</v>
      </c>
      <c r="E2379">
        <v>57</v>
      </c>
      <c r="F2379">
        <v>0</v>
      </c>
      <c r="G2379">
        <v>12</v>
      </c>
      <c r="H2379">
        <v>3</v>
      </c>
      <c r="I2379">
        <v>0</v>
      </c>
    </row>
    <row r="2380" spans="1:9">
      <c r="A2380">
        <v>8252</v>
      </c>
      <c r="B2380" t="s">
        <v>31</v>
      </c>
      <c r="C2380" t="s">
        <v>18</v>
      </c>
      <c r="D2380" t="s">
        <v>2397</v>
      </c>
      <c r="E2380">
        <v>21</v>
      </c>
      <c r="F2380">
        <v>1</v>
      </c>
      <c r="G2380">
        <v>19</v>
      </c>
      <c r="H2380">
        <v>5</v>
      </c>
      <c r="I2380">
        <v>1</v>
      </c>
    </row>
    <row r="2381" spans="1:9">
      <c r="A2381">
        <v>8253</v>
      </c>
      <c r="B2381" t="s">
        <v>24</v>
      </c>
      <c r="C2381" t="s">
        <v>13</v>
      </c>
      <c r="D2381" t="s">
        <v>2398</v>
      </c>
      <c r="E2381">
        <v>47</v>
      </c>
      <c r="F2381">
        <v>1</v>
      </c>
      <c r="G2381">
        <v>12</v>
      </c>
      <c r="H2381">
        <v>4</v>
      </c>
      <c r="I2381">
        <v>1</v>
      </c>
    </row>
    <row r="2382" spans="1:9">
      <c r="A2382">
        <v>8254</v>
      </c>
      <c r="B2382" t="s">
        <v>9</v>
      </c>
      <c r="C2382" t="s">
        <v>10</v>
      </c>
      <c r="D2382" t="s">
        <v>2399</v>
      </c>
      <c r="E2382">
        <v>65</v>
      </c>
      <c r="F2382">
        <v>0</v>
      </c>
      <c r="G2382">
        <v>13</v>
      </c>
      <c r="H2382">
        <v>5</v>
      </c>
      <c r="I2382">
        <v>1</v>
      </c>
    </row>
    <row r="2383" spans="1:9">
      <c r="A2383">
        <v>8255</v>
      </c>
      <c r="B2383" t="s">
        <v>9</v>
      </c>
      <c r="C2383" t="s">
        <v>28</v>
      </c>
      <c r="D2383" t="s">
        <v>2400</v>
      </c>
      <c r="E2383">
        <v>28</v>
      </c>
      <c r="F2383">
        <v>1</v>
      </c>
      <c r="G2383">
        <v>10</v>
      </c>
      <c r="H2383">
        <v>3</v>
      </c>
      <c r="I2383">
        <v>0</v>
      </c>
    </row>
    <row r="2384" spans="1:9">
      <c r="A2384">
        <v>8256</v>
      </c>
      <c r="B2384" t="s">
        <v>12</v>
      </c>
      <c r="C2384" t="s">
        <v>22</v>
      </c>
      <c r="D2384" t="s">
        <v>2401</v>
      </c>
      <c r="E2384">
        <v>27</v>
      </c>
      <c r="F2384">
        <v>1</v>
      </c>
      <c r="G2384">
        <v>2</v>
      </c>
      <c r="H2384">
        <v>4</v>
      </c>
      <c r="I2384">
        <v>1</v>
      </c>
    </row>
    <row r="2385" spans="1:9">
      <c r="A2385">
        <v>8257</v>
      </c>
      <c r="B2385" t="s">
        <v>15</v>
      </c>
      <c r="C2385" t="s">
        <v>28</v>
      </c>
      <c r="D2385" t="s">
        <v>2402</v>
      </c>
      <c r="E2385">
        <v>22</v>
      </c>
      <c r="F2385">
        <v>1</v>
      </c>
      <c r="G2385">
        <v>12</v>
      </c>
      <c r="H2385">
        <v>1</v>
      </c>
      <c r="I2385">
        <v>0</v>
      </c>
    </row>
    <row r="2386" spans="1:9">
      <c r="A2386">
        <v>8258</v>
      </c>
      <c r="B2386" t="s">
        <v>9</v>
      </c>
      <c r="C2386" t="s">
        <v>10</v>
      </c>
      <c r="D2386" t="s">
        <v>2403</v>
      </c>
      <c r="E2386">
        <v>51</v>
      </c>
      <c r="F2386">
        <v>0</v>
      </c>
      <c r="G2386">
        <v>6</v>
      </c>
      <c r="H2386">
        <v>1</v>
      </c>
      <c r="I2386">
        <v>0</v>
      </c>
    </row>
    <row r="2387" spans="1:9">
      <c r="A2387">
        <v>8259</v>
      </c>
      <c r="B2387" t="s">
        <v>15</v>
      </c>
      <c r="C2387" t="s">
        <v>13</v>
      </c>
      <c r="D2387" t="s">
        <v>2404</v>
      </c>
      <c r="E2387">
        <v>22</v>
      </c>
      <c r="F2387">
        <v>0</v>
      </c>
      <c r="G2387">
        <v>17</v>
      </c>
      <c r="H2387">
        <v>4</v>
      </c>
      <c r="I2387">
        <v>0</v>
      </c>
    </row>
    <row r="2388" spans="1:9">
      <c r="A2388">
        <v>8260</v>
      </c>
      <c r="B2388" t="s">
        <v>9</v>
      </c>
      <c r="C2388" t="s">
        <v>22</v>
      </c>
      <c r="D2388" t="s">
        <v>2405</v>
      </c>
      <c r="E2388">
        <v>21</v>
      </c>
      <c r="F2388">
        <v>1</v>
      </c>
      <c r="G2388">
        <v>7</v>
      </c>
      <c r="H2388">
        <v>2</v>
      </c>
      <c r="I2388">
        <v>0</v>
      </c>
    </row>
    <row r="2389" spans="1:9">
      <c r="A2389">
        <v>8261</v>
      </c>
      <c r="B2389" t="s">
        <v>24</v>
      </c>
      <c r="C2389" t="s">
        <v>22</v>
      </c>
      <c r="D2389" t="s">
        <v>2406</v>
      </c>
      <c r="E2389">
        <v>60</v>
      </c>
      <c r="F2389">
        <v>1</v>
      </c>
      <c r="G2389">
        <v>10</v>
      </c>
      <c r="H2389">
        <v>3</v>
      </c>
      <c r="I2389">
        <v>1</v>
      </c>
    </row>
    <row r="2390" spans="1:9">
      <c r="A2390">
        <v>8262</v>
      </c>
      <c r="B2390" t="s">
        <v>9</v>
      </c>
      <c r="C2390" t="s">
        <v>28</v>
      </c>
      <c r="D2390" t="s">
        <v>2407</v>
      </c>
      <c r="E2390">
        <v>61</v>
      </c>
      <c r="F2390">
        <v>0</v>
      </c>
      <c r="G2390">
        <v>8</v>
      </c>
      <c r="H2390">
        <v>1</v>
      </c>
      <c r="I2390">
        <v>0</v>
      </c>
    </row>
    <row r="2391" spans="1:9">
      <c r="A2391">
        <v>8263</v>
      </c>
      <c r="B2391" t="s">
        <v>12</v>
      </c>
      <c r="C2391" t="s">
        <v>18</v>
      </c>
      <c r="D2391" t="s">
        <v>2408</v>
      </c>
      <c r="E2391">
        <v>45</v>
      </c>
      <c r="F2391">
        <v>1</v>
      </c>
      <c r="G2391">
        <v>11</v>
      </c>
      <c r="H2391">
        <v>1</v>
      </c>
      <c r="I2391">
        <v>1</v>
      </c>
    </row>
    <row r="2392" spans="1:9">
      <c r="A2392">
        <v>8264</v>
      </c>
      <c r="B2392" t="s">
        <v>12</v>
      </c>
      <c r="C2392" t="s">
        <v>10</v>
      </c>
      <c r="D2392" t="s">
        <v>2409</v>
      </c>
      <c r="E2392">
        <v>67</v>
      </c>
      <c r="F2392">
        <v>1</v>
      </c>
      <c r="G2392">
        <v>8</v>
      </c>
      <c r="H2392">
        <v>5</v>
      </c>
      <c r="I2392">
        <v>1</v>
      </c>
    </row>
    <row r="2393" spans="1:9">
      <c r="A2393">
        <v>8265</v>
      </c>
      <c r="B2393" t="s">
        <v>15</v>
      </c>
      <c r="C2393" t="s">
        <v>13</v>
      </c>
      <c r="D2393" t="s">
        <v>2410</v>
      </c>
      <c r="E2393">
        <v>40</v>
      </c>
      <c r="F2393">
        <v>1</v>
      </c>
      <c r="G2393">
        <v>14</v>
      </c>
      <c r="H2393">
        <v>4</v>
      </c>
      <c r="I2393">
        <v>1</v>
      </c>
    </row>
    <row r="2394" spans="1:9">
      <c r="A2394">
        <v>8266</v>
      </c>
      <c r="B2394" t="s">
        <v>9</v>
      </c>
      <c r="C2394" t="s">
        <v>10</v>
      </c>
      <c r="D2394" t="s">
        <v>2411</v>
      </c>
      <c r="E2394">
        <v>36</v>
      </c>
      <c r="F2394">
        <v>0</v>
      </c>
      <c r="G2394">
        <v>18</v>
      </c>
      <c r="H2394">
        <v>5</v>
      </c>
      <c r="I2394">
        <v>1</v>
      </c>
    </row>
    <row r="2395" spans="1:9">
      <c r="A2395">
        <v>8267</v>
      </c>
      <c r="B2395" t="s">
        <v>15</v>
      </c>
      <c r="C2395" t="s">
        <v>18</v>
      </c>
      <c r="D2395" t="s">
        <v>2412</v>
      </c>
      <c r="E2395">
        <v>24</v>
      </c>
      <c r="F2395">
        <v>0</v>
      </c>
      <c r="G2395">
        <v>11</v>
      </c>
      <c r="H2395">
        <v>1</v>
      </c>
      <c r="I2395">
        <v>0</v>
      </c>
    </row>
    <row r="2396" spans="1:9">
      <c r="A2396">
        <v>8268</v>
      </c>
      <c r="B2396" t="s">
        <v>9</v>
      </c>
      <c r="C2396" t="s">
        <v>10</v>
      </c>
      <c r="D2396" t="s">
        <v>2413</v>
      </c>
      <c r="E2396">
        <v>45</v>
      </c>
      <c r="F2396">
        <v>1</v>
      </c>
      <c r="G2396">
        <v>9</v>
      </c>
      <c r="H2396">
        <v>1</v>
      </c>
      <c r="I2396">
        <v>1</v>
      </c>
    </row>
    <row r="2397" spans="1:9">
      <c r="A2397">
        <v>8269</v>
      </c>
      <c r="B2397" t="s">
        <v>31</v>
      </c>
      <c r="C2397" t="s">
        <v>18</v>
      </c>
      <c r="D2397" t="s">
        <v>2414</v>
      </c>
      <c r="E2397">
        <v>22</v>
      </c>
      <c r="F2397">
        <v>1</v>
      </c>
      <c r="G2397">
        <v>18</v>
      </c>
      <c r="H2397">
        <v>1</v>
      </c>
      <c r="I2397">
        <v>0</v>
      </c>
    </row>
    <row r="2398" spans="1:9">
      <c r="A2398">
        <v>8270</v>
      </c>
      <c r="B2398" t="s">
        <v>15</v>
      </c>
      <c r="C2398" t="s">
        <v>22</v>
      </c>
      <c r="D2398" t="s">
        <v>2415</v>
      </c>
      <c r="E2398">
        <v>18</v>
      </c>
      <c r="F2398">
        <v>0</v>
      </c>
      <c r="G2398">
        <v>15</v>
      </c>
      <c r="H2398">
        <v>1</v>
      </c>
      <c r="I2398">
        <v>0</v>
      </c>
    </row>
    <row r="2399" spans="1:9">
      <c r="A2399">
        <v>8271</v>
      </c>
      <c r="B2399" t="s">
        <v>31</v>
      </c>
      <c r="C2399" t="s">
        <v>22</v>
      </c>
      <c r="D2399" t="s">
        <v>2416</v>
      </c>
      <c r="E2399">
        <v>45</v>
      </c>
      <c r="F2399">
        <v>0</v>
      </c>
      <c r="G2399">
        <v>19</v>
      </c>
      <c r="H2399">
        <v>4</v>
      </c>
      <c r="I2399">
        <v>1</v>
      </c>
    </row>
    <row r="2400" spans="1:9">
      <c r="A2400">
        <v>8272</v>
      </c>
      <c r="B2400" t="s">
        <v>15</v>
      </c>
      <c r="C2400" t="s">
        <v>28</v>
      </c>
      <c r="D2400" t="s">
        <v>2417</v>
      </c>
      <c r="E2400">
        <v>19</v>
      </c>
      <c r="F2400">
        <v>0</v>
      </c>
      <c r="G2400">
        <v>5</v>
      </c>
      <c r="H2400">
        <v>5</v>
      </c>
      <c r="I2400">
        <v>0</v>
      </c>
    </row>
    <row r="2401" spans="1:9">
      <c r="A2401">
        <v>8273</v>
      </c>
      <c r="B2401" t="s">
        <v>31</v>
      </c>
      <c r="C2401" t="s">
        <v>18</v>
      </c>
      <c r="D2401" t="s">
        <v>2418</v>
      </c>
      <c r="E2401">
        <v>42</v>
      </c>
      <c r="F2401">
        <v>1</v>
      </c>
      <c r="G2401">
        <v>16</v>
      </c>
      <c r="H2401">
        <v>3</v>
      </c>
      <c r="I2401">
        <v>1</v>
      </c>
    </row>
    <row r="2402" spans="1:9">
      <c r="A2402">
        <v>8274</v>
      </c>
      <c r="B2402" t="s">
        <v>9</v>
      </c>
      <c r="C2402" t="s">
        <v>13</v>
      </c>
      <c r="D2402" t="s">
        <v>2419</v>
      </c>
      <c r="E2402">
        <v>46</v>
      </c>
      <c r="F2402">
        <v>0</v>
      </c>
      <c r="G2402">
        <v>6</v>
      </c>
      <c r="H2402">
        <v>5</v>
      </c>
      <c r="I2402">
        <v>1</v>
      </c>
    </row>
    <row r="2403" spans="1:9">
      <c r="A2403">
        <v>8275</v>
      </c>
      <c r="B2403" t="s">
        <v>24</v>
      </c>
      <c r="C2403" t="s">
        <v>28</v>
      </c>
      <c r="D2403" t="s">
        <v>2420</v>
      </c>
      <c r="E2403">
        <v>50</v>
      </c>
      <c r="F2403">
        <v>1</v>
      </c>
      <c r="G2403">
        <v>2</v>
      </c>
      <c r="H2403">
        <v>2</v>
      </c>
      <c r="I2403">
        <v>1</v>
      </c>
    </row>
    <row r="2404" spans="1:9">
      <c r="A2404">
        <v>8276</v>
      </c>
      <c r="B2404" t="s">
        <v>31</v>
      </c>
      <c r="C2404" t="s">
        <v>10</v>
      </c>
      <c r="D2404" t="s">
        <v>2421</v>
      </c>
      <c r="E2404">
        <v>60</v>
      </c>
      <c r="F2404">
        <v>1</v>
      </c>
      <c r="G2404">
        <v>12</v>
      </c>
      <c r="H2404">
        <v>2</v>
      </c>
      <c r="I2404">
        <v>1</v>
      </c>
    </row>
    <row r="2405" spans="1:9">
      <c r="A2405">
        <v>8277</v>
      </c>
      <c r="B2405" t="s">
        <v>31</v>
      </c>
      <c r="C2405" t="s">
        <v>28</v>
      </c>
      <c r="D2405" t="s">
        <v>2422</v>
      </c>
      <c r="E2405">
        <v>61</v>
      </c>
      <c r="F2405">
        <v>0</v>
      </c>
      <c r="G2405">
        <v>7</v>
      </c>
      <c r="H2405">
        <v>3</v>
      </c>
      <c r="I2405">
        <v>0</v>
      </c>
    </row>
    <row r="2406" spans="1:9">
      <c r="A2406">
        <v>8278</v>
      </c>
      <c r="B2406" t="s">
        <v>15</v>
      </c>
      <c r="C2406" t="s">
        <v>22</v>
      </c>
      <c r="D2406" t="s">
        <v>2423</v>
      </c>
      <c r="E2406">
        <v>57</v>
      </c>
      <c r="F2406">
        <v>0</v>
      </c>
      <c r="G2406">
        <v>5</v>
      </c>
      <c r="H2406">
        <v>2</v>
      </c>
      <c r="I2406">
        <v>0</v>
      </c>
    </row>
    <row r="2407" spans="1:9">
      <c r="A2407">
        <v>8279</v>
      </c>
      <c r="B2407" t="s">
        <v>15</v>
      </c>
      <c r="C2407" t="s">
        <v>22</v>
      </c>
      <c r="D2407" t="s">
        <v>2424</v>
      </c>
      <c r="E2407">
        <v>30</v>
      </c>
      <c r="F2407">
        <v>1</v>
      </c>
      <c r="G2407">
        <v>6</v>
      </c>
      <c r="H2407">
        <v>1</v>
      </c>
      <c r="I2407">
        <v>0</v>
      </c>
    </row>
    <row r="2408" spans="1:9">
      <c r="A2408">
        <v>8280</v>
      </c>
      <c r="B2408" t="s">
        <v>24</v>
      </c>
      <c r="C2408" t="s">
        <v>22</v>
      </c>
      <c r="D2408" t="s">
        <v>2425</v>
      </c>
      <c r="E2408">
        <v>37</v>
      </c>
      <c r="F2408">
        <v>0</v>
      </c>
      <c r="G2408">
        <v>18</v>
      </c>
      <c r="H2408">
        <v>2</v>
      </c>
      <c r="I2408">
        <v>0</v>
      </c>
    </row>
    <row r="2409" spans="1:9">
      <c r="A2409">
        <v>8281</v>
      </c>
      <c r="B2409" t="s">
        <v>24</v>
      </c>
      <c r="C2409" t="s">
        <v>13</v>
      </c>
      <c r="D2409" t="s">
        <v>2426</v>
      </c>
      <c r="E2409">
        <v>20</v>
      </c>
      <c r="F2409">
        <v>1</v>
      </c>
      <c r="G2409">
        <v>13</v>
      </c>
      <c r="H2409">
        <v>1</v>
      </c>
      <c r="I2409">
        <v>0</v>
      </c>
    </row>
    <row r="2410" spans="1:9">
      <c r="A2410">
        <v>8282</v>
      </c>
      <c r="B2410" t="s">
        <v>31</v>
      </c>
      <c r="C2410" t="s">
        <v>18</v>
      </c>
      <c r="D2410" t="s">
        <v>2427</v>
      </c>
      <c r="E2410">
        <v>29</v>
      </c>
      <c r="F2410">
        <v>1</v>
      </c>
      <c r="G2410">
        <v>12</v>
      </c>
      <c r="H2410">
        <v>1</v>
      </c>
      <c r="I2410">
        <v>0</v>
      </c>
    </row>
    <row r="2411" spans="1:9">
      <c r="A2411">
        <v>8283</v>
      </c>
      <c r="B2411" t="s">
        <v>9</v>
      </c>
      <c r="C2411" t="s">
        <v>28</v>
      </c>
      <c r="D2411" t="s">
        <v>2428</v>
      </c>
      <c r="E2411">
        <v>42</v>
      </c>
      <c r="F2411">
        <v>0</v>
      </c>
      <c r="G2411">
        <v>3</v>
      </c>
      <c r="H2411">
        <v>5</v>
      </c>
      <c r="I2411">
        <v>1</v>
      </c>
    </row>
    <row r="2412" spans="1:9">
      <c r="A2412">
        <v>8284</v>
      </c>
      <c r="B2412" t="s">
        <v>12</v>
      </c>
      <c r="C2412" t="s">
        <v>18</v>
      </c>
      <c r="D2412" t="s">
        <v>2429</v>
      </c>
      <c r="E2412">
        <v>22</v>
      </c>
      <c r="F2412">
        <v>1</v>
      </c>
      <c r="G2412">
        <v>7</v>
      </c>
      <c r="H2412">
        <v>2</v>
      </c>
      <c r="I2412">
        <v>0</v>
      </c>
    </row>
    <row r="2413" spans="1:9">
      <c r="A2413">
        <v>8285</v>
      </c>
      <c r="B2413" t="s">
        <v>15</v>
      </c>
      <c r="C2413" t="s">
        <v>22</v>
      </c>
      <c r="D2413" t="s">
        <v>2430</v>
      </c>
      <c r="E2413">
        <v>21</v>
      </c>
      <c r="F2413">
        <v>0</v>
      </c>
      <c r="G2413">
        <v>5</v>
      </c>
      <c r="H2413">
        <v>3</v>
      </c>
      <c r="I2413">
        <v>0</v>
      </c>
    </row>
    <row r="2414" spans="1:9">
      <c r="A2414">
        <v>8286</v>
      </c>
      <c r="B2414" t="s">
        <v>9</v>
      </c>
      <c r="C2414" t="s">
        <v>28</v>
      </c>
      <c r="D2414" t="s">
        <v>2431</v>
      </c>
      <c r="E2414">
        <v>51</v>
      </c>
      <c r="F2414">
        <v>1</v>
      </c>
      <c r="G2414">
        <v>14</v>
      </c>
      <c r="H2414">
        <v>5</v>
      </c>
      <c r="I2414">
        <v>1</v>
      </c>
    </row>
    <row r="2415" spans="1:9">
      <c r="A2415">
        <v>8287</v>
      </c>
      <c r="B2415" t="s">
        <v>12</v>
      </c>
      <c r="C2415" t="s">
        <v>22</v>
      </c>
      <c r="D2415" t="s">
        <v>2432</v>
      </c>
      <c r="E2415">
        <v>63</v>
      </c>
      <c r="F2415">
        <v>1</v>
      </c>
      <c r="G2415">
        <v>14</v>
      </c>
      <c r="H2415">
        <v>3</v>
      </c>
      <c r="I2415">
        <v>1</v>
      </c>
    </row>
    <row r="2416" spans="1:9">
      <c r="A2416">
        <v>8288</v>
      </c>
      <c r="B2416" t="s">
        <v>12</v>
      </c>
      <c r="C2416" t="s">
        <v>28</v>
      </c>
      <c r="D2416" t="s">
        <v>2433</v>
      </c>
      <c r="E2416">
        <v>24</v>
      </c>
      <c r="F2416">
        <v>1</v>
      </c>
      <c r="G2416">
        <v>5</v>
      </c>
      <c r="H2416">
        <v>1</v>
      </c>
      <c r="I2416">
        <v>0</v>
      </c>
    </row>
    <row r="2417" spans="1:9">
      <c r="A2417">
        <v>8289</v>
      </c>
      <c r="B2417" t="s">
        <v>24</v>
      </c>
      <c r="C2417" t="s">
        <v>10</v>
      </c>
      <c r="D2417" t="s">
        <v>2434</v>
      </c>
      <c r="E2417">
        <v>20</v>
      </c>
      <c r="F2417">
        <v>1</v>
      </c>
      <c r="G2417">
        <v>9</v>
      </c>
      <c r="H2417">
        <v>2</v>
      </c>
      <c r="I2417">
        <v>0</v>
      </c>
    </row>
    <row r="2418" spans="1:9">
      <c r="A2418">
        <v>8290</v>
      </c>
      <c r="B2418" t="s">
        <v>12</v>
      </c>
      <c r="C2418" t="s">
        <v>28</v>
      </c>
      <c r="D2418" t="s">
        <v>2435</v>
      </c>
      <c r="E2418">
        <v>66</v>
      </c>
      <c r="F2418">
        <v>1</v>
      </c>
      <c r="G2418">
        <v>13</v>
      </c>
      <c r="H2418">
        <v>2</v>
      </c>
      <c r="I2418">
        <v>1</v>
      </c>
    </row>
    <row r="2419" spans="1:9">
      <c r="A2419">
        <v>8291</v>
      </c>
      <c r="B2419" t="s">
        <v>15</v>
      </c>
      <c r="C2419" t="s">
        <v>10</v>
      </c>
      <c r="D2419" t="s">
        <v>2436</v>
      </c>
      <c r="E2419">
        <v>54</v>
      </c>
      <c r="F2419">
        <v>0</v>
      </c>
      <c r="G2419">
        <v>12</v>
      </c>
      <c r="H2419">
        <v>4</v>
      </c>
      <c r="I2419">
        <v>1</v>
      </c>
    </row>
    <row r="2420" spans="1:9">
      <c r="A2420">
        <v>8292</v>
      </c>
      <c r="B2420" t="s">
        <v>15</v>
      </c>
      <c r="C2420" t="s">
        <v>13</v>
      </c>
      <c r="D2420" t="s">
        <v>2437</v>
      </c>
      <c r="E2420">
        <v>18</v>
      </c>
      <c r="F2420">
        <v>1</v>
      </c>
      <c r="G2420">
        <v>5</v>
      </c>
      <c r="H2420">
        <v>4</v>
      </c>
      <c r="I2420">
        <v>1</v>
      </c>
    </row>
    <row r="2421" spans="1:9">
      <c r="A2421">
        <v>8293</v>
      </c>
      <c r="B2421" t="s">
        <v>9</v>
      </c>
      <c r="C2421" t="s">
        <v>28</v>
      </c>
      <c r="D2421" t="s">
        <v>2438</v>
      </c>
      <c r="E2421">
        <v>65</v>
      </c>
      <c r="F2421">
        <v>0</v>
      </c>
      <c r="G2421">
        <v>12</v>
      </c>
      <c r="H2421">
        <v>5</v>
      </c>
      <c r="I2421">
        <v>1</v>
      </c>
    </row>
    <row r="2422" spans="1:9">
      <c r="A2422">
        <v>8294</v>
      </c>
      <c r="B2422" t="s">
        <v>12</v>
      </c>
      <c r="C2422" t="s">
        <v>28</v>
      </c>
      <c r="D2422" t="s">
        <v>2439</v>
      </c>
      <c r="E2422">
        <v>49</v>
      </c>
      <c r="F2422">
        <v>1</v>
      </c>
      <c r="G2422">
        <v>10</v>
      </c>
      <c r="H2422">
        <v>5</v>
      </c>
      <c r="I2422">
        <v>1</v>
      </c>
    </row>
    <row r="2423" spans="1:9">
      <c r="A2423">
        <v>8295</v>
      </c>
      <c r="B2423" t="s">
        <v>15</v>
      </c>
      <c r="C2423" t="s">
        <v>22</v>
      </c>
      <c r="D2423" t="s">
        <v>2440</v>
      </c>
      <c r="E2423">
        <v>65</v>
      </c>
      <c r="F2423">
        <v>1</v>
      </c>
      <c r="G2423">
        <v>6</v>
      </c>
      <c r="H2423">
        <v>5</v>
      </c>
      <c r="I2423">
        <v>1</v>
      </c>
    </row>
    <row r="2424" spans="1:9">
      <c r="A2424">
        <v>8296</v>
      </c>
      <c r="B2424" t="s">
        <v>12</v>
      </c>
      <c r="C2424" t="s">
        <v>18</v>
      </c>
      <c r="D2424" t="s">
        <v>2441</v>
      </c>
      <c r="E2424">
        <v>61</v>
      </c>
      <c r="F2424">
        <v>0</v>
      </c>
      <c r="G2424">
        <v>6</v>
      </c>
      <c r="H2424">
        <v>3</v>
      </c>
      <c r="I2424">
        <v>0</v>
      </c>
    </row>
    <row r="2425" spans="1:9">
      <c r="A2425">
        <v>8297</v>
      </c>
      <c r="B2425" t="s">
        <v>24</v>
      </c>
      <c r="C2425" t="s">
        <v>22</v>
      </c>
      <c r="D2425" t="s">
        <v>2442</v>
      </c>
      <c r="E2425">
        <v>69</v>
      </c>
      <c r="F2425">
        <v>1</v>
      </c>
      <c r="G2425">
        <v>15</v>
      </c>
      <c r="H2425">
        <v>1</v>
      </c>
      <c r="I2425">
        <v>1</v>
      </c>
    </row>
    <row r="2426" spans="1:9">
      <c r="A2426">
        <v>8298</v>
      </c>
      <c r="B2426" t="s">
        <v>31</v>
      </c>
      <c r="C2426" t="s">
        <v>10</v>
      </c>
      <c r="D2426" t="s">
        <v>2443</v>
      </c>
      <c r="E2426">
        <v>62</v>
      </c>
      <c r="F2426">
        <v>0</v>
      </c>
      <c r="G2426">
        <v>19</v>
      </c>
      <c r="H2426">
        <v>2</v>
      </c>
      <c r="I2426">
        <v>0</v>
      </c>
    </row>
    <row r="2427" spans="1:9">
      <c r="A2427">
        <v>8299</v>
      </c>
      <c r="B2427" t="s">
        <v>12</v>
      </c>
      <c r="C2427" t="s">
        <v>28</v>
      </c>
      <c r="D2427" t="s">
        <v>2444</v>
      </c>
      <c r="E2427">
        <v>57</v>
      </c>
      <c r="F2427">
        <v>0</v>
      </c>
      <c r="G2427">
        <v>10</v>
      </c>
      <c r="H2427">
        <v>5</v>
      </c>
      <c r="I2427">
        <v>1</v>
      </c>
    </row>
    <row r="2428" spans="1:9">
      <c r="A2428">
        <v>8300</v>
      </c>
      <c r="B2428" t="s">
        <v>15</v>
      </c>
      <c r="C2428" t="s">
        <v>13</v>
      </c>
      <c r="D2428" t="s">
        <v>2445</v>
      </c>
      <c r="E2428">
        <v>45</v>
      </c>
      <c r="F2428">
        <v>0</v>
      </c>
      <c r="G2428">
        <v>5</v>
      </c>
      <c r="H2428">
        <v>3</v>
      </c>
      <c r="I2428">
        <v>0</v>
      </c>
    </row>
    <row r="2429" spans="1:9">
      <c r="A2429">
        <v>8301</v>
      </c>
      <c r="B2429" t="s">
        <v>9</v>
      </c>
      <c r="C2429" t="s">
        <v>22</v>
      </c>
      <c r="D2429" t="s">
        <v>2446</v>
      </c>
      <c r="E2429">
        <v>65</v>
      </c>
      <c r="F2429">
        <v>0</v>
      </c>
      <c r="G2429">
        <v>15</v>
      </c>
      <c r="H2429">
        <v>5</v>
      </c>
      <c r="I2429">
        <v>1</v>
      </c>
    </row>
    <row r="2430" spans="1:9">
      <c r="A2430">
        <v>8302</v>
      </c>
      <c r="B2430" t="s">
        <v>12</v>
      </c>
      <c r="C2430" t="s">
        <v>13</v>
      </c>
      <c r="D2430" t="s">
        <v>2447</v>
      </c>
      <c r="E2430">
        <v>46</v>
      </c>
      <c r="F2430">
        <v>0</v>
      </c>
      <c r="G2430">
        <v>12</v>
      </c>
      <c r="H2430">
        <v>2</v>
      </c>
      <c r="I2430">
        <v>0</v>
      </c>
    </row>
    <row r="2431" spans="1:9">
      <c r="A2431">
        <v>8303</v>
      </c>
      <c r="B2431" t="s">
        <v>31</v>
      </c>
      <c r="C2431" t="s">
        <v>18</v>
      </c>
      <c r="D2431" t="s">
        <v>2448</v>
      </c>
      <c r="E2431">
        <v>59</v>
      </c>
      <c r="F2431">
        <v>1</v>
      </c>
      <c r="G2431">
        <v>9</v>
      </c>
      <c r="H2431">
        <v>3</v>
      </c>
      <c r="I2431">
        <v>1</v>
      </c>
    </row>
    <row r="2432" spans="1:9">
      <c r="A2432">
        <v>8304</v>
      </c>
      <c r="B2432" t="s">
        <v>9</v>
      </c>
      <c r="C2432" t="s">
        <v>18</v>
      </c>
      <c r="D2432" t="s">
        <v>2449</v>
      </c>
      <c r="E2432">
        <v>53</v>
      </c>
      <c r="F2432">
        <v>0</v>
      </c>
      <c r="G2432">
        <v>10</v>
      </c>
      <c r="H2432">
        <v>2</v>
      </c>
      <c r="I2432">
        <v>0</v>
      </c>
    </row>
    <row r="2433" spans="1:9">
      <c r="A2433">
        <v>8305</v>
      </c>
      <c r="B2433" t="s">
        <v>9</v>
      </c>
      <c r="C2433" t="s">
        <v>22</v>
      </c>
      <c r="D2433" t="s">
        <v>2450</v>
      </c>
      <c r="E2433">
        <v>24</v>
      </c>
      <c r="F2433">
        <v>0</v>
      </c>
      <c r="G2433">
        <v>12</v>
      </c>
      <c r="H2433">
        <v>5</v>
      </c>
      <c r="I2433">
        <v>0</v>
      </c>
    </row>
    <row r="2434" spans="1:9">
      <c r="A2434">
        <v>8306</v>
      </c>
      <c r="B2434" t="s">
        <v>24</v>
      </c>
      <c r="C2434" t="s">
        <v>22</v>
      </c>
      <c r="D2434" t="s">
        <v>2451</v>
      </c>
      <c r="E2434">
        <v>41</v>
      </c>
      <c r="F2434">
        <v>0</v>
      </c>
      <c r="G2434">
        <v>1</v>
      </c>
      <c r="H2434">
        <v>5</v>
      </c>
      <c r="I2434">
        <v>1</v>
      </c>
    </row>
    <row r="2435" spans="1:9">
      <c r="A2435">
        <v>8307</v>
      </c>
      <c r="B2435" t="s">
        <v>31</v>
      </c>
      <c r="C2435" t="s">
        <v>18</v>
      </c>
      <c r="D2435" t="s">
        <v>2452</v>
      </c>
      <c r="E2435">
        <v>26</v>
      </c>
      <c r="F2435">
        <v>1</v>
      </c>
      <c r="G2435">
        <v>11</v>
      </c>
      <c r="H2435">
        <v>5</v>
      </c>
      <c r="I2435">
        <v>1</v>
      </c>
    </row>
    <row r="2436" spans="1:9">
      <c r="A2436">
        <v>8308</v>
      </c>
      <c r="B2436" t="s">
        <v>24</v>
      </c>
      <c r="C2436" t="s">
        <v>28</v>
      </c>
      <c r="D2436" t="s">
        <v>2453</v>
      </c>
      <c r="E2436">
        <v>57</v>
      </c>
      <c r="F2436">
        <v>0</v>
      </c>
      <c r="G2436">
        <v>4</v>
      </c>
      <c r="H2436">
        <v>4</v>
      </c>
      <c r="I2436">
        <v>1</v>
      </c>
    </row>
    <row r="2437" spans="1:9">
      <c r="A2437">
        <v>8309</v>
      </c>
      <c r="B2437" t="s">
        <v>31</v>
      </c>
      <c r="C2437" t="s">
        <v>13</v>
      </c>
      <c r="D2437" t="s">
        <v>2454</v>
      </c>
      <c r="E2437">
        <v>41</v>
      </c>
      <c r="F2437">
        <v>0</v>
      </c>
      <c r="G2437">
        <v>14</v>
      </c>
      <c r="H2437">
        <v>3</v>
      </c>
      <c r="I2437">
        <v>0</v>
      </c>
    </row>
    <row r="2438" spans="1:9">
      <c r="A2438">
        <v>8310</v>
      </c>
      <c r="B2438" t="s">
        <v>12</v>
      </c>
      <c r="C2438" t="s">
        <v>10</v>
      </c>
      <c r="D2438" t="s">
        <v>2455</v>
      </c>
      <c r="E2438">
        <v>37</v>
      </c>
      <c r="F2438">
        <v>1</v>
      </c>
      <c r="G2438">
        <v>16</v>
      </c>
      <c r="H2438">
        <v>5</v>
      </c>
      <c r="I2438">
        <v>1</v>
      </c>
    </row>
    <row r="2439" spans="1:9">
      <c r="A2439">
        <v>8311</v>
      </c>
      <c r="B2439" t="s">
        <v>9</v>
      </c>
      <c r="C2439" t="s">
        <v>10</v>
      </c>
      <c r="D2439" t="s">
        <v>2456</v>
      </c>
      <c r="E2439">
        <v>56</v>
      </c>
      <c r="F2439">
        <v>0</v>
      </c>
      <c r="G2439">
        <v>19</v>
      </c>
      <c r="H2439">
        <v>3</v>
      </c>
      <c r="I2439">
        <v>0</v>
      </c>
    </row>
    <row r="2440" spans="1:9">
      <c r="A2440">
        <v>8312</v>
      </c>
      <c r="B2440" t="s">
        <v>9</v>
      </c>
      <c r="C2440" t="s">
        <v>13</v>
      </c>
      <c r="D2440" t="s">
        <v>2457</v>
      </c>
      <c r="E2440">
        <v>39</v>
      </c>
      <c r="F2440">
        <v>0</v>
      </c>
      <c r="G2440">
        <v>4</v>
      </c>
      <c r="H2440">
        <v>3</v>
      </c>
      <c r="I2440">
        <v>0</v>
      </c>
    </row>
    <row r="2441" spans="1:9">
      <c r="A2441">
        <v>8313</v>
      </c>
      <c r="B2441" t="s">
        <v>24</v>
      </c>
      <c r="C2441" t="s">
        <v>18</v>
      </c>
      <c r="D2441" t="s">
        <v>2458</v>
      </c>
      <c r="E2441">
        <v>36</v>
      </c>
      <c r="F2441">
        <v>1</v>
      </c>
      <c r="G2441">
        <v>5</v>
      </c>
      <c r="H2441">
        <v>3</v>
      </c>
      <c r="I2441">
        <v>1</v>
      </c>
    </row>
    <row r="2442" spans="1:9">
      <c r="A2442">
        <v>8314</v>
      </c>
      <c r="B2442" t="s">
        <v>15</v>
      </c>
      <c r="C2442" t="s">
        <v>10</v>
      </c>
      <c r="D2442" t="s">
        <v>2459</v>
      </c>
      <c r="E2442">
        <v>68</v>
      </c>
      <c r="F2442">
        <v>0</v>
      </c>
      <c r="G2442">
        <v>3</v>
      </c>
      <c r="H2442">
        <v>2</v>
      </c>
      <c r="I2442">
        <v>0</v>
      </c>
    </row>
    <row r="2443" spans="1:9">
      <c r="A2443">
        <v>8315</v>
      </c>
      <c r="B2443" t="s">
        <v>9</v>
      </c>
      <c r="C2443" t="s">
        <v>13</v>
      </c>
      <c r="D2443" t="s">
        <v>2460</v>
      </c>
      <c r="E2443">
        <v>52</v>
      </c>
      <c r="F2443">
        <v>1</v>
      </c>
      <c r="G2443">
        <v>12</v>
      </c>
      <c r="H2443">
        <v>3</v>
      </c>
      <c r="I2443">
        <v>1</v>
      </c>
    </row>
    <row r="2444" spans="1:9">
      <c r="A2444">
        <v>8316</v>
      </c>
      <c r="B2444" t="s">
        <v>15</v>
      </c>
      <c r="C2444" t="s">
        <v>28</v>
      </c>
      <c r="D2444" t="s">
        <v>2461</v>
      </c>
      <c r="E2444">
        <v>58</v>
      </c>
      <c r="F2444">
        <v>0</v>
      </c>
      <c r="G2444">
        <v>2</v>
      </c>
      <c r="H2444">
        <v>5</v>
      </c>
      <c r="I2444">
        <v>1</v>
      </c>
    </row>
    <row r="2445" spans="1:9">
      <c r="A2445">
        <v>8317</v>
      </c>
      <c r="B2445" t="s">
        <v>24</v>
      </c>
      <c r="C2445" t="s">
        <v>28</v>
      </c>
      <c r="D2445" t="s">
        <v>2462</v>
      </c>
      <c r="E2445">
        <v>53</v>
      </c>
      <c r="F2445">
        <v>1</v>
      </c>
      <c r="G2445">
        <v>1</v>
      </c>
      <c r="H2445">
        <v>2</v>
      </c>
      <c r="I2445">
        <v>1</v>
      </c>
    </row>
    <row r="2446" spans="1:9">
      <c r="A2446">
        <v>8318</v>
      </c>
      <c r="B2446" t="s">
        <v>24</v>
      </c>
      <c r="C2446" t="s">
        <v>28</v>
      </c>
      <c r="D2446" t="s">
        <v>2463</v>
      </c>
      <c r="E2446">
        <v>53</v>
      </c>
      <c r="F2446">
        <v>1</v>
      </c>
      <c r="G2446">
        <v>17</v>
      </c>
      <c r="H2446">
        <v>4</v>
      </c>
      <c r="I2446">
        <v>1</v>
      </c>
    </row>
    <row r="2447" spans="1:9">
      <c r="A2447">
        <v>8319</v>
      </c>
      <c r="B2447" t="s">
        <v>9</v>
      </c>
      <c r="C2447" t="s">
        <v>10</v>
      </c>
      <c r="D2447" t="s">
        <v>2464</v>
      </c>
      <c r="E2447">
        <v>37</v>
      </c>
      <c r="F2447">
        <v>1</v>
      </c>
      <c r="G2447">
        <v>7</v>
      </c>
      <c r="H2447">
        <v>3</v>
      </c>
      <c r="I2447">
        <v>1</v>
      </c>
    </row>
    <row r="2448" spans="1:9">
      <c r="A2448">
        <v>8320</v>
      </c>
      <c r="B2448" t="s">
        <v>12</v>
      </c>
      <c r="C2448" t="s">
        <v>22</v>
      </c>
      <c r="D2448" t="s">
        <v>2465</v>
      </c>
      <c r="E2448">
        <v>27</v>
      </c>
      <c r="F2448">
        <v>0</v>
      </c>
      <c r="G2448">
        <v>12</v>
      </c>
      <c r="H2448">
        <v>4</v>
      </c>
      <c r="I2448">
        <v>0</v>
      </c>
    </row>
    <row r="2449" spans="1:9">
      <c r="A2449">
        <v>8321</v>
      </c>
      <c r="B2449" t="s">
        <v>31</v>
      </c>
      <c r="C2449" t="s">
        <v>18</v>
      </c>
      <c r="D2449" t="s">
        <v>2466</v>
      </c>
      <c r="E2449">
        <v>37</v>
      </c>
      <c r="F2449">
        <v>0</v>
      </c>
      <c r="G2449">
        <v>14</v>
      </c>
      <c r="H2449">
        <v>3</v>
      </c>
      <c r="I2449">
        <v>0</v>
      </c>
    </row>
    <row r="2450" spans="1:9">
      <c r="A2450">
        <v>8322</v>
      </c>
      <c r="B2450" t="s">
        <v>15</v>
      </c>
      <c r="C2450" t="s">
        <v>10</v>
      </c>
      <c r="D2450" t="s">
        <v>2467</v>
      </c>
      <c r="E2450">
        <v>46</v>
      </c>
      <c r="F2450">
        <v>0</v>
      </c>
      <c r="G2450">
        <v>15</v>
      </c>
      <c r="H2450">
        <v>3</v>
      </c>
      <c r="I2450">
        <v>0</v>
      </c>
    </row>
    <row r="2451" spans="1:9">
      <c r="A2451">
        <v>8323</v>
      </c>
      <c r="B2451" t="s">
        <v>12</v>
      </c>
      <c r="C2451" t="s">
        <v>10</v>
      </c>
      <c r="D2451" t="s">
        <v>2468</v>
      </c>
      <c r="E2451">
        <v>27</v>
      </c>
      <c r="F2451">
        <v>0</v>
      </c>
      <c r="G2451">
        <v>6</v>
      </c>
      <c r="H2451">
        <v>1</v>
      </c>
      <c r="I2451">
        <v>0</v>
      </c>
    </row>
    <row r="2452" spans="1:9">
      <c r="A2452">
        <v>8324</v>
      </c>
      <c r="B2452" t="s">
        <v>12</v>
      </c>
      <c r="C2452" t="s">
        <v>18</v>
      </c>
      <c r="D2452" t="s">
        <v>2469</v>
      </c>
      <c r="E2452">
        <v>35</v>
      </c>
      <c r="F2452">
        <v>1</v>
      </c>
      <c r="G2452">
        <v>19</v>
      </c>
      <c r="H2452">
        <v>3</v>
      </c>
      <c r="I2452">
        <v>1</v>
      </c>
    </row>
    <row r="2453" spans="1:9">
      <c r="A2453">
        <v>8325</v>
      </c>
      <c r="B2453" t="s">
        <v>15</v>
      </c>
      <c r="C2453" t="s">
        <v>18</v>
      </c>
      <c r="D2453" t="s">
        <v>2470</v>
      </c>
      <c r="E2453">
        <v>45</v>
      </c>
      <c r="F2453">
        <v>0</v>
      </c>
      <c r="G2453">
        <v>18</v>
      </c>
      <c r="H2453">
        <v>3</v>
      </c>
      <c r="I2453">
        <v>0</v>
      </c>
    </row>
    <row r="2454" spans="1:9">
      <c r="A2454">
        <v>8326</v>
      </c>
      <c r="B2454" t="s">
        <v>31</v>
      </c>
      <c r="C2454" t="s">
        <v>28</v>
      </c>
      <c r="D2454" t="s">
        <v>2471</v>
      </c>
      <c r="E2454">
        <v>44</v>
      </c>
      <c r="F2454">
        <v>1</v>
      </c>
      <c r="G2454">
        <v>19</v>
      </c>
      <c r="H2454">
        <v>4</v>
      </c>
      <c r="I2454">
        <v>1</v>
      </c>
    </row>
    <row r="2455" spans="1:9">
      <c r="A2455">
        <v>8327</v>
      </c>
      <c r="B2455" t="s">
        <v>24</v>
      </c>
      <c r="C2455" t="s">
        <v>22</v>
      </c>
      <c r="D2455" t="s">
        <v>2472</v>
      </c>
      <c r="E2455">
        <v>46</v>
      </c>
      <c r="F2455">
        <v>0</v>
      </c>
      <c r="G2455">
        <v>17</v>
      </c>
      <c r="H2455">
        <v>4</v>
      </c>
      <c r="I2455">
        <v>1</v>
      </c>
    </row>
    <row r="2456" spans="1:9">
      <c r="A2456">
        <v>8328</v>
      </c>
      <c r="B2456" t="s">
        <v>12</v>
      </c>
      <c r="C2456" t="s">
        <v>18</v>
      </c>
      <c r="D2456" t="s">
        <v>2473</v>
      </c>
      <c r="E2456">
        <v>20</v>
      </c>
      <c r="F2456">
        <v>1</v>
      </c>
      <c r="G2456">
        <v>9</v>
      </c>
      <c r="H2456">
        <v>3</v>
      </c>
      <c r="I2456">
        <v>0</v>
      </c>
    </row>
    <row r="2457" spans="1:9">
      <c r="A2457">
        <v>8329</v>
      </c>
      <c r="B2457" t="s">
        <v>24</v>
      </c>
      <c r="C2457" t="s">
        <v>18</v>
      </c>
      <c r="D2457" t="s">
        <v>2474</v>
      </c>
      <c r="E2457">
        <v>24</v>
      </c>
      <c r="F2457">
        <v>1</v>
      </c>
      <c r="G2457">
        <v>17</v>
      </c>
      <c r="H2457">
        <v>4</v>
      </c>
      <c r="I2457">
        <v>1</v>
      </c>
    </row>
    <row r="2458" spans="1:9">
      <c r="A2458">
        <v>8330</v>
      </c>
      <c r="B2458" t="s">
        <v>12</v>
      </c>
      <c r="C2458" t="s">
        <v>22</v>
      </c>
      <c r="D2458" t="s">
        <v>2475</v>
      </c>
      <c r="E2458">
        <v>55</v>
      </c>
      <c r="F2458">
        <v>0</v>
      </c>
      <c r="G2458">
        <v>3</v>
      </c>
      <c r="H2458">
        <v>4</v>
      </c>
      <c r="I2458">
        <v>1</v>
      </c>
    </row>
    <row r="2459" spans="1:9">
      <c r="A2459">
        <v>8331</v>
      </c>
      <c r="B2459" t="s">
        <v>9</v>
      </c>
      <c r="C2459" t="s">
        <v>13</v>
      </c>
      <c r="D2459" t="s">
        <v>2476</v>
      </c>
      <c r="E2459">
        <v>65</v>
      </c>
      <c r="F2459">
        <v>1</v>
      </c>
      <c r="G2459">
        <v>6</v>
      </c>
      <c r="H2459">
        <v>2</v>
      </c>
      <c r="I2459">
        <v>1</v>
      </c>
    </row>
    <row r="2460" spans="1:9">
      <c r="A2460">
        <v>8332</v>
      </c>
      <c r="B2460" t="s">
        <v>15</v>
      </c>
      <c r="C2460" t="s">
        <v>10</v>
      </c>
      <c r="D2460" t="s">
        <v>2477</v>
      </c>
      <c r="E2460">
        <v>48</v>
      </c>
      <c r="F2460">
        <v>0</v>
      </c>
      <c r="G2460">
        <v>9</v>
      </c>
      <c r="H2460">
        <v>5</v>
      </c>
      <c r="I2460">
        <v>1</v>
      </c>
    </row>
    <row r="2461" spans="1:9">
      <c r="A2461">
        <v>8333</v>
      </c>
      <c r="B2461" t="s">
        <v>12</v>
      </c>
      <c r="C2461" t="s">
        <v>13</v>
      </c>
      <c r="D2461" t="s">
        <v>2478</v>
      </c>
      <c r="E2461">
        <v>56</v>
      </c>
      <c r="F2461">
        <v>1</v>
      </c>
      <c r="G2461">
        <v>1</v>
      </c>
      <c r="H2461">
        <v>2</v>
      </c>
      <c r="I2461">
        <v>1</v>
      </c>
    </row>
    <row r="2462" spans="1:9">
      <c r="A2462">
        <v>8334</v>
      </c>
      <c r="B2462" t="s">
        <v>12</v>
      </c>
      <c r="C2462" t="s">
        <v>18</v>
      </c>
      <c r="D2462" t="s">
        <v>2479</v>
      </c>
      <c r="E2462">
        <v>32</v>
      </c>
      <c r="F2462">
        <v>1</v>
      </c>
      <c r="G2462">
        <v>2</v>
      </c>
      <c r="H2462">
        <v>2</v>
      </c>
      <c r="I2462">
        <v>1</v>
      </c>
    </row>
    <row r="2463" spans="1:9">
      <c r="A2463">
        <v>8335</v>
      </c>
      <c r="B2463" t="s">
        <v>31</v>
      </c>
      <c r="C2463" t="s">
        <v>13</v>
      </c>
      <c r="D2463" t="s">
        <v>2480</v>
      </c>
      <c r="E2463">
        <v>28</v>
      </c>
      <c r="F2463">
        <v>1</v>
      </c>
      <c r="G2463">
        <v>16</v>
      </c>
      <c r="H2463">
        <v>4</v>
      </c>
      <c r="I2463">
        <v>1</v>
      </c>
    </row>
    <row r="2464" spans="1:9">
      <c r="A2464">
        <v>8336</v>
      </c>
      <c r="B2464" t="s">
        <v>31</v>
      </c>
      <c r="C2464" t="s">
        <v>13</v>
      </c>
      <c r="D2464" t="s">
        <v>2481</v>
      </c>
      <c r="E2464">
        <v>66</v>
      </c>
      <c r="F2464">
        <v>0</v>
      </c>
      <c r="G2464">
        <v>4</v>
      </c>
      <c r="H2464">
        <v>5</v>
      </c>
      <c r="I2464">
        <v>1</v>
      </c>
    </row>
    <row r="2465" spans="1:9">
      <c r="A2465">
        <v>8337</v>
      </c>
      <c r="B2465" t="s">
        <v>24</v>
      </c>
      <c r="C2465" t="s">
        <v>13</v>
      </c>
      <c r="D2465" t="s">
        <v>2482</v>
      </c>
      <c r="E2465">
        <v>32</v>
      </c>
      <c r="F2465">
        <v>0</v>
      </c>
      <c r="G2465">
        <v>19</v>
      </c>
      <c r="H2465">
        <v>2</v>
      </c>
      <c r="I2465">
        <v>0</v>
      </c>
    </row>
    <row r="2466" spans="1:9">
      <c r="A2466">
        <v>8338</v>
      </c>
      <c r="B2466" t="s">
        <v>9</v>
      </c>
      <c r="C2466" t="s">
        <v>13</v>
      </c>
      <c r="D2466" t="s">
        <v>2483</v>
      </c>
      <c r="E2466">
        <v>29</v>
      </c>
      <c r="F2466">
        <v>1</v>
      </c>
      <c r="G2466">
        <v>9</v>
      </c>
      <c r="H2466">
        <v>3</v>
      </c>
      <c r="I2466">
        <v>0</v>
      </c>
    </row>
    <row r="2467" spans="1:9">
      <c r="A2467">
        <v>8339</v>
      </c>
      <c r="B2467" t="s">
        <v>9</v>
      </c>
      <c r="C2467" t="s">
        <v>18</v>
      </c>
      <c r="D2467" t="s">
        <v>2484</v>
      </c>
      <c r="E2467">
        <v>69</v>
      </c>
      <c r="F2467">
        <v>1</v>
      </c>
      <c r="G2467">
        <v>7</v>
      </c>
      <c r="H2467">
        <v>4</v>
      </c>
      <c r="I2467">
        <v>1</v>
      </c>
    </row>
    <row r="2468" spans="1:9">
      <c r="A2468">
        <v>8340</v>
      </c>
      <c r="B2468" t="s">
        <v>31</v>
      </c>
      <c r="C2468" t="s">
        <v>10</v>
      </c>
      <c r="D2468" t="s">
        <v>2485</v>
      </c>
      <c r="E2468">
        <v>36</v>
      </c>
      <c r="F2468">
        <v>1</v>
      </c>
      <c r="G2468">
        <v>19</v>
      </c>
      <c r="H2468">
        <v>3</v>
      </c>
      <c r="I2468">
        <v>1</v>
      </c>
    </row>
    <row r="2469" spans="1:9">
      <c r="A2469">
        <v>8341</v>
      </c>
      <c r="B2469" t="s">
        <v>24</v>
      </c>
      <c r="C2469" t="s">
        <v>22</v>
      </c>
      <c r="D2469" t="s">
        <v>2486</v>
      </c>
      <c r="E2469">
        <v>24</v>
      </c>
      <c r="F2469">
        <v>0</v>
      </c>
      <c r="G2469">
        <v>13</v>
      </c>
      <c r="H2469">
        <v>1</v>
      </c>
      <c r="I2469">
        <v>0</v>
      </c>
    </row>
    <row r="2470" spans="1:9">
      <c r="A2470">
        <v>8342</v>
      </c>
      <c r="B2470" t="s">
        <v>12</v>
      </c>
      <c r="C2470" t="s">
        <v>10</v>
      </c>
      <c r="D2470" t="s">
        <v>2487</v>
      </c>
      <c r="E2470">
        <v>56</v>
      </c>
      <c r="F2470">
        <v>1</v>
      </c>
      <c r="G2470">
        <v>12</v>
      </c>
      <c r="H2470">
        <v>3</v>
      </c>
      <c r="I2470">
        <v>1</v>
      </c>
    </row>
    <row r="2471" spans="1:9">
      <c r="A2471">
        <v>8343</v>
      </c>
      <c r="B2471" t="s">
        <v>15</v>
      </c>
      <c r="C2471" t="s">
        <v>28</v>
      </c>
      <c r="D2471" t="s">
        <v>2488</v>
      </c>
      <c r="E2471">
        <v>56</v>
      </c>
      <c r="F2471">
        <v>0</v>
      </c>
      <c r="G2471">
        <v>13</v>
      </c>
      <c r="H2471">
        <v>3</v>
      </c>
      <c r="I2471">
        <v>0</v>
      </c>
    </row>
    <row r="2472" spans="1:9">
      <c r="A2472">
        <v>8344</v>
      </c>
      <c r="B2472" t="s">
        <v>24</v>
      </c>
      <c r="C2472" t="s">
        <v>22</v>
      </c>
      <c r="D2472" t="s">
        <v>2489</v>
      </c>
      <c r="E2472">
        <v>33</v>
      </c>
      <c r="F2472">
        <v>0</v>
      </c>
      <c r="G2472">
        <v>15</v>
      </c>
      <c r="H2472">
        <v>2</v>
      </c>
      <c r="I2472">
        <v>0</v>
      </c>
    </row>
    <row r="2473" spans="1:9">
      <c r="A2473">
        <v>8345</v>
      </c>
      <c r="B2473" t="s">
        <v>24</v>
      </c>
      <c r="C2473" t="s">
        <v>10</v>
      </c>
      <c r="D2473" t="s">
        <v>2490</v>
      </c>
      <c r="E2473">
        <v>50</v>
      </c>
      <c r="F2473">
        <v>1</v>
      </c>
      <c r="G2473">
        <v>13</v>
      </c>
      <c r="H2473">
        <v>4</v>
      </c>
      <c r="I2473">
        <v>1</v>
      </c>
    </row>
    <row r="2474" spans="1:9">
      <c r="A2474">
        <v>8346</v>
      </c>
      <c r="B2474" t="s">
        <v>24</v>
      </c>
      <c r="C2474" t="s">
        <v>18</v>
      </c>
      <c r="D2474" t="s">
        <v>2491</v>
      </c>
      <c r="E2474">
        <v>62</v>
      </c>
      <c r="F2474">
        <v>0</v>
      </c>
      <c r="G2474">
        <v>12</v>
      </c>
      <c r="H2474">
        <v>1</v>
      </c>
      <c r="I2474">
        <v>0</v>
      </c>
    </row>
    <row r="2475" spans="1:9">
      <c r="A2475">
        <v>8347</v>
      </c>
      <c r="B2475" t="s">
        <v>24</v>
      </c>
      <c r="C2475" t="s">
        <v>28</v>
      </c>
      <c r="D2475" t="s">
        <v>2492</v>
      </c>
      <c r="E2475">
        <v>45</v>
      </c>
      <c r="F2475">
        <v>1</v>
      </c>
      <c r="G2475">
        <v>10</v>
      </c>
      <c r="H2475">
        <v>5</v>
      </c>
      <c r="I2475">
        <v>1</v>
      </c>
    </row>
    <row r="2476" spans="1:9">
      <c r="A2476">
        <v>8348</v>
      </c>
      <c r="B2476" t="s">
        <v>12</v>
      </c>
      <c r="C2476" t="s">
        <v>13</v>
      </c>
      <c r="D2476" t="s">
        <v>2493</v>
      </c>
      <c r="E2476">
        <v>67</v>
      </c>
      <c r="F2476">
        <v>0</v>
      </c>
      <c r="G2476">
        <v>5</v>
      </c>
      <c r="H2476">
        <v>4</v>
      </c>
      <c r="I2476">
        <v>1</v>
      </c>
    </row>
    <row r="2477" spans="1:9">
      <c r="A2477">
        <v>8349</v>
      </c>
      <c r="B2477" t="s">
        <v>15</v>
      </c>
      <c r="C2477" t="s">
        <v>22</v>
      </c>
      <c r="D2477" t="s">
        <v>2494</v>
      </c>
      <c r="E2477">
        <v>67</v>
      </c>
      <c r="F2477">
        <v>1</v>
      </c>
      <c r="G2477">
        <v>10</v>
      </c>
      <c r="H2477">
        <v>4</v>
      </c>
      <c r="I2477">
        <v>1</v>
      </c>
    </row>
    <row r="2478" spans="1:9">
      <c r="A2478">
        <v>8350</v>
      </c>
      <c r="B2478" t="s">
        <v>12</v>
      </c>
      <c r="C2478" t="s">
        <v>22</v>
      </c>
      <c r="D2478" t="s">
        <v>2495</v>
      </c>
      <c r="E2478">
        <v>34</v>
      </c>
      <c r="F2478">
        <v>0</v>
      </c>
      <c r="G2478">
        <v>4</v>
      </c>
      <c r="H2478">
        <v>2</v>
      </c>
      <c r="I2478">
        <v>0</v>
      </c>
    </row>
    <row r="2479" spans="1:9">
      <c r="A2479">
        <v>8351</v>
      </c>
      <c r="B2479" t="s">
        <v>15</v>
      </c>
      <c r="C2479" t="s">
        <v>22</v>
      </c>
      <c r="D2479" t="s">
        <v>2496</v>
      </c>
      <c r="E2479">
        <v>59</v>
      </c>
      <c r="F2479">
        <v>1</v>
      </c>
      <c r="G2479">
        <v>18</v>
      </c>
      <c r="H2479">
        <v>4</v>
      </c>
      <c r="I2479">
        <v>1</v>
      </c>
    </row>
    <row r="2480" spans="1:9">
      <c r="A2480">
        <v>8352</v>
      </c>
      <c r="B2480" t="s">
        <v>31</v>
      </c>
      <c r="C2480" t="s">
        <v>22</v>
      </c>
      <c r="D2480" t="s">
        <v>2497</v>
      </c>
      <c r="E2480">
        <v>52</v>
      </c>
      <c r="F2480">
        <v>0</v>
      </c>
      <c r="G2480">
        <v>5</v>
      </c>
      <c r="H2480">
        <v>3</v>
      </c>
      <c r="I2480">
        <v>0</v>
      </c>
    </row>
    <row r="2481" spans="1:9">
      <c r="A2481">
        <v>8353</v>
      </c>
      <c r="B2481" t="s">
        <v>31</v>
      </c>
      <c r="C2481" t="s">
        <v>18</v>
      </c>
      <c r="D2481" t="s">
        <v>2498</v>
      </c>
      <c r="E2481">
        <v>40</v>
      </c>
      <c r="F2481">
        <v>1</v>
      </c>
      <c r="G2481">
        <v>6</v>
      </c>
      <c r="H2481">
        <v>1</v>
      </c>
      <c r="I2481">
        <v>1</v>
      </c>
    </row>
    <row r="2482" spans="1:9">
      <c r="A2482">
        <v>8354</v>
      </c>
      <c r="B2482" t="s">
        <v>15</v>
      </c>
      <c r="C2482" t="s">
        <v>18</v>
      </c>
      <c r="D2482" t="s">
        <v>2499</v>
      </c>
      <c r="E2482">
        <v>29</v>
      </c>
      <c r="F2482">
        <v>1</v>
      </c>
      <c r="G2482">
        <v>8</v>
      </c>
      <c r="H2482">
        <v>5</v>
      </c>
      <c r="I2482">
        <v>1</v>
      </c>
    </row>
    <row r="2483" spans="1:9">
      <c r="A2483">
        <v>8355</v>
      </c>
      <c r="B2483" t="s">
        <v>15</v>
      </c>
      <c r="C2483" t="s">
        <v>22</v>
      </c>
      <c r="D2483" t="s">
        <v>2500</v>
      </c>
      <c r="E2483">
        <v>44</v>
      </c>
      <c r="F2483">
        <v>1</v>
      </c>
      <c r="G2483">
        <v>9</v>
      </c>
      <c r="H2483">
        <v>2</v>
      </c>
      <c r="I2483">
        <v>1</v>
      </c>
    </row>
    <row r="2484" spans="1:9">
      <c r="A2484">
        <v>8356</v>
      </c>
      <c r="B2484" t="s">
        <v>15</v>
      </c>
      <c r="C2484" t="s">
        <v>10</v>
      </c>
      <c r="D2484" t="s">
        <v>2501</v>
      </c>
      <c r="E2484">
        <v>33</v>
      </c>
      <c r="F2484">
        <v>1</v>
      </c>
      <c r="G2484">
        <v>8</v>
      </c>
      <c r="H2484">
        <v>3</v>
      </c>
      <c r="I2484">
        <v>1</v>
      </c>
    </row>
    <row r="2485" spans="1:9">
      <c r="A2485">
        <v>8357</v>
      </c>
      <c r="B2485" t="s">
        <v>12</v>
      </c>
      <c r="C2485" t="s">
        <v>10</v>
      </c>
      <c r="D2485" t="s">
        <v>2502</v>
      </c>
      <c r="E2485">
        <v>61</v>
      </c>
      <c r="F2485">
        <v>1</v>
      </c>
      <c r="G2485">
        <v>16</v>
      </c>
      <c r="H2485">
        <v>2</v>
      </c>
      <c r="I2485">
        <v>1</v>
      </c>
    </row>
    <row r="2486" spans="1:9">
      <c r="A2486">
        <v>8358</v>
      </c>
      <c r="B2486" t="s">
        <v>12</v>
      </c>
      <c r="C2486" t="s">
        <v>28</v>
      </c>
      <c r="D2486" t="s">
        <v>2503</v>
      </c>
      <c r="E2486">
        <v>63</v>
      </c>
      <c r="F2486">
        <v>0</v>
      </c>
      <c r="G2486">
        <v>3</v>
      </c>
      <c r="H2486">
        <v>1</v>
      </c>
      <c r="I2486">
        <v>0</v>
      </c>
    </row>
    <row r="2487" spans="1:9">
      <c r="A2487">
        <v>8359</v>
      </c>
      <c r="B2487" t="s">
        <v>24</v>
      </c>
      <c r="C2487" t="s">
        <v>22</v>
      </c>
      <c r="D2487" t="s">
        <v>2504</v>
      </c>
      <c r="E2487">
        <v>24</v>
      </c>
      <c r="F2487">
        <v>1</v>
      </c>
      <c r="G2487">
        <v>18</v>
      </c>
      <c r="H2487">
        <v>3</v>
      </c>
      <c r="I2487">
        <v>0</v>
      </c>
    </row>
    <row r="2488" spans="1:9">
      <c r="A2488">
        <v>8360</v>
      </c>
      <c r="B2488" t="s">
        <v>24</v>
      </c>
      <c r="C2488" t="s">
        <v>10</v>
      </c>
      <c r="D2488" t="s">
        <v>2505</v>
      </c>
      <c r="E2488">
        <v>30</v>
      </c>
      <c r="F2488">
        <v>0</v>
      </c>
      <c r="G2488">
        <v>16</v>
      </c>
      <c r="H2488">
        <v>4</v>
      </c>
      <c r="I2488">
        <v>0</v>
      </c>
    </row>
    <row r="2489" spans="1:9">
      <c r="A2489">
        <v>8361</v>
      </c>
      <c r="B2489" t="s">
        <v>24</v>
      </c>
      <c r="C2489" t="s">
        <v>22</v>
      </c>
      <c r="D2489" t="s">
        <v>2506</v>
      </c>
      <c r="E2489">
        <v>26</v>
      </c>
      <c r="F2489">
        <v>0</v>
      </c>
      <c r="G2489">
        <v>7</v>
      </c>
      <c r="H2489">
        <v>1</v>
      </c>
      <c r="I2489">
        <v>0</v>
      </c>
    </row>
    <row r="2490" spans="1:9">
      <c r="A2490">
        <v>8362</v>
      </c>
      <c r="B2490" t="s">
        <v>9</v>
      </c>
      <c r="C2490" t="s">
        <v>28</v>
      </c>
      <c r="D2490" t="s">
        <v>2507</v>
      </c>
      <c r="E2490">
        <v>20</v>
      </c>
      <c r="F2490">
        <v>0</v>
      </c>
      <c r="G2490">
        <v>2</v>
      </c>
      <c r="H2490">
        <v>2</v>
      </c>
      <c r="I2490">
        <v>0</v>
      </c>
    </row>
    <row r="2491" spans="1:9">
      <c r="A2491">
        <v>8363</v>
      </c>
      <c r="B2491" t="s">
        <v>15</v>
      </c>
      <c r="C2491" t="s">
        <v>10</v>
      </c>
      <c r="D2491" t="s">
        <v>2508</v>
      </c>
      <c r="E2491">
        <v>60</v>
      </c>
      <c r="F2491">
        <v>0</v>
      </c>
      <c r="G2491">
        <v>6</v>
      </c>
      <c r="H2491">
        <v>1</v>
      </c>
      <c r="I2491">
        <v>0</v>
      </c>
    </row>
    <row r="2492" spans="1:9">
      <c r="A2492">
        <v>8364</v>
      </c>
      <c r="B2492" t="s">
        <v>24</v>
      </c>
      <c r="C2492" t="s">
        <v>22</v>
      </c>
      <c r="D2492" t="s">
        <v>2509</v>
      </c>
      <c r="E2492">
        <v>19</v>
      </c>
      <c r="F2492">
        <v>1</v>
      </c>
      <c r="G2492">
        <v>17</v>
      </c>
      <c r="H2492">
        <v>5</v>
      </c>
      <c r="I2492">
        <v>1</v>
      </c>
    </row>
    <row r="2493" spans="1:9">
      <c r="A2493">
        <v>8365</v>
      </c>
      <c r="B2493" t="s">
        <v>15</v>
      </c>
      <c r="C2493" t="s">
        <v>22</v>
      </c>
      <c r="D2493" t="s">
        <v>2510</v>
      </c>
      <c r="E2493">
        <v>34</v>
      </c>
      <c r="F2493">
        <v>1</v>
      </c>
      <c r="G2493">
        <v>2</v>
      </c>
      <c r="H2493">
        <v>5</v>
      </c>
      <c r="I2493">
        <v>1</v>
      </c>
    </row>
    <row r="2494" spans="1:9">
      <c r="A2494">
        <v>8366</v>
      </c>
      <c r="B2494" t="s">
        <v>12</v>
      </c>
      <c r="C2494" t="s">
        <v>22</v>
      </c>
      <c r="D2494" t="s">
        <v>2511</v>
      </c>
      <c r="E2494">
        <v>39</v>
      </c>
      <c r="F2494">
        <v>1</v>
      </c>
      <c r="G2494">
        <v>3</v>
      </c>
      <c r="H2494">
        <v>4</v>
      </c>
      <c r="I2494">
        <v>1</v>
      </c>
    </row>
    <row r="2495" spans="1:9">
      <c r="A2495">
        <v>8367</v>
      </c>
      <c r="B2495" t="s">
        <v>15</v>
      </c>
      <c r="C2495" t="s">
        <v>28</v>
      </c>
      <c r="D2495" t="s">
        <v>2512</v>
      </c>
      <c r="E2495">
        <v>35</v>
      </c>
      <c r="F2495">
        <v>1</v>
      </c>
      <c r="G2495">
        <v>2</v>
      </c>
      <c r="H2495">
        <v>4</v>
      </c>
      <c r="I2495">
        <v>1</v>
      </c>
    </row>
    <row r="2496" spans="1:9">
      <c r="A2496">
        <v>8368</v>
      </c>
      <c r="B2496" t="s">
        <v>31</v>
      </c>
      <c r="C2496" t="s">
        <v>28</v>
      </c>
      <c r="D2496" t="s">
        <v>2513</v>
      </c>
      <c r="E2496">
        <v>37</v>
      </c>
      <c r="F2496">
        <v>1</v>
      </c>
      <c r="G2496">
        <v>1</v>
      </c>
      <c r="H2496">
        <v>5</v>
      </c>
      <c r="I2496">
        <v>1</v>
      </c>
    </row>
    <row r="2497" spans="1:9">
      <c r="A2497">
        <v>8369</v>
      </c>
      <c r="B2497" t="s">
        <v>24</v>
      </c>
      <c r="C2497" t="s">
        <v>10</v>
      </c>
      <c r="D2497" t="s">
        <v>2514</v>
      </c>
      <c r="E2497">
        <v>59</v>
      </c>
      <c r="F2497">
        <v>1</v>
      </c>
      <c r="G2497">
        <v>12</v>
      </c>
      <c r="H2497">
        <v>3</v>
      </c>
      <c r="I2497">
        <v>1</v>
      </c>
    </row>
    <row r="2498" spans="1:9">
      <c r="A2498">
        <v>8370</v>
      </c>
      <c r="B2498" t="s">
        <v>9</v>
      </c>
      <c r="C2498" t="s">
        <v>13</v>
      </c>
      <c r="D2498" t="s">
        <v>2515</v>
      </c>
      <c r="E2498">
        <v>69</v>
      </c>
      <c r="F2498">
        <v>1</v>
      </c>
      <c r="G2498">
        <v>1</v>
      </c>
      <c r="H2498">
        <v>5</v>
      </c>
      <c r="I2498">
        <v>1</v>
      </c>
    </row>
    <row r="2499" spans="1:9">
      <c r="A2499">
        <v>8371</v>
      </c>
      <c r="B2499" t="s">
        <v>15</v>
      </c>
      <c r="C2499" t="s">
        <v>18</v>
      </c>
      <c r="D2499" t="s">
        <v>2516</v>
      </c>
      <c r="E2499">
        <v>49</v>
      </c>
      <c r="F2499">
        <v>0</v>
      </c>
      <c r="G2499">
        <v>9</v>
      </c>
      <c r="H2499">
        <v>4</v>
      </c>
      <c r="I2499">
        <v>1</v>
      </c>
    </row>
    <row r="2500" spans="1:9">
      <c r="A2500">
        <v>8372</v>
      </c>
      <c r="B2500" t="s">
        <v>31</v>
      </c>
      <c r="C2500" t="s">
        <v>18</v>
      </c>
      <c r="D2500" t="s">
        <v>2517</v>
      </c>
      <c r="E2500">
        <v>63</v>
      </c>
      <c r="F2500">
        <v>1</v>
      </c>
      <c r="G2500">
        <v>19</v>
      </c>
      <c r="H2500">
        <v>3</v>
      </c>
      <c r="I2500">
        <v>1</v>
      </c>
    </row>
    <row r="2501" spans="1:9">
      <c r="A2501">
        <v>8373</v>
      </c>
      <c r="B2501" t="s">
        <v>24</v>
      </c>
      <c r="C2501" t="s">
        <v>28</v>
      </c>
      <c r="D2501" t="s">
        <v>2518</v>
      </c>
      <c r="E2501">
        <v>51</v>
      </c>
      <c r="F2501">
        <v>0</v>
      </c>
      <c r="G2501">
        <v>13</v>
      </c>
      <c r="H2501">
        <v>3</v>
      </c>
      <c r="I2501">
        <v>0</v>
      </c>
    </row>
    <row r="2502" spans="1:9">
      <c r="A2502">
        <v>8374</v>
      </c>
      <c r="B2502" t="s">
        <v>24</v>
      </c>
      <c r="C2502" t="s">
        <v>22</v>
      </c>
      <c r="D2502" t="s">
        <v>2519</v>
      </c>
      <c r="E2502">
        <v>49</v>
      </c>
      <c r="F2502">
        <v>0</v>
      </c>
      <c r="G2502">
        <v>12</v>
      </c>
      <c r="H2502">
        <v>1</v>
      </c>
      <c r="I2502">
        <v>0</v>
      </c>
    </row>
    <row r="2503" spans="1:9">
      <c r="A2503">
        <v>8375</v>
      </c>
      <c r="B2503" t="s">
        <v>12</v>
      </c>
      <c r="C2503" t="s">
        <v>22</v>
      </c>
      <c r="D2503" t="s">
        <v>2520</v>
      </c>
      <c r="E2503">
        <v>18</v>
      </c>
      <c r="F2503">
        <v>1</v>
      </c>
      <c r="G2503">
        <v>8</v>
      </c>
      <c r="H2503">
        <v>3</v>
      </c>
      <c r="I2503">
        <v>0</v>
      </c>
    </row>
    <row r="2504" spans="1:9">
      <c r="A2504">
        <v>8376</v>
      </c>
      <c r="B2504" t="s">
        <v>31</v>
      </c>
      <c r="C2504" t="s">
        <v>13</v>
      </c>
      <c r="D2504" t="s">
        <v>2521</v>
      </c>
      <c r="E2504">
        <v>67</v>
      </c>
      <c r="F2504">
        <v>1</v>
      </c>
      <c r="G2504">
        <v>18</v>
      </c>
      <c r="H2504">
        <v>4</v>
      </c>
      <c r="I2504">
        <v>1</v>
      </c>
    </row>
    <row r="2505" spans="1:9">
      <c r="A2505">
        <v>8377</v>
      </c>
      <c r="B2505" t="s">
        <v>31</v>
      </c>
      <c r="C2505" t="s">
        <v>22</v>
      </c>
      <c r="D2505" t="s">
        <v>2522</v>
      </c>
      <c r="E2505">
        <v>43</v>
      </c>
      <c r="F2505">
        <v>1</v>
      </c>
      <c r="G2505">
        <v>3</v>
      </c>
      <c r="H2505">
        <v>2</v>
      </c>
      <c r="I2505">
        <v>1</v>
      </c>
    </row>
    <row r="2506" spans="1:9">
      <c r="A2506">
        <v>8378</v>
      </c>
      <c r="B2506" t="s">
        <v>9</v>
      </c>
      <c r="C2506" t="s">
        <v>18</v>
      </c>
      <c r="D2506" t="s">
        <v>2523</v>
      </c>
      <c r="E2506">
        <v>31</v>
      </c>
      <c r="F2506">
        <v>0</v>
      </c>
      <c r="G2506">
        <v>17</v>
      </c>
      <c r="H2506">
        <v>5</v>
      </c>
      <c r="I2506">
        <v>1</v>
      </c>
    </row>
    <row r="2507" spans="1:9">
      <c r="A2507">
        <v>8379</v>
      </c>
      <c r="B2507" t="s">
        <v>12</v>
      </c>
      <c r="C2507" t="s">
        <v>28</v>
      </c>
      <c r="D2507" t="s">
        <v>2524</v>
      </c>
      <c r="E2507">
        <v>50</v>
      </c>
      <c r="F2507">
        <v>1</v>
      </c>
      <c r="G2507">
        <v>2</v>
      </c>
      <c r="H2507">
        <v>1</v>
      </c>
      <c r="I2507">
        <v>1</v>
      </c>
    </row>
    <row r="2508" spans="1:9">
      <c r="A2508">
        <v>8380</v>
      </c>
      <c r="B2508" t="s">
        <v>15</v>
      </c>
      <c r="C2508" t="s">
        <v>18</v>
      </c>
      <c r="D2508" t="s">
        <v>2525</v>
      </c>
      <c r="E2508">
        <v>45</v>
      </c>
      <c r="F2508">
        <v>0</v>
      </c>
      <c r="G2508">
        <v>15</v>
      </c>
      <c r="H2508">
        <v>1</v>
      </c>
      <c r="I2508">
        <v>0</v>
      </c>
    </row>
    <row r="2509" spans="1:9">
      <c r="A2509">
        <v>8381</v>
      </c>
      <c r="B2509" t="s">
        <v>31</v>
      </c>
      <c r="C2509" t="s">
        <v>18</v>
      </c>
      <c r="D2509" t="s">
        <v>2526</v>
      </c>
      <c r="E2509">
        <v>21</v>
      </c>
      <c r="F2509">
        <v>0</v>
      </c>
      <c r="G2509">
        <v>12</v>
      </c>
      <c r="H2509">
        <v>2</v>
      </c>
      <c r="I2509">
        <v>0</v>
      </c>
    </row>
    <row r="2510" spans="1:9">
      <c r="A2510">
        <v>8382</v>
      </c>
      <c r="B2510" t="s">
        <v>31</v>
      </c>
      <c r="C2510" t="s">
        <v>10</v>
      </c>
      <c r="D2510" t="s">
        <v>2527</v>
      </c>
      <c r="E2510">
        <v>60</v>
      </c>
      <c r="F2510">
        <v>1</v>
      </c>
      <c r="G2510">
        <v>2</v>
      </c>
      <c r="H2510">
        <v>2</v>
      </c>
      <c r="I2510">
        <v>1</v>
      </c>
    </row>
    <row r="2511" spans="1:9">
      <c r="A2511">
        <v>8383</v>
      </c>
      <c r="B2511" t="s">
        <v>15</v>
      </c>
      <c r="C2511" t="s">
        <v>28</v>
      </c>
      <c r="D2511" t="s">
        <v>2528</v>
      </c>
      <c r="E2511">
        <v>19</v>
      </c>
      <c r="F2511">
        <v>0</v>
      </c>
      <c r="G2511">
        <v>16</v>
      </c>
      <c r="H2511">
        <v>1</v>
      </c>
      <c r="I2511">
        <v>0</v>
      </c>
    </row>
    <row r="2512" spans="1:9">
      <c r="A2512">
        <v>8384</v>
      </c>
      <c r="B2512" t="s">
        <v>9</v>
      </c>
      <c r="C2512" t="s">
        <v>18</v>
      </c>
      <c r="D2512" t="s">
        <v>2529</v>
      </c>
      <c r="E2512">
        <v>44</v>
      </c>
      <c r="F2512">
        <v>0</v>
      </c>
      <c r="G2512">
        <v>15</v>
      </c>
      <c r="H2512">
        <v>5</v>
      </c>
      <c r="I2512">
        <v>1</v>
      </c>
    </row>
    <row r="2513" spans="1:9">
      <c r="A2513">
        <v>8385</v>
      </c>
      <c r="B2513" t="s">
        <v>9</v>
      </c>
      <c r="C2513" t="s">
        <v>22</v>
      </c>
      <c r="D2513" t="s">
        <v>2530</v>
      </c>
      <c r="E2513">
        <v>24</v>
      </c>
      <c r="F2513">
        <v>1</v>
      </c>
      <c r="G2513">
        <v>15</v>
      </c>
      <c r="H2513">
        <v>2</v>
      </c>
      <c r="I2513">
        <v>0</v>
      </c>
    </row>
    <row r="2514" spans="1:9">
      <c r="A2514">
        <v>8386</v>
      </c>
      <c r="B2514" t="s">
        <v>15</v>
      </c>
      <c r="C2514" t="s">
        <v>28</v>
      </c>
      <c r="D2514" t="s">
        <v>2531</v>
      </c>
      <c r="E2514">
        <v>39</v>
      </c>
      <c r="F2514">
        <v>1</v>
      </c>
      <c r="G2514">
        <v>15</v>
      </c>
      <c r="H2514">
        <v>3</v>
      </c>
      <c r="I2514">
        <v>1</v>
      </c>
    </row>
    <row r="2515" spans="1:9">
      <c r="A2515">
        <v>8387</v>
      </c>
      <c r="B2515" t="s">
        <v>12</v>
      </c>
      <c r="C2515" t="s">
        <v>22</v>
      </c>
      <c r="D2515" t="s">
        <v>2532</v>
      </c>
      <c r="E2515">
        <v>60</v>
      </c>
      <c r="F2515">
        <v>1</v>
      </c>
      <c r="G2515">
        <v>11</v>
      </c>
      <c r="H2515">
        <v>1</v>
      </c>
      <c r="I2515">
        <v>1</v>
      </c>
    </row>
    <row r="2516" spans="1:9">
      <c r="A2516">
        <v>8388</v>
      </c>
      <c r="B2516" t="s">
        <v>24</v>
      </c>
      <c r="C2516" t="s">
        <v>18</v>
      </c>
      <c r="D2516" t="s">
        <v>2533</v>
      </c>
      <c r="E2516">
        <v>53</v>
      </c>
      <c r="F2516">
        <v>0</v>
      </c>
      <c r="G2516">
        <v>2</v>
      </c>
      <c r="H2516">
        <v>1</v>
      </c>
      <c r="I2516">
        <v>0</v>
      </c>
    </row>
    <row r="2517" spans="1:9">
      <c r="A2517">
        <v>8389</v>
      </c>
      <c r="B2517" t="s">
        <v>15</v>
      </c>
      <c r="C2517" t="s">
        <v>13</v>
      </c>
      <c r="D2517" t="s">
        <v>2534</v>
      </c>
      <c r="E2517">
        <v>41</v>
      </c>
      <c r="F2517">
        <v>0</v>
      </c>
      <c r="G2517">
        <v>15</v>
      </c>
      <c r="H2517">
        <v>5</v>
      </c>
      <c r="I2517">
        <v>1</v>
      </c>
    </row>
    <row r="2518" spans="1:9">
      <c r="A2518">
        <v>8390</v>
      </c>
      <c r="B2518" t="s">
        <v>9</v>
      </c>
      <c r="C2518" t="s">
        <v>13</v>
      </c>
      <c r="D2518" t="s">
        <v>2535</v>
      </c>
      <c r="E2518">
        <v>51</v>
      </c>
      <c r="F2518">
        <v>1</v>
      </c>
      <c r="G2518">
        <v>12</v>
      </c>
      <c r="H2518">
        <v>5</v>
      </c>
      <c r="I2518">
        <v>1</v>
      </c>
    </row>
    <row r="2519" spans="1:9">
      <c r="A2519">
        <v>8391</v>
      </c>
      <c r="B2519" t="s">
        <v>24</v>
      </c>
      <c r="C2519" t="s">
        <v>28</v>
      </c>
      <c r="D2519" t="s">
        <v>2536</v>
      </c>
      <c r="E2519">
        <v>18</v>
      </c>
      <c r="F2519">
        <v>1</v>
      </c>
      <c r="G2519">
        <v>9</v>
      </c>
      <c r="H2519">
        <v>2</v>
      </c>
      <c r="I2519">
        <v>0</v>
      </c>
    </row>
    <row r="2520" spans="1:9">
      <c r="A2520">
        <v>8392</v>
      </c>
      <c r="B2520" t="s">
        <v>9</v>
      </c>
      <c r="C2520" t="s">
        <v>10</v>
      </c>
      <c r="D2520" t="s">
        <v>2537</v>
      </c>
      <c r="E2520">
        <v>54</v>
      </c>
      <c r="F2520">
        <v>1</v>
      </c>
      <c r="G2520">
        <v>2</v>
      </c>
      <c r="H2520">
        <v>2</v>
      </c>
      <c r="I2520">
        <v>1</v>
      </c>
    </row>
    <row r="2521" spans="1:9">
      <c r="A2521">
        <v>8393</v>
      </c>
      <c r="B2521" t="s">
        <v>15</v>
      </c>
      <c r="C2521" t="s">
        <v>28</v>
      </c>
      <c r="D2521" t="s">
        <v>2538</v>
      </c>
      <c r="E2521">
        <v>64</v>
      </c>
      <c r="F2521">
        <v>0</v>
      </c>
      <c r="G2521">
        <v>8</v>
      </c>
      <c r="H2521">
        <v>5</v>
      </c>
      <c r="I2521">
        <v>1</v>
      </c>
    </row>
    <row r="2522" spans="1:9">
      <c r="A2522">
        <v>8394</v>
      </c>
      <c r="B2522" t="s">
        <v>24</v>
      </c>
      <c r="C2522" t="s">
        <v>22</v>
      </c>
      <c r="D2522" t="s">
        <v>2539</v>
      </c>
      <c r="E2522">
        <v>26</v>
      </c>
      <c r="F2522">
        <v>0</v>
      </c>
      <c r="G2522">
        <v>6</v>
      </c>
      <c r="H2522">
        <v>1</v>
      </c>
      <c r="I2522">
        <v>0</v>
      </c>
    </row>
    <row r="2523" spans="1:9">
      <c r="A2523">
        <v>8395</v>
      </c>
      <c r="B2523" t="s">
        <v>24</v>
      </c>
      <c r="C2523" t="s">
        <v>28</v>
      </c>
      <c r="D2523" t="s">
        <v>2540</v>
      </c>
      <c r="E2523">
        <v>27</v>
      </c>
      <c r="F2523">
        <v>0</v>
      </c>
      <c r="G2523">
        <v>18</v>
      </c>
      <c r="H2523">
        <v>3</v>
      </c>
      <c r="I2523">
        <v>0</v>
      </c>
    </row>
    <row r="2524" spans="1:9">
      <c r="A2524">
        <v>8396</v>
      </c>
      <c r="B2524" t="s">
        <v>9</v>
      </c>
      <c r="C2524" t="s">
        <v>22</v>
      </c>
      <c r="D2524" t="s">
        <v>2541</v>
      </c>
      <c r="E2524">
        <v>45</v>
      </c>
      <c r="F2524">
        <v>1</v>
      </c>
      <c r="G2524">
        <v>5</v>
      </c>
      <c r="H2524">
        <v>1</v>
      </c>
      <c r="I2524">
        <v>1</v>
      </c>
    </row>
    <row r="2525" spans="1:9">
      <c r="A2525">
        <v>8397</v>
      </c>
      <c r="B2525" t="s">
        <v>12</v>
      </c>
      <c r="C2525" t="s">
        <v>28</v>
      </c>
      <c r="D2525" t="s">
        <v>2542</v>
      </c>
      <c r="E2525">
        <v>31</v>
      </c>
      <c r="F2525">
        <v>1</v>
      </c>
      <c r="G2525">
        <v>6</v>
      </c>
      <c r="H2525">
        <v>2</v>
      </c>
      <c r="I2525">
        <v>1</v>
      </c>
    </row>
    <row r="2526" spans="1:9">
      <c r="A2526">
        <v>8398</v>
      </c>
      <c r="B2526" t="s">
        <v>31</v>
      </c>
      <c r="C2526" t="s">
        <v>18</v>
      </c>
      <c r="D2526" t="s">
        <v>2543</v>
      </c>
      <c r="E2526">
        <v>45</v>
      </c>
      <c r="F2526">
        <v>0</v>
      </c>
      <c r="G2526">
        <v>8</v>
      </c>
      <c r="H2526">
        <v>2</v>
      </c>
      <c r="I2526">
        <v>0</v>
      </c>
    </row>
    <row r="2527" spans="1:9">
      <c r="A2527">
        <v>8399</v>
      </c>
      <c r="B2527" t="s">
        <v>12</v>
      </c>
      <c r="C2527" t="s">
        <v>22</v>
      </c>
      <c r="D2527" t="s">
        <v>2544</v>
      </c>
      <c r="E2527">
        <v>41</v>
      </c>
      <c r="F2527">
        <v>1</v>
      </c>
      <c r="G2527">
        <v>13</v>
      </c>
      <c r="H2527">
        <v>2</v>
      </c>
      <c r="I2527">
        <v>1</v>
      </c>
    </row>
    <row r="2528" spans="1:9">
      <c r="A2528">
        <v>8400</v>
      </c>
      <c r="B2528" t="s">
        <v>31</v>
      </c>
      <c r="C2528" t="s">
        <v>28</v>
      </c>
      <c r="D2528" t="s">
        <v>2545</v>
      </c>
      <c r="E2528">
        <v>31</v>
      </c>
      <c r="F2528">
        <v>1</v>
      </c>
      <c r="G2528">
        <v>19</v>
      </c>
      <c r="H2528">
        <v>4</v>
      </c>
      <c r="I2528">
        <v>1</v>
      </c>
    </row>
    <row r="2529" spans="1:9">
      <c r="A2529">
        <v>8401</v>
      </c>
      <c r="B2529" t="s">
        <v>9</v>
      </c>
      <c r="C2529" t="s">
        <v>13</v>
      </c>
      <c r="D2529" t="s">
        <v>2546</v>
      </c>
      <c r="E2529">
        <v>57</v>
      </c>
      <c r="F2529">
        <v>0</v>
      </c>
      <c r="G2529">
        <v>13</v>
      </c>
      <c r="H2529">
        <v>4</v>
      </c>
      <c r="I2529">
        <v>1</v>
      </c>
    </row>
    <row r="2530" spans="1:9">
      <c r="A2530">
        <v>8402</v>
      </c>
      <c r="B2530" t="s">
        <v>24</v>
      </c>
      <c r="C2530" t="s">
        <v>22</v>
      </c>
      <c r="D2530" t="s">
        <v>2547</v>
      </c>
      <c r="E2530">
        <v>49</v>
      </c>
      <c r="F2530">
        <v>1</v>
      </c>
      <c r="G2530">
        <v>14</v>
      </c>
      <c r="H2530">
        <v>3</v>
      </c>
      <c r="I2530">
        <v>1</v>
      </c>
    </row>
    <row r="2531" spans="1:9">
      <c r="A2531">
        <v>8403</v>
      </c>
      <c r="B2531" t="s">
        <v>9</v>
      </c>
      <c r="C2531" t="s">
        <v>28</v>
      </c>
      <c r="D2531" t="s">
        <v>2548</v>
      </c>
      <c r="E2531">
        <v>64</v>
      </c>
      <c r="F2531">
        <v>0</v>
      </c>
      <c r="G2531">
        <v>19</v>
      </c>
      <c r="H2531">
        <v>2</v>
      </c>
      <c r="I2531">
        <v>0</v>
      </c>
    </row>
    <row r="2532" spans="1:9">
      <c r="A2532">
        <v>8404</v>
      </c>
      <c r="B2532" t="s">
        <v>24</v>
      </c>
      <c r="C2532" t="s">
        <v>28</v>
      </c>
      <c r="D2532" t="s">
        <v>2549</v>
      </c>
      <c r="E2532">
        <v>20</v>
      </c>
      <c r="F2532">
        <v>1</v>
      </c>
      <c r="G2532">
        <v>8</v>
      </c>
      <c r="H2532">
        <v>2</v>
      </c>
      <c r="I2532">
        <v>0</v>
      </c>
    </row>
    <row r="2533" spans="1:9">
      <c r="A2533">
        <v>8405</v>
      </c>
      <c r="B2533" t="s">
        <v>15</v>
      </c>
      <c r="C2533" t="s">
        <v>18</v>
      </c>
      <c r="D2533" t="s">
        <v>2550</v>
      </c>
      <c r="E2533">
        <v>25</v>
      </c>
      <c r="F2533">
        <v>0</v>
      </c>
      <c r="G2533">
        <v>9</v>
      </c>
      <c r="H2533">
        <v>4</v>
      </c>
      <c r="I2533">
        <v>0</v>
      </c>
    </row>
    <row r="2534" spans="1:9">
      <c r="A2534">
        <v>8406</v>
      </c>
      <c r="B2534" t="s">
        <v>24</v>
      </c>
      <c r="C2534" t="s">
        <v>13</v>
      </c>
      <c r="D2534" t="s">
        <v>2551</v>
      </c>
      <c r="E2534">
        <v>50</v>
      </c>
      <c r="F2534">
        <v>1</v>
      </c>
      <c r="G2534">
        <v>10</v>
      </c>
      <c r="H2534">
        <v>2</v>
      </c>
      <c r="I2534">
        <v>1</v>
      </c>
    </row>
    <row r="2535" spans="1:9">
      <c r="A2535">
        <v>8407</v>
      </c>
      <c r="B2535" t="s">
        <v>12</v>
      </c>
      <c r="C2535" t="s">
        <v>18</v>
      </c>
      <c r="D2535" t="s">
        <v>2552</v>
      </c>
      <c r="E2535">
        <v>51</v>
      </c>
      <c r="F2535">
        <v>0</v>
      </c>
      <c r="G2535">
        <v>16</v>
      </c>
      <c r="H2535">
        <v>2</v>
      </c>
      <c r="I2535">
        <v>0</v>
      </c>
    </row>
    <row r="2536" spans="1:9">
      <c r="A2536">
        <v>8408</v>
      </c>
      <c r="B2536" t="s">
        <v>24</v>
      </c>
      <c r="C2536" t="s">
        <v>13</v>
      </c>
      <c r="D2536" t="s">
        <v>2553</v>
      </c>
      <c r="E2536">
        <v>19</v>
      </c>
      <c r="F2536">
        <v>0</v>
      </c>
      <c r="G2536">
        <v>12</v>
      </c>
      <c r="H2536">
        <v>5</v>
      </c>
      <c r="I2536">
        <v>0</v>
      </c>
    </row>
    <row r="2537" spans="1:9">
      <c r="A2537">
        <v>8409</v>
      </c>
      <c r="B2537" t="s">
        <v>12</v>
      </c>
      <c r="C2537" t="s">
        <v>28</v>
      </c>
      <c r="D2537" t="s">
        <v>2554</v>
      </c>
      <c r="E2537">
        <v>65</v>
      </c>
      <c r="F2537">
        <v>0</v>
      </c>
      <c r="G2537">
        <v>6</v>
      </c>
      <c r="H2537">
        <v>3</v>
      </c>
      <c r="I2537">
        <v>0</v>
      </c>
    </row>
    <row r="2538" spans="1:9">
      <c r="A2538">
        <v>8410</v>
      </c>
      <c r="B2538" t="s">
        <v>12</v>
      </c>
      <c r="C2538" t="s">
        <v>22</v>
      </c>
      <c r="D2538" t="s">
        <v>2555</v>
      </c>
      <c r="E2538">
        <v>48</v>
      </c>
      <c r="F2538">
        <v>0</v>
      </c>
      <c r="G2538">
        <v>7</v>
      </c>
      <c r="H2538">
        <v>4</v>
      </c>
      <c r="I2538">
        <v>1</v>
      </c>
    </row>
    <row r="2539" spans="1:9">
      <c r="A2539">
        <v>8411</v>
      </c>
      <c r="B2539" t="s">
        <v>31</v>
      </c>
      <c r="C2539" t="s">
        <v>28</v>
      </c>
      <c r="D2539" t="s">
        <v>2556</v>
      </c>
      <c r="E2539">
        <v>32</v>
      </c>
      <c r="F2539">
        <v>0</v>
      </c>
      <c r="G2539">
        <v>11</v>
      </c>
      <c r="H2539">
        <v>3</v>
      </c>
      <c r="I2539">
        <v>0</v>
      </c>
    </row>
    <row r="2540" spans="1:9">
      <c r="A2540">
        <v>8412</v>
      </c>
      <c r="B2540" t="s">
        <v>24</v>
      </c>
      <c r="C2540" t="s">
        <v>10</v>
      </c>
      <c r="D2540" t="s">
        <v>2557</v>
      </c>
      <c r="E2540">
        <v>23</v>
      </c>
      <c r="F2540">
        <v>1</v>
      </c>
      <c r="G2540">
        <v>13</v>
      </c>
      <c r="H2540">
        <v>5</v>
      </c>
      <c r="I2540">
        <v>1</v>
      </c>
    </row>
    <row r="2541" spans="1:9">
      <c r="A2541">
        <v>8413</v>
      </c>
      <c r="B2541" t="s">
        <v>9</v>
      </c>
      <c r="C2541" t="s">
        <v>22</v>
      </c>
      <c r="D2541" t="s">
        <v>2558</v>
      </c>
      <c r="E2541">
        <v>65</v>
      </c>
      <c r="F2541">
        <v>0</v>
      </c>
      <c r="G2541">
        <v>7</v>
      </c>
      <c r="H2541">
        <v>3</v>
      </c>
      <c r="I2541">
        <v>0</v>
      </c>
    </row>
    <row r="2542" spans="1:9">
      <c r="A2542">
        <v>8414</v>
      </c>
      <c r="B2542" t="s">
        <v>9</v>
      </c>
      <c r="C2542" t="s">
        <v>28</v>
      </c>
      <c r="D2542" t="s">
        <v>2559</v>
      </c>
      <c r="E2542">
        <v>61</v>
      </c>
      <c r="F2542">
        <v>1</v>
      </c>
      <c r="G2542">
        <v>4</v>
      </c>
      <c r="H2542">
        <v>4</v>
      </c>
      <c r="I2542">
        <v>1</v>
      </c>
    </row>
    <row r="2543" spans="1:9">
      <c r="A2543">
        <v>8415</v>
      </c>
      <c r="B2543" t="s">
        <v>31</v>
      </c>
      <c r="C2543" t="s">
        <v>13</v>
      </c>
      <c r="D2543" t="s">
        <v>2560</v>
      </c>
      <c r="E2543">
        <v>67</v>
      </c>
      <c r="F2543">
        <v>0</v>
      </c>
      <c r="G2543">
        <v>1</v>
      </c>
      <c r="H2543">
        <v>1</v>
      </c>
      <c r="I2543">
        <v>0</v>
      </c>
    </row>
    <row r="2544" spans="1:9">
      <c r="A2544">
        <v>8416</v>
      </c>
      <c r="B2544" t="s">
        <v>9</v>
      </c>
      <c r="C2544" t="s">
        <v>13</v>
      </c>
      <c r="D2544" t="s">
        <v>2561</v>
      </c>
      <c r="E2544">
        <v>38</v>
      </c>
      <c r="F2544">
        <v>1</v>
      </c>
      <c r="G2544">
        <v>8</v>
      </c>
      <c r="H2544">
        <v>4</v>
      </c>
      <c r="I2544">
        <v>1</v>
      </c>
    </row>
    <row r="2545" spans="1:9">
      <c r="A2545">
        <v>8417</v>
      </c>
      <c r="B2545" t="s">
        <v>31</v>
      </c>
      <c r="C2545" t="s">
        <v>22</v>
      </c>
      <c r="D2545" t="s">
        <v>2562</v>
      </c>
      <c r="E2545">
        <v>55</v>
      </c>
      <c r="F2545">
        <v>0</v>
      </c>
      <c r="G2545">
        <v>18</v>
      </c>
      <c r="H2545">
        <v>1</v>
      </c>
      <c r="I2545">
        <v>0</v>
      </c>
    </row>
    <row r="2546" spans="1:9">
      <c r="A2546">
        <v>8418</v>
      </c>
      <c r="B2546" t="s">
        <v>12</v>
      </c>
      <c r="C2546" t="s">
        <v>22</v>
      </c>
      <c r="D2546" t="s">
        <v>2563</v>
      </c>
      <c r="E2546">
        <v>48</v>
      </c>
      <c r="F2546">
        <v>0</v>
      </c>
      <c r="G2546">
        <v>7</v>
      </c>
      <c r="H2546">
        <v>3</v>
      </c>
      <c r="I2546">
        <v>0</v>
      </c>
    </row>
    <row r="2547" spans="1:9">
      <c r="A2547">
        <v>8419</v>
      </c>
      <c r="B2547" t="s">
        <v>31</v>
      </c>
      <c r="C2547" t="s">
        <v>28</v>
      </c>
      <c r="D2547" t="s">
        <v>2564</v>
      </c>
      <c r="E2547">
        <v>21</v>
      </c>
      <c r="F2547">
        <v>0</v>
      </c>
      <c r="G2547">
        <v>11</v>
      </c>
      <c r="H2547">
        <v>3</v>
      </c>
      <c r="I2547">
        <v>0</v>
      </c>
    </row>
    <row r="2548" spans="1:9">
      <c r="A2548">
        <v>8420</v>
      </c>
      <c r="B2548" t="s">
        <v>31</v>
      </c>
      <c r="C2548" t="s">
        <v>22</v>
      </c>
      <c r="D2548" t="s">
        <v>2565</v>
      </c>
      <c r="E2548">
        <v>37</v>
      </c>
      <c r="F2548">
        <v>0</v>
      </c>
      <c r="G2548">
        <v>8</v>
      </c>
      <c r="H2548">
        <v>5</v>
      </c>
      <c r="I2548">
        <v>1</v>
      </c>
    </row>
    <row r="2549" spans="1:9">
      <c r="A2549">
        <v>8421</v>
      </c>
      <c r="B2549" t="s">
        <v>31</v>
      </c>
      <c r="C2549" t="s">
        <v>18</v>
      </c>
      <c r="D2549" t="s">
        <v>2566</v>
      </c>
      <c r="E2549">
        <v>43</v>
      </c>
      <c r="F2549">
        <v>0</v>
      </c>
      <c r="G2549">
        <v>15</v>
      </c>
      <c r="H2549">
        <v>4</v>
      </c>
      <c r="I2549">
        <v>1</v>
      </c>
    </row>
    <row r="2550" spans="1:9">
      <c r="A2550">
        <v>8422</v>
      </c>
      <c r="B2550" t="s">
        <v>24</v>
      </c>
      <c r="C2550" t="s">
        <v>28</v>
      </c>
      <c r="D2550" t="s">
        <v>2567</v>
      </c>
      <c r="E2550">
        <v>45</v>
      </c>
      <c r="F2550">
        <v>0</v>
      </c>
      <c r="G2550">
        <v>17</v>
      </c>
      <c r="H2550">
        <v>4</v>
      </c>
      <c r="I2550">
        <v>1</v>
      </c>
    </row>
    <row r="2551" spans="1:9">
      <c r="A2551">
        <v>8423</v>
      </c>
      <c r="B2551" t="s">
        <v>31</v>
      </c>
      <c r="C2551" t="s">
        <v>22</v>
      </c>
      <c r="D2551" t="s">
        <v>2568</v>
      </c>
      <c r="E2551">
        <v>27</v>
      </c>
      <c r="F2551">
        <v>0</v>
      </c>
      <c r="G2551">
        <v>17</v>
      </c>
      <c r="H2551">
        <v>5</v>
      </c>
      <c r="I2551">
        <v>0</v>
      </c>
    </row>
    <row r="2552" spans="1:9">
      <c r="A2552">
        <v>8424</v>
      </c>
      <c r="B2552" t="s">
        <v>31</v>
      </c>
      <c r="C2552" t="s">
        <v>18</v>
      </c>
      <c r="D2552" t="s">
        <v>2569</v>
      </c>
      <c r="E2552">
        <v>55</v>
      </c>
      <c r="F2552">
        <v>1</v>
      </c>
      <c r="G2552">
        <v>3</v>
      </c>
      <c r="H2552">
        <v>1</v>
      </c>
      <c r="I2552">
        <v>1</v>
      </c>
    </row>
    <row r="2553" spans="1:9">
      <c r="A2553">
        <v>8425</v>
      </c>
      <c r="B2553" t="s">
        <v>24</v>
      </c>
      <c r="C2553" t="s">
        <v>10</v>
      </c>
      <c r="D2553" t="s">
        <v>2570</v>
      </c>
      <c r="E2553">
        <v>34</v>
      </c>
      <c r="F2553">
        <v>1</v>
      </c>
      <c r="G2553">
        <v>4</v>
      </c>
      <c r="H2553">
        <v>2</v>
      </c>
      <c r="I2553">
        <v>1</v>
      </c>
    </row>
    <row r="2554" spans="1:9">
      <c r="A2554">
        <v>8426</v>
      </c>
      <c r="B2554" t="s">
        <v>15</v>
      </c>
      <c r="C2554" t="s">
        <v>10</v>
      </c>
      <c r="D2554" t="s">
        <v>2571</v>
      </c>
      <c r="E2554">
        <v>38</v>
      </c>
      <c r="F2554">
        <v>0</v>
      </c>
      <c r="G2554">
        <v>13</v>
      </c>
      <c r="H2554">
        <v>5</v>
      </c>
      <c r="I2554">
        <v>1</v>
      </c>
    </row>
    <row r="2555" spans="1:9">
      <c r="A2555">
        <v>8427</v>
      </c>
      <c r="B2555" t="s">
        <v>12</v>
      </c>
      <c r="C2555" t="s">
        <v>18</v>
      </c>
      <c r="D2555" t="s">
        <v>2572</v>
      </c>
      <c r="E2555">
        <v>32</v>
      </c>
      <c r="F2555">
        <v>0</v>
      </c>
      <c r="G2555">
        <v>11</v>
      </c>
      <c r="H2555">
        <v>2</v>
      </c>
      <c r="I2555">
        <v>0</v>
      </c>
    </row>
    <row r="2556" spans="1:9">
      <c r="A2556">
        <v>8428</v>
      </c>
      <c r="B2556" t="s">
        <v>9</v>
      </c>
      <c r="C2556" t="s">
        <v>13</v>
      </c>
      <c r="D2556" t="s">
        <v>2573</v>
      </c>
      <c r="E2556">
        <v>20</v>
      </c>
      <c r="F2556">
        <v>1</v>
      </c>
      <c r="G2556">
        <v>2</v>
      </c>
      <c r="H2556">
        <v>5</v>
      </c>
      <c r="I2556">
        <v>1</v>
      </c>
    </row>
    <row r="2557" spans="1:9">
      <c r="A2557">
        <v>8429</v>
      </c>
      <c r="B2557" t="s">
        <v>31</v>
      </c>
      <c r="C2557" t="s">
        <v>10</v>
      </c>
      <c r="D2557" t="s">
        <v>2574</v>
      </c>
      <c r="E2557">
        <v>29</v>
      </c>
      <c r="F2557">
        <v>1</v>
      </c>
      <c r="G2557">
        <v>8</v>
      </c>
      <c r="H2557">
        <v>3</v>
      </c>
      <c r="I2557">
        <v>0</v>
      </c>
    </row>
    <row r="2558" spans="1:9">
      <c r="A2558">
        <v>8430</v>
      </c>
      <c r="B2558" t="s">
        <v>31</v>
      </c>
      <c r="C2558" t="s">
        <v>18</v>
      </c>
      <c r="D2558" t="s">
        <v>2575</v>
      </c>
      <c r="E2558">
        <v>60</v>
      </c>
      <c r="F2558">
        <v>0</v>
      </c>
      <c r="G2558">
        <v>16</v>
      </c>
      <c r="H2558">
        <v>3</v>
      </c>
      <c r="I2558">
        <v>0</v>
      </c>
    </row>
    <row r="2559" spans="1:9">
      <c r="A2559">
        <v>8431</v>
      </c>
      <c r="B2559" t="s">
        <v>24</v>
      </c>
      <c r="C2559" t="s">
        <v>22</v>
      </c>
      <c r="D2559" t="s">
        <v>2576</v>
      </c>
      <c r="E2559">
        <v>44</v>
      </c>
      <c r="F2559">
        <v>1</v>
      </c>
      <c r="G2559">
        <v>11</v>
      </c>
      <c r="H2559">
        <v>4</v>
      </c>
      <c r="I2559">
        <v>1</v>
      </c>
    </row>
    <row r="2560" spans="1:9">
      <c r="A2560">
        <v>8432</v>
      </c>
      <c r="B2560" t="s">
        <v>31</v>
      </c>
      <c r="C2560" t="s">
        <v>10</v>
      </c>
      <c r="D2560" t="s">
        <v>2577</v>
      </c>
      <c r="E2560">
        <v>46</v>
      </c>
      <c r="F2560">
        <v>0</v>
      </c>
      <c r="G2560">
        <v>8</v>
      </c>
      <c r="H2560">
        <v>5</v>
      </c>
      <c r="I2560">
        <v>1</v>
      </c>
    </row>
    <row r="2561" spans="1:9">
      <c r="A2561">
        <v>8433</v>
      </c>
      <c r="B2561" t="s">
        <v>15</v>
      </c>
      <c r="C2561" t="s">
        <v>28</v>
      </c>
      <c r="D2561" t="s">
        <v>2578</v>
      </c>
      <c r="E2561">
        <v>33</v>
      </c>
      <c r="F2561">
        <v>1</v>
      </c>
      <c r="G2561">
        <v>15</v>
      </c>
      <c r="H2561">
        <v>5</v>
      </c>
      <c r="I2561">
        <v>1</v>
      </c>
    </row>
    <row r="2562" spans="1:9">
      <c r="A2562">
        <v>8434</v>
      </c>
      <c r="B2562" t="s">
        <v>31</v>
      </c>
      <c r="C2562" t="s">
        <v>10</v>
      </c>
      <c r="D2562" t="s">
        <v>2579</v>
      </c>
      <c r="E2562">
        <v>66</v>
      </c>
      <c r="F2562">
        <v>0</v>
      </c>
      <c r="G2562">
        <v>3</v>
      </c>
      <c r="H2562">
        <v>2</v>
      </c>
      <c r="I2562">
        <v>0</v>
      </c>
    </row>
    <row r="2563" spans="1:9">
      <c r="A2563">
        <v>8435</v>
      </c>
      <c r="B2563" t="s">
        <v>12</v>
      </c>
      <c r="C2563" t="s">
        <v>10</v>
      </c>
      <c r="D2563" t="s">
        <v>2580</v>
      </c>
      <c r="E2563">
        <v>63</v>
      </c>
      <c r="F2563">
        <v>0</v>
      </c>
      <c r="G2563">
        <v>15</v>
      </c>
      <c r="H2563">
        <v>1</v>
      </c>
      <c r="I2563">
        <v>0</v>
      </c>
    </row>
    <row r="2564" spans="1:9">
      <c r="A2564">
        <v>8436</v>
      </c>
      <c r="B2564" t="s">
        <v>9</v>
      </c>
      <c r="C2564" t="s">
        <v>18</v>
      </c>
      <c r="D2564" t="s">
        <v>2581</v>
      </c>
      <c r="E2564">
        <v>45</v>
      </c>
      <c r="F2564">
        <v>0</v>
      </c>
      <c r="G2564">
        <v>13</v>
      </c>
      <c r="H2564">
        <v>5</v>
      </c>
      <c r="I2564">
        <v>1</v>
      </c>
    </row>
    <row r="2565" spans="1:9">
      <c r="A2565">
        <v>8437</v>
      </c>
      <c r="B2565" t="s">
        <v>24</v>
      </c>
      <c r="C2565" t="s">
        <v>28</v>
      </c>
      <c r="D2565" t="s">
        <v>2582</v>
      </c>
      <c r="E2565">
        <v>53</v>
      </c>
      <c r="F2565">
        <v>1</v>
      </c>
      <c r="G2565">
        <v>16</v>
      </c>
      <c r="H2565">
        <v>2</v>
      </c>
      <c r="I2565">
        <v>1</v>
      </c>
    </row>
    <row r="2566" spans="1:9">
      <c r="A2566">
        <v>8438</v>
      </c>
      <c r="B2566" t="s">
        <v>12</v>
      </c>
      <c r="C2566" t="s">
        <v>10</v>
      </c>
      <c r="D2566" t="s">
        <v>2583</v>
      </c>
      <c r="E2566">
        <v>45</v>
      </c>
      <c r="F2566">
        <v>1</v>
      </c>
      <c r="G2566">
        <v>10</v>
      </c>
      <c r="H2566">
        <v>2</v>
      </c>
      <c r="I2566">
        <v>1</v>
      </c>
    </row>
    <row r="2567" spans="1:9">
      <c r="A2567">
        <v>8439</v>
      </c>
      <c r="B2567" t="s">
        <v>12</v>
      </c>
      <c r="C2567" t="s">
        <v>28</v>
      </c>
      <c r="D2567" t="s">
        <v>2584</v>
      </c>
      <c r="E2567">
        <v>35</v>
      </c>
      <c r="F2567">
        <v>0</v>
      </c>
      <c r="G2567">
        <v>4</v>
      </c>
      <c r="H2567">
        <v>3</v>
      </c>
      <c r="I2567">
        <v>0</v>
      </c>
    </row>
    <row r="2568" spans="1:9">
      <c r="A2568">
        <v>8440</v>
      </c>
      <c r="B2568" t="s">
        <v>9</v>
      </c>
      <c r="C2568" t="s">
        <v>28</v>
      </c>
      <c r="D2568" t="s">
        <v>2585</v>
      </c>
      <c r="E2568">
        <v>39</v>
      </c>
      <c r="F2568">
        <v>0</v>
      </c>
      <c r="G2568">
        <v>6</v>
      </c>
      <c r="H2568">
        <v>4</v>
      </c>
      <c r="I2568">
        <v>1</v>
      </c>
    </row>
    <row r="2569" spans="1:9">
      <c r="A2569">
        <v>8441</v>
      </c>
      <c r="B2569" t="s">
        <v>31</v>
      </c>
      <c r="C2569" t="s">
        <v>22</v>
      </c>
      <c r="D2569" t="s">
        <v>2586</v>
      </c>
      <c r="E2569">
        <v>61</v>
      </c>
      <c r="F2569">
        <v>1</v>
      </c>
      <c r="G2569">
        <v>10</v>
      </c>
      <c r="H2569">
        <v>1</v>
      </c>
      <c r="I2569">
        <v>1</v>
      </c>
    </row>
    <row r="2570" spans="1:9">
      <c r="A2570">
        <v>8442</v>
      </c>
      <c r="B2570" t="s">
        <v>12</v>
      </c>
      <c r="C2570" t="s">
        <v>13</v>
      </c>
      <c r="D2570" t="s">
        <v>2587</v>
      </c>
      <c r="E2570">
        <v>23</v>
      </c>
      <c r="F2570">
        <v>0</v>
      </c>
      <c r="G2570">
        <v>17</v>
      </c>
      <c r="H2570">
        <v>4</v>
      </c>
      <c r="I2570">
        <v>0</v>
      </c>
    </row>
    <row r="2571" spans="1:9">
      <c r="A2571">
        <v>8443</v>
      </c>
      <c r="B2571" t="s">
        <v>24</v>
      </c>
      <c r="C2571" t="s">
        <v>10</v>
      </c>
      <c r="D2571" t="s">
        <v>2588</v>
      </c>
      <c r="E2571">
        <v>34</v>
      </c>
      <c r="F2571">
        <v>1</v>
      </c>
      <c r="G2571">
        <v>15</v>
      </c>
      <c r="H2571">
        <v>2</v>
      </c>
      <c r="I2571">
        <v>1</v>
      </c>
    </row>
    <row r="2572" spans="1:9">
      <c r="A2572">
        <v>8444</v>
      </c>
      <c r="B2572" t="s">
        <v>15</v>
      </c>
      <c r="C2572" t="s">
        <v>28</v>
      </c>
      <c r="D2572" t="s">
        <v>2589</v>
      </c>
      <c r="E2572">
        <v>32</v>
      </c>
      <c r="F2572">
        <v>0</v>
      </c>
      <c r="G2572">
        <v>5</v>
      </c>
      <c r="H2572">
        <v>5</v>
      </c>
      <c r="I2572">
        <v>1</v>
      </c>
    </row>
    <row r="2573" spans="1:9">
      <c r="A2573">
        <v>8445</v>
      </c>
      <c r="B2573" t="s">
        <v>15</v>
      </c>
      <c r="C2573" t="s">
        <v>28</v>
      </c>
      <c r="D2573" t="s">
        <v>2590</v>
      </c>
      <c r="E2573">
        <v>18</v>
      </c>
      <c r="F2573">
        <v>0</v>
      </c>
      <c r="G2573">
        <v>11</v>
      </c>
      <c r="H2573">
        <v>3</v>
      </c>
      <c r="I2573">
        <v>0</v>
      </c>
    </row>
    <row r="2574" spans="1:9">
      <c r="A2574">
        <v>8446</v>
      </c>
      <c r="B2574" t="s">
        <v>31</v>
      </c>
      <c r="C2574" t="s">
        <v>18</v>
      </c>
      <c r="D2574" t="s">
        <v>2591</v>
      </c>
      <c r="E2574">
        <v>33</v>
      </c>
      <c r="F2574">
        <v>1</v>
      </c>
      <c r="G2574">
        <v>4</v>
      </c>
      <c r="H2574">
        <v>4</v>
      </c>
      <c r="I2574">
        <v>1</v>
      </c>
    </row>
    <row r="2575" spans="1:9">
      <c r="A2575">
        <v>8447</v>
      </c>
      <c r="B2575" t="s">
        <v>31</v>
      </c>
      <c r="C2575" t="s">
        <v>28</v>
      </c>
      <c r="D2575" t="s">
        <v>2592</v>
      </c>
      <c r="E2575">
        <v>62</v>
      </c>
      <c r="F2575">
        <v>0</v>
      </c>
      <c r="G2575">
        <v>9</v>
      </c>
      <c r="H2575">
        <v>2</v>
      </c>
      <c r="I2575">
        <v>0</v>
      </c>
    </row>
    <row r="2576" spans="1:9">
      <c r="A2576">
        <v>8448</v>
      </c>
      <c r="B2576" t="s">
        <v>31</v>
      </c>
      <c r="C2576" t="s">
        <v>28</v>
      </c>
      <c r="D2576" t="s">
        <v>2593</v>
      </c>
      <c r="E2576">
        <v>35</v>
      </c>
      <c r="F2576">
        <v>1</v>
      </c>
      <c r="G2576">
        <v>8</v>
      </c>
      <c r="H2576">
        <v>2</v>
      </c>
      <c r="I2576">
        <v>1</v>
      </c>
    </row>
    <row r="2577" spans="1:9">
      <c r="A2577">
        <v>8449</v>
      </c>
      <c r="B2577" t="s">
        <v>9</v>
      </c>
      <c r="C2577" t="s">
        <v>28</v>
      </c>
      <c r="D2577" t="s">
        <v>2594</v>
      </c>
      <c r="E2577">
        <v>68</v>
      </c>
      <c r="F2577">
        <v>1</v>
      </c>
      <c r="G2577">
        <v>8</v>
      </c>
      <c r="H2577">
        <v>3</v>
      </c>
      <c r="I2577">
        <v>1</v>
      </c>
    </row>
    <row r="2578" spans="1:9">
      <c r="A2578">
        <v>8450</v>
      </c>
      <c r="B2578" t="s">
        <v>9</v>
      </c>
      <c r="C2578" t="s">
        <v>22</v>
      </c>
      <c r="D2578" t="s">
        <v>2595</v>
      </c>
      <c r="E2578">
        <v>47</v>
      </c>
      <c r="F2578">
        <v>1</v>
      </c>
      <c r="G2578">
        <v>1</v>
      </c>
      <c r="H2578">
        <v>1</v>
      </c>
      <c r="I2578">
        <v>1</v>
      </c>
    </row>
    <row r="2579" spans="1:9">
      <c r="A2579">
        <v>8451</v>
      </c>
      <c r="B2579" t="s">
        <v>12</v>
      </c>
      <c r="C2579" t="s">
        <v>13</v>
      </c>
      <c r="D2579" t="s">
        <v>2596</v>
      </c>
      <c r="E2579">
        <v>60</v>
      </c>
      <c r="F2579">
        <v>1</v>
      </c>
      <c r="G2579">
        <v>9</v>
      </c>
      <c r="H2579">
        <v>5</v>
      </c>
      <c r="I2579">
        <v>1</v>
      </c>
    </row>
    <row r="2580" spans="1:9">
      <c r="A2580">
        <v>8452</v>
      </c>
      <c r="B2580" t="s">
        <v>12</v>
      </c>
      <c r="C2580" t="s">
        <v>22</v>
      </c>
      <c r="D2580" t="s">
        <v>2597</v>
      </c>
      <c r="E2580">
        <v>32</v>
      </c>
      <c r="F2580">
        <v>0</v>
      </c>
      <c r="G2580">
        <v>17</v>
      </c>
      <c r="H2580">
        <v>5</v>
      </c>
      <c r="I2580">
        <v>1</v>
      </c>
    </row>
    <row r="2581" spans="1:9">
      <c r="A2581">
        <v>8453</v>
      </c>
      <c r="B2581" t="s">
        <v>9</v>
      </c>
      <c r="C2581" t="s">
        <v>22</v>
      </c>
      <c r="D2581" t="s">
        <v>2598</v>
      </c>
      <c r="E2581">
        <v>35</v>
      </c>
      <c r="F2581">
        <v>1</v>
      </c>
      <c r="G2581">
        <v>19</v>
      </c>
      <c r="H2581">
        <v>4</v>
      </c>
      <c r="I2581">
        <v>1</v>
      </c>
    </row>
    <row r="2582" spans="1:9">
      <c r="A2582">
        <v>8454</v>
      </c>
      <c r="B2582" t="s">
        <v>9</v>
      </c>
      <c r="C2582" t="s">
        <v>18</v>
      </c>
      <c r="D2582" t="s">
        <v>2599</v>
      </c>
      <c r="E2582">
        <v>51</v>
      </c>
      <c r="F2582">
        <v>0</v>
      </c>
      <c r="G2582">
        <v>2</v>
      </c>
      <c r="H2582">
        <v>1</v>
      </c>
      <c r="I2582">
        <v>0</v>
      </c>
    </row>
    <row r="2583" spans="1:9">
      <c r="A2583">
        <v>8455</v>
      </c>
      <c r="B2583" t="s">
        <v>15</v>
      </c>
      <c r="C2583" t="s">
        <v>28</v>
      </c>
      <c r="D2583" t="s">
        <v>2600</v>
      </c>
      <c r="E2583">
        <v>25</v>
      </c>
      <c r="F2583">
        <v>1</v>
      </c>
      <c r="G2583">
        <v>18</v>
      </c>
      <c r="H2583">
        <v>2</v>
      </c>
      <c r="I2583">
        <v>0</v>
      </c>
    </row>
    <row r="2584" spans="1:9">
      <c r="A2584">
        <v>8456</v>
      </c>
      <c r="B2584" t="s">
        <v>31</v>
      </c>
      <c r="C2584" t="s">
        <v>28</v>
      </c>
      <c r="D2584" t="s">
        <v>2601</v>
      </c>
      <c r="E2584">
        <v>30</v>
      </c>
      <c r="F2584">
        <v>1</v>
      </c>
      <c r="G2584">
        <v>5</v>
      </c>
      <c r="H2584">
        <v>2</v>
      </c>
      <c r="I2584">
        <v>0</v>
      </c>
    </row>
    <row r="2585" spans="1:9">
      <c r="A2585">
        <v>8457</v>
      </c>
      <c r="B2585" t="s">
        <v>31</v>
      </c>
      <c r="C2585" t="s">
        <v>10</v>
      </c>
      <c r="D2585" t="s">
        <v>2602</v>
      </c>
      <c r="E2585">
        <v>65</v>
      </c>
      <c r="F2585">
        <v>0</v>
      </c>
      <c r="G2585">
        <v>13</v>
      </c>
      <c r="H2585">
        <v>4</v>
      </c>
      <c r="I2585">
        <v>1</v>
      </c>
    </row>
    <row r="2586" spans="1:9">
      <c r="A2586">
        <v>8458</v>
      </c>
      <c r="B2586" t="s">
        <v>24</v>
      </c>
      <c r="C2586" t="s">
        <v>10</v>
      </c>
      <c r="D2586" t="s">
        <v>2603</v>
      </c>
      <c r="E2586">
        <v>54</v>
      </c>
      <c r="F2586">
        <v>1</v>
      </c>
      <c r="G2586">
        <v>19</v>
      </c>
      <c r="H2586">
        <v>4</v>
      </c>
      <c r="I2586">
        <v>1</v>
      </c>
    </row>
    <row r="2587" spans="1:9">
      <c r="A2587">
        <v>8459</v>
      </c>
      <c r="B2587" t="s">
        <v>15</v>
      </c>
      <c r="C2587" t="s">
        <v>10</v>
      </c>
      <c r="D2587" t="s">
        <v>2604</v>
      </c>
      <c r="E2587">
        <v>44</v>
      </c>
      <c r="F2587">
        <v>0</v>
      </c>
      <c r="G2587">
        <v>5</v>
      </c>
      <c r="H2587">
        <v>2</v>
      </c>
      <c r="I2587">
        <v>0</v>
      </c>
    </row>
    <row r="2588" spans="1:9">
      <c r="A2588">
        <v>8460</v>
      </c>
      <c r="B2588" t="s">
        <v>31</v>
      </c>
      <c r="C2588" t="s">
        <v>10</v>
      </c>
      <c r="D2588" t="s">
        <v>2605</v>
      </c>
      <c r="E2588">
        <v>60</v>
      </c>
      <c r="F2588">
        <v>1</v>
      </c>
      <c r="G2588">
        <v>11</v>
      </c>
      <c r="H2588">
        <v>1</v>
      </c>
      <c r="I2588">
        <v>1</v>
      </c>
    </row>
    <row r="2589" spans="1:9">
      <c r="A2589">
        <v>8461</v>
      </c>
      <c r="B2589" t="s">
        <v>9</v>
      </c>
      <c r="C2589" t="s">
        <v>13</v>
      </c>
      <c r="D2589" t="s">
        <v>2606</v>
      </c>
      <c r="E2589">
        <v>31</v>
      </c>
      <c r="F2589">
        <v>1</v>
      </c>
      <c r="G2589">
        <v>13</v>
      </c>
      <c r="H2589">
        <v>4</v>
      </c>
      <c r="I2589">
        <v>1</v>
      </c>
    </row>
    <row r="2590" spans="1:9">
      <c r="A2590">
        <v>8462</v>
      </c>
      <c r="B2590" t="s">
        <v>9</v>
      </c>
      <c r="C2590" t="s">
        <v>18</v>
      </c>
      <c r="D2590" t="s">
        <v>2607</v>
      </c>
      <c r="E2590">
        <v>46</v>
      </c>
      <c r="F2590">
        <v>0</v>
      </c>
      <c r="G2590">
        <v>2</v>
      </c>
      <c r="H2590">
        <v>2</v>
      </c>
      <c r="I2590">
        <v>0</v>
      </c>
    </row>
    <row r="2591" spans="1:9">
      <c r="A2591">
        <v>8463</v>
      </c>
      <c r="B2591" t="s">
        <v>12</v>
      </c>
      <c r="C2591" t="s">
        <v>28</v>
      </c>
      <c r="D2591" t="s">
        <v>2608</v>
      </c>
      <c r="E2591">
        <v>45</v>
      </c>
      <c r="F2591">
        <v>1</v>
      </c>
      <c r="G2591">
        <v>12</v>
      </c>
      <c r="H2591">
        <v>1</v>
      </c>
      <c r="I2591">
        <v>1</v>
      </c>
    </row>
    <row r="2592" spans="1:9">
      <c r="A2592">
        <v>8464</v>
      </c>
      <c r="B2592" t="s">
        <v>12</v>
      </c>
      <c r="C2592" t="s">
        <v>22</v>
      </c>
      <c r="D2592" t="s">
        <v>2609</v>
      </c>
      <c r="E2592">
        <v>45</v>
      </c>
      <c r="F2592">
        <v>0</v>
      </c>
      <c r="G2592">
        <v>3</v>
      </c>
      <c r="H2592">
        <v>5</v>
      </c>
      <c r="I2592">
        <v>1</v>
      </c>
    </row>
    <row r="2593" spans="1:9">
      <c r="A2593">
        <v>8465</v>
      </c>
      <c r="B2593" t="s">
        <v>12</v>
      </c>
      <c r="C2593" t="s">
        <v>10</v>
      </c>
      <c r="D2593" t="s">
        <v>2610</v>
      </c>
      <c r="E2593">
        <v>69</v>
      </c>
      <c r="F2593">
        <v>0</v>
      </c>
      <c r="G2593">
        <v>18</v>
      </c>
      <c r="H2593">
        <v>4</v>
      </c>
      <c r="I2593">
        <v>1</v>
      </c>
    </row>
    <row r="2594" spans="1:9">
      <c r="A2594">
        <v>8466</v>
      </c>
      <c r="B2594" t="s">
        <v>24</v>
      </c>
      <c r="C2594" t="s">
        <v>18</v>
      </c>
      <c r="D2594" t="s">
        <v>2611</v>
      </c>
      <c r="E2594">
        <v>43</v>
      </c>
      <c r="F2594">
        <v>0</v>
      </c>
      <c r="G2594">
        <v>18</v>
      </c>
      <c r="H2594">
        <v>1</v>
      </c>
      <c r="I2594">
        <v>0</v>
      </c>
    </row>
    <row r="2595" spans="1:9">
      <c r="A2595">
        <v>8467</v>
      </c>
      <c r="B2595" t="s">
        <v>12</v>
      </c>
      <c r="C2595" t="s">
        <v>28</v>
      </c>
      <c r="D2595" t="s">
        <v>2612</v>
      </c>
      <c r="E2595">
        <v>19</v>
      </c>
      <c r="F2595">
        <v>1</v>
      </c>
      <c r="G2595">
        <v>12</v>
      </c>
      <c r="H2595">
        <v>4</v>
      </c>
      <c r="I2595">
        <v>1</v>
      </c>
    </row>
    <row r="2596" spans="1:9">
      <c r="A2596">
        <v>8468</v>
      </c>
      <c r="B2596" t="s">
        <v>15</v>
      </c>
      <c r="C2596" t="s">
        <v>22</v>
      </c>
      <c r="D2596" t="s">
        <v>2613</v>
      </c>
      <c r="E2596">
        <v>67</v>
      </c>
      <c r="F2596">
        <v>0</v>
      </c>
      <c r="G2596">
        <v>1</v>
      </c>
      <c r="H2596">
        <v>5</v>
      </c>
      <c r="I2596">
        <v>1</v>
      </c>
    </row>
    <row r="2597" spans="1:9">
      <c r="A2597">
        <v>8469</v>
      </c>
      <c r="B2597" t="s">
        <v>15</v>
      </c>
      <c r="C2597" t="s">
        <v>10</v>
      </c>
      <c r="D2597" t="s">
        <v>2614</v>
      </c>
      <c r="E2597">
        <v>49</v>
      </c>
      <c r="F2597">
        <v>1</v>
      </c>
      <c r="G2597">
        <v>11</v>
      </c>
      <c r="H2597">
        <v>5</v>
      </c>
      <c r="I2597">
        <v>1</v>
      </c>
    </row>
    <row r="2598" spans="1:9">
      <c r="A2598">
        <v>8470</v>
      </c>
      <c r="B2598" t="s">
        <v>24</v>
      </c>
      <c r="C2598" t="s">
        <v>13</v>
      </c>
      <c r="D2598" t="s">
        <v>2615</v>
      </c>
      <c r="E2598">
        <v>44</v>
      </c>
      <c r="F2598">
        <v>0</v>
      </c>
      <c r="G2598">
        <v>9</v>
      </c>
      <c r="H2598">
        <v>5</v>
      </c>
      <c r="I2598">
        <v>1</v>
      </c>
    </row>
    <row r="2599" spans="1:9">
      <c r="A2599">
        <v>8471</v>
      </c>
      <c r="B2599" t="s">
        <v>15</v>
      </c>
      <c r="C2599" t="s">
        <v>13</v>
      </c>
      <c r="D2599" t="s">
        <v>2616</v>
      </c>
      <c r="E2599">
        <v>53</v>
      </c>
      <c r="F2599">
        <v>1</v>
      </c>
      <c r="G2599">
        <v>13</v>
      </c>
      <c r="H2599">
        <v>4</v>
      </c>
      <c r="I2599">
        <v>1</v>
      </c>
    </row>
    <row r="2600" spans="1:9">
      <c r="A2600">
        <v>8472</v>
      </c>
      <c r="B2600" t="s">
        <v>24</v>
      </c>
      <c r="C2600" t="s">
        <v>10</v>
      </c>
      <c r="D2600" t="s">
        <v>2617</v>
      </c>
      <c r="E2600">
        <v>33</v>
      </c>
      <c r="F2600">
        <v>0</v>
      </c>
      <c r="G2600">
        <v>8</v>
      </c>
      <c r="H2600">
        <v>2</v>
      </c>
      <c r="I2600">
        <v>0</v>
      </c>
    </row>
    <row r="2601" spans="1:9">
      <c r="A2601">
        <v>8473</v>
      </c>
      <c r="B2601" t="s">
        <v>24</v>
      </c>
      <c r="C2601" t="s">
        <v>18</v>
      </c>
      <c r="D2601" t="s">
        <v>2618</v>
      </c>
      <c r="E2601">
        <v>23</v>
      </c>
      <c r="F2601">
        <v>0</v>
      </c>
      <c r="G2601">
        <v>4</v>
      </c>
      <c r="H2601">
        <v>1</v>
      </c>
      <c r="I2601">
        <v>0</v>
      </c>
    </row>
    <row r="2602" spans="1:9">
      <c r="A2602">
        <v>8474</v>
      </c>
      <c r="B2602" t="s">
        <v>24</v>
      </c>
      <c r="C2602" t="s">
        <v>13</v>
      </c>
      <c r="D2602" t="s">
        <v>2619</v>
      </c>
      <c r="E2602">
        <v>25</v>
      </c>
      <c r="F2602">
        <v>0</v>
      </c>
      <c r="G2602">
        <v>9</v>
      </c>
      <c r="H2602">
        <v>2</v>
      </c>
      <c r="I2602">
        <v>0</v>
      </c>
    </row>
    <row r="2603" spans="1:9">
      <c r="A2603">
        <v>8475</v>
      </c>
      <c r="B2603" t="s">
        <v>24</v>
      </c>
      <c r="C2603" t="s">
        <v>10</v>
      </c>
      <c r="D2603" t="s">
        <v>2620</v>
      </c>
      <c r="E2603">
        <v>50</v>
      </c>
      <c r="F2603">
        <v>1</v>
      </c>
      <c r="G2603">
        <v>16</v>
      </c>
      <c r="H2603">
        <v>5</v>
      </c>
      <c r="I2603">
        <v>1</v>
      </c>
    </row>
    <row r="2604" spans="1:9">
      <c r="A2604">
        <v>8476</v>
      </c>
      <c r="B2604" t="s">
        <v>9</v>
      </c>
      <c r="C2604" t="s">
        <v>13</v>
      </c>
      <c r="D2604" t="s">
        <v>2621</v>
      </c>
      <c r="E2604">
        <v>49</v>
      </c>
      <c r="F2604">
        <v>1</v>
      </c>
      <c r="G2604">
        <v>14</v>
      </c>
      <c r="H2604">
        <v>3</v>
      </c>
      <c r="I2604">
        <v>1</v>
      </c>
    </row>
    <row r="2605" spans="1:9">
      <c r="A2605">
        <v>8477</v>
      </c>
      <c r="B2605" t="s">
        <v>9</v>
      </c>
      <c r="C2605" t="s">
        <v>10</v>
      </c>
      <c r="D2605" t="s">
        <v>2622</v>
      </c>
      <c r="E2605">
        <v>39</v>
      </c>
      <c r="F2605">
        <v>1</v>
      </c>
      <c r="G2605">
        <v>1</v>
      </c>
      <c r="H2605">
        <v>4</v>
      </c>
      <c r="I2605">
        <v>1</v>
      </c>
    </row>
    <row r="2606" spans="1:9">
      <c r="A2606">
        <v>8478</v>
      </c>
      <c r="B2606" t="s">
        <v>24</v>
      </c>
      <c r="C2606" t="s">
        <v>10</v>
      </c>
      <c r="D2606" t="s">
        <v>2623</v>
      </c>
      <c r="E2606">
        <v>69</v>
      </c>
      <c r="F2606">
        <v>1</v>
      </c>
      <c r="G2606">
        <v>16</v>
      </c>
      <c r="H2606">
        <v>4</v>
      </c>
      <c r="I2606">
        <v>1</v>
      </c>
    </row>
    <row r="2607" spans="1:9">
      <c r="A2607">
        <v>8479</v>
      </c>
      <c r="B2607" t="s">
        <v>15</v>
      </c>
      <c r="C2607" t="s">
        <v>10</v>
      </c>
      <c r="D2607" t="s">
        <v>2624</v>
      </c>
      <c r="E2607">
        <v>69</v>
      </c>
      <c r="F2607">
        <v>0</v>
      </c>
      <c r="G2607">
        <v>15</v>
      </c>
      <c r="H2607">
        <v>4</v>
      </c>
      <c r="I2607">
        <v>1</v>
      </c>
    </row>
    <row r="2608" spans="1:9">
      <c r="A2608">
        <v>8480</v>
      </c>
      <c r="B2608" t="s">
        <v>31</v>
      </c>
      <c r="C2608" t="s">
        <v>13</v>
      </c>
      <c r="D2608" t="s">
        <v>2625</v>
      </c>
      <c r="E2608">
        <v>34</v>
      </c>
      <c r="F2608">
        <v>0</v>
      </c>
      <c r="G2608">
        <v>15</v>
      </c>
      <c r="H2608">
        <v>2</v>
      </c>
      <c r="I2608">
        <v>0</v>
      </c>
    </row>
    <row r="2609" spans="1:9">
      <c r="A2609">
        <v>8481</v>
      </c>
      <c r="B2609" t="s">
        <v>31</v>
      </c>
      <c r="C2609" t="s">
        <v>13</v>
      </c>
      <c r="D2609" t="s">
        <v>2626</v>
      </c>
      <c r="E2609">
        <v>61</v>
      </c>
      <c r="F2609">
        <v>1</v>
      </c>
      <c r="G2609">
        <v>17</v>
      </c>
      <c r="H2609">
        <v>3</v>
      </c>
      <c r="I2609">
        <v>1</v>
      </c>
    </row>
    <row r="2610" spans="1:9">
      <c r="A2610">
        <v>8482</v>
      </c>
      <c r="B2610" t="s">
        <v>12</v>
      </c>
      <c r="C2610" t="s">
        <v>13</v>
      </c>
      <c r="D2610" t="s">
        <v>2627</v>
      </c>
      <c r="E2610">
        <v>51</v>
      </c>
      <c r="F2610">
        <v>1</v>
      </c>
      <c r="G2610">
        <v>5</v>
      </c>
      <c r="H2610">
        <v>1</v>
      </c>
      <c r="I2610">
        <v>1</v>
      </c>
    </row>
    <row r="2611" spans="1:9">
      <c r="A2611">
        <v>8483</v>
      </c>
      <c r="B2611" t="s">
        <v>31</v>
      </c>
      <c r="C2611" t="s">
        <v>28</v>
      </c>
      <c r="D2611" t="s">
        <v>2628</v>
      </c>
      <c r="E2611">
        <v>32</v>
      </c>
      <c r="F2611">
        <v>1</v>
      </c>
      <c r="G2611">
        <v>10</v>
      </c>
      <c r="H2611">
        <v>4</v>
      </c>
      <c r="I2611">
        <v>1</v>
      </c>
    </row>
    <row r="2612" spans="1:9">
      <c r="A2612">
        <v>8484</v>
      </c>
      <c r="B2612" t="s">
        <v>9</v>
      </c>
      <c r="C2612" t="s">
        <v>13</v>
      </c>
      <c r="D2612" t="s">
        <v>2629</v>
      </c>
      <c r="E2612">
        <v>58</v>
      </c>
      <c r="F2612">
        <v>1</v>
      </c>
      <c r="G2612">
        <v>11</v>
      </c>
      <c r="H2612">
        <v>5</v>
      </c>
      <c r="I2612">
        <v>1</v>
      </c>
    </row>
    <row r="2613" spans="1:9">
      <c r="A2613">
        <v>8485</v>
      </c>
      <c r="B2613" t="s">
        <v>9</v>
      </c>
      <c r="C2613" t="s">
        <v>28</v>
      </c>
      <c r="D2613" t="s">
        <v>2630</v>
      </c>
      <c r="E2613">
        <v>50</v>
      </c>
      <c r="F2613">
        <v>1</v>
      </c>
      <c r="G2613">
        <v>12</v>
      </c>
      <c r="H2613">
        <v>3</v>
      </c>
      <c r="I2613">
        <v>1</v>
      </c>
    </row>
    <row r="2614" spans="1:9">
      <c r="A2614">
        <v>8486</v>
      </c>
      <c r="B2614" t="s">
        <v>31</v>
      </c>
      <c r="C2614" t="s">
        <v>10</v>
      </c>
      <c r="D2614" t="s">
        <v>2631</v>
      </c>
      <c r="E2614">
        <v>39</v>
      </c>
      <c r="F2614">
        <v>0</v>
      </c>
      <c r="G2614">
        <v>13</v>
      </c>
      <c r="H2614">
        <v>2</v>
      </c>
      <c r="I2614">
        <v>0</v>
      </c>
    </row>
    <row r="2615" spans="1:9">
      <c r="A2615">
        <v>8487</v>
      </c>
      <c r="B2615" t="s">
        <v>9</v>
      </c>
      <c r="C2615" t="s">
        <v>18</v>
      </c>
      <c r="D2615" t="s">
        <v>2632</v>
      </c>
      <c r="E2615">
        <v>58</v>
      </c>
      <c r="F2615">
        <v>0</v>
      </c>
      <c r="G2615">
        <v>2</v>
      </c>
      <c r="H2615">
        <v>3</v>
      </c>
      <c r="I2615">
        <v>0</v>
      </c>
    </row>
    <row r="2616" spans="1:9">
      <c r="A2616">
        <v>8488</v>
      </c>
      <c r="B2616" t="s">
        <v>15</v>
      </c>
      <c r="C2616" t="s">
        <v>18</v>
      </c>
      <c r="D2616" t="s">
        <v>2633</v>
      </c>
      <c r="E2616">
        <v>21</v>
      </c>
      <c r="F2616">
        <v>0</v>
      </c>
      <c r="G2616">
        <v>16</v>
      </c>
      <c r="H2616">
        <v>3</v>
      </c>
      <c r="I2616">
        <v>0</v>
      </c>
    </row>
    <row r="2617" spans="1:9">
      <c r="A2617">
        <v>8489</v>
      </c>
      <c r="B2617" t="s">
        <v>31</v>
      </c>
      <c r="C2617" t="s">
        <v>13</v>
      </c>
      <c r="D2617" t="s">
        <v>2634</v>
      </c>
      <c r="E2617">
        <v>64</v>
      </c>
      <c r="F2617">
        <v>0</v>
      </c>
      <c r="G2617">
        <v>12</v>
      </c>
      <c r="H2617">
        <v>1</v>
      </c>
      <c r="I2617">
        <v>0</v>
      </c>
    </row>
    <row r="2618" spans="1:9">
      <c r="A2618">
        <v>8490</v>
      </c>
      <c r="B2618" t="s">
        <v>24</v>
      </c>
      <c r="C2618" t="s">
        <v>13</v>
      </c>
      <c r="D2618" t="s">
        <v>2635</v>
      </c>
      <c r="E2618">
        <v>43</v>
      </c>
      <c r="F2618">
        <v>0</v>
      </c>
      <c r="G2618">
        <v>19</v>
      </c>
      <c r="H2618">
        <v>1</v>
      </c>
      <c r="I2618">
        <v>0</v>
      </c>
    </row>
    <row r="2619" spans="1:9">
      <c r="A2619">
        <v>8491</v>
      </c>
      <c r="B2619" t="s">
        <v>9</v>
      </c>
      <c r="C2619" t="s">
        <v>18</v>
      </c>
      <c r="D2619" t="s">
        <v>2636</v>
      </c>
      <c r="E2619">
        <v>60</v>
      </c>
      <c r="F2619">
        <v>0</v>
      </c>
      <c r="G2619">
        <v>18</v>
      </c>
      <c r="H2619">
        <v>2</v>
      </c>
      <c r="I2619">
        <v>0</v>
      </c>
    </row>
    <row r="2620" spans="1:9">
      <c r="A2620">
        <v>8492</v>
      </c>
      <c r="B2620" t="s">
        <v>31</v>
      </c>
      <c r="C2620" t="s">
        <v>22</v>
      </c>
      <c r="D2620" t="s">
        <v>2637</v>
      </c>
      <c r="E2620">
        <v>25</v>
      </c>
      <c r="F2620">
        <v>1</v>
      </c>
      <c r="G2620">
        <v>12</v>
      </c>
      <c r="H2620">
        <v>3</v>
      </c>
      <c r="I2620">
        <v>0</v>
      </c>
    </row>
    <row r="2621" spans="1:9">
      <c r="A2621">
        <v>8493</v>
      </c>
      <c r="B2621" t="s">
        <v>15</v>
      </c>
      <c r="C2621" t="s">
        <v>28</v>
      </c>
      <c r="D2621" t="s">
        <v>2638</v>
      </c>
      <c r="E2621">
        <v>51</v>
      </c>
      <c r="F2621">
        <v>0</v>
      </c>
      <c r="G2621">
        <v>12</v>
      </c>
      <c r="H2621">
        <v>4</v>
      </c>
      <c r="I2621">
        <v>1</v>
      </c>
    </row>
    <row r="2622" spans="1:9">
      <c r="A2622">
        <v>8494</v>
      </c>
      <c r="B2622" t="s">
        <v>24</v>
      </c>
      <c r="C2622" t="s">
        <v>22</v>
      </c>
      <c r="D2622" t="s">
        <v>2639</v>
      </c>
      <c r="E2622">
        <v>39</v>
      </c>
      <c r="F2622">
        <v>1</v>
      </c>
      <c r="G2622">
        <v>4</v>
      </c>
      <c r="H2622">
        <v>5</v>
      </c>
      <c r="I2622">
        <v>1</v>
      </c>
    </row>
    <row r="2623" spans="1:9">
      <c r="A2623">
        <v>8495</v>
      </c>
      <c r="B2623" t="s">
        <v>24</v>
      </c>
      <c r="C2623" t="s">
        <v>18</v>
      </c>
      <c r="D2623" t="s">
        <v>2640</v>
      </c>
      <c r="E2623">
        <v>32</v>
      </c>
      <c r="F2623">
        <v>1</v>
      </c>
      <c r="G2623">
        <v>9</v>
      </c>
      <c r="H2623">
        <v>2</v>
      </c>
      <c r="I2623">
        <v>1</v>
      </c>
    </row>
    <row r="2624" spans="1:9">
      <c r="A2624">
        <v>8496</v>
      </c>
      <c r="B2624" t="s">
        <v>24</v>
      </c>
      <c r="C2624" t="s">
        <v>18</v>
      </c>
      <c r="D2624" t="s">
        <v>2641</v>
      </c>
      <c r="E2624">
        <v>18</v>
      </c>
      <c r="F2624">
        <v>0</v>
      </c>
      <c r="G2624">
        <v>17</v>
      </c>
      <c r="H2624">
        <v>2</v>
      </c>
      <c r="I2624">
        <v>0</v>
      </c>
    </row>
    <row r="2625" spans="1:9">
      <c r="A2625">
        <v>8497</v>
      </c>
      <c r="B2625" t="s">
        <v>31</v>
      </c>
      <c r="C2625" t="s">
        <v>22</v>
      </c>
      <c r="D2625" t="s">
        <v>2642</v>
      </c>
      <c r="E2625">
        <v>35</v>
      </c>
      <c r="F2625">
        <v>0</v>
      </c>
      <c r="G2625">
        <v>5</v>
      </c>
      <c r="H2625">
        <v>3</v>
      </c>
      <c r="I2625">
        <v>0</v>
      </c>
    </row>
    <row r="2626" spans="1:9">
      <c r="A2626">
        <v>8498</v>
      </c>
      <c r="B2626" t="s">
        <v>24</v>
      </c>
      <c r="C2626" t="s">
        <v>22</v>
      </c>
      <c r="D2626" t="s">
        <v>2643</v>
      </c>
      <c r="E2626">
        <v>31</v>
      </c>
      <c r="F2626">
        <v>1</v>
      </c>
      <c r="G2626">
        <v>14</v>
      </c>
      <c r="H2626">
        <v>4</v>
      </c>
      <c r="I2626">
        <v>1</v>
      </c>
    </row>
    <row r="2627" spans="1:9">
      <c r="A2627">
        <v>8499</v>
      </c>
      <c r="B2627" t="s">
        <v>12</v>
      </c>
      <c r="C2627" t="s">
        <v>13</v>
      </c>
      <c r="D2627" t="s">
        <v>2644</v>
      </c>
      <c r="E2627">
        <v>36</v>
      </c>
      <c r="F2627">
        <v>1</v>
      </c>
      <c r="G2627">
        <v>19</v>
      </c>
      <c r="H2627">
        <v>1</v>
      </c>
      <c r="I2627">
        <v>1</v>
      </c>
    </row>
    <row r="2628" spans="1:9">
      <c r="A2628">
        <v>8500</v>
      </c>
      <c r="B2628" t="s">
        <v>15</v>
      </c>
      <c r="C2628" t="s">
        <v>22</v>
      </c>
      <c r="D2628" t="s">
        <v>2645</v>
      </c>
      <c r="E2628">
        <v>61</v>
      </c>
      <c r="F2628">
        <v>1</v>
      </c>
      <c r="G2628">
        <v>15</v>
      </c>
      <c r="H2628">
        <v>5</v>
      </c>
      <c r="I2628">
        <v>1</v>
      </c>
    </row>
    <row r="2629" spans="1:9">
      <c r="A2629">
        <v>8501</v>
      </c>
      <c r="B2629" t="s">
        <v>9</v>
      </c>
      <c r="C2629" t="s">
        <v>28</v>
      </c>
      <c r="D2629" t="s">
        <v>2646</v>
      </c>
      <c r="E2629">
        <v>23</v>
      </c>
      <c r="F2629">
        <v>1</v>
      </c>
      <c r="G2629">
        <v>7</v>
      </c>
      <c r="H2629">
        <v>2</v>
      </c>
      <c r="I2629">
        <v>0</v>
      </c>
    </row>
    <row r="2630" spans="1:9">
      <c r="A2630">
        <v>8502</v>
      </c>
      <c r="B2630" t="s">
        <v>15</v>
      </c>
      <c r="C2630" t="s">
        <v>13</v>
      </c>
      <c r="D2630" t="s">
        <v>2647</v>
      </c>
      <c r="E2630">
        <v>31</v>
      </c>
      <c r="F2630">
        <v>1</v>
      </c>
      <c r="G2630">
        <v>7</v>
      </c>
      <c r="H2630">
        <v>5</v>
      </c>
      <c r="I2630">
        <v>1</v>
      </c>
    </row>
    <row r="2631" spans="1:9">
      <c r="A2631">
        <v>8503</v>
      </c>
      <c r="B2631" t="s">
        <v>9</v>
      </c>
      <c r="C2631" t="s">
        <v>22</v>
      </c>
      <c r="D2631" t="s">
        <v>2648</v>
      </c>
      <c r="E2631">
        <v>44</v>
      </c>
      <c r="F2631">
        <v>0</v>
      </c>
      <c r="G2631">
        <v>12</v>
      </c>
      <c r="H2631">
        <v>1</v>
      </c>
      <c r="I2631">
        <v>0</v>
      </c>
    </row>
    <row r="2632" spans="1:9">
      <c r="A2632">
        <v>8504</v>
      </c>
      <c r="B2632" t="s">
        <v>31</v>
      </c>
      <c r="C2632" t="s">
        <v>18</v>
      </c>
      <c r="D2632" t="s">
        <v>2649</v>
      </c>
      <c r="E2632">
        <v>39</v>
      </c>
      <c r="F2632">
        <v>0</v>
      </c>
      <c r="G2632">
        <v>19</v>
      </c>
      <c r="H2632">
        <v>1</v>
      </c>
      <c r="I2632">
        <v>0</v>
      </c>
    </row>
    <row r="2633" spans="1:9">
      <c r="A2633">
        <v>8505</v>
      </c>
      <c r="B2633" t="s">
        <v>9</v>
      </c>
      <c r="C2633" t="s">
        <v>13</v>
      </c>
      <c r="D2633" t="s">
        <v>2650</v>
      </c>
      <c r="E2633">
        <v>57</v>
      </c>
      <c r="F2633">
        <v>1</v>
      </c>
      <c r="G2633">
        <v>4</v>
      </c>
      <c r="H2633">
        <v>3</v>
      </c>
      <c r="I2633">
        <v>1</v>
      </c>
    </row>
    <row r="2634" spans="1:9">
      <c r="A2634">
        <v>8506</v>
      </c>
      <c r="B2634" t="s">
        <v>24</v>
      </c>
      <c r="C2634" t="s">
        <v>18</v>
      </c>
      <c r="D2634" t="s">
        <v>2651</v>
      </c>
      <c r="E2634">
        <v>24</v>
      </c>
      <c r="F2634">
        <v>1</v>
      </c>
      <c r="G2634">
        <v>17</v>
      </c>
      <c r="H2634">
        <v>2</v>
      </c>
      <c r="I2634">
        <v>0</v>
      </c>
    </row>
    <row r="2635" spans="1:9">
      <c r="A2635">
        <v>8507</v>
      </c>
      <c r="B2635" t="s">
        <v>24</v>
      </c>
      <c r="C2635" t="s">
        <v>28</v>
      </c>
      <c r="D2635" t="s">
        <v>2652</v>
      </c>
      <c r="E2635">
        <v>33</v>
      </c>
      <c r="F2635">
        <v>0</v>
      </c>
      <c r="G2635">
        <v>17</v>
      </c>
      <c r="H2635">
        <v>3</v>
      </c>
      <c r="I2635">
        <v>0</v>
      </c>
    </row>
    <row r="2636" spans="1:9">
      <c r="A2636">
        <v>8508</v>
      </c>
      <c r="B2636" t="s">
        <v>9</v>
      </c>
      <c r="C2636" t="s">
        <v>10</v>
      </c>
      <c r="D2636" t="s">
        <v>2653</v>
      </c>
      <c r="E2636">
        <v>42</v>
      </c>
      <c r="F2636">
        <v>0</v>
      </c>
      <c r="G2636">
        <v>11</v>
      </c>
      <c r="H2636">
        <v>3</v>
      </c>
      <c r="I2636">
        <v>0</v>
      </c>
    </row>
    <row r="2637" spans="1:9">
      <c r="A2637">
        <v>8509</v>
      </c>
      <c r="B2637" t="s">
        <v>12</v>
      </c>
      <c r="C2637" t="s">
        <v>13</v>
      </c>
      <c r="D2637" t="s">
        <v>2654</v>
      </c>
      <c r="E2637">
        <v>60</v>
      </c>
      <c r="F2637">
        <v>1</v>
      </c>
      <c r="G2637">
        <v>11</v>
      </c>
      <c r="H2637">
        <v>2</v>
      </c>
      <c r="I2637">
        <v>1</v>
      </c>
    </row>
    <row r="2638" spans="1:9">
      <c r="A2638">
        <v>8510</v>
      </c>
      <c r="B2638" t="s">
        <v>24</v>
      </c>
      <c r="C2638" t="s">
        <v>10</v>
      </c>
      <c r="D2638" t="s">
        <v>2655</v>
      </c>
      <c r="E2638">
        <v>19</v>
      </c>
      <c r="F2638">
        <v>0</v>
      </c>
      <c r="G2638">
        <v>11</v>
      </c>
      <c r="H2638">
        <v>5</v>
      </c>
      <c r="I2638">
        <v>0</v>
      </c>
    </row>
    <row r="2639" spans="1:9">
      <c r="A2639">
        <v>8511</v>
      </c>
      <c r="B2639" t="s">
        <v>9</v>
      </c>
      <c r="C2639" t="s">
        <v>28</v>
      </c>
      <c r="D2639" t="s">
        <v>2656</v>
      </c>
      <c r="E2639">
        <v>59</v>
      </c>
      <c r="F2639">
        <v>0</v>
      </c>
      <c r="G2639">
        <v>12</v>
      </c>
      <c r="H2639">
        <v>3</v>
      </c>
      <c r="I2639">
        <v>0</v>
      </c>
    </row>
    <row r="2640" spans="1:9">
      <c r="A2640">
        <v>8512</v>
      </c>
      <c r="B2640" t="s">
        <v>24</v>
      </c>
      <c r="C2640" t="s">
        <v>10</v>
      </c>
      <c r="D2640" t="s">
        <v>2657</v>
      </c>
      <c r="E2640">
        <v>45</v>
      </c>
      <c r="F2640">
        <v>0</v>
      </c>
      <c r="G2640">
        <v>12</v>
      </c>
      <c r="H2640">
        <v>1</v>
      </c>
      <c r="I2640">
        <v>0</v>
      </c>
    </row>
    <row r="2641" spans="1:9">
      <c r="A2641">
        <v>8513</v>
      </c>
      <c r="B2641" t="s">
        <v>12</v>
      </c>
      <c r="C2641" t="s">
        <v>18</v>
      </c>
      <c r="D2641" t="s">
        <v>2658</v>
      </c>
      <c r="E2641">
        <v>45</v>
      </c>
      <c r="F2641">
        <v>0</v>
      </c>
      <c r="G2641">
        <v>19</v>
      </c>
      <c r="H2641">
        <v>3</v>
      </c>
      <c r="I2641">
        <v>0</v>
      </c>
    </row>
    <row r="2642" spans="1:9">
      <c r="A2642">
        <v>8514</v>
      </c>
      <c r="B2642" t="s">
        <v>15</v>
      </c>
      <c r="C2642" t="s">
        <v>22</v>
      </c>
      <c r="D2642" t="s">
        <v>2659</v>
      </c>
      <c r="E2642">
        <v>22</v>
      </c>
      <c r="F2642">
        <v>1</v>
      </c>
      <c r="G2642">
        <v>1</v>
      </c>
      <c r="H2642">
        <v>2</v>
      </c>
      <c r="I2642">
        <v>0</v>
      </c>
    </row>
    <row r="2643" spans="1:9">
      <c r="A2643">
        <v>8515</v>
      </c>
      <c r="B2643" t="s">
        <v>24</v>
      </c>
      <c r="C2643" t="s">
        <v>10</v>
      </c>
      <c r="D2643" t="s">
        <v>2660</v>
      </c>
      <c r="E2643">
        <v>27</v>
      </c>
      <c r="F2643">
        <v>0</v>
      </c>
      <c r="G2643">
        <v>13</v>
      </c>
      <c r="H2643">
        <v>3</v>
      </c>
      <c r="I2643">
        <v>0</v>
      </c>
    </row>
    <row r="2644" spans="1:9">
      <c r="A2644">
        <v>8516</v>
      </c>
      <c r="B2644" t="s">
        <v>31</v>
      </c>
      <c r="C2644" t="s">
        <v>13</v>
      </c>
      <c r="D2644" t="s">
        <v>2661</v>
      </c>
      <c r="E2644">
        <v>23</v>
      </c>
      <c r="F2644">
        <v>1</v>
      </c>
      <c r="G2644">
        <v>14</v>
      </c>
      <c r="H2644">
        <v>2</v>
      </c>
      <c r="I2644">
        <v>0</v>
      </c>
    </row>
    <row r="2645" spans="1:9">
      <c r="A2645">
        <v>8517</v>
      </c>
      <c r="B2645" t="s">
        <v>15</v>
      </c>
      <c r="C2645" t="s">
        <v>13</v>
      </c>
      <c r="D2645" t="s">
        <v>2662</v>
      </c>
      <c r="E2645">
        <v>69</v>
      </c>
      <c r="F2645">
        <v>0</v>
      </c>
      <c r="G2645">
        <v>10</v>
      </c>
      <c r="H2645">
        <v>4</v>
      </c>
      <c r="I2645">
        <v>1</v>
      </c>
    </row>
    <row r="2646" spans="1:9">
      <c r="A2646">
        <v>8518</v>
      </c>
      <c r="B2646" t="s">
        <v>24</v>
      </c>
      <c r="C2646" t="s">
        <v>28</v>
      </c>
      <c r="D2646" t="s">
        <v>2663</v>
      </c>
      <c r="E2646">
        <v>62</v>
      </c>
      <c r="F2646">
        <v>1</v>
      </c>
      <c r="G2646">
        <v>1</v>
      </c>
      <c r="H2646">
        <v>4</v>
      </c>
      <c r="I2646">
        <v>1</v>
      </c>
    </row>
    <row r="2647" spans="1:9">
      <c r="A2647">
        <v>8519</v>
      </c>
      <c r="B2647" t="s">
        <v>12</v>
      </c>
      <c r="C2647" t="s">
        <v>22</v>
      </c>
      <c r="D2647" t="s">
        <v>2664</v>
      </c>
      <c r="E2647">
        <v>51</v>
      </c>
      <c r="F2647">
        <v>0</v>
      </c>
      <c r="G2647">
        <v>7</v>
      </c>
      <c r="H2647">
        <v>3</v>
      </c>
      <c r="I2647">
        <v>0</v>
      </c>
    </row>
    <row r="2648" spans="1:9">
      <c r="A2648">
        <v>8520</v>
      </c>
      <c r="B2648" t="s">
        <v>9</v>
      </c>
      <c r="C2648" t="s">
        <v>22</v>
      </c>
      <c r="D2648" t="s">
        <v>2665</v>
      </c>
      <c r="E2648">
        <v>48</v>
      </c>
      <c r="F2648">
        <v>1</v>
      </c>
      <c r="G2648">
        <v>17</v>
      </c>
      <c r="H2648">
        <v>1</v>
      </c>
      <c r="I2648">
        <v>1</v>
      </c>
    </row>
    <row r="2649" spans="1:9">
      <c r="A2649">
        <v>8521</v>
      </c>
      <c r="B2649" t="s">
        <v>31</v>
      </c>
      <c r="C2649" t="s">
        <v>18</v>
      </c>
      <c r="D2649" t="s">
        <v>2666</v>
      </c>
      <c r="E2649">
        <v>68</v>
      </c>
      <c r="F2649">
        <v>1</v>
      </c>
      <c r="G2649">
        <v>3</v>
      </c>
      <c r="H2649">
        <v>5</v>
      </c>
      <c r="I2649">
        <v>1</v>
      </c>
    </row>
    <row r="2650" spans="1:9">
      <c r="A2650">
        <v>8522</v>
      </c>
      <c r="B2650" t="s">
        <v>31</v>
      </c>
      <c r="C2650" t="s">
        <v>18</v>
      </c>
      <c r="D2650" t="s">
        <v>2667</v>
      </c>
      <c r="E2650">
        <v>27</v>
      </c>
      <c r="F2650">
        <v>0</v>
      </c>
      <c r="G2650">
        <v>19</v>
      </c>
      <c r="H2650">
        <v>5</v>
      </c>
      <c r="I2650">
        <v>0</v>
      </c>
    </row>
    <row r="2651" spans="1:9">
      <c r="A2651">
        <v>8523</v>
      </c>
      <c r="B2651" t="s">
        <v>9</v>
      </c>
      <c r="C2651" t="s">
        <v>18</v>
      </c>
      <c r="D2651" t="s">
        <v>2668</v>
      </c>
      <c r="E2651">
        <v>55</v>
      </c>
      <c r="F2651">
        <v>0</v>
      </c>
      <c r="G2651">
        <v>7</v>
      </c>
      <c r="H2651">
        <v>5</v>
      </c>
      <c r="I2651">
        <v>1</v>
      </c>
    </row>
    <row r="2652" spans="1:9">
      <c r="A2652">
        <v>8524</v>
      </c>
      <c r="B2652" t="s">
        <v>12</v>
      </c>
      <c r="C2652" t="s">
        <v>10</v>
      </c>
      <c r="D2652" t="s">
        <v>2669</v>
      </c>
      <c r="E2652">
        <v>30</v>
      </c>
      <c r="F2652">
        <v>0</v>
      </c>
      <c r="G2652">
        <v>10</v>
      </c>
      <c r="H2652">
        <v>3</v>
      </c>
      <c r="I2652">
        <v>0</v>
      </c>
    </row>
    <row r="2653" spans="1:9">
      <c r="A2653">
        <v>8525</v>
      </c>
      <c r="B2653" t="s">
        <v>12</v>
      </c>
      <c r="C2653" t="s">
        <v>28</v>
      </c>
      <c r="D2653" t="s">
        <v>2670</v>
      </c>
      <c r="E2653">
        <v>23</v>
      </c>
      <c r="F2653">
        <v>1</v>
      </c>
      <c r="G2653">
        <v>13</v>
      </c>
      <c r="H2653">
        <v>3</v>
      </c>
      <c r="I2653">
        <v>0</v>
      </c>
    </row>
    <row r="2654" spans="1:9">
      <c r="A2654">
        <v>8526</v>
      </c>
      <c r="B2654" t="s">
        <v>31</v>
      </c>
      <c r="C2654" t="s">
        <v>28</v>
      </c>
      <c r="D2654" t="s">
        <v>2671</v>
      </c>
      <c r="E2654">
        <v>33</v>
      </c>
      <c r="F2654">
        <v>1</v>
      </c>
      <c r="G2654">
        <v>5</v>
      </c>
      <c r="H2654">
        <v>5</v>
      </c>
      <c r="I2654">
        <v>1</v>
      </c>
    </row>
    <row r="2655" spans="1:9">
      <c r="A2655">
        <v>8527</v>
      </c>
      <c r="B2655" t="s">
        <v>12</v>
      </c>
      <c r="C2655" t="s">
        <v>18</v>
      </c>
      <c r="D2655" t="s">
        <v>2672</v>
      </c>
      <c r="E2655">
        <v>32</v>
      </c>
      <c r="F2655">
        <v>0</v>
      </c>
      <c r="G2655">
        <v>5</v>
      </c>
      <c r="H2655">
        <v>2</v>
      </c>
      <c r="I2655">
        <v>0</v>
      </c>
    </row>
    <row r="2656" spans="1:9">
      <c r="A2656">
        <v>8528</v>
      </c>
      <c r="B2656" t="s">
        <v>31</v>
      </c>
      <c r="C2656" t="s">
        <v>22</v>
      </c>
      <c r="D2656" t="s">
        <v>2673</v>
      </c>
      <c r="E2656">
        <v>46</v>
      </c>
      <c r="F2656">
        <v>0</v>
      </c>
      <c r="G2656">
        <v>10</v>
      </c>
      <c r="H2656">
        <v>2</v>
      </c>
      <c r="I2656">
        <v>0</v>
      </c>
    </row>
    <row r="2657" spans="1:9">
      <c r="A2657">
        <v>8529</v>
      </c>
      <c r="B2657" t="s">
        <v>31</v>
      </c>
      <c r="C2657" t="s">
        <v>18</v>
      </c>
      <c r="D2657" t="s">
        <v>2674</v>
      </c>
      <c r="E2657">
        <v>55</v>
      </c>
      <c r="F2657">
        <v>0</v>
      </c>
      <c r="G2657">
        <v>13</v>
      </c>
      <c r="H2657">
        <v>1</v>
      </c>
      <c r="I2657">
        <v>0</v>
      </c>
    </row>
    <row r="2658" spans="1:9">
      <c r="A2658">
        <v>8530</v>
      </c>
      <c r="B2658" t="s">
        <v>12</v>
      </c>
      <c r="C2658" t="s">
        <v>13</v>
      </c>
      <c r="D2658" t="s">
        <v>2675</v>
      </c>
      <c r="E2658">
        <v>56</v>
      </c>
      <c r="F2658">
        <v>0</v>
      </c>
      <c r="G2658">
        <v>1</v>
      </c>
      <c r="H2658">
        <v>5</v>
      </c>
      <c r="I2658">
        <v>1</v>
      </c>
    </row>
    <row r="2659" spans="1:9">
      <c r="A2659">
        <v>8531</v>
      </c>
      <c r="B2659" t="s">
        <v>9</v>
      </c>
      <c r="C2659" t="s">
        <v>13</v>
      </c>
      <c r="D2659" t="s">
        <v>2676</v>
      </c>
      <c r="E2659">
        <v>22</v>
      </c>
      <c r="F2659">
        <v>0</v>
      </c>
      <c r="G2659">
        <v>18</v>
      </c>
      <c r="H2659">
        <v>2</v>
      </c>
      <c r="I2659">
        <v>0</v>
      </c>
    </row>
    <row r="2660" spans="1:9">
      <c r="A2660">
        <v>8532</v>
      </c>
      <c r="B2660" t="s">
        <v>12</v>
      </c>
      <c r="C2660" t="s">
        <v>18</v>
      </c>
      <c r="D2660" t="s">
        <v>2677</v>
      </c>
      <c r="E2660">
        <v>27</v>
      </c>
      <c r="F2660">
        <v>0</v>
      </c>
      <c r="G2660">
        <v>14</v>
      </c>
      <c r="H2660">
        <v>1</v>
      </c>
      <c r="I2660">
        <v>0</v>
      </c>
    </row>
    <row r="2661" spans="1:9">
      <c r="A2661">
        <v>8533</v>
      </c>
      <c r="B2661" t="s">
        <v>12</v>
      </c>
      <c r="C2661" t="s">
        <v>18</v>
      </c>
      <c r="D2661" t="s">
        <v>2678</v>
      </c>
      <c r="E2661">
        <v>31</v>
      </c>
      <c r="F2661">
        <v>1</v>
      </c>
      <c r="G2661">
        <v>3</v>
      </c>
      <c r="H2661">
        <v>4</v>
      </c>
      <c r="I2661">
        <v>1</v>
      </c>
    </row>
    <row r="2662" spans="1:9">
      <c r="A2662">
        <v>8534</v>
      </c>
      <c r="B2662" t="s">
        <v>9</v>
      </c>
      <c r="C2662" t="s">
        <v>13</v>
      </c>
      <c r="D2662" t="s">
        <v>2679</v>
      </c>
      <c r="E2662">
        <v>61</v>
      </c>
      <c r="F2662">
        <v>1</v>
      </c>
      <c r="G2662">
        <v>16</v>
      </c>
      <c r="H2662">
        <v>4</v>
      </c>
      <c r="I2662">
        <v>1</v>
      </c>
    </row>
    <row r="2663" spans="1:9">
      <c r="A2663">
        <v>8535</v>
      </c>
      <c r="B2663" t="s">
        <v>31</v>
      </c>
      <c r="C2663" t="s">
        <v>10</v>
      </c>
      <c r="D2663" t="s">
        <v>2680</v>
      </c>
      <c r="E2663">
        <v>23</v>
      </c>
      <c r="F2663">
        <v>0</v>
      </c>
      <c r="G2663">
        <v>10</v>
      </c>
      <c r="H2663">
        <v>4</v>
      </c>
      <c r="I2663">
        <v>0</v>
      </c>
    </row>
    <row r="2664" spans="1:9">
      <c r="A2664">
        <v>8536</v>
      </c>
      <c r="B2664" t="s">
        <v>9</v>
      </c>
      <c r="C2664" t="s">
        <v>28</v>
      </c>
      <c r="D2664" t="s">
        <v>2681</v>
      </c>
      <c r="E2664">
        <v>66</v>
      </c>
      <c r="F2664">
        <v>1</v>
      </c>
      <c r="G2664">
        <v>2</v>
      </c>
      <c r="H2664">
        <v>5</v>
      </c>
      <c r="I2664">
        <v>1</v>
      </c>
    </row>
    <row r="2665" spans="1:9">
      <c r="A2665">
        <v>8537</v>
      </c>
      <c r="B2665" t="s">
        <v>31</v>
      </c>
      <c r="C2665" t="s">
        <v>18</v>
      </c>
      <c r="D2665" t="s">
        <v>2682</v>
      </c>
      <c r="E2665">
        <v>31</v>
      </c>
      <c r="F2665">
        <v>1</v>
      </c>
      <c r="G2665">
        <v>6</v>
      </c>
      <c r="H2665">
        <v>4</v>
      </c>
      <c r="I2665">
        <v>1</v>
      </c>
    </row>
    <row r="2666" spans="1:9">
      <c r="A2666">
        <v>8538</v>
      </c>
      <c r="B2666" t="s">
        <v>15</v>
      </c>
      <c r="C2666" t="s">
        <v>28</v>
      </c>
      <c r="D2666" t="s">
        <v>2683</v>
      </c>
      <c r="E2666">
        <v>38</v>
      </c>
      <c r="F2666">
        <v>1</v>
      </c>
      <c r="G2666">
        <v>14</v>
      </c>
      <c r="H2666">
        <v>2</v>
      </c>
      <c r="I2666">
        <v>1</v>
      </c>
    </row>
    <row r="2667" spans="1:9">
      <c r="A2667">
        <v>8539</v>
      </c>
      <c r="B2667" t="s">
        <v>24</v>
      </c>
      <c r="C2667" t="s">
        <v>13</v>
      </c>
      <c r="D2667" t="s">
        <v>2684</v>
      </c>
      <c r="E2667">
        <v>58</v>
      </c>
      <c r="F2667">
        <v>0</v>
      </c>
      <c r="G2667">
        <v>7</v>
      </c>
      <c r="H2667">
        <v>3</v>
      </c>
      <c r="I2667">
        <v>0</v>
      </c>
    </row>
    <row r="2668" spans="1:9">
      <c r="A2668">
        <v>8540</v>
      </c>
      <c r="B2668" t="s">
        <v>9</v>
      </c>
      <c r="C2668" t="s">
        <v>13</v>
      </c>
      <c r="D2668" t="s">
        <v>2685</v>
      </c>
      <c r="E2668">
        <v>31</v>
      </c>
      <c r="F2668">
        <v>1</v>
      </c>
      <c r="G2668">
        <v>18</v>
      </c>
      <c r="H2668">
        <v>5</v>
      </c>
      <c r="I2668">
        <v>1</v>
      </c>
    </row>
    <row r="2669" spans="1:9">
      <c r="A2669">
        <v>8541</v>
      </c>
      <c r="B2669" t="s">
        <v>12</v>
      </c>
      <c r="C2669" t="s">
        <v>10</v>
      </c>
      <c r="D2669" t="s">
        <v>2686</v>
      </c>
      <c r="E2669">
        <v>33</v>
      </c>
      <c r="F2669">
        <v>0</v>
      </c>
      <c r="G2669">
        <v>13</v>
      </c>
      <c r="H2669">
        <v>3</v>
      </c>
      <c r="I2669">
        <v>0</v>
      </c>
    </row>
    <row r="2670" spans="1:9">
      <c r="A2670">
        <v>8542</v>
      </c>
      <c r="B2670" t="s">
        <v>12</v>
      </c>
      <c r="C2670" t="s">
        <v>10</v>
      </c>
      <c r="D2670" t="s">
        <v>2687</v>
      </c>
      <c r="E2670">
        <v>27</v>
      </c>
      <c r="F2670">
        <v>1</v>
      </c>
      <c r="G2670">
        <v>3</v>
      </c>
      <c r="H2670">
        <v>3</v>
      </c>
      <c r="I2670">
        <v>0</v>
      </c>
    </row>
    <row r="2671" spans="1:9">
      <c r="A2671">
        <v>8543</v>
      </c>
      <c r="B2671" t="s">
        <v>24</v>
      </c>
      <c r="C2671" t="s">
        <v>18</v>
      </c>
      <c r="D2671" t="s">
        <v>2688</v>
      </c>
      <c r="E2671">
        <v>64</v>
      </c>
      <c r="F2671">
        <v>1</v>
      </c>
      <c r="G2671">
        <v>7</v>
      </c>
      <c r="H2671">
        <v>5</v>
      </c>
      <c r="I2671">
        <v>1</v>
      </c>
    </row>
    <row r="2672" spans="1:9">
      <c r="A2672">
        <v>8544</v>
      </c>
      <c r="B2672" t="s">
        <v>31</v>
      </c>
      <c r="C2672" t="s">
        <v>13</v>
      </c>
      <c r="D2672" t="s">
        <v>2689</v>
      </c>
      <c r="E2672">
        <v>22</v>
      </c>
      <c r="F2672">
        <v>1</v>
      </c>
      <c r="G2672">
        <v>9</v>
      </c>
      <c r="H2672">
        <v>1</v>
      </c>
      <c r="I2672">
        <v>0</v>
      </c>
    </row>
    <row r="2673" spans="1:9">
      <c r="A2673">
        <v>8545</v>
      </c>
      <c r="B2673" t="s">
        <v>15</v>
      </c>
      <c r="C2673" t="s">
        <v>28</v>
      </c>
      <c r="D2673" t="s">
        <v>2690</v>
      </c>
      <c r="E2673">
        <v>68</v>
      </c>
      <c r="F2673">
        <v>0</v>
      </c>
      <c r="G2673">
        <v>13</v>
      </c>
      <c r="H2673">
        <v>3</v>
      </c>
      <c r="I2673">
        <v>0</v>
      </c>
    </row>
    <row r="2674" spans="1:9">
      <c r="A2674">
        <v>8546</v>
      </c>
      <c r="B2674" t="s">
        <v>9</v>
      </c>
      <c r="C2674" t="s">
        <v>13</v>
      </c>
      <c r="D2674" t="s">
        <v>2691</v>
      </c>
      <c r="E2674">
        <v>50</v>
      </c>
      <c r="F2674">
        <v>0</v>
      </c>
      <c r="G2674">
        <v>1</v>
      </c>
      <c r="H2674">
        <v>5</v>
      </c>
      <c r="I2674">
        <v>1</v>
      </c>
    </row>
    <row r="2675" spans="1:9">
      <c r="A2675">
        <v>8547</v>
      </c>
      <c r="B2675" t="s">
        <v>9</v>
      </c>
      <c r="C2675" t="s">
        <v>22</v>
      </c>
      <c r="D2675" t="s">
        <v>2692</v>
      </c>
      <c r="E2675">
        <v>22</v>
      </c>
      <c r="F2675">
        <v>1</v>
      </c>
      <c r="G2675">
        <v>3</v>
      </c>
      <c r="H2675">
        <v>2</v>
      </c>
      <c r="I2675">
        <v>0</v>
      </c>
    </row>
    <row r="2676" spans="1:9">
      <c r="A2676">
        <v>8548</v>
      </c>
      <c r="B2676" t="s">
        <v>9</v>
      </c>
      <c r="C2676" t="s">
        <v>18</v>
      </c>
      <c r="D2676" t="s">
        <v>2693</v>
      </c>
      <c r="E2676">
        <v>52</v>
      </c>
      <c r="F2676">
        <v>1</v>
      </c>
      <c r="G2676">
        <v>19</v>
      </c>
      <c r="H2676">
        <v>4</v>
      </c>
      <c r="I2676">
        <v>1</v>
      </c>
    </row>
    <row r="2677" spans="1:9">
      <c r="A2677">
        <v>8549</v>
      </c>
      <c r="B2677" t="s">
        <v>24</v>
      </c>
      <c r="C2677" t="s">
        <v>13</v>
      </c>
      <c r="D2677" t="s">
        <v>2694</v>
      </c>
      <c r="E2677">
        <v>27</v>
      </c>
      <c r="F2677">
        <v>0</v>
      </c>
      <c r="G2677">
        <v>15</v>
      </c>
      <c r="H2677">
        <v>3</v>
      </c>
      <c r="I2677">
        <v>0</v>
      </c>
    </row>
    <row r="2678" spans="1:9">
      <c r="A2678">
        <v>8550</v>
      </c>
      <c r="B2678" t="s">
        <v>9</v>
      </c>
      <c r="C2678" t="s">
        <v>10</v>
      </c>
      <c r="D2678" t="s">
        <v>2695</v>
      </c>
      <c r="E2678">
        <v>29</v>
      </c>
      <c r="F2678">
        <v>0</v>
      </c>
      <c r="G2678">
        <v>11</v>
      </c>
      <c r="H2678">
        <v>3</v>
      </c>
      <c r="I2678">
        <v>0</v>
      </c>
    </row>
    <row r="2679" spans="1:9">
      <c r="A2679">
        <v>8551</v>
      </c>
      <c r="B2679" t="s">
        <v>15</v>
      </c>
      <c r="C2679" t="s">
        <v>10</v>
      </c>
      <c r="D2679" t="s">
        <v>2696</v>
      </c>
      <c r="E2679">
        <v>30</v>
      </c>
      <c r="F2679">
        <v>1</v>
      </c>
      <c r="G2679">
        <v>9</v>
      </c>
      <c r="H2679">
        <v>1</v>
      </c>
      <c r="I2679">
        <v>0</v>
      </c>
    </row>
    <row r="2680" spans="1:9">
      <c r="A2680">
        <v>8552</v>
      </c>
      <c r="B2680" t="s">
        <v>24</v>
      </c>
      <c r="C2680" t="s">
        <v>22</v>
      </c>
      <c r="D2680" t="s">
        <v>2697</v>
      </c>
      <c r="E2680">
        <v>69</v>
      </c>
      <c r="F2680">
        <v>1</v>
      </c>
      <c r="G2680">
        <v>11</v>
      </c>
      <c r="H2680">
        <v>2</v>
      </c>
      <c r="I2680">
        <v>1</v>
      </c>
    </row>
    <row r="2681" spans="1:9">
      <c r="A2681">
        <v>8553</v>
      </c>
      <c r="B2681" t="s">
        <v>15</v>
      </c>
      <c r="C2681" t="s">
        <v>22</v>
      </c>
      <c r="D2681" t="s">
        <v>2698</v>
      </c>
      <c r="E2681">
        <v>46</v>
      </c>
      <c r="F2681">
        <v>0</v>
      </c>
      <c r="G2681">
        <v>5</v>
      </c>
      <c r="H2681">
        <v>4</v>
      </c>
      <c r="I2681">
        <v>1</v>
      </c>
    </row>
    <row r="2682" spans="1:9">
      <c r="A2682">
        <v>8554</v>
      </c>
      <c r="B2682" t="s">
        <v>9</v>
      </c>
      <c r="C2682" t="s">
        <v>18</v>
      </c>
      <c r="D2682" t="s">
        <v>2699</v>
      </c>
      <c r="E2682">
        <v>47</v>
      </c>
      <c r="F2682">
        <v>1</v>
      </c>
      <c r="G2682">
        <v>12</v>
      </c>
      <c r="H2682">
        <v>4</v>
      </c>
      <c r="I2682">
        <v>1</v>
      </c>
    </row>
    <row r="2683" spans="1:9">
      <c r="A2683">
        <v>8555</v>
      </c>
      <c r="B2683" t="s">
        <v>24</v>
      </c>
      <c r="C2683" t="s">
        <v>13</v>
      </c>
      <c r="D2683" t="s">
        <v>2700</v>
      </c>
      <c r="E2683">
        <v>37</v>
      </c>
      <c r="F2683">
        <v>0</v>
      </c>
      <c r="G2683">
        <v>11</v>
      </c>
      <c r="H2683">
        <v>4</v>
      </c>
      <c r="I2683">
        <v>1</v>
      </c>
    </row>
    <row r="2684" spans="1:9">
      <c r="A2684">
        <v>8556</v>
      </c>
      <c r="B2684" t="s">
        <v>12</v>
      </c>
      <c r="C2684" t="s">
        <v>18</v>
      </c>
      <c r="D2684" t="s">
        <v>2701</v>
      </c>
      <c r="E2684">
        <v>28</v>
      </c>
      <c r="F2684">
        <v>0</v>
      </c>
      <c r="G2684">
        <v>7</v>
      </c>
      <c r="H2684">
        <v>4</v>
      </c>
      <c r="I2684">
        <v>0</v>
      </c>
    </row>
    <row r="2685" spans="1:9">
      <c r="A2685">
        <v>8557</v>
      </c>
      <c r="B2685" t="s">
        <v>24</v>
      </c>
      <c r="C2685" t="s">
        <v>28</v>
      </c>
      <c r="D2685" t="s">
        <v>2702</v>
      </c>
      <c r="E2685">
        <v>35</v>
      </c>
      <c r="F2685">
        <v>0</v>
      </c>
      <c r="G2685">
        <v>17</v>
      </c>
      <c r="H2685">
        <v>2</v>
      </c>
      <c r="I2685">
        <v>0</v>
      </c>
    </row>
    <row r="2686" spans="1:9">
      <c r="A2686">
        <v>8558</v>
      </c>
      <c r="B2686" t="s">
        <v>12</v>
      </c>
      <c r="C2686" t="s">
        <v>28</v>
      </c>
      <c r="D2686" t="s">
        <v>2703</v>
      </c>
      <c r="E2686">
        <v>39</v>
      </c>
      <c r="F2686">
        <v>1</v>
      </c>
      <c r="G2686">
        <v>7</v>
      </c>
      <c r="H2686">
        <v>2</v>
      </c>
      <c r="I2686">
        <v>1</v>
      </c>
    </row>
    <row r="2687" spans="1:9">
      <c r="A2687">
        <v>8559</v>
      </c>
      <c r="B2687" t="s">
        <v>9</v>
      </c>
      <c r="C2687" t="s">
        <v>10</v>
      </c>
      <c r="D2687" t="s">
        <v>2704</v>
      </c>
      <c r="E2687">
        <v>46</v>
      </c>
      <c r="F2687">
        <v>0</v>
      </c>
      <c r="G2687">
        <v>17</v>
      </c>
      <c r="H2687">
        <v>3</v>
      </c>
      <c r="I2687">
        <v>0</v>
      </c>
    </row>
    <row r="2688" spans="1:9">
      <c r="A2688">
        <v>8560</v>
      </c>
      <c r="B2688" t="s">
        <v>15</v>
      </c>
      <c r="C2688" t="s">
        <v>22</v>
      </c>
      <c r="D2688" t="s">
        <v>2705</v>
      </c>
      <c r="E2688">
        <v>55</v>
      </c>
      <c r="F2688">
        <v>1</v>
      </c>
      <c r="G2688">
        <v>7</v>
      </c>
      <c r="H2688">
        <v>3</v>
      </c>
      <c r="I2688">
        <v>1</v>
      </c>
    </row>
    <row r="2689" spans="1:9">
      <c r="A2689">
        <v>8561</v>
      </c>
      <c r="B2689" t="s">
        <v>31</v>
      </c>
      <c r="C2689" t="s">
        <v>18</v>
      </c>
      <c r="D2689" t="s">
        <v>2706</v>
      </c>
      <c r="E2689">
        <v>52</v>
      </c>
      <c r="F2689">
        <v>0</v>
      </c>
      <c r="G2689">
        <v>2</v>
      </c>
      <c r="H2689">
        <v>3</v>
      </c>
      <c r="I2689">
        <v>0</v>
      </c>
    </row>
    <row r="2690" spans="1:9">
      <c r="A2690">
        <v>8562</v>
      </c>
      <c r="B2690" t="s">
        <v>12</v>
      </c>
      <c r="C2690" t="s">
        <v>13</v>
      </c>
      <c r="D2690" t="s">
        <v>2707</v>
      </c>
      <c r="E2690">
        <v>61</v>
      </c>
      <c r="F2690">
        <v>1</v>
      </c>
      <c r="G2690">
        <v>1</v>
      </c>
      <c r="H2690">
        <v>1</v>
      </c>
      <c r="I2690">
        <v>1</v>
      </c>
    </row>
    <row r="2691" spans="1:9">
      <c r="A2691">
        <v>8563</v>
      </c>
      <c r="B2691" t="s">
        <v>15</v>
      </c>
      <c r="C2691" t="s">
        <v>28</v>
      </c>
      <c r="D2691" t="s">
        <v>2708</v>
      </c>
      <c r="E2691">
        <v>61</v>
      </c>
      <c r="F2691">
        <v>1</v>
      </c>
      <c r="G2691">
        <v>17</v>
      </c>
      <c r="H2691">
        <v>5</v>
      </c>
      <c r="I2691">
        <v>1</v>
      </c>
    </row>
    <row r="2692" spans="1:9">
      <c r="A2692">
        <v>8564</v>
      </c>
      <c r="B2692" t="s">
        <v>15</v>
      </c>
      <c r="C2692" t="s">
        <v>18</v>
      </c>
      <c r="D2692" t="s">
        <v>2709</v>
      </c>
      <c r="E2692">
        <v>32</v>
      </c>
      <c r="F2692">
        <v>0</v>
      </c>
      <c r="G2692">
        <v>12</v>
      </c>
      <c r="H2692">
        <v>4</v>
      </c>
      <c r="I2692">
        <v>1</v>
      </c>
    </row>
    <row r="2693" spans="1:9">
      <c r="A2693">
        <v>8565</v>
      </c>
      <c r="B2693" t="s">
        <v>9</v>
      </c>
      <c r="C2693" t="s">
        <v>22</v>
      </c>
      <c r="D2693" t="s">
        <v>2710</v>
      </c>
      <c r="E2693">
        <v>36</v>
      </c>
      <c r="F2693">
        <v>1</v>
      </c>
      <c r="G2693">
        <v>10</v>
      </c>
      <c r="H2693">
        <v>4</v>
      </c>
      <c r="I2693">
        <v>1</v>
      </c>
    </row>
    <row r="2694" spans="1:9">
      <c r="A2694">
        <v>8566</v>
      </c>
      <c r="B2694" t="s">
        <v>24</v>
      </c>
      <c r="C2694" t="s">
        <v>18</v>
      </c>
      <c r="D2694" t="s">
        <v>2711</v>
      </c>
      <c r="E2694">
        <v>63</v>
      </c>
      <c r="F2694">
        <v>0</v>
      </c>
      <c r="G2694">
        <v>13</v>
      </c>
      <c r="H2694">
        <v>2</v>
      </c>
      <c r="I2694">
        <v>0</v>
      </c>
    </row>
    <row r="2695" spans="1:9">
      <c r="A2695">
        <v>8567</v>
      </c>
      <c r="B2695" t="s">
        <v>24</v>
      </c>
      <c r="C2695" t="s">
        <v>28</v>
      </c>
      <c r="D2695" t="s">
        <v>2712</v>
      </c>
      <c r="E2695">
        <v>34</v>
      </c>
      <c r="F2695">
        <v>1</v>
      </c>
      <c r="G2695">
        <v>2</v>
      </c>
      <c r="H2695">
        <v>4</v>
      </c>
      <c r="I2695">
        <v>1</v>
      </c>
    </row>
    <row r="2696" spans="1:9">
      <c r="A2696">
        <v>8568</v>
      </c>
      <c r="B2696" t="s">
        <v>15</v>
      </c>
      <c r="C2696" t="s">
        <v>22</v>
      </c>
      <c r="D2696" t="s">
        <v>2713</v>
      </c>
      <c r="E2696">
        <v>20</v>
      </c>
      <c r="F2696">
        <v>1</v>
      </c>
      <c r="G2696">
        <v>8</v>
      </c>
      <c r="H2696">
        <v>2</v>
      </c>
      <c r="I2696">
        <v>0</v>
      </c>
    </row>
    <row r="2697" spans="1:9">
      <c r="A2697">
        <v>8569</v>
      </c>
      <c r="B2697" t="s">
        <v>15</v>
      </c>
      <c r="C2697" t="s">
        <v>13</v>
      </c>
      <c r="D2697" t="s">
        <v>2714</v>
      </c>
      <c r="E2697">
        <v>33</v>
      </c>
      <c r="F2697">
        <v>1</v>
      </c>
      <c r="G2697">
        <v>4</v>
      </c>
      <c r="H2697">
        <v>1</v>
      </c>
      <c r="I2697">
        <v>1</v>
      </c>
    </row>
    <row r="2698" spans="1:9">
      <c r="A2698">
        <v>8570</v>
      </c>
      <c r="B2698" t="s">
        <v>24</v>
      </c>
      <c r="C2698" t="s">
        <v>22</v>
      </c>
      <c r="D2698" t="s">
        <v>2715</v>
      </c>
      <c r="E2698">
        <v>36</v>
      </c>
      <c r="F2698">
        <v>0</v>
      </c>
      <c r="G2698">
        <v>10</v>
      </c>
      <c r="H2698">
        <v>4</v>
      </c>
      <c r="I2698">
        <v>1</v>
      </c>
    </row>
    <row r="2699" spans="1:9">
      <c r="A2699">
        <v>8571</v>
      </c>
      <c r="B2699" t="s">
        <v>12</v>
      </c>
      <c r="C2699" t="s">
        <v>28</v>
      </c>
      <c r="D2699" t="s">
        <v>2716</v>
      </c>
      <c r="E2699">
        <v>42</v>
      </c>
      <c r="F2699">
        <v>1</v>
      </c>
      <c r="G2699">
        <v>8</v>
      </c>
      <c r="H2699">
        <v>2</v>
      </c>
      <c r="I2699">
        <v>1</v>
      </c>
    </row>
    <row r="2700" spans="1:9">
      <c r="A2700">
        <v>8572</v>
      </c>
      <c r="B2700" t="s">
        <v>15</v>
      </c>
      <c r="C2700" t="s">
        <v>18</v>
      </c>
      <c r="D2700" t="s">
        <v>2717</v>
      </c>
      <c r="E2700">
        <v>42</v>
      </c>
      <c r="F2700">
        <v>1</v>
      </c>
      <c r="G2700">
        <v>11</v>
      </c>
      <c r="H2700">
        <v>1</v>
      </c>
      <c r="I2700">
        <v>1</v>
      </c>
    </row>
    <row r="2701" spans="1:9">
      <c r="A2701">
        <v>8573</v>
      </c>
      <c r="B2701" t="s">
        <v>24</v>
      </c>
      <c r="C2701" t="s">
        <v>22</v>
      </c>
      <c r="D2701" t="s">
        <v>2718</v>
      </c>
      <c r="E2701">
        <v>27</v>
      </c>
      <c r="F2701">
        <v>0</v>
      </c>
      <c r="G2701">
        <v>13</v>
      </c>
      <c r="H2701">
        <v>1</v>
      </c>
      <c r="I2701">
        <v>0</v>
      </c>
    </row>
    <row r="2702" spans="1:9">
      <c r="A2702">
        <v>8574</v>
      </c>
      <c r="B2702" t="s">
        <v>9</v>
      </c>
      <c r="C2702" t="s">
        <v>18</v>
      </c>
      <c r="D2702" t="s">
        <v>2719</v>
      </c>
      <c r="E2702">
        <v>33</v>
      </c>
      <c r="F2702">
        <v>0</v>
      </c>
      <c r="G2702">
        <v>13</v>
      </c>
      <c r="H2702">
        <v>1</v>
      </c>
      <c r="I2702">
        <v>0</v>
      </c>
    </row>
    <row r="2703" spans="1:9">
      <c r="A2703">
        <v>8575</v>
      </c>
      <c r="B2703" t="s">
        <v>12</v>
      </c>
      <c r="C2703" t="s">
        <v>10</v>
      </c>
      <c r="D2703" t="s">
        <v>2720</v>
      </c>
      <c r="E2703">
        <v>32</v>
      </c>
      <c r="F2703">
        <v>0</v>
      </c>
      <c r="G2703">
        <v>11</v>
      </c>
      <c r="H2703">
        <v>5</v>
      </c>
      <c r="I2703">
        <v>1</v>
      </c>
    </row>
    <row r="2704" spans="1:9">
      <c r="A2704">
        <v>8576</v>
      </c>
      <c r="B2704" t="s">
        <v>31</v>
      </c>
      <c r="C2704" t="s">
        <v>18</v>
      </c>
      <c r="D2704" t="s">
        <v>2721</v>
      </c>
      <c r="E2704">
        <v>66</v>
      </c>
      <c r="F2704">
        <v>1</v>
      </c>
      <c r="G2704">
        <v>14</v>
      </c>
      <c r="H2704">
        <v>4</v>
      </c>
      <c r="I2704">
        <v>1</v>
      </c>
    </row>
    <row r="2705" spans="1:9">
      <c r="A2705">
        <v>8577</v>
      </c>
      <c r="B2705" t="s">
        <v>9</v>
      </c>
      <c r="C2705" t="s">
        <v>22</v>
      </c>
      <c r="D2705" t="s">
        <v>2722</v>
      </c>
      <c r="E2705">
        <v>50</v>
      </c>
      <c r="F2705">
        <v>0</v>
      </c>
      <c r="G2705">
        <v>6</v>
      </c>
      <c r="H2705">
        <v>2</v>
      </c>
      <c r="I2705">
        <v>0</v>
      </c>
    </row>
    <row r="2706" spans="1:9">
      <c r="A2706">
        <v>8578</v>
      </c>
      <c r="B2706" t="s">
        <v>31</v>
      </c>
      <c r="C2706" t="s">
        <v>22</v>
      </c>
      <c r="D2706" t="s">
        <v>2723</v>
      </c>
      <c r="E2706">
        <v>63</v>
      </c>
      <c r="F2706">
        <v>0</v>
      </c>
      <c r="G2706">
        <v>10</v>
      </c>
      <c r="H2706">
        <v>3</v>
      </c>
      <c r="I2706">
        <v>0</v>
      </c>
    </row>
    <row r="2707" spans="1:9">
      <c r="A2707">
        <v>8579</v>
      </c>
      <c r="B2707" t="s">
        <v>24</v>
      </c>
      <c r="C2707" t="s">
        <v>28</v>
      </c>
      <c r="D2707" t="s">
        <v>2724</v>
      </c>
      <c r="E2707">
        <v>48</v>
      </c>
      <c r="F2707">
        <v>0</v>
      </c>
      <c r="G2707">
        <v>16</v>
      </c>
      <c r="H2707">
        <v>2</v>
      </c>
      <c r="I2707">
        <v>0</v>
      </c>
    </row>
    <row r="2708" spans="1:9">
      <c r="A2708">
        <v>8580</v>
      </c>
      <c r="B2708" t="s">
        <v>9</v>
      </c>
      <c r="C2708" t="s">
        <v>22</v>
      </c>
      <c r="D2708" t="s">
        <v>2725</v>
      </c>
      <c r="E2708">
        <v>23</v>
      </c>
      <c r="F2708">
        <v>1</v>
      </c>
      <c r="G2708">
        <v>18</v>
      </c>
      <c r="H2708">
        <v>5</v>
      </c>
      <c r="I2708">
        <v>1</v>
      </c>
    </row>
    <row r="2709" spans="1:9">
      <c r="A2709">
        <v>8581</v>
      </c>
      <c r="B2709" t="s">
        <v>15</v>
      </c>
      <c r="C2709" t="s">
        <v>10</v>
      </c>
      <c r="D2709" t="s">
        <v>2726</v>
      </c>
      <c r="E2709">
        <v>61</v>
      </c>
      <c r="F2709">
        <v>0</v>
      </c>
      <c r="G2709">
        <v>10</v>
      </c>
      <c r="H2709">
        <v>3</v>
      </c>
      <c r="I2709">
        <v>0</v>
      </c>
    </row>
    <row r="2710" spans="1:9">
      <c r="A2710">
        <v>8582</v>
      </c>
      <c r="B2710" t="s">
        <v>9</v>
      </c>
      <c r="C2710" t="s">
        <v>13</v>
      </c>
      <c r="D2710" t="s">
        <v>2727</v>
      </c>
      <c r="E2710">
        <v>56</v>
      </c>
      <c r="F2710">
        <v>1</v>
      </c>
      <c r="G2710">
        <v>16</v>
      </c>
      <c r="H2710">
        <v>1</v>
      </c>
      <c r="I2710">
        <v>1</v>
      </c>
    </row>
    <row r="2711" spans="1:9">
      <c r="A2711">
        <v>8583</v>
      </c>
      <c r="B2711" t="s">
        <v>31</v>
      </c>
      <c r="C2711" t="s">
        <v>28</v>
      </c>
      <c r="D2711" t="s">
        <v>2728</v>
      </c>
      <c r="E2711">
        <v>43</v>
      </c>
      <c r="F2711">
        <v>1</v>
      </c>
      <c r="G2711">
        <v>2</v>
      </c>
      <c r="H2711">
        <v>3</v>
      </c>
      <c r="I2711">
        <v>1</v>
      </c>
    </row>
    <row r="2712" spans="1:9">
      <c r="A2712">
        <v>8584</v>
      </c>
      <c r="B2712" t="s">
        <v>24</v>
      </c>
      <c r="C2712" t="s">
        <v>22</v>
      </c>
      <c r="D2712" t="s">
        <v>2729</v>
      </c>
      <c r="E2712">
        <v>38</v>
      </c>
      <c r="F2712">
        <v>1</v>
      </c>
      <c r="G2712">
        <v>4</v>
      </c>
      <c r="H2712">
        <v>4</v>
      </c>
      <c r="I2712">
        <v>1</v>
      </c>
    </row>
    <row r="2713" spans="1:9">
      <c r="A2713">
        <v>8585</v>
      </c>
      <c r="B2713" t="s">
        <v>24</v>
      </c>
      <c r="C2713" t="s">
        <v>10</v>
      </c>
      <c r="D2713" t="s">
        <v>2730</v>
      </c>
      <c r="E2713">
        <v>26</v>
      </c>
      <c r="F2713">
        <v>0</v>
      </c>
      <c r="G2713">
        <v>14</v>
      </c>
      <c r="H2713">
        <v>3</v>
      </c>
      <c r="I2713">
        <v>0</v>
      </c>
    </row>
    <row r="2714" spans="1:9">
      <c r="A2714">
        <v>8586</v>
      </c>
      <c r="B2714" t="s">
        <v>15</v>
      </c>
      <c r="C2714" t="s">
        <v>13</v>
      </c>
      <c r="D2714" t="s">
        <v>2731</v>
      </c>
      <c r="E2714">
        <v>25</v>
      </c>
      <c r="F2714">
        <v>1</v>
      </c>
      <c r="G2714">
        <v>9</v>
      </c>
      <c r="H2714">
        <v>2</v>
      </c>
      <c r="I2714">
        <v>0</v>
      </c>
    </row>
    <row r="2715" spans="1:9">
      <c r="A2715">
        <v>8587</v>
      </c>
      <c r="B2715" t="s">
        <v>31</v>
      </c>
      <c r="C2715" t="s">
        <v>13</v>
      </c>
      <c r="D2715" t="s">
        <v>2732</v>
      </c>
      <c r="E2715">
        <v>48</v>
      </c>
      <c r="F2715">
        <v>1</v>
      </c>
      <c r="G2715">
        <v>6</v>
      </c>
      <c r="H2715">
        <v>4</v>
      </c>
      <c r="I2715">
        <v>1</v>
      </c>
    </row>
    <row r="2716" spans="1:9">
      <c r="A2716">
        <v>8588</v>
      </c>
      <c r="B2716" t="s">
        <v>12</v>
      </c>
      <c r="C2716" t="s">
        <v>22</v>
      </c>
      <c r="D2716" t="s">
        <v>2733</v>
      </c>
      <c r="E2716">
        <v>62</v>
      </c>
      <c r="F2716">
        <v>1</v>
      </c>
      <c r="G2716">
        <v>11</v>
      </c>
      <c r="H2716">
        <v>4</v>
      </c>
      <c r="I2716">
        <v>1</v>
      </c>
    </row>
    <row r="2717" spans="1:9">
      <c r="A2717">
        <v>8589</v>
      </c>
      <c r="B2717" t="s">
        <v>24</v>
      </c>
      <c r="C2717" t="s">
        <v>18</v>
      </c>
      <c r="D2717" t="s">
        <v>2734</v>
      </c>
      <c r="E2717">
        <v>53</v>
      </c>
      <c r="F2717">
        <v>0</v>
      </c>
      <c r="G2717">
        <v>14</v>
      </c>
      <c r="H2717">
        <v>2</v>
      </c>
      <c r="I2717">
        <v>0</v>
      </c>
    </row>
    <row r="2718" spans="1:9">
      <c r="A2718">
        <v>8590</v>
      </c>
      <c r="B2718" t="s">
        <v>31</v>
      </c>
      <c r="C2718" t="s">
        <v>13</v>
      </c>
      <c r="D2718" t="s">
        <v>2735</v>
      </c>
      <c r="E2718">
        <v>36</v>
      </c>
      <c r="F2718">
        <v>0</v>
      </c>
      <c r="G2718">
        <v>3</v>
      </c>
      <c r="H2718">
        <v>2</v>
      </c>
      <c r="I2718">
        <v>0</v>
      </c>
    </row>
    <row r="2719" spans="1:9">
      <c r="A2719">
        <v>8591</v>
      </c>
      <c r="B2719" t="s">
        <v>9</v>
      </c>
      <c r="C2719" t="s">
        <v>28</v>
      </c>
      <c r="D2719" t="s">
        <v>2736</v>
      </c>
      <c r="E2719">
        <v>67</v>
      </c>
      <c r="F2719">
        <v>0</v>
      </c>
      <c r="G2719">
        <v>16</v>
      </c>
      <c r="H2719">
        <v>2</v>
      </c>
      <c r="I2719">
        <v>0</v>
      </c>
    </row>
    <row r="2720" spans="1:9">
      <c r="A2720">
        <v>8592</v>
      </c>
      <c r="B2720" t="s">
        <v>15</v>
      </c>
      <c r="C2720" t="s">
        <v>10</v>
      </c>
      <c r="D2720" t="s">
        <v>2737</v>
      </c>
      <c r="E2720">
        <v>26</v>
      </c>
      <c r="F2720">
        <v>0</v>
      </c>
      <c r="G2720">
        <v>7</v>
      </c>
      <c r="H2720">
        <v>4</v>
      </c>
      <c r="I2720">
        <v>0</v>
      </c>
    </row>
    <row r="2721" spans="1:9">
      <c r="A2721">
        <v>8593</v>
      </c>
      <c r="B2721" t="s">
        <v>31</v>
      </c>
      <c r="C2721" t="s">
        <v>22</v>
      </c>
      <c r="D2721" t="s">
        <v>2738</v>
      </c>
      <c r="E2721">
        <v>41</v>
      </c>
      <c r="F2721">
        <v>0</v>
      </c>
      <c r="G2721">
        <v>17</v>
      </c>
      <c r="H2721">
        <v>4</v>
      </c>
      <c r="I2721">
        <v>1</v>
      </c>
    </row>
    <row r="2722" spans="1:9">
      <c r="A2722">
        <v>8594</v>
      </c>
      <c r="B2722" t="s">
        <v>24</v>
      </c>
      <c r="C2722" t="s">
        <v>13</v>
      </c>
      <c r="D2722" t="s">
        <v>2739</v>
      </c>
      <c r="E2722">
        <v>26</v>
      </c>
      <c r="F2722">
        <v>1</v>
      </c>
      <c r="G2722">
        <v>6</v>
      </c>
      <c r="H2722">
        <v>2</v>
      </c>
      <c r="I2722">
        <v>0</v>
      </c>
    </row>
    <row r="2723" spans="1:9">
      <c r="A2723">
        <v>8595</v>
      </c>
      <c r="B2723" t="s">
        <v>9</v>
      </c>
      <c r="C2723" t="s">
        <v>13</v>
      </c>
      <c r="D2723" t="s">
        <v>2740</v>
      </c>
      <c r="E2723">
        <v>59</v>
      </c>
      <c r="F2723">
        <v>1</v>
      </c>
      <c r="G2723">
        <v>10</v>
      </c>
      <c r="H2723">
        <v>2</v>
      </c>
      <c r="I2723">
        <v>1</v>
      </c>
    </row>
    <row r="2724" spans="1:9">
      <c r="A2724">
        <v>8596</v>
      </c>
      <c r="B2724" t="s">
        <v>9</v>
      </c>
      <c r="C2724" t="s">
        <v>22</v>
      </c>
      <c r="D2724" t="s">
        <v>2741</v>
      </c>
      <c r="E2724">
        <v>33</v>
      </c>
      <c r="F2724">
        <v>0</v>
      </c>
      <c r="G2724">
        <v>19</v>
      </c>
      <c r="H2724">
        <v>1</v>
      </c>
      <c r="I2724">
        <v>0</v>
      </c>
    </row>
    <row r="2725" spans="1:9">
      <c r="A2725">
        <v>8597</v>
      </c>
      <c r="B2725" t="s">
        <v>9</v>
      </c>
      <c r="C2725" t="s">
        <v>22</v>
      </c>
      <c r="D2725" t="s">
        <v>2742</v>
      </c>
      <c r="E2725">
        <v>31</v>
      </c>
      <c r="F2725">
        <v>0</v>
      </c>
      <c r="G2725">
        <v>7</v>
      </c>
      <c r="H2725">
        <v>2</v>
      </c>
      <c r="I2725">
        <v>0</v>
      </c>
    </row>
    <row r="2726" spans="1:9">
      <c r="A2726">
        <v>8598</v>
      </c>
      <c r="B2726" t="s">
        <v>24</v>
      </c>
      <c r="C2726" t="s">
        <v>22</v>
      </c>
      <c r="D2726" t="s">
        <v>2743</v>
      </c>
      <c r="E2726">
        <v>60</v>
      </c>
      <c r="F2726">
        <v>1</v>
      </c>
      <c r="G2726">
        <v>6</v>
      </c>
      <c r="H2726">
        <v>2</v>
      </c>
      <c r="I2726">
        <v>1</v>
      </c>
    </row>
    <row r="2727" spans="1:9">
      <c r="A2727">
        <v>8599</v>
      </c>
      <c r="B2727" t="s">
        <v>24</v>
      </c>
      <c r="C2727" t="s">
        <v>13</v>
      </c>
      <c r="D2727" t="s">
        <v>2744</v>
      </c>
      <c r="E2727">
        <v>25</v>
      </c>
      <c r="F2727">
        <v>0</v>
      </c>
      <c r="G2727">
        <v>3</v>
      </c>
      <c r="H2727">
        <v>2</v>
      </c>
      <c r="I2727">
        <v>0</v>
      </c>
    </row>
    <row r="2728" spans="1:9">
      <c r="A2728">
        <v>8600</v>
      </c>
      <c r="B2728" t="s">
        <v>24</v>
      </c>
      <c r="C2728" t="s">
        <v>10</v>
      </c>
      <c r="D2728" t="s">
        <v>2745</v>
      </c>
      <c r="E2728">
        <v>43</v>
      </c>
      <c r="F2728">
        <v>1</v>
      </c>
      <c r="G2728">
        <v>16</v>
      </c>
      <c r="H2728">
        <v>5</v>
      </c>
      <c r="I2728">
        <v>1</v>
      </c>
    </row>
    <row r="2729" spans="1:9">
      <c r="A2729">
        <v>8601</v>
      </c>
      <c r="B2729" t="s">
        <v>24</v>
      </c>
      <c r="C2729" t="s">
        <v>10</v>
      </c>
      <c r="D2729" t="s">
        <v>2746</v>
      </c>
      <c r="E2729">
        <v>43</v>
      </c>
      <c r="F2729">
        <v>0</v>
      </c>
      <c r="G2729">
        <v>9</v>
      </c>
      <c r="H2729">
        <v>3</v>
      </c>
      <c r="I2729">
        <v>0</v>
      </c>
    </row>
    <row r="2730" spans="1:9">
      <c r="A2730">
        <v>8602</v>
      </c>
      <c r="B2730" t="s">
        <v>9</v>
      </c>
      <c r="C2730" t="s">
        <v>13</v>
      </c>
      <c r="D2730" t="s">
        <v>2747</v>
      </c>
      <c r="E2730">
        <v>55</v>
      </c>
      <c r="F2730">
        <v>1</v>
      </c>
      <c r="G2730">
        <v>10</v>
      </c>
      <c r="H2730">
        <v>3</v>
      </c>
      <c r="I2730">
        <v>1</v>
      </c>
    </row>
    <row r="2731" spans="1:9">
      <c r="A2731">
        <v>8603</v>
      </c>
      <c r="B2731" t="s">
        <v>24</v>
      </c>
      <c r="C2731" t="s">
        <v>22</v>
      </c>
      <c r="D2731" t="s">
        <v>2748</v>
      </c>
      <c r="E2731">
        <v>38</v>
      </c>
      <c r="F2731">
        <v>1</v>
      </c>
      <c r="G2731">
        <v>11</v>
      </c>
      <c r="H2731">
        <v>1</v>
      </c>
      <c r="I2731">
        <v>1</v>
      </c>
    </row>
    <row r="2732" spans="1:9">
      <c r="A2732">
        <v>8604</v>
      </c>
      <c r="B2732" t="s">
        <v>31</v>
      </c>
      <c r="C2732" t="s">
        <v>18</v>
      </c>
      <c r="D2732" t="s">
        <v>2749</v>
      </c>
      <c r="E2732">
        <v>36</v>
      </c>
      <c r="F2732">
        <v>1</v>
      </c>
      <c r="G2732">
        <v>8</v>
      </c>
      <c r="H2732">
        <v>3</v>
      </c>
      <c r="I2732">
        <v>1</v>
      </c>
    </row>
    <row r="2733" spans="1:9">
      <c r="A2733">
        <v>8605</v>
      </c>
      <c r="B2733" t="s">
        <v>12</v>
      </c>
      <c r="C2733" t="s">
        <v>28</v>
      </c>
      <c r="D2733" t="s">
        <v>2750</v>
      </c>
      <c r="E2733">
        <v>23</v>
      </c>
      <c r="F2733">
        <v>0</v>
      </c>
      <c r="G2733">
        <v>2</v>
      </c>
      <c r="H2733">
        <v>1</v>
      </c>
      <c r="I2733">
        <v>0</v>
      </c>
    </row>
    <row r="2734" spans="1:9">
      <c r="A2734">
        <v>8606</v>
      </c>
      <c r="B2734" t="s">
        <v>24</v>
      </c>
      <c r="C2734" t="s">
        <v>10</v>
      </c>
      <c r="D2734" t="s">
        <v>2751</v>
      </c>
      <c r="E2734">
        <v>38</v>
      </c>
      <c r="F2734">
        <v>1</v>
      </c>
      <c r="G2734">
        <v>4</v>
      </c>
      <c r="H2734">
        <v>3</v>
      </c>
      <c r="I2734">
        <v>1</v>
      </c>
    </row>
    <row r="2735" spans="1:9">
      <c r="A2735">
        <v>8607</v>
      </c>
      <c r="B2735" t="s">
        <v>15</v>
      </c>
      <c r="C2735" t="s">
        <v>18</v>
      </c>
      <c r="D2735" t="s">
        <v>2752</v>
      </c>
      <c r="E2735">
        <v>43</v>
      </c>
      <c r="F2735">
        <v>0</v>
      </c>
      <c r="G2735">
        <v>13</v>
      </c>
      <c r="H2735">
        <v>1</v>
      </c>
      <c r="I2735">
        <v>0</v>
      </c>
    </row>
    <row r="2736" spans="1:9">
      <c r="A2736">
        <v>8608</v>
      </c>
      <c r="B2736" t="s">
        <v>12</v>
      </c>
      <c r="C2736" t="s">
        <v>22</v>
      </c>
      <c r="D2736" t="s">
        <v>2753</v>
      </c>
      <c r="E2736">
        <v>64</v>
      </c>
      <c r="F2736">
        <v>0</v>
      </c>
      <c r="G2736">
        <v>3</v>
      </c>
      <c r="H2736">
        <v>4</v>
      </c>
      <c r="I2736">
        <v>1</v>
      </c>
    </row>
    <row r="2737" spans="1:9">
      <c r="A2737">
        <v>8609</v>
      </c>
      <c r="B2737" t="s">
        <v>15</v>
      </c>
      <c r="C2737" t="s">
        <v>22</v>
      </c>
      <c r="D2737" t="s">
        <v>2754</v>
      </c>
      <c r="E2737">
        <v>29</v>
      </c>
      <c r="F2737">
        <v>1</v>
      </c>
      <c r="G2737">
        <v>4</v>
      </c>
      <c r="H2737">
        <v>2</v>
      </c>
      <c r="I2737">
        <v>0</v>
      </c>
    </row>
    <row r="2738" spans="1:9">
      <c r="A2738">
        <v>8610</v>
      </c>
      <c r="B2738" t="s">
        <v>15</v>
      </c>
      <c r="C2738" t="s">
        <v>10</v>
      </c>
      <c r="D2738" t="s">
        <v>2755</v>
      </c>
      <c r="E2738">
        <v>66</v>
      </c>
      <c r="F2738">
        <v>1</v>
      </c>
      <c r="G2738">
        <v>5</v>
      </c>
      <c r="H2738">
        <v>3</v>
      </c>
      <c r="I2738">
        <v>1</v>
      </c>
    </row>
    <row r="2739" spans="1:9">
      <c r="A2739">
        <v>8611</v>
      </c>
      <c r="B2739" t="s">
        <v>15</v>
      </c>
      <c r="C2739" t="s">
        <v>13</v>
      </c>
      <c r="D2739" t="s">
        <v>2756</v>
      </c>
      <c r="E2739">
        <v>53</v>
      </c>
      <c r="F2739">
        <v>0</v>
      </c>
      <c r="G2739">
        <v>17</v>
      </c>
      <c r="H2739">
        <v>5</v>
      </c>
      <c r="I2739">
        <v>1</v>
      </c>
    </row>
    <row r="2740" spans="1:9">
      <c r="A2740">
        <v>8612</v>
      </c>
      <c r="B2740" t="s">
        <v>15</v>
      </c>
      <c r="C2740" t="s">
        <v>18</v>
      </c>
      <c r="D2740" t="s">
        <v>2757</v>
      </c>
      <c r="E2740">
        <v>59</v>
      </c>
      <c r="F2740">
        <v>0</v>
      </c>
      <c r="G2740">
        <v>10</v>
      </c>
      <c r="H2740">
        <v>4</v>
      </c>
      <c r="I2740">
        <v>1</v>
      </c>
    </row>
    <row r="2741" spans="1:9">
      <c r="A2741">
        <v>8613</v>
      </c>
      <c r="B2741" t="s">
        <v>9</v>
      </c>
      <c r="C2741" t="s">
        <v>13</v>
      </c>
      <c r="D2741" t="s">
        <v>2758</v>
      </c>
      <c r="E2741">
        <v>37</v>
      </c>
      <c r="F2741">
        <v>0</v>
      </c>
      <c r="G2741">
        <v>14</v>
      </c>
      <c r="H2741">
        <v>4</v>
      </c>
      <c r="I2741">
        <v>1</v>
      </c>
    </row>
    <row r="2742" spans="1:9">
      <c r="A2742">
        <v>8614</v>
      </c>
      <c r="B2742" t="s">
        <v>31</v>
      </c>
      <c r="C2742" t="s">
        <v>13</v>
      </c>
      <c r="D2742" t="s">
        <v>2759</v>
      </c>
      <c r="E2742">
        <v>35</v>
      </c>
      <c r="F2742">
        <v>1</v>
      </c>
      <c r="G2742">
        <v>15</v>
      </c>
      <c r="H2742">
        <v>4</v>
      </c>
      <c r="I2742">
        <v>1</v>
      </c>
    </row>
    <row r="2743" spans="1:9">
      <c r="A2743">
        <v>8615</v>
      </c>
      <c r="B2743" t="s">
        <v>12</v>
      </c>
      <c r="C2743" t="s">
        <v>18</v>
      </c>
      <c r="D2743" t="s">
        <v>2760</v>
      </c>
      <c r="E2743">
        <v>28</v>
      </c>
      <c r="F2743">
        <v>0</v>
      </c>
      <c r="G2743">
        <v>16</v>
      </c>
      <c r="H2743">
        <v>5</v>
      </c>
      <c r="I2743">
        <v>0</v>
      </c>
    </row>
    <row r="2744" spans="1:9">
      <c r="A2744">
        <v>8616</v>
      </c>
      <c r="B2744" t="s">
        <v>31</v>
      </c>
      <c r="C2744" t="s">
        <v>22</v>
      </c>
      <c r="D2744" t="s">
        <v>2761</v>
      </c>
      <c r="E2744">
        <v>23</v>
      </c>
      <c r="F2744">
        <v>1</v>
      </c>
      <c r="G2744">
        <v>10</v>
      </c>
      <c r="H2744">
        <v>5</v>
      </c>
      <c r="I2744">
        <v>1</v>
      </c>
    </row>
    <row r="2745" spans="1:9">
      <c r="A2745">
        <v>8617</v>
      </c>
      <c r="B2745" t="s">
        <v>9</v>
      </c>
      <c r="C2745" t="s">
        <v>10</v>
      </c>
      <c r="D2745" t="s">
        <v>2762</v>
      </c>
      <c r="E2745">
        <v>24</v>
      </c>
      <c r="F2745">
        <v>1</v>
      </c>
      <c r="G2745">
        <v>2</v>
      </c>
      <c r="H2745">
        <v>1</v>
      </c>
      <c r="I2745">
        <v>0</v>
      </c>
    </row>
    <row r="2746" spans="1:9">
      <c r="A2746">
        <v>8618</v>
      </c>
      <c r="B2746" t="s">
        <v>15</v>
      </c>
      <c r="C2746" t="s">
        <v>22</v>
      </c>
      <c r="D2746" t="s">
        <v>2763</v>
      </c>
      <c r="E2746">
        <v>67</v>
      </c>
      <c r="F2746">
        <v>0</v>
      </c>
      <c r="G2746">
        <v>13</v>
      </c>
      <c r="H2746">
        <v>5</v>
      </c>
      <c r="I2746">
        <v>1</v>
      </c>
    </row>
    <row r="2747" spans="1:9">
      <c r="A2747">
        <v>8619</v>
      </c>
      <c r="B2747" t="s">
        <v>24</v>
      </c>
      <c r="C2747" t="s">
        <v>18</v>
      </c>
      <c r="D2747" t="s">
        <v>2764</v>
      </c>
      <c r="E2747">
        <v>53</v>
      </c>
      <c r="F2747">
        <v>0</v>
      </c>
      <c r="G2747">
        <v>10</v>
      </c>
      <c r="H2747">
        <v>4</v>
      </c>
      <c r="I2747">
        <v>1</v>
      </c>
    </row>
    <row r="2748" spans="1:9">
      <c r="A2748">
        <v>8620</v>
      </c>
      <c r="B2748" t="s">
        <v>15</v>
      </c>
      <c r="C2748" t="s">
        <v>28</v>
      </c>
      <c r="D2748" t="s">
        <v>2765</v>
      </c>
      <c r="E2748">
        <v>31</v>
      </c>
      <c r="F2748">
        <v>0</v>
      </c>
      <c r="G2748">
        <v>10</v>
      </c>
      <c r="H2748">
        <v>4</v>
      </c>
      <c r="I2748">
        <v>1</v>
      </c>
    </row>
    <row r="2749" spans="1:9">
      <c r="A2749">
        <v>8621</v>
      </c>
      <c r="B2749" t="s">
        <v>24</v>
      </c>
      <c r="C2749" t="s">
        <v>22</v>
      </c>
      <c r="D2749" t="s">
        <v>2766</v>
      </c>
      <c r="E2749">
        <v>27</v>
      </c>
      <c r="F2749">
        <v>0</v>
      </c>
      <c r="G2749">
        <v>10</v>
      </c>
      <c r="H2749">
        <v>2</v>
      </c>
      <c r="I2749">
        <v>0</v>
      </c>
    </row>
    <row r="2750" spans="1:9">
      <c r="A2750">
        <v>8622</v>
      </c>
      <c r="B2750" t="s">
        <v>31</v>
      </c>
      <c r="C2750" t="s">
        <v>18</v>
      </c>
      <c r="D2750" t="s">
        <v>2767</v>
      </c>
      <c r="E2750">
        <v>42</v>
      </c>
      <c r="F2750">
        <v>0</v>
      </c>
      <c r="G2750">
        <v>1</v>
      </c>
      <c r="H2750">
        <v>4</v>
      </c>
      <c r="I2750">
        <v>1</v>
      </c>
    </row>
    <row r="2751" spans="1:9">
      <c r="A2751">
        <v>8623</v>
      </c>
      <c r="B2751" t="s">
        <v>12</v>
      </c>
      <c r="C2751" t="s">
        <v>22</v>
      </c>
      <c r="D2751" t="s">
        <v>2768</v>
      </c>
      <c r="E2751">
        <v>42</v>
      </c>
      <c r="F2751">
        <v>1</v>
      </c>
      <c r="G2751">
        <v>2</v>
      </c>
      <c r="H2751">
        <v>2</v>
      </c>
      <c r="I2751">
        <v>1</v>
      </c>
    </row>
    <row r="2752" spans="1:9">
      <c r="A2752">
        <v>8624</v>
      </c>
      <c r="B2752" t="s">
        <v>15</v>
      </c>
      <c r="C2752" t="s">
        <v>18</v>
      </c>
      <c r="D2752" t="s">
        <v>2769</v>
      </c>
      <c r="E2752">
        <v>45</v>
      </c>
      <c r="F2752">
        <v>1</v>
      </c>
      <c r="G2752">
        <v>7</v>
      </c>
      <c r="H2752">
        <v>1</v>
      </c>
      <c r="I2752">
        <v>1</v>
      </c>
    </row>
    <row r="2753" spans="1:9">
      <c r="A2753">
        <v>8625</v>
      </c>
      <c r="B2753" t="s">
        <v>9</v>
      </c>
      <c r="C2753" t="s">
        <v>28</v>
      </c>
      <c r="D2753" t="s">
        <v>2770</v>
      </c>
      <c r="E2753">
        <v>18</v>
      </c>
      <c r="F2753">
        <v>0</v>
      </c>
      <c r="G2753">
        <v>6</v>
      </c>
      <c r="H2753">
        <v>1</v>
      </c>
      <c r="I2753">
        <v>0</v>
      </c>
    </row>
    <row r="2754" spans="1:9">
      <c r="A2754">
        <v>8626</v>
      </c>
      <c r="B2754" t="s">
        <v>12</v>
      </c>
      <c r="C2754" t="s">
        <v>13</v>
      </c>
      <c r="D2754" t="s">
        <v>2771</v>
      </c>
      <c r="E2754">
        <v>67</v>
      </c>
      <c r="F2754">
        <v>1</v>
      </c>
      <c r="G2754">
        <v>6</v>
      </c>
      <c r="H2754">
        <v>4</v>
      </c>
      <c r="I2754">
        <v>1</v>
      </c>
    </row>
    <row r="2755" spans="1:9">
      <c r="A2755">
        <v>8627</v>
      </c>
      <c r="B2755" t="s">
        <v>9</v>
      </c>
      <c r="C2755" t="s">
        <v>18</v>
      </c>
      <c r="D2755" t="s">
        <v>2772</v>
      </c>
      <c r="E2755">
        <v>59</v>
      </c>
      <c r="F2755">
        <v>0</v>
      </c>
      <c r="G2755">
        <v>17</v>
      </c>
      <c r="H2755">
        <v>3</v>
      </c>
      <c r="I2755">
        <v>0</v>
      </c>
    </row>
    <row r="2756" spans="1:9">
      <c r="A2756">
        <v>8628</v>
      </c>
      <c r="B2756" t="s">
        <v>9</v>
      </c>
      <c r="C2756" t="s">
        <v>10</v>
      </c>
      <c r="D2756" t="s">
        <v>2773</v>
      </c>
      <c r="E2756">
        <v>52</v>
      </c>
      <c r="F2756">
        <v>0</v>
      </c>
      <c r="G2756">
        <v>3</v>
      </c>
      <c r="H2756">
        <v>4</v>
      </c>
      <c r="I2756">
        <v>1</v>
      </c>
    </row>
    <row r="2757" spans="1:9">
      <c r="A2757">
        <v>8629</v>
      </c>
      <c r="B2757" t="s">
        <v>31</v>
      </c>
      <c r="C2757" t="s">
        <v>18</v>
      </c>
      <c r="D2757" t="s">
        <v>2774</v>
      </c>
      <c r="E2757">
        <v>57</v>
      </c>
      <c r="F2757">
        <v>1</v>
      </c>
      <c r="G2757">
        <v>9</v>
      </c>
      <c r="H2757">
        <v>1</v>
      </c>
      <c r="I2757">
        <v>1</v>
      </c>
    </row>
    <row r="2758" spans="1:9">
      <c r="A2758">
        <v>8630</v>
      </c>
      <c r="B2758" t="s">
        <v>12</v>
      </c>
      <c r="C2758" t="s">
        <v>13</v>
      </c>
      <c r="D2758" t="s">
        <v>2775</v>
      </c>
      <c r="E2758">
        <v>38</v>
      </c>
      <c r="F2758">
        <v>1</v>
      </c>
      <c r="G2758">
        <v>14</v>
      </c>
      <c r="H2758">
        <v>4</v>
      </c>
      <c r="I2758">
        <v>1</v>
      </c>
    </row>
    <row r="2759" spans="1:9">
      <c r="A2759">
        <v>8631</v>
      </c>
      <c r="B2759" t="s">
        <v>15</v>
      </c>
      <c r="C2759" t="s">
        <v>18</v>
      </c>
      <c r="D2759" t="s">
        <v>2776</v>
      </c>
      <c r="E2759">
        <v>67</v>
      </c>
      <c r="F2759">
        <v>0</v>
      </c>
      <c r="G2759">
        <v>2</v>
      </c>
      <c r="H2759">
        <v>4</v>
      </c>
      <c r="I2759">
        <v>1</v>
      </c>
    </row>
    <row r="2760" spans="1:9">
      <c r="A2760">
        <v>8632</v>
      </c>
      <c r="B2760" t="s">
        <v>15</v>
      </c>
      <c r="C2760" t="s">
        <v>13</v>
      </c>
      <c r="D2760" t="s">
        <v>2777</v>
      </c>
      <c r="E2760">
        <v>65</v>
      </c>
      <c r="F2760">
        <v>0</v>
      </c>
      <c r="G2760">
        <v>18</v>
      </c>
      <c r="H2760">
        <v>3</v>
      </c>
      <c r="I2760">
        <v>0</v>
      </c>
    </row>
    <row r="2761" spans="1:9">
      <c r="A2761">
        <v>8633</v>
      </c>
      <c r="B2761" t="s">
        <v>12</v>
      </c>
      <c r="C2761" t="s">
        <v>10</v>
      </c>
      <c r="D2761" t="s">
        <v>2778</v>
      </c>
      <c r="E2761">
        <v>18</v>
      </c>
      <c r="F2761">
        <v>0</v>
      </c>
      <c r="G2761">
        <v>7</v>
      </c>
      <c r="H2761">
        <v>4</v>
      </c>
      <c r="I2761">
        <v>0</v>
      </c>
    </row>
    <row r="2762" spans="1:9">
      <c r="A2762">
        <v>8634</v>
      </c>
      <c r="B2762" t="s">
        <v>24</v>
      </c>
      <c r="C2762" t="s">
        <v>10</v>
      </c>
      <c r="D2762" t="s">
        <v>2779</v>
      </c>
      <c r="E2762">
        <v>31</v>
      </c>
      <c r="F2762">
        <v>0</v>
      </c>
      <c r="G2762">
        <v>12</v>
      </c>
      <c r="H2762">
        <v>4</v>
      </c>
      <c r="I2762">
        <v>1</v>
      </c>
    </row>
    <row r="2763" spans="1:9">
      <c r="A2763">
        <v>8635</v>
      </c>
      <c r="B2763" t="s">
        <v>15</v>
      </c>
      <c r="C2763" t="s">
        <v>10</v>
      </c>
      <c r="D2763" t="s">
        <v>2780</v>
      </c>
      <c r="E2763">
        <v>69</v>
      </c>
      <c r="F2763">
        <v>0</v>
      </c>
      <c r="G2763">
        <v>12</v>
      </c>
      <c r="H2763">
        <v>5</v>
      </c>
      <c r="I2763">
        <v>1</v>
      </c>
    </row>
    <row r="2764" spans="1:9">
      <c r="A2764">
        <v>8636</v>
      </c>
      <c r="B2764" t="s">
        <v>12</v>
      </c>
      <c r="C2764" t="s">
        <v>10</v>
      </c>
      <c r="D2764" t="s">
        <v>2781</v>
      </c>
      <c r="E2764">
        <v>50</v>
      </c>
      <c r="F2764">
        <v>0</v>
      </c>
      <c r="G2764">
        <v>8</v>
      </c>
      <c r="H2764">
        <v>5</v>
      </c>
      <c r="I2764">
        <v>1</v>
      </c>
    </row>
    <row r="2765" spans="1:9">
      <c r="A2765">
        <v>8637</v>
      </c>
      <c r="B2765" t="s">
        <v>15</v>
      </c>
      <c r="C2765" t="s">
        <v>18</v>
      </c>
      <c r="D2765" t="s">
        <v>2782</v>
      </c>
      <c r="E2765">
        <v>63</v>
      </c>
      <c r="F2765">
        <v>1</v>
      </c>
      <c r="G2765">
        <v>8</v>
      </c>
      <c r="H2765">
        <v>1</v>
      </c>
      <c r="I2765">
        <v>1</v>
      </c>
    </row>
    <row r="2766" spans="1:9">
      <c r="A2766">
        <v>8638</v>
      </c>
      <c r="B2766" t="s">
        <v>24</v>
      </c>
      <c r="C2766" t="s">
        <v>10</v>
      </c>
      <c r="D2766" t="s">
        <v>2783</v>
      </c>
      <c r="E2766">
        <v>28</v>
      </c>
      <c r="F2766">
        <v>1</v>
      </c>
      <c r="G2766">
        <v>5</v>
      </c>
      <c r="H2766">
        <v>3</v>
      </c>
      <c r="I2766">
        <v>0</v>
      </c>
    </row>
    <row r="2767" spans="1:9">
      <c r="A2767">
        <v>8639</v>
      </c>
      <c r="B2767" t="s">
        <v>15</v>
      </c>
      <c r="C2767" t="s">
        <v>22</v>
      </c>
      <c r="D2767" t="s">
        <v>2784</v>
      </c>
      <c r="E2767">
        <v>60</v>
      </c>
      <c r="F2767">
        <v>0</v>
      </c>
      <c r="G2767">
        <v>2</v>
      </c>
      <c r="H2767">
        <v>4</v>
      </c>
      <c r="I2767">
        <v>1</v>
      </c>
    </row>
    <row r="2768" spans="1:9">
      <c r="A2768">
        <v>8640</v>
      </c>
      <c r="B2768" t="s">
        <v>15</v>
      </c>
      <c r="C2768" t="s">
        <v>10</v>
      </c>
      <c r="D2768" t="s">
        <v>2785</v>
      </c>
      <c r="E2768">
        <v>54</v>
      </c>
      <c r="F2768">
        <v>1</v>
      </c>
      <c r="G2768">
        <v>2</v>
      </c>
      <c r="H2768">
        <v>5</v>
      </c>
      <c r="I2768">
        <v>1</v>
      </c>
    </row>
    <row r="2769" spans="1:9">
      <c r="A2769">
        <v>8641</v>
      </c>
      <c r="B2769" t="s">
        <v>24</v>
      </c>
      <c r="C2769" t="s">
        <v>18</v>
      </c>
      <c r="D2769" t="s">
        <v>2786</v>
      </c>
      <c r="E2769">
        <v>63</v>
      </c>
      <c r="F2769">
        <v>0</v>
      </c>
      <c r="G2769">
        <v>10</v>
      </c>
      <c r="H2769">
        <v>2</v>
      </c>
      <c r="I2769">
        <v>0</v>
      </c>
    </row>
    <row r="2770" spans="1:9">
      <c r="A2770">
        <v>8642</v>
      </c>
      <c r="B2770" t="s">
        <v>31</v>
      </c>
      <c r="C2770" t="s">
        <v>22</v>
      </c>
      <c r="D2770" t="s">
        <v>2787</v>
      </c>
      <c r="E2770">
        <v>64</v>
      </c>
      <c r="F2770">
        <v>1</v>
      </c>
      <c r="G2770">
        <v>1</v>
      </c>
      <c r="H2770">
        <v>2</v>
      </c>
      <c r="I2770">
        <v>1</v>
      </c>
    </row>
    <row r="2771" spans="1:9">
      <c r="A2771">
        <v>8643</v>
      </c>
      <c r="B2771" t="s">
        <v>15</v>
      </c>
      <c r="C2771" t="s">
        <v>13</v>
      </c>
      <c r="D2771" t="s">
        <v>2788</v>
      </c>
      <c r="E2771">
        <v>61</v>
      </c>
      <c r="F2771">
        <v>1</v>
      </c>
      <c r="G2771">
        <v>12</v>
      </c>
      <c r="H2771">
        <v>5</v>
      </c>
      <c r="I2771">
        <v>1</v>
      </c>
    </row>
    <row r="2772" spans="1:9">
      <c r="A2772">
        <v>8644</v>
      </c>
      <c r="B2772" t="s">
        <v>9</v>
      </c>
      <c r="C2772" t="s">
        <v>10</v>
      </c>
      <c r="D2772" t="s">
        <v>2789</v>
      </c>
      <c r="E2772">
        <v>23</v>
      </c>
      <c r="F2772">
        <v>0</v>
      </c>
      <c r="G2772">
        <v>18</v>
      </c>
      <c r="H2772">
        <v>5</v>
      </c>
      <c r="I2772">
        <v>0</v>
      </c>
    </row>
    <row r="2773" spans="1:9">
      <c r="A2773">
        <v>8645</v>
      </c>
      <c r="B2773" t="s">
        <v>15</v>
      </c>
      <c r="C2773" t="s">
        <v>18</v>
      </c>
      <c r="D2773" t="s">
        <v>2790</v>
      </c>
      <c r="E2773">
        <v>19</v>
      </c>
      <c r="F2773">
        <v>1</v>
      </c>
      <c r="G2773">
        <v>15</v>
      </c>
      <c r="H2773">
        <v>5</v>
      </c>
      <c r="I2773">
        <v>1</v>
      </c>
    </row>
    <row r="2774" spans="1:9">
      <c r="A2774">
        <v>8646</v>
      </c>
      <c r="B2774" t="s">
        <v>24</v>
      </c>
      <c r="C2774" t="s">
        <v>10</v>
      </c>
      <c r="D2774" t="s">
        <v>2791</v>
      </c>
      <c r="E2774">
        <v>19</v>
      </c>
      <c r="F2774">
        <v>1</v>
      </c>
      <c r="G2774">
        <v>16</v>
      </c>
      <c r="H2774">
        <v>3</v>
      </c>
      <c r="I2774">
        <v>0</v>
      </c>
    </row>
    <row r="2775" spans="1:9">
      <c r="A2775">
        <v>8647</v>
      </c>
      <c r="B2775" t="s">
        <v>24</v>
      </c>
      <c r="C2775" t="s">
        <v>28</v>
      </c>
      <c r="D2775" t="s">
        <v>2792</v>
      </c>
      <c r="E2775">
        <v>58</v>
      </c>
      <c r="F2775">
        <v>0</v>
      </c>
      <c r="G2775">
        <v>12</v>
      </c>
      <c r="H2775">
        <v>2</v>
      </c>
      <c r="I2775">
        <v>0</v>
      </c>
    </row>
    <row r="2776" spans="1:9">
      <c r="A2776">
        <v>8648</v>
      </c>
      <c r="B2776" t="s">
        <v>15</v>
      </c>
      <c r="C2776" t="s">
        <v>28</v>
      </c>
      <c r="D2776" t="s">
        <v>2793</v>
      </c>
      <c r="E2776">
        <v>18</v>
      </c>
      <c r="F2776">
        <v>0</v>
      </c>
      <c r="G2776">
        <v>6</v>
      </c>
      <c r="H2776">
        <v>3</v>
      </c>
      <c r="I2776">
        <v>0</v>
      </c>
    </row>
    <row r="2777" spans="1:9">
      <c r="A2777">
        <v>8649</v>
      </c>
      <c r="B2777" t="s">
        <v>9</v>
      </c>
      <c r="C2777" t="s">
        <v>13</v>
      </c>
      <c r="D2777" t="s">
        <v>2794</v>
      </c>
      <c r="E2777">
        <v>40</v>
      </c>
      <c r="F2777">
        <v>0</v>
      </c>
      <c r="G2777">
        <v>5</v>
      </c>
      <c r="H2777">
        <v>3</v>
      </c>
      <c r="I2777">
        <v>0</v>
      </c>
    </row>
    <row r="2778" spans="1:9">
      <c r="A2778">
        <v>8650</v>
      </c>
      <c r="B2778" t="s">
        <v>31</v>
      </c>
      <c r="C2778" t="s">
        <v>18</v>
      </c>
      <c r="D2778" t="s">
        <v>2795</v>
      </c>
      <c r="E2778">
        <v>67</v>
      </c>
      <c r="F2778">
        <v>1</v>
      </c>
      <c r="G2778">
        <v>18</v>
      </c>
      <c r="H2778">
        <v>4</v>
      </c>
      <c r="I2778">
        <v>1</v>
      </c>
    </row>
    <row r="2779" spans="1:9">
      <c r="A2779">
        <v>8651</v>
      </c>
      <c r="B2779" t="s">
        <v>31</v>
      </c>
      <c r="C2779" t="s">
        <v>13</v>
      </c>
      <c r="D2779" t="s">
        <v>2796</v>
      </c>
      <c r="E2779">
        <v>61</v>
      </c>
      <c r="F2779">
        <v>0</v>
      </c>
      <c r="G2779">
        <v>6</v>
      </c>
      <c r="H2779">
        <v>4</v>
      </c>
      <c r="I2779">
        <v>1</v>
      </c>
    </row>
    <row r="2780" spans="1:9">
      <c r="A2780">
        <v>8652</v>
      </c>
      <c r="B2780" t="s">
        <v>9</v>
      </c>
      <c r="C2780" t="s">
        <v>10</v>
      </c>
      <c r="D2780" t="s">
        <v>2797</v>
      </c>
      <c r="E2780">
        <v>59</v>
      </c>
      <c r="F2780">
        <v>0</v>
      </c>
      <c r="G2780">
        <v>12</v>
      </c>
      <c r="H2780">
        <v>5</v>
      </c>
      <c r="I2780">
        <v>1</v>
      </c>
    </row>
    <row r="2781" spans="1:9">
      <c r="A2781">
        <v>8653</v>
      </c>
      <c r="B2781" t="s">
        <v>24</v>
      </c>
      <c r="C2781" t="s">
        <v>28</v>
      </c>
      <c r="D2781" t="s">
        <v>2798</v>
      </c>
      <c r="E2781">
        <v>25</v>
      </c>
      <c r="F2781">
        <v>0</v>
      </c>
      <c r="G2781">
        <v>18</v>
      </c>
      <c r="H2781">
        <v>1</v>
      </c>
      <c r="I2781">
        <v>0</v>
      </c>
    </row>
    <row r="2782" spans="1:9">
      <c r="A2782">
        <v>8654</v>
      </c>
      <c r="B2782" t="s">
        <v>24</v>
      </c>
      <c r="C2782" t="s">
        <v>13</v>
      </c>
      <c r="D2782" t="s">
        <v>2799</v>
      </c>
      <c r="E2782">
        <v>36</v>
      </c>
      <c r="F2782">
        <v>1</v>
      </c>
      <c r="G2782">
        <v>2</v>
      </c>
      <c r="H2782">
        <v>1</v>
      </c>
      <c r="I2782">
        <v>1</v>
      </c>
    </row>
    <row r="2783" spans="1:9">
      <c r="A2783">
        <v>8655</v>
      </c>
      <c r="B2783" t="s">
        <v>12</v>
      </c>
      <c r="C2783" t="s">
        <v>13</v>
      </c>
      <c r="D2783" t="s">
        <v>2800</v>
      </c>
      <c r="E2783">
        <v>49</v>
      </c>
      <c r="F2783">
        <v>1</v>
      </c>
      <c r="G2783">
        <v>12</v>
      </c>
      <c r="H2783">
        <v>3</v>
      </c>
      <c r="I2783">
        <v>1</v>
      </c>
    </row>
    <row r="2784" spans="1:9">
      <c r="A2784">
        <v>8656</v>
      </c>
      <c r="B2784" t="s">
        <v>9</v>
      </c>
      <c r="C2784" t="s">
        <v>10</v>
      </c>
      <c r="D2784" t="s">
        <v>2801</v>
      </c>
      <c r="E2784">
        <v>59</v>
      </c>
      <c r="F2784">
        <v>1</v>
      </c>
      <c r="G2784">
        <v>3</v>
      </c>
      <c r="H2784">
        <v>3</v>
      </c>
      <c r="I2784">
        <v>1</v>
      </c>
    </row>
    <row r="2785" spans="1:9">
      <c r="A2785">
        <v>8657</v>
      </c>
      <c r="B2785" t="s">
        <v>15</v>
      </c>
      <c r="C2785" t="s">
        <v>18</v>
      </c>
      <c r="D2785" t="s">
        <v>2802</v>
      </c>
      <c r="E2785">
        <v>53</v>
      </c>
      <c r="F2785">
        <v>0</v>
      </c>
      <c r="G2785">
        <v>13</v>
      </c>
      <c r="H2785">
        <v>1</v>
      </c>
      <c r="I2785">
        <v>0</v>
      </c>
    </row>
    <row r="2786" spans="1:9">
      <c r="A2786">
        <v>8658</v>
      </c>
      <c r="B2786" t="s">
        <v>24</v>
      </c>
      <c r="C2786" t="s">
        <v>28</v>
      </c>
      <c r="D2786" t="s">
        <v>2803</v>
      </c>
      <c r="E2786">
        <v>23</v>
      </c>
      <c r="F2786">
        <v>1</v>
      </c>
      <c r="G2786">
        <v>15</v>
      </c>
      <c r="H2786">
        <v>4</v>
      </c>
      <c r="I2786">
        <v>1</v>
      </c>
    </row>
    <row r="2787" spans="1:9">
      <c r="A2787">
        <v>8659</v>
      </c>
      <c r="B2787" t="s">
        <v>9</v>
      </c>
      <c r="C2787" t="s">
        <v>10</v>
      </c>
      <c r="D2787" t="s">
        <v>2804</v>
      </c>
      <c r="E2787">
        <v>53</v>
      </c>
      <c r="F2787">
        <v>1</v>
      </c>
      <c r="G2787">
        <v>5</v>
      </c>
      <c r="H2787">
        <v>4</v>
      </c>
      <c r="I2787">
        <v>1</v>
      </c>
    </row>
    <row r="2788" spans="1:9">
      <c r="A2788">
        <v>8660</v>
      </c>
      <c r="B2788" t="s">
        <v>24</v>
      </c>
      <c r="C2788" t="s">
        <v>13</v>
      </c>
      <c r="D2788" t="s">
        <v>2805</v>
      </c>
      <c r="E2788">
        <v>63</v>
      </c>
      <c r="F2788">
        <v>0</v>
      </c>
      <c r="G2788">
        <v>5</v>
      </c>
      <c r="H2788">
        <v>1</v>
      </c>
      <c r="I2788">
        <v>0</v>
      </c>
    </row>
    <row r="2789" spans="1:9">
      <c r="A2789">
        <v>8661</v>
      </c>
      <c r="B2789" t="s">
        <v>9</v>
      </c>
      <c r="C2789" t="s">
        <v>13</v>
      </c>
      <c r="D2789" t="s">
        <v>2806</v>
      </c>
      <c r="E2789">
        <v>34</v>
      </c>
      <c r="F2789">
        <v>0</v>
      </c>
      <c r="G2789">
        <v>2</v>
      </c>
      <c r="H2789">
        <v>4</v>
      </c>
      <c r="I2789">
        <v>1</v>
      </c>
    </row>
    <row r="2790" spans="1:9">
      <c r="A2790">
        <v>8662</v>
      </c>
      <c r="B2790" t="s">
        <v>31</v>
      </c>
      <c r="C2790" t="s">
        <v>22</v>
      </c>
      <c r="D2790" t="s">
        <v>2807</v>
      </c>
      <c r="E2790">
        <v>38</v>
      </c>
      <c r="F2790">
        <v>0</v>
      </c>
      <c r="G2790">
        <v>11</v>
      </c>
      <c r="H2790">
        <v>2</v>
      </c>
      <c r="I2790">
        <v>0</v>
      </c>
    </row>
    <row r="2791" spans="1:9">
      <c r="A2791">
        <v>8663</v>
      </c>
      <c r="B2791" t="s">
        <v>15</v>
      </c>
      <c r="C2791" t="s">
        <v>13</v>
      </c>
      <c r="D2791" t="s">
        <v>2808</v>
      </c>
      <c r="E2791">
        <v>39</v>
      </c>
      <c r="F2791">
        <v>0</v>
      </c>
      <c r="G2791">
        <v>19</v>
      </c>
      <c r="H2791">
        <v>4</v>
      </c>
      <c r="I2791">
        <v>1</v>
      </c>
    </row>
    <row r="2792" spans="1:9">
      <c r="A2792">
        <v>8664</v>
      </c>
      <c r="B2792" t="s">
        <v>24</v>
      </c>
      <c r="C2792" t="s">
        <v>22</v>
      </c>
      <c r="D2792" t="s">
        <v>2809</v>
      </c>
      <c r="E2792">
        <v>20</v>
      </c>
      <c r="F2792">
        <v>0</v>
      </c>
      <c r="G2792">
        <v>2</v>
      </c>
      <c r="H2792">
        <v>4</v>
      </c>
      <c r="I2792">
        <v>0</v>
      </c>
    </row>
    <row r="2793" spans="1:9">
      <c r="A2793">
        <v>8665</v>
      </c>
      <c r="B2793" t="s">
        <v>9</v>
      </c>
      <c r="C2793" t="s">
        <v>28</v>
      </c>
      <c r="D2793" t="s">
        <v>2810</v>
      </c>
      <c r="E2793">
        <v>22</v>
      </c>
      <c r="F2793">
        <v>1</v>
      </c>
      <c r="G2793">
        <v>1</v>
      </c>
      <c r="H2793">
        <v>2</v>
      </c>
      <c r="I2793">
        <v>0</v>
      </c>
    </row>
    <row r="2794" spans="1:9">
      <c r="A2794">
        <v>8666</v>
      </c>
      <c r="B2794" t="s">
        <v>15</v>
      </c>
      <c r="C2794" t="s">
        <v>28</v>
      </c>
      <c r="D2794" t="s">
        <v>2811</v>
      </c>
      <c r="E2794">
        <v>41</v>
      </c>
      <c r="F2794">
        <v>0</v>
      </c>
      <c r="G2794">
        <v>4</v>
      </c>
      <c r="H2794">
        <v>2</v>
      </c>
      <c r="I2794">
        <v>0</v>
      </c>
    </row>
    <row r="2795" spans="1:9">
      <c r="A2795">
        <v>8667</v>
      </c>
      <c r="B2795" t="s">
        <v>15</v>
      </c>
      <c r="C2795" t="s">
        <v>10</v>
      </c>
      <c r="D2795" t="s">
        <v>2812</v>
      </c>
      <c r="E2795">
        <v>48</v>
      </c>
      <c r="F2795">
        <v>0</v>
      </c>
      <c r="G2795">
        <v>19</v>
      </c>
      <c r="H2795">
        <v>1</v>
      </c>
      <c r="I2795">
        <v>0</v>
      </c>
    </row>
    <row r="2796" spans="1:9">
      <c r="A2796">
        <v>8668</v>
      </c>
      <c r="B2796" t="s">
        <v>15</v>
      </c>
      <c r="C2796" t="s">
        <v>28</v>
      </c>
      <c r="D2796" t="s">
        <v>2813</v>
      </c>
      <c r="E2796">
        <v>22</v>
      </c>
      <c r="F2796">
        <v>1</v>
      </c>
      <c r="G2796">
        <v>18</v>
      </c>
      <c r="H2796">
        <v>3</v>
      </c>
      <c r="I2796">
        <v>0</v>
      </c>
    </row>
    <row r="2797" spans="1:9">
      <c r="A2797">
        <v>8669</v>
      </c>
      <c r="B2797" t="s">
        <v>24</v>
      </c>
      <c r="C2797" t="s">
        <v>22</v>
      </c>
      <c r="D2797" t="s">
        <v>2814</v>
      </c>
      <c r="E2797">
        <v>65</v>
      </c>
      <c r="F2797">
        <v>1</v>
      </c>
      <c r="G2797">
        <v>11</v>
      </c>
      <c r="H2797">
        <v>1</v>
      </c>
      <c r="I2797">
        <v>1</v>
      </c>
    </row>
    <row r="2798" spans="1:9">
      <c r="A2798">
        <v>8670</v>
      </c>
      <c r="B2798" t="s">
        <v>9</v>
      </c>
      <c r="C2798" t="s">
        <v>18</v>
      </c>
      <c r="D2798" t="s">
        <v>2815</v>
      </c>
      <c r="E2798">
        <v>56</v>
      </c>
      <c r="F2798">
        <v>0</v>
      </c>
      <c r="G2798">
        <v>12</v>
      </c>
      <c r="H2798">
        <v>1</v>
      </c>
      <c r="I2798">
        <v>0</v>
      </c>
    </row>
    <row r="2799" spans="1:9">
      <c r="A2799">
        <v>8671</v>
      </c>
      <c r="B2799" t="s">
        <v>9</v>
      </c>
      <c r="C2799" t="s">
        <v>13</v>
      </c>
      <c r="D2799" t="s">
        <v>2816</v>
      </c>
      <c r="E2799">
        <v>64</v>
      </c>
      <c r="F2799">
        <v>0</v>
      </c>
      <c r="G2799">
        <v>5</v>
      </c>
      <c r="H2799">
        <v>2</v>
      </c>
      <c r="I2799">
        <v>0</v>
      </c>
    </row>
    <row r="2800" spans="1:9">
      <c r="A2800">
        <v>8672</v>
      </c>
      <c r="B2800" t="s">
        <v>24</v>
      </c>
      <c r="C2800" t="s">
        <v>18</v>
      </c>
      <c r="D2800" t="s">
        <v>2817</v>
      </c>
      <c r="E2800">
        <v>51</v>
      </c>
      <c r="F2800">
        <v>0</v>
      </c>
      <c r="G2800">
        <v>12</v>
      </c>
      <c r="H2800">
        <v>3</v>
      </c>
      <c r="I2800">
        <v>0</v>
      </c>
    </row>
    <row r="2801" spans="1:9">
      <c r="A2801">
        <v>8673</v>
      </c>
      <c r="B2801" t="s">
        <v>24</v>
      </c>
      <c r="C2801" t="s">
        <v>18</v>
      </c>
      <c r="D2801" t="s">
        <v>2818</v>
      </c>
      <c r="E2801">
        <v>52</v>
      </c>
      <c r="F2801">
        <v>0</v>
      </c>
      <c r="G2801">
        <v>2</v>
      </c>
      <c r="H2801">
        <v>4</v>
      </c>
      <c r="I2801">
        <v>1</v>
      </c>
    </row>
    <row r="2802" spans="1:9">
      <c r="A2802">
        <v>8674</v>
      </c>
      <c r="B2802" t="s">
        <v>31</v>
      </c>
      <c r="C2802" t="s">
        <v>22</v>
      </c>
      <c r="D2802" t="s">
        <v>2819</v>
      </c>
      <c r="E2802">
        <v>63</v>
      </c>
      <c r="F2802">
        <v>0</v>
      </c>
      <c r="G2802">
        <v>10</v>
      </c>
      <c r="H2802">
        <v>5</v>
      </c>
      <c r="I2802">
        <v>1</v>
      </c>
    </row>
    <row r="2803" spans="1:9">
      <c r="A2803">
        <v>8675</v>
      </c>
      <c r="B2803" t="s">
        <v>12</v>
      </c>
      <c r="C2803" t="s">
        <v>28</v>
      </c>
      <c r="D2803" t="s">
        <v>2820</v>
      </c>
      <c r="E2803">
        <v>61</v>
      </c>
      <c r="F2803">
        <v>1</v>
      </c>
      <c r="G2803">
        <v>1</v>
      </c>
      <c r="H2803">
        <v>3</v>
      </c>
      <c r="I2803">
        <v>1</v>
      </c>
    </row>
    <row r="2804" spans="1:9">
      <c r="A2804">
        <v>8676</v>
      </c>
      <c r="B2804" t="s">
        <v>31</v>
      </c>
      <c r="C2804" t="s">
        <v>28</v>
      </c>
      <c r="D2804" t="s">
        <v>2821</v>
      </c>
      <c r="E2804">
        <v>60</v>
      </c>
      <c r="F2804">
        <v>0</v>
      </c>
      <c r="G2804">
        <v>15</v>
      </c>
      <c r="H2804">
        <v>2</v>
      </c>
      <c r="I2804">
        <v>0</v>
      </c>
    </row>
    <row r="2805" spans="1:9">
      <c r="A2805">
        <v>8677</v>
      </c>
      <c r="B2805" t="s">
        <v>12</v>
      </c>
      <c r="C2805" t="s">
        <v>22</v>
      </c>
      <c r="D2805" t="s">
        <v>2822</v>
      </c>
      <c r="E2805">
        <v>38</v>
      </c>
      <c r="F2805">
        <v>0</v>
      </c>
      <c r="G2805">
        <v>5</v>
      </c>
      <c r="H2805">
        <v>5</v>
      </c>
      <c r="I2805">
        <v>1</v>
      </c>
    </row>
    <row r="2806" spans="1:9">
      <c r="A2806">
        <v>8678</v>
      </c>
      <c r="B2806" t="s">
        <v>9</v>
      </c>
      <c r="C2806" t="s">
        <v>28</v>
      </c>
      <c r="D2806" t="s">
        <v>2823</v>
      </c>
      <c r="E2806">
        <v>34</v>
      </c>
      <c r="F2806">
        <v>1</v>
      </c>
      <c r="G2806">
        <v>15</v>
      </c>
      <c r="H2806">
        <v>4</v>
      </c>
      <c r="I2806">
        <v>1</v>
      </c>
    </row>
    <row r="2807" spans="1:9">
      <c r="A2807">
        <v>8679</v>
      </c>
      <c r="B2807" t="s">
        <v>24</v>
      </c>
      <c r="C2807" t="s">
        <v>18</v>
      </c>
      <c r="D2807" t="s">
        <v>2824</v>
      </c>
      <c r="E2807">
        <v>40</v>
      </c>
      <c r="F2807">
        <v>0</v>
      </c>
      <c r="G2807">
        <v>19</v>
      </c>
      <c r="H2807">
        <v>5</v>
      </c>
      <c r="I2807">
        <v>1</v>
      </c>
    </row>
    <row r="2808" spans="1:9">
      <c r="A2808">
        <v>8680</v>
      </c>
      <c r="B2808" t="s">
        <v>31</v>
      </c>
      <c r="C2808" t="s">
        <v>18</v>
      </c>
      <c r="D2808" t="s">
        <v>2825</v>
      </c>
      <c r="E2808">
        <v>23</v>
      </c>
      <c r="F2808">
        <v>0</v>
      </c>
      <c r="G2808">
        <v>1</v>
      </c>
      <c r="H2808">
        <v>5</v>
      </c>
      <c r="I2808">
        <v>0</v>
      </c>
    </row>
    <row r="2809" spans="1:9">
      <c r="A2809">
        <v>8681</v>
      </c>
      <c r="B2809" t="s">
        <v>12</v>
      </c>
      <c r="C2809" t="s">
        <v>22</v>
      </c>
      <c r="D2809" t="s">
        <v>2826</v>
      </c>
      <c r="E2809">
        <v>59</v>
      </c>
      <c r="F2809">
        <v>0</v>
      </c>
      <c r="G2809">
        <v>8</v>
      </c>
      <c r="H2809">
        <v>2</v>
      </c>
      <c r="I2809">
        <v>0</v>
      </c>
    </row>
    <row r="2810" spans="1:9">
      <c r="A2810">
        <v>8682</v>
      </c>
      <c r="B2810" t="s">
        <v>24</v>
      </c>
      <c r="C2810" t="s">
        <v>10</v>
      </c>
      <c r="D2810" t="s">
        <v>2827</v>
      </c>
      <c r="E2810">
        <v>52</v>
      </c>
      <c r="F2810">
        <v>0</v>
      </c>
      <c r="G2810">
        <v>1</v>
      </c>
      <c r="H2810">
        <v>3</v>
      </c>
      <c r="I2810">
        <v>0</v>
      </c>
    </row>
    <row r="2811" spans="1:9">
      <c r="A2811">
        <v>8683</v>
      </c>
      <c r="B2811" t="s">
        <v>9</v>
      </c>
      <c r="C2811" t="s">
        <v>13</v>
      </c>
      <c r="D2811" t="s">
        <v>2828</v>
      </c>
      <c r="E2811">
        <v>18</v>
      </c>
      <c r="F2811">
        <v>1</v>
      </c>
      <c r="G2811">
        <v>18</v>
      </c>
      <c r="H2811">
        <v>1</v>
      </c>
      <c r="I2811">
        <v>0</v>
      </c>
    </row>
    <row r="2812" spans="1:9">
      <c r="A2812">
        <v>8684</v>
      </c>
      <c r="B2812" t="s">
        <v>9</v>
      </c>
      <c r="C2812" t="s">
        <v>28</v>
      </c>
      <c r="D2812" t="s">
        <v>2829</v>
      </c>
      <c r="E2812">
        <v>34</v>
      </c>
      <c r="F2812">
        <v>1</v>
      </c>
      <c r="G2812">
        <v>19</v>
      </c>
      <c r="H2812">
        <v>2</v>
      </c>
      <c r="I2812">
        <v>1</v>
      </c>
    </row>
    <row r="2813" spans="1:9">
      <c r="A2813">
        <v>8685</v>
      </c>
      <c r="B2813" t="s">
        <v>24</v>
      </c>
      <c r="C2813" t="s">
        <v>13</v>
      </c>
      <c r="D2813" t="s">
        <v>2830</v>
      </c>
      <c r="E2813">
        <v>64</v>
      </c>
      <c r="F2813">
        <v>1</v>
      </c>
      <c r="G2813">
        <v>13</v>
      </c>
      <c r="H2813">
        <v>2</v>
      </c>
      <c r="I2813">
        <v>1</v>
      </c>
    </row>
    <row r="2814" spans="1:9">
      <c r="A2814">
        <v>8686</v>
      </c>
      <c r="B2814" t="s">
        <v>9</v>
      </c>
      <c r="C2814" t="s">
        <v>13</v>
      </c>
      <c r="D2814" t="s">
        <v>2831</v>
      </c>
      <c r="E2814">
        <v>45</v>
      </c>
      <c r="F2814">
        <v>1</v>
      </c>
      <c r="G2814">
        <v>4</v>
      </c>
      <c r="H2814">
        <v>5</v>
      </c>
      <c r="I2814">
        <v>1</v>
      </c>
    </row>
    <row r="2815" spans="1:9">
      <c r="A2815">
        <v>8687</v>
      </c>
      <c r="B2815" t="s">
        <v>9</v>
      </c>
      <c r="C2815" t="s">
        <v>10</v>
      </c>
      <c r="D2815" t="s">
        <v>2832</v>
      </c>
      <c r="E2815">
        <v>53</v>
      </c>
      <c r="F2815">
        <v>0</v>
      </c>
      <c r="G2815">
        <v>13</v>
      </c>
      <c r="H2815">
        <v>3</v>
      </c>
      <c r="I2815">
        <v>0</v>
      </c>
    </row>
    <row r="2816" spans="1:9">
      <c r="A2816">
        <v>8688</v>
      </c>
      <c r="B2816" t="s">
        <v>15</v>
      </c>
      <c r="C2816" t="s">
        <v>13</v>
      </c>
      <c r="D2816" t="s">
        <v>2833</v>
      </c>
      <c r="E2816">
        <v>30</v>
      </c>
      <c r="F2816">
        <v>0</v>
      </c>
      <c r="G2816">
        <v>17</v>
      </c>
      <c r="H2816">
        <v>2</v>
      </c>
      <c r="I2816">
        <v>0</v>
      </c>
    </row>
    <row r="2817" spans="1:9">
      <c r="A2817">
        <v>8689</v>
      </c>
      <c r="B2817" t="s">
        <v>12</v>
      </c>
      <c r="C2817" t="s">
        <v>22</v>
      </c>
      <c r="D2817" t="s">
        <v>2834</v>
      </c>
      <c r="E2817">
        <v>51</v>
      </c>
      <c r="F2817">
        <v>0</v>
      </c>
      <c r="G2817">
        <v>16</v>
      </c>
      <c r="H2817">
        <v>2</v>
      </c>
      <c r="I2817">
        <v>0</v>
      </c>
    </row>
    <row r="2818" spans="1:9">
      <c r="A2818">
        <v>8690</v>
      </c>
      <c r="B2818" t="s">
        <v>12</v>
      </c>
      <c r="C2818" t="s">
        <v>13</v>
      </c>
      <c r="D2818" t="s">
        <v>2835</v>
      </c>
      <c r="E2818">
        <v>31</v>
      </c>
      <c r="F2818">
        <v>1</v>
      </c>
      <c r="G2818">
        <v>6</v>
      </c>
      <c r="H2818">
        <v>5</v>
      </c>
      <c r="I2818">
        <v>1</v>
      </c>
    </row>
    <row r="2819" spans="1:9">
      <c r="A2819">
        <v>8691</v>
      </c>
      <c r="B2819" t="s">
        <v>15</v>
      </c>
      <c r="C2819" t="s">
        <v>22</v>
      </c>
      <c r="D2819" t="s">
        <v>2836</v>
      </c>
      <c r="E2819">
        <v>42</v>
      </c>
      <c r="F2819">
        <v>1</v>
      </c>
      <c r="G2819">
        <v>1</v>
      </c>
      <c r="H2819">
        <v>4</v>
      </c>
      <c r="I2819">
        <v>1</v>
      </c>
    </row>
    <row r="2820" spans="1:9">
      <c r="A2820">
        <v>8692</v>
      </c>
      <c r="B2820" t="s">
        <v>24</v>
      </c>
      <c r="C2820" t="s">
        <v>22</v>
      </c>
      <c r="D2820" t="s">
        <v>2837</v>
      </c>
      <c r="E2820">
        <v>56</v>
      </c>
      <c r="F2820">
        <v>1</v>
      </c>
      <c r="G2820">
        <v>2</v>
      </c>
      <c r="H2820">
        <v>3</v>
      </c>
      <c r="I2820">
        <v>1</v>
      </c>
    </row>
    <row r="2821" spans="1:9">
      <c r="A2821">
        <v>8693</v>
      </c>
      <c r="B2821" t="s">
        <v>15</v>
      </c>
      <c r="C2821" t="s">
        <v>10</v>
      </c>
      <c r="D2821" t="s">
        <v>2838</v>
      </c>
      <c r="E2821">
        <v>51</v>
      </c>
      <c r="F2821">
        <v>1</v>
      </c>
      <c r="G2821">
        <v>15</v>
      </c>
      <c r="H2821">
        <v>3</v>
      </c>
      <c r="I2821">
        <v>1</v>
      </c>
    </row>
    <row r="2822" spans="1:9">
      <c r="A2822">
        <v>8694</v>
      </c>
      <c r="B2822" t="s">
        <v>24</v>
      </c>
      <c r="C2822" t="s">
        <v>13</v>
      </c>
      <c r="D2822" t="s">
        <v>2839</v>
      </c>
      <c r="E2822">
        <v>61</v>
      </c>
      <c r="F2822">
        <v>0</v>
      </c>
      <c r="G2822">
        <v>3</v>
      </c>
      <c r="H2822">
        <v>5</v>
      </c>
      <c r="I2822">
        <v>1</v>
      </c>
    </row>
    <row r="2823" spans="1:9">
      <c r="A2823">
        <v>8695</v>
      </c>
      <c r="B2823" t="s">
        <v>24</v>
      </c>
      <c r="C2823" t="s">
        <v>10</v>
      </c>
      <c r="D2823" t="s">
        <v>2840</v>
      </c>
      <c r="E2823">
        <v>50</v>
      </c>
      <c r="F2823">
        <v>0</v>
      </c>
      <c r="G2823">
        <v>12</v>
      </c>
      <c r="H2823">
        <v>3</v>
      </c>
      <c r="I2823">
        <v>0</v>
      </c>
    </row>
    <row r="2824" spans="1:9">
      <c r="A2824">
        <v>8696</v>
      </c>
      <c r="B2824" t="s">
        <v>15</v>
      </c>
      <c r="C2824" t="s">
        <v>22</v>
      </c>
      <c r="D2824" t="s">
        <v>2841</v>
      </c>
      <c r="E2824">
        <v>64</v>
      </c>
      <c r="F2824">
        <v>1</v>
      </c>
      <c r="G2824">
        <v>10</v>
      </c>
      <c r="H2824">
        <v>2</v>
      </c>
      <c r="I2824">
        <v>1</v>
      </c>
    </row>
    <row r="2825" spans="1:9">
      <c r="A2825">
        <v>8697</v>
      </c>
      <c r="B2825" t="s">
        <v>9</v>
      </c>
      <c r="C2825" t="s">
        <v>10</v>
      </c>
      <c r="D2825" t="s">
        <v>2842</v>
      </c>
      <c r="E2825">
        <v>53</v>
      </c>
      <c r="F2825">
        <v>0</v>
      </c>
      <c r="G2825">
        <v>2</v>
      </c>
      <c r="H2825">
        <v>3</v>
      </c>
      <c r="I2825">
        <v>0</v>
      </c>
    </row>
    <row r="2826" spans="1:9">
      <c r="A2826">
        <v>8698</v>
      </c>
      <c r="B2826" t="s">
        <v>9</v>
      </c>
      <c r="C2826" t="s">
        <v>28</v>
      </c>
      <c r="D2826" t="s">
        <v>2843</v>
      </c>
      <c r="E2826">
        <v>36</v>
      </c>
      <c r="F2826">
        <v>0</v>
      </c>
      <c r="G2826">
        <v>10</v>
      </c>
      <c r="H2826">
        <v>3</v>
      </c>
      <c r="I2826">
        <v>0</v>
      </c>
    </row>
    <row r="2827" spans="1:9">
      <c r="A2827">
        <v>8699</v>
      </c>
      <c r="B2827" t="s">
        <v>24</v>
      </c>
      <c r="C2827" t="s">
        <v>13</v>
      </c>
      <c r="D2827" t="s">
        <v>2844</v>
      </c>
      <c r="E2827">
        <v>65</v>
      </c>
      <c r="F2827">
        <v>1</v>
      </c>
      <c r="G2827">
        <v>8</v>
      </c>
      <c r="H2827">
        <v>5</v>
      </c>
      <c r="I2827">
        <v>1</v>
      </c>
    </row>
    <row r="2828" spans="1:9">
      <c r="A2828">
        <v>8700</v>
      </c>
      <c r="B2828" t="s">
        <v>15</v>
      </c>
      <c r="C2828" t="s">
        <v>22</v>
      </c>
      <c r="D2828" t="s">
        <v>2845</v>
      </c>
      <c r="E2828">
        <v>45</v>
      </c>
      <c r="F2828">
        <v>0</v>
      </c>
      <c r="G2828">
        <v>7</v>
      </c>
      <c r="H2828">
        <v>3</v>
      </c>
      <c r="I2828">
        <v>0</v>
      </c>
    </row>
    <row r="2829" spans="1:9">
      <c r="A2829">
        <v>8701</v>
      </c>
      <c r="B2829" t="s">
        <v>15</v>
      </c>
      <c r="C2829" t="s">
        <v>18</v>
      </c>
      <c r="D2829" t="s">
        <v>2846</v>
      </c>
      <c r="E2829">
        <v>36</v>
      </c>
      <c r="F2829">
        <v>1</v>
      </c>
      <c r="G2829">
        <v>18</v>
      </c>
      <c r="H2829">
        <v>4</v>
      </c>
      <c r="I2829">
        <v>1</v>
      </c>
    </row>
    <row r="2830" spans="1:9">
      <c r="A2830">
        <v>8702</v>
      </c>
      <c r="B2830" t="s">
        <v>24</v>
      </c>
      <c r="C2830" t="s">
        <v>22</v>
      </c>
      <c r="D2830" t="s">
        <v>2847</v>
      </c>
      <c r="E2830">
        <v>33</v>
      </c>
      <c r="F2830">
        <v>0</v>
      </c>
      <c r="G2830">
        <v>10</v>
      </c>
      <c r="H2830">
        <v>3</v>
      </c>
      <c r="I2830">
        <v>0</v>
      </c>
    </row>
    <row r="2831" spans="1:9">
      <c r="A2831">
        <v>8703</v>
      </c>
      <c r="B2831" t="s">
        <v>31</v>
      </c>
      <c r="C2831" t="s">
        <v>22</v>
      </c>
      <c r="D2831" t="s">
        <v>2848</v>
      </c>
      <c r="E2831">
        <v>60</v>
      </c>
      <c r="F2831">
        <v>0</v>
      </c>
      <c r="G2831">
        <v>8</v>
      </c>
      <c r="H2831">
        <v>5</v>
      </c>
      <c r="I2831">
        <v>1</v>
      </c>
    </row>
    <row r="2832" spans="1:9">
      <c r="A2832">
        <v>8704</v>
      </c>
      <c r="B2832" t="s">
        <v>12</v>
      </c>
      <c r="C2832" t="s">
        <v>22</v>
      </c>
      <c r="D2832" t="s">
        <v>2849</v>
      </c>
      <c r="E2832">
        <v>61</v>
      </c>
      <c r="F2832">
        <v>1</v>
      </c>
      <c r="G2832">
        <v>17</v>
      </c>
      <c r="H2832">
        <v>2</v>
      </c>
      <c r="I2832">
        <v>1</v>
      </c>
    </row>
    <row r="2833" spans="1:9">
      <c r="A2833">
        <v>8705</v>
      </c>
      <c r="B2833" t="s">
        <v>12</v>
      </c>
      <c r="C2833" t="s">
        <v>18</v>
      </c>
      <c r="D2833" t="s">
        <v>2850</v>
      </c>
      <c r="E2833">
        <v>32</v>
      </c>
      <c r="F2833">
        <v>1</v>
      </c>
      <c r="G2833">
        <v>18</v>
      </c>
      <c r="H2833">
        <v>3</v>
      </c>
      <c r="I2833">
        <v>1</v>
      </c>
    </row>
    <row r="2834" spans="1:9">
      <c r="A2834">
        <v>8706</v>
      </c>
      <c r="B2834" t="s">
        <v>31</v>
      </c>
      <c r="C2834" t="s">
        <v>18</v>
      </c>
      <c r="D2834" t="s">
        <v>2851</v>
      </c>
      <c r="E2834">
        <v>62</v>
      </c>
      <c r="F2834">
        <v>0</v>
      </c>
      <c r="G2834">
        <v>9</v>
      </c>
      <c r="H2834">
        <v>4</v>
      </c>
      <c r="I2834">
        <v>1</v>
      </c>
    </row>
    <row r="2835" spans="1:9">
      <c r="A2835">
        <v>8707</v>
      </c>
      <c r="B2835" t="s">
        <v>12</v>
      </c>
      <c r="C2835" t="s">
        <v>13</v>
      </c>
      <c r="D2835" t="s">
        <v>2852</v>
      </c>
      <c r="E2835">
        <v>24</v>
      </c>
      <c r="F2835">
        <v>1</v>
      </c>
      <c r="G2835">
        <v>5</v>
      </c>
      <c r="H2835">
        <v>5</v>
      </c>
      <c r="I2835">
        <v>1</v>
      </c>
    </row>
    <row r="2836" spans="1:9">
      <c r="A2836">
        <v>8708</v>
      </c>
      <c r="B2836" t="s">
        <v>24</v>
      </c>
      <c r="C2836" t="s">
        <v>22</v>
      </c>
      <c r="D2836" t="s">
        <v>2853</v>
      </c>
      <c r="E2836">
        <v>43</v>
      </c>
      <c r="F2836">
        <v>0</v>
      </c>
      <c r="G2836">
        <v>15</v>
      </c>
      <c r="H2836">
        <v>5</v>
      </c>
      <c r="I2836">
        <v>1</v>
      </c>
    </row>
    <row r="2837" spans="1:9">
      <c r="A2837">
        <v>8709</v>
      </c>
      <c r="B2837" t="s">
        <v>15</v>
      </c>
      <c r="C2837" t="s">
        <v>22</v>
      </c>
      <c r="D2837" t="s">
        <v>2854</v>
      </c>
      <c r="E2837">
        <v>67</v>
      </c>
      <c r="F2837">
        <v>0</v>
      </c>
      <c r="G2837">
        <v>12</v>
      </c>
      <c r="H2837">
        <v>3</v>
      </c>
      <c r="I2837">
        <v>0</v>
      </c>
    </row>
    <row r="2838" spans="1:9">
      <c r="A2838">
        <v>8710</v>
      </c>
      <c r="B2838" t="s">
        <v>24</v>
      </c>
      <c r="C2838" t="s">
        <v>10</v>
      </c>
      <c r="D2838" t="s">
        <v>2855</v>
      </c>
      <c r="E2838">
        <v>48</v>
      </c>
      <c r="F2838">
        <v>0</v>
      </c>
      <c r="G2838">
        <v>14</v>
      </c>
      <c r="H2838">
        <v>2</v>
      </c>
      <c r="I2838">
        <v>0</v>
      </c>
    </row>
    <row r="2839" spans="1:9">
      <c r="A2839">
        <v>8711</v>
      </c>
      <c r="B2839" t="s">
        <v>9</v>
      </c>
      <c r="C2839" t="s">
        <v>13</v>
      </c>
      <c r="D2839" t="s">
        <v>2856</v>
      </c>
      <c r="E2839">
        <v>38</v>
      </c>
      <c r="F2839">
        <v>0</v>
      </c>
      <c r="G2839">
        <v>10</v>
      </c>
      <c r="H2839">
        <v>1</v>
      </c>
      <c r="I2839">
        <v>0</v>
      </c>
    </row>
    <row r="2840" spans="1:9">
      <c r="A2840">
        <v>8712</v>
      </c>
      <c r="B2840" t="s">
        <v>12</v>
      </c>
      <c r="C2840" t="s">
        <v>13</v>
      </c>
      <c r="D2840" t="s">
        <v>2857</v>
      </c>
      <c r="E2840">
        <v>62</v>
      </c>
      <c r="F2840">
        <v>0</v>
      </c>
      <c r="G2840">
        <v>2</v>
      </c>
      <c r="H2840">
        <v>2</v>
      </c>
      <c r="I2840">
        <v>0</v>
      </c>
    </row>
    <row r="2841" spans="1:9">
      <c r="A2841">
        <v>8713</v>
      </c>
      <c r="B2841" t="s">
        <v>12</v>
      </c>
      <c r="C2841" t="s">
        <v>10</v>
      </c>
      <c r="D2841" t="s">
        <v>2858</v>
      </c>
      <c r="E2841">
        <v>52</v>
      </c>
      <c r="F2841">
        <v>0</v>
      </c>
      <c r="G2841">
        <v>18</v>
      </c>
      <c r="H2841">
        <v>5</v>
      </c>
      <c r="I2841">
        <v>1</v>
      </c>
    </row>
    <row r="2842" spans="1:9">
      <c r="A2842">
        <v>8714</v>
      </c>
      <c r="B2842" t="s">
        <v>9</v>
      </c>
      <c r="C2842" t="s">
        <v>10</v>
      </c>
      <c r="D2842" t="s">
        <v>2859</v>
      </c>
      <c r="E2842">
        <v>33</v>
      </c>
      <c r="F2842">
        <v>0</v>
      </c>
      <c r="G2842">
        <v>15</v>
      </c>
      <c r="H2842">
        <v>3</v>
      </c>
      <c r="I2842">
        <v>0</v>
      </c>
    </row>
    <row r="2843" spans="1:9">
      <c r="A2843">
        <v>8715</v>
      </c>
      <c r="B2843" t="s">
        <v>15</v>
      </c>
      <c r="C2843" t="s">
        <v>28</v>
      </c>
      <c r="D2843" t="s">
        <v>2860</v>
      </c>
      <c r="E2843">
        <v>62</v>
      </c>
      <c r="F2843">
        <v>0</v>
      </c>
      <c r="G2843">
        <v>18</v>
      </c>
      <c r="H2843">
        <v>2</v>
      </c>
      <c r="I2843">
        <v>0</v>
      </c>
    </row>
    <row r="2844" spans="1:9">
      <c r="A2844">
        <v>8716</v>
      </c>
      <c r="B2844" t="s">
        <v>24</v>
      </c>
      <c r="C2844" t="s">
        <v>18</v>
      </c>
      <c r="D2844" t="s">
        <v>2861</v>
      </c>
      <c r="E2844">
        <v>35</v>
      </c>
      <c r="F2844">
        <v>1</v>
      </c>
      <c r="G2844">
        <v>6</v>
      </c>
      <c r="H2844">
        <v>3</v>
      </c>
      <c r="I2844">
        <v>1</v>
      </c>
    </row>
    <row r="2845" spans="1:9">
      <c r="A2845">
        <v>8717</v>
      </c>
      <c r="B2845" t="s">
        <v>12</v>
      </c>
      <c r="C2845" t="s">
        <v>10</v>
      </c>
      <c r="D2845" t="s">
        <v>2862</v>
      </c>
      <c r="E2845">
        <v>50</v>
      </c>
      <c r="F2845">
        <v>1</v>
      </c>
      <c r="G2845">
        <v>8</v>
      </c>
      <c r="H2845">
        <v>2</v>
      </c>
      <c r="I2845">
        <v>1</v>
      </c>
    </row>
    <row r="2846" spans="1:9">
      <c r="A2846">
        <v>8718</v>
      </c>
      <c r="B2846" t="s">
        <v>12</v>
      </c>
      <c r="C2846" t="s">
        <v>13</v>
      </c>
      <c r="D2846" t="s">
        <v>2863</v>
      </c>
      <c r="E2846">
        <v>18</v>
      </c>
      <c r="F2846">
        <v>0</v>
      </c>
      <c r="G2846">
        <v>13</v>
      </c>
      <c r="H2846">
        <v>3</v>
      </c>
      <c r="I2846">
        <v>0</v>
      </c>
    </row>
    <row r="2847" spans="1:9">
      <c r="A2847">
        <v>8719</v>
      </c>
      <c r="B2847" t="s">
        <v>9</v>
      </c>
      <c r="C2847" t="s">
        <v>28</v>
      </c>
      <c r="D2847" t="s">
        <v>2864</v>
      </c>
      <c r="E2847">
        <v>21</v>
      </c>
      <c r="F2847">
        <v>1</v>
      </c>
      <c r="G2847">
        <v>6</v>
      </c>
      <c r="H2847">
        <v>1</v>
      </c>
      <c r="I2847">
        <v>0</v>
      </c>
    </row>
    <row r="2848" spans="1:9">
      <c r="A2848">
        <v>8720</v>
      </c>
      <c r="B2848" t="s">
        <v>24</v>
      </c>
      <c r="C2848" t="s">
        <v>13</v>
      </c>
      <c r="D2848" t="s">
        <v>2865</v>
      </c>
      <c r="E2848">
        <v>52</v>
      </c>
      <c r="F2848">
        <v>0</v>
      </c>
      <c r="G2848">
        <v>2</v>
      </c>
      <c r="H2848">
        <v>4</v>
      </c>
      <c r="I2848">
        <v>1</v>
      </c>
    </row>
    <row r="2849" spans="1:9">
      <c r="A2849">
        <v>8721</v>
      </c>
      <c r="B2849" t="s">
        <v>24</v>
      </c>
      <c r="C2849" t="s">
        <v>13</v>
      </c>
      <c r="D2849" t="s">
        <v>2866</v>
      </c>
      <c r="E2849">
        <v>37</v>
      </c>
      <c r="F2849">
        <v>1</v>
      </c>
      <c r="G2849">
        <v>10</v>
      </c>
      <c r="H2849">
        <v>5</v>
      </c>
      <c r="I2849">
        <v>1</v>
      </c>
    </row>
    <row r="2850" spans="1:9">
      <c r="A2850">
        <v>8722</v>
      </c>
      <c r="B2850" t="s">
        <v>15</v>
      </c>
      <c r="C2850" t="s">
        <v>22</v>
      </c>
      <c r="D2850" t="s">
        <v>2867</v>
      </c>
      <c r="E2850">
        <v>58</v>
      </c>
      <c r="F2850">
        <v>1</v>
      </c>
      <c r="G2850">
        <v>14</v>
      </c>
      <c r="H2850">
        <v>3</v>
      </c>
      <c r="I2850">
        <v>1</v>
      </c>
    </row>
    <row r="2851" spans="1:9">
      <c r="A2851">
        <v>8723</v>
      </c>
      <c r="B2851" t="s">
        <v>12</v>
      </c>
      <c r="C2851" t="s">
        <v>13</v>
      </c>
      <c r="D2851" t="s">
        <v>2868</v>
      </c>
      <c r="E2851">
        <v>41</v>
      </c>
      <c r="F2851">
        <v>0</v>
      </c>
      <c r="G2851">
        <v>18</v>
      </c>
      <c r="H2851">
        <v>1</v>
      </c>
      <c r="I2851">
        <v>0</v>
      </c>
    </row>
    <row r="2852" spans="1:9">
      <c r="A2852">
        <v>8724</v>
      </c>
      <c r="B2852" t="s">
        <v>15</v>
      </c>
      <c r="C2852" t="s">
        <v>28</v>
      </c>
      <c r="D2852" t="s">
        <v>2869</v>
      </c>
      <c r="E2852">
        <v>60</v>
      </c>
      <c r="F2852">
        <v>0</v>
      </c>
      <c r="G2852">
        <v>15</v>
      </c>
      <c r="H2852">
        <v>5</v>
      </c>
      <c r="I2852">
        <v>1</v>
      </c>
    </row>
    <row r="2853" spans="1:9">
      <c r="A2853">
        <v>8725</v>
      </c>
      <c r="B2853" t="s">
        <v>24</v>
      </c>
      <c r="C2853" t="s">
        <v>13</v>
      </c>
      <c r="D2853" t="s">
        <v>2870</v>
      </c>
      <c r="E2853">
        <v>59</v>
      </c>
      <c r="F2853">
        <v>1</v>
      </c>
      <c r="G2853">
        <v>14</v>
      </c>
      <c r="H2853">
        <v>4</v>
      </c>
      <c r="I2853">
        <v>1</v>
      </c>
    </row>
    <row r="2854" spans="1:9">
      <c r="A2854">
        <v>8726</v>
      </c>
      <c r="B2854" t="s">
        <v>9</v>
      </c>
      <c r="C2854" t="s">
        <v>22</v>
      </c>
      <c r="D2854" t="s">
        <v>2871</v>
      </c>
      <c r="E2854">
        <v>58</v>
      </c>
      <c r="F2854">
        <v>0</v>
      </c>
      <c r="G2854">
        <v>5</v>
      </c>
      <c r="H2854">
        <v>4</v>
      </c>
      <c r="I2854">
        <v>1</v>
      </c>
    </row>
    <row r="2855" spans="1:9">
      <c r="A2855">
        <v>8727</v>
      </c>
      <c r="B2855" t="s">
        <v>24</v>
      </c>
      <c r="C2855" t="s">
        <v>28</v>
      </c>
      <c r="D2855" t="s">
        <v>2872</v>
      </c>
      <c r="E2855">
        <v>60</v>
      </c>
      <c r="F2855">
        <v>1</v>
      </c>
      <c r="G2855">
        <v>11</v>
      </c>
      <c r="H2855">
        <v>5</v>
      </c>
      <c r="I2855">
        <v>1</v>
      </c>
    </row>
    <row r="2856" spans="1:9">
      <c r="A2856">
        <v>8728</v>
      </c>
      <c r="B2856" t="s">
        <v>12</v>
      </c>
      <c r="C2856" t="s">
        <v>13</v>
      </c>
      <c r="D2856" t="s">
        <v>2873</v>
      </c>
      <c r="E2856">
        <v>58</v>
      </c>
      <c r="F2856">
        <v>1</v>
      </c>
      <c r="G2856">
        <v>5</v>
      </c>
      <c r="H2856">
        <v>1</v>
      </c>
      <c r="I2856">
        <v>1</v>
      </c>
    </row>
    <row r="2857" spans="1:9">
      <c r="A2857">
        <v>8729</v>
      </c>
      <c r="B2857" t="s">
        <v>12</v>
      </c>
      <c r="C2857" t="s">
        <v>22</v>
      </c>
      <c r="D2857" t="s">
        <v>2874</v>
      </c>
      <c r="E2857">
        <v>62</v>
      </c>
      <c r="F2857">
        <v>0</v>
      </c>
      <c r="G2857">
        <v>2</v>
      </c>
      <c r="H2857">
        <v>4</v>
      </c>
      <c r="I2857">
        <v>1</v>
      </c>
    </row>
    <row r="2858" spans="1:9">
      <c r="A2858">
        <v>8730</v>
      </c>
      <c r="B2858" t="s">
        <v>15</v>
      </c>
      <c r="C2858" t="s">
        <v>13</v>
      </c>
      <c r="D2858" t="s">
        <v>2875</v>
      </c>
      <c r="E2858">
        <v>30</v>
      </c>
      <c r="F2858">
        <v>1</v>
      </c>
      <c r="G2858">
        <v>11</v>
      </c>
      <c r="H2858">
        <v>2</v>
      </c>
      <c r="I2858">
        <v>0</v>
      </c>
    </row>
    <row r="2859" spans="1:9">
      <c r="A2859">
        <v>8731</v>
      </c>
      <c r="B2859" t="s">
        <v>31</v>
      </c>
      <c r="C2859" t="s">
        <v>13</v>
      </c>
      <c r="D2859" t="s">
        <v>2876</v>
      </c>
      <c r="E2859">
        <v>48</v>
      </c>
      <c r="F2859">
        <v>0</v>
      </c>
      <c r="G2859">
        <v>3</v>
      </c>
      <c r="H2859">
        <v>3</v>
      </c>
      <c r="I2859">
        <v>0</v>
      </c>
    </row>
    <row r="2860" spans="1:9">
      <c r="A2860">
        <v>8732</v>
      </c>
      <c r="B2860" t="s">
        <v>15</v>
      </c>
      <c r="C2860" t="s">
        <v>10</v>
      </c>
      <c r="D2860" t="s">
        <v>2877</v>
      </c>
      <c r="E2860">
        <v>44</v>
      </c>
      <c r="F2860">
        <v>1</v>
      </c>
      <c r="G2860">
        <v>19</v>
      </c>
      <c r="H2860">
        <v>5</v>
      </c>
      <c r="I2860">
        <v>1</v>
      </c>
    </row>
    <row r="2861" spans="1:9">
      <c r="A2861">
        <v>8733</v>
      </c>
      <c r="B2861" t="s">
        <v>12</v>
      </c>
      <c r="C2861" t="s">
        <v>22</v>
      </c>
      <c r="D2861" t="s">
        <v>2878</v>
      </c>
      <c r="E2861">
        <v>62</v>
      </c>
      <c r="F2861">
        <v>0</v>
      </c>
      <c r="G2861">
        <v>18</v>
      </c>
      <c r="H2861">
        <v>5</v>
      </c>
      <c r="I2861">
        <v>1</v>
      </c>
    </row>
    <row r="2862" spans="1:9">
      <c r="A2862">
        <v>8734</v>
      </c>
      <c r="B2862" t="s">
        <v>24</v>
      </c>
      <c r="C2862" t="s">
        <v>10</v>
      </c>
      <c r="D2862" t="s">
        <v>2879</v>
      </c>
      <c r="E2862">
        <v>23</v>
      </c>
      <c r="F2862">
        <v>0</v>
      </c>
      <c r="G2862">
        <v>6</v>
      </c>
      <c r="H2862">
        <v>1</v>
      </c>
      <c r="I2862">
        <v>0</v>
      </c>
    </row>
    <row r="2863" spans="1:9">
      <c r="A2863">
        <v>8735</v>
      </c>
      <c r="B2863" t="s">
        <v>15</v>
      </c>
      <c r="C2863" t="s">
        <v>13</v>
      </c>
      <c r="D2863" t="s">
        <v>2880</v>
      </c>
      <c r="E2863">
        <v>23</v>
      </c>
      <c r="F2863">
        <v>1</v>
      </c>
      <c r="G2863">
        <v>19</v>
      </c>
      <c r="H2863">
        <v>1</v>
      </c>
      <c r="I2863">
        <v>0</v>
      </c>
    </row>
    <row r="2864" spans="1:9">
      <c r="A2864">
        <v>8736</v>
      </c>
      <c r="B2864" t="s">
        <v>24</v>
      </c>
      <c r="C2864" t="s">
        <v>10</v>
      </c>
      <c r="D2864" t="s">
        <v>2881</v>
      </c>
      <c r="E2864">
        <v>50</v>
      </c>
      <c r="F2864">
        <v>0</v>
      </c>
      <c r="G2864">
        <v>11</v>
      </c>
      <c r="H2864">
        <v>2</v>
      </c>
      <c r="I2864">
        <v>0</v>
      </c>
    </row>
    <row r="2865" spans="1:9">
      <c r="A2865">
        <v>8737</v>
      </c>
      <c r="B2865" t="s">
        <v>12</v>
      </c>
      <c r="C2865" t="s">
        <v>22</v>
      </c>
      <c r="D2865" t="s">
        <v>2882</v>
      </c>
      <c r="E2865">
        <v>50</v>
      </c>
      <c r="F2865">
        <v>1</v>
      </c>
      <c r="G2865">
        <v>12</v>
      </c>
      <c r="H2865">
        <v>4</v>
      </c>
      <c r="I2865">
        <v>1</v>
      </c>
    </row>
    <row r="2866" spans="1:9">
      <c r="A2866">
        <v>8738</v>
      </c>
      <c r="B2866" t="s">
        <v>9</v>
      </c>
      <c r="C2866" t="s">
        <v>13</v>
      </c>
      <c r="D2866" t="s">
        <v>2883</v>
      </c>
      <c r="E2866">
        <v>34</v>
      </c>
      <c r="F2866">
        <v>1</v>
      </c>
      <c r="G2866">
        <v>13</v>
      </c>
      <c r="H2866">
        <v>4</v>
      </c>
      <c r="I2866">
        <v>1</v>
      </c>
    </row>
    <row r="2867" spans="1:9">
      <c r="A2867">
        <v>8739</v>
      </c>
      <c r="B2867" t="s">
        <v>15</v>
      </c>
      <c r="C2867" t="s">
        <v>22</v>
      </c>
      <c r="D2867" t="s">
        <v>2884</v>
      </c>
      <c r="E2867">
        <v>24</v>
      </c>
      <c r="F2867">
        <v>1</v>
      </c>
      <c r="G2867">
        <v>17</v>
      </c>
      <c r="H2867">
        <v>3</v>
      </c>
      <c r="I2867">
        <v>0</v>
      </c>
    </row>
    <row r="2868" spans="1:9">
      <c r="A2868">
        <v>8740</v>
      </c>
      <c r="B2868" t="s">
        <v>24</v>
      </c>
      <c r="C2868" t="s">
        <v>22</v>
      </c>
      <c r="D2868" t="s">
        <v>2885</v>
      </c>
      <c r="E2868">
        <v>54</v>
      </c>
      <c r="F2868">
        <v>1</v>
      </c>
      <c r="G2868">
        <v>14</v>
      </c>
      <c r="H2868">
        <v>5</v>
      </c>
      <c r="I2868">
        <v>1</v>
      </c>
    </row>
    <row r="2869" spans="1:9">
      <c r="A2869">
        <v>8741</v>
      </c>
      <c r="B2869" t="s">
        <v>31</v>
      </c>
      <c r="C2869" t="s">
        <v>10</v>
      </c>
      <c r="D2869" t="s">
        <v>2886</v>
      </c>
      <c r="E2869">
        <v>66</v>
      </c>
      <c r="F2869">
        <v>1</v>
      </c>
      <c r="G2869">
        <v>2</v>
      </c>
      <c r="H2869">
        <v>2</v>
      </c>
      <c r="I2869">
        <v>1</v>
      </c>
    </row>
    <row r="2870" spans="1:9">
      <c r="A2870">
        <v>8742</v>
      </c>
      <c r="B2870" t="s">
        <v>24</v>
      </c>
      <c r="C2870" t="s">
        <v>13</v>
      </c>
      <c r="D2870" t="s">
        <v>2887</v>
      </c>
      <c r="E2870">
        <v>42</v>
      </c>
      <c r="F2870">
        <v>1</v>
      </c>
      <c r="G2870">
        <v>15</v>
      </c>
      <c r="H2870">
        <v>1</v>
      </c>
      <c r="I2870">
        <v>1</v>
      </c>
    </row>
    <row r="2871" spans="1:9">
      <c r="A2871">
        <v>8743</v>
      </c>
      <c r="B2871" t="s">
        <v>24</v>
      </c>
      <c r="C2871" t="s">
        <v>22</v>
      </c>
      <c r="D2871" t="s">
        <v>2888</v>
      </c>
      <c r="E2871">
        <v>21</v>
      </c>
      <c r="F2871">
        <v>1</v>
      </c>
      <c r="G2871">
        <v>11</v>
      </c>
      <c r="H2871">
        <v>4</v>
      </c>
      <c r="I2871">
        <v>1</v>
      </c>
    </row>
    <row r="2872" spans="1:9">
      <c r="A2872">
        <v>8744</v>
      </c>
      <c r="B2872" t="s">
        <v>9</v>
      </c>
      <c r="C2872" t="s">
        <v>13</v>
      </c>
      <c r="D2872" t="s">
        <v>2889</v>
      </c>
      <c r="E2872">
        <v>39</v>
      </c>
      <c r="F2872">
        <v>0</v>
      </c>
      <c r="G2872">
        <v>8</v>
      </c>
      <c r="H2872">
        <v>2</v>
      </c>
      <c r="I2872">
        <v>0</v>
      </c>
    </row>
    <row r="2873" spans="1:9">
      <c r="A2873">
        <v>8745</v>
      </c>
      <c r="B2873" t="s">
        <v>15</v>
      </c>
      <c r="C2873" t="s">
        <v>10</v>
      </c>
      <c r="D2873" t="s">
        <v>2890</v>
      </c>
      <c r="E2873">
        <v>55</v>
      </c>
      <c r="F2873">
        <v>1</v>
      </c>
      <c r="G2873">
        <v>19</v>
      </c>
      <c r="H2873">
        <v>3</v>
      </c>
      <c r="I2873">
        <v>1</v>
      </c>
    </row>
    <row r="2874" spans="1:9">
      <c r="A2874">
        <v>8746</v>
      </c>
      <c r="B2874" t="s">
        <v>24</v>
      </c>
      <c r="C2874" t="s">
        <v>22</v>
      </c>
      <c r="D2874" t="s">
        <v>2891</v>
      </c>
      <c r="E2874">
        <v>41</v>
      </c>
      <c r="F2874">
        <v>0</v>
      </c>
      <c r="G2874">
        <v>1</v>
      </c>
      <c r="H2874">
        <v>1</v>
      </c>
      <c r="I2874">
        <v>0</v>
      </c>
    </row>
    <row r="2875" spans="1:9">
      <c r="A2875">
        <v>8747</v>
      </c>
      <c r="B2875" t="s">
        <v>15</v>
      </c>
      <c r="C2875" t="s">
        <v>28</v>
      </c>
      <c r="D2875" t="s">
        <v>2892</v>
      </c>
      <c r="E2875">
        <v>32</v>
      </c>
      <c r="F2875">
        <v>0</v>
      </c>
      <c r="G2875">
        <v>13</v>
      </c>
      <c r="H2875">
        <v>2</v>
      </c>
      <c r="I2875">
        <v>0</v>
      </c>
    </row>
    <row r="2876" spans="1:9">
      <c r="A2876">
        <v>8748</v>
      </c>
      <c r="B2876" t="s">
        <v>12</v>
      </c>
      <c r="C2876" t="s">
        <v>22</v>
      </c>
      <c r="D2876" t="s">
        <v>2893</v>
      </c>
      <c r="E2876">
        <v>53</v>
      </c>
      <c r="F2876">
        <v>1</v>
      </c>
      <c r="G2876">
        <v>9</v>
      </c>
      <c r="H2876">
        <v>3</v>
      </c>
      <c r="I2876">
        <v>1</v>
      </c>
    </row>
    <row r="2877" spans="1:9">
      <c r="A2877">
        <v>8749</v>
      </c>
      <c r="B2877" t="s">
        <v>15</v>
      </c>
      <c r="C2877" t="s">
        <v>18</v>
      </c>
      <c r="D2877" t="s">
        <v>2894</v>
      </c>
      <c r="E2877">
        <v>42</v>
      </c>
      <c r="F2877">
        <v>1</v>
      </c>
      <c r="G2877">
        <v>16</v>
      </c>
      <c r="H2877">
        <v>4</v>
      </c>
      <c r="I2877">
        <v>1</v>
      </c>
    </row>
    <row r="2878" spans="1:9">
      <c r="A2878">
        <v>8750</v>
      </c>
      <c r="B2878" t="s">
        <v>12</v>
      </c>
      <c r="C2878" t="s">
        <v>18</v>
      </c>
      <c r="D2878" t="s">
        <v>2895</v>
      </c>
      <c r="E2878">
        <v>40</v>
      </c>
      <c r="F2878">
        <v>1</v>
      </c>
      <c r="G2878">
        <v>8</v>
      </c>
      <c r="H2878">
        <v>2</v>
      </c>
      <c r="I2878">
        <v>1</v>
      </c>
    </row>
    <row r="2879" spans="1:9">
      <c r="A2879">
        <v>8751</v>
      </c>
      <c r="B2879" t="s">
        <v>24</v>
      </c>
      <c r="C2879" t="s">
        <v>13</v>
      </c>
      <c r="D2879" t="s">
        <v>2896</v>
      </c>
      <c r="E2879">
        <v>60</v>
      </c>
      <c r="F2879">
        <v>1</v>
      </c>
      <c r="G2879">
        <v>9</v>
      </c>
      <c r="H2879">
        <v>5</v>
      </c>
      <c r="I2879">
        <v>1</v>
      </c>
    </row>
    <row r="2880" spans="1:9">
      <c r="A2880">
        <v>8752</v>
      </c>
      <c r="B2880" t="s">
        <v>9</v>
      </c>
      <c r="C2880" t="s">
        <v>28</v>
      </c>
      <c r="D2880" t="s">
        <v>2897</v>
      </c>
      <c r="E2880">
        <v>40</v>
      </c>
      <c r="F2880">
        <v>0</v>
      </c>
      <c r="G2880">
        <v>8</v>
      </c>
      <c r="H2880">
        <v>5</v>
      </c>
      <c r="I2880">
        <v>1</v>
      </c>
    </row>
    <row r="2881" spans="1:9">
      <c r="A2881">
        <v>8753</v>
      </c>
      <c r="B2881" t="s">
        <v>9</v>
      </c>
      <c r="C2881" t="s">
        <v>13</v>
      </c>
      <c r="D2881" t="s">
        <v>2898</v>
      </c>
      <c r="E2881">
        <v>51</v>
      </c>
      <c r="F2881">
        <v>0</v>
      </c>
      <c r="G2881">
        <v>3</v>
      </c>
      <c r="H2881">
        <v>5</v>
      </c>
      <c r="I2881">
        <v>1</v>
      </c>
    </row>
    <row r="2882" spans="1:9">
      <c r="A2882">
        <v>8754</v>
      </c>
      <c r="B2882" t="s">
        <v>15</v>
      </c>
      <c r="C2882" t="s">
        <v>28</v>
      </c>
      <c r="D2882" t="s">
        <v>2899</v>
      </c>
      <c r="E2882">
        <v>52</v>
      </c>
      <c r="F2882">
        <v>0</v>
      </c>
      <c r="G2882">
        <v>1</v>
      </c>
      <c r="H2882">
        <v>5</v>
      </c>
      <c r="I2882">
        <v>1</v>
      </c>
    </row>
    <row r="2883" spans="1:9">
      <c r="A2883">
        <v>8755</v>
      </c>
      <c r="B2883" t="s">
        <v>9</v>
      </c>
      <c r="C2883" t="s">
        <v>10</v>
      </c>
      <c r="D2883" t="s">
        <v>2900</v>
      </c>
      <c r="E2883">
        <v>37</v>
      </c>
      <c r="F2883">
        <v>0</v>
      </c>
      <c r="G2883">
        <v>4</v>
      </c>
      <c r="H2883">
        <v>1</v>
      </c>
      <c r="I2883">
        <v>0</v>
      </c>
    </row>
    <row r="2884" spans="1:9">
      <c r="A2884">
        <v>8756</v>
      </c>
      <c r="B2884" t="s">
        <v>9</v>
      </c>
      <c r="C2884" t="s">
        <v>10</v>
      </c>
      <c r="D2884" t="s">
        <v>2901</v>
      </c>
      <c r="E2884">
        <v>27</v>
      </c>
      <c r="F2884">
        <v>1</v>
      </c>
      <c r="G2884">
        <v>17</v>
      </c>
      <c r="H2884">
        <v>2</v>
      </c>
      <c r="I2884">
        <v>0</v>
      </c>
    </row>
    <row r="2885" spans="1:9">
      <c r="A2885">
        <v>8757</v>
      </c>
      <c r="B2885" t="s">
        <v>15</v>
      </c>
      <c r="C2885" t="s">
        <v>22</v>
      </c>
      <c r="D2885" t="s">
        <v>2902</v>
      </c>
      <c r="E2885">
        <v>42</v>
      </c>
      <c r="F2885">
        <v>1</v>
      </c>
      <c r="G2885">
        <v>15</v>
      </c>
      <c r="H2885">
        <v>4</v>
      </c>
      <c r="I2885">
        <v>1</v>
      </c>
    </row>
    <row r="2886" spans="1:9">
      <c r="A2886">
        <v>8758</v>
      </c>
      <c r="B2886" t="s">
        <v>9</v>
      </c>
      <c r="C2886" t="s">
        <v>22</v>
      </c>
      <c r="D2886" t="s">
        <v>2903</v>
      </c>
      <c r="E2886">
        <v>37</v>
      </c>
      <c r="F2886">
        <v>0</v>
      </c>
      <c r="G2886">
        <v>5</v>
      </c>
      <c r="H2886">
        <v>4</v>
      </c>
      <c r="I2886">
        <v>1</v>
      </c>
    </row>
    <row r="2887" spans="1:9">
      <c r="A2887">
        <v>8759</v>
      </c>
      <c r="B2887" t="s">
        <v>12</v>
      </c>
      <c r="C2887" t="s">
        <v>28</v>
      </c>
      <c r="D2887" t="s">
        <v>2904</v>
      </c>
      <c r="E2887">
        <v>60</v>
      </c>
      <c r="F2887">
        <v>1</v>
      </c>
      <c r="G2887">
        <v>2</v>
      </c>
      <c r="H2887">
        <v>3</v>
      </c>
      <c r="I2887">
        <v>1</v>
      </c>
    </row>
    <row r="2888" spans="1:9">
      <c r="A2888">
        <v>8760</v>
      </c>
      <c r="B2888" t="s">
        <v>31</v>
      </c>
      <c r="C2888" t="s">
        <v>13</v>
      </c>
      <c r="D2888" t="s">
        <v>2905</v>
      </c>
      <c r="E2888">
        <v>68</v>
      </c>
      <c r="F2888">
        <v>0</v>
      </c>
      <c r="G2888">
        <v>1</v>
      </c>
      <c r="H2888">
        <v>4</v>
      </c>
      <c r="I2888">
        <v>1</v>
      </c>
    </row>
    <row r="2889" spans="1:9">
      <c r="A2889">
        <v>8761</v>
      </c>
      <c r="B2889" t="s">
        <v>15</v>
      </c>
      <c r="C2889" t="s">
        <v>22</v>
      </c>
      <c r="D2889" t="s">
        <v>2906</v>
      </c>
      <c r="E2889">
        <v>23</v>
      </c>
      <c r="F2889">
        <v>0</v>
      </c>
      <c r="G2889">
        <v>11</v>
      </c>
      <c r="H2889">
        <v>1</v>
      </c>
      <c r="I2889">
        <v>0</v>
      </c>
    </row>
    <row r="2890" spans="1:9">
      <c r="A2890">
        <v>8762</v>
      </c>
      <c r="B2890" t="s">
        <v>9</v>
      </c>
      <c r="C2890" t="s">
        <v>13</v>
      </c>
      <c r="D2890" t="s">
        <v>2907</v>
      </c>
      <c r="E2890">
        <v>29</v>
      </c>
      <c r="F2890">
        <v>1</v>
      </c>
      <c r="G2890">
        <v>8</v>
      </c>
      <c r="H2890">
        <v>4</v>
      </c>
      <c r="I2890">
        <v>1</v>
      </c>
    </row>
    <row r="2891" spans="1:9">
      <c r="A2891">
        <v>8763</v>
      </c>
      <c r="B2891" t="s">
        <v>12</v>
      </c>
      <c r="C2891" t="s">
        <v>13</v>
      </c>
      <c r="D2891" t="s">
        <v>2908</v>
      </c>
      <c r="E2891">
        <v>19</v>
      </c>
      <c r="F2891">
        <v>0</v>
      </c>
      <c r="G2891">
        <v>5</v>
      </c>
      <c r="H2891">
        <v>1</v>
      </c>
      <c r="I2891">
        <v>0</v>
      </c>
    </row>
    <row r="2892" spans="1:9">
      <c r="A2892">
        <v>8764</v>
      </c>
      <c r="B2892" t="s">
        <v>9</v>
      </c>
      <c r="C2892" t="s">
        <v>22</v>
      </c>
      <c r="D2892" t="s">
        <v>2909</v>
      </c>
      <c r="E2892">
        <v>68</v>
      </c>
      <c r="F2892">
        <v>0</v>
      </c>
      <c r="G2892">
        <v>6</v>
      </c>
      <c r="H2892">
        <v>3</v>
      </c>
      <c r="I2892">
        <v>0</v>
      </c>
    </row>
    <row r="2893" spans="1:9">
      <c r="A2893">
        <v>8765</v>
      </c>
      <c r="B2893" t="s">
        <v>9</v>
      </c>
      <c r="C2893" t="s">
        <v>10</v>
      </c>
      <c r="D2893" t="s">
        <v>2910</v>
      </c>
      <c r="E2893">
        <v>42</v>
      </c>
      <c r="F2893">
        <v>1</v>
      </c>
      <c r="G2893">
        <v>1</v>
      </c>
      <c r="H2893">
        <v>4</v>
      </c>
      <c r="I2893">
        <v>1</v>
      </c>
    </row>
    <row r="2894" spans="1:9">
      <c r="A2894">
        <v>8766</v>
      </c>
      <c r="B2894" t="s">
        <v>24</v>
      </c>
      <c r="C2894" t="s">
        <v>28</v>
      </c>
      <c r="D2894" t="s">
        <v>2911</v>
      </c>
      <c r="E2894">
        <v>46</v>
      </c>
      <c r="F2894">
        <v>0</v>
      </c>
      <c r="G2894">
        <v>6</v>
      </c>
      <c r="H2894">
        <v>5</v>
      </c>
      <c r="I2894">
        <v>1</v>
      </c>
    </row>
    <row r="2895" spans="1:9">
      <c r="A2895">
        <v>8767</v>
      </c>
      <c r="B2895" t="s">
        <v>24</v>
      </c>
      <c r="C2895" t="s">
        <v>18</v>
      </c>
      <c r="D2895" t="s">
        <v>2912</v>
      </c>
      <c r="E2895">
        <v>51</v>
      </c>
      <c r="F2895">
        <v>1</v>
      </c>
      <c r="G2895">
        <v>10</v>
      </c>
      <c r="H2895">
        <v>2</v>
      </c>
      <c r="I2895">
        <v>1</v>
      </c>
    </row>
    <row r="2896" spans="1:9">
      <c r="A2896">
        <v>8768</v>
      </c>
      <c r="B2896" t="s">
        <v>24</v>
      </c>
      <c r="C2896" t="s">
        <v>18</v>
      </c>
      <c r="D2896" t="s">
        <v>2913</v>
      </c>
      <c r="E2896">
        <v>48</v>
      </c>
      <c r="F2896">
        <v>1</v>
      </c>
      <c r="G2896">
        <v>17</v>
      </c>
      <c r="H2896">
        <v>5</v>
      </c>
      <c r="I2896">
        <v>1</v>
      </c>
    </row>
    <row r="2897" spans="1:9">
      <c r="A2897">
        <v>8769</v>
      </c>
      <c r="B2897" t="s">
        <v>12</v>
      </c>
      <c r="C2897" t="s">
        <v>18</v>
      </c>
      <c r="D2897" t="s">
        <v>2914</v>
      </c>
      <c r="E2897">
        <v>21</v>
      </c>
      <c r="F2897">
        <v>1</v>
      </c>
      <c r="G2897">
        <v>11</v>
      </c>
      <c r="H2897">
        <v>5</v>
      </c>
      <c r="I2897">
        <v>1</v>
      </c>
    </row>
    <row r="2898" spans="1:9">
      <c r="A2898">
        <v>8770</v>
      </c>
      <c r="B2898" t="s">
        <v>9</v>
      </c>
      <c r="C2898" t="s">
        <v>10</v>
      </c>
      <c r="D2898" t="s">
        <v>2915</v>
      </c>
      <c r="E2898">
        <v>61</v>
      </c>
      <c r="F2898">
        <v>0</v>
      </c>
      <c r="G2898">
        <v>10</v>
      </c>
      <c r="H2898">
        <v>5</v>
      </c>
      <c r="I2898">
        <v>1</v>
      </c>
    </row>
    <row r="2899" spans="1:9">
      <c r="A2899">
        <v>8771</v>
      </c>
      <c r="B2899" t="s">
        <v>9</v>
      </c>
      <c r="C2899" t="s">
        <v>28</v>
      </c>
      <c r="D2899" t="s">
        <v>2916</v>
      </c>
      <c r="E2899">
        <v>58</v>
      </c>
      <c r="F2899">
        <v>1</v>
      </c>
      <c r="G2899">
        <v>8</v>
      </c>
      <c r="H2899">
        <v>2</v>
      </c>
      <c r="I2899">
        <v>1</v>
      </c>
    </row>
    <row r="2900" spans="1:9">
      <c r="A2900">
        <v>8772</v>
      </c>
      <c r="B2900" t="s">
        <v>15</v>
      </c>
      <c r="C2900" t="s">
        <v>18</v>
      </c>
      <c r="D2900" t="s">
        <v>2917</v>
      </c>
      <c r="E2900">
        <v>64</v>
      </c>
      <c r="F2900">
        <v>1</v>
      </c>
      <c r="G2900">
        <v>4</v>
      </c>
      <c r="H2900">
        <v>3</v>
      </c>
      <c r="I2900">
        <v>1</v>
      </c>
    </row>
    <row r="2901" spans="1:9">
      <c r="A2901">
        <v>8773</v>
      </c>
      <c r="B2901" t="s">
        <v>31</v>
      </c>
      <c r="C2901" t="s">
        <v>28</v>
      </c>
      <c r="D2901" t="s">
        <v>2918</v>
      </c>
      <c r="E2901">
        <v>18</v>
      </c>
      <c r="F2901">
        <v>1</v>
      </c>
      <c r="G2901">
        <v>3</v>
      </c>
      <c r="H2901">
        <v>1</v>
      </c>
      <c r="I2901">
        <v>0</v>
      </c>
    </row>
    <row r="2902" spans="1:9">
      <c r="A2902">
        <v>8774</v>
      </c>
      <c r="B2902" t="s">
        <v>31</v>
      </c>
      <c r="C2902" t="s">
        <v>13</v>
      </c>
      <c r="D2902" t="s">
        <v>2919</v>
      </c>
      <c r="E2902">
        <v>31</v>
      </c>
      <c r="F2902">
        <v>1</v>
      </c>
      <c r="G2902">
        <v>19</v>
      </c>
      <c r="H2902">
        <v>2</v>
      </c>
      <c r="I2902">
        <v>1</v>
      </c>
    </row>
    <row r="2903" spans="1:9">
      <c r="A2903">
        <v>8775</v>
      </c>
      <c r="B2903" t="s">
        <v>31</v>
      </c>
      <c r="C2903" t="s">
        <v>10</v>
      </c>
      <c r="D2903" t="s">
        <v>2920</v>
      </c>
      <c r="E2903">
        <v>63</v>
      </c>
      <c r="F2903">
        <v>0</v>
      </c>
      <c r="G2903">
        <v>2</v>
      </c>
      <c r="H2903">
        <v>3</v>
      </c>
      <c r="I2903">
        <v>0</v>
      </c>
    </row>
    <row r="2904" spans="1:9">
      <c r="A2904">
        <v>8776</v>
      </c>
      <c r="B2904" t="s">
        <v>31</v>
      </c>
      <c r="C2904" t="s">
        <v>22</v>
      </c>
      <c r="D2904" t="s">
        <v>2921</v>
      </c>
      <c r="E2904">
        <v>21</v>
      </c>
      <c r="F2904">
        <v>1</v>
      </c>
      <c r="G2904">
        <v>4</v>
      </c>
      <c r="H2904">
        <v>5</v>
      </c>
      <c r="I2904">
        <v>1</v>
      </c>
    </row>
    <row r="2905" spans="1:9">
      <c r="A2905">
        <v>8777</v>
      </c>
      <c r="B2905" t="s">
        <v>24</v>
      </c>
      <c r="C2905" t="s">
        <v>13</v>
      </c>
      <c r="D2905" t="s">
        <v>2922</v>
      </c>
      <c r="E2905">
        <v>24</v>
      </c>
      <c r="F2905">
        <v>0</v>
      </c>
      <c r="G2905">
        <v>19</v>
      </c>
      <c r="H2905">
        <v>4</v>
      </c>
      <c r="I2905">
        <v>0</v>
      </c>
    </row>
    <row r="2906" spans="1:9">
      <c r="A2906">
        <v>8778</v>
      </c>
      <c r="B2906" t="s">
        <v>12</v>
      </c>
      <c r="C2906" t="s">
        <v>10</v>
      </c>
      <c r="D2906" t="s">
        <v>2923</v>
      </c>
      <c r="E2906">
        <v>35</v>
      </c>
      <c r="F2906">
        <v>1</v>
      </c>
      <c r="G2906">
        <v>12</v>
      </c>
      <c r="H2906">
        <v>5</v>
      </c>
      <c r="I2906">
        <v>1</v>
      </c>
    </row>
    <row r="2907" spans="1:9">
      <c r="A2907">
        <v>8779</v>
      </c>
      <c r="B2907" t="s">
        <v>12</v>
      </c>
      <c r="C2907" t="s">
        <v>13</v>
      </c>
      <c r="D2907" t="s">
        <v>2924</v>
      </c>
      <c r="E2907">
        <v>41</v>
      </c>
      <c r="F2907">
        <v>0</v>
      </c>
      <c r="G2907">
        <v>1</v>
      </c>
      <c r="H2907">
        <v>4</v>
      </c>
      <c r="I2907">
        <v>1</v>
      </c>
    </row>
    <row r="2908" spans="1:9">
      <c r="A2908">
        <v>8780</v>
      </c>
      <c r="B2908" t="s">
        <v>9</v>
      </c>
      <c r="C2908" t="s">
        <v>13</v>
      </c>
      <c r="D2908" t="s">
        <v>2925</v>
      </c>
      <c r="E2908">
        <v>62</v>
      </c>
      <c r="F2908">
        <v>0</v>
      </c>
      <c r="G2908">
        <v>7</v>
      </c>
      <c r="H2908">
        <v>2</v>
      </c>
      <c r="I2908">
        <v>0</v>
      </c>
    </row>
    <row r="2909" spans="1:9">
      <c r="A2909">
        <v>8781</v>
      </c>
      <c r="B2909" t="s">
        <v>31</v>
      </c>
      <c r="C2909" t="s">
        <v>10</v>
      </c>
      <c r="D2909" t="s">
        <v>2926</v>
      </c>
      <c r="E2909">
        <v>27</v>
      </c>
      <c r="F2909">
        <v>0</v>
      </c>
      <c r="G2909">
        <v>2</v>
      </c>
      <c r="H2909">
        <v>1</v>
      </c>
      <c r="I2909">
        <v>0</v>
      </c>
    </row>
    <row r="2910" spans="1:9">
      <c r="A2910">
        <v>8782</v>
      </c>
      <c r="B2910" t="s">
        <v>31</v>
      </c>
      <c r="C2910" t="s">
        <v>18</v>
      </c>
      <c r="D2910" t="s">
        <v>2927</v>
      </c>
      <c r="E2910">
        <v>37</v>
      </c>
      <c r="F2910">
        <v>1</v>
      </c>
      <c r="G2910">
        <v>19</v>
      </c>
      <c r="H2910">
        <v>2</v>
      </c>
      <c r="I2910">
        <v>1</v>
      </c>
    </row>
    <row r="2911" spans="1:9">
      <c r="A2911">
        <v>8783</v>
      </c>
      <c r="B2911" t="s">
        <v>24</v>
      </c>
      <c r="C2911" t="s">
        <v>13</v>
      </c>
      <c r="D2911" t="s">
        <v>2928</v>
      </c>
      <c r="E2911">
        <v>63</v>
      </c>
      <c r="F2911">
        <v>1</v>
      </c>
      <c r="G2911">
        <v>16</v>
      </c>
      <c r="H2911">
        <v>2</v>
      </c>
      <c r="I2911">
        <v>1</v>
      </c>
    </row>
    <row r="2912" spans="1:9">
      <c r="A2912">
        <v>8784</v>
      </c>
      <c r="B2912" t="s">
        <v>15</v>
      </c>
      <c r="C2912" t="s">
        <v>10</v>
      </c>
      <c r="D2912" t="s">
        <v>2929</v>
      </c>
      <c r="E2912">
        <v>33</v>
      </c>
      <c r="F2912">
        <v>0</v>
      </c>
      <c r="G2912">
        <v>9</v>
      </c>
      <c r="H2912">
        <v>5</v>
      </c>
      <c r="I2912">
        <v>1</v>
      </c>
    </row>
    <row r="2913" spans="1:9">
      <c r="A2913">
        <v>8785</v>
      </c>
      <c r="B2913" t="s">
        <v>24</v>
      </c>
      <c r="C2913" t="s">
        <v>28</v>
      </c>
      <c r="D2913" t="s">
        <v>2930</v>
      </c>
      <c r="E2913">
        <v>61</v>
      </c>
      <c r="F2913">
        <v>1</v>
      </c>
      <c r="G2913">
        <v>8</v>
      </c>
      <c r="H2913">
        <v>1</v>
      </c>
      <c r="I2913">
        <v>1</v>
      </c>
    </row>
    <row r="2914" spans="1:9">
      <c r="A2914">
        <v>8786</v>
      </c>
      <c r="B2914" t="s">
        <v>9</v>
      </c>
      <c r="C2914" t="s">
        <v>13</v>
      </c>
      <c r="D2914" t="s">
        <v>2931</v>
      </c>
      <c r="E2914">
        <v>43</v>
      </c>
      <c r="F2914">
        <v>1</v>
      </c>
      <c r="G2914">
        <v>7</v>
      </c>
      <c r="H2914">
        <v>1</v>
      </c>
      <c r="I2914">
        <v>1</v>
      </c>
    </row>
    <row r="2915" spans="1:9">
      <c r="A2915">
        <v>8787</v>
      </c>
      <c r="B2915" t="s">
        <v>24</v>
      </c>
      <c r="C2915" t="s">
        <v>13</v>
      </c>
      <c r="D2915" t="s">
        <v>2932</v>
      </c>
      <c r="E2915">
        <v>42</v>
      </c>
      <c r="F2915">
        <v>1</v>
      </c>
      <c r="G2915">
        <v>19</v>
      </c>
      <c r="H2915">
        <v>5</v>
      </c>
      <c r="I2915">
        <v>1</v>
      </c>
    </row>
    <row r="2916" spans="1:9">
      <c r="A2916">
        <v>8788</v>
      </c>
      <c r="B2916" t="s">
        <v>12</v>
      </c>
      <c r="C2916" t="s">
        <v>22</v>
      </c>
      <c r="D2916" t="s">
        <v>2933</v>
      </c>
      <c r="E2916">
        <v>63</v>
      </c>
      <c r="F2916">
        <v>0</v>
      </c>
      <c r="G2916">
        <v>7</v>
      </c>
      <c r="H2916">
        <v>2</v>
      </c>
      <c r="I2916">
        <v>0</v>
      </c>
    </row>
    <row r="2917" spans="1:9">
      <c r="A2917">
        <v>8789</v>
      </c>
      <c r="B2917" t="s">
        <v>12</v>
      </c>
      <c r="C2917" t="s">
        <v>22</v>
      </c>
      <c r="D2917" t="s">
        <v>2934</v>
      </c>
      <c r="E2917">
        <v>50</v>
      </c>
      <c r="F2917">
        <v>1</v>
      </c>
      <c r="G2917">
        <v>9</v>
      </c>
      <c r="H2917">
        <v>3</v>
      </c>
      <c r="I2917">
        <v>1</v>
      </c>
    </row>
    <row r="2918" spans="1:9">
      <c r="A2918">
        <v>8790</v>
      </c>
      <c r="B2918" t="s">
        <v>9</v>
      </c>
      <c r="C2918" t="s">
        <v>13</v>
      </c>
      <c r="D2918" t="s">
        <v>2935</v>
      </c>
      <c r="E2918">
        <v>46</v>
      </c>
      <c r="F2918">
        <v>1</v>
      </c>
      <c r="G2918">
        <v>7</v>
      </c>
      <c r="H2918">
        <v>3</v>
      </c>
      <c r="I2918">
        <v>1</v>
      </c>
    </row>
    <row r="2919" spans="1:9">
      <c r="A2919">
        <v>8791</v>
      </c>
      <c r="B2919" t="s">
        <v>15</v>
      </c>
      <c r="C2919" t="s">
        <v>10</v>
      </c>
      <c r="D2919" t="s">
        <v>2936</v>
      </c>
      <c r="E2919">
        <v>43</v>
      </c>
      <c r="F2919">
        <v>0</v>
      </c>
      <c r="G2919">
        <v>12</v>
      </c>
      <c r="H2919">
        <v>5</v>
      </c>
      <c r="I2919">
        <v>1</v>
      </c>
    </row>
    <row r="2920" spans="1:9">
      <c r="A2920">
        <v>8792</v>
      </c>
      <c r="B2920" t="s">
        <v>9</v>
      </c>
      <c r="C2920" t="s">
        <v>13</v>
      </c>
      <c r="D2920" t="s">
        <v>2937</v>
      </c>
      <c r="E2920">
        <v>26</v>
      </c>
      <c r="F2920">
        <v>1</v>
      </c>
      <c r="G2920">
        <v>16</v>
      </c>
      <c r="H2920">
        <v>5</v>
      </c>
      <c r="I2920">
        <v>1</v>
      </c>
    </row>
    <row r="2921" spans="1:9">
      <c r="A2921">
        <v>8793</v>
      </c>
      <c r="B2921" t="s">
        <v>31</v>
      </c>
      <c r="C2921" t="s">
        <v>18</v>
      </c>
      <c r="D2921" t="s">
        <v>2938</v>
      </c>
      <c r="E2921">
        <v>31</v>
      </c>
      <c r="F2921">
        <v>1</v>
      </c>
      <c r="G2921">
        <v>14</v>
      </c>
      <c r="H2921">
        <v>4</v>
      </c>
      <c r="I2921">
        <v>1</v>
      </c>
    </row>
    <row r="2922" spans="1:9">
      <c r="A2922">
        <v>8794</v>
      </c>
      <c r="B2922" t="s">
        <v>15</v>
      </c>
      <c r="C2922" t="s">
        <v>18</v>
      </c>
      <c r="D2922" t="s">
        <v>2939</v>
      </c>
      <c r="E2922">
        <v>43</v>
      </c>
      <c r="F2922">
        <v>1</v>
      </c>
      <c r="G2922">
        <v>8</v>
      </c>
      <c r="H2922">
        <v>3</v>
      </c>
      <c r="I2922">
        <v>1</v>
      </c>
    </row>
    <row r="2923" spans="1:9">
      <c r="A2923">
        <v>8795</v>
      </c>
      <c r="B2923" t="s">
        <v>31</v>
      </c>
      <c r="C2923" t="s">
        <v>18</v>
      </c>
      <c r="D2923" t="s">
        <v>2940</v>
      </c>
      <c r="E2923">
        <v>38</v>
      </c>
      <c r="F2923">
        <v>1</v>
      </c>
      <c r="G2923">
        <v>10</v>
      </c>
      <c r="H2923">
        <v>1</v>
      </c>
      <c r="I2923">
        <v>1</v>
      </c>
    </row>
    <row r="2924" spans="1:9">
      <c r="A2924">
        <v>8796</v>
      </c>
      <c r="B2924" t="s">
        <v>12</v>
      </c>
      <c r="C2924" t="s">
        <v>22</v>
      </c>
      <c r="D2924" t="s">
        <v>2941</v>
      </c>
      <c r="E2924">
        <v>50</v>
      </c>
      <c r="F2924">
        <v>1</v>
      </c>
      <c r="G2924">
        <v>12</v>
      </c>
      <c r="H2924">
        <v>5</v>
      </c>
      <c r="I2924">
        <v>1</v>
      </c>
    </row>
    <row r="2925" spans="1:9">
      <c r="A2925">
        <v>8797</v>
      </c>
      <c r="B2925" t="s">
        <v>12</v>
      </c>
      <c r="C2925" t="s">
        <v>28</v>
      </c>
      <c r="D2925" t="s">
        <v>2942</v>
      </c>
      <c r="E2925">
        <v>41</v>
      </c>
      <c r="F2925">
        <v>1</v>
      </c>
      <c r="G2925">
        <v>3</v>
      </c>
      <c r="H2925">
        <v>2</v>
      </c>
      <c r="I2925">
        <v>1</v>
      </c>
    </row>
    <row r="2926" spans="1:9">
      <c r="A2926">
        <v>8798</v>
      </c>
      <c r="B2926" t="s">
        <v>24</v>
      </c>
      <c r="C2926" t="s">
        <v>18</v>
      </c>
      <c r="D2926" t="s">
        <v>2943</v>
      </c>
      <c r="E2926">
        <v>24</v>
      </c>
      <c r="F2926">
        <v>0</v>
      </c>
      <c r="G2926">
        <v>16</v>
      </c>
      <c r="H2926">
        <v>1</v>
      </c>
      <c r="I2926">
        <v>0</v>
      </c>
    </row>
    <row r="2927" spans="1:9">
      <c r="A2927">
        <v>8799</v>
      </c>
      <c r="B2927" t="s">
        <v>24</v>
      </c>
      <c r="C2927" t="s">
        <v>28</v>
      </c>
      <c r="D2927" t="s">
        <v>2944</v>
      </c>
      <c r="E2927">
        <v>19</v>
      </c>
      <c r="F2927">
        <v>0</v>
      </c>
      <c r="G2927">
        <v>11</v>
      </c>
      <c r="H2927">
        <v>2</v>
      </c>
      <c r="I2927">
        <v>0</v>
      </c>
    </row>
    <row r="2928" spans="1:9">
      <c r="A2928">
        <v>8800</v>
      </c>
      <c r="B2928" t="s">
        <v>31</v>
      </c>
      <c r="C2928" t="s">
        <v>10</v>
      </c>
      <c r="D2928" t="s">
        <v>2945</v>
      </c>
      <c r="E2928">
        <v>25</v>
      </c>
      <c r="F2928">
        <v>1</v>
      </c>
      <c r="G2928">
        <v>7</v>
      </c>
      <c r="H2928">
        <v>5</v>
      </c>
      <c r="I2928">
        <v>1</v>
      </c>
    </row>
    <row r="2929" spans="1:9">
      <c r="A2929">
        <v>8801</v>
      </c>
      <c r="B2929" t="s">
        <v>24</v>
      </c>
      <c r="C2929" t="s">
        <v>28</v>
      </c>
      <c r="D2929" t="s">
        <v>2946</v>
      </c>
      <c r="E2929">
        <v>49</v>
      </c>
      <c r="F2929">
        <v>0</v>
      </c>
      <c r="G2929">
        <v>10</v>
      </c>
      <c r="H2929">
        <v>1</v>
      </c>
      <c r="I2929">
        <v>0</v>
      </c>
    </row>
    <row r="2930" spans="1:9">
      <c r="A2930">
        <v>8802</v>
      </c>
      <c r="B2930" t="s">
        <v>15</v>
      </c>
      <c r="C2930" t="s">
        <v>18</v>
      </c>
      <c r="D2930" t="s">
        <v>2947</v>
      </c>
      <c r="E2930">
        <v>52</v>
      </c>
      <c r="F2930">
        <v>1</v>
      </c>
      <c r="G2930">
        <v>12</v>
      </c>
      <c r="H2930">
        <v>3</v>
      </c>
      <c r="I2930">
        <v>1</v>
      </c>
    </row>
    <row r="2931" spans="1:9">
      <c r="A2931">
        <v>8803</v>
      </c>
      <c r="B2931" t="s">
        <v>31</v>
      </c>
      <c r="C2931" t="s">
        <v>28</v>
      </c>
      <c r="D2931" t="s">
        <v>2948</v>
      </c>
      <c r="E2931">
        <v>60</v>
      </c>
      <c r="F2931">
        <v>0</v>
      </c>
      <c r="G2931">
        <v>18</v>
      </c>
      <c r="H2931">
        <v>3</v>
      </c>
      <c r="I2931">
        <v>0</v>
      </c>
    </row>
    <row r="2932" spans="1:9">
      <c r="A2932">
        <v>8804</v>
      </c>
      <c r="B2932" t="s">
        <v>24</v>
      </c>
      <c r="C2932" t="s">
        <v>10</v>
      </c>
      <c r="D2932" t="s">
        <v>2949</v>
      </c>
      <c r="E2932">
        <v>32</v>
      </c>
      <c r="F2932">
        <v>1</v>
      </c>
      <c r="G2932">
        <v>17</v>
      </c>
      <c r="H2932">
        <v>3</v>
      </c>
      <c r="I2932">
        <v>1</v>
      </c>
    </row>
    <row r="2933" spans="1:9">
      <c r="A2933">
        <v>8805</v>
      </c>
      <c r="B2933" t="s">
        <v>24</v>
      </c>
      <c r="C2933" t="s">
        <v>18</v>
      </c>
      <c r="D2933" t="s">
        <v>2950</v>
      </c>
      <c r="E2933">
        <v>20</v>
      </c>
      <c r="F2933">
        <v>0</v>
      </c>
      <c r="G2933">
        <v>14</v>
      </c>
      <c r="H2933">
        <v>1</v>
      </c>
      <c r="I2933">
        <v>0</v>
      </c>
    </row>
    <row r="2934" spans="1:9">
      <c r="A2934">
        <v>8806</v>
      </c>
      <c r="B2934" t="s">
        <v>12</v>
      </c>
      <c r="C2934" t="s">
        <v>10</v>
      </c>
      <c r="D2934" t="s">
        <v>2951</v>
      </c>
      <c r="E2934">
        <v>26</v>
      </c>
      <c r="F2934">
        <v>1</v>
      </c>
      <c r="G2934">
        <v>7</v>
      </c>
      <c r="H2934">
        <v>5</v>
      </c>
      <c r="I2934">
        <v>1</v>
      </c>
    </row>
    <row r="2935" spans="1:9">
      <c r="A2935">
        <v>8807</v>
      </c>
      <c r="B2935" t="s">
        <v>24</v>
      </c>
      <c r="C2935" t="s">
        <v>13</v>
      </c>
      <c r="D2935" t="s">
        <v>2952</v>
      </c>
      <c r="E2935">
        <v>54</v>
      </c>
      <c r="F2935">
        <v>1</v>
      </c>
      <c r="G2935">
        <v>3</v>
      </c>
      <c r="H2935">
        <v>5</v>
      </c>
      <c r="I2935">
        <v>1</v>
      </c>
    </row>
    <row r="2936" spans="1:9">
      <c r="A2936">
        <v>8808</v>
      </c>
      <c r="B2936" t="s">
        <v>31</v>
      </c>
      <c r="C2936" t="s">
        <v>28</v>
      </c>
      <c r="D2936" t="s">
        <v>2953</v>
      </c>
      <c r="E2936">
        <v>19</v>
      </c>
      <c r="F2936">
        <v>1</v>
      </c>
      <c r="G2936">
        <v>17</v>
      </c>
      <c r="H2936">
        <v>3</v>
      </c>
      <c r="I2936">
        <v>0</v>
      </c>
    </row>
    <row r="2937" spans="1:9">
      <c r="A2937">
        <v>8809</v>
      </c>
      <c r="B2937" t="s">
        <v>24</v>
      </c>
      <c r="C2937" t="s">
        <v>28</v>
      </c>
      <c r="D2937" t="s">
        <v>2954</v>
      </c>
      <c r="E2937">
        <v>31</v>
      </c>
      <c r="F2937">
        <v>0</v>
      </c>
      <c r="G2937">
        <v>19</v>
      </c>
      <c r="H2937">
        <v>2</v>
      </c>
      <c r="I2937">
        <v>0</v>
      </c>
    </row>
    <row r="2938" spans="1:9">
      <c r="A2938">
        <v>8810</v>
      </c>
      <c r="B2938" t="s">
        <v>9</v>
      </c>
      <c r="C2938" t="s">
        <v>28</v>
      </c>
      <c r="D2938" t="s">
        <v>2955</v>
      </c>
      <c r="E2938">
        <v>32</v>
      </c>
      <c r="F2938">
        <v>0</v>
      </c>
      <c r="G2938">
        <v>4</v>
      </c>
      <c r="H2938">
        <v>4</v>
      </c>
      <c r="I2938">
        <v>1</v>
      </c>
    </row>
    <row r="2939" spans="1:9">
      <c r="A2939">
        <v>8811</v>
      </c>
      <c r="B2939" t="s">
        <v>12</v>
      </c>
      <c r="C2939" t="s">
        <v>10</v>
      </c>
      <c r="D2939" t="s">
        <v>2956</v>
      </c>
      <c r="E2939">
        <v>21</v>
      </c>
      <c r="F2939">
        <v>0</v>
      </c>
      <c r="G2939">
        <v>4</v>
      </c>
      <c r="H2939">
        <v>1</v>
      </c>
      <c r="I2939">
        <v>0</v>
      </c>
    </row>
    <row r="2940" spans="1:9">
      <c r="A2940">
        <v>8812</v>
      </c>
      <c r="B2940" t="s">
        <v>24</v>
      </c>
      <c r="C2940" t="s">
        <v>10</v>
      </c>
      <c r="D2940" t="s">
        <v>2957</v>
      </c>
      <c r="E2940">
        <v>43</v>
      </c>
      <c r="F2940">
        <v>0</v>
      </c>
      <c r="G2940">
        <v>2</v>
      </c>
      <c r="H2940">
        <v>1</v>
      </c>
      <c r="I2940">
        <v>0</v>
      </c>
    </row>
    <row r="2941" spans="1:9">
      <c r="A2941">
        <v>8813</v>
      </c>
      <c r="B2941" t="s">
        <v>12</v>
      </c>
      <c r="C2941" t="s">
        <v>28</v>
      </c>
      <c r="D2941" t="s">
        <v>2958</v>
      </c>
      <c r="E2941">
        <v>24</v>
      </c>
      <c r="F2941">
        <v>1</v>
      </c>
      <c r="G2941">
        <v>13</v>
      </c>
      <c r="H2941">
        <v>5</v>
      </c>
      <c r="I2941">
        <v>1</v>
      </c>
    </row>
    <row r="2942" spans="1:9">
      <c r="A2942">
        <v>8814</v>
      </c>
      <c r="B2942" t="s">
        <v>15</v>
      </c>
      <c r="C2942" t="s">
        <v>18</v>
      </c>
      <c r="D2942" t="s">
        <v>2959</v>
      </c>
      <c r="E2942">
        <v>45</v>
      </c>
      <c r="F2942">
        <v>1</v>
      </c>
      <c r="G2942">
        <v>19</v>
      </c>
      <c r="H2942">
        <v>1</v>
      </c>
      <c r="I2942">
        <v>1</v>
      </c>
    </row>
    <row r="2943" spans="1:9">
      <c r="A2943">
        <v>8815</v>
      </c>
      <c r="B2943" t="s">
        <v>24</v>
      </c>
      <c r="C2943" t="s">
        <v>22</v>
      </c>
      <c r="D2943" t="s">
        <v>2960</v>
      </c>
      <c r="E2943">
        <v>30</v>
      </c>
      <c r="F2943">
        <v>1</v>
      </c>
      <c r="G2943">
        <v>7</v>
      </c>
      <c r="H2943">
        <v>1</v>
      </c>
      <c r="I2943">
        <v>0</v>
      </c>
    </row>
    <row r="2944" spans="1:9">
      <c r="A2944">
        <v>8816</v>
      </c>
      <c r="B2944" t="s">
        <v>12</v>
      </c>
      <c r="C2944" t="s">
        <v>28</v>
      </c>
      <c r="D2944" t="s">
        <v>2961</v>
      </c>
      <c r="E2944">
        <v>35</v>
      </c>
      <c r="F2944">
        <v>0</v>
      </c>
      <c r="G2944">
        <v>13</v>
      </c>
      <c r="H2944">
        <v>5</v>
      </c>
      <c r="I2944">
        <v>1</v>
      </c>
    </row>
    <row r="2945" spans="1:9">
      <c r="A2945">
        <v>8817</v>
      </c>
      <c r="B2945" t="s">
        <v>9</v>
      </c>
      <c r="C2945" t="s">
        <v>18</v>
      </c>
      <c r="D2945" t="s">
        <v>2962</v>
      </c>
      <c r="E2945">
        <v>23</v>
      </c>
      <c r="F2945">
        <v>0</v>
      </c>
      <c r="G2945">
        <v>19</v>
      </c>
      <c r="H2945">
        <v>2</v>
      </c>
      <c r="I2945">
        <v>0</v>
      </c>
    </row>
    <row r="2946" spans="1:9">
      <c r="A2946">
        <v>8818</v>
      </c>
      <c r="B2946" t="s">
        <v>15</v>
      </c>
      <c r="C2946" t="s">
        <v>22</v>
      </c>
      <c r="D2946" t="s">
        <v>2963</v>
      </c>
      <c r="E2946">
        <v>58</v>
      </c>
      <c r="F2946">
        <v>1</v>
      </c>
      <c r="G2946">
        <v>18</v>
      </c>
      <c r="H2946">
        <v>3</v>
      </c>
      <c r="I2946">
        <v>1</v>
      </c>
    </row>
    <row r="2947" spans="1:9">
      <c r="A2947">
        <v>8819</v>
      </c>
      <c r="B2947" t="s">
        <v>12</v>
      </c>
      <c r="C2947" t="s">
        <v>10</v>
      </c>
      <c r="D2947" t="s">
        <v>2964</v>
      </c>
      <c r="E2947">
        <v>62</v>
      </c>
      <c r="F2947">
        <v>1</v>
      </c>
      <c r="G2947">
        <v>3</v>
      </c>
      <c r="H2947">
        <v>3</v>
      </c>
      <c r="I2947">
        <v>1</v>
      </c>
    </row>
    <row r="2948" spans="1:9">
      <c r="A2948">
        <v>8820</v>
      </c>
      <c r="B2948" t="s">
        <v>15</v>
      </c>
      <c r="C2948" t="s">
        <v>28</v>
      </c>
      <c r="D2948" t="s">
        <v>2965</v>
      </c>
      <c r="E2948">
        <v>29</v>
      </c>
      <c r="F2948">
        <v>0</v>
      </c>
      <c r="G2948">
        <v>5</v>
      </c>
      <c r="H2948">
        <v>1</v>
      </c>
      <c r="I2948">
        <v>0</v>
      </c>
    </row>
    <row r="2949" spans="1:9">
      <c r="A2949">
        <v>8821</v>
      </c>
      <c r="B2949" t="s">
        <v>31</v>
      </c>
      <c r="C2949" t="s">
        <v>10</v>
      </c>
      <c r="D2949" t="s">
        <v>2966</v>
      </c>
      <c r="E2949">
        <v>18</v>
      </c>
      <c r="F2949">
        <v>1</v>
      </c>
      <c r="G2949">
        <v>3</v>
      </c>
      <c r="H2949">
        <v>2</v>
      </c>
      <c r="I2949">
        <v>0</v>
      </c>
    </row>
    <row r="2950" spans="1:9">
      <c r="A2950">
        <v>8822</v>
      </c>
      <c r="B2950" t="s">
        <v>24</v>
      </c>
      <c r="C2950" t="s">
        <v>13</v>
      </c>
      <c r="D2950" t="s">
        <v>2967</v>
      </c>
      <c r="E2950">
        <v>32</v>
      </c>
      <c r="F2950">
        <v>1</v>
      </c>
      <c r="G2950">
        <v>17</v>
      </c>
      <c r="H2950">
        <v>5</v>
      </c>
      <c r="I2950">
        <v>1</v>
      </c>
    </row>
    <row r="2951" spans="1:9">
      <c r="A2951">
        <v>8823</v>
      </c>
      <c r="B2951" t="s">
        <v>12</v>
      </c>
      <c r="C2951" t="s">
        <v>28</v>
      </c>
      <c r="D2951" t="s">
        <v>2968</v>
      </c>
      <c r="E2951">
        <v>61</v>
      </c>
      <c r="F2951">
        <v>1</v>
      </c>
      <c r="G2951">
        <v>4</v>
      </c>
      <c r="H2951">
        <v>1</v>
      </c>
      <c r="I2951">
        <v>1</v>
      </c>
    </row>
    <row r="2952" spans="1:9">
      <c r="A2952">
        <v>8824</v>
      </c>
      <c r="B2952" t="s">
        <v>12</v>
      </c>
      <c r="C2952" t="s">
        <v>10</v>
      </c>
      <c r="D2952" t="s">
        <v>2969</v>
      </c>
      <c r="E2952">
        <v>27</v>
      </c>
      <c r="F2952">
        <v>0</v>
      </c>
      <c r="G2952">
        <v>9</v>
      </c>
      <c r="H2952">
        <v>3</v>
      </c>
      <c r="I2952">
        <v>0</v>
      </c>
    </row>
    <row r="2953" spans="1:9">
      <c r="A2953">
        <v>8825</v>
      </c>
      <c r="B2953" t="s">
        <v>31</v>
      </c>
      <c r="C2953" t="s">
        <v>13</v>
      </c>
      <c r="D2953" t="s">
        <v>2970</v>
      </c>
      <c r="E2953">
        <v>27</v>
      </c>
      <c r="F2953">
        <v>0</v>
      </c>
      <c r="G2953">
        <v>11</v>
      </c>
      <c r="H2953">
        <v>4</v>
      </c>
      <c r="I2953">
        <v>0</v>
      </c>
    </row>
    <row r="2954" spans="1:9">
      <c r="A2954">
        <v>8826</v>
      </c>
      <c r="B2954" t="s">
        <v>15</v>
      </c>
      <c r="C2954" t="s">
        <v>10</v>
      </c>
      <c r="D2954" t="s">
        <v>2971</v>
      </c>
      <c r="E2954">
        <v>41</v>
      </c>
      <c r="F2954">
        <v>1</v>
      </c>
      <c r="G2954">
        <v>13</v>
      </c>
      <c r="H2954">
        <v>2</v>
      </c>
      <c r="I2954">
        <v>1</v>
      </c>
    </row>
    <row r="2955" spans="1:9">
      <c r="A2955">
        <v>8827</v>
      </c>
      <c r="B2955" t="s">
        <v>24</v>
      </c>
      <c r="C2955" t="s">
        <v>22</v>
      </c>
      <c r="D2955" t="s">
        <v>2972</v>
      </c>
      <c r="E2955">
        <v>24</v>
      </c>
      <c r="F2955">
        <v>1</v>
      </c>
      <c r="G2955">
        <v>1</v>
      </c>
      <c r="H2955">
        <v>3</v>
      </c>
      <c r="I2955">
        <v>0</v>
      </c>
    </row>
    <row r="2956" spans="1:9">
      <c r="A2956">
        <v>8828</v>
      </c>
      <c r="B2956" t="s">
        <v>15</v>
      </c>
      <c r="C2956" t="s">
        <v>28</v>
      </c>
      <c r="D2956" t="s">
        <v>2973</v>
      </c>
      <c r="E2956">
        <v>20</v>
      </c>
      <c r="F2956">
        <v>0</v>
      </c>
      <c r="G2956">
        <v>10</v>
      </c>
      <c r="H2956">
        <v>3</v>
      </c>
      <c r="I2956">
        <v>0</v>
      </c>
    </row>
    <row r="2957" spans="1:9">
      <c r="A2957">
        <v>8829</v>
      </c>
      <c r="B2957" t="s">
        <v>24</v>
      </c>
      <c r="C2957" t="s">
        <v>28</v>
      </c>
      <c r="D2957" t="s">
        <v>2974</v>
      </c>
      <c r="E2957">
        <v>39</v>
      </c>
      <c r="F2957">
        <v>1</v>
      </c>
      <c r="G2957">
        <v>14</v>
      </c>
      <c r="H2957">
        <v>3</v>
      </c>
      <c r="I2957">
        <v>1</v>
      </c>
    </row>
    <row r="2958" spans="1:9">
      <c r="A2958">
        <v>8830</v>
      </c>
      <c r="B2958" t="s">
        <v>9</v>
      </c>
      <c r="C2958" t="s">
        <v>10</v>
      </c>
      <c r="D2958" t="s">
        <v>2975</v>
      </c>
      <c r="E2958">
        <v>27</v>
      </c>
      <c r="F2958">
        <v>1</v>
      </c>
      <c r="G2958">
        <v>5</v>
      </c>
      <c r="H2958">
        <v>5</v>
      </c>
      <c r="I2958">
        <v>1</v>
      </c>
    </row>
    <row r="2959" spans="1:9">
      <c r="A2959">
        <v>8831</v>
      </c>
      <c r="B2959" t="s">
        <v>15</v>
      </c>
      <c r="C2959" t="s">
        <v>28</v>
      </c>
      <c r="D2959" t="s">
        <v>2976</v>
      </c>
      <c r="E2959">
        <v>39</v>
      </c>
      <c r="F2959">
        <v>1</v>
      </c>
      <c r="G2959">
        <v>17</v>
      </c>
      <c r="H2959">
        <v>2</v>
      </c>
      <c r="I2959">
        <v>1</v>
      </c>
    </row>
    <row r="2960" spans="1:9">
      <c r="A2960">
        <v>8832</v>
      </c>
      <c r="B2960" t="s">
        <v>24</v>
      </c>
      <c r="C2960" t="s">
        <v>28</v>
      </c>
      <c r="D2960" t="s">
        <v>2977</v>
      </c>
      <c r="E2960">
        <v>53</v>
      </c>
      <c r="F2960">
        <v>0</v>
      </c>
      <c r="G2960">
        <v>1</v>
      </c>
      <c r="H2960">
        <v>4</v>
      </c>
      <c r="I2960">
        <v>1</v>
      </c>
    </row>
    <row r="2961" spans="1:9">
      <c r="A2961">
        <v>8833</v>
      </c>
      <c r="B2961" t="s">
        <v>9</v>
      </c>
      <c r="C2961" t="s">
        <v>28</v>
      </c>
      <c r="D2961" t="s">
        <v>2978</v>
      </c>
      <c r="E2961">
        <v>19</v>
      </c>
      <c r="F2961">
        <v>1</v>
      </c>
      <c r="G2961">
        <v>3</v>
      </c>
      <c r="H2961">
        <v>4</v>
      </c>
      <c r="I2961">
        <v>1</v>
      </c>
    </row>
    <row r="2962" spans="1:9">
      <c r="A2962">
        <v>8834</v>
      </c>
      <c r="B2962" t="s">
        <v>9</v>
      </c>
      <c r="C2962" t="s">
        <v>28</v>
      </c>
      <c r="D2962" t="s">
        <v>2979</v>
      </c>
      <c r="E2962">
        <v>38</v>
      </c>
      <c r="F2962">
        <v>1</v>
      </c>
      <c r="G2962">
        <v>10</v>
      </c>
      <c r="H2962">
        <v>4</v>
      </c>
      <c r="I2962">
        <v>1</v>
      </c>
    </row>
    <row r="2963" spans="1:9">
      <c r="A2963">
        <v>8835</v>
      </c>
      <c r="B2963" t="s">
        <v>15</v>
      </c>
      <c r="C2963" t="s">
        <v>10</v>
      </c>
      <c r="D2963" t="s">
        <v>2980</v>
      </c>
      <c r="E2963">
        <v>31</v>
      </c>
      <c r="F2963">
        <v>1</v>
      </c>
      <c r="G2963">
        <v>7</v>
      </c>
      <c r="H2963">
        <v>1</v>
      </c>
      <c r="I2963">
        <v>1</v>
      </c>
    </row>
    <row r="2964" spans="1:9">
      <c r="A2964">
        <v>8836</v>
      </c>
      <c r="B2964" t="s">
        <v>24</v>
      </c>
      <c r="C2964" t="s">
        <v>13</v>
      </c>
      <c r="D2964" t="s">
        <v>2981</v>
      </c>
      <c r="E2964">
        <v>48</v>
      </c>
      <c r="F2964">
        <v>0</v>
      </c>
      <c r="G2964">
        <v>18</v>
      </c>
      <c r="H2964">
        <v>2</v>
      </c>
      <c r="I2964">
        <v>0</v>
      </c>
    </row>
    <row r="2965" spans="1:9">
      <c r="A2965">
        <v>8837</v>
      </c>
      <c r="B2965" t="s">
        <v>9</v>
      </c>
      <c r="C2965" t="s">
        <v>13</v>
      </c>
      <c r="D2965" t="s">
        <v>2982</v>
      </c>
      <c r="E2965">
        <v>42</v>
      </c>
      <c r="F2965">
        <v>0</v>
      </c>
      <c r="G2965">
        <v>11</v>
      </c>
      <c r="H2965">
        <v>5</v>
      </c>
      <c r="I2965">
        <v>1</v>
      </c>
    </row>
    <row r="2966" spans="1:9">
      <c r="A2966">
        <v>8838</v>
      </c>
      <c r="B2966" t="s">
        <v>31</v>
      </c>
      <c r="C2966" t="s">
        <v>22</v>
      </c>
      <c r="D2966" t="s">
        <v>2983</v>
      </c>
      <c r="E2966">
        <v>24</v>
      </c>
      <c r="F2966">
        <v>1</v>
      </c>
      <c r="G2966">
        <v>4</v>
      </c>
      <c r="H2966">
        <v>5</v>
      </c>
      <c r="I2966">
        <v>1</v>
      </c>
    </row>
    <row r="2967" spans="1:9">
      <c r="A2967">
        <v>8839</v>
      </c>
      <c r="B2967" t="s">
        <v>31</v>
      </c>
      <c r="C2967" t="s">
        <v>13</v>
      </c>
      <c r="D2967" t="s">
        <v>2984</v>
      </c>
      <c r="E2967">
        <v>49</v>
      </c>
      <c r="F2967">
        <v>0</v>
      </c>
      <c r="G2967">
        <v>14</v>
      </c>
      <c r="H2967">
        <v>4</v>
      </c>
      <c r="I2967">
        <v>1</v>
      </c>
    </row>
    <row r="2968" spans="1:9">
      <c r="A2968">
        <v>8840</v>
      </c>
      <c r="B2968" t="s">
        <v>12</v>
      </c>
      <c r="C2968" t="s">
        <v>13</v>
      </c>
      <c r="D2968" t="s">
        <v>2985</v>
      </c>
      <c r="E2968">
        <v>46</v>
      </c>
      <c r="F2968">
        <v>1</v>
      </c>
      <c r="G2968">
        <v>16</v>
      </c>
      <c r="H2968">
        <v>5</v>
      </c>
      <c r="I2968">
        <v>1</v>
      </c>
    </row>
    <row r="2969" spans="1:9">
      <c r="A2969">
        <v>8841</v>
      </c>
      <c r="B2969" t="s">
        <v>24</v>
      </c>
      <c r="C2969" t="s">
        <v>13</v>
      </c>
      <c r="D2969" t="s">
        <v>2986</v>
      </c>
      <c r="E2969">
        <v>23</v>
      </c>
      <c r="F2969">
        <v>0</v>
      </c>
      <c r="G2969">
        <v>14</v>
      </c>
      <c r="H2969">
        <v>4</v>
      </c>
      <c r="I2969">
        <v>0</v>
      </c>
    </row>
    <row r="2970" spans="1:9">
      <c r="A2970">
        <v>8842</v>
      </c>
      <c r="B2970" t="s">
        <v>15</v>
      </c>
      <c r="C2970" t="s">
        <v>10</v>
      </c>
      <c r="D2970" t="s">
        <v>2987</v>
      </c>
      <c r="E2970">
        <v>26</v>
      </c>
      <c r="F2970">
        <v>0</v>
      </c>
      <c r="G2970">
        <v>6</v>
      </c>
      <c r="H2970">
        <v>4</v>
      </c>
      <c r="I2970">
        <v>0</v>
      </c>
    </row>
    <row r="2971" spans="1:9">
      <c r="A2971">
        <v>8843</v>
      </c>
      <c r="B2971" t="s">
        <v>12</v>
      </c>
      <c r="C2971" t="s">
        <v>22</v>
      </c>
      <c r="D2971" t="s">
        <v>2988</v>
      </c>
      <c r="E2971">
        <v>43</v>
      </c>
      <c r="F2971">
        <v>0</v>
      </c>
      <c r="G2971">
        <v>3</v>
      </c>
      <c r="H2971">
        <v>2</v>
      </c>
      <c r="I2971">
        <v>0</v>
      </c>
    </row>
    <row r="2972" spans="1:9">
      <c r="A2972">
        <v>8844</v>
      </c>
      <c r="B2972" t="s">
        <v>31</v>
      </c>
      <c r="C2972" t="s">
        <v>22</v>
      </c>
      <c r="D2972" t="s">
        <v>2989</v>
      </c>
      <c r="E2972">
        <v>42</v>
      </c>
      <c r="F2972">
        <v>0</v>
      </c>
      <c r="G2972">
        <v>2</v>
      </c>
      <c r="H2972">
        <v>4</v>
      </c>
      <c r="I2972">
        <v>1</v>
      </c>
    </row>
    <row r="2973" spans="1:9">
      <c r="A2973">
        <v>8845</v>
      </c>
      <c r="B2973" t="s">
        <v>15</v>
      </c>
      <c r="C2973" t="s">
        <v>10</v>
      </c>
      <c r="D2973" t="s">
        <v>2990</v>
      </c>
      <c r="E2973">
        <v>42</v>
      </c>
      <c r="F2973">
        <v>1</v>
      </c>
      <c r="G2973">
        <v>1</v>
      </c>
      <c r="H2973">
        <v>1</v>
      </c>
      <c r="I2973">
        <v>1</v>
      </c>
    </row>
    <row r="2974" spans="1:9">
      <c r="A2974">
        <v>8846</v>
      </c>
      <c r="B2974" t="s">
        <v>12</v>
      </c>
      <c r="C2974" t="s">
        <v>22</v>
      </c>
      <c r="D2974" t="s">
        <v>2991</v>
      </c>
      <c r="E2974">
        <v>27</v>
      </c>
      <c r="F2974">
        <v>1</v>
      </c>
      <c r="G2974">
        <v>2</v>
      </c>
      <c r="H2974">
        <v>5</v>
      </c>
      <c r="I2974">
        <v>1</v>
      </c>
    </row>
    <row r="2975" spans="1:9">
      <c r="A2975">
        <v>8847</v>
      </c>
      <c r="B2975" t="s">
        <v>24</v>
      </c>
      <c r="C2975" t="s">
        <v>10</v>
      </c>
      <c r="D2975" t="s">
        <v>2992</v>
      </c>
      <c r="E2975">
        <v>62</v>
      </c>
      <c r="F2975">
        <v>0</v>
      </c>
      <c r="G2975">
        <v>17</v>
      </c>
      <c r="H2975">
        <v>5</v>
      </c>
      <c r="I2975">
        <v>1</v>
      </c>
    </row>
    <row r="2976" spans="1:9">
      <c r="A2976">
        <v>8848</v>
      </c>
      <c r="B2976" t="s">
        <v>12</v>
      </c>
      <c r="C2976" t="s">
        <v>28</v>
      </c>
      <c r="D2976" t="s">
        <v>2993</v>
      </c>
      <c r="E2976">
        <v>28</v>
      </c>
      <c r="F2976">
        <v>0</v>
      </c>
      <c r="G2976">
        <v>7</v>
      </c>
      <c r="H2976">
        <v>5</v>
      </c>
      <c r="I2976">
        <v>0</v>
      </c>
    </row>
    <row r="2977" spans="1:9">
      <c r="A2977">
        <v>8849</v>
      </c>
      <c r="B2977" t="s">
        <v>15</v>
      </c>
      <c r="C2977" t="s">
        <v>28</v>
      </c>
      <c r="D2977" t="s">
        <v>2994</v>
      </c>
      <c r="E2977">
        <v>47</v>
      </c>
      <c r="F2977">
        <v>1</v>
      </c>
      <c r="G2977">
        <v>4</v>
      </c>
      <c r="H2977">
        <v>2</v>
      </c>
      <c r="I2977">
        <v>1</v>
      </c>
    </row>
    <row r="2978" spans="1:9">
      <c r="A2978">
        <v>8850</v>
      </c>
      <c r="B2978" t="s">
        <v>12</v>
      </c>
      <c r="C2978" t="s">
        <v>22</v>
      </c>
      <c r="D2978" t="s">
        <v>2995</v>
      </c>
      <c r="E2978">
        <v>43</v>
      </c>
      <c r="F2978">
        <v>1</v>
      </c>
      <c r="G2978">
        <v>10</v>
      </c>
      <c r="H2978">
        <v>5</v>
      </c>
      <c r="I2978">
        <v>1</v>
      </c>
    </row>
    <row r="2979" spans="1:9">
      <c r="A2979">
        <v>8851</v>
      </c>
      <c r="B2979" t="s">
        <v>12</v>
      </c>
      <c r="C2979" t="s">
        <v>13</v>
      </c>
      <c r="D2979" t="s">
        <v>2996</v>
      </c>
      <c r="E2979">
        <v>30</v>
      </c>
      <c r="F2979">
        <v>0</v>
      </c>
      <c r="G2979">
        <v>5</v>
      </c>
      <c r="H2979">
        <v>4</v>
      </c>
      <c r="I2979">
        <v>0</v>
      </c>
    </row>
    <row r="2980" spans="1:9">
      <c r="A2980">
        <v>8852</v>
      </c>
      <c r="B2980" t="s">
        <v>31</v>
      </c>
      <c r="C2980" t="s">
        <v>13</v>
      </c>
      <c r="D2980" t="s">
        <v>2997</v>
      </c>
      <c r="E2980">
        <v>42</v>
      </c>
      <c r="F2980">
        <v>0</v>
      </c>
      <c r="G2980">
        <v>16</v>
      </c>
      <c r="H2980">
        <v>3</v>
      </c>
      <c r="I2980">
        <v>0</v>
      </c>
    </row>
    <row r="2981" spans="1:9">
      <c r="A2981">
        <v>8853</v>
      </c>
      <c r="B2981" t="s">
        <v>31</v>
      </c>
      <c r="C2981" t="s">
        <v>28</v>
      </c>
      <c r="D2981" t="s">
        <v>2998</v>
      </c>
      <c r="E2981">
        <v>52</v>
      </c>
      <c r="F2981">
        <v>1</v>
      </c>
      <c r="G2981">
        <v>5</v>
      </c>
      <c r="H2981">
        <v>4</v>
      </c>
      <c r="I2981">
        <v>1</v>
      </c>
    </row>
    <row r="2982" spans="1:9">
      <c r="A2982">
        <v>8854</v>
      </c>
      <c r="B2982" t="s">
        <v>9</v>
      </c>
      <c r="C2982" t="s">
        <v>10</v>
      </c>
      <c r="D2982" t="s">
        <v>2999</v>
      </c>
      <c r="E2982">
        <v>39</v>
      </c>
      <c r="F2982">
        <v>0</v>
      </c>
      <c r="G2982">
        <v>5</v>
      </c>
      <c r="H2982">
        <v>1</v>
      </c>
      <c r="I2982">
        <v>0</v>
      </c>
    </row>
    <row r="2983" spans="1:9">
      <c r="A2983">
        <v>8855</v>
      </c>
      <c r="B2983" t="s">
        <v>31</v>
      </c>
      <c r="C2983" t="s">
        <v>22</v>
      </c>
      <c r="D2983" t="s">
        <v>3000</v>
      </c>
      <c r="E2983">
        <v>32</v>
      </c>
      <c r="F2983">
        <v>1</v>
      </c>
      <c r="G2983">
        <v>4</v>
      </c>
      <c r="H2983">
        <v>1</v>
      </c>
      <c r="I2983">
        <v>1</v>
      </c>
    </row>
    <row r="2984" spans="1:9">
      <c r="A2984">
        <v>8856</v>
      </c>
      <c r="B2984" t="s">
        <v>24</v>
      </c>
      <c r="C2984" t="s">
        <v>28</v>
      </c>
      <c r="D2984" t="s">
        <v>3001</v>
      </c>
      <c r="E2984">
        <v>33</v>
      </c>
      <c r="F2984">
        <v>0</v>
      </c>
      <c r="G2984">
        <v>16</v>
      </c>
      <c r="H2984">
        <v>5</v>
      </c>
      <c r="I2984">
        <v>1</v>
      </c>
    </row>
    <row r="2985" spans="1:9">
      <c r="A2985">
        <v>8857</v>
      </c>
      <c r="B2985" t="s">
        <v>31</v>
      </c>
      <c r="C2985" t="s">
        <v>10</v>
      </c>
      <c r="D2985" t="s">
        <v>3002</v>
      </c>
      <c r="E2985">
        <v>47</v>
      </c>
      <c r="F2985">
        <v>0</v>
      </c>
      <c r="G2985">
        <v>17</v>
      </c>
      <c r="H2985">
        <v>2</v>
      </c>
      <c r="I2985">
        <v>0</v>
      </c>
    </row>
    <row r="2986" spans="1:9">
      <c r="A2986">
        <v>8858</v>
      </c>
      <c r="B2986" t="s">
        <v>31</v>
      </c>
      <c r="C2986" t="s">
        <v>28</v>
      </c>
      <c r="D2986" t="s">
        <v>3003</v>
      </c>
      <c r="E2986">
        <v>28</v>
      </c>
      <c r="F2986">
        <v>0</v>
      </c>
      <c r="G2986">
        <v>13</v>
      </c>
      <c r="H2986">
        <v>3</v>
      </c>
      <c r="I2986">
        <v>0</v>
      </c>
    </row>
    <row r="2987" spans="1:9">
      <c r="A2987">
        <v>8859</v>
      </c>
      <c r="B2987" t="s">
        <v>24</v>
      </c>
      <c r="C2987" t="s">
        <v>28</v>
      </c>
      <c r="D2987" t="s">
        <v>3004</v>
      </c>
      <c r="E2987">
        <v>28</v>
      </c>
      <c r="F2987">
        <v>0</v>
      </c>
      <c r="G2987">
        <v>2</v>
      </c>
      <c r="H2987">
        <v>5</v>
      </c>
      <c r="I2987">
        <v>0</v>
      </c>
    </row>
    <row r="2988" spans="1:9">
      <c r="A2988">
        <v>8860</v>
      </c>
      <c r="B2988" t="s">
        <v>9</v>
      </c>
      <c r="C2988" t="s">
        <v>10</v>
      </c>
      <c r="D2988" t="s">
        <v>3005</v>
      </c>
      <c r="E2988">
        <v>57</v>
      </c>
      <c r="F2988">
        <v>0</v>
      </c>
      <c r="G2988">
        <v>14</v>
      </c>
      <c r="H2988">
        <v>2</v>
      </c>
      <c r="I2988">
        <v>0</v>
      </c>
    </row>
    <row r="2989" spans="1:9">
      <c r="A2989">
        <v>8861</v>
      </c>
      <c r="B2989" t="s">
        <v>15</v>
      </c>
      <c r="C2989" t="s">
        <v>13</v>
      </c>
      <c r="D2989" t="s">
        <v>3006</v>
      </c>
      <c r="E2989">
        <v>19</v>
      </c>
      <c r="F2989">
        <v>1</v>
      </c>
      <c r="G2989">
        <v>4</v>
      </c>
      <c r="H2989">
        <v>2</v>
      </c>
      <c r="I2989">
        <v>0</v>
      </c>
    </row>
    <row r="2990" spans="1:9">
      <c r="A2990">
        <v>8862</v>
      </c>
      <c r="B2990" t="s">
        <v>15</v>
      </c>
      <c r="C2990" t="s">
        <v>13</v>
      </c>
      <c r="D2990" t="s">
        <v>3007</v>
      </c>
      <c r="E2990">
        <v>34</v>
      </c>
      <c r="F2990">
        <v>0</v>
      </c>
      <c r="G2990">
        <v>5</v>
      </c>
      <c r="H2990">
        <v>2</v>
      </c>
      <c r="I2990">
        <v>0</v>
      </c>
    </row>
    <row r="2991" spans="1:9">
      <c r="A2991">
        <v>8863</v>
      </c>
      <c r="B2991" t="s">
        <v>24</v>
      </c>
      <c r="C2991" t="s">
        <v>22</v>
      </c>
      <c r="D2991" t="s">
        <v>3008</v>
      </c>
      <c r="E2991">
        <v>51</v>
      </c>
      <c r="F2991">
        <v>0</v>
      </c>
      <c r="G2991">
        <v>3</v>
      </c>
      <c r="H2991">
        <v>1</v>
      </c>
      <c r="I2991">
        <v>0</v>
      </c>
    </row>
    <row r="2992" spans="1:9">
      <c r="A2992">
        <v>8864</v>
      </c>
      <c r="B2992" t="s">
        <v>15</v>
      </c>
      <c r="C2992" t="s">
        <v>10</v>
      </c>
      <c r="D2992" t="s">
        <v>3009</v>
      </c>
      <c r="E2992">
        <v>25</v>
      </c>
      <c r="F2992">
        <v>1</v>
      </c>
      <c r="G2992">
        <v>16</v>
      </c>
      <c r="H2992">
        <v>1</v>
      </c>
      <c r="I2992">
        <v>0</v>
      </c>
    </row>
    <row r="2993" spans="1:9">
      <c r="A2993">
        <v>8865</v>
      </c>
      <c r="B2993" t="s">
        <v>12</v>
      </c>
      <c r="C2993" t="s">
        <v>22</v>
      </c>
      <c r="D2993" t="s">
        <v>3010</v>
      </c>
      <c r="E2993">
        <v>51</v>
      </c>
      <c r="F2993">
        <v>1</v>
      </c>
      <c r="G2993">
        <v>7</v>
      </c>
      <c r="H2993">
        <v>3</v>
      </c>
      <c r="I2993">
        <v>1</v>
      </c>
    </row>
    <row r="2994" spans="1:9">
      <c r="A2994">
        <v>8866</v>
      </c>
      <c r="B2994" t="s">
        <v>15</v>
      </c>
      <c r="C2994" t="s">
        <v>22</v>
      </c>
      <c r="D2994" t="s">
        <v>3011</v>
      </c>
      <c r="E2994">
        <v>32</v>
      </c>
      <c r="F2994">
        <v>0</v>
      </c>
      <c r="G2994">
        <v>13</v>
      </c>
      <c r="H2994">
        <v>3</v>
      </c>
      <c r="I2994">
        <v>0</v>
      </c>
    </row>
    <row r="2995" spans="1:9">
      <c r="A2995">
        <v>8867</v>
      </c>
      <c r="B2995" t="s">
        <v>12</v>
      </c>
      <c r="C2995" t="s">
        <v>18</v>
      </c>
      <c r="D2995" t="s">
        <v>3012</v>
      </c>
      <c r="E2995">
        <v>58</v>
      </c>
      <c r="F2995">
        <v>0</v>
      </c>
      <c r="G2995">
        <v>6</v>
      </c>
      <c r="H2995">
        <v>1</v>
      </c>
      <c r="I2995">
        <v>0</v>
      </c>
    </row>
    <row r="2996" spans="1:9">
      <c r="A2996">
        <v>8868</v>
      </c>
      <c r="B2996" t="s">
        <v>24</v>
      </c>
      <c r="C2996" t="s">
        <v>28</v>
      </c>
      <c r="D2996" t="s">
        <v>3013</v>
      </c>
      <c r="E2996">
        <v>49</v>
      </c>
      <c r="F2996">
        <v>0</v>
      </c>
      <c r="G2996">
        <v>10</v>
      </c>
      <c r="H2996">
        <v>3</v>
      </c>
      <c r="I2996">
        <v>0</v>
      </c>
    </row>
    <row r="2997" spans="1:9">
      <c r="A2997">
        <v>8869</v>
      </c>
      <c r="B2997" t="s">
        <v>12</v>
      </c>
      <c r="C2997" t="s">
        <v>28</v>
      </c>
      <c r="D2997" t="s">
        <v>3014</v>
      </c>
      <c r="E2997">
        <v>48</v>
      </c>
      <c r="F2997">
        <v>1</v>
      </c>
      <c r="G2997">
        <v>12</v>
      </c>
      <c r="H2997">
        <v>1</v>
      </c>
      <c r="I2997">
        <v>1</v>
      </c>
    </row>
    <row r="2998" spans="1:9">
      <c r="A2998">
        <v>8870</v>
      </c>
      <c r="B2998" t="s">
        <v>15</v>
      </c>
      <c r="C2998" t="s">
        <v>10</v>
      </c>
      <c r="D2998" t="s">
        <v>3015</v>
      </c>
      <c r="E2998">
        <v>23</v>
      </c>
      <c r="F2998">
        <v>1</v>
      </c>
      <c r="G2998">
        <v>19</v>
      </c>
      <c r="H2998">
        <v>2</v>
      </c>
      <c r="I2998">
        <v>0</v>
      </c>
    </row>
    <row r="2999" spans="1:9">
      <c r="A2999">
        <v>8871</v>
      </c>
      <c r="B2999" t="s">
        <v>15</v>
      </c>
      <c r="C2999" t="s">
        <v>10</v>
      </c>
      <c r="D2999" t="s">
        <v>3016</v>
      </c>
      <c r="E2999">
        <v>44</v>
      </c>
      <c r="F2999">
        <v>0</v>
      </c>
      <c r="G2999">
        <v>7</v>
      </c>
      <c r="H2999">
        <v>3</v>
      </c>
      <c r="I2999">
        <v>0</v>
      </c>
    </row>
    <row r="3000" spans="1:9">
      <c r="A3000">
        <v>8872</v>
      </c>
      <c r="B3000" t="s">
        <v>12</v>
      </c>
      <c r="C3000" t="s">
        <v>13</v>
      </c>
      <c r="D3000" t="s">
        <v>3017</v>
      </c>
      <c r="E3000">
        <v>50</v>
      </c>
      <c r="F3000">
        <v>0</v>
      </c>
      <c r="G3000">
        <v>12</v>
      </c>
      <c r="H3000">
        <v>3</v>
      </c>
      <c r="I3000">
        <v>0</v>
      </c>
    </row>
    <row r="3001" spans="1:9">
      <c r="A3001">
        <v>8873</v>
      </c>
      <c r="B3001" t="s">
        <v>31</v>
      </c>
      <c r="C3001" t="s">
        <v>13</v>
      </c>
      <c r="D3001" t="s">
        <v>3018</v>
      </c>
      <c r="E3001">
        <v>18</v>
      </c>
      <c r="F3001">
        <v>0</v>
      </c>
      <c r="G3001">
        <v>15</v>
      </c>
      <c r="H3001">
        <v>3</v>
      </c>
      <c r="I3001">
        <v>0</v>
      </c>
    </row>
    <row r="3002" spans="1:9">
      <c r="A3002">
        <v>8874</v>
      </c>
      <c r="B3002" t="s">
        <v>31</v>
      </c>
      <c r="C3002" t="s">
        <v>13</v>
      </c>
      <c r="D3002" t="s">
        <v>3019</v>
      </c>
      <c r="E3002">
        <v>37</v>
      </c>
      <c r="F3002">
        <v>1</v>
      </c>
      <c r="G3002">
        <v>13</v>
      </c>
      <c r="H3002">
        <v>2</v>
      </c>
      <c r="I3002">
        <v>1</v>
      </c>
    </row>
    <row r="3003" spans="1:9">
      <c r="A3003">
        <v>8875</v>
      </c>
      <c r="B3003" t="s">
        <v>9</v>
      </c>
      <c r="C3003" t="s">
        <v>18</v>
      </c>
      <c r="D3003" t="s">
        <v>3020</v>
      </c>
      <c r="E3003">
        <v>59</v>
      </c>
      <c r="F3003">
        <v>0</v>
      </c>
      <c r="G3003">
        <v>17</v>
      </c>
      <c r="H3003">
        <v>1</v>
      </c>
      <c r="I3003">
        <v>0</v>
      </c>
    </row>
    <row r="3004" spans="1:9">
      <c r="A3004">
        <v>8876</v>
      </c>
      <c r="B3004" t="s">
        <v>9</v>
      </c>
      <c r="C3004" t="s">
        <v>18</v>
      </c>
      <c r="D3004" t="s">
        <v>3021</v>
      </c>
      <c r="E3004">
        <v>69</v>
      </c>
      <c r="F3004">
        <v>1</v>
      </c>
      <c r="G3004">
        <v>13</v>
      </c>
      <c r="H3004">
        <v>4</v>
      </c>
      <c r="I3004">
        <v>1</v>
      </c>
    </row>
    <row r="3005" spans="1:9">
      <c r="A3005">
        <v>8877</v>
      </c>
      <c r="B3005" t="s">
        <v>12</v>
      </c>
      <c r="C3005" t="s">
        <v>28</v>
      </c>
      <c r="D3005" t="s">
        <v>3022</v>
      </c>
      <c r="E3005">
        <v>52</v>
      </c>
      <c r="F3005">
        <v>0</v>
      </c>
      <c r="G3005">
        <v>4</v>
      </c>
      <c r="H3005">
        <v>3</v>
      </c>
      <c r="I3005">
        <v>0</v>
      </c>
    </row>
    <row r="3006" spans="1:9">
      <c r="A3006">
        <v>8878</v>
      </c>
      <c r="B3006" t="s">
        <v>9</v>
      </c>
      <c r="C3006" t="s">
        <v>13</v>
      </c>
      <c r="D3006" t="s">
        <v>3023</v>
      </c>
      <c r="E3006">
        <v>68</v>
      </c>
      <c r="F3006">
        <v>0</v>
      </c>
      <c r="G3006">
        <v>2</v>
      </c>
      <c r="H3006">
        <v>4</v>
      </c>
      <c r="I3006">
        <v>1</v>
      </c>
    </row>
    <row r="3007" spans="1:9">
      <c r="A3007">
        <v>8879</v>
      </c>
      <c r="B3007" t="s">
        <v>15</v>
      </c>
      <c r="C3007" t="s">
        <v>10</v>
      </c>
      <c r="D3007" t="s">
        <v>3024</v>
      </c>
      <c r="E3007">
        <v>50</v>
      </c>
      <c r="F3007">
        <v>1</v>
      </c>
      <c r="G3007">
        <v>11</v>
      </c>
      <c r="H3007">
        <v>2</v>
      </c>
      <c r="I3007">
        <v>1</v>
      </c>
    </row>
    <row r="3008" spans="1:9">
      <c r="A3008">
        <v>8880</v>
      </c>
      <c r="B3008" t="s">
        <v>24</v>
      </c>
      <c r="C3008" t="s">
        <v>22</v>
      </c>
      <c r="D3008" t="s">
        <v>3025</v>
      </c>
      <c r="E3008">
        <v>54</v>
      </c>
      <c r="F3008">
        <v>0</v>
      </c>
      <c r="G3008">
        <v>8</v>
      </c>
      <c r="H3008">
        <v>3</v>
      </c>
      <c r="I3008">
        <v>0</v>
      </c>
    </row>
    <row r="3009" spans="1:9">
      <c r="A3009">
        <v>8881</v>
      </c>
      <c r="B3009" t="s">
        <v>9</v>
      </c>
      <c r="C3009" t="s">
        <v>18</v>
      </c>
      <c r="D3009" t="s">
        <v>3026</v>
      </c>
      <c r="E3009">
        <v>33</v>
      </c>
      <c r="F3009">
        <v>1</v>
      </c>
      <c r="G3009">
        <v>8</v>
      </c>
      <c r="H3009">
        <v>1</v>
      </c>
      <c r="I3009">
        <v>1</v>
      </c>
    </row>
    <row r="3010" spans="1:9">
      <c r="A3010">
        <v>8882</v>
      </c>
      <c r="B3010" t="s">
        <v>12</v>
      </c>
      <c r="C3010" t="s">
        <v>13</v>
      </c>
      <c r="D3010" t="s">
        <v>3027</v>
      </c>
      <c r="E3010">
        <v>44</v>
      </c>
      <c r="F3010">
        <v>0</v>
      </c>
      <c r="G3010">
        <v>8</v>
      </c>
      <c r="H3010">
        <v>1</v>
      </c>
      <c r="I3010">
        <v>0</v>
      </c>
    </row>
    <row r="3011" spans="1:9">
      <c r="A3011">
        <v>8883</v>
      </c>
      <c r="B3011" t="s">
        <v>15</v>
      </c>
      <c r="C3011" t="s">
        <v>13</v>
      </c>
      <c r="D3011" t="s">
        <v>3028</v>
      </c>
      <c r="E3011">
        <v>53</v>
      </c>
      <c r="F3011">
        <v>1</v>
      </c>
      <c r="G3011">
        <v>16</v>
      </c>
      <c r="H3011">
        <v>1</v>
      </c>
      <c r="I3011">
        <v>1</v>
      </c>
    </row>
    <row r="3012" spans="1:9">
      <c r="A3012">
        <v>8884</v>
      </c>
      <c r="B3012" t="s">
        <v>9</v>
      </c>
      <c r="C3012" t="s">
        <v>22</v>
      </c>
      <c r="D3012" t="s">
        <v>3029</v>
      </c>
      <c r="E3012">
        <v>23</v>
      </c>
      <c r="F3012">
        <v>1</v>
      </c>
      <c r="G3012">
        <v>7</v>
      </c>
      <c r="H3012">
        <v>4</v>
      </c>
      <c r="I3012">
        <v>1</v>
      </c>
    </row>
    <row r="3013" spans="1:9">
      <c r="A3013">
        <v>8885</v>
      </c>
      <c r="B3013" t="s">
        <v>31</v>
      </c>
      <c r="C3013" t="s">
        <v>13</v>
      </c>
      <c r="D3013" t="s">
        <v>3030</v>
      </c>
      <c r="E3013">
        <v>36</v>
      </c>
      <c r="F3013">
        <v>1</v>
      </c>
      <c r="G3013">
        <v>10</v>
      </c>
      <c r="H3013">
        <v>3</v>
      </c>
      <c r="I3013">
        <v>1</v>
      </c>
    </row>
    <row r="3014" spans="1:9">
      <c r="A3014">
        <v>8886</v>
      </c>
      <c r="B3014" t="s">
        <v>15</v>
      </c>
      <c r="C3014" t="s">
        <v>10</v>
      </c>
      <c r="D3014" t="s">
        <v>3031</v>
      </c>
      <c r="E3014">
        <v>39</v>
      </c>
      <c r="F3014">
        <v>1</v>
      </c>
      <c r="G3014">
        <v>17</v>
      </c>
      <c r="H3014">
        <v>4</v>
      </c>
      <c r="I3014">
        <v>1</v>
      </c>
    </row>
    <row r="3015" spans="1:9">
      <c r="A3015">
        <v>8887</v>
      </c>
      <c r="B3015" t="s">
        <v>9</v>
      </c>
      <c r="C3015" t="s">
        <v>22</v>
      </c>
      <c r="D3015" t="s">
        <v>3032</v>
      </c>
      <c r="E3015">
        <v>67</v>
      </c>
      <c r="F3015">
        <v>1</v>
      </c>
      <c r="G3015">
        <v>4</v>
      </c>
      <c r="H3015">
        <v>2</v>
      </c>
      <c r="I3015">
        <v>1</v>
      </c>
    </row>
    <row r="3016" spans="1:9">
      <c r="A3016">
        <v>8888</v>
      </c>
      <c r="B3016" t="s">
        <v>9</v>
      </c>
      <c r="C3016" t="s">
        <v>22</v>
      </c>
      <c r="D3016" t="s">
        <v>3033</v>
      </c>
      <c r="E3016">
        <v>60</v>
      </c>
      <c r="F3016">
        <v>0</v>
      </c>
      <c r="G3016">
        <v>6</v>
      </c>
      <c r="H3016">
        <v>2</v>
      </c>
      <c r="I3016">
        <v>0</v>
      </c>
    </row>
    <row r="3017" spans="1:9">
      <c r="A3017">
        <v>8889</v>
      </c>
      <c r="B3017" t="s">
        <v>12</v>
      </c>
      <c r="C3017" t="s">
        <v>22</v>
      </c>
      <c r="D3017" t="s">
        <v>3034</v>
      </c>
      <c r="E3017">
        <v>54</v>
      </c>
      <c r="F3017">
        <v>0</v>
      </c>
      <c r="G3017">
        <v>13</v>
      </c>
      <c r="H3017">
        <v>1</v>
      </c>
      <c r="I3017">
        <v>0</v>
      </c>
    </row>
    <row r="3018" spans="1:9">
      <c r="A3018">
        <v>8890</v>
      </c>
      <c r="B3018" t="s">
        <v>24</v>
      </c>
      <c r="C3018" t="s">
        <v>22</v>
      </c>
      <c r="D3018" t="s">
        <v>3035</v>
      </c>
      <c r="E3018">
        <v>29</v>
      </c>
      <c r="F3018">
        <v>1</v>
      </c>
      <c r="G3018">
        <v>2</v>
      </c>
      <c r="H3018">
        <v>2</v>
      </c>
      <c r="I3018">
        <v>0</v>
      </c>
    </row>
    <row r="3019" spans="1:9">
      <c r="A3019">
        <v>8891</v>
      </c>
      <c r="B3019" t="s">
        <v>15</v>
      </c>
      <c r="C3019" t="s">
        <v>28</v>
      </c>
      <c r="D3019" t="s">
        <v>3036</v>
      </c>
      <c r="E3019">
        <v>36</v>
      </c>
      <c r="F3019">
        <v>1</v>
      </c>
      <c r="G3019">
        <v>13</v>
      </c>
      <c r="H3019">
        <v>5</v>
      </c>
      <c r="I3019">
        <v>1</v>
      </c>
    </row>
    <row r="3020" spans="1:9">
      <c r="A3020">
        <v>8892</v>
      </c>
      <c r="B3020" t="s">
        <v>31</v>
      </c>
      <c r="C3020" t="s">
        <v>13</v>
      </c>
      <c r="D3020" t="s">
        <v>3037</v>
      </c>
      <c r="E3020">
        <v>42</v>
      </c>
      <c r="F3020">
        <v>1</v>
      </c>
      <c r="G3020">
        <v>14</v>
      </c>
      <c r="H3020">
        <v>5</v>
      </c>
      <c r="I3020">
        <v>1</v>
      </c>
    </row>
    <row r="3021" spans="1:9">
      <c r="A3021">
        <v>8893</v>
      </c>
      <c r="B3021" t="s">
        <v>15</v>
      </c>
      <c r="C3021" t="s">
        <v>13</v>
      </c>
      <c r="D3021" t="s">
        <v>3038</v>
      </c>
      <c r="E3021">
        <v>28</v>
      </c>
      <c r="F3021">
        <v>1</v>
      </c>
      <c r="G3021">
        <v>13</v>
      </c>
      <c r="H3021">
        <v>2</v>
      </c>
      <c r="I3021">
        <v>0</v>
      </c>
    </row>
    <row r="3022" spans="1:9">
      <c r="A3022">
        <v>8894</v>
      </c>
      <c r="B3022" t="s">
        <v>31</v>
      </c>
      <c r="C3022" t="s">
        <v>10</v>
      </c>
      <c r="D3022" t="s">
        <v>3039</v>
      </c>
      <c r="E3022">
        <v>36</v>
      </c>
      <c r="F3022">
        <v>0</v>
      </c>
      <c r="G3022">
        <v>19</v>
      </c>
      <c r="H3022">
        <v>2</v>
      </c>
      <c r="I3022">
        <v>0</v>
      </c>
    </row>
    <row r="3023" spans="1:9">
      <c r="A3023">
        <v>8895</v>
      </c>
      <c r="B3023" t="s">
        <v>12</v>
      </c>
      <c r="C3023" t="s">
        <v>22</v>
      </c>
      <c r="D3023" t="s">
        <v>3040</v>
      </c>
      <c r="E3023">
        <v>32</v>
      </c>
      <c r="F3023">
        <v>1</v>
      </c>
      <c r="G3023">
        <v>17</v>
      </c>
      <c r="H3023">
        <v>3</v>
      </c>
      <c r="I3023">
        <v>1</v>
      </c>
    </row>
    <row r="3024" spans="1:9">
      <c r="A3024">
        <v>8896</v>
      </c>
      <c r="B3024" t="s">
        <v>24</v>
      </c>
      <c r="C3024" t="s">
        <v>18</v>
      </c>
      <c r="D3024" t="s">
        <v>3041</v>
      </c>
      <c r="E3024">
        <v>57</v>
      </c>
      <c r="F3024">
        <v>1</v>
      </c>
      <c r="G3024">
        <v>3</v>
      </c>
      <c r="H3024">
        <v>3</v>
      </c>
      <c r="I3024">
        <v>1</v>
      </c>
    </row>
    <row r="3025" spans="1:9">
      <c r="A3025">
        <v>8897</v>
      </c>
      <c r="B3025" t="s">
        <v>15</v>
      </c>
      <c r="C3025" t="s">
        <v>13</v>
      </c>
      <c r="D3025" t="s">
        <v>3042</v>
      </c>
      <c r="E3025">
        <v>22</v>
      </c>
      <c r="F3025">
        <v>1</v>
      </c>
      <c r="G3025">
        <v>9</v>
      </c>
      <c r="H3025">
        <v>1</v>
      </c>
      <c r="I3025">
        <v>0</v>
      </c>
    </row>
    <row r="3026" spans="1:9">
      <c r="A3026">
        <v>8898</v>
      </c>
      <c r="B3026" t="s">
        <v>24</v>
      </c>
      <c r="C3026" t="s">
        <v>10</v>
      </c>
      <c r="D3026" t="s">
        <v>3043</v>
      </c>
      <c r="E3026">
        <v>59</v>
      </c>
      <c r="F3026">
        <v>0</v>
      </c>
      <c r="G3026">
        <v>15</v>
      </c>
      <c r="H3026">
        <v>3</v>
      </c>
      <c r="I3026">
        <v>0</v>
      </c>
    </row>
    <row r="3027" spans="1:9">
      <c r="A3027">
        <v>8899</v>
      </c>
      <c r="B3027" t="s">
        <v>9</v>
      </c>
      <c r="C3027" t="s">
        <v>18</v>
      </c>
      <c r="D3027" t="s">
        <v>3044</v>
      </c>
      <c r="E3027">
        <v>37</v>
      </c>
      <c r="F3027">
        <v>1</v>
      </c>
      <c r="G3027">
        <v>12</v>
      </c>
      <c r="H3027">
        <v>1</v>
      </c>
      <c r="I3027">
        <v>1</v>
      </c>
    </row>
    <row r="3028" spans="1:9">
      <c r="A3028">
        <v>8900</v>
      </c>
      <c r="B3028" t="s">
        <v>24</v>
      </c>
      <c r="C3028" t="s">
        <v>13</v>
      </c>
      <c r="D3028" t="s">
        <v>3045</v>
      </c>
      <c r="E3028">
        <v>52</v>
      </c>
      <c r="F3028">
        <v>1</v>
      </c>
      <c r="G3028">
        <v>12</v>
      </c>
      <c r="H3028">
        <v>2</v>
      </c>
      <c r="I3028">
        <v>1</v>
      </c>
    </row>
    <row r="3029" spans="1:9">
      <c r="A3029">
        <v>8901</v>
      </c>
      <c r="B3029" t="s">
        <v>31</v>
      </c>
      <c r="C3029" t="s">
        <v>10</v>
      </c>
      <c r="D3029" t="s">
        <v>3046</v>
      </c>
      <c r="E3029">
        <v>36</v>
      </c>
      <c r="F3029">
        <v>0</v>
      </c>
      <c r="G3029">
        <v>12</v>
      </c>
      <c r="H3029">
        <v>1</v>
      </c>
      <c r="I3029">
        <v>0</v>
      </c>
    </row>
    <row r="3030" spans="1:9">
      <c r="A3030">
        <v>8902</v>
      </c>
      <c r="B3030" t="s">
        <v>12</v>
      </c>
      <c r="C3030" t="s">
        <v>18</v>
      </c>
      <c r="D3030" t="s">
        <v>3047</v>
      </c>
      <c r="E3030">
        <v>52</v>
      </c>
      <c r="F3030">
        <v>1</v>
      </c>
      <c r="G3030">
        <v>1</v>
      </c>
      <c r="H3030">
        <v>4</v>
      </c>
      <c r="I3030">
        <v>1</v>
      </c>
    </row>
    <row r="3031" spans="1:9">
      <c r="A3031">
        <v>8903</v>
      </c>
      <c r="B3031" t="s">
        <v>9</v>
      </c>
      <c r="C3031" t="s">
        <v>13</v>
      </c>
      <c r="D3031" t="s">
        <v>3048</v>
      </c>
      <c r="E3031">
        <v>65</v>
      </c>
      <c r="F3031">
        <v>0</v>
      </c>
      <c r="G3031">
        <v>3</v>
      </c>
      <c r="H3031">
        <v>3</v>
      </c>
      <c r="I3031">
        <v>0</v>
      </c>
    </row>
    <row r="3032" spans="1:9">
      <c r="A3032">
        <v>8904</v>
      </c>
      <c r="B3032" t="s">
        <v>9</v>
      </c>
      <c r="C3032" t="s">
        <v>18</v>
      </c>
      <c r="D3032" t="s">
        <v>3049</v>
      </c>
      <c r="E3032">
        <v>66</v>
      </c>
      <c r="F3032">
        <v>0</v>
      </c>
      <c r="G3032">
        <v>9</v>
      </c>
      <c r="H3032">
        <v>2</v>
      </c>
      <c r="I3032">
        <v>0</v>
      </c>
    </row>
    <row r="3033" spans="1:9">
      <c r="A3033">
        <v>8905</v>
      </c>
      <c r="B3033" t="s">
        <v>24</v>
      </c>
      <c r="C3033" t="s">
        <v>28</v>
      </c>
      <c r="D3033" t="s">
        <v>3050</v>
      </c>
      <c r="E3033">
        <v>30</v>
      </c>
      <c r="F3033">
        <v>0</v>
      </c>
      <c r="G3033">
        <v>7</v>
      </c>
      <c r="H3033">
        <v>5</v>
      </c>
      <c r="I3033">
        <v>0</v>
      </c>
    </row>
    <row r="3034" spans="1:9">
      <c r="A3034">
        <v>8906</v>
      </c>
      <c r="B3034" t="s">
        <v>31</v>
      </c>
      <c r="C3034" t="s">
        <v>18</v>
      </c>
      <c r="D3034" t="s">
        <v>3051</v>
      </c>
      <c r="E3034">
        <v>67</v>
      </c>
      <c r="F3034">
        <v>0</v>
      </c>
      <c r="G3034">
        <v>16</v>
      </c>
      <c r="H3034">
        <v>1</v>
      </c>
      <c r="I3034">
        <v>0</v>
      </c>
    </row>
    <row r="3035" spans="1:9">
      <c r="A3035">
        <v>8907</v>
      </c>
      <c r="B3035" t="s">
        <v>9</v>
      </c>
      <c r="C3035" t="s">
        <v>18</v>
      </c>
      <c r="D3035" t="s">
        <v>3052</v>
      </c>
      <c r="E3035">
        <v>46</v>
      </c>
      <c r="F3035">
        <v>0</v>
      </c>
      <c r="G3035">
        <v>10</v>
      </c>
      <c r="H3035">
        <v>5</v>
      </c>
      <c r="I3035">
        <v>1</v>
      </c>
    </row>
    <row r="3036" spans="1:9">
      <c r="A3036">
        <v>8908</v>
      </c>
      <c r="B3036" t="s">
        <v>31</v>
      </c>
      <c r="C3036" t="s">
        <v>13</v>
      </c>
      <c r="D3036" t="s">
        <v>3053</v>
      </c>
      <c r="E3036">
        <v>20</v>
      </c>
      <c r="F3036">
        <v>0</v>
      </c>
      <c r="G3036">
        <v>4</v>
      </c>
      <c r="H3036">
        <v>1</v>
      </c>
      <c r="I3036">
        <v>0</v>
      </c>
    </row>
    <row r="3037" spans="1:9">
      <c r="A3037">
        <v>8909</v>
      </c>
      <c r="B3037" t="s">
        <v>15</v>
      </c>
      <c r="C3037" t="s">
        <v>28</v>
      </c>
      <c r="D3037" t="s">
        <v>3054</v>
      </c>
      <c r="E3037">
        <v>54</v>
      </c>
      <c r="F3037">
        <v>0</v>
      </c>
      <c r="G3037">
        <v>9</v>
      </c>
      <c r="H3037">
        <v>4</v>
      </c>
      <c r="I3037">
        <v>1</v>
      </c>
    </row>
    <row r="3038" spans="1:9">
      <c r="A3038">
        <v>8910</v>
      </c>
      <c r="B3038" t="s">
        <v>24</v>
      </c>
      <c r="C3038" t="s">
        <v>13</v>
      </c>
      <c r="D3038" t="s">
        <v>3055</v>
      </c>
      <c r="E3038">
        <v>58</v>
      </c>
      <c r="F3038">
        <v>1</v>
      </c>
      <c r="G3038">
        <v>10</v>
      </c>
      <c r="H3038">
        <v>5</v>
      </c>
      <c r="I3038">
        <v>1</v>
      </c>
    </row>
    <row r="3039" spans="1:9">
      <c r="A3039">
        <v>8911</v>
      </c>
      <c r="B3039" t="s">
        <v>31</v>
      </c>
      <c r="C3039" t="s">
        <v>28</v>
      </c>
      <c r="D3039" t="s">
        <v>3056</v>
      </c>
      <c r="E3039">
        <v>59</v>
      </c>
      <c r="F3039">
        <v>1</v>
      </c>
      <c r="G3039">
        <v>19</v>
      </c>
      <c r="H3039">
        <v>3</v>
      </c>
      <c r="I3039">
        <v>1</v>
      </c>
    </row>
    <row r="3040" spans="1:9">
      <c r="A3040">
        <v>8912</v>
      </c>
      <c r="B3040" t="s">
        <v>9</v>
      </c>
      <c r="C3040" t="s">
        <v>10</v>
      </c>
      <c r="D3040" t="s">
        <v>3057</v>
      </c>
      <c r="E3040">
        <v>30</v>
      </c>
      <c r="F3040">
        <v>0</v>
      </c>
      <c r="G3040">
        <v>6</v>
      </c>
      <c r="H3040">
        <v>3</v>
      </c>
      <c r="I3040">
        <v>0</v>
      </c>
    </row>
    <row r="3041" spans="1:9">
      <c r="A3041">
        <v>8913</v>
      </c>
      <c r="B3041" t="s">
        <v>15</v>
      </c>
      <c r="C3041" t="s">
        <v>22</v>
      </c>
      <c r="D3041" t="s">
        <v>3058</v>
      </c>
      <c r="E3041">
        <v>48</v>
      </c>
      <c r="F3041">
        <v>0</v>
      </c>
      <c r="G3041">
        <v>16</v>
      </c>
      <c r="H3041">
        <v>4</v>
      </c>
      <c r="I3041">
        <v>1</v>
      </c>
    </row>
    <row r="3042" spans="1:9">
      <c r="A3042">
        <v>8914</v>
      </c>
      <c r="B3042" t="s">
        <v>9</v>
      </c>
      <c r="C3042" t="s">
        <v>13</v>
      </c>
      <c r="D3042" t="s">
        <v>3059</v>
      </c>
      <c r="E3042">
        <v>36</v>
      </c>
      <c r="F3042">
        <v>1</v>
      </c>
      <c r="G3042">
        <v>7</v>
      </c>
      <c r="H3042">
        <v>1</v>
      </c>
      <c r="I3042">
        <v>1</v>
      </c>
    </row>
    <row r="3043" spans="1:9">
      <c r="A3043">
        <v>8915</v>
      </c>
      <c r="B3043" t="s">
        <v>12</v>
      </c>
      <c r="C3043" t="s">
        <v>22</v>
      </c>
      <c r="D3043" t="s">
        <v>3060</v>
      </c>
      <c r="E3043">
        <v>47</v>
      </c>
      <c r="F3043">
        <v>1</v>
      </c>
      <c r="G3043">
        <v>12</v>
      </c>
      <c r="H3043">
        <v>3</v>
      </c>
      <c r="I3043">
        <v>1</v>
      </c>
    </row>
    <row r="3044" spans="1:9">
      <c r="A3044">
        <v>8916</v>
      </c>
      <c r="B3044" t="s">
        <v>24</v>
      </c>
      <c r="C3044" t="s">
        <v>10</v>
      </c>
      <c r="D3044" t="s">
        <v>3061</v>
      </c>
      <c r="E3044">
        <v>18</v>
      </c>
      <c r="F3044">
        <v>0</v>
      </c>
      <c r="G3044">
        <v>8</v>
      </c>
      <c r="H3044">
        <v>3</v>
      </c>
      <c r="I3044">
        <v>0</v>
      </c>
    </row>
    <row r="3045" spans="1:9">
      <c r="A3045">
        <v>8917</v>
      </c>
      <c r="B3045" t="s">
        <v>12</v>
      </c>
      <c r="C3045" t="s">
        <v>22</v>
      </c>
      <c r="D3045" t="s">
        <v>3062</v>
      </c>
      <c r="E3045">
        <v>48</v>
      </c>
      <c r="F3045">
        <v>0</v>
      </c>
      <c r="G3045">
        <v>3</v>
      </c>
      <c r="H3045">
        <v>2</v>
      </c>
      <c r="I3045">
        <v>0</v>
      </c>
    </row>
    <row r="3046" spans="1:9">
      <c r="A3046">
        <v>8918</v>
      </c>
      <c r="B3046" t="s">
        <v>31</v>
      </c>
      <c r="C3046" t="s">
        <v>28</v>
      </c>
      <c r="D3046" t="s">
        <v>3063</v>
      </c>
      <c r="E3046">
        <v>67</v>
      </c>
      <c r="F3046">
        <v>0</v>
      </c>
      <c r="G3046">
        <v>19</v>
      </c>
      <c r="H3046">
        <v>3</v>
      </c>
      <c r="I3046">
        <v>0</v>
      </c>
    </row>
    <row r="3047" spans="1:9">
      <c r="A3047">
        <v>8919</v>
      </c>
      <c r="B3047" t="s">
        <v>9</v>
      </c>
      <c r="C3047" t="s">
        <v>18</v>
      </c>
      <c r="D3047" t="s">
        <v>3064</v>
      </c>
      <c r="E3047">
        <v>24</v>
      </c>
      <c r="F3047">
        <v>1</v>
      </c>
      <c r="G3047">
        <v>2</v>
      </c>
      <c r="H3047">
        <v>4</v>
      </c>
      <c r="I3047">
        <v>1</v>
      </c>
    </row>
    <row r="3048" spans="1:9">
      <c r="A3048">
        <v>8920</v>
      </c>
      <c r="B3048" t="s">
        <v>31</v>
      </c>
      <c r="C3048" t="s">
        <v>13</v>
      </c>
      <c r="D3048" t="s">
        <v>3065</v>
      </c>
      <c r="E3048">
        <v>56</v>
      </c>
      <c r="F3048">
        <v>0</v>
      </c>
      <c r="G3048">
        <v>7</v>
      </c>
      <c r="H3048">
        <v>1</v>
      </c>
      <c r="I3048">
        <v>0</v>
      </c>
    </row>
    <row r="3049" spans="1:9">
      <c r="A3049">
        <v>8921</v>
      </c>
      <c r="B3049" t="s">
        <v>9</v>
      </c>
      <c r="C3049" t="s">
        <v>10</v>
      </c>
      <c r="D3049" t="s">
        <v>3066</v>
      </c>
      <c r="E3049">
        <v>21</v>
      </c>
      <c r="F3049">
        <v>1</v>
      </c>
      <c r="G3049">
        <v>19</v>
      </c>
      <c r="H3049">
        <v>5</v>
      </c>
      <c r="I3049">
        <v>1</v>
      </c>
    </row>
    <row r="3050" spans="1:9">
      <c r="A3050">
        <v>8922</v>
      </c>
      <c r="B3050" t="s">
        <v>31</v>
      </c>
      <c r="C3050" t="s">
        <v>22</v>
      </c>
      <c r="D3050" t="s">
        <v>3067</v>
      </c>
      <c r="E3050">
        <v>58</v>
      </c>
      <c r="F3050">
        <v>1</v>
      </c>
      <c r="G3050">
        <v>12</v>
      </c>
      <c r="H3050">
        <v>2</v>
      </c>
      <c r="I3050">
        <v>1</v>
      </c>
    </row>
    <row r="3051" spans="1:9">
      <c r="A3051">
        <v>8923</v>
      </c>
      <c r="B3051" t="s">
        <v>12</v>
      </c>
      <c r="C3051" t="s">
        <v>18</v>
      </c>
      <c r="D3051" t="s">
        <v>3068</v>
      </c>
      <c r="E3051">
        <v>50</v>
      </c>
      <c r="F3051">
        <v>1</v>
      </c>
      <c r="G3051">
        <v>6</v>
      </c>
      <c r="H3051">
        <v>4</v>
      </c>
      <c r="I3051">
        <v>1</v>
      </c>
    </row>
    <row r="3052" spans="1:9">
      <c r="A3052">
        <v>8924</v>
      </c>
      <c r="B3052" t="s">
        <v>12</v>
      </c>
      <c r="C3052" t="s">
        <v>28</v>
      </c>
      <c r="D3052" t="s">
        <v>3069</v>
      </c>
      <c r="E3052">
        <v>25</v>
      </c>
      <c r="F3052">
        <v>0</v>
      </c>
      <c r="G3052">
        <v>7</v>
      </c>
      <c r="H3052">
        <v>1</v>
      </c>
      <c r="I3052">
        <v>0</v>
      </c>
    </row>
    <row r="3053" spans="1:9">
      <c r="A3053">
        <v>8925</v>
      </c>
      <c r="B3053" t="s">
        <v>24</v>
      </c>
      <c r="C3053" t="s">
        <v>10</v>
      </c>
      <c r="D3053" t="s">
        <v>3070</v>
      </c>
      <c r="E3053">
        <v>37</v>
      </c>
      <c r="F3053">
        <v>0</v>
      </c>
      <c r="G3053">
        <v>10</v>
      </c>
      <c r="H3053">
        <v>1</v>
      </c>
      <c r="I3053">
        <v>0</v>
      </c>
    </row>
    <row r="3054" spans="1:9">
      <c r="A3054">
        <v>8926</v>
      </c>
      <c r="B3054" t="s">
        <v>31</v>
      </c>
      <c r="C3054" t="s">
        <v>13</v>
      </c>
      <c r="D3054" t="s">
        <v>3071</v>
      </c>
      <c r="E3054">
        <v>50</v>
      </c>
      <c r="F3054">
        <v>0</v>
      </c>
      <c r="G3054">
        <v>18</v>
      </c>
      <c r="H3054">
        <v>2</v>
      </c>
      <c r="I3054">
        <v>0</v>
      </c>
    </row>
    <row r="3055" spans="1:9">
      <c r="A3055">
        <v>8927</v>
      </c>
      <c r="B3055" t="s">
        <v>9</v>
      </c>
      <c r="C3055" t="s">
        <v>18</v>
      </c>
      <c r="D3055" t="s">
        <v>3072</v>
      </c>
      <c r="E3055">
        <v>18</v>
      </c>
      <c r="F3055">
        <v>1</v>
      </c>
      <c r="G3055">
        <v>16</v>
      </c>
      <c r="H3055">
        <v>5</v>
      </c>
      <c r="I3055">
        <v>1</v>
      </c>
    </row>
    <row r="3056" spans="1:9">
      <c r="A3056">
        <v>8928</v>
      </c>
      <c r="B3056" t="s">
        <v>12</v>
      </c>
      <c r="C3056" t="s">
        <v>18</v>
      </c>
      <c r="D3056" t="s">
        <v>3073</v>
      </c>
      <c r="E3056">
        <v>33</v>
      </c>
      <c r="F3056">
        <v>0</v>
      </c>
      <c r="G3056">
        <v>19</v>
      </c>
      <c r="H3056">
        <v>3</v>
      </c>
      <c r="I3056">
        <v>0</v>
      </c>
    </row>
    <row r="3057" spans="1:9">
      <c r="A3057">
        <v>8929</v>
      </c>
      <c r="B3057" t="s">
        <v>24</v>
      </c>
      <c r="C3057" t="s">
        <v>18</v>
      </c>
      <c r="D3057" t="s">
        <v>3074</v>
      </c>
      <c r="E3057">
        <v>69</v>
      </c>
      <c r="F3057">
        <v>0</v>
      </c>
      <c r="G3057">
        <v>9</v>
      </c>
      <c r="H3057">
        <v>4</v>
      </c>
      <c r="I3057">
        <v>1</v>
      </c>
    </row>
    <row r="3058" spans="1:9">
      <c r="A3058">
        <v>8930</v>
      </c>
      <c r="B3058" t="s">
        <v>24</v>
      </c>
      <c r="C3058" t="s">
        <v>13</v>
      </c>
      <c r="D3058" t="s">
        <v>3075</v>
      </c>
      <c r="E3058">
        <v>41</v>
      </c>
      <c r="F3058">
        <v>0</v>
      </c>
      <c r="G3058">
        <v>8</v>
      </c>
      <c r="H3058">
        <v>4</v>
      </c>
      <c r="I3058">
        <v>1</v>
      </c>
    </row>
    <row r="3059" spans="1:9">
      <c r="A3059">
        <v>8931</v>
      </c>
      <c r="B3059" t="s">
        <v>15</v>
      </c>
      <c r="C3059" t="s">
        <v>10</v>
      </c>
      <c r="D3059" t="s">
        <v>3076</v>
      </c>
      <c r="E3059">
        <v>57</v>
      </c>
      <c r="F3059">
        <v>1</v>
      </c>
      <c r="G3059">
        <v>5</v>
      </c>
      <c r="H3059">
        <v>4</v>
      </c>
      <c r="I3059">
        <v>1</v>
      </c>
    </row>
    <row r="3060" spans="1:9">
      <c r="A3060">
        <v>8932</v>
      </c>
      <c r="B3060" t="s">
        <v>12</v>
      </c>
      <c r="C3060" t="s">
        <v>28</v>
      </c>
      <c r="D3060" t="s">
        <v>3077</v>
      </c>
      <c r="E3060">
        <v>38</v>
      </c>
      <c r="F3060">
        <v>1</v>
      </c>
      <c r="G3060">
        <v>18</v>
      </c>
      <c r="H3060">
        <v>1</v>
      </c>
      <c r="I3060">
        <v>1</v>
      </c>
    </row>
    <row r="3061" spans="1:9">
      <c r="A3061">
        <v>8933</v>
      </c>
      <c r="B3061" t="s">
        <v>24</v>
      </c>
      <c r="C3061" t="s">
        <v>10</v>
      </c>
      <c r="D3061" t="s">
        <v>3078</v>
      </c>
      <c r="E3061">
        <v>48</v>
      </c>
      <c r="F3061">
        <v>1</v>
      </c>
      <c r="G3061">
        <v>11</v>
      </c>
      <c r="H3061">
        <v>2</v>
      </c>
      <c r="I3061">
        <v>1</v>
      </c>
    </row>
    <row r="3062" spans="1:9">
      <c r="A3062">
        <v>8934</v>
      </c>
      <c r="B3062" t="s">
        <v>9</v>
      </c>
      <c r="C3062" t="s">
        <v>13</v>
      </c>
      <c r="D3062" t="s">
        <v>3079</v>
      </c>
      <c r="E3062">
        <v>21</v>
      </c>
      <c r="F3062">
        <v>1</v>
      </c>
      <c r="G3062">
        <v>15</v>
      </c>
      <c r="H3062">
        <v>5</v>
      </c>
      <c r="I3062">
        <v>1</v>
      </c>
    </row>
    <row r="3063" spans="1:9">
      <c r="A3063">
        <v>8935</v>
      </c>
      <c r="B3063" t="s">
        <v>9</v>
      </c>
      <c r="C3063" t="s">
        <v>28</v>
      </c>
      <c r="D3063" t="s">
        <v>3080</v>
      </c>
      <c r="E3063">
        <v>19</v>
      </c>
      <c r="F3063">
        <v>0</v>
      </c>
      <c r="G3063">
        <v>14</v>
      </c>
      <c r="H3063">
        <v>3</v>
      </c>
      <c r="I3063">
        <v>0</v>
      </c>
    </row>
    <row r="3064" spans="1:9">
      <c r="A3064">
        <v>8936</v>
      </c>
      <c r="B3064" t="s">
        <v>9</v>
      </c>
      <c r="C3064" t="s">
        <v>13</v>
      </c>
      <c r="D3064" t="s">
        <v>3081</v>
      </c>
      <c r="E3064">
        <v>36</v>
      </c>
      <c r="F3064">
        <v>1</v>
      </c>
      <c r="G3064">
        <v>19</v>
      </c>
      <c r="H3064">
        <v>1</v>
      </c>
      <c r="I3064">
        <v>1</v>
      </c>
    </row>
    <row r="3065" spans="1:9">
      <c r="A3065">
        <v>8937</v>
      </c>
      <c r="B3065" t="s">
        <v>31</v>
      </c>
      <c r="C3065" t="s">
        <v>13</v>
      </c>
      <c r="D3065" t="s">
        <v>3082</v>
      </c>
      <c r="E3065">
        <v>25</v>
      </c>
      <c r="F3065">
        <v>0</v>
      </c>
      <c r="G3065">
        <v>9</v>
      </c>
      <c r="H3065">
        <v>5</v>
      </c>
      <c r="I3065">
        <v>0</v>
      </c>
    </row>
    <row r="3066" spans="1:9">
      <c r="A3066">
        <v>8938</v>
      </c>
      <c r="B3066" t="s">
        <v>12</v>
      </c>
      <c r="C3066" t="s">
        <v>28</v>
      </c>
      <c r="D3066" t="s">
        <v>3083</v>
      </c>
      <c r="E3066">
        <v>34</v>
      </c>
      <c r="F3066">
        <v>0</v>
      </c>
      <c r="G3066">
        <v>11</v>
      </c>
      <c r="H3066">
        <v>4</v>
      </c>
      <c r="I3066">
        <v>1</v>
      </c>
    </row>
    <row r="3067" spans="1:9">
      <c r="A3067">
        <v>8939</v>
      </c>
      <c r="B3067" t="s">
        <v>12</v>
      </c>
      <c r="C3067" t="s">
        <v>22</v>
      </c>
      <c r="D3067" t="s">
        <v>3084</v>
      </c>
      <c r="E3067">
        <v>32</v>
      </c>
      <c r="F3067">
        <v>0</v>
      </c>
      <c r="G3067">
        <v>14</v>
      </c>
      <c r="H3067">
        <v>5</v>
      </c>
      <c r="I3067">
        <v>1</v>
      </c>
    </row>
    <row r="3068" spans="1:9">
      <c r="A3068">
        <v>8940</v>
      </c>
      <c r="B3068" t="s">
        <v>31</v>
      </c>
      <c r="C3068" t="s">
        <v>18</v>
      </c>
      <c r="D3068" t="s">
        <v>3085</v>
      </c>
      <c r="E3068">
        <v>19</v>
      </c>
      <c r="F3068">
        <v>1</v>
      </c>
      <c r="G3068">
        <v>4</v>
      </c>
      <c r="H3068">
        <v>3</v>
      </c>
      <c r="I3068">
        <v>0</v>
      </c>
    </row>
    <row r="3069" spans="1:9">
      <c r="A3069">
        <v>8941</v>
      </c>
      <c r="B3069" t="s">
        <v>31</v>
      </c>
      <c r="C3069" t="s">
        <v>13</v>
      </c>
      <c r="D3069" t="s">
        <v>3086</v>
      </c>
      <c r="E3069">
        <v>58</v>
      </c>
      <c r="F3069">
        <v>1</v>
      </c>
      <c r="G3069">
        <v>15</v>
      </c>
      <c r="H3069">
        <v>5</v>
      </c>
      <c r="I3069">
        <v>1</v>
      </c>
    </row>
    <row r="3070" spans="1:9">
      <c r="A3070">
        <v>8942</v>
      </c>
      <c r="B3070" t="s">
        <v>9</v>
      </c>
      <c r="C3070" t="s">
        <v>13</v>
      </c>
      <c r="D3070" t="s">
        <v>3087</v>
      </c>
      <c r="E3070">
        <v>45</v>
      </c>
      <c r="F3070">
        <v>1</v>
      </c>
      <c r="G3070">
        <v>16</v>
      </c>
      <c r="H3070">
        <v>5</v>
      </c>
      <c r="I3070">
        <v>1</v>
      </c>
    </row>
    <row r="3071" spans="1:9">
      <c r="A3071">
        <v>8943</v>
      </c>
      <c r="B3071" t="s">
        <v>12</v>
      </c>
      <c r="C3071" t="s">
        <v>13</v>
      </c>
      <c r="D3071" t="s">
        <v>3088</v>
      </c>
      <c r="E3071">
        <v>43</v>
      </c>
      <c r="F3071">
        <v>0</v>
      </c>
      <c r="G3071">
        <v>5</v>
      </c>
      <c r="H3071">
        <v>2</v>
      </c>
      <c r="I3071">
        <v>0</v>
      </c>
    </row>
    <row r="3072" spans="1:9">
      <c r="A3072">
        <v>8944</v>
      </c>
      <c r="B3072" t="s">
        <v>9</v>
      </c>
      <c r="C3072" t="s">
        <v>22</v>
      </c>
      <c r="D3072" t="s">
        <v>3089</v>
      </c>
      <c r="E3072">
        <v>30</v>
      </c>
      <c r="F3072">
        <v>1</v>
      </c>
      <c r="G3072">
        <v>14</v>
      </c>
      <c r="H3072">
        <v>2</v>
      </c>
      <c r="I3072">
        <v>0</v>
      </c>
    </row>
    <row r="3073" spans="1:9">
      <c r="A3073">
        <v>8945</v>
      </c>
      <c r="B3073" t="s">
        <v>12</v>
      </c>
      <c r="C3073" t="s">
        <v>22</v>
      </c>
      <c r="D3073" t="s">
        <v>3090</v>
      </c>
      <c r="E3073">
        <v>49</v>
      </c>
      <c r="F3073">
        <v>0</v>
      </c>
      <c r="G3073">
        <v>12</v>
      </c>
      <c r="H3073">
        <v>3</v>
      </c>
      <c r="I3073">
        <v>0</v>
      </c>
    </row>
    <row r="3074" spans="1:9">
      <c r="A3074">
        <v>8946</v>
      </c>
      <c r="B3074" t="s">
        <v>12</v>
      </c>
      <c r="C3074" t="s">
        <v>28</v>
      </c>
      <c r="D3074" t="s">
        <v>3091</v>
      </c>
      <c r="E3074">
        <v>46</v>
      </c>
      <c r="F3074">
        <v>1</v>
      </c>
      <c r="G3074">
        <v>9</v>
      </c>
      <c r="H3074">
        <v>3</v>
      </c>
      <c r="I3074">
        <v>1</v>
      </c>
    </row>
    <row r="3075" spans="1:9">
      <c r="A3075">
        <v>8947</v>
      </c>
      <c r="B3075" t="s">
        <v>15</v>
      </c>
      <c r="C3075" t="s">
        <v>28</v>
      </c>
      <c r="D3075" t="s">
        <v>3092</v>
      </c>
      <c r="E3075">
        <v>54</v>
      </c>
      <c r="F3075">
        <v>1</v>
      </c>
      <c r="G3075">
        <v>17</v>
      </c>
      <c r="H3075">
        <v>3</v>
      </c>
      <c r="I3075">
        <v>1</v>
      </c>
    </row>
    <row r="3076" spans="1:9">
      <c r="A3076">
        <v>8948</v>
      </c>
      <c r="B3076" t="s">
        <v>12</v>
      </c>
      <c r="C3076" t="s">
        <v>22</v>
      </c>
      <c r="D3076" t="s">
        <v>3093</v>
      </c>
      <c r="E3076">
        <v>46</v>
      </c>
      <c r="F3076">
        <v>0</v>
      </c>
      <c r="G3076">
        <v>6</v>
      </c>
      <c r="H3076">
        <v>1</v>
      </c>
      <c r="I3076">
        <v>0</v>
      </c>
    </row>
    <row r="3077" spans="1:9">
      <c r="A3077">
        <v>8949</v>
      </c>
      <c r="B3077" t="s">
        <v>24</v>
      </c>
      <c r="C3077" t="s">
        <v>22</v>
      </c>
      <c r="D3077" t="s">
        <v>3094</v>
      </c>
      <c r="E3077">
        <v>31</v>
      </c>
      <c r="F3077">
        <v>1</v>
      </c>
      <c r="G3077">
        <v>15</v>
      </c>
      <c r="H3077">
        <v>4</v>
      </c>
      <c r="I3077">
        <v>1</v>
      </c>
    </row>
    <row r="3078" spans="1:9">
      <c r="A3078">
        <v>8950</v>
      </c>
      <c r="B3078" t="s">
        <v>31</v>
      </c>
      <c r="C3078" t="s">
        <v>22</v>
      </c>
      <c r="D3078" t="s">
        <v>3095</v>
      </c>
      <c r="E3078">
        <v>53</v>
      </c>
      <c r="F3078">
        <v>1</v>
      </c>
      <c r="G3078">
        <v>2</v>
      </c>
      <c r="H3078">
        <v>2</v>
      </c>
      <c r="I3078">
        <v>1</v>
      </c>
    </row>
    <row r="3079" spans="1:9">
      <c r="A3079">
        <v>8951</v>
      </c>
      <c r="B3079" t="s">
        <v>15</v>
      </c>
      <c r="C3079" t="s">
        <v>22</v>
      </c>
      <c r="D3079" t="s">
        <v>3096</v>
      </c>
      <c r="E3079">
        <v>38</v>
      </c>
      <c r="F3079">
        <v>1</v>
      </c>
      <c r="G3079">
        <v>8</v>
      </c>
      <c r="H3079">
        <v>3</v>
      </c>
      <c r="I3079">
        <v>1</v>
      </c>
    </row>
    <row r="3080" spans="1:9">
      <c r="A3080">
        <v>8952</v>
      </c>
      <c r="B3080" t="s">
        <v>12</v>
      </c>
      <c r="C3080" t="s">
        <v>22</v>
      </c>
      <c r="D3080" t="s">
        <v>3097</v>
      </c>
      <c r="E3080">
        <v>27</v>
      </c>
      <c r="F3080">
        <v>1</v>
      </c>
      <c r="G3080">
        <v>8</v>
      </c>
      <c r="H3080">
        <v>3</v>
      </c>
      <c r="I3080">
        <v>0</v>
      </c>
    </row>
    <row r="3081" spans="1:9">
      <c r="A3081">
        <v>8953</v>
      </c>
      <c r="B3081" t="s">
        <v>15</v>
      </c>
      <c r="C3081" t="s">
        <v>13</v>
      </c>
      <c r="D3081" t="s">
        <v>3098</v>
      </c>
      <c r="E3081">
        <v>34</v>
      </c>
      <c r="F3081">
        <v>0</v>
      </c>
      <c r="G3081">
        <v>10</v>
      </c>
      <c r="H3081">
        <v>1</v>
      </c>
      <c r="I3081">
        <v>0</v>
      </c>
    </row>
    <row r="3082" spans="1:9">
      <c r="A3082">
        <v>8954</v>
      </c>
      <c r="B3082" t="s">
        <v>15</v>
      </c>
      <c r="C3082" t="s">
        <v>18</v>
      </c>
      <c r="D3082" t="s">
        <v>3099</v>
      </c>
      <c r="E3082">
        <v>63</v>
      </c>
      <c r="F3082">
        <v>1</v>
      </c>
      <c r="G3082">
        <v>3</v>
      </c>
      <c r="H3082">
        <v>3</v>
      </c>
      <c r="I3082">
        <v>1</v>
      </c>
    </row>
    <row r="3083" spans="1:9">
      <c r="A3083">
        <v>8955</v>
      </c>
      <c r="B3083" t="s">
        <v>15</v>
      </c>
      <c r="C3083" t="s">
        <v>10</v>
      </c>
      <c r="D3083" t="s">
        <v>3100</v>
      </c>
      <c r="E3083">
        <v>54</v>
      </c>
      <c r="F3083">
        <v>1</v>
      </c>
      <c r="G3083">
        <v>17</v>
      </c>
      <c r="H3083">
        <v>4</v>
      </c>
      <c r="I3083">
        <v>1</v>
      </c>
    </row>
    <row r="3084" spans="1:9">
      <c r="A3084">
        <v>8956</v>
      </c>
      <c r="B3084" t="s">
        <v>12</v>
      </c>
      <c r="C3084" t="s">
        <v>10</v>
      </c>
      <c r="D3084" t="s">
        <v>3101</v>
      </c>
      <c r="E3084">
        <v>32</v>
      </c>
      <c r="F3084">
        <v>0</v>
      </c>
      <c r="G3084">
        <v>6</v>
      </c>
      <c r="H3084">
        <v>2</v>
      </c>
      <c r="I3084">
        <v>0</v>
      </c>
    </row>
    <row r="3085" spans="1:9">
      <c r="A3085">
        <v>8957</v>
      </c>
      <c r="B3085" t="s">
        <v>9</v>
      </c>
      <c r="C3085" t="s">
        <v>18</v>
      </c>
      <c r="D3085" t="s">
        <v>3102</v>
      </c>
      <c r="E3085">
        <v>50</v>
      </c>
      <c r="F3085">
        <v>0</v>
      </c>
      <c r="G3085">
        <v>10</v>
      </c>
      <c r="H3085">
        <v>4</v>
      </c>
      <c r="I3085">
        <v>1</v>
      </c>
    </row>
    <row r="3086" spans="1:9">
      <c r="A3086">
        <v>8958</v>
      </c>
      <c r="B3086" t="s">
        <v>31</v>
      </c>
      <c r="C3086" t="s">
        <v>10</v>
      </c>
      <c r="D3086" t="s">
        <v>3103</v>
      </c>
      <c r="E3086">
        <v>23</v>
      </c>
      <c r="F3086">
        <v>1</v>
      </c>
      <c r="G3086">
        <v>1</v>
      </c>
      <c r="H3086">
        <v>5</v>
      </c>
      <c r="I3086">
        <v>1</v>
      </c>
    </row>
    <row r="3087" spans="1:9">
      <c r="A3087">
        <v>8959</v>
      </c>
      <c r="B3087" t="s">
        <v>31</v>
      </c>
      <c r="C3087" t="s">
        <v>18</v>
      </c>
      <c r="D3087" t="s">
        <v>3104</v>
      </c>
      <c r="E3087">
        <v>48</v>
      </c>
      <c r="F3087">
        <v>0</v>
      </c>
      <c r="G3087">
        <v>15</v>
      </c>
      <c r="H3087">
        <v>1</v>
      </c>
      <c r="I3087">
        <v>0</v>
      </c>
    </row>
    <row r="3088" spans="1:9">
      <c r="A3088">
        <v>8960</v>
      </c>
      <c r="B3088" t="s">
        <v>12</v>
      </c>
      <c r="C3088" t="s">
        <v>10</v>
      </c>
      <c r="D3088" t="s">
        <v>3105</v>
      </c>
      <c r="E3088">
        <v>62</v>
      </c>
      <c r="F3088">
        <v>0</v>
      </c>
      <c r="G3088">
        <v>5</v>
      </c>
      <c r="H3088">
        <v>5</v>
      </c>
      <c r="I3088">
        <v>1</v>
      </c>
    </row>
    <row r="3089" spans="1:9">
      <c r="A3089">
        <v>8961</v>
      </c>
      <c r="B3089" t="s">
        <v>24</v>
      </c>
      <c r="C3089" t="s">
        <v>22</v>
      </c>
      <c r="D3089" t="s">
        <v>3106</v>
      </c>
      <c r="E3089">
        <v>19</v>
      </c>
      <c r="F3089">
        <v>1</v>
      </c>
      <c r="G3089">
        <v>2</v>
      </c>
      <c r="H3089">
        <v>4</v>
      </c>
      <c r="I3089">
        <v>1</v>
      </c>
    </row>
    <row r="3090" spans="1:9">
      <c r="A3090">
        <v>8962</v>
      </c>
      <c r="B3090" t="s">
        <v>15</v>
      </c>
      <c r="C3090" t="s">
        <v>10</v>
      </c>
      <c r="D3090" t="s">
        <v>3107</v>
      </c>
      <c r="E3090">
        <v>20</v>
      </c>
      <c r="F3090">
        <v>0</v>
      </c>
      <c r="G3090">
        <v>7</v>
      </c>
      <c r="H3090">
        <v>3</v>
      </c>
      <c r="I3090">
        <v>0</v>
      </c>
    </row>
    <row r="3091" spans="1:9">
      <c r="A3091">
        <v>8963</v>
      </c>
      <c r="B3091" t="s">
        <v>9</v>
      </c>
      <c r="C3091" t="s">
        <v>28</v>
      </c>
      <c r="D3091" t="s">
        <v>3108</v>
      </c>
      <c r="E3091">
        <v>29</v>
      </c>
      <c r="F3091">
        <v>1</v>
      </c>
      <c r="G3091">
        <v>7</v>
      </c>
      <c r="H3091">
        <v>5</v>
      </c>
      <c r="I3091">
        <v>1</v>
      </c>
    </row>
    <row r="3092" spans="1:9">
      <c r="A3092">
        <v>8964</v>
      </c>
      <c r="B3092" t="s">
        <v>9</v>
      </c>
      <c r="C3092" t="s">
        <v>10</v>
      </c>
      <c r="D3092" t="s">
        <v>3109</v>
      </c>
      <c r="E3092">
        <v>33</v>
      </c>
      <c r="F3092">
        <v>0</v>
      </c>
      <c r="G3092">
        <v>12</v>
      </c>
      <c r="H3092">
        <v>3</v>
      </c>
      <c r="I3092">
        <v>0</v>
      </c>
    </row>
    <row r="3093" spans="1:9">
      <c r="A3093">
        <v>8965</v>
      </c>
      <c r="B3093" t="s">
        <v>31</v>
      </c>
      <c r="C3093" t="s">
        <v>10</v>
      </c>
      <c r="D3093" t="s">
        <v>3110</v>
      </c>
      <c r="E3093">
        <v>22</v>
      </c>
      <c r="F3093">
        <v>0</v>
      </c>
      <c r="G3093">
        <v>8</v>
      </c>
      <c r="H3093">
        <v>3</v>
      </c>
      <c r="I3093">
        <v>0</v>
      </c>
    </row>
    <row r="3094" spans="1:9">
      <c r="A3094">
        <v>8966</v>
      </c>
      <c r="B3094" t="s">
        <v>24</v>
      </c>
      <c r="C3094" t="s">
        <v>10</v>
      </c>
      <c r="D3094" t="s">
        <v>3111</v>
      </c>
      <c r="E3094">
        <v>63</v>
      </c>
      <c r="F3094">
        <v>0</v>
      </c>
      <c r="G3094">
        <v>12</v>
      </c>
      <c r="H3094">
        <v>3</v>
      </c>
      <c r="I3094">
        <v>0</v>
      </c>
    </row>
    <row r="3095" spans="1:9">
      <c r="A3095">
        <v>8967</v>
      </c>
      <c r="B3095" t="s">
        <v>15</v>
      </c>
      <c r="C3095" t="s">
        <v>13</v>
      </c>
      <c r="D3095" t="s">
        <v>3112</v>
      </c>
      <c r="E3095">
        <v>30</v>
      </c>
      <c r="F3095">
        <v>1</v>
      </c>
      <c r="G3095">
        <v>2</v>
      </c>
      <c r="H3095">
        <v>5</v>
      </c>
      <c r="I3095">
        <v>1</v>
      </c>
    </row>
    <row r="3096" spans="1:9">
      <c r="A3096">
        <v>8968</v>
      </c>
      <c r="B3096" t="s">
        <v>31</v>
      </c>
      <c r="C3096" t="s">
        <v>18</v>
      </c>
      <c r="D3096" t="s">
        <v>3113</v>
      </c>
      <c r="E3096">
        <v>21</v>
      </c>
      <c r="F3096">
        <v>1</v>
      </c>
      <c r="G3096">
        <v>11</v>
      </c>
      <c r="H3096">
        <v>3</v>
      </c>
      <c r="I3096">
        <v>0</v>
      </c>
    </row>
    <row r="3097" spans="1:9">
      <c r="A3097">
        <v>8969</v>
      </c>
      <c r="B3097" t="s">
        <v>9</v>
      </c>
      <c r="C3097" t="s">
        <v>10</v>
      </c>
      <c r="D3097" t="s">
        <v>3114</v>
      </c>
      <c r="E3097">
        <v>63</v>
      </c>
      <c r="F3097">
        <v>0</v>
      </c>
      <c r="G3097">
        <v>10</v>
      </c>
      <c r="H3097">
        <v>1</v>
      </c>
      <c r="I3097">
        <v>0</v>
      </c>
    </row>
    <row r="3098" spans="1:9">
      <c r="A3098">
        <v>8970</v>
      </c>
      <c r="B3098" t="s">
        <v>24</v>
      </c>
      <c r="C3098" t="s">
        <v>18</v>
      </c>
      <c r="D3098" t="s">
        <v>3115</v>
      </c>
      <c r="E3098">
        <v>41</v>
      </c>
      <c r="F3098">
        <v>0</v>
      </c>
      <c r="G3098">
        <v>3</v>
      </c>
      <c r="H3098">
        <v>5</v>
      </c>
      <c r="I3098">
        <v>1</v>
      </c>
    </row>
    <row r="3099" spans="1:9">
      <c r="A3099">
        <v>8971</v>
      </c>
      <c r="B3099" t="s">
        <v>31</v>
      </c>
      <c r="C3099" t="s">
        <v>13</v>
      </c>
      <c r="D3099" t="s">
        <v>3116</v>
      </c>
      <c r="E3099">
        <v>48</v>
      </c>
      <c r="F3099">
        <v>1</v>
      </c>
      <c r="G3099">
        <v>13</v>
      </c>
      <c r="H3099">
        <v>3</v>
      </c>
      <c r="I3099">
        <v>1</v>
      </c>
    </row>
    <row r="3100" spans="1:9">
      <c r="A3100">
        <v>8972</v>
      </c>
      <c r="B3100" t="s">
        <v>24</v>
      </c>
      <c r="C3100" t="s">
        <v>13</v>
      </c>
      <c r="D3100" t="s">
        <v>3117</v>
      </c>
      <c r="E3100">
        <v>45</v>
      </c>
      <c r="F3100">
        <v>0</v>
      </c>
      <c r="G3100">
        <v>17</v>
      </c>
      <c r="H3100">
        <v>2</v>
      </c>
      <c r="I3100">
        <v>0</v>
      </c>
    </row>
    <row r="3101" spans="1:9">
      <c r="A3101">
        <v>8973</v>
      </c>
      <c r="B3101" t="s">
        <v>31</v>
      </c>
      <c r="C3101" t="s">
        <v>22</v>
      </c>
      <c r="D3101" t="s">
        <v>3118</v>
      </c>
      <c r="E3101">
        <v>52</v>
      </c>
      <c r="F3101">
        <v>0</v>
      </c>
      <c r="G3101">
        <v>12</v>
      </c>
      <c r="H3101">
        <v>1</v>
      </c>
      <c r="I3101">
        <v>0</v>
      </c>
    </row>
    <row r="3102" spans="1:9">
      <c r="A3102">
        <v>8974</v>
      </c>
      <c r="B3102" t="s">
        <v>12</v>
      </c>
      <c r="C3102" t="s">
        <v>13</v>
      </c>
      <c r="D3102" t="s">
        <v>3119</v>
      </c>
      <c r="E3102">
        <v>53</v>
      </c>
      <c r="F3102">
        <v>0</v>
      </c>
      <c r="G3102">
        <v>11</v>
      </c>
      <c r="H3102">
        <v>5</v>
      </c>
      <c r="I3102">
        <v>1</v>
      </c>
    </row>
    <row r="3103" spans="1:9">
      <c r="A3103">
        <v>8975</v>
      </c>
      <c r="B3103" t="s">
        <v>15</v>
      </c>
      <c r="C3103" t="s">
        <v>10</v>
      </c>
      <c r="D3103" t="s">
        <v>3120</v>
      </c>
      <c r="E3103">
        <v>38</v>
      </c>
      <c r="F3103">
        <v>0</v>
      </c>
      <c r="G3103">
        <v>10</v>
      </c>
      <c r="H3103">
        <v>4</v>
      </c>
      <c r="I3103">
        <v>1</v>
      </c>
    </row>
    <row r="3104" spans="1:9">
      <c r="A3104">
        <v>8976</v>
      </c>
      <c r="B3104" t="s">
        <v>31</v>
      </c>
      <c r="C3104" t="s">
        <v>18</v>
      </c>
      <c r="D3104" t="s">
        <v>3121</v>
      </c>
      <c r="E3104">
        <v>42</v>
      </c>
      <c r="F3104">
        <v>0</v>
      </c>
      <c r="G3104">
        <v>7</v>
      </c>
      <c r="H3104">
        <v>2</v>
      </c>
      <c r="I3104">
        <v>0</v>
      </c>
    </row>
    <row r="3105" spans="1:9">
      <c r="A3105">
        <v>8977</v>
      </c>
      <c r="B3105" t="s">
        <v>12</v>
      </c>
      <c r="C3105" t="s">
        <v>22</v>
      </c>
      <c r="D3105" t="s">
        <v>3122</v>
      </c>
      <c r="E3105">
        <v>59</v>
      </c>
      <c r="F3105">
        <v>0</v>
      </c>
      <c r="G3105">
        <v>6</v>
      </c>
      <c r="H3105">
        <v>2</v>
      </c>
      <c r="I3105">
        <v>0</v>
      </c>
    </row>
    <row r="3106" spans="1:9">
      <c r="A3106">
        <v>8978</v>
      </c>
      <c r="B3106" t="s">
        <v>31</v>
      </c>
      <c r="C3106" t="s">
        <v>28</v>
      </c>
      <c r="D3106" t="s">
        <v>3123</v>
      </c>
      <c r="E3106">
        <v>19</v>
      </c>
      <c r="F3106">
        <v>0</v>
      </c>
      <c r="G3106">
        <v>5</v>
      </c>
      <c r="H3106">
        <v>2</v>
      </c>
      <c r="I3106">
        <v>0</v>
      </c>
    </row>
    <row r="3107" spans="1:9">
      <c r="A3107">
        <v>8979</v>
      </c>
      <c r="B3107" t="s">
        <v>12</v>
      </c>
      <c r="C3107" t="s">
        <v>10</v>
      </c>
      <c r="D3107" t="s">
        <v>3124</v>
      </c>
      <c r="E3107">
        <v>31</v>
      </c>
      <c r="F3107">
        <v>1</v>
      </c>
      <c r="G3107">
        <v>8</v>
      </c>
      <c r="H3107">
        <v>2</v>
      </c>
      <c r="I3107">
        <v>1</v>
      </c>
    </row>
    <row r="3108" spans="1:9">
      <c r="A3108">
        <v>8980</v>
      </c>
      <c r="B3108" t="s">
        <v>12</v>
      </c>
      <c r="C3108" t="s">
        <v>28</v>
      </c>
      <c r="D3108" t="s">
        <v>3125</v>
      </c>
      <c r="E3108">
        <v>41</v>
      </c>
      <c r="F3108">
        <v>0</v>
      </c>
      <c r="G3108">
        <v>8</v>
      </c>
      <c r="H3108">
        <v>4</v>
      </c>
      <c r="I3108">
        <v>1</v>
      </c>
    </row>
    <row r="3109" spans="1:9">
      <c r="A3109">
        <v>8981</v>
      </c>
      <c r="B3109" t="s">
        <v>12</v>
      </c>
      <c r="C3109" t="s">
        <v>13</v>
      </c>
      <c r="D3109" t="s">
        <v>3126</v>
      </c>
      <c r="E3109">
        <v>30</v>
      </c>
      <c r="F3109">
        <v>0</v>
      </c>
      <c r="G3109">
        <v>16</v>
      </c>
      <c r="H3109">
        <v>1</v>
      </c>
      <c r="I3109">
        <v>0</v>
      </c>
    </row>
    <row r="3110" spans="1:9">
      <c r="A3110">
        <v>8982</v>
      </c>
      <c r="B3110" t="s">
        <v>24</v>
      </c>
      <c r="C3110" t="s">
        <v>28</v>
      </c>
      <c r="D3110" t="s">
        <v>3127</v>
      </c>
      <c r="E3110">
        <v>62</v>
      </c>
      <c r="F3110">
        <v>1</v>
      </c>
      <c r="G3110">
        <v>6</v>
      </c>
      <c r="H3110">
        <v>1</v>
      </c>
      <c r="I3110">
        <v>1</v>
      </c>
    </row>
    <row r="3111" spans="1:9">
      <c r="A3111">
        <v>8983</v>
      </c>
      <c r="B3111" t="s">
        <v>15</v>
      </c>
      <c r="C3111" t="s">
        <v>18</v>
      </c>
      <c r="D3111" t="s">
        <v>3128</v>
      </c>
      <c r="E3111">
        <v>54</v>
      </c>
      <c r="F3111">
        <v>1</v>
      </c>
      <c r="G3111">
        <v>13</v>
      </c>
      <c r="H3111">
        <v>1</v>
      </c>
      <c r="I3111">
        <v>1</v>
      </c>
    </row>
    <row r="3112" spans="1:9">
      <c r="A3112">
        <v>8984</v>
      </c>
      <c r="B3112" t="s">
        <v>15</v>
      </c>
      <c r="C3112" t="s">
        <v>28</v>
      </c>
      <c r="D3112" t="s">
        <v>3129</v>
      </c>
      <c r="E3112">
        <v>55</v>
      </c>
      <c r="F3112">
        <v>0</v>
      </c>
      <c r="G3112">
        <v>9</v>
      </c>
      <c r="H3112">
        <v>5</v>
      </c>
      <c r="I3112">
        <v>1</v>
      </c>
    </row>
    <row r="3113" spans="1:9">
      <c r="A3113">
        <v>8985</v>
      </c>
      <c r="B3113" t="s">
        <v>15</v>
      </c>
      <c r="C3113" t="s">
        <v>18</v>
      </c>
      <c r="D3113" t="s">
        <v>3130</v>
      </c>
      <c r="E3113">
        <v>65</v>
      </c>
      <c r="F3113">
        <v>0</v>
      </c>
      <c r="G3113">
        <v>17</v>
      </c>
      <c r="H3113">
        <v>4</v>
      </c>
      <c r="I3113">
        <v>1</v>
      </c>
    </row>
    <row r="3114" spans="1:9">
      <c r="A3114">
        <v>8986</v>
      </c>
      <c r="B3114" t="s">
        <v>31</v>
      </c>
      <c r="C3114" t="s">
        <v>22</v>
      </c>
      <c r="D3114" t="s">
        <v>3131</v>
      </c>
      <c r="E3114">
        <v>42</v>
      </c>
      <c r="F3114">
        <v>1</v>
      </c>
      <c r="G3114">
        <v>3</v>
      </c>
      <c r="H3114">
        <v>2</v>
      </c>
      <c r="I3114">
        <v>1</v>
      </c>
    </row>
    <row r="3115" spans="1:9">
      <c r="A3115">
        <v>8987</v>
      </c>
      <c r="B3115" t="s">
        <v>9</v>
      </c>
      <c r="C3115" t="s">
        <v>10</v>
      </c>
      <c r="D3115" t="s">
        <v>3132</v>
      </c>
      <c r="E3115">
        <v>57</v>
      </c>
      <c r="F3115">
        <v>0</v>
      </c>
      <c r="G3115">
        <v>6</v>
      </c>
      <c r="H3115">
        <v>5</v>
      </c>
      <c r="I3115">
        <v>1</v>
      </c>
    </row>
    <row r="3116" spans="1:9">
      <c r="A3116">
        <v>8988</v>
      </c>
      <c r="B3116" t="s">
        <v>31</v>
      </c>
      <c r="C3116" t="s">
        <v>13</v>
      </c>
      <c r="D3116" t="s">
        <v>3133</v>
      </c>
      <c r="E3116">
        <v>23</v>
      </c>
      <c r="F3116">
        <v>0</v>
      </c>
      <c r="G3116">
        <v>10</v>
      </c>
      <c r="H3116">
        <v>5</v>
      </c>
      <c r="I3116">
        <v>0</v>
      </c>
    </row>
    <row r="3117" spans="1:9">
      <c r="A3117">
        <v>8989</v>
      </c>
      <c r="B3117" t="s">
        <v>9</v>
      </c>
      <c r="C3117" t="s">
        <v>18</v>
      </c>
      <c r="D3117" t="s">
        <v>3134</v>
      </c>
      <c r="E3117">
        <v>69</v>
      </c>
      <c r="F3117">
        <v>1</v>
      </c>
      <c r="G3117">
        <v>9</v>
      </c>
      <c r="H3117">
        <v>1</v>
      </c>
      <c r="I3117">
        <v>1</v>
      </c>
    </row>
    <row r="3118" spans="1:9">
      <c r="A3118">
        <v>8990</v>
      </c>
      <c r="B3118" t="s">
        <v>15</v>
      </c>
      <c r="C3118" t="s">
        <v>13</v>
      </c>
      <c r="D3118" t="s">
        <v>3135</v>
      </c>
      <c r="E3118">
        <v>29</v>
      </c>
      <c r="F3118">
        <v>0</v>
      </c>
      <c r="G3118">
        <v>12</v>
      </c>
      <c r="H3118">
        <v>2</v>
      </c>
      <c r="I3118">
        <v>0</v>
      </c>
    </row>
    <row r="3119" spans="1:9">
      <c r="A3119">
        <v>8991</v>
      </c>
      <c r="B3119" t="s">
        <v>9</v>
      </c>
      <c r="C3119" t="s">
        <v>13</v>
      </c>
      <c r="D3119" t="s">
        <v>3136</v>
      </c>
      <c r="E3119">
        <v>57</v>
      </c>
      <c r="F3119">
        <v>0</v>
      </c>
      <c r="G3119">
        <v>11</v>
      </c>
      <c r="H3119">
        <v>1</v>
      </c>
      <c r="I3119">
        <v>0</v>
      </c>
    </row>
    <row r="3120" spans="1:9">
      <c r="A3120">
        <v>8992</v>
      </c>
      <c r="B3120" t="s">
        <v>31</v>
      </c>
      <c r="C3120" t="s">
        <v>18</v>
      </c>
      <c r="D3120" t="s">
        <v>3137</v>
      </c>
      <c r="E3120">
        <v>38</v>
      </c>
      <c r="F3120">
        <v>0</v>
      </c>
      <c r="G3120">
        <v>15</v>
      </c>
      <c r="H3120">
        <v>4</v>
      </c>
      <c r="I3120">
        <v>1</v>
      </c>
    </row>
    <row r="3121" spans="1:9">
      <c r="A3121">
        <v>8993</v>
      </c>
      <c r="B3121" t="s">
        <v>12</v>
      </c>
      <c r="C3121" t="s">
        <v>13</v>
      </c>
      <c r="D3121" t="s">
        <v>3138</v>
      </c>
      <c r="E3121">
        <v>41</v>
      </c>
      <c r="F3121">
        <v>1</v>
      </c>
      <c r="G3121">
        <v>4</v>
      </c>
      <c r="H3121">
        <v>4</v>
      </c>
      <c r="I3121">
        <v>1</v>
      </c>
    </row>
    <row r="3122" spans="1:9">
      <c r="A3122">
        <v>8994</v>
      </c>
      <c r="B3122" t="s">
        <v>12</v>
      </c>
      <c r="C3122" t="s">
        <v>18</v>
      </c>
      <c r="D3122" t="s">
        <v>3139</v>
      </c>
      <c r="E3122">
        <v>38</v>
      </c>
      <c r="F3122">
        <v>0</v>
      </c>
      <c r="G3122">
        <v>4</v>
      </c>
      <c r="H3122">
        <v>1</v>
      </c>
      <c r="I3122">
        <v>0</v>
      </c>
    </row>
    <row r="3123" spans="1:9">
      <c r="A3123">
        <v>8995</v>
      </c>
      <c r="B3123" t="s">
        <v>31</v>
      </c>
      <c r="C3123" t="s">
        <v>13</v>
      </c>
      <c r="D3123" t="s">
        <v>3140</v>
      </c>
      <c r="E3123">
        <v>64</v>
      </c>
      <c r="F3123">
        <v>1</v>
      </c>
      <c r="G3123">
        <v>17</v>
      </c>
      <c r="H3123">
        <v>5</v>
      </c>
      <c r="I3123">
        <v>1</v>
      </c>
    </row>
    <row r="3124" spans="1:9">
      <c r="A3124">
        <v>8996</v>
      </c>
      <c r="B3124" t="s">
        <v>12</v>
      </c>
      <c r="C3124" t="s">
        <v>18</v>
      </c>
      <c r="D3124" t="s">
        <v>3141</v>
      </c>
      <c r="E3124">
        <v>28</v>
      </c>
      <c r="F3124">
        <v>1</v>
      </c>
      <c r="G3124">
        <v>9</v>
      </c>
      <c r="H3124">
        <v>3</v>
      </c>
      <c r="I3124">
        <v>0</v>
      </c>
    </row>
    <row r="3125" spans="1:9">
      <c r="A3125">
        <v>8997</v>
      </c>
      <c r="B3125" t="s">
        <v>15</v>
      </c>
      <c r="C3125" t="s">
        <v>28</v>
      </c>
      <c r="D3125" t="s">
        <v>3142</v>
      </c>
      <c r="E3125">
        <v>45</v>
      </c>
      <c r="F3125">
        <v>0</v>
      </c>
      <c r="G3125">
        <v>7</v>
      </c>
      <c r="H3125">
        <v>5</v>
      </c>
      <c r="I3125">
        <v>1</v>
      </c>
    </row>
    <row r="3126" spans="1:9">
      <c r="A3126">
        <v>8998</v>
      </c>
      <c r="B3126" t="s">
        <v>24</v>
      </c>
      <c r="C3126" t="s">
        <v>22</v>
      </c>
      <c r="D3126" t="s">
        <v>3143</v>
      </c>
      <c r="E3126">
        <v>50</v>
      </c>
      <c r="F3126">
        <v>0</v>
      </c>
      <c r="G3126">
        <v>6</v>
      </c>
      <c r="H3126">
        <v>1</v>
      </c>
      <c r="I3126">
        <v>0</v>
      </c>
    </row>
    <row r="3127" spans="1:9">
      <c r="A3127">
        <v>8999</v>
      </c>
      <c r="B3127" t="s">
        <v>31</v>
      </c>
      <c r="C3127" t="s">
        <v>13</v>
      </c>
      <c r="D3127" t="s">
        <v>3144</v>
      </c>
      <c r="E3127">
        <v>20</v>
      </c>
      <c r="F3127">
        <v>0</v>
      </c>
      <c r="G3127">
        <v>17</v>
      </c>
      <c r="H3127">
        <v>4</v>
      </c>
      <c r="I3127">
        <v>0</v>
      </c>
    </row>
    <row r="3128" spans="1:9">
      <c r="A3128">
        <v>9000</v>
      </c>
      <c r="B3128" t="s">
        <v>15</v>
      </c>
      <c r="C3128" t="s">
        <v>22</v>
      </c>
      <c r="D3128" t="s">
        <v>3145</v>
      </c>
      <c r="E3128">
        <v>51</v>
      </c>
      <c r="F3128">
        <v>0</v>
      </c>
      <c r="G3128">
        <v>8</v>
      </c>
      <c r="H3128">
        <v>1</v>
      </c>
      <c r="I3128">
        <v>0</v>
      </c>
    </row>
    <row r="3129" spans="1:9">
      <c r="A3129">
        <v>9001</v>
      </c>
      <c r="B3129" t="s">
        <v>24</v>
      </c>
      <c r="C3129" t="s">
        <v>10</v>
      </c>
      <c r="D3129" t="s">
        <v>3146</v>
      </c>
      <c r="E3129">
        <v>61</v>
      </c>
      <c r="F3129">
        <v>0</v>
      </c>
      <c r="G3129">
        <v>16</v>
      </c>
      <c r="H3129">
        <v>5</v>
      </c>
      <c r="I3129">
        <v>1</v>
      </c>
    </row>
    <row r="3130" spans="1:9">
      <c r="A3130">
        <v>9002</v>
      </c>
      <c r="B3130" t="s">
        <v>15</v>
      </c>
      <c r="C3130" t="s">
        <v>28</v>
      </c>
      <c r="D3130" t="s">
        <v>3147</v>
      </c>
      <c r="E3130">
        <v>26</v>
      </c>
      <c r="F3130">
        <v>1</v>
      </c>
      <c r="G3130">
        <v>13</v>
      </c>
      <c r="H3130">
        <v>1</v>
      </c>
      <c r="I3130">
        <v>0</v>
      </c>
    </row>
    <row r="3131" spans="1:9">
      <c r="A3131">
        <v>9003</v>
      </c>
      <c r="B3131" t="s">
        <v>24</v>
      </c>
      <c r="C3131" t="s">
        <v>18</v>
      </c>
      <c r="D3131" t="s">
        <v>3148</v>
      </c>
      <c r="E3131">
        <v>64</v>
      </c>
      <c r="F3131">
        <v>1</v>
      </c>
      <c r="G3131">
        <v>15</v>
      </c>
      <c r="H3131">
        <v>3</v>
      </c>
      <c r="I3131">
        <v>1</v>
      </c>
    </row>
    <row r="3132" spans="1:9">
      <c r="A3132">
        <v>9004</v>
      </c>
      <c r="B3132" t="s">
        <v>9</v>
      </c>
      <c r="C3132" t="s">
        <v>18</v>
      </c>
      <c r="D3132" t="s">
        <v>3149</v>
      </c>
      <c r="E3132">
        <v>35</v>
      </c>
      <c r="F3132">
        <v>0</v>
      </c>
      <c r="G3132">
        <v>19</v>
      </c>
      <c r="H3132">
        <v>5</v>
      </c>
      <c r="I3132">
        <v>1</v>
      </c>
    </row>
    <row r="3133" spans="1:9">
      <c r="A3133">
        <v>9005</v>
      </c>
      <c r="B3133" t="s">
        <v>15</v>
      </c>
      <c r="C3133" t="s">
        <v>28</v>
      </c>
      <c r="D3133" t="s">
        <v>3150</v>
      </c>
      <c r="E3133">
        <v>65</v>
      </c>
      <c r="F3133">
        <v>1</v>
      </c>
      <c r="G3133">
        <v>6</v>
      </c>
      <c r="H3133">
        <v>3</v>
      </c>
      <c r="I3133">
        <v>1</v>
      </c>
    </row>
    <row r="3134" spans="1:9">
      <c r="A3134">
        <v>9006</v>
      </c>
      <c r="B3134" t="s">
        <v>24</v>
      </c>
      <c r="C3134" t="s">
        <v>22</v>
      </c>
      <c r="D3134" t="s">
        <v>3151</v>
      </c>
      <c r="E3134">
        <v>24</v>
      </c>
      <c r="F3134">
        <v>0</v>
      </c>
      <c r="G3134">
        <v>4</v>
      </c>
      <c r="H3134">
        <v>4</v>
      </c>
      <c r="I3134">
        <v>0</v>
      </c>
    </row>
    <row r="3135" spans="1:9">
      <c r="A3135">
        <v>9007</v>
      </c>
      <c r="B3135" t="s">
        <v>12</v>
      </c>
      <c r="C3135" t="s">
        <v>22</v>
      </c>
      <c r="D3135" t="s">
        <v>3152</v>
      </c>
      <c r="E3135">
        <v>68</v>
      </c>
      <c r="F3135">
        <v>1</v>
      </c>
      <c r="G3135">
        <v>15</v>
      </c>
      <c r="H3135">
        <v>5</v>
      </c>
      <c r="I3135">
        <v>1</v>
      </c>
    </row>
    <row r="3136" spans="1:9">
      <c r="A3136">
        <v>9008</v>
      </c>
      <c r="B3136" t="s">
        <v>12</v>
      </c>
      <c r="C3136" t="s">
        <v>10</v>
      </c>
      <c r="D3136" t="s">
        <v>3153</v>
      </c>
      <c r="E3136">
        <v>36</v>
      </c>
      <c r="F3136">
        <v>1</v>
      </c>
      <c r="G3136">
        <v>19</v>
      </c>
      <c r="H3136">
        <v>5</v>
      </c>
      <c r="I3136">
        <v>1</v>
      </c>
    </row>
    <row r="3137" spans="1:9">
      <c r="A3137">
        <v>9009</v>
      </c>
      <c r="B3137" t="s">
        <v>15</v>
      </c>
      <c r="C3137" t="s">
        <v>28</v>
      </c>
      <c r="D3137" t="s">
        <v>3154</v>
      </c>
      <c r="E3137">
        <v>22</v>
      </c>
      <c r="F3137">
        <v>1</v>
      </c>
      <c r="G3137">
        <v>15</v>
      </c>
      <c r="H3137">
        <v>5</v>
      </c>
      <c r="I3137">
        <v>1</v>
      </c>
    </row>
    <row r="3138" spans="1:9">
      <c r="A3138">
        <v>9010</v>
      </c>
      <c r="B3138" t="s">
        <v>31</v>
      </c>
      <c r="C3138" t="s">
        <v>28</v>
      </c>
      <c r="D3138" t="s">
        <v>3155</v>
      </c>
      <c r="E3138">
        <v>22</v>
      </c>
      <c r="F3138">
        <v>1</v>
      </c>
      <c r="G3138">
        <v>11</v>
      </c>
      <c r="H3138">
        <v>2</v>
      </c>
      <c r="I3138">
        <v>0</v>
      </c>
    </row>
    <row r="3139" spans="1:9">
      <c r="A3139">
        <v>9011</v>
      </c>
      <c r="B3139" t="s">
        <v>15</v>
      </c>
      <c r="C3139" t="s">
        <v>13</v>
      </c>
      <c r="D3139" t="s">
        <v>3156</v>
      </c>
      <c r="E3139">
        <v>43</v>
      </c>
      <c r="F3139">
        <v>0</v>
      </c>
      <c r="G3139">
        <v>7</v>
      </c>
      <c r="H3139">
        <v>2</v>
      </c>
      <c r="I3139">
        <v>0</v>
      </c>
    </row>
    <row r="3140" spans="1:9">
      <c r="A3140">
        <v>9012</v>
      </c>
      <c r="B3140" t="s">
        <v>31</v>
      </c>
      <c r="C3140" t="s">
        <v>18</v>
      </c>
      <c r="D3140" t="s">
        <v>3157</v>
      </c>
      <c r="E3140">
        <v>22</v>
      </c>
      <c r="F3140">
        <v>1</v>
      </c>
      <c r="G3140">
        <v>9</v>
      </c>
      <c r="H3140">
        <v>3</v>
      </c>
      <c r="I3140">
        <v>0</v>
      </c>
    </row>
    <row r="3141" spans="1:9">
      <c r="A3141">
        <v>9013</v>
      </c>
      <c r="B3141" t="s">
        <v>9</v>
      </c>
      <c r="C3141" t="s">
        <v>13</v>
      </c>
      <c r="D3141" t="s">
        <v>3158</v>
      </c>
      <c r="E3141">
        <v>46</v>
      </c>
      <c r="F3141">
        <v>0</v>
      </c>
      <c r="G3141">
        <v>17</v>
      </c>
      <c r="H3141">
        <v>3</v>
      </c>
      <c r="I3141">
        <v>0</v>
      </c>
    </row>
    <row r="3142" spans="1:9">
      <c r="A3142">
        <v>9014</v>
      </c>
      <c r="B3142" t="s">
        <v>12</v>
      </c>
      <c r="C3142" t="s">
        <v>13</v>
      </c>
      <c r="D3142" t="s">
        <v>3159</v>
      </c>
      <c r="E3142">
        <v>21</v>
      </c>
      <c r="F3142">
        <v>0</v>
      </c>
      <c r="G3142">
        <v>12</v>
      </c>
      <c r="H3142">
        <v>5</v>
      </c>
      <c r="I3142">
        <v>0</v>
      </c>
    </row>
    <row r="3143" spans="1:9">
      <c r="A3143">
        <v>9015</v>
      </c>
      <c r="B3143" t="s">
        <v>15</v>
      </c>
      <c r="C3143" t="s">
        <v>28</v>
      </c>
      <c r="D3143" t="s">
        <v>3160</v>
      </c>
      <c r="E3143">
        <v>57</v>
      </c>
      <c r="F3143">
        <v>1</v>
      </c>
      <c r="G3143">
        <v>4</v>
      </c>
      <c r="H3143">
        <v>4</v>
      </c>
      <c r="I3143">
        <v>1</v>
      </c>
    </row>
    <row r="3144" spans="1:9">
      <c r="A3144">
        <v>9016</v>
      </c>
      <c r="B3144" t="s">
        <v>31</v>
      </c>
      <c r="C3144" t="s">
        <v>22</v>
      </c>
      <c r="D3144" t="s">
        <v>3161</v>
      </c>
      <c r="E3144">
        <v>64</v>
      </c>
      <c r="F3144">
        <v>0</v>
      </c>
      <c r="G3144">
        <v>9</v>
      </c>
      <c r="H3144">
        <v>4</v>
      </c>
      <c r="I3144">
        <v>1</v>
      </c>
    </row>
    <row r="3145" spans="1:9">
      <c r="A3145">
        <v>9017</v>
      </c>
      <c r="B3145" t="s">
        <v>12</v>
      </c>
      <c r="C3145" t="s">
        <v>18</v>
      </c>
      <c r="D3145" t="s">
        <v>3162</v>
      </c>
      <c r="E3145">
        <v>58</v>
      </c>
      <c r="F3145">
        <v>1</v>
      </c>
      <c r="G3145">
        <v>4</v>
      </c>
      <c r="H3145">
        <v>4</v>
      </c>
      <c r="I3145">
        <v>1</v>
      </c>
    </row>
    <row r="3146" spans="1:9">
      <c r="A3146">
        <v>9018</v>
      </c>
      <c r="B3146" t="s">
        <v>15</v>
      </c>
      <c r="C3146" t="s">
        <v>18</v>
      </c>
      <c r="D3146" t="s">
        <v>3163</v>
      </c>
      <c r="E3146">
        <v>24</v>
      </c>
      <c r="F3146">
        <v>1</v>
      </c>
      <c r="G3146">
        <v>16</v>
      </c>
      <c r="H3146">
        <v>1</v>
      </c>
      <c r="I3146">
        <v>0</v>
      </c>
    </row>
    <row r="3147" spans="1:9">
      <c r="A3147">
        <v>9019</v>
      </c>
      <c r="B3147" t="s">
        <v>24</v>
      </c>
      <c r="C3147" t="s">
        <v>18</v>
      </c>
      <c r="D3147" t="s">
        <v>3164</v>
      </c>
      <c r="E3147">
        <v>29</v>
      </c>
      <c r="F3147">
        <v>1</v>
      </c>
      <c r="G3147">
        <v>12</v>
      </c>
      <c r="H3147">
        <v>4</v>
      </c>
      <c r="I3147">
        <v>1</v>
      </c>
    </row>
    <row r="3148" spans="1:9">
      <c r="A3148">
        <v>9020</v>
      </c>
      <c r="B3148" t="s">
        <v>12</v>
      </c>
      <c r="C3148" t="s">
        <v>22</v>
      </c>
      <c r="D3148" t="s">
        <v>3165</v>
      </c>
      <c r="E3148">
        <v>58</v>
      </c>
      <c r="F3148">
        <v>1</v>
      </c>
      <c r="G3148">
        <v>14</v>
      </c>
      <c r="H3148">
        <v>2</v>
      </c>
      <c r="I3148">
        <v>1</v>
      </c>
    </row>
    <row r="3149" spans="1:9">
      <c r="A3149">
        <v>9021</v>
      </c>
      <c r="B3149" t="s">
        <v>15</v>
      </c>
      <c r="C3149" t="s">
        <v>10</v>
      </c>
      <c r="D3149" t="s">
        <v>3166</v>
      </c>
      <c r="E3149">
        <v>56</v>
      </c>
      <c r="F3149">
        <v>0</v>
      </c>
      <c r="G3149">
        <v>16</v>
      </c>
      <c r="H3149">
        <v>1</v>
      </c>
      <c r="I3149">
        <v>0</v>
      </c>
    </row>
    <row r="3150" spans="1:9">
      <c r="A3150">
        <v>9022</v>
      </c>
      <c r="B3150" t="s">
        <v>12</v>
      </c>
      <c r="C3150" t="s">
        <v>18</v>
      </c>
      <c r="D3150" t="s">
        <v>3167</v>
      </c>
      <c r="E3150">
        <v>19</v>
      </c>
      <c r="F3150">
        <v>1</v>
      </c>
      <c r="G3150">
        <v>5</v>
      </c>
      <c r="H3150">
        <v>4</v>
      </c>
      <c r="I3150">
        <v>1</v>
      </c>
    </row>
    <row r="3151" spans="1:9">
      <c r="A3151">
        <v>9023</v>
      </c>
      <c r="B3151" t="s">
        <v>9</v>
      </c>
      <c r="C3151" t="s">
        <v>10</v>
      </c>
      <c r="D3151" t="s">
        <v>3168</v>
      </c>
      <c r="E3151">
        <v>55</v>
      </c>
      <c r="F3151">
        <v>0</v>
      </c>
      <c r="G3151">
        <v>7</v>
      </c>
      <c r="H3151">
        <v>3</v>
      </c>
      <c r="I3151">
        <v>0</v>
      </c>
    </row>
    <row r="3152" spans="1:9">
      <c r="A3152">
        <v>9024</v>
      </c>
      <c r="B3152" t="s">
        <v>9</v>
      </c>
      <c r="C3152" t="s">
        <v>18</v>
      </c>
      <c r="D3152" t="s">
        <v>3169</v>
      </c>
      <c r="E3152">
        <v>69</v>
      </c>
      <c r="F3152">
        <v>0</v>
      </c>
      <c r="G3152">
        <v>9</v>
      </c>
      <c r="H3152">
        <v>4</v>
      </c>
      <c r="I3152">
        <v>1</v>
      </c>
    </row>
    <row r="3153" spans="1:9">
      <c r="A3153">
        <v>9025</v>
      </c>
      <c r="B3153" t="s">
        <v>9</v>
      </c>
      <c r="C3153" t="s">
        <v>28</v>
      </c>
      <c r="D3153" t="s">
        <v>3170</v>
      </c>
      <c r="E3153">
        <v>54</v>
      </c>
      <c r="F3153">
        <v>0</v>
      </c>
      <c r="G3153">
        <v>16</v>
      </c>
      <c r="H3153">
        <v>5</v>
      </c>
      <c r="I3153">
        <v>1</v>
      </c>
    </row>
    <row r="3154" spans="1:9">
      <c r="A3154">
        <v>9026</v>
      </c>
      <c r="B3154" t="s">
        <v>15</v>
      </c>
      <c r="C3154" t="s">
        <v>28</v>
      </c>
      <c r="D3154" t="s">
        <v>3171</v>
      </c>
      <c r="E3154">
        <v>27</v>
      </c>
      <c r="F3154">
        <v>1</v>
      </c>
      <c r="G3154">
        <v>8</v>
      </c>
      <c r="H3154">
        <v>3</v>
      </c>
      <c r="I3154">
        <v>0</v>
      </c>
    </row>
    <row r="3155" spans="1:9">
      <c r="A3155">
        <v>9027</v>
      </c>
      <c r="B3155" t="s">
        <v>31</v>
      </c>
      <c r="C3155" t="s">
        <v>22</v>
      </c>
      <c r="D3155" t="s">
        <v>3172</v>
      </c>
      <c r="E3155">
        <v>19</v>
      </c>
      <c r="F3155">
        <v>1</v>
      </c>
      <c r="G3155">
        <v>4</v>
      </c>
      <c r="H3155">
        <v>2</v>
      </c>
      <c r="I3155">
        <v>0</v>
      </c>
    </row>
    <row r="3156" spans="1:9">
      <c r="A3156">
        <v>9028</v>
      </c>
      <c r="B3156" t="s">
        <v>24</v>
      </c>
      <c r="C3156" t="s">
        <v>13</v>
      </c>
      <c r="D3156" t="s">
        <v>3173</v>
      </c>
      <c r="E3156">
        <v>30</v>
      </c>
      <c r="F3156">
        <v>1</v>
      </c>
      <c r="G3156">
        <v>16</v>
      </c>
      <c r="H3156">
        <v>5</v>
      </c>
      <c r="I3156">
        <v>1</v>
      </c>
    </row>
    <row r="3157" spans="1:9">
      <c r="A3157">
        <v>9029</v>
      </c>
      <c r="B3157" t="s">
        <v>31</v>
      </c>
      <c r="C3157" t="s">
        <v>10</v>
      </c>
      <c r="D3157" t="s">
        <v>3174</v>
      </c>
      <c r="E3157">
        <v>51</v>
      </c>
      <c r="F3157">
        <v>0</v>
      </c>
      <c r="G3157">
        <v>1</v>
      </c>
      <c r="H3157">
        <v>4</v>
      </c>
      <c r="I3157">
        <v>1</v>
      </c>
    </row>
    <row r="3158" spans="1:9">
      <c r="A3158">
        <v>9030</v>
      </c>
      <c r="B3158" t="s">
        <v>12</v>
      </c>
      <c r="C3158" t="s">
        <v>22</v>
      </c>
      <c r="D3158" t="s">
        <v>3175</v>
      </c>
      <c r="E3158">
        <v>42</v>
      </c>
      <c r="F3158">
        <v>1</v>
      </c>
      <c r="G3158">
        <v>19</v>
      </c>
      <c r="H3158">
        <v>1</v>
      </c>
      <c r="I3158">
        <v>1</v>
      </c>
    </row>
    <row r="3159" spans="1:9">
      <c r="A3159">
        <v>9031</v>
      </c>
      <c r="B3159" t="s">
        <v>12</v>
      </c>
      <c r="C3159" t="s">
        <v>22</v>
      </c>
      <c r="D3159" t="s">
        <v>3176</v>
      </c>
      <c r="E3159">
        <v>55</v>
      </c>
      <c r="F3159">
        <v>1</v>
      </c>
      <c r="G3159">
        <v>5</v>
      </c>
      <c r="H3159">
        <v>4</v>
      </c>
      <c r="I3159">
        <v>1</v>
      </c>
    </row>
    <row r="3160" spans="1:9">
      <c r="A3160">
        <v>9032</v>
      </c>
      <c r="B3160" t="s">
        <v>15</v>
      </c>
      <c r="C3160" t="s">
        <v>22</v>
      </c>
      <c r="D3160" t="s">
        <v>3177</v>
      </c>
      <c r="E3160">
        <v>35</v>
      </c>
      <c r="F3160">
        <v>0</v>
      </c>
      <c r="G3160">
        <v>10</v>
      </c>
      <c r="H3160">
        <v>2</v>
      </c>
      <c r="I3160">
        <v>0</v>
      </c>
    </row>
    <row r="3161" spans="1:9">
      <c r="A3161">
        <v>9033</v>
      </c>
      <c r="B3161" t="s">
        <v>24</v>
      </c>
      <c r="C3161" t="s">
        <v>22</v>
      </c>
      <c r="D3161" t="s">
        <v>3178</v>
      </c>
      <c r="E3161">
        <v>33</v>
      </c>
      <c r="F3161">
        <v>0</v>
      </c>
      <c r="G3161">
        <v>3</v>
      </c>
      <c r="H3161">
        <v>5</v>
      </c>
      <c r="I3161">
        <v>1</v>
      </c>
    </row>
    <row r="3162" spans="1:9">
      <c r="A3162">
        <v>9034</v>
      </c>
      <c r="B3162" t="s">
        <v>9</v>
      </c>
      <c r="C3162" t="s">
        <v>18</v>
      </c>
      <c r="D3162" t="s">
        <v>3179</v>
      </c>
      <c r="E3162">
        <v>46</v>
      </c>
      <c r="F3162">
        <v>1</v>
      </c>
      <c r="G3162">
        <v>17</v>
      </c>
      <c r="H3162">
        <v>3</v>
      </c>
      <c r="I3162">
        <v>1</v>
      </c>
    </row>
    <row r="3163" spans="1:9">
      <c r="A3163">
        <v>9035</v>
      </c>
      <c r="B3163" t="s">
        <v>15</v>
      </c>
      <c r="C3163" t="s">
        <v>22</v>
      </c>
      <c r="D3163" t="s">
        <v>3180</v>
      </c>
      <c r="E3163">
        <v>63</v>
      </c>
      <c r="F3163">
        <v>1</v>
      </c>
      <c r="G3163">
        <v>16</v>
      </c>
      <c r="H3163">
        <v>4</v>
      </c>
      <c r="I3163">
        <v>1</v>
      </c>
    </row>
    <row r="3164" spans="1:9">
      <c r="A3164">
        <v>9036</v>
      </c>
      <c r="B3164" t="s">
        <v>24</v>
      </c>
      <c r="C3164" t="s">
        <v>18</v>
      </c>
      <c r="D3164" t="s">
        <v>3181</v>
      </c>
      <c r="E3164">
        <v>40</v>
      </c>
      <c r="F3164">
        <v>1</v>
      </c>
      <c r="G3164">
        <v>11</v>
      </c>
      <c r="H3164">
        <v>3</v>
      </c>
      <c r="I3164">
        <v>1</v>
      </c>
    </row>
    <row r="3165" spans="1:9">
      <c r="A3165">
        <v>9037</v>
      </c>
      <c r="B3165" t="s">
        <v>9</v>
      </c>
      <c r="C3165" t="s">
        <v>18</v>
      </c>
      <c r="D3165" t="s">
        <v>3182</v>
      </c>
      <c r="E3165">
        <v>23</v>
      </c>
      <c r="F3165">
        <v>0</v>
      </c>
      <c r="G3165">
        <v>15</v>
      </c>
      <c r="H3165">
        <v>4</v>
      </c>
      <c r="I3165">
        <v>0</v>
      </c>
    </row>
    <row r="3166" spans="1:9">
      <c r="A3166">
        <v>9038</v>
      </c>
      <c r="B3166" t="s">
        <v>24</v>
      </c>
      <c r="C3166" t="s">
        <v>28</v>
      </c>
      <c r="D3166" t="s">
        <v>3183</v>
      </c>
      <c r="E3166">
        <v>33</v>
      </c>
      <c r="F3166">
        <v>1</v>
      </c>
      <c r="G3166">
        <v>10</v>
      </c>
      <c r="H3166">
        <v>3</v>
      </c>
      <c r="I3166">
        <v>1</v>
      </c>
    </row>
    <row r="3167" spans="1:9">
      <c r="A3167">
        <v>9039</v>
      </c>
      <c r="B3167" t="s">
        <v>31</v>
      </c>
      <c r="C3167" t="s">
        <v>28</v>
      </c>
      <c r="D3167" t="s">
        <v>3184</v>
      </c>
      <c r="E3167">
        <v>39</v>
      </c>
      <c r="F3167">
        <v>0</v>
      </c>
      <c r="G3167">
        <v>8</v>
      </c>
      <c r="H3167">
        <v>1</v>
      </c>
      <c r="I3167">
        <v>0</v>
      </c>
    </row>
    <row r="3168" spans="1:9">
      <c r="A3168">
        <v>9040</v>
      </c>
      <c r="B3168" t="s">
        <v>31</v>
      </c>
      <c r="C3168" t="s">
        <v>28</v>
      </c>
      <c r="D3168" t="s">
        <v>3185</v>
      </c>
      <c r="E3168">
        <v>60</v>
      </c>
      <c r="F3168">
        <v>0</v>
      </c>
      <c r="G3168">
        <v>9</v>
      </c>
      <c r="H3168">
        <v>1</v>
      </c>
      <c r="I3168">
        <v>0</v>
      </c>
    </row>
    <row r="3169" spans="1:9">
      <c r="A3169">
        <v>9041</v>
      </c>
      <c r="B3169" t="s">
        <v>9</v>
      </c>
      <c r="C3169" t="s">
        <v>10</v>
      </c>
      <c r="D3169" t="s">
        <v>3186</v>
      </c>
      <c r="E3169">
        <v>37</v>
      </c>
      <c r="F3169">
        <v>1</v>
      </c>
      <c r="G3169">
        <v>18</v>
      </c>
      <c r="H3169">
        <v>3</v>
      </c>
      <c r="I3169">
        <v>1</v>
      </c>
    </row>
    <row r="3170" spans="1:9">
      <c r="A3170">
        <v>9042</v>
      </c>
      <c r="B3170" t="s">
        <v>9</v>
      </c>
      <c r="C3170" t="s">
        <v>13</v>
      </c>
      <c r="D3170" t="s">
        <v>3187</v>
      </c>
      <c r="E3170">
        <v>31</v>
      </c>
      <c r="F3170">
        <v>1</v>
      </c>
      <c r="G3170">
        <v>10</v>
      </c>
      <c r="H3170">
        <v>5</v>
      </c>
      <c r="I3170">
        <v>1</v>
      </c>
    </row>
    <row r="3171" spans="1:9">
      <c r="A3171">
        <v>9043</v>
      </c>
      <c r="B3171" t="s">
        <v>15</v>
      </c>
      <c r="C3171" t="s">
        <v>22</v>
      </c>
      <c r="D3171" t="s">
        <v>3188</v>
      </c>
      <c r="E3171">
        <v>53</v>
      </c>
      <c r="F3171">
        <v>0</v>
      </c>
      <c r="G3171">
        <v>17</v>
      </c>
      <c r="H3171">
        <v>2</v>
      </c>
      <c r="I3171">
        <v>0</v>
      </c>
    </row>
    <row r="3172" spans="1:9">
      <c r="A3172">
        <v>9044</v>
      </c>
      <c r="B3172" t="s">
        <v>9</v>
      </c>
      <c r="C3172" t="s">
        <v>10</v>
      </c>
      <c r="D3172" t="s">
        <v>3189</v>
      </c>
      <c r="E3172">
        <v>51</v>
      </c>
      <c r="F3172">
        <v>0</v>
      </c>
      <c r="G3172">
        <v>13</v>
      </c>
      <c r="H3172">
        <v>2</v>
      </c>
      <c r="I3172">
        <v>0</v>
      </c>
    </row>
    <row r="3173" spans="1:9">
      <c r="A3173">
        <v>9045</v>
      </c>
      <c r="B3173" t="s">
        <v>15</v>
      </c>
      <c r="C3173" t="s">
        <v>18</v>
      </c>
      <c r="D3173" t="s">
        <v>3190</v>
      </c>
      <c r="E3173">
        <v>33</v>
      </c>
      <c r="F3173">
        <v>0</v>
      </c>
      <c r="G3173">
        <v>18</v>
      </c>
      <c r="H3173">
        <v>4</v>
      </c>
      <c r="I3173">
        <v>1</v>
      </c>
    </row>
    <row r="3174" spans="1:9">
      <c r="A3174">
        <v>9046</v>
      </c>
      <c r="B3174" t="s">
        <v>9</v>
      </c>
      <c r="C3174" t="s">
        <v>10</v>
      </c>
      <c r="D3174" t="s">
        <v>3191</v>
      </c>
      <c r="E3174">
        <v>63</v>
      </c>
      <c r="F3174">
        <v>1</v>
      </c>
      <c r="G3174">
        <v>12</v>
      </c>
      <c r="H3174">
        <v>3</v>
      </c>
      <c r="I3174">
        <v>1</v>
      </c>
    </row>
    <row r="3175" spans="1:9">
      <c r="A3175">
        <v>9047</v>
      </c>
      <c r="B3175" t="s">
        <v>9</v>
      </c>
      <c r="C3175" t="s">
        <v>10</v>
      </c>
      <c r="D3175" t="s">
        <v>3192</v>
      </c>
      <c r="E3175">
        <v>23</v>
      </c>
      <c r="F3175">
        <v>1</v>
      </c>
      <c r="G3175">
        <v>10</v>
      </c>
      <c r="H3175">
        <v>3</v>
      </c>
      <c r="I3175">
        <v>0</v>
      </c>
    </row>
    <row r="3176" spans="1:9">
      <c r="A3176">
        <v>9048</v>
      </c>
      <c r="B3176" t="s">
        <v>9</v>
      </c>
      <c r="C3176" t="s">
        <v>28</v>
      </c>
      <c r="D3176" t="s">
        <v>3193</v>
      </c>
      <c r="E3176">
        <v>29</v>
      </c>
      <c r="F3176">
        <v>0</v>
      </c>
      <c r="G3176">
        <v>3</v>
      </c>
      <c r="H3176">
        <v>5</v>
      </c>
      <c r="I3176">
        <v>0</v>
      </c>
    </row>
    <row r="3177" spans="1:9">
      <c r="A3177">
        <v>9049</v>
      </c>
      <c r="B3177" t="s">
        <v>12</v>
      </c>
      <c r="C3177" t="s">
        <v>10</v>
      </c>
      <c r="D3177" t="s">
        <v>3194</v>
      </c>
      <c r="E3177">
        <v>61</v>
      </c>
      <c r="F3177">
        <v>1</v>
      </c>
      <c r="G3177">
        <v>2</v>
      </c>
      <c r="H3177">
        <v>1</v>
      </c>
      <c r="I3177">
        <v>1</v>
      </c>
    </row>
    <row r="3178" spans="1:9">
      <c r="A3178">
        <v>9050</v>
      </c>
      <c r="B3178" t="s">
        <v>24</v>
      </c>
      <c r="C3178" t="s">
        <v>18</v>
      </c>
      <c r="D3178" t="s">
        <v>3195</v>
      </c>
      <c r="E3178">
        <v>45</v>
      </c>
      <c r="F3178">
        <v>0</v>
      </c>
      <c r="G3178">
        <v>17</v>
      </c>
      <c r="H3178">
        <v>1</v>
      </c>
      <c r="I3178">
        <v>0</v>
      </c>
    </row>
    <row r="3179" spans="1:9">
      <c r="A3179">
        <v>9051</v>
      </c>
      <c r="B3179" t="s">
        <v>24</v>
      </c>
      <c r="C3179" t="s">
        <v>10</v>
      </c>
      <c r="D3179" t="s">
        <v>3196</v>
      </c>
      <c r="E3179">
        <v>59</v>
      </c>
      <c r="F3179">
        <v>0</v>
      </c>
      <c r="G3179">
        <v>7</v>
      </c>
      <c r="H3179">
        <v>2</v>
      </c>
      <c r="I3179">
        <v>0</v>
      </c>
    </row>
    <row r="3180" spans="1:9">
      <c r="A3180">
        <v>9052</v>
      </c>
      <c r="B3180" t="s">
        <v>31</v>
      </c>
      <c r="C3180" t="s">
        <v>18</v>
      </c>
      <c r="D3180" t="s">
        <v>3197</v>
      </c>
      <c r="E3180">
        <v>58</v>
      </c>
      <c r="F3180">
        <v>1</v>
      </c>
      <c r="G3180">
        <v>3</v>
      </c>
      <c r="H3180">
        <v>4</v>
      </c>
      <c r="I3180">
        <v>1</v>
      </c>
    </row>
    <row r="3181" spans="1:9">
      <c r="A3181">
        <v>9053</v>
      </c>
      <c r="B3181" t="s">
        <v>24</v>
      </c>
      <c r="C3181" t="s">
        <v>28</v>
      </c>
      <c r="D3181" t="s">
        <v>3198</v>
      </c>
      <c r="E3181">
        <v>62</v>
      </c>
      <c r="F3181">
        <v>0</v>
      </c>
      <c r="G3181">
        <v>3</v>
      </c>
      <c r="H3181">
        <v>5</v>
      </c>
      <c r="I3181">
        <v>1</v>
      </c>
    </row>
    <row r="3182" spans="1:9">
      <c r="A3182">
        <v>9054</v>
      </c>
      <c r="B3182" t="s">
        <v>9</v>
      </c>
      <c r="C3182" t="s">
        <v>13</v>
      </c>
      <c r="D3182" t="s">
        <v>3199</v>
      </c>
      <c r="E3182">
        <v>48</v>
      </c>
      <c r="F3182">
        <v>0</v>
      </c>
      <c r="G3182">
        <v>6</v>
      </c>
      <c r="H3182">
        <v>1</v>
      </c>
      <c r="I3182">
        <v>0</v>
      </c>
    </row>
    <row r="3183" spans="1:9">
      <c r="A3183">
        <v>9055</v>
      </c>
      <c r="B3183" t="s">
        <v>9</v>
      </c>
      <c r="C3183" t="s">
        <v>10</v>
      </c>
      <c r="D3183" t="s">
        <v>3200</v>
      </c>
      <c r="E3183">
        <v>63</v>
      </c>
      <c r="F3183">
        <v>0</v>
      </c>
      <c r="G3183">
        <v>1</v>
      </c>
      <c r="H3183">
        <v>1</v>
      </c>
      <c r="I3183">
        <v>0</v>
      </c>
    </row>
    <row r="3184" spans="1:9">
      <c r="A3184">
        <v>9056</v>
      </c>
      <c r="B3184" t="s">
        <v>24</v>
      </c>
      <c r="C3184" t="s">
        <v>22</v>
      </c>
      <c r="D3184" t="s">
        <v>3201</v>
      </c>
      <c r="E3184">
        <v>20</v>
      </c>
      <c r="F3184">
        <v>0</v>
      </c>
      <c r="G3184">
        <v>1</v>
      </c>
      <c r="H3184">
        <v>5</v>
      </c>
      <c r="I3184">
        <v>0</v>
      </c>
    </row>
    <row r="3185" spans="1:9">
      <c r="A3185">
        <v>9057</v>
      </c>
      <c r="B3185" t="s">
        <v>9</v>
      </c>
      <c r="C3185" t="s">
        <v>22</v>
      </c>
      <c r="D3185" t="s">
        <v>3202</v>
      </c>
      <c r="E3185">
        <v>26</v>
      </c>
      <c r="F3185">
        <v>1</v>
      </c>
      <c r="G3185">
        <v>7</v>
      </c>
      <c r="H3185">
        <v>4</v>
      </c>
      <c r="I3185">
        <v>1</v>
      </c>
    </row>
    <row r="3186" spans="1:9">
      <c r="A3186">
        <v>9058</v>
      </c>
      <c r="B3186" t="s">
        <v>31</v>
      </c>
      <c r="C3186" t="s">
        <v>10</v>
      </c>
      <c r="D3186" t="s">
        <v>3203</v>
      </c>
      <c r="E3186">
        <v>37</v>
      </c>
      <c r="F3186">
        <v>0</v>
      </c>
      <c r="G3186">
        <v>6</v>
      </c>
      <c r="H3186">
        <v>5</v>
      </c>
      <c r="I3186">
        <v>1</v>
      </c>
    </row>
    <row r="3187" spans="1:9">
      <c r="A3187">
        <v>9059</v>
      </c>
      <c r="B3187" t="s">
        <v>9</v>
      </c>
      <c r="C3187" t="s">
        <v>13</v>
      </c>
      <c r="D3187" t="s">
        <v>3204</v>
      </c>
      <c r="E3187">
        <v>48</v>
      </c>
      <c r="F3187">
        <v>0</v>
      </c>
      <c r="G3187">
        <v>18</v>
      </c>
      <c r="H3187">
        <v>5</v>
      </c>
      <c r="I3187">
        <v>1</v>
      </c>
    </row>
    <row r="3188" spans="1:9">
      <c r="A3188">
        <v>9060</v>
      </c>
      <c r="B3188" t="s">
        <v>9</v>
      </c>
      <c r="C3188" t="s">
        <v>13</v>
      </c>
      <c r="D3188" t="s">
        <v>3205</v>
      </c>
      <c r="E3188">
        <v>19</v>
      </c>
      <c r="F3188">
        <v>1</v>
      </c>
      <c r="G3188">
        <v>4</v>
      </c>
      <c r="H3188">
        <v>2</v>
      </c>
      <c r="I3188">
        <v>0</v>
      </c>
    </row>
    <row r="3189" spans="1:9">
      <c r="A3189">
        <v>9061</v>
      </c>
      <c r="B3189" t="s">
        <v>24</v>
      </c>
      <c r="C3189" t="s">
        <v>13</v>
      </c>
      <c r="D3189" t="s">
        <v>3206</v>
      </c>
      <c r="E3189">
        <v>22</v>
      </c>
      <c r="F3189">
        <v>1</v>
      </c>
      <c r="G3189">
        <v>9</v>
      </c>
      <c r="H3189">
        <v>1</v>
      </c>
      <c r="I3189">
        <v>0</v>
      </c>
    </row>
    <row r="3190" spans="1:9">
      <c r="A3190">
        <v>9062</v>
      </c>
      <c r="B3190" t="s">
        <v>9</v>
      </c>
      <c r="C3190" t="s">
        <v>10</v>
      </c>
      <c r="D3190" t="s">
        <v>3207</v>
      </c>
      <c r="E3190">
        <v>43</v>
      </c>
      <c r="F3190">
        <v>1</v>
      </c>
      <c r="G3190">
        <v>9</v>
      </c>
      <c r="H3190">
        <v>2</v>
      </c>
      <c r="I3190">
        <v>1</v>
      </c>
    </row>
    <row r="3191" spans="1:9">
      <c r="A3191">
        <v>9063</v>
      </c>
      <c r="B3191" t="s">
        <v>24</v>
      </c>
      <c r="C3191" t="s">
        <v>10</v>
      </c>
      <c r="D3191" t="s">
        <v>3208</v>
      </c>
      <c r="E3191">
        <v>68</v>
      </c>
      <c r="F3191">
        <v>0</v>
      </c>
      <c r="G3191">
        <v>15</v>
      </c>
      <c r="H3191">
        <v>3</v>
      </c>
      <c r="I3191">
        <v>0</v>
      </c>
    </row>
    <row r="3192" spans="1:9">
      <c r="A3192">
        <v>9064</v>
      </c>
      <c r="B3192" t="s">
        <v>15</v>
      </c>
      <c r="C3192" t="s">
        <v>13</v>
      </c>
      <c r="D3192" t="s">
        <v>3209</v>
      </c>
      <c r="E3192">
        <v>65</v>
      </c>
      <c r="F3192">
        <v>1</v>
      </c>
      <c r="G3192">
        <v>5</v>
      </c>
      <c r="H3192">
        <v>2</v>
      </c>
      <c r="I3192">
        <v>1</v>
      </c>
    </row>
    <row r="3193" spans="1:9">
      <c r="A3193">
        <v>9065</v>
      </c>
      <c r="B3193" t="s">
        <v>12</v>
      </c>
      <c r="C3193" t="s">
        <v>22</v>
      </c>
      <c r="D3193" t="s">
        <v>3210</v>
      </c>
      <c r="E3193">
        <v>29</v>
      </c>
      <c r="F3193">
        <v>0</v>
      </c>
      <c r="G3193">
        <v>2</v>
      </c>
      <c r="H3193">
        <v>3</v>
      </c>
      <c r="I3193">
        <v>0</v>
      </c>
    </row>
    <row r="3194" spans="1:9">
      <c r="A3194">
        <v>9066</v>
      </c>
      <c r="B3194" t="s">
        <v>9</v>
      </c>
      <c r="C3194" t="s">
        <v>22</v>
      </c>
      <c r="D3194" t="s">
        <v>3211</v>
      </c>
      <c r="E3194">
        <v>40</v>
      </c>
      <c r="F3194">
        <v>1</v>
      </c>
      <c r="G3194">
        <v>1</v>
      </c>
      <c r="H3194">
        <v>2</v>
      </c>
      <c r="I3194">
        <v>1</v>
      </c>
    </row>
    <row r="3195" spans="1:9">
      <c r="A3195">
        <v>9067</v>
      </c>
      <c r="B3195" t="s">
        <v>9</v>
      </c>
      <c r="C3195" t="s">
        <v>13</v>
      </c>
      <c r="D3195" t="s">
        <v>3212</v>
      </c>
      <c r="E3195">
        <v>63</v>
      </c>
      <c r="F3195">
        <v>1</v>
      </c>
      <c r="G3195">
        <v>4</v>
      </c>
      <c r="H3195">
        <v>5</v>
      </c>
      <c r="I3195">
        <v>1</v>
      </c>
    </row>
    <row r="3196" spans="1:9">
      <c r="A3196">
        <v>9068</v>
      </c>
      <c r="B3196" t="s">
        <v>9</v>
      </c>
      <c r="C3196" t="s">
        <v>18</v>
      </c>
      <c r="D3196" t="s">
        <v>3213</v>
      </c>
      <c r="E3196">
        <v>64</v>
      </c>
      <c r="F3196">
        <v>1</v>
      </c>
      <c r="G3196">
        <v>12</v>
      </c>
      <c r="H3196">
        <v>1</v>
      </c>
      <c r="I3196">
        <v>1</v>
      </c>
    </row>
    <row r="3197" spans="1:9">
      <c r="A3197">
        <v>9069</v>
      </c>
      <c r="B3197" t="s">
        <v>9</v>
      </c>
      <c r="C3197" t="s">
        <v>18</v>
      </c>
      <c r="D3197" t="s">
        <v>3214</v>
      </c>
      <c r="E3197">
        <v>47</v>
      </c>
      <c r="F3197">
        <v>1</v>
      </c>
      <c r="G3197">
        <v>15</v>
      </c>
      <c r="H3197">
        <v>5</v>
      </c>
      <c r="I3197">
        <v>1</v>
      </c>
    </row>
    <row r="3198" spans="1:9">
      <c r="A3198">
        <v>9070</v>
      </c>
      <c r="B3198" t="s">
        <v>12</v>
      </c>
      <c r="C3198" t="s">
        <v>22</v>
      </c>
      <c r="D3198" t="s">
        <v>3215</v>
      </c>
      <c r="E3198">
        <v>50</v>
      </c>
      <c r="F3198">
        <v>0</v>
      </c>
      <c r="G3198">
        <v>3</v>
      </c>
      <c r="H3198">
        <v>3</v>
      </c>
      <c r="I3198">
        <v>0</v>
      </c>
    </row>
    <row r="3199" spans="1:9">
      <c r="A3199">
        <v>9071</v>
      </c>
      <c r="B3199" t="s">
        <v>24</v>
      </c>
      <c r="C3199" t="s">
        <v>10</v>
      </c>
      <c r="D3199" t="s">
        <v>3216</v>
      </c>
      <c r="E3199">
        <v>57</v>
      </c>
      <c r="F3199">
        <v>1</v>
      </c>
      <c r="G3199">
        <v>18</v>
      </c>
      <c r="H3199">
        <v>4</v>
      </c>
      <c r="I3199">
        <v>1</v>
      </c>
    </row>
    <row r="3200" spans="1:9">
      <c r="A3200">
        <v>9072</v>
      </c>
      <c r="B3200" t="s">
        <v>9</v>
      </c>
      <c r="C3200" t="s">
        <v>10</v>
      </c>
      <c r="D3200" t="s">
        <v>3217</v>
      </c>
      <c r="E3200">
        <v>26</v>
      </c>
      <c r="F3200">
        <v>1</v>
      </c>
      <c r="G3200">
        <v>17</v>
      </c>
      <c r="H3200">
        <v>2</v>
      </c>
      <c r="I3200">
        <v>0</v>
      </c>
    </row>
    <row r="3201" spans="1:9">
      <c r="A3201">
        <v>9073</v>
      </c>
      <c r="B3201" t="s">
        <v>12</v>
      </c>
      <c r="C3201" t="s">
        <v>10</v>
      </c>
      <c r="D3201" t="s">
        <v>3218</v>
      </c>
      <c r="E3201">
        <v>39</v>
      </c>
      <c r="F3201">
        <v>1</v>
      </c>
      <c r="G3201">
        <v>2</v>
      </c>
      <c r="H3201">
        <v>3</v>
      </c>
      <c r="I3201">
        <v>1</v>
      </c>
    </row>
    <row r="3202" spans="1:9">
      <c r="A3202">
        <v>9074</v>
      </c>
      <c r="B3202" t="s">
        <v>9</v>
      </c>
      <c r="C3202" t="s">
        <v>28</v>
      </c>
      <c r="D3202" t="s">
        <v>3219</v>
      </c>
      <c r="E3202">
        <v>57</v>
      </c>
      <c r="F3202">
        <v>1</v>
      </c>
      <c r="G3202">
        <v>15</v>
      </c>
      <c r="H3202">
        <v>3</v>
      </c>
      <c r="I3202">
        <v>1</v>
      </c>
    </row>
    <row r="3203" spans="1:9">
      <c r="A3203">
        <v>9075</v>
      </c>
      <c r="B3203" t="s">
        <v>12</v>
      </c>
      <c r="C3203" t="s">
        <v>22</v>
      </c>
      <c r="D3203" t="s">
        <v>3220</v>
      </c>
      <c r="E3203">
        <v>28</v>
      </c>
      <c r="F3203">
        <v>1</v>
      </c>
      <c r="G3203">
        <v>19</v>
      </c>
      <c r="H3203">
        <v>1</v>
      </c>
      <c r="I3203">
        <v>0</v>
      </c>
    </row>
    <row r="3204" spans="1:9">
      <c r="A3204">
        <v>9076</v>
      </c>
      <c r="B3204" t="s">
        <v>15</v>
      </c>
      <c r="C3204" t="s">
        <v>13</v>
      </c>
      <c r="D3204" t="s">
        <v>3221</v>
      </c>
      <c r="E3204">
        <v>46</v>
      </c>
      <c r="F3204">
        <v>1</v>
      </c>
      <c r="G3204">
        <v>2</v>
      </c>
      <c r="H3204">
        <v>1</v>
      </c>
      <c r="I3204">
        <v>1</v>
      </c>
    </row>
    <row r="3205" spans="1:9">
      <c r="A3205">
        <v>9077</v>
      </c>
      <c r="B3205" t="s">
        <v>24</v>
      </c>
      <c r="C3205" t="s">
        <v>18</v>
      </c>
      <c r="D3205" t="s">
        <v>3222</v>
      </c>
      <c r="E3205">
        <v>45</v>
      </c>
      <c r="F3205">
        <v>0</v>
      </c>
      <c r="G3205">
        <v>15</v>
      </c>
      <c r="H3205">
        <v>2</v>
      </c>
      <c r="I3205">
        <v>0</v>
      </c>
    </row>
    <row r="3206" spans="1:9">
      <c r="A3206">
        <v>9078</v>
      </c>
      <c r="B3206" t="s">
        <v>31</v>
      </c>
      <c r="C3206" t="s">
        <v>10</v>
      </c>
      <c r="D3206" t="s">
        <v>3223</v>
      </c>
      <c r="E3206">
        <v>24</v>
      </c>
      <c r="F3206">
        <v>1</v>
      </c>
      <c r="G3206">
        <v>8</v>
      </c>
      <c r="H3206">
        <v>5</v>
      </c>
      <c r="I3206">
        <v>1</v>
      </c>
    </row>
    <row r="3207" spans="1:9">
      <c r="A3207">
        <v>9079</v>
      </c>
      <c r="B3207" t="s">
        <v>24</v>
      </c>
      <c r="C3207" t="s">
        <v>22</v>
      </c>
      <c r="D3207" t="s">
        <v>3224</v>
      </c>
      <c r="E3207">
        <v>57</v>
      </c>
      <c r="F3207">
        <v>0</v>
      </c>
      <c r="G3207">
        <v>9</v>
      </c>
      <c r="H3207">
        <v>5</v>
      </c>
      <c r="I3207">
        <v>1</v>
      </c>
    </row>
    <row r="3208" spans="1:9">
      <c r="A3208">
        <v>9080</v>
      </c>
      <c r="B3208" t="s">
        <v>31</v>
      </c>
      <c r="C3208" t="s">
        <v>18</v>
      </c>
      <c r="D3208" t="s">
        <v>3225</v>
      </c>
      <c r="E3208">
        <v>44</v>
      </c>
      <c r="F3208">
        <v>1</v>
      </c>
      <c r="G3208">
        <v>9</v>
      </c>
      <c r="H3208">
        <v>2</v>
      </c>
      <c r="I3208">
        <v>1</v>
      </c>
    </row>
    <row r="3209" spans="1:9">
      <c r="A3209">
        <v>9081</v>
      </c>
      <c r="B3209" t="s">
        <v>15</v>
      </c>
      <c r="C3209" t="s">
        <v>28</v>
      </c>
      <c r="D3209" t="s">
        <v>3226</v>
      </c>
      <c r="E3209">
        <v>28</v>
      </c>
      <c r="F3209">
        <v>0</v>
      </c>
      <c r="G3209">
        <v>6</v>
      </c>
      <c r="H3209">
        <v>4</v>
      </c>
      <c r="I3209">
        <v>0</v>
      </c>
    </row>
    <row r="3210" spans="1:9">
      <c r="A3210">
        <v>9082</v>
      </c>
      <c r="B3210" t="s">
        <v>31</v>
      </c>
      <c r="C3210" t="s">
        <v>28</v>
      </c>
      <c r="D3210" t="s">
        <v>3227</v>
      </c>
      <c r="E3210">
        <v>21</v>
      </c>
      <c r="F3210">
        <v>1</v>
      </c>
      <c r="G3210">
        <v>13</v>
      </c>
      <c r="H3210">
        <v>2</v>
      </c>
      <c r="I3210">
        <v>0</v>
      </c>
    </row>
    <row r="3211" spans="1:9">
      <c r="A3211">
        <v>9083</v>
      </c>
      <c r="B3211" t="s">
        <v>12</v>
      </c>
      <c r="C3211" t="s">
        <v>18</v>
      </c>
      <c r="D3211" t="s">
        <v>3228</v>
      </c>
      <c r="E3211">
        <v>58</v>
      </c>
      <c r="F3211">
        <v>1</v>
      </c>
      <c r="G3211">
        <v>16</v>
      </c>
      <c r="H3211">
        <v>4</v>
      </c>
      <c r="I3211">
        <v>1</v>
      </c>
    </row>
    <row r="3212" spans="1:9">
      <c r="A3212">
        <v>9084</v>
      </c>
      <c r="B3212" t="s">
        <v>31</v>
      </c>
      <c r="C3212" t="s">
        <v>13</v>
      </c>
      <c r="D3212" t="s">
        <v>3229</v>
      </c>
      <c r="E3212">
        <v>38</v>
      </c>
      <c r="F3212">
        <v>1</v>
      </c>
      <c r="G3212">
        <v>9</v>
      </c>
      <c r="H3212">
        <v>1</v>
      </c>
      <c r="I3212">
        <v>1</v>
      </c>
    </row>
    <row r="3213" spans="1:9">
      <c r="A3213">
        <v>9085</v>
      </c>
      <c r="B3213" t="s">
        <v>9</v>
      </c>
      <c r="C3213" t="s">
        <v>13</v>
      </c>
      <c r="D3213" t="s">
        <v>3230</v>
      </c>
      <c r="E3213">
        <v>55</v>
      </c>
      <c r="F3213">
        <v>1</v>
      </c>
      <c r="G3213">
        <v>8</v>
      </c>
      <c r="H3213">
        <v>2</v>
      </c>
      <c r="I3213">
        <v>1</v>
      </c>
    </row>
    <row r="3214" spans="1:9">
      <c r="A3214">
        <v>9086</v>
      </c>
      <c r="B3214" t="s">
        <v>12</v>
      </c>
      <c r="C3214" t="s">
        <v>18</v>
      </c>
      <c r="D3214" t="s">
        <v>3231</v>
      </c>
      <c r="E3214">
        <v>63</v>
      </c>
      <c r="F3214">
        <v>1</v>
      </c>
      <c r="G3214">
        <v>12</v>
      </c>
      <c r="H3214">
        <v>4</v>
      </c>
      <c r="I3214">
        <v>1</v>
      </c>
    </row>
    <row r="3215" spans="1:9">
      <c r="A3215">
        <v>9087</v>
      </c>
      <c r="B3215" t="s">
        <v>9</v>
      </c>
      <c r="C3215" t="s">
        <v>22</v>
      </c>
      <c r="D3215" t="s">
        <v>3232</v>
      </c>
      <c r="E3215">
        <v>28</v>
      </c>
      <c r="F3215">
        <v>1</v>
      </c>
      <c r="G3215">
        <v>8</v>
      </c>
      <c r="H3215">
        <v>5</v>
      </c>
      <c r="I3215">
        <v>1</v>
      </c>
    </row>
    <row r="3216" spans="1:9">
      <c r="A3216">
        <v>9088</v>
      </c>
      <c r="B3216" t="s">
        <v>31</v>
      </c>
      <c r="C3216" t="s">
        <v>18</v>
      </c>
      <c r="D3216" t="s">
        <v>3233</v>
      </c>
      <c r="E3216">
        <v>50</v>
      </c>
      <c r="F3216">
        <v>0</v>
      </c>
      <c r="G3216">
        <v>19</v>
      </c>
      <c r="H3216">
        <v>1</v>
      </c>
      <c r="I3216">
        <v>0</v>
      </c>
    </row>
    <row r="3217" spans="1:9">
      <c r="A3217">
        <v>9089</v>
      </c>
      <c r="B3217" t="s">
        <v>15</v>
      </c>
      <c r="C3217" t="s">
        <v>28</v>
      </c>
      <c r="D3217" t="s">
        <v>3234</v>
      </c>
      <c r="E3217">
        <v>23</v>
      </c>
      <c r="F3217">
        <v>0</v>
      </c>
      <c r="G3217">
        <v>18</v>
      </c>
      <c r="H3217">
        <v>3</v>
      </c>
      <c r="I3217">
        <v>0</v>
      </c>
    </row>
    <row r="3218" spans="1:9">
      <c r="A3218">
        <v>9090</v>
      </c>
      <c r="B3218" t="s">
        <v>12</v>
      </c>
      <c r="C3218" t="s">
        <v>22</v>
      </c>
      <c r="D3218" t="s">
        <v>3235</v>
      </c>
      <c r="E3218">
        <v>18</v>
      </c>
      <c r="F3218">
        <v>0</v>
      </c>
      <c r="G3218">
        <v>17</v>
      </c>
      <c r="H3218">
        <v>4</v>
      </c>
      <c r="I3218">
        <v>0</v>
      </c>
    </row>
    <row r="3219" spans="1:9">
      <c r="A3219">
        <v>9091</v>
      </c>
      <c r="B3219" t="s">
        <v>9</v>
      </c>
      <c r="C3219" t="s">
        <v>28</v>
      </c>
      <c r="D3219" t="s">
        <v>3236</v>
      </c>
      <c r="E3219">
        <v>20</v>
      </c>
      <c r="F3219">
        <v>0</v>
      </c>
      <c r="G3219">
        <v>19</v>
      </c>
      <c r="H3219">
        <v>3</v>
      </c>
      <c r="I3219">
        <v>0</v>
      </c>
    </row>
    <row r="3220" spans="1:9">
      <c r="A3220">
        <v>9092</v>
      </c>
      <c r="B3220" t="s">
        <v>12</v>
      </c>
      <c r="C3220" t="s">
        <v>10</v>
      </c>
      <c r="D3220" t="s">
        <v>3237</v>
      </c>
      <c r="E3220">
        <v>64</v>
      </c>
      <c r="F3220">
        <v>1</v>
      </c>
      <c r="G3220">
        <v>7</v>
      </c>
      <c r="H3220">
        <v>2</v>
      </c>
      <c r="I3220">
        <v>1</v>
      </c>
    </row>
    <row r="3221" spans="1:9">
      <c r="A3221">
        <v>9093</v>
      </c>
      <c r="B3221" t="s">
        <v>9</v>
      </c>
      <c r="C3221" t="s">
        <v>28</v>
      </c>
      <c r="D3221" t="s">
        <v>3238</v>
      </c>
      <c r="E3221">
        <v>50</v>
      </c>
      <c r="F3221">
        <v>0</v>
      </c>
      <c r="G3221">
        <v>18</v>
      </c>
      <c r="H3221">
        <v>4</v>
      </c>
      <c r="I3221">
        <v>1</v>
      </c>
    </row>
    <row r="3222" spans="1:9">
      <c r="A3222">
        <v>9094</v>
      </c>
      <c r="B3222" t="s">
        <v>24</v>
      </c>
      <c r="C3222" t="s">
        <v>10</v>
      </c>
      <c r="D3222" t="s">
        <v>3239</v>
      </c>
      <c r="E3222">
        <v>53</v>
      </c>
      <c r="F3222">
        <v>0</v>
      </c>
      <c r="G3222">
        <v>12</v>
      </c>
      <c r="H3222">
        <v>2</v>
      </c>
      <c r="I3222">
        <v>0</v>
      </c>
    </row>
    <row r="3223" spans="1:9">
      <c r="A3223">
        <v>9095</v>
      </c>
      <c r="B3223" t="s">
        <v>9</v>
      </c>
      <c r="C3223" t="s">
        <v>10</v>
      </c>
      <c r="D3223" t="s">
        <v>3240</v>
      </c>
      <c r="E3223">
        <v>68</v>
      </c>
      <c r="F3223">
        <v>0</v>
      </c>
      <c r="G3223">
        <v>7</v>
      </c>
      <c r="H3223">
        <v>5</v>
      </c>
      <c r="I3223">
        <v>1</v>
      </c>
    </row>
    <row r="3224" spans="1:9">
      <c r="A3224">
        <v>9096</v>
      </c>
      <c r="B3224" t="s">
        <v>24</v>
      </c>
      <c r="C3224" t="s">
        <v>22</v>
      </c>
      <c r="D3224" t="s">
        <v>3241</v>
      </c>
      <c r="E3224">
        <v>56</v>
      </c>
      <c r="F3224">
        <v>0</v>
      </c>
      <c r="G3224">
        <v>14</v>
      </c>
      <c r="H3224">
        <v>1</v>
      </c>
      <c r="I3224">
        <v>0</v>
      </c>
    </row>
    <row r="3225" spans="1:9">
      <c r="A3225">
        <v>9097</v>
      </c>
      <c r="B3225" t="s">
        <v>15</v>
      </c>
      <c r="C3225" t="s">
        <v>28</v>
      </c>
      <c r="D3225" t="s">
        <v>3242</v>
      </c>
      <c r="E3225">
        <v>61</v>
      </c>
      <c r="F3225">
        <v>1</v>
      </c>
      <c r="G3225">
        <v>13</v>
      </c>
      <c r="H3225">
        <v>1</v>
      </c>
      <c r="I3225">
        <v>1</v>
      </c>
    </row>
    <row r="3226" spans="1:9">
      <c r="A3226">
        <v>9098</v>
      </c>
      <c r="B3226" t="s">
        <v>31</v>
      </c>
      <c r="C3226" t="s">
        <v>10</v>
      </c>
      <c r="D3226" t="s">
        <v>3243</v>
      </c>
      <c r="E3226">
        <v>56</v>
      </c>
      <c r="F3226">
        <v>1</v>
      </c>
      <c r="G3226">
        <v>3</v>
      </c>
      <c r="H3226">
        <v>4</v>
      </c>
      <c r="I3226">
        <v>1</v>
      </c>
    </row>
    <row r="3227" spans="1:9">
      <c r="A3227">
        <v>9099</v>
      </c>
      <c r="B3227" t="s">
        <v>9</v>
      </c>
      <c r="C3227" t="s">
        <v>13</v>
      </c>
      <c r="D3227" t="s">
        <v>3244</v>
      </c>
      <c r="E3227">
        <v>43</v>
      </c>
      <c r="F3227">
        <v>1</v>
      </c>
      <c r="G3227">
        <v>7</v>
      </c>
      <c r="H3227">
        <v>2</v>
      </c>
      <c r="I3227">
        <v>1</v>
      </c>
    </row>
    <row r="3228" spans="1:9">
      <c r="A3228">
        <v>9100</v>
      </c>
      <c r="B3228" t="s">
        <v>31</v>
      </c>
      <c r="C3228" t="s">
        <v>13</v>
      </c>
      <c r="D3228" t="s">
        <v>3245</v>
      </c>
      <c r="E3228">
        <v>69</v>
      </c>
      <c r="F3228">
        <v>1</v>
      </c>
      <c r="G3228">
        <v>19</v>
      </c>
      <c r="H3228">
        <v>1</v>
      </c>
      <c r="I3228">
        <v>1</v>
      </c>
    </row>
    <row r="3229" spans="1:9">
      <c r="A3229">
        <v>9101</v>
      </c>
      <c r="B3229" t="s">
        <v>12</v>
      </c>
      <c r="C3229" t="s">
        <v>22</v>
      </c>
      <c r="D3229" t="s">
        <v>3246</v>
      </c>
      <c r="E3229">
        <v>65</v>
      </c>
      <c r="F3229">
        <v>1</v>
      </c>
      <c r="G3229">
        <v>5</v>
      </c>
      <c r="H3229">
        <v>3</v>
      </c>
      <c r="I3229">
        <v>1</v>
      </c>
    </row>
    <row r="3230" spans="1:9">
      <c r="A3230">
        <v>9102</v>
      </c>
      <c r="B3230" t="s">
        <v>24</v>
      </c>
      <c r="C3230" t="s">
        <v>13</v>
      </c>
      <c r="D3230" t="s">
        <v>3247</v>
      </c>
      <c r="E3230">
        <v>43</v>
      </c>
      <c r="F3230">
        <v>0</v>
      </c>
      <c r="G3230">
        <v>10</v>
      </c>
      <c r="H3230">
        <v>4</v>
      </c>
      <c r="I3230">
        <v>1</v>
      </c>
    </row>
    <row r="3231" spans="1:9">
      <c r="A3231">
        <v>9103</v>
      </c>
      <c r="B3231" t="s">
        <v>31</v>
      </c>
      <c r="C3231" t="s">
        <v>13</v>
      </c>
      <c r="D3231" t="s">
        <v>3248</v>
      </c>
      <c r="E3231">
        <v>57</v>
      </c>
      <c r="F3231">
        <v>1</v>
      </c>
      <c r="G3231">
        <v>7</v>
      </c>
      <c r="H3231">
        <v>2</v>
      </c>
      <c r="I3231">
        <v>1</v>
      </c>
    </row>
    <row r="3232" spans="1:9">
      <c r="A3232">
        <v>9104</v>
      </c>
      <c r="B3232" t="s">
        <v>12</v>
      </c>
      <c r="C3232" t="s">
        <v>28</v>
      </c>
      <c r="D3232" t="s">
        <v>3249</v>
      </c>
      <c r="E3232">
        <v>22</v>
      </c>
      <c r="F3232">
        <v>0</v>
      </c>
      <c r="G3232">
        <v>6</v>
      </c>
      <c r="H3232">
        <v>5</v>
      </c>
      <c r="I3232">
        <v>0</v>
      </c>
    </row>
    <row r="3233" spans="1:9">
      <c r="A3233">
        <v>9105</v>
      </c>
      <c r="B3233" t="s">
        <v>24</v>
      </c>
      <c r="C3233" t="s">
        <v>10</v>
      </c>
      <c r="D3233" t="s">
        <v>3250</v>
      </c>
      <c r="E3233">
        <v>54</v>
      </c>
      <c r="F3233">
        <v>0</v>
      </c>
      <c r="G3233">
        <v>8</v>
      </c>
      <c r="H3233">
        <v>5</v>
      </c>
      <c r="I3233">
        <v>1</v>
      </c>
    </row>
    <row r="3234" spans="1:9">
      <c r="A3234">
        <v>9106</v>
      </c>
      <c r="B3234" t="s">
        <v>9</v>
      </c>
      <c r="C3234" t="s">
        <v>22</v>
      </c>
      <c r="D3234" t="s">
        <v>3251</v>
      </c>
      <c r="E3234">
        <v>38</v>
      </c>
      <c r="F3234">
        <v>1</v>
      </c>
      <c r="G3234">
        <v>11</v>
      </c>
      <c r="H3234">
        <v>2</v>
      </c>
      <c r="I3234">
        <v>1</v>
      </c>
    </row>
    <row r="3235" spans="1:9">
      <c r="A3235">
        <v>9107</v>
      </c>
      <c r="B3235" t="s">
        <v>12</v>
      </c>
      <c r="C3235" t="s">
        <v>18</v>
      </c>
      <c r="D3235" t="s">
        <v>3252</v>
      </c>
      <c r="E3235">
        <v>62</v>
      </c>
      <c r="F3235">
        <v>1</v>
      </c>
      <c r="G3235">
        <v>2</v>
      </c>
      <c r="H3235">
        <v>2</v>
      </c>
      <c r="I3235">
        <v>1</v>
      </c>
    </row>
    <row r="3236" spans="1:9">
      <c r="A3236">
        <v>9108</v>
      </c>
      <c r="B3236" t="s">
        <v>15</v>
      </c>
      <c r="C3236" t="s">
        <v>10</v>
      </c>
      <c r="D3236" t="s">
        <v>3253</v>
      </c>
      <c r="E3236">
        <v>31</v>
      </c>
      <c r="F3236">
        <v>0</v>
      </c>
      <c r="G3236">
        <v>4</v>
      </c>
      <c r="H3236">
        <v>3</v>
      </c>
      <c r="I3236">
        <v>0</v>
      </c>
    </row>
    <row r="3237" spans="1:9">
      <c r="A3237">
        <v>9109</v>
      </c>
      <c r="B3237" t="s">
        <v>15</v>
      </c>
      <c r="C3237" t="s">
        <v>13</v>
      </c>
      <c r="D3237" t="s">
        <v>3254</v>
      </c>
      <c r="E3237">
        <v>29</v>
      </c>
      <c r="F3237">
        <v>1</v>
      </c>
      <c r="G3237">
        <v>17</v>
      </c>
      <c r="H3237">
        <v>5</v>
      </c>
      <c r="I3237">
        <v>1</v>
      </c>
    </row>
    <row r="3238" spans="1:9">
      <c r="A3238">
        <v>9110</v>
      </c>
      <c r="B3238" t="s">
        <v>24</v>
      </c>
      <c r="C3238" t="s">
        <v>28</v>
      </c>
      <c r="D3238" t="s">
        <v>3255</v>
      </c>
      <c r="E3238">
        <v>41</v>
      </c>
      <c r="F3238">
        <v>0</v>
      </c>
      <c r="G3238">
        <v>13</v>
      </c>
      <c r="H3238">
        <v>4</v>
      </c>
      <c r="I3238">
        <v>1</v>
      </c>
    </row>
    <row r="3239" spans="1:9">
      <c r="A3239">
        <v>9111</v>
      </c>
      <c r="B3239" t="s">
        <v>15</v>
      </c>
      <c r="C3239" t="s">
        <v>10</v>
      </c>
      <c r="D3239" t="s">
        <v>3256</v>
      </c>
      <c r="E3239">
        <v>65</v>
      </c>
      <c r="F3239">
        <v>1</v>
      </c>
      <c r="G3239">
        <v>3</v>
      </c>
      <c r="H3239">
        <v>5</v>
      </c>
      <c r="I3239">
        <v>1</v>
      </c>
    </row>
    <row r="3240" spans="1:9">
      <c r="A3240">
        <v>9112</v>
      </c>
      <c r="B3240" t="s">
        <v>12</v>
      </c>
      <c r="C3240" t="s">
        <v>18</v>
      </c>
      <c r="D3240" t="s">
        <v>3257</v>
      </c>
      <c r="E3240">
        <v>47</v>
      </c>
      <c r="F3240">
        <v>0</v>
      </c>
      <c r="G3240">
        <v>18</v>
      </c>
      <c r="H3240">
        <v>4</v>
      </c>
      <c r="I3240">
        <v>1</v>
      </c>
    </row>
    <row r="3241" spans="1:9">
      <c r="A3241">
        <v>9113</v>
      </c>
      <c r="B3241" t="s">
        <v>31</v>
      </c>
      <c r="C3241" t="s">
        <v>10</v>
      </c>
      <c r="D3241" t="s">
        <v>3258</v>
      </c>
      <c r="E3241">
        <v>50</v>
      </c>
      <c r="F3241">
        <v>1</v>
      </c>
      <c r="G3241">
        <v>6</v>
      </c>
      <c r="H3241">
        <v>1</v>
      </c>
      <c r="I3241">
        <v>1</v>
      </c>
    </row>
    <row r="3242" spans="1:9">
      <c r="A3242">
        <v>9114</v>
      </c>
      <c r="B3242" t="s">
        <v>12</v>
      </c>
      <c r="C3242" t="s">
        <v>10</v>
      </c>
      <c r="D3242" t="s">
        <v>3259</v>
      </c>
      <c r="E3242">
        <v>69</v>
      </c>
      <c r="F3242">
        <v>0</v>
      </c>
      <c r="G3242">
        <v>12</v>
      </c>
      <c r="H3242">
        <v>1</v>
      </c>
      <c r="I3242">
        <v>0</v>
      </c>
    </row>
    <row r="3243" spans="1:9">
      <c r="A3243">
        <v>9115</v>
      </c>
      <c r="B3243" t="s">
        <v>15</v>
      </c>
      <c r="C3243" t="s">
        <v>18</v>
      </c>
      <c r="D3243" t="s">
        <v>3260</v>
      </c>
      <c r="E3243">
        <v>35</v>
      </c>
      <c r="F3243">
        <v>0</v>
      </c>
      <c r="G3243">
        <v>13</v>
      </c>
      <c r="H3243">
        <v>2</v>
      </c>
      <c r="I3243">
        <v>0</v>
      </c>
    </row>
    <row r="3244" spans="1:9">
      <c r="A3244">
        <v>9116</v>
      </c>
      <c r="B3244" t="s">
        <v>31</v>
      </c>
      <c r="C3244" t="s">
        <v>13</v>
      </c>
      <c r="D3244" t="s">
        <v>3261</v>
      </c>
      <c r="E3244">
        <v>20</v>
      </c>
      <c r="F3244">
        <v>0</v>
      </c>
      <c r="G3244">
        <v>10</v>
      </c>
      <c r="H3244">
        <v>3</v>
      </c>
      <c r="I3244">
        <v>0</v>
      </c>
    </row>
    <row r="3245" spans="1:9">
      <c r="A3245">
        <v>9117</v>
      </c>
      <c r="B3245" t="s">
        <v>24</v>
      </c>
      <c r="C3245" t="s">
        <v>22</v>
      </c>
      <c r="D3245" t="s">
        <v>3262</v>
      </c>
      <c r="E3245">
        <v>23</v>
      </c>
      <c r="F3245">
        <v>1</v>
      </c>
      <c r="G3245">
        <v>9</v>
      </c>
      <c r="H3245">
        <v>3</v>
      </c>
      <c r="I3245">
        <v>0</v>
      </c>
    </row>
    <row r="3246" spans="1:9">
      <c r="A3246">
        <v>9118</v>
      </c>
      <c r="B3246" t="s">
        <v>24</v>
      </c>
      <c r="C3246" t="s">
        <v>18</v>
      </c>
      <c r="D3246" t="s">
        <v>3263</v>
      </c>
      <c r="E3246">
        <v>22</v>
      </c>
      <c r="F3246">
        <v>0</v>
      </c>
      <c r="G3246">
        <v>10</v>
      </c>
      <c r="H3246">
        <v>5</v>
      </c>
      <c r="I3246">
        <v>0</v>
      </c>
    </row>
    <row r="3247" spans="1:9">
      <c r="A3247">
        <v>9119</v>
      </c>
      <c r="B3247" t="s">
        <v>9</v>
      </c>
      <c r="C3247" t="s">
        <v>18</v>
      </c>
      <c r="D3247" t="s">
        <v>3264</v>
      </c>
      <c r="E3247">
        <v>43</v>
      </c>
      <c r="F3247">
        <v>1</v>
      </c>
      <c r="G3247">
        <v>5</v>
      </c>
      <c r="H3247">
        <v>1</v>
      </c>
      <c r="I3247">
        <v>1</v>
      </c>
    </row>
    <row r="3248" spans="1:9">
      <c r="A3248">
        <v>9120</v>
      </c>
      <c r="B3248" t="s">
        <v>12</v>
      </c>
      <c r="C3248" t="s">
        <v>13</v>
      </c>
      <c r="D3248" t="s">
        <v>3265</v>
      </c>
      <c r="E3248">
        <v>68</v>
      </c>
      <c r="F3248">
        <v>1</v>
      </c>
      <c r="G3248">
        <v>2</v>
      </c>
      <c r="H3248">
        <v>5</v>
      </c>
      <c r="I3248">
        <v>1</v>
      </c>
    </row>
    <row r="3249" spans="1:9">
      <c r="A3249">
        <v>9121</v>
      </c>
      <c r="B3249" t="s">
        <v>31</v>
      </c>
      <c r="C3249" t="s">
        <v>22</v>
      </c>
      <c r="D3249" t="s">
        <v>3266</v>
      </c>
      <c r="E3249">
        <v>49</v>
      </c>
      <c r="F3249">
        <v>1</v>
      </c>
      <c r="G3249">
        <v>4</v>
      </c>
      <c r="H3249">
        <v>4</v>
      </c>
      <c r="I3249">
        <v>1</v>
      </c>
    </row>
    <row r="3250" spans="1:9">
      <c r="A3250">
        <v>9122</v>
      </c>
      <c r="B3250" t="s">
        <v>15</v>
      </c>
      <c r="C3250" t="s">
        <v>22</v>
      </c>
      <c r="D3250" t="s">
        <v>3267</v>
      </c>
      <c r="E3250">
        <v>38</v>
      </c>
      <c r="F3250">
        <v>0</v>
      </c>
      <c r="G3250">
        <v>14</v>
      </c>
      <c r="H3250">
        <v>1</v>
      </c>
      <c r="I3250">
        <v>0</v>
      </c>
    </row>
    <row r="3251" spans="1:9">
      <c r="A3251">
        <v>9123</v>
      </c>
      <c r="B3251" t="s">
        <v>9</v>
      </c>
      <c r="C3251" t="s">
        <v>28</v>
      </c>
      <c r="D3251" t="s">
        <v>3268</v>
      </c>
      <c r="E3251">
        <v>41</v>
      </c>
      <c r="F3251">
        <v>1</v>
      </c>
      <c r="G3251">
        <v>17</v>
      </c>
      <c r="H3251">
        <v>3</v>
      </c>
      <c r="I3251">
        <v>1</v>
      </c>
    </row>
    <row r="3252" spans="1:9">
      <c r="A3252">
        <v>9124</v>
      </c>
      <c r="B3252" t="s">
        <v>24</v>
      </c>
      <c r="C3252" t="s">
        <v>22</v>
      </c>
      <c r="D3252" t="s">
        <v>3269</v>
      </c>
      <c r="E3252">
        <v>60</v>
      </c>
      <c r="F3252">
        <v>0</v>
      </c>
      <c r="G3252">
        <v>13</v>
      </c>
      <c r="H3252">
        <v>2</v>
      </c>
      <c r="I3252">
        <v>0</v>
      </c>
    </row>
    <row r="3253" spans="1:9">
      <c r="A3253">
        <v>9125</v>
      </c>
      <c r="B3253" t="s">
        <v>12</v>
      </c>
      <c r="C3253" t="s">
        <v>10</v>
      </c>
      <c r="D3253" t="s">
        <v>3270</v>
      </c>
      <c r="E3253">
        <v>65</v>
      </c>
      <c r="F3253">
        <v>1</v>
      </c>
      <c r="G3253">
        <v>7</v>
      </c>
      <c r="H3253">
        <v>1</v>
      </c>
      <c r="I3253">
        <v>1</v>
      </c>
    </row>
    <row r="3254" spans="1:9">
      <c r="A3254">
        <v>9126</v>
      </c>
      <c r="B3254" t="s">
        <v>15</v>
      </c>
      <c r="C3254" t="s">
        <v>22</v>
      </c>
      <c r="D3254" t="s">
        <v>3271</v>
      </c>
      <c r="E3254">
        <v>18</v>
      </c>
      <c r="F3254">
        <v>0</v>
      </c>
      <c r="G3254">
        <v>18</v>
      </c>
      <c r="H3254">
        <v>4</v>
      </c>
      <c r="I3254">
        <v>0</v>
      </c>
    </row>
    <row r="3255" spans="1:9">
      <c r="A3255">
        <v>9127</v>
      </c>
      <c r="B3255" t="s">
        <v>9</v>
      </c>
      <c r="C3255" t="s">
        <v>28</v>
      </c>
      <c r="D3255" t="s">
        <v>3272</v>
      </c>
      <c r="E3255">
        <v>32</v>
      </c>
      <c r="F3255">
        <v>1</v>
      </c>
      <c r="G3255">
        <v>4</v>
      </c>
      <c r="H3255">
        <v>4</v>
      </c>
      <c r="I3255">
        <v>1</v>
      </c>
    </row>
    <row r="3256" spans="1:9">
      <c r="A3256">
        <v>9128</v>
      </c>
      <c r="B3256" t="s">
        <v>12</v>
      </c>
      <c r="C3256" t="s">
        <v>18</v>
      </c>
      <c r="D3256" t="s">
        <v>3273</v>
      </c>
      <c r="E3256">
        <v>45</v>
      </c>
      <c r="F3256">
        <v>1</v>
      </c>
      <c r="G3256">
        <v>9</v>
      </c>
      <c r="H3256">
        <v>4</v>
      </c>
      <c r="I3256">
        <v>1</v>
      </c>
    </row>
    <row r="3257" spans="1:9">
      <c r="A3257">
        <v>9129</v>
      </c>
      <c r="B3257" t="s">
        <v>24</v>
      </c>
      <c r="C3257" t="s">
        <v>10</v>
      </c>
      <c r="D3257" t="s">
        <v>3274</v>
      </c>
      <c r="E3257">
        <v>46</v>
      </c>
      <c r="F3257">
        <v>0</v>
      </c>
      <c r="G3257">
        <v>14</v>
      </c>
      <c r="H3257">
        <v>5</v>
      </c>
      <c r="I3257">
        <v>1</v>
      </c>
    </row>
    <row r="3258" spans="1:9">
      <c r="A3258">
        <v>9130</v>
      </c>
      <c r="B3258" t="s">
        <v>12</v>
      </c>
      <c r="C3258" t="s">
        <v>28</v>
      </c>
      <c r="D3258" t="s">
        <v>3275</v>
      </c>
      <c r="E3258">
        <v>34</v>
      </c>
      <c r="F3258">
        <v>1</v>
      </c>
      <c r="G3258">
        <v>4</v>
      </c>
      <c r="H3258">
        <v>5</v>
      </c>
      <c r="I3258">
        <v>1</v>
      </c>
    </row>
    <row r="3259" spans="1:9">
      <c r="A3259">
        <v>9131</v>
      </c>
      <c r="B3259" t="s">
        <v>31</v>
      </c>
      <c r="C3259" t="s">
        <v>28</v>
      </c>
      <c r="D3259" t="s">
        <v>3276</v>
      </c>
      <c r="E3259">
        <v>54</v>
      </c>
      <c r="F3259">
        <v>1</v>
      </c>
      <c r="G3259">
        <v>12</v>
      </c>
      <c r="H3259">
        <v>5</v>
      </c>
      <c r="I3259">
        <v>1</v>
      </c>
    </row>
    <row r="3260" spans="1:9">
      <c r="A3260">
        <v>9132</v>
      </c>
      <c r="B3260" t="s">
        <v>24</v>
      </c>
      <c r="C3260" t="s">
        <v>10</v>
      </c>
      <c r="D3260" t="s">
        <v>3277</v>
      </c>
      <c r="E3260">
        <v>61</v>
      </c>
      <c r="F3260">
        <v>0</v>
      </c>
      <c r="G3260">
        <v>1</v>
      </c>
      <c r="H3260">
        <v>3</v>
      </c>
      <c r="I3260">
        <v>0</v>
      </c>
    </row>
    <row r="3261" spans="1:9">
      <c r="A3261">
        <v>9133</v>
      </c>
      <c r="B3261" t="s">
        <v>24</v>
      </c>
      <c r="C3261" t="s">
        <v>28</v>
      </c>
      <c r="D3261" t="s">
        <v>3278</v>
      </c>
      <c r="E3261">
        <v>20</v>
      </c>
      <c r="F3261">
        <v>1</v>
      </c>
      <c r="G3261">
        <v>4</v>
      </c>
      <c r="H3261">
        <v>2</v>
      </c>
      <c r="I3261">
        <v>0</v>
      </c>
    </row>
    <row r="3262" spans="1:9">
      <c r="A3262">
        <v>9134</v>
      </c>
      <c r="B3262" t="s">
        <v>15</v>
      </c>
      <c r="C3262" t="s">
        <v>10</v>
      </c>
      <c r="D3262" t="s">
        <v>3279</v>
      </c>
      <c r="E3262">
        <v>29</v>
      </c>
      <c r="F3262">
        <v>0</v>
      </c>
      <c r="G3262">
        <v>13</v>
      </c>
      <c r="H3262">
        <v>1</v>
      </c>
      <c r="I3262">
        <v>0</v>
      </c>
    </row>
    <row r="3263" spans="1:9">
      <c r="A3263">
        <v>9135</v>
      </c>
      <c r="B3263" t="s">
        <v>24</v>
      </c>
      <c r="C3263" t="s">
        <v>10</v>
      </c>
      <c r="D3263" t="s">
        <v>3280</v>
      </c>
      <c r="E3263">
        <v>63</v>
      </c>
      <c r="F3263">
        <v>0</v>
      </c>
      <c r="G3263">
        <v>8</v>
      </c>
      <c r="H3263">
        <v>3</v>
      </c>
      <c r="I3263">
        <v>0</v>
      </c>
    </row>
    <row r="3264" spans="1:9">
      <c r="A3264">
        <v>9136</v>
      </c>
      <c r="B3264" t="s">
        <v>24</v>
      </c>
      <c r="C3264" t="s">
        <v>13</v>
      </c>
      <c r="D3264" t="s">
        <v>3281</v>
      </c>
      <c r="E3264">
        <v>36</v>
      </c>
      <c r="F3264">
        <v>1</v>
      </c>
      <c r="G3264">
        <v>18</v>
      </c>
      <c r="H3264">
        <v>2</v>
      </c>
      <c r="I3264">
        <v>1</v>
      </c>
    </row>
    <row r="3265" spans="1:9">
      <c r="A3265">
        <v>9137</v>
      </c>
      <c r="B3265" t="s">
        <v>9</v>
      </c>
      <c r="C3265" t="s">
        <v>18</v>
      </c>
      <c r="D3265" t="s">
        <v>3282</v>
      </c>
      <c r="E3265">
        <v>65</v>
      </c>
      <c r="F3265">
        <v>1</v>
      </c>
      <c r="G3265">
        <v>12</v>
      </c>
      <c r="H3265">
        <v>5</v>
      </c>
      <c r="I3265">
        <v>1</v>
      </c>
    </row>
    <row r="3266" spans="1:9">
      <c r="A3266">
        <v>9138</v>
      </c>
      <c r="B3266" t="s">
        <v>31</v>
      </c>
      <c r="C3266" t="s">
        <v>13</v>
      </c>
      <c r="D3266" t="s">
        <v>3283</v>
      </c>
      <c r="E3266">
        <v>26</v>
      </c>
      <c r="F3266">
        <v>1</v>
      </c>
      <c r="G3266">
        <v>1</v>
      </c>
      <c r="H3266">
        <v>3</v>
      </c>
      <c r="I3266">
        <v>0</v>
      </c>
    </row>
    <row r="3267" spans="1:9">
      <c r="A3267">
        <v>9139</v>
      </c>
      <c r="B3267" t="s">
        <v>24</v>
      </c>
      <c r="C3267" t="s">
        <v>28</v>
      </c>
      <c r="D3267" t="s">
        <v>3284</v>
      </c>
      <c r="E3267">
        <v>56</v>
      </c>
      <c r="F3267">
        <v>0</v>
      </c>
      <c r="G3267">
        <v>5</v>
      </c>
      <c r="H3267">
        <v>1</v>
      </c>
      <c r="I3267">
        <v>0</v>
      </c>
    </row>
    <row r="3268" spans="1:9">
      <c r="A3268">
        <v>9140</v>
      </c>
      <c r="B3268" t="s">
        <v>31</v>
      </c>
      <c r="C3268" t="s">
        <v>18</v>
      </c>
      <c r="D3268" t="s">
        <v>3285</v>
      </c>
      <c r="E3268">
        <v>54</v>
      </c>
      <c r="F3268">
        <v>1</v>
      </c>
      <c r="G3268">
        <v>15</v>
      </c>
      <c r="H3268">
        <v>4</v>
      </c>
      <c r="I3268">
        <v>1</v>
      </c>
    </row>
    <row r="3269" spans="1:9">
      <c r="A3269">
        <v>9141</v>
      </c>
      <c r="B3269" t="s">
        <v>12</v>
      </c>
      <c r="C3269" t="s">
        <v>28</v>
      </c>
      <c r="D3269" t="s">
        <v>3286</v>
      </c>
      <c r="E3269">
        <v>19</v>
      </c>
      <c r="F3269">
        <v>0</v>
      </c>
      <c r="G3269">
        <v>17</v>
      </c>
      <c r="H3269">
        <v>1</v>
      </c>
      <c r="I3269">
        <v>0</v>
      </c>
    </row>
    <row r="3270" spans="1:9">
      <c r="A3270">
        <v>9142</v>
      </c>
      <c r="B3270" t="s">
        <v>31</v>
      </c>
      <c r="C3270" t="s">
        <v>13</v>
      </c>
      <c r="D3270" t="s">
        <v>3287</v>
      </c>
      <c r="E3270">
        <v>24</v>
      </c>
      <c r="F3270">
        <v>0</v>
      </c>
      <c r="G3270">
        <v>14</v>
      </c>
      <c r="H3270">
        <v>1</v>
      </c>
      <c r="I3270">
        <v>0</v>
      </c>
    </row>
    <row r="3271" spans="1:9">
      <c r="A3271">
        <v>9143</v>
      </c>
      <c r="B3271" t="s">
        <v>24</v>
      </c>
      <c r="C3271" t="s">
        <v>13</v>
      </c>
      <c r="D3271" t="s">
        <v>3288</v>
      </c>
      <c r="E3271">
        <v>48</v>
      </c>
      <c r="F3271">
        <v>1</v>
      </c>
      <c r="G3271">
        <v>2</v>
      </c>
      <c r="H3271">
        <v>1</v>
      </c>
      <c r="I3271">
        <v>1</v>
      </c>
    </row>
    <row r="3272" spans="1:9">
      <c r="A3272">
        <v>9144</v>
      </c>
      <c r="B3272" t="s">
        <v>24</v>
      </c>
      <c r="C3272" t="s">
        <v>28</v>
      </c>
      <c r="D3272" t="s">
        <v>3289</v>
      </c>
      <c r="E3272">
        <v>66</v>
      </c>
      <c r="F3272">
        <v>1</v>
      </c>
      <c r="G3272">
        <v>6</v>
      </c>
      <c r="H3272">
        <v>4</v>
      </c>
      <c r="I3272">
        <v>1</v>
      </c>
    </row>
    <row r="3273" spans="1:9">
      <c r="A3273">
        <v>9145</v>
      </c>
      <c r="B3273" t="s">
        <v>9</v>
      </c>
      <c r="C3273" t="s">
        <v>18</v>
      </c>
      <c r="D3273" t="s">
        <v>3290</v>
      </c>
      <c r="E3273">
        <v>36</v>
      </c>
      <c r="F3273">
        <v>0</v>
      </c>
      <c r="G3273">
        <v>14</v>
      </c>
      <c r="H3273">
        <v>2</v>
      </c>
      <c r="I3273">
        <v>0</v>
      </c>
    </row>
    <row r="3274" spans="1:9">
      <c r="A3274">
        <v>9146</v>
      </c>
      <c r="B3274" t="s">
        <v>15</v>
      </c>
      <c r="C3274" t="s">
        <v>28</v>
      </c>
      <c r="D3274" t="s">
        <v>3291</v>
      </c>
      <c r="E3274">
        <v>23</v>
      </c>
      <c r="F3274">
        <v>0</v>
      </c>
      <c r="G3274">
        <v>18</v>
      </c>
      <c r="H3274">
        <v>4</v>
      </c>
      <c r="I3274">
        <v>0</v>
      </c>
    </row>
    <row r="3275" spans="1:9">
      <c r="A3275">
        <v>9147</v>
      </c>
      <c r="B3275" t="s">
        <v>31</v>
      </c>
      <c r="C3275" t="s">
        <v>28</v>
      </c>
      <c r="D3275" t="s">
        <v>3292</v>
      </c>
      <c r="E3275">
        <v>43</v>
      </c>
      <c r="F3275">
        <v>1</v>
      </c>
      <c r="G3275">
        <v>18</v>
      </c>
      <c r="H3275">
        <v>4</v>
      </c>
      <c r="I3275">
        <v>1</v>
      </c>
    </row>
    <row r="3276" spans="1:9">
      <c r="A3276">
        <v>9148</v>
      </c>
      <c r="B3276" t="s">
        <v>24</v>
      </c>
      <c r="C3276" t="s">
        <v>13</v>
      </c>
      <c r="D3276" t="s">
        <v>3293</v>
      </c>
      <c r="E3276">
        <v>23</v>
      </c>
      <c r="F3276">
        <v>1</v>
      </c>
      <c r="G3276">
        <v>18</v>
      </c>
      <c r="H3276">
        <v>2</v>
      </c>
      <c r="I3276">
        <v>0</v>
      </c>
    </row>
    <row r="3277" spans="1:9">
      <c r="A3277">
        <v>9149</v>
      </c>
      <c r="B3277" t="s">
        <v>9</v>
      </c>
      <c r="C3277" t="s">
        <v>13</v>
      </c>
      <c r="D3277" t="s">
        <v>3294</v>
      </c>
      <c r="E3277">
        <v>37</v>
      </c>
      <c r="F3277">
        <v>1</v>
      </c>
      <c r="G3277">
        <v>14</v>
      </c>
      <c r="H3277">
        <v>2</v>
      </c>
      <c r="I3277">
        <v>1</v>
      </c>
    </row>
    <row r="3278" spans="1:9">
      <c r="A3278">
        <v>9150</v>
      </c>
      <c r="B3278" t="s">
        <v>9</v>
      </c>
      <c r="C3278" t="s">
        <v>22</v>
      </c>
      <c r="D3278" t="s">
        <v>3295</v>
      </c>
      <c r="E3278">
        <v>32</v>
      </c>
      <c r="F3278">
        <v>1</v>
      </c>
      <c r="G3278">
        <v>5</v>
      </c>
      <c r="H3278">
        <v>1</v>
      </c>
      <c r="I3278">
        <v>1</v>
      </c>
    </row>
    <row r="3279" spans="1:9">
      <c r="A3279">
        <v>9151</v>
      </c>
      <c r="B3279" t="s">
        <v>31</v>
      </c>
      <c r="C3279" t="s">
        <v>28</v>
      </c>
      <c r="D3279" t="s">
        <v>3296</v>
      </c>
      <c r="E3279">
        <v>22</v>
      </c>
      <c r="F3279">
        <v>1</v>
      </c>
      <c r="G3279">
        <v>3</v>
      </c>
      <c r="H3279">
        <v>2</v>
      </c>
      <c r="I3279">
        <v>0</v>
      </c>
    </row>
    <row r="3280" spans="1:9">
      <c r="A3280">
        <v>9152</v>
      </c>
      <c r="B3280" t="s">
        <v>12</v>
      </c>
      <c r="C3280" t="s">
        <v>13</v>
      </c>
      <c r="D3280" t="s">
        <v>3297</v>
      </c>
      <c r="E3280">
        <v>38</v>
      </c>
      <c r="F3280">
        <v>1</v>
      </c>
      <c r="G3280">
        <v>6</v>
      </c>
      <c r="H3280">
        <v>1</v>
      </c>
      <c r="I3280">
        <v>1</v>
      </c>
    </row>
    <row r="3281" spans="1:9">
      <c r="A3281">
        <v>9153</v>
      </c>
      <c r="B3281" t="s">
        <v>24</v>
      </c>
      <c r="C3281" t="s">
        <v>13</v>
      </c>
      <c r="D3281" t="s">
        <v>3298</v>
      </c>
      <c r="E3281">
        <v>60</v>
      </c>
      <c r="F3281">
        <v>1</v>
      </c>
      <c r="G3281">
        <v>7</v>
      </c>
      <c r="H3281">
        <v>2</v>
      </c>
      <c r="I3281">
        <v>1</v>
      </c>
    </row>
    <row r="3282" spans="1:9">
      <c r="A3282">
        <v>9154</v>
      </c>
      <c r="B3282" t="s">
        <v>9</v>
      </c>
      <c r="C3282" t="s">
        <v>28</v>
      </c>
      <c r="D3282" t="s">
        <v>3299</v>
      </c>
      <c r="E3282">
        <v>47</v>
      </c>
      <c r="F3282">
        <v>1</v>
      </c>
      <c r="G3282">
        <v>13</v>
      </c>
      <c r="H3282">
        <v>5</v>
      </c>
      <c r="I3282">
        <v>1</v>
      </c>
    </row>
    <row r="3283" spans="1:9">
      <c r="A3283">
        <v>9155</v>
      </c>
      <c r="B3283" t="s">
        <v>24</v>
      </c>
      <c r="C3283" t="s">
        <v>18</v>
      </c>
      <c r="D3283" t="s">
        <v>3300</v>
      </c>
      <c r="E3283">
        <v>42</v>
      </c>
      <c r="F3283">
        <v>1</v>
      </c>
      <c r="G3283">
        <v>10</v>
      </c>
      <c r="H3283">
        <v>5</v>
      </c>
      <c r="I3283">
        <v>1</v>
      </c>
    </row>
    <row r="3284" spans="1:9">
      <c r="A3284">
        <v>9156</v>
      </c>
      <c r="B3284" t="s">
        <v>9</v>
      </c>
      <c r="C3284" t="s">
        <v>13</v>
      </c>
      <c r="D3284" t="s">
        <v>3301</v>
      </c>
      <c r="E3284">
        <v>66</v>
      </c>
      <c r="F3284">
        <v>1</v>
      </c>
      <c r="G3284">
        <v>14</v>
      </c>
      <c r="H3284">
        <v>5</v>
      </c>
      <c r="I3284">
        <v>1</v>
      </c>
    </row>
    <row r="3285" spans="1:9">
      <c r="A3285">
        <v>9157</v>
      </c>
      <c r="B3285" t="s">
        <v>12</v>
      </c>
      <c r="C3285" t="s">
        <v>10</v>
      </c>
      <c r="D3285" t="s">
        <v>3302</v>
      </c>
      <c r="E3285">
        <v>44</v>
      </c>
      <c r="F3285">
        <v>0</v>
      </c>
      <c r="G3285">
        <v>11</v>
      </c>
      <c r="H3285">
        <v>2</v>
      </c>
      <c r="I3285">
        <v>0</v>
      </c>
    </row>
    <row r="3286" spans="1:9">
      <c r="A3286">
        <v>9158</v>
      </c>
      <c r="B3286" t="s">
        <v>31</v>
      </c>
      <c r="C3286" t="s">
        <v>13</v>
      </c>
      <c r="D3286" t="s">
        <v>3303</v>
      </c>
      <c r="E3286">
        <v>54</v>
      </c>
      <c r="F3286">
        <v>0</v>
      </c>
      <c r="G3286">
        <v>9</v>
      </c>
      <c r="H3286">
        <v>1</v>
      </c>
      <c r="I3286">
        <v>0</v>
      </c>
    </row>
    <row r="3287" spans="1:9">
      <c r="A3287">
        <v>9159</v>
      </c>
      <c r="B3287" t="s">
        <v>24</v>
      </c>
      <c r="C3287" t="s">
        <v>10</v>
      </c>
      <c r="D3287" t="s">
        <v>3304</v>
      </c>
      <c r="E3287">
        <v>55</v>
      </c>
      <c r="F3287">
        <v>1</v>
      </c>
      <c r="G3287">
        <v>16</v>
      </c>
      <c r="H3287">
        <v>2</v>
      </c>
      <c r="I3287">
        <v>1</v>
      </c>
    </row>
    <row r="3288" spans="1:9">
      <c r="A3288">
        <v>9160</v>
      </c>
      <c r="B3288" t="s">
        <v>31</v>
      </c>
      <c r="C3288" t="s">
        <v>18</v>
      </c>
      <c r="D3288" t="s">
        <v>3305</v>
      </c>
      <c r="E3288">
        <v>27</v>
      </c>
      <c r="F3288">
        <v>0</v>
      </c>
      <c r="G3288">
        <v>7</v>
      </c>
      <c r="H3288">
        <v>5</v>
      </c>
      <c r="I3288">
        <v>0</v>
      </c>
    </row>
    <row r="3289" spans="1:9">
      <c r="A3289">
        <v>9161</v>
      </c>
      <c r="B3289" t="s">
        <v>15</v>
      </c>
      <c r="C3289" t="s">
        <v>18</v>
      </c>
      <c r="D3289" t="s">
        <v>3306</v>
      </c>
      <c r="E3289">
        <v>52</v>
      </c>
      <c r="F3289">
        <v>1</v>
      </c>
      <c r="G3289">
        <v>2</v>
      </c>
      <c r="H3289">
        <v>4</v>
      </c>
      <c r="I3289">
        <v>1</v>
      </c>
    </row>
    <row r="3290" spans="1:9">
      <c r="A3290">
        <v>9162</v>
      </c>
      <c r="B3290" t="s">
        <v>15</v>
      </c>
      <c r="C3290" t="s">
        <v>22</v>
      </c>
      <c r="D3290" t="s">
        <v>3307</v>
      </c>
      <c r="E3290">
        <v>35</v>
      </c>
      <c r="F3290">
        <v>1</v>
      </c>
      <c r="G3290">
        <v>7</v>
      </c>
      <c r="H3290">
        <v>4</v>
      </c>
      <c r="I3290">
        <v>1</v>
      </c>
    </row>
    <row r="3291" spans="1:9">
      <c r="A3291">
        <v>9163</v>
      </c>
      <c r="B3291" t="s">
        <v>12</v>
      </c>
      <c r="C3291" t="s">
        <v>13</v>
      </c>
      <c r="D3291" t="s">
        <v>3308</v>
      </c>
      <c r="E3291">
        <v>43</v>
      </c>
      <c r="F3291">
        <v>0</v>
      </c>
      <c r="G3291">
        <v>14</v>
      </c>
      <c r="H3291">
        <v>3</v>
      </c>
      <c r="I3291">
        <v>0</v>
      </c>
    </row>
    <row r="3292" spans="1:9">
      <c r="A3292">
        <v>9164</v>
      </c>
      <c r="B3292" t="s">
        <v>24</v>
      </c>
      <c r="C3292" t="s">
        <v>13</v>
      </c>
      <c r="D3292" t="s">
        <v>3309</v>
      </c>
      <c r="E3292">
        <v>51</v>
      </c>
      <c r="F3292">
        <v>1</v>
      </c>
      <c r="G3292">
        <v>19</v>
      </c>
      <c r="H3292">
        <v>3</v>
      </c>
      <c r="I3292">
        <v>1</v>
      </c>
    </row>
    <row r="3293" spans="1:9">
      <c r="A3293">
        <v>9165</v>
      </c>
      <c r="B3293" t="s">
        <v>12</v>
      </c>
      <c r="C3293" t="s">
        <v>28</v>
      </c>
      <c r="D3293" t="s">
        <v>3310</v>
      </c>
      <c r="E3293">
        <v>45</v>
      </c>
      <c r="F3293">
        <v>1</v>
      </c>
      <c r="G3293">
        <v>11</v>
      </c>
      <c r="H3293">
        <v>1</v>
      </c>
      <c r="I3293">
        <v>1</v>
      </c>
    </row>
    <row r="3294" spans="1:9">
      <c r="A3294">
        <v>9166</v>
      </c>
      <c r="B3294" t="s">
        <v>31</v>
      </c>
      <c r="C3294" t="s">
        <v>28</v>
      </c>
      <c r="D3294" t="s">
        <v>3311</v>
      </c>
      <c r="E3294">
        <v>55</v>
      </c>
      <c r="F3294">
        <v>0</v>
      </c>
      <c r="G3294">
        <v>12</v>
      </c>
      <c r="H3294">
        <v>5</v>
      </c>
      <c r="I3294">
        <v>1</v>
      </c>
    </row>
    <row r="3295" spans="1:9">
      <c r="A3295">
        <v>9167</v>
      </c>
      <c r="B3295" t="s">
        <v>31</v>
      </c>
      <c r="C3295" t="s">
        <v>10</v>
      </c>
      <c r="D3295" t="s">
        <v>3312</v>
      </c>
      <c r="E3295">
        <v>63</v>
      </c>
      <c r="F3295">
        <v>0</v>
      </c>
      <c r="G3295">
        <v>7</v>
      </c>
      <c r="H3295">
        <v>1</v>
      </c>
      <c r="I3295">
        <v>0</v>
      </c>
    </row>
    <row r="3296" spans="1:9">
      <c r="A3296">
        <v>9168</v>
      </c>
      <c r="B3296" t="s">
        <v>15</v>
      </c>
      <c r="C3296" t="s">
        <v>28</v>
      </c>
      <c r="D3296" t="s">
        <v>3313</v>
      </c>
      <c r="E3296">
        <v>22</v>
      </c>
      <c r="F3296">
        <v>0</v>
      </c>
      <c r="G3296">
        <v>9</v>
      </c>
      <c r="H3296">
        <v>1</v>
      </c>
      <c r="I3296">
        <v>0</v>
      </c>
    </row>
    <row r="3297" spans="1:9">
      <c r="A3297">
        <v>9169</v>
      </c>
      <c r="B3297" t="s">
        <v>12</v>
      </c>
      <c r="C3297" t="s">
        <v>18</v>
      </c>
      <c r="D3297" t="s">
        <v>3314</v>
      </c>
      <c r="E3297">
        <v>51</v>
      </c>
      <c r="F3297">
        <v>1</v>
      </c>
      <c r="G3297">
        <v>7</v>
      </c>
      <c r="H3297">
        <v>1</v>
      </c>
      <c r="I3297">
        <v>1</v>
      </c>
    </row>
    <row r="3298" spans="1:9">
      <c r="A3298">
        <v>9170</v>
      </c>
      <c r="B3298" t="s">
        <v>24</v>
      </c>
      <c r="C3298" t="s">
        <v>13</v>
      </c>
      <c r="D3298" t="s">
        <v>3315</v>
      </c>
      <c r="E3298">
        <v>69</v>
      </c>
      <c r="F3298">
        <v>0</v>
      </c>
      <c r="G3298">
        <v>16</v>
      </c>
      <c r="H3298">
        <v>1</v>
      </c>
      <c r="I3298">
        <v>0</v>
      </c>
    </row>
    <row r="3299" spans="1:9">
      <c r="A3299">
        <v>9171</v>
      </c>
      <c r="B3299" t="s">
        <v>24</v>
      </c>
      <c r="C3299" t="s">
        <v>13</v>
      </c>
      <c r="D3299" t="s">
        <v>3316</v>
      </c>
      <c r="E3299">
        <v>43</v>
      </c>
      <c r="F3299">
        <v>0</v>
      </c>
      <c r="G3299">
        <v>7</v>
      </c>
      <c r="H3299">
        <v>5</v>
      </c>
      <c r="I3299">
        <v>1</v>
      </c>
    </row>
    <row r="3300" spans="1:9">
      <c r="A3300">
        <v>9172</v>
      </c>
      <c r="B3300" t="s">
        <v>24</v>
      </c>
      <c r="C3300" t="s">
        <v>22</v>
      </c>
      <c r="D3300" t="s">
        <v>3317</v>
      </c>
      <c r="E3300">
        <v>66</v>
      </c>
      <c r="F3300">
        <v>1</v>
      </c>
      <c r="G3300">
        <v>9</v>
      </c>
      <c r="H3300">
        <v>5</v>
      </c>
      <c r="I3300">
        <v>1</v>
      </c>
    </row>
    <row r="3301" spans="1:9">
      <c r="A3301">
        <v>9173</v>
      </c>
      <c r="B3301" t="s">
        <v>31</v>
      </c>
      <c r="C3301" t="s">
        <v>28</v>
      </c>
      <c r="D3301" t="s">
        <v>3318</v>
      </c>
      <c r="E3301">
        <v>46</v>
      </c>
      <c r="F3301">
        <v>0</v>
      </c>
      <c r="G3301">
        <v>14</v>
      </c>
      <c r="H3301">
        <v>3</v>
      </c>
      <c r="I3301">
        <v>0</v>
      </c>
    </row>
    <row r="3302" spans="1:9">
      <c r="A3302">
        <v>9174</v>
      </c>
      <c r="B3302" t="s">
        <v>15</v>
      </c>
      <c r="C3302" t="s">
        <v>13</v>
      </c>
      <c r="D3302" t="s">
        <v>3319</v>
      </c>
      <c r="E3302">
        <v>39</v>
      </c>
      <c r="F3302">
        <v>1</v>
      </c>
      <c r="G3302">
        <v>19</v>
      </c>
      <c r="H3302">
        <v>4</v>
      </c>
      <c r="I3302">
        <v>1</v>
      </c>
    </row>
    <row r="3303" spans="1:9">
      <c r="A3303">
        <v>9175</v>
      </c>
      <c r="B3303" t="s">
        <v>12</v>
      </c>
      <c r="C3303" t="s">
        <v>18</v>
      </c>
      <c r="D3303" t="s">
        <v>3320</v>
      </c>
      <c r="E3303">
        <v>69</v>
      </c>
      <c r="F3303">
        <v>1</v>
      </c>
      <c r="G3303">
        <v>4</v>
      </c>
      <c r="H3303">
        <v>4</v>
      </c>
      <c r="I3303">
        <v>1</v>
      </c>
    </row>
    <row r="3304" spans="1:9">
      <c r="A3304">
        <v>9176</v>
      </c>
      <c r="B3304" t="s">
        <v>12</v>
      </c>
      <c r="C3304" t="s">
        <v>13</v>
      </c>
      <c r="D3304" t="s">
        <v>3321</v>
      </c>
      <c r="E3304">
        <v>69</v>
      </c>
      <c r="F3304">
        <v>1</v>
      </c>
      <c r="G3304">
        <v>14</v>
      </c>
      <c r="H3304">
        <v>4</v>
      </c>
      <c r="I3304">
        <v>1</v>
      </c>
    </row>
    <row r="3305" spans="1:9">
      <c r="A3305">
        <v>9177</v>
      </c>
      <c r="B3305" t="s">
        <v>15</v>
      </c>
      <c r="C3305" t="s">
        <v>28</v>
      </c>
      <c r="D3305" t="s">
        <v>3322</v>
      </c>
      <c r="E3305">
        <v>64</v>
      </c>
      <c r="F3305">
        <v>1</v>
      </c>
      <c r="G3305">
        <v>12</v>
      </c>
      <c r="H3305">
        <v>3</v>
      </c>
      <c r="I3305">
        <v>1</v>
      </c>
    </row>
    <row r="3306" spans="1:9">
      <c r="A3306">
        <v>9178</v>
      </c>
      <c r="B3306" t="s">
        <v>12</v>
      </c>
      <c r="C3306" t="s">
        <v>22</v>
      </c>
      <c r="D3306" t="s">
        <v>3323</v>
      </c>
      <c r="E3306">
        <v>62</v>
      </c>
      <c r="F3306">
        <v>1</v>
      </c>
      <c r="G3306">
        <v>8</v>
      </c>
      <c r="H3306">
        <v>2</v>
      </c>
      <c r="I3306">
        <v>1</v>
      </c>
    </row>
    <row r="3307" spans="1:9">
      <c r="A3307">
        <v>9179</v>
      </c>
      <c r="B3307" t="s">
        <v>24</v>
      </c>
      <c r="C3307" t="s">
        <v>22</v>
      </c>
      <c r="D3307" t="s">
        <v>3324</v>
      </c>
      <c r="E3307">
        <v>57</v>
      </c>
      <c r="F3307">
        <v>1</v>
      </c>
      <c r="G3307">
        <v>5</v>
      </c>
      <c r="H3307">
        <v>1</v>
      </c>
      <c r="I3307">
        <v>1</v>
      </c>
    </row>
    <row r="3308" spans="1:9">
      <c r="A3308">
        <v>9180</v>
      </c>
      <c r="B3308" t="s">
        <v>15</v>
      </c>
      <c r="C3308" t="s">
        <v>18</v>
      </c>
      <c r="D3308" t="s">
        <v>3325</v>
      </c>
      <c r="E3308">
        <v>31</v>
      </c>
      <c r="F3308">
        <v>0</v>
      </c>
      <c r="G3308">
        <v>10</v>
      </c>
      <c r="H3308">
        <v>1</v>
      </c>
      <c r="I3308">
        <v>0</v>
      </c>
    </row>
    <row r="3309" spans="1:9">
      <c r="A3309">
        <v>9181</v>
      </c>
      <c r="B3309" t="s">
        <v>31</v>
      </c>
      <c r="C3309" t="s">
        <v>10</v>
      </c>
      <c r="D3309" t="s">
        <v>3326</v>
      </c>
      <c r="E3309">
        <v>40</v>
      </c>
      <c r="F3309">
        <v>1</v>
      </c>
      <c r="G3309">
        <v>12</v>
      </c>
      <c r="H3309">
        <v>2</v>
      </c>
      <c r="I3309">
        <v>1</v>
      </c>
    </row>
    <row r="3310" spans="1:9">
      <c r="A3310">
        <v>9182</v>
      </c>
      <c r="B3310" t="s">
        <v>24</v>
      </c>
      <c r="C3310" t="s">
        <v>22</v>
      </c>
      <c r="D3310" t="s">
        <v>3327</v>
      </c>
      <c r="E3310">
        <v>57</v>
      </c>
      <c r="F3310">
        <v>1</v>
      </c>
      <c r="G3310">
        <v>12</v>
      </c>
      <c r="H3310">
        <v>3</v>
      </c>
      <c r="I3310">
        <v>1</v>
      </c>
    </row>
    <row r="3311" spans="1:9">
      <c r="A3311">
        <v>9183</v>
      </c>
      <c r="B3311" t="s">
        <v>31</v>
      </c>
      <c r="C3311" t="s">
        <v>10</v>
      </c>
      <c r="D3311" t="s">
        <v>3328</v>
      </c>
      <c r="E3311">
        <v>33</v>
      </c>
      <c r="F3311">
        <v>0</v>
      </c>
      <c r="G3311">
        <v>15</v>
      </c>
      <c r="H3311">
        <v>3</v>
      </c>
      <c r="I3311">
        <v>0</v>
      </c>
    </row>
    <row r="3312" spans="1:9">
      <c r="A3312">
        <v>9184</v>
      </c>
      <c r="B3312" t="s">
        <v>31</v>
      </c>
      <c r="C3312" t="s">
        <v>22</v>
      </c>
      <c r="D3312" t="s">
        <v>3329</v>
      </c>
      <c r="E3312">
        <v>40</v>
      </c>
      <c r="F3312">
        <v>0</v>
      </c>
      <c r="G3312">
        <v>13</v>
      </c>
      <c r="H3312">
        <v>3</v>
      </c>
      <c r="I3312">
        <v>0</v>
      </c>
    </row>
    <row r="3313" spans="1:9">
      <c r="A3313">
        <v>9185</v>
      </c>
      <c r="B3313" t="s">
        <v>24</v>
      </c>
      <c r="C3313" t="s">
        <v>18</v>
      </c>
      <c r="D3313" t="s">
        <v>3330</v>
      </c>
      <c r="E3313">
        <v>25</v>
      </c>
      <c r="F3313">
        <v>0</v>
      </c>
      <c r="G3313">
        <v>11</v>
      </c>
      <c r="H3313">
        <v>4</v>
      </c>
      <c r="I3313">
        <v>0</v>
      </c>
    </row>
    <row r="3314" spans="1:9">
      <c r="A3314">
        <v>9186</v>
      </c>
      <c r="B3314" t="s">
        <v>9</v>
      </c>
      <c r="C3314" t="s">
        <v>13</v>
      </c>
      <c r="D3314" t="s">
        <v>3331</v>
      </c>
      <c r="E3314">
        <v>55</v>
      </c>
      <c r="F3314">
        <v>0</v>
      </c>
      <c r="G3314">
        <v>1</v>
      </c>
      <c r="H3314">
        <v>1</v>
      </c>
      <c r="I3314">
        <v>0</v>
      </c>
    </row>
    <row r="3315" spans="1:9">
      <c r="A3315">
        <v>9187</v>
      </c>
      <c r="B3315" t="s">
        <v>31</v>
      </c>
      <c r="C3315" t="s">
        <v>10</v>
      </c>
      <c r="D3315" t="s">
        <v>3332</v>
      </c>
      <c r="E3315">
        <v>30</v>
      </c>
      <c r="F3315">
        <v>0</v>
      </c>
      <c r="G3315">
        <v>1</v>
      </c>
      <c r="H3315">
        <v>3</v>
      </c>
      <c r="I3315">
        <v>0</v>
      </c>
    </row>
    <row r="3316" spans="1:9">
      <c r="A3316">
        <v>9188</v>
      </c>
      <c r="B3316" t="s">
        <v>12</v>
      </c>
      <c r="C3316" t="s">
        <v>28</v>
      </c>
      <c r="D3316" t="s">
        <v>3333</v>
      </c>
      <c r="E3316">
        <v>36</v>
      </c>
      <c r="F3316">
        <v>1</v>
      </c>
      <c r="G3316">
        <v>17</v>
      </c>
      <c r="H3316">
        <v>1</v>
      </c>
      <c r="I3316">
        <v>1</v>
      </c>
    </row>
    <row r="3317" spans="1:9">
      <c r="A3317">
        <v>9189</v>
      </c>
      <c r="B3317" t="s">
        <v>31</v>
      </c>
      <c r="C3317" t="s">
        <v>28</v>
      </c>
      <c r="D3317" t="s">
        <v>3334</v>
      </c>
      <c r="E3317">
        <v>68</v>
      </c>
      <c r="F3317">
        <v>1</v>
      </c>
      <c r="G3317">
        <v>16</v>
      </c>
      <c r="H3317">
        <v>1</v>
      </c>
      <c r="I3317">
        <v>1</v>
      </c>
    </row>
    <row r="3318" spans="1:9">
      <c r="A3318">
        <v>9190</v>
      </c>
      <c r="B3318" t="s">
        <v>12</v>
      </c>
      <c r="C3318" t="s">
        <v>13</v>
      </c>
      <c r="D3318" t="s">
        <v>3335</v>
      </c>
      <c r="E3318">
        <v>47</v>
      </c>
      <c r="F3318">
        <v>0</v>
      </c>
      <c r="G3318">
        <v>15</v>
      </c>
      <c r="H3318">
        <v>1</v>
      </c>
      <c r="I3318">
        <v>0</v>
      </c>
    </row>
    <row r="3319" spans="1:9">
      <c r="A3319">
        <v>9191</v>
      </c>
      <c r="B3319" t="s">
        <v>24</v>
      </c>
      <c r="C3319" t="s">
        <v>18</v>
      </c>
      <c r="D3319" t="s">
        <v>3336</v>
      </c>
      <c r="E3319">
        <v>30</v>
      </c>
      <c r="F3319">
        <v>0</v>
      </c>
      <c r="G3319">
        <v>16</v>
      </c>
      <c r="H3319">
        <v>1</v>
      </c>
      <c r="I3319">
        <v>0</v>
      </c>
    </row>
    <row r="3320" spans="1:9">
      <c r="A3320">
        <v>9192</v>
      </c>
      <c r="B3320" t="s">
        <v>31</v>
      </c>
      <c r="C3320" t="s">
        <v>18</v>
      </c>
      <c r="D3320" t="s">
        <v>3337</v>
      </c>
      <c r="E3320">
        <v>37</v>
      </c>
      <c r="F3320">
        <v>0</v>
      </c>
      <c r="G3320">
        <v>5</v>
      </c>
      <c r="H3320">
        <v>2</v>
      </c>
      <c r="I3320">
        <v>0</v>
      </c>
    </row>
    <row r="3321" spans="1:9">
      <c r="A3321">
        <v>9193</v>
      </c>
      <c r="B3321" t="s">
        <v>12</v>
      </c>
      <c r="C3321" t="s">
        <v>10</v>
      </c>
      <c r="D3321" t="s">
        <v>3338</v>
      </c>
      <c r="E3321">
        <v>68</v>
      </c>
      <c r="F3321">
        <v>0</v>
      </c>
      <c r="G3321">
        <v>8</v>
      </c>
      <c r="H3321">
        <v>1</v>
      </c>
      <c r="I3321">
        <v>0</v>
      </c>
    </row>
    <row r="3322" spans="1:9">
      <c r="A3322">
        <v>9194</v>
      </c>
      <c r="B3322" t="s">
        <v>24</v>
      </c>
      <c r="C3322" t="s">
        <v>10</v>
      </c>
      <c r="D3322" t="s">
        <v>3339</v>
      </c>
      <c r="E3322">
        <v>46</v>
      </c>
      <c r="F3322">
        <v>0</v>
      </c>
      <c r="G3322">
        <v>7</v>
      </c>
      <c r="H3322">
        <v>3</v>
      </c>
      <c r="I3322">
        <v>0</v>
      </c>
    </row>
    <row r="3323" spans="1:9">
      <c r="A3323">
        <v>9195</v>
      </c>
      <c r="B3323" t="s">
        <v>15</v>
      </c>
      <c r="C3323" t="s">
        <v>10</v>
      </c>
      <c r="D3323" t="s">
        <v>3340</v>
      </c>
      <c r="E3323">
        <v>44</v>
      </c>
      <c r="F3323">
        <v>0</v>
      </c>
      <c r="G3323">
        <v>4</v>
      </c>
      <c r="H3323">
        <v>1</v>
      </c>
      <c r="I3323">
        <v>0</v>
      </c>
    </row>
    <row r="3324" spans="1:9">
      <c r="A3324">
        <v>9196</v>
      </c>
      <c r="B3324" t="s">
        <v>15</v>
      </c>
      <c r="C3324" t="s">
        <v>10</v>
      </c>
      <c r="D3324" t="s">
        <v>3341</v>
      </c>
      <c r="E3324">
        <v>53</v>
      </c>
      <c r="F3324">
        <v>1</v>
      </c>
      <c r="G3324">
        <v>5</v>
      </c>
      <c r="H3324">
        <v>4</v>
      </c>
      <c r="I3324">
        <v>1</v>
      </c>
    </row>
    <row r="3325" spans="1:9">
      <c r="A3325">
        <v>9197</v>
      </c>
      <c r="B3325" t="s">
        <v>24</v>
      </c>
      <c r="C3325" t="s">
        <v>13</v>
      </c>
      <c r="D3325" t="s">
        <v>3342</v>
      </c>
      <c r="E3325">
        <v>21</v>
      </c>
      <c r="F3325">
        <v>0</v>
      </c>
      <c r="G3325">
        <v>13</v>
      </c>
      <c r="H3325">
        <v>5</v>
      </c>
      <c r="I3325">
        <v>0</v>
      </c>
    </row>
    <row r="3326" spans="1:9">
      <c r="A3326">
        <v>9198</v>
      </c>
      <c r="B3326" t="s">
        <v>31</v>
      </c>
      <c r="C3326" t="s">
        <v>28</v>
      </c>
      <c r="D3326" t="s">
        <v>3343</v>
      </c>
      <c r="E3326">
        <v>22</v>
      </c>
      <c r="F3326">
        <v>0</v>
      </c>
      <c r="G3326">
        <v>4</v>
      </c>
      <c r="H3326">
        <v>5</v>
      </c>
      <c r="I3326">
        <v>0</v>
      </c>
    </row>
    <row r="3327" spans="1:9">
      <c r="A3327">
        <v>9199</v>
      </c>
      <c r="B3327" t="s">
        <v>12</v>
      </c>
      <c r="C3327" t="s">
        <v>28</v>
      </c>
      <c r="D3327" t="s">
        <v>3344</v>
      </c>
      <c r="E3327">
        <v>33</v>
      </c>
      <c r="F3327">
        <v>1</v>
      </c>
      <c r="G3327">
        <v>6</v>
      </c>
      <c r="H3327">
        <v>5</v>
      </c>
      <c r="I3327">
        <v>1</v>
      </c>
    </row>
    <row r="3328" spans="1:9">
      <c r="A3328">
        <v>9200</v>
      </c>
      <c r="B3328" t="s">
        <v>24</v>
      </c>
      <c r="C3328" t="s">
        <v>22</v>
      </c>
      <c r="D3328" t="s">
        <v>3345</v>
      </c>
      <c r="E3328">
        <v>51</v>
      </c>
      <c r="F3328">
        <v>0</v>
      </c>
      <c r="G3328">
        <v>11</v>
      </c>
      <c r="H3328">
        <v>5</v>
      </c>
      <c r="I3328">
        <v>1</v>
      </c>
    </row>
    <row r="3329" spans="1:9">
      <c r="A3329">
        <v>9201</v>
      </c>
      <c r="B3329" t="s">
        <v>24</v>
      </c>
      <c r="C3329" t="s">
        <v>10</v>
      </c>
      <c r="D3329" t="s">
        <v>3346</v>
      </c>
      <c r="E3329">
        <v>44</v>
      </c>
      <c r="F3329">
        <v>0</v>
      </c>
      <c r="G3329">
        <v>14</v>
      </c>
      <c r="H3329">
        <v>3</v>
      </c>
      <c r="I3329">
        <v>0</v>
      </c>
    </row>
    <row r="3330" spans="1:9">
      <c r="A3330">
        <v>9202</v>
      </c>
      <c r="B3330" t="s">
        <v>12</v>
      </c>
      <c r="C3330" t="s">
        <v>10</v>
      </c>
      <c r="D3330" t="s">
        <v>3347</v>
      </c>
      <c r="E3330">
        <v>57</v>
      </c>
      <c r="F3330">
        <v>0</v>
      </c>
      <c r="G3330">
        <v>4</v>
      </c>
      <c r="H3330">
        <v>2</v>
      </c>
      <c r="I3330">
        <v>0</v>
      </c>
    </row>
    <row r="3331" spans="1:9">
      <c r="A3331">
        <v>9203</v>
      </c>
      <c r="B3331" t="s">
        <v>15</v>
      </c>
      <c r="C3331" t="s">
        <v>10</v>
      </c>
      <c r="D3331" t="s">
        <v>3348</v>
      </c>
      <c r="E3331">
        <v>69</v>
      </c>
      <c r="F3331">
        <v>1</v>
      </c>
      <c r="G3331">
        <v>12</v>
      </c>
      <c r="H3331">
        <v>2</v>
      </c>
      <c r="I3331">
        <v>1</v>
      </c>
    </row>
    <row r="3332" spans="1:9">
      <c r="A3332">
        <v>9204</v>
      </c>
      <c r="B3332" t="s">
        <v>15</v>
      </c>
      <c r="C3332" t="s">
        <v>22</v>
      </c>
      <c r="D3332" t="s">
        <v>3349</v>
      </c>
      <c r="E3332">
        <v>54</v>
      </c>
      <c r="F3332">
        <v>1</v>
      </c>
      <c r="G3332">
        <v>19</v>
      </c>
      <c r="H3332">
        <v>3</v>
      </c>
      <c r="I3332">
        <v>1</v>
      </c>
    </row>
    <row r="3333" spans="1:9">
      <c r="A3333">
        <v>9205</v>
      </c>
      <c r="B3333" t="s">
        <v>12</v>
      </c>
      <c r="C3333" t="s">
        <v>28</v>
      </c>
      <c r="D3333" t="s">
        <v>3350</v>
      </c>
      <c r="E3333">
        <v>20</v>
      </c>
      <c r="F3333">
        <v>0</v>
      </c>
      <c r="G3333">
        <v>10</v>
      </c>
      <c r="H3333">
        <v>4</v>
      </c>
      <c r="I3333">
        <v>0</v>
      </c>
    </row>
    <row r="3334" spans="1:9">
      <c r="A3334">
        <v>9206</v>
      </c>
      <c r="B3334" t="s">
        <v>15</v>
      </c>
      <c r="C3334" t="s">
        <v>13</v>
      </c>
      <c r="D3334" t="s">
        <v>3351</v>
      </c>
      <c r="E3334">
        <v>63</v>
      </c>
      <c r="F3334">
        <v>0</v>
      </c>
      <c r="G3334">
        <v>5</v>
      </c>
      <c r="H3334">
        <v>3</v>
      </c>
      <c r="I3334">
        <v>0</v>
      </c>
    </row>
    <row r="3335" spans="1:9">
      <c r="A3335">
        <v>9207</v>
      </c>
      <c r="B3335" t="s">
        <v>12</v>
      </c>
      <c r="C3335" t="s">
        <v>28</v>
      </c>
      <c r="D3335" t="s">
        <v>3352</v>
      </c>
      <c r="E3335">
        <v>49</v>
      </c>
      <c r="F3335">
        <v>1</v>
      </c>
      <c r="G3335">
        <v>10</v>
      </c>
      <c r="H3335">
        <v>1</v>
      </c>
      <c r="I3335">
        <v>1</v>
      </c>
    </row>
    <row r="3336" spans="1:9">
      <c r="A3336">
        <v>9208</v>
      </c>
      <c r="B3336" t="s">
        <v>15</v>
      </c>
      <c r="C3336" t="s">
        <v>18</v>
      </c>
      <c r="D3336" t="s">
        <v>3353</v>
      </c>
      <c r="E3336">
        <v>45</v>
      </c>
      <c r="F3336">
        <v>0</v>
      </c>
      <c r="G3336">
        <v>13</v>
      </c>
      <c r="H3336">
        <v>3</v>
      </c>
      <c r="I3336">
        <v>0</v>
      </c>
    </row>
    <row r="3337" spans="1:9">
      <c r="A3337">
        <v>9209</v>
      </c>
      <c r="B3337" t="s">
        <v>15</v>
      </c>
      <c r="C3337" t="s">
        <v>10</v>
      </c>
      <c r="D3337" t="s">
        <v>3354</v>
      </c>
      <c r="E3337">
        <v>27</v>
      </c>
      <c r="F3337">
        <v>1</v>
      </c>
      <c r="G3337">
        <v>9</v>
      </c>
      <c r="H3337">
        <v>5</v>
      </c>
      <c r="I3337">
        <v>1</v>
      </c>
    </row>
    <row r="3338" spans="1:9">
      <c r="A3338">
        <v>9210</v>
      </c>
      <c r="B3338" t="s">
        <v>15</v>
      </c>
      <c r="C3338" t="s">
        <v>18</v>
      </c>
      <c r="D3338" t="s">
        <v>3355</v>
      </c>
      <c r="E3338">
        <v>61</v>
      </c>
      <c r="F3338">
        <v>1</v>
      </c>
      <c r="G3338">
        <v>6</v>
      </c>
      <c r="H3338">
        <v>3</v>
      </c>
      <c r="I3338">
        <v>1</v>
      </c>
    </row>
    <row r="3339" spans="1:9">
      <c r="A3339">
        <v>9211</v>
      </c>
      <c r="B3339" t="s">
        <v>9</v>
      </c>
      <c r="C3339" t="s">
        <v>18</v>
      </c>
      <c r="D3339" t="s">
        <v>3356</v>
      </c>
      <c r="E3339">
        <v>60</v>
      </c>
      <c r="F3339">
        <v>0</v>
      </c>
      <c r="G3339">
        <v>18</v>
      </c>
      <c r="H3339">
        <v>5</v>
      </c>
      <c r="I3339">
        <v>1</v>
      </c>
    </row>
    <row r="3340" spans="1:9">
      <c r="A3340">
        <v>9212</v>
      </c>
      <c r="B3340" t="s">
        <v>12</v>
      </c>
      <c r="C3340" t="s">
        <v>18</v>
      </c>
      <c r="D3340" t="s">
        <v>3357</v>
      </c>
      <c r="E3340">
        <v>64</v>
      </c>
      <c r="F3340">
        <v>1</v>
      </c>
      <c r="G3340">
        <v>3</v>
      </c>
      <c r="H3340">
        <v>1</v>
      </c>
      <c r="I3340">
        <v>1</v>
      </c>
    </row>
    <row r="3341" spans="1:9">
      <c r="A3341">
        <v>9213</v>
      </c>
      <c r="B3341" t="s">
        <v>12</v>
      </c>
      <c r="C3341" t="s">
        <v>10</v>
      </c>
      <c r="D3341" t="s">
        <v>3358</v>
      </c>
      <c r="E3341">
        <v>53</v>
      </c>
      <c r="F3341">
        <v>1</v>
      </c>
      <c r="G3341">
        <v>7</v>
      </c>
      <c r="H3341">
        <v>4</v>
      </c>
      <c r="I3341">
        <v>1</v>
      </c>
    </row>
    <row r="3342" spans="1:9">
      <c r="A3342">
        <v>9214</v>
      </c>
      <c r="B3342" t="s">
        <v>31</v>
      </c>
      <c r="C3342" t="s">
        <v>22</v>
      </c>
      <c r="D3342" t="s">
        <v>3359</v>
      </c>
      <c r="E3342">
        <v>30</v>
      </c>
      <c r="F3342">
        <v>0</v>
      </c>
      <c r="G3342">
        <v>9</v>
      </c>
      <c r="H3342">
        <v>5</v>
      </c>
      <c r="I3342">
        <v>0</v>
      </c>
    </row>
    <row r="3343" spans="1:9">
      <c r="A3343">
        <v>9215</v>
      </c>
      <c r="B3343" t="s">
        <v>12</v>
      </c>
      <c r="C3343" t="s">
        <v>10</v>
      </c>
      <c r="D3343" t="s">
        <v>3360</v>
      </c>
      <c r="E3343">
        <v>30</v>
      </c>
      <c r="F3343">
        <v>0</v>
      </c>
      <c r="G3343">
        <v>3</v>
      </c>
      <c r="H3343">
        <v>2</v>
      </c>
      <c r="I3343">
        <v>0</v>
      </c>
    </row>
    <row r="3344" spans="1:9">
      <c r="A3344">
        <v>9216</v>
      </c>
      <c r="B3344" t="s">
        <v>15</v>
      </c>
      <c r="C3344" t="s">
        <v>10</v>
      </c>
      <c r="D3344" t="s">
        <v>3361</v>
      </c>
      <c r="E3344">
        <v>22</v>
      </c>
      <c r="F3344">
        <v>0</v>
      </c>
      <c r="G3344">
        <v>11</v>
      </c>
      <c r="H3344">
        <v>1</v>
      </c>
      <c r="I3344">
        <v>0</v>
      </c>
    </row>
    <row r="3345" spans="1:9">
      <c r="A3345">
        <v>9217</v>
      </c>
      <c r="B3345" t="s">
        <v>24</v>
      </c>
      <c r="C3345" t="s">
        <v>28</v>
      </c>
      <c r="D3345" t="s">
        <v>3362</v>
      </c>
      <c r="E3345">
        <v>30</v>
      </c>
      <c r="F3345">
        <v>0</v>
      </c>
      <c r="G3345">
        <v>18</v>
      </c>
      <c r="H3345">
        <v>3</v>
      </c>
      <c r="I3345">
        <v>0</v>
      </c>
    </row>
    <row r="3346" spans="1:9">
      <c r="A3346">
        <v>9218</v>
      </c>
      <c r="B3346" t="s">
        <v>15</v>
      </c>
      <c r="C3346" t="s">
        <v>28</v>
      </c>
      <c r="D3346" t="s">
        <v>3363</v>
      </c>
      <c r="E3346">
        <v>58</v>
      </c>
      <c r="F3346">
        <v>1</v>
      </c>
      <c r="G3346">
        <v>16</v>
      </c>
      <c r="H3346">
        <v>3</v>
      </c>
      <c r="I3346">
        <v>1</v>
      </c>
    </row>
    <row r="3347" spans="1:9">
      <c r="A3347">
        <v>9219</v>
      </c>
      <c r="B3347" t="s">
        <v>24</v>
      </c>
      <c r="C3347" t="s">
        <v>10</v>
      </c>
      <c r="D3347" t="s">
        <v>3364</v>
      </c>
      <c r="E3347">
        <v>42</v>
      </c>
      <c r="F3347">
        <v>0</v>
      </c>
      <c r="G3347">
        <v>18</v>
      </c>
      <c r="H3347">
        <v>2</v>
      </c>
      <c r="I3347">
        <v>0</v>
      </c>
    </row>
    <row r="3348" spans="1:9">
      <c r="A3348">
        <v>9220</v>
      </c>
      <c r="B3348" t="s">
        <v>24</v>
      </c>
      <c r="C3348" t="s">
        <v>28</v>
      </c>
      <c r="D3348" t="s">
        <v>3365</v>
      </c>
      <c r="E3348">
        <v>20</v>
      </c>
      <c r="F3348">
        <v>1</v>
      </c>
      <c r="G3348">
        <v>19</v>
      </c>
      <c r="H3348">
        <v>4</v>
      </c>
      <c r="I3348">
        <v>1</v>
      </c>
    </row>
    <row r="3349" spans="1:9">
      <c r="A3349">
        <v>9221</v>
      </c>
      <c r="B3349" t="s">
        <v>12</v>
      </c>
      <c r="C3349" t="s">
        <v>22</v>
      </c>
      <c r="D3349" t="s">
        <v>3366</v>
      </c>
      <c r="E3349">
        <v>64</v>
      </c>
      <c r="F3349">
        <v>0</v>
      </c>
      <c r="G3349">
        <v>4</v>
      </c>
      <c r="H3349">
        <v>2</v>
      </c>
      <c r="I3349">
        <v>0</v>
      </c>
    </row>
    <row r="3350" spans="1:9">
      <c r="A3350">
        <v>9222</v>
      </c>
      <c r="B3350" t="s">
        <v>15</v>
      </c>
      <c r="C3350" t="s">
        <v>22</v>
      </c>
      <c r="D3350" t="s">
        <v>3367</v>
      </c>
      <c r="E3350">
        <v>46</v>
      </c>
      <c r="F3350">
        <v>0</v>
      </c>
      <c r="G3350">
        <v>19</v>
      </c>
      <c r="H3350">
        <v>2</v>
      </c>
      <c r="I3350">
        <v>0</v>
      </c>
    </row>
    <row r="3351" spans="1:9">
      <c r="A3351">
        <v>9223</v>
      </c>
      <c r="B3351" t="s">
        <v>9</v>
      </c>
      <c r="C3351" t="s">
        <v>13</v>
      </c>
      <c r="D3351" t="s">
        <v>3368</v>
      </c>
      <c r="E3351">
        <v>31</v>
      </c>
      <c r="F3351">
        <v>1</v>
      </c>
      <c r="G3351">
        <v>1</v>
      </c>
      <c r="H3351">
        <v>1</v>
      </c>
      <c r="I3351">
        <v>1</v>
      </c>
    </row>
    <row r="3352" spans="1:9">
      <c r="A3352">
        <v>9224</v>
      </c>
      <c r="B3352" t="s">
        <v>15</v>
      </c>
      <c r="C3352" t="s">
        <v>18</v>
      </c>
      <c r="D3352" t="s">
        <v>3369</v>
      </c>
      <c r="E3352">
        <v>67</v>
      </c>
      <c r="F3352">
        <v>0</v>
      </c>
      <c r="G3352">
        <v>16</v>
      </c>
      <c r="H3352">
        <v>5</v>
      </c>
      <c r="I3352">
        <v>1</v>
      </c>
    </row>
    <row r="3353" spans="1:9">
      <c r="A3353">
        <v>9225</v>
      </c>
      <c r="B3353" t="s">
        <v>12</v>
      </c>
      <c r="C3353" t="s">
        <v>10</v>
      </c>
      <c r="D3353" t="s">
        <v>3370</v>
      </c>
      <c r="E3353">
        <v>34</v>
      </c>
      <c r="F3353">
        <v>0</v>
      </c>
      <c r="G3353">
        <v>8</v>
      </c>
      <c r="H3353">
        <v>5</v>
      </c>
      <c r="I3353">
        <v>1</v>
      </c>
    </row>
    <row r="3354" spans="1:9">
      <c r="A3354">
        <v>9226</v>
      </c>
      <c r="B3354" t="s">
        <v>12</v>
      </c>
      <c r="C3354" t="s">
        <v>28</v>
      </c>
      <c r="D3354" t="s">
        <v>3371</v>
      </c>
      <c r="E3354">
        <v>33</v>
      </c>
      <c r="F3354">
        <v>0</v>
      </c>
      <c r="G3354">
        <v>8</v>
      </c>
      <c r="H3354">
        <v>5</v>
      </c>
      <c r="I3354">
        <v>1</v>
      </c>
    </row>
    <row r="3355" spans="1:9">
      <c r="A3355">
        <v>9227</v>
      </c>
      <c r="B3355" t="s">
        <v>9</v>
      </c>
      <c r="C3355" t="s">
        <v>13</v>
      </c>
      <c r="D3355" t="s">
        <v>3372</v>
      </c>
      <c r="E3355">
        <v>35</v>
      </c>
      <c r="F3355">
        <v>0</v>
      </c>
      <c r="G3355">
        <v>12</v>
      </c>
      <c r="H3355">
        <v>3</v>
      </c>
      <c r="I3355">
        <v>0</v>
      </c>
    </row>
    <row r="3356" spans="1:9">
      <c r="A3356">
        <v>9228</v>
      </c>
      <c r="B3356" t="s">
        <v>24</v>
      </c>
      <c r="C3356" t="s">
        <v>28</v>
      </c>
      <c r="D3356" t="s">
        <v>3373</v>
      </c>
      <c r="E3356">
        <v>24</v>
      </c>
      <c r="F3356">
        <v>0</v>
      </c>
      <c r="G3356">
        <v>1</v>
      </c>
      <c r="H3356">
        <v>2</v>
      </c>
      <c r="I3356">
        <v>0</v>
      </c>
    </row>
    <row r="3357" spans="1:9">
      <c r="A3357">
        <v>9229</v>
      </c>
      <c r="B3357" t="s">
        <v>15</v>
      </c>
      <c r="C3357" t="s">
        <v>22</v>
      </c>
      <c r="D3357" t="s">
        <v>3374</v>
      </c>
      <c r="E3357">
        <v>53</v>
      </c>
      <c r="F3357">
        <v>1</v>
      </c>
      <c r="G3357">
        <v>12</v>
      </c>
      <c r="H3357">
        <v>4</v>
      </c>
      <c r="I3357">
        <v>1</v>
      </c>
    </row>
    <row r="3358" spans="1:9">
      <c r="A3358">
        <v>9230</v>
      </c>
      <c r="B3358" t="s">
        <v>9</v>
      </c>
      <c r="C3358" t="s">
        <v>13</v>
      </c>
      <c r="D3358" t="s">
        <v>3375</v>
      </c>
      <c r="E3358">
        <v>40</v>
      </c>
      <c r="F3358">
        <v>0</v>
      </c>
      <c r="G3358">
        <v>7</v>
      </c>
      <c r="H3358">
        <v>3</v>
      </c>
      <c r="I3358">
        <v>0</v>
      </c>
    </row>
    <row r="3359" spans="1:9">
      <c r="A3359">
        <v>9231</v>
      </c>
      <c r="B3359" t="s">
        <v>12</v>
      </c>
      <c r="C3359" t="s">
        <v>28</v>
      </c>
      <c r="D3359" t="s">
        <v>3376</v>
      </c>
      <c r="E3359">
        <v>65</v>
      </c>
      <c r="F3359">
        <v>0</v>
      </c>
      <c r="G3359">
        <v>12</v>
      </c>
      <c r="H3359">
        <v>1</v>
      </c>
      <c r="I3359">
        <v>0</v>
      </c>
    </row>
    <row r="3360" spans="1:9">
      <c r="A3360">
        <v>9232</v>
      </c>
      <c r="B3360" t="s">
        <v>31</v>
      </c>
      <c r="C3360" t="s">
        <v>22</v>
      </c>
      <c r="D3360" t="s">
        <v>3377</v>
      </c>
      <c r="E3360">
        <v>30</v>
      </c>
      <c r="F3360">
        <v>0</v>
      </c>
      <c r="G3360">
        <v>16</v>
      </c>
      <c r="H3360">
        <v>2</v>
      </c>
      <c r="I3360">
        <v>0</v>
      </c>
    </row>
    <row r="3361" spans="1:9">
      <c r="A3361">
        <v>9233</v>
      </c>
      <c r="B3361" t="s">
        <v>15</v>
      </c>
      <c r="C3361" t="s">
        <v>28</v>
      </c>
      <c r="D3361" t="s">
        <v>3378</v>
      </c>
      <c r="E3361">
        <v>43</v>
      </c>
      <c r="F3361">
        <v>1</v>
      </c>
      <c r="G3361">
        <v>4</v>
      </c>
      <c r="H3361">
        <v>3</v>
      </c>
      <c r="I3361">
        <v>1</v>
      </c>
    </row>
    <row r="3362" spans="1:9">
      <c r="A3362">
        <v>9234</v>
      </c>
      <c r="B3362" t="s">
        <v>24</v>
      </c>
      <c r="C3362" t="s">
        <v>10</v>
      </c>
      <c r="D3362" t="s">
        <v>3379</v>
      </c>
      <c r="E3362">
        <v>42</v>
      </c>
      <c r="F3362">
        <v>0</v>
      </c>
      <c r="G3362">
        <v>15</v>
      </c>
      <c r="H3362">
        <v>1</v>
      </c>
      <c r="I3362">
        <v>0</v>
      </c>
    </row>
    <row r="3363" spans="1:9">
      <c r="A3363">
        <v>9235</v>
      </c>
      <c r="B3363" t="s">
        <v>15</v>
      </c>
      <c r="C3363" t="s">
        <v>28</v>
      </c>
      <c r="D3363" t="s">
        <v>3380</v>
      </c>
      <c r="E3363">
        <v>64</v>
      </c>
      <c r="F3363">
        <v>0</v>
      </c>
      <c r="G3363">
        <v>15</v>
      </c>
      <c r="H3363">
        <v>4</v>
      </c>
      <c r="I3363">
        <v>1</v>
      </c>
    </row>
    <row r="3364" spans="1:9">
      <c r="A3364">
        <v>9236</v>
      </c>
      <c r="B3364" t="s">
        <v>12</v>
      </c>
      <c r="C3364" t="s">
        <v>18</v>
      </c>
      <c r="D3364" t="s">
        <v>3381</v>
      </c>
      <c r="E3364">
        <v>47</v>
      </c>
      <c r="F3364">
        <v>0</v>
      </c>
      <c r="G3364">
        <v>11</v>
      </c>
      <c r="H3364">
        <v>1</v>
      </c>
      <c r="I3364">
        <v>0</v>
      </c>
    </row>
    <row r="3365" spans="1:9">
      <c r="A3365">
        <v>9237</v>
      </c>
      <c r="B3365" t="s">
        <v>12</v>
      </c>
      <c r="C3365" t="s">
        <v>28</v>
      </c>
      <c r="D3365" t="s">
        <v>3382</v>
      </c>
      <c r="E3365">
        <v>52</v>
      </c>
      <c r="F3365">
        <v>1</v>
      </c>
      <c r="G3365">
        <v>18</v>
      </c>
      <c r="H3365">
        <v>5</v>
      </c>
      <c r="I3365">
        <v>1</v>
      </c>
    </row>
    <row r="3366" spans="1:9">
      <c r="A3366">
        <v>9238</v>
      </c>
      <c r="B3366" t="s">
        <v>31</v>
      </c>
      <c r="C3366" t="s">
        <v>18</v>
      </c>
      <c r="D3366" t="s">
        <v>3383</v>
      </c>
      <c r="E3366">
        <v>59</v>
      </c>
      <c r="F3366">
        <v>1</v>
      </c>
      <c r="G3366">
        <v>19</v>
      </c>
      <c r="H3366">
        <v>1</v>
      </c>
      <c r="I3366">
        <v>1</v>
      </c>
    </row>
    <row r="3367" spans="1:9">
      <c r="A3367">
        <v>9239</v>
      </c>
      <c r="B3367" t="s">
        <v>24</v>
      </c>
      <c r="C3367" t="s">
        <v>28</v>
      </c>
      <c r="D3367" t="s">
        <v>3384</v>
      </c>
      <c r="E3367">
        <v>38</v>
      </c>
      <c r="F3367">
        <v>0</v>
      </c>
      <c r="G3367">
        <v>5</v>
      </c>
      <c r="H3367">
        <v>4</v>
      </c>
      <c r="I3367">
        <v>1</v>
      </c>
    </row>
    <row r="3368" spans="1:9">
      <c r="A3368">
        <v>9240</v>
      </c>
      <c r="B3368" t="s">
        <v>15</v>
      </c>
      <c r="C3368" t="s">
        <v>28</v>
      </c>
      <c r="D3368" t="s">
        <v>3385</v>
      </c>
      <c r="E3368">
        <v>40</v>
      </c>
      <c r="F3368">
        <v>1</v>
      </c>
      <c r="G3368">
        <v>10</v>
      </c>
      <c r="H3368">
        <v>1</v>
      </c>
      <c r="I3368">
        <v>1</v>
      </c>
    </row>
    <row r="3369" spans="1:9">
      <c r="A3369">
        <v>9241</v>
      </c>
      <c r="B3369" t="s">
        <v>24</v>
      </c>
      <c r="C3369" t="s">
        <v>10</v>
      </c>
      <c r="D3369" t="s">
        <v>3386</v>
      </c>
      <c r="E3369">
        <v>57</v>
      </c>
      <c r="F3369">
        <v>0</v>
      </c>
      <c r="G3369">
        <v>4</v>
      </c>
      <c r="H3369">
        <v>1</v>
      </c>
      <c r="I3369">
        <v>0</v>
      </c>
    </row>
    <row r="3370" spans="1:9">
      <c r="A3370">
        <v>9242</v>
      </c>
      <c r="B3370" t="s">
        <v>24</v>
      </c>
      <c r="C3370" t="s">
        <v>22</v>
      </c>
      <c r="D3370" t="s">
        <v>3387</v>
      </c>
      <c r="E3370">
        <v>60</v>
      </c>
      <c r="F3370">
        <v>1</v>
      </c>
      <c r="G3370">
        <v>3</v>
      </c>
      <c r="H3370">
        <v>4</v>
      </c>
      <c r="I3370">
        <v>1</v>
      </c>
    </row>
    <row r="3371" spans="1:9">
      <c r="A3371">
        <v>9243</v>
      </c>
      <c r="B3371" t="s">
        <v>15</v>
      </c>
      <c r="C3371" t="s">
        <v>10</v>
      </c>
      <c r="D3371" t="s">
        <v>3388</v>
      </c>
      <c r="E3371">
        <v>20</v>
      </c>
      <c r="F3371">
        <v>0</v>
      </c>
      <c r="G3371">
        <v>19</v>
      </c>
      <c r="H3371">
        <v>3</v>
      </c>
      <c r="I3371">
        <v>0</v>
      </c>
    </row>
    <row r="3372" spans="1:9">
      <c r="A3372">
        <v>9244</v>
      </c>
      <c r="B3372" t="s">
        <v>24</v>
      </c>
      <c r="C3372" t="s">
        <v>10</v>
      </c>
      <c r="D3372" t="s">
        <v>3389</v>
      </c>
      <c r="E3372">
        <v>49</v>
      </c>
      <c r="F3372">
        <v>1</v>
      </c>
      <c r="G3372">
        <v>17</v>
      </c>
      <c r="H3372">
        <v>4</v>
      </c>
      <c r="I3372">
        <v>1</v>
      </c>
    </row>
    <row r="3373" spans="1:9">
      <c r="A3373">
        <v>9245</v>
      </c>
      <c r="B3373" t="s">
        <v>24</v>
      </c>
      <c r="C3373" t="s">
        <v>22</v>
      </c>
      <c r="D3373" t="s">
        <v>3390</v>
      </c>
      <c r="E3373">
        <v>25</v>
      </c>
      <c r="F3373">
        <v>1</v>
      </c>
      <c r="G3373">
        <v>10</v>
      </c>
      <c r="H3373">
        <v>5</v>
      </c>
      <c r="I3373">
        <v>1</v>
      </c>
    </row>
    <row r="3374" spans="1:9">
      <c r="A3374">
        <v>9246</v>
      </c>
      <c r="B3374" t="s">
        <v>31</v>
      </c>
      <c r="C3374" t="s">
        <v>10</v>
      </c>
      <c r="D3374" t="s">
        <v>3391</v>
      </c>
      <c r="E3374">
        <v>34</v>
      </c>
      <c r="F3374">
        <v>0</v>
      </c>
      <c r="G3374">
        <v>19</v>
      </c>
      <c r="H3374">
        <v>3</v>
      </c>
      <c r="I3374">
        <v>0</v>
      </c>
    </row>
    <row r="3375" spans="1:9">
      <c r="A3375">
        <v>9247</v>
      </c>
      <c r="B3375" t="s">
        <v>15</v>
      </c>
      <c r="C3375" t="s">
        <v>10</v>
      </c>
      <c r="D3375" t="s">
        <v>3392</v>
      </c>
      <c r="E3375">
        <v>51</v>
      </c>
      <c r="F3375">
        <v>1</v>
      </c>
      <c r="G3375">
        <v>19</v>
      </c>
      <c r="H3375">
        <v>4</v>
      </c>
      <c r="I3375">
        <v>1</v>
      </c>
    </row>
    <row r="3376" spans="1:9">
      <c r="A3376">
        <v>9248</v>
      </c>
      <c r="B3376" t="s">
        <v>12</v>
      </c>
      <c r="C3376" t="s">
        <v>22</v>
      </c>
      <c r="D3376" t="s">
        <v>3393</v>
      </c>
      <c r="E3376">
        <v>62</v>
      </c>
      <c r="F3376">
        <v>1</v>
      </c>
      <c r="G3376">
        <v>15</v>
      </c>
      <c r="H3376">
        <v>5</v>
      </c>
      <c r="I3376">
        <v>1</v>
      </c>
    </row>
    <row r="3377" spans="1:9">
      <c r="A3377">
        <v>9249</v>
      </c>
      <c r="B3377" t="s">
        <v>24</v>
      </c>
      <c r="C3377" t="s">
        <v>22</v>
      </c>
      <c r="D3377" t="s">
        <v>3394</v>
      </c>
      <c r="E3377">
        <v>57</v>
      </c>
      <c r="F3377">
        <v>0</v>
      </c>
      <c r="G3377">
        <v>5</v>
      </c>
      <c r="H3377">
        <v>3</v>
      </c>
      <c r="I3377">
        <v>0</v>
      </c>
    </row>
    <row r="3378" spans="1:9">
      <c r="A3378">
        <v>9250</v>
      </c>
      <c r="B3378" t="s">
        <v>12</v>
      </c>
      <c r="C3378" t="s">
        <v>28</v>
      </c>
      <c r="D3378" t="s">
        <v>3395</v>
      </c>
      <c r="E3378">
        <v>61</v>
      </c>
      <c r="F3378">
        <v>0</v>
      </c>
      <c r="G3378">
        <v>13</v>
      </c>
      <c r="H3378">
        <v>2</v>
      </c>
      <c r="I3378">
        <v>0</v>
      </c>
    </row>
    <row r="3379" spans="1:9">
      <c r="A3379">
        <v>9251</v>
      </c>
      <c r="B3379" t="s">
        <v>15</v>
      </c>
      <c r="C3379" t="s">
        <v>22</v>
      </c>
      <c r="D3379" t="s">
        <v>3396</v>
      </c>
      <c r="E3379">
        <v>38</v>
      </c>
      <c r="F3379">
        <v>1</v>
      </c>
      <c r="G3379">
        <v>19</v>
      </c>
      <c r="H3379">
        <v>3</v>
      </c>
      <c r="I3379">
        <v>1</v>
      </c>
    </row>
    <row r="3380" spans="1:9">
      <c r="A3380">
        <v>9252</v>
      </c>
      <c r="B3380" t="s">
        <v>31</v>
      </c>
      <c r="C3380" t="s">
        <v>18</v>
      </c>
      <c r="D3380" t="s">
        <v>3397</v>
      </c>
      <c r="E3380">
        <v>50</v>
      </c>
      <c r="F3380">
        <v>0</v>
      </c>
      <c r="G3380">
        <v>3</v>
      </c>
      <c r="H3380">
        <v>5</v>
      </c>
      <c r="I3380">
        <v>1</v>
      </c>
    </row>
    <row r="3381" spans="1:9">
      <c r="A3381">
        <v>9253</v>
      </c>
      <c r="B3381" t="s">
        <v>31</v>
      </c>
      <c r="C3381" t="s">
        <v>18</v>
      </c>
      <c r="D3381" t="s">
        <v>3398</v>
      </c>
      <c r="E3381">
        <v>61</v>
      </c>
      <c r="F3381">
        <v>1</v>
      </c>
      <c r="G3381">
        <v>14</v>
      </c>
      <c r="H3381">
        <v>1</v>
      </c>
      <c r="I3381">
        <v>1</v>
      </c>
    </row>
    <row r="3382" spans="1:9">
      <c r="A3382">
        <v>9254</v>
      </c>
      <c r="B3382" t="s">
        <v>31</v>
      </c>
      <c r="C3382" t="s">
        <v>28</v>
      </c>
      <c r="D3382" t="s">
        <v>3399</v>
      </c>
      <c r="E3382">
        <v>60</v>
      </c>
      <c r="F3382">
        <v>1</v>
      </c>
      <c r="G3382">
        <v>15</v>
      </c>
      <c r="H3382">
        <v>4</v>
      </c>
      <c r="I3382">
        <v>1</v>
      </c>
    </row>
    <row r="3383" spans="1:9">
      <c r="A3383">
        <v>9255</v>
      </c>
      <c r="B3383" t="s">
        <v>15</v>
      </c>
      <c r="C3383" t="s">
        <v>13</v>
      </c>
      <c r="D3383" t="s">
        <v>3400</v>
      </c>
      <c r="E3383">
        <v>51</v>
      </c>
      <c r="F3383">
        <v>0</v>
      </c>
      <c r="G3383">
        <v>4</v>
      </c>
      <c r="H3383">
        <v>4</v>
      </c>
      <c r="I3383">
        <v>1</v>
      </c>
    </row>
    <row r="3384" spans="1:9">
      <c r="A3384">
        <v>9256</v>
      </c>
      <c r="B3384" t="s">
        <v>12</v>
      </c>
      <c r="C3384" t="s">
        <v>28</v>
      </c>
      <c r="D3384" t="s">
        <v>3401</v>
      </c>
      <c r="E3384">
        <v>44</v>
      </c>
      <c r="F3384">
        <v>0</v>
      </c>
      <c r="G3384">
        <v>16</v>
      </c>
      <c r="H3384">
        <v>2</v>
      </c>
      <c r="I3384">
        <v>0</v>
      </c>
    </row>
    <row r="3385" spans="1:9">
      <c r="A3385">
        <v>9257</v>
      </c>
      <c r="B3385" t="s">
        <v>15</v>
      </c>
      <c r="C3385" t="s">
        <v>28</v>
      </c>
      <c r="D3385" t="s">
        <v>3402</v>
      </c>
      <c r="E3385">
        <v>19</v>
      </c>
      <c r="F3385">
        <v>0</v>
      </c>
      <c r="G3385">
        <v>16</v>
      </c>
      <c r="H3385">
        <v>5</v>
      </c>
      <c r="I3385">
        <v>0</v>
      </c>
    </row>
    <row r="3386" spans="1:9">
      <c r="A3386">
        <v>9258</v>
      </c>
      <c r="B3386" t="s">
        <v>31</v>
      </c>
      <c r="C3386" t="s">
        <v>22</v>
      </c>
      <c r="D3386" t="s">
        <v>3403</v>
      </c>
      <c r="E3386">
        <v>43</v>
      </c>
      <c r="F3386">
        <v>0</v>
      </c>
      <c r="G3386">
        <v>19</v>
      </c>
      <c r="H3386">
        <v>4</v>
      </c>
      <c r="I3386">
        <v>1</v>
      </c>
    </row>
    <row r="3387" spans="1:9">
      <c r="A3387">
        <v>9259</v>
      </c>
      <c r="B3387" t="s">
        <v>24</v>
      </c>
      <c r="C3387" t="s">
        <v>10</v>
      </c>
      <c r="D3387" t="s">
        <v>3404</v>
      </c>
      <c r="E3387">
        <v>29</v>
      </c>
      <c r="F3387">
        <v>0</v>
      </c>
      <c r="G3387">
        <v>8</v>
      </c>
      <c r="H3387">
        <v>3</v>
      </c>
      <c r="I3387">
        <v>0</v>
      </c>
    </row>
    <row r="3388" spans="1:9">
      <c r="A3388">
        <v>9260</v>
      </c>
      <c r="B3388" t="s">
        <v>12</v>
      </c>
      <c r="C3388" t="s">
        <v>28</v>
      </c>
      <c r="D3388" t="s">
        <v>3405</v>
      </c>
      <c r="E3388">
        <v>29</v>
      </c>
      <c r="F3388">
        <v>0</v>
      </c>
      <c r="G3388">
        <v>3</v>
      </c>
      <c r="H3388">
        <v>3</v>
      </c>
      <c r="I3388">
        <v>0</v>
      </c>
    </row>
    <row r="3389" spans="1:9">
      <c r="A3389">
        <v>9261</v>
      </c>
      <c r="B3389" t="s">
        <v>24</v>
      </c>
      <c r="C3389" t="s">
        <v>28</v>
      </c>
      <c r="D3389" t="s">
        <v>3406</v>
      </c>
      <c r="E3389">
        <v>35</v>
      </c>
      <c r="F3389">
        <v>1</v>
      </c>
      <c r="G3389">
        <v>3</v>
      </c>
      <c r="H3389">
        <v>4</v>
      </c>
      <c r="I3389">
        <v>1</v>
      </c>
    </row>
    <row r="3390" spans="1:9">
      <c r="A3390">
        <v>9262</v>
      </c>
      <c r="B3390" t="s">
        <v>15</v>
      </c>
      <c r="C3390" t="s">
        <v>28</v>
      </c>
      <c r="D3390" t="s">
        <v>3407</v>
      </c>
      <c r="E3390">
        <v>67</v>
      </c>
      <c r="F3390">
        <v>1</v>
      </c>
      <c r="G3390">
        <v>7</v>
      </c>
      <c r="H3390">
        <v>5</v>
      </c>
      <c r="I3390">
        <v>1</v>
      </c>
    </row>
    <row r="3391" spans="1:9">
      <c r="A3391">
        <v>9263</v>
      </c>
      <c r="B3391" t="s">
        <v>15</v>
      </c>
      <c r="C3391" t="s">
        <v>10</v>
      </c>
      <c r="D3391" t="s">
        <v>3408</v>
      </c>
      <c r="E3391">
        <v>68</v>
      </c>
      <c r="F3391">
        <v>0</v>
      </c>
      <c r="G3391">
        <v>7</v>
      </c>
      <c r="H3391">
        <v>4</v>
      </c>
      <c r="I3391">
        <v>1</v>
      </c>
    </row>
    <row r="3392" spans="1:9">
      <c r="A3392">
        <v>9264</v>
      </c>
      <c r="B3392" t="s">
        <v>15</v>
      </c>
      <c r="C3392" t="s">
        <v>13</v>
      </c>
      <c r="D3392" t="s">
        <v>3409</v>
      </c>
      <c r="E3392">
        <v>28</v>
      </c>
      <c r="F3392">
        <v>0</v>
      </c>
      <c r="G3392">
        <v>3</v>
      </c>
      <c r="H3392">
        <v>1</v>
      </c>
      <c r="I3392">
        <v>0</v>
      </c>
    </row>
    <row r="3393" spans="1:9">
      <c r="A3393">
        <v>9265</v>
      </c>
      <c r="B3393" t="s">
        <v>15</v>
      </c>
      <c r="C3393" t="s">
        <v>10</v>
      </c>
      <c r="D3393" t="s">
        <v>3410</v>
      </c>
      <c r="E3393">
        <v>66</v>
      </c>
      <c r="F3393">
        <v>1</v>
      </c>
      <c r="G3393">
        <v>7</v>
      </c>
      <c r="H3393">
        <v>2</v>
      </c>
      <c r="I3393">
        <v>1</v>
      </c>
    </row>
    <row r="3394" spans="1:9">
      <c r="A3394">
        <v>9266</v>
      </c>
      <c r="B3394" t="s">
        <v>15</v>
      </c>
      <c r="C3394" t="s">
        <v>18</v>
      </c>
      <c r="D3394" t="s">
        <v>3411</v>
      </c>
      <c r="E3394">
        <v>30</v>
      </c>
      <c r="F3394">
        <v>0</v>
      </c>
      <c r="G3394">
        <v>15</v>
      </c>
      <c r="H3394">
        <v>1</v>
      </c>
      <c r="I3394">
        <v>0</v>
      </c>
    </row>
    <row r="3395" spans="1:9">
      <c r="A3395">
        <v>9267</v>
      </c>
      <c r="B3395" t="s">
        <v>31</v>
      </c>
      <c r="C3395" t="s">
        <v>13</v>
      </c>
      <c r="D3395" t="s">
        <v>3412</v>
      </c>
      <c r="E3395">
        <v>21</v>
      </c>
      <c r="F3395">
        <v>1</v>
      </c>
      <c r="G3395">
        <v>18</v>
      </c>
      <c r="H3395">
        <v>5</v>
      </c>
      <c r="I3395">
        <v>1</v>
      </c>
    </row>
    <row r="3396" spans="1:9">
      <c r="A3396">
        <v>9268</v>
      </c>
      <c r="B3396" t="s">
        <v>24</v>
      </c>
      <c r="C3396" t="s">
        <v>13</v>
      </c>
      <c r="D3396" t="s">
        <v>3413</v>
      </c>
      <c r="E3396">
        <v>26</v>
      </c>
      <c r="F3396">
        <v>1</v>
      </c>
      <c r="G3396">
        <v>16</v>
      </c>
      <c r="H3396">
        <v>2</v>
      </c>
      <c r="I3396">
        <v>0</v>
      </c>
    </row>
    <row r="3397" spans="1:9">
      <c r="A3397">
        <v>9269</v>
      </c>
      <c r="B3397" t="s">
        <v>15</v>
      </c>
      <c r="C3397" t="s">
        <v>28</v>
      </c>
      <c r="D3397" t="s">
        <v>3414</v>
      </c>
      <c r="E3397">
        <v>38</v>
      </c>
      <c r="F3397">
        <v>0</v>
      </c>
      <c r="G3397">
        <v>11</v>
      </c>
      <c r="H3397">
        <v>3</v>
      </c>
      <c r="I3397">
        <v>0</v>
      </c>
    </row>
    <row r="3398" spans="1:9">
      <c r="A3398">
        <v>9270</v>
      </c>
      <c r="B3398" t="s">
        <v>15</v>
      </c>
      <c r="C3398" t="s">
        <v>18</v>
      </c>
      <c r="D3398" t="s">
        <v>3415</v>
      </c>
      <c r="E3398">
        <v>37</v>
      </c>
      <c r="F3398">
        <v>0</v>
      </c>
      <c r="G3398">
        <v>19</v>
      </c>
      <c r="H3398">
        <v>2</v>
      </c>
      <c r="I3398">
        <v>0</v>
      </c>
    </row>
    <row r="3399" spans="1:9">
      <c r="A3399">
        <v>9271</v>
      </c>
      <c r="B3399" t="s">
        <v>31</v>
      </c>
      <c r="C3399" t="s">
        <v>22</v>
      </c>
      <c r="D3399" t="s">
        <v>3416</v>
      </c>
      <c r="E3399">
        <v>41</v>
      </c>
      <c r="F3399">
        <v>1</v>
      </c>
      <c r="G3399">
        <v>2</v>
      </c>
      <c r="H3399">
        <v>5</v>
      </c>
      <c r="I3399">
        <v>1</v>
      </c>
    </row>
    <row r="3400" spans="1:9">
      <c r="A3400">
        <v>9272</v>
      </c>
      <c r="B3400" t="s">
        <v>31</v>
      </c>
      <c r="C3400" t="s">
        <v>10</v>
      </c>
      <c r="D3400" t="s">
        <v>3417</v>
      </c>
      <c r="E3400">
        <v>23</v>
      </c>
      <c r="F3400">
        <v>1</v>
      </c>
      <c r="G3400">
        <v>8</v>
      </c>
      <c r="H3400">
        <v>1</v>
      </c>
      <c r="I3400">
        <v>0</v>
      </c>
    </row>
    <row r="3401" spans="1:9">
      <c r="A3401">
        <v>9273</v>
      </c>
      <c r="B3401" t="s">
        <v>15</v>
      </c>
      <c r="C3401" t="s">
        <v>22</v>
      </c>
      <c r="D3401" t="s">
        <v>3418</v>
      </c>
      <c r="E3401">
        <v>62</v>
      </c>
      <c r="F3401">
        <v>1</v>
      </c>
      <c r="G3401">
        <v>4</v>
      </c>
      <c r="H3401">
        <v>2</v>
      </c>
      <c r="I3401">
        <v>1</v>
      </c>
    </row>
    <row r="3402" spans="1:9">
      <c r="A3402">
        <v>9274</v>
      </c>
      <c r="B3402" t="s">
        <v>9</v>
      </c>
      <c r="C3402" t="s">
        <v>13</v>
      </c>
      <c r="D3402" t="s">
        <v>3419</v>
      </c>
      <c r="E3402">
        <v>24</v>
      </c>
      <c r="F3402">
        <v>0</v>
      </c>
      <c r="G3402">
        <v>16</v>
      </c>
      <c r="H3402">
        <v>5</v>
      </c>
      <c r="I3402">
        <v>0</v>
      </c>
    </row>
    <row r="3403" spans="1:9">
      <c r="A3403">
        <v>9275</v>
      </c>
      <c r="B3403" t="s">
        <v>12</v>
      </c>
      <c r="C3403" t="s">
        <v>18</v>
      </c>
      <c r="D3403" t="s">
        <v>3420</v>
      </c>
      <c r="E3403">
        <v>25</v>
      </c>
      <c r="F3403">
        <v>1</v>
      </c>
      <c r="G3403">
        <v>18</v>
      </c>
      <c r="H3403">
        <v>5</v>
      </c>
      <c r="I3403">
        <v>1</v>
      </c>
    </row>
    <row r="3404" spans="1:9">
      <c r="A3404">
        <v>9276</v>
      </c>
      <c r="B3404" t="s">
        <v>15</v>
      </c>
      <c r="C3404" t="s">
        <v>28</v>
      </c>
      <c r="D3404" t="s">
        <v>3421</v>
      </c>
      <c r="E3404">
        <v>31</v>
      </c>
      <c r="F3404">
        <v>0</v>
      </c>
      <c r="G3404">
        <v>6</v>
      </c>
      <c r="H3404">
        <v>1</v>
      </c>
      <c r="I3404">
        <v>0</v>
      </c>
    </row>
    <row r="3405" spans="1:9">
      <c r="A3405">
        <v>9277</v>
      </c>
      <c r="B3405" t="s">
        <v>12</v>
      </c>
      <c r="C3405" t="s">
        <v>10</v>
      </c>
      <c r="D3405" t="s">
        <v>3422</v>
      </c>
      <c r="E3405">
        <v>34</v>
      </c>
      <c r="F3405">
        <v>0</v>
      </c>
      <c r="G3405">
        <v>5</v>
      </c>
      <c r="H3405">
        <v>4</v>
      </c>
      <c r="I3405">
        <v>1</v>
      </c>
    </row>
    <row r="3406" spans="1:9">
      <c r="A3406">
        <v>9278</v>
      </c>
      <c r="B3406" t="s">
        <v>15</v>
      </c>
      <c r="C3406" t="s">
        <v>22</v>
      </c>
      <c r="D3406" t="s">
        <v>3423</v>
      </c>
      <c r="E3406">
        <v>52</v>
      </c>
      <c r="F3406">
        <v>0</v>
      </c>
      <c r="G3406">
        <v>4</v>
      </c>
      <c r="H3406">
        <v>4</v>
      </c>
      <c r="I3406">
        <v>1</v>
      </c>
    </row>
    <row r="3407" spans="1:9">
      <c r="A3407">
        <v>9279</v>
      </c>
      <c r="B3407" t="s">
        <v>12</v>
      </c>
      <c r="C3407" t="s">
        <v>18</v>
      </c>
      <c r="D3407" t="s">
        <v>3424</v>
      </c>
      <c r="E3407">
        <v>41</v>
      </c>
      <c r="F3407">
        <v>0</v>
      </c>
      <c r="G3407">
        <v>1</v>
      </c>
      <c r="H3407">
        <v>5</v>
      </c>
      <c r="I3407">
        <v>1</v>
      </c>
    </row>
    <row r="3408" spans="1:9">
      <c r="A3408">
        <v>9280</v>
      </c>
      <c r="B3408" t="s">
        <v>24</v>
      </c>
      <c r="C3408" t="s">
        <v>22</v>
      </c>
      <c r="D3408" t="s">
        <v>3425</v>
      </c>
      <c r="E3408">
        <v>66</v>
      </c>
      <c r="F3408">
        <v>1</v>
      </c>
      <c r="G3408">
        <v>12</v>
      </c>
      <c r="H3408">
        <v>5</v>
      </c>
      <c r="I3408">
        <v>1</v>
      </c>
    </row>
    <row r="3409" spans="1:9">
      <c r="A3409">
        <v>9281</v>
      </c>
      <c r="B3409" t="s">
        <v>15</v>
      </c>
      <c r="C3409" t="s">
        <v>28</v>
      </c>
      <c r="D3409" t="s">
        <v>3426</v>
      </c>
      <c r="E3409">
        <v>51</v>
      </c>
      <c r="F3409">
        <v>0</v>
      </c>
      <c r="G3409">
        <v>14</v>
      </c>
      <c r="H3409">
        <v>2</v>
      </c>
      <c r="I3409">
        <v>0</v>
      </c>
    </row>
    <row r="3410" spans="1:9">
      <c r="A3410">
        <v>9282</v>
      </c>
      <c r="B3410" t="s">
        <v>15</v>
      </c>
      <c r="C3410" t="s">
        <v>13</v>
      </c>
      <c r="D3410" t="s">
        <v>3427</v>
      </c>
      <c r="E3410">
        <v>23</v>
      </c>
      <c r="F3410">
        <v>0</v>
      </c>
      <c r="G3410">
        <v>2</v>
      </c>
      <c r="H3410">
        <v>4</v>
      </c>
      <c r="I3410">
        <v>0</v>
      </c>
    </row>
    <row r="3411" spans="1:9">
      <c r="A3411">
        <v>9283</v>
      </c>
      <c r="B3411" t="s">
        <v>9</v>
      </c>
      <c r="C3411" t="s">
        <v>10</v>
      </c>
      <c r="D3411" t="s">
        <v>3428</v>
      </c>
      <c r="E3411">
        <v>23</v>
      </c>
      <c r="F3411">
        <v>1</v>
      </c>
      <c r="G3411">
        <v>12</v>
      </c>
      <c r="H3411">
        <v>5</v>
      </c>
      <c r="I3411">
        <v>1</v>
      </c>
    </row>
    <row r="3412" spans="1:9">
      <c r="A3412">
        <v>9284</v>
      </c>
      <c r="B3412" t="s">
        <v>12</v>
      </c>
      <c r="C3412" t="s">
        <v>13</v>
      </c>
      <c r="D3412" t="s">
        <v>3429</v>
      </c>
      <c r="E3412">
        <v>19</v>
      </c>
      <c r="F3412">
        <v>1</v>
      </c>
      <c r="G3412">
        <v>1</v>
      </c>
      <c r="H3412">
        <v>1</v>
      </c>
      <c r="I3412">
        <v>0</v>
      </c>
    </row>
    <row r="3413" spans="1:9">
      <c r="A3413">
        <v>9285</v>
      </c>
      <c r="B3413" t="s">
        <v>24</v>
      </c>
      <c r="C3413" t="s">
        <v>18</v>
      </c>
      <c r="D3413" t="s">
        <v>3430</v>
      </c>
      <c r="E3413">
        <v>31</v>
      </c>
      <c r="F3413">
        <v>1</v>
      </c>
      <c r="G3413">
        <v>11</v>
      </c>
      <c r="H3413">
        <v>4</v>
      </c>
      <c r="I3413">
        <v>1</v>
      </c>
    </row>
    <row r="3414" spans="1:9">
      <c r="A3414">
        <v>9286</v>
      </c>
      <c r="B3414" t="s">
        <v>9</v>
      </c>
      <c r="C3414" t="s">
        <v>28</v>
      </c>
      <c r="D3414" t="s">
        <v>3431</v>
      </c>
      <c r="E3414">
        <v>57</v>
      </c>
      <c r="F3414">
        <v>0</v>
      </c>
      <c r="G3414">
        <v>14</v>
      </c>
      <c r="H3414">
        <v>4</v>
      </c>
      <c r="I3414">
        <v>1</v>
      </c>
    </row>
    <row r="3415" spans="1:9">
      <c r="A3415">
        <v>9287</v>
      </c>
      <c r="B3415" t="s">
        <v>31</v>
      </c>
      <c r="C3415" t="s">
        <v>10</v>
      </c>
      <c r="D3415" t="s">
        <v>3432</v>
      </c>
      <c r="E3415">
        <v>62</v>
      </c>
      <c r="F3415">
        <v>1</v>
      </c>
      <c r="G3415">
        <v>7</v>
      </c>
      <c r="H3415">
        <v>3</v>
      </c>
      <c r="I3415">
        <v>1</v>
      </c>
    </row>
    <row r="3416" spans="1:9">
      <c r="A3416">
        <v>9288</v>
      </c>
      <c r="B3416" t="s">
        <v>9</v>
      </c>
      <c r="C3416" t="s">
        <v>13</v>
      </c>
      <c r="D3416" t="s">
        <v>3433</v>
      </c>
      <c r="E3416">
        <v>53</v>
      </c>
      <c r="F3416">
        <v>1</v>
      </c>
      <c r="G3416">
        <v>16</v>
      </c>
      <c r="H3416">
        <v>4</v>
      </c>
      <c r="I3416">
        <v>1</v>
      </c>
    </row>
    <row r="3417" spans="1:9">
      <c r="A3417">
        <v>9289</v>
      </c>
      <c r="B3417" t="s">
        <v>9</v>
      </c>
      <c r="C3417" t="s">
        <v>10</v>
      </c>
      <c r="D3417" t="s">
        <v>3434</v>
      </c>
      <c r="E3417">
        <v>20</v>
      </c>
      <c r="F3417">
        <v>0</v>
      </c>
      <c r="G3417">
        <v>4</v>
      </c>
      <c r="H3417">
        <v>5</v>
      </c>
      <c r="I3417">
        <v>0</v>
      </c>
    </row>
    <row r="3418" spans="1:9">
      <c r="A3418">
        <v>9290</v>
      </c>
      <c r="B3418" t="s">
        <v>24</v>
      </c>
      <c r="C3418" t="s">
        <v>18</v>
      </c>
      <c r="D3418" t="s">
        <v>3435</v>
      </c>
      <c r="E3418">
        <v>39</v>
      </c>
      <c r="F3418">
        <v>0</v>
      </c>
      <c r="G3418">
        <v>19</v>
      </c>
      <c r="H3418">
        <v>3</v>
      </c>
      <c r="I3418">
        <v>0</v>
      </c>
    </row>
    <row r="3419" spans="1:9">
      <c r="A3419">
        <v>9291</v>
      </c>
      <c r="B3419" t="s">
        <v>12</v>
      </c>
      <c r="C3419" t="s">
        <v>18</v>
      </c>
      <c r="D3419" t="s">
        <v>3436</v>
      </c>
      <c r="E3419">
        <v>24</v>
      </c>
      <c r="F3419">
        <v>1</v>
      </c>
      <c r="G3419">
        <v>15</v>
      </c>
      <c r="H3419">
        <v>2</v>
      </c>
      <c r="I3419">
        <v>0</v>
      </c>
    </row>
    <row r="3420" spans="1:9">
      <c r="A3420">
        <v>9292</v>
      </c>
      <c r="B3420" t="s">
        <v>15</v>
      </c>
      <c r="C3420" t="s">
        <v>10</v>
      </c>
      <c r="D3420" t="s">
        <v>3437</v>
      </c>
      <c r="E3420">
        <v>44</v>
      </c>
      <c r="F3420">
        <v>1</v>
      </c>
      <c r="G3420">
        <v>15</v>
      </c>
      <c r="H3420">
        <v>2</v>
      </c>
      <c r="I3420">
        <v>1</v>
      </c>
    </row>
    <row r="3421" spans="1:9">
      <c r="A3421">
        <v>9293</v>
      </c>
      <c r="B3421" t="s">
        <v>9</v>
      </c>
      <c r="C3421" t="s">
        <v>18</v>
      </c>
      <c r="D3421" t="s">
        <v>3438</v>
      </c>
      <c r="E3421">
        <v>36</v>
      </c>
      <c r="F3421">
        <v>1</v>
      </c>
      <c r="G3421">
        <v>2</v>
      </c>
      <c r="H3421">
        <v>4</v>
      </c>
      <c r="I3421">
        <v>1</v>
      </c>
    </row>
    <row r="3422" spans="1:9">
      <c r="A3422">
        <v>9294</v>
      </c>
      <c r="B3422" t="s">
        <v>9</v>
      </c>
      <c r="C3422" t="s">
        <v>28</v>
      </c>
      <c r="D3422" t="s">
        <v>3439</v>
      </c>
      <c r="E3422">
        <v>26</v>
      </c>
      <c r="F3422">
        <v>1</v>
      </c>
      <c r="G3422">
        <v>7</v>
      </c>
      <c r="H3422">
        <v>5</v>
      </c>
      <c r="I3422">
        <v>1</v>
      </c>
    </row>
    <row r="3423" spans="1:9">
      <c r="A3423">
        <v>9295</v>
      </c>
      <c r="B3423" t="s">
        <v>31</v>
      </c>
      <c r="C3423" t="s">
        <v>22</v>
      </c>
      <c r="D3423" t="s">
        <v>3440</v>
      </c>
      <c r="E3423">
        <v>20</v>
      </c>
      <c r="F3423">
        <v>0</v>
      </c>
      <c r="G3423">
        <v>16</v>
      </c>
      <c r="H3423">
        <v>1</v>
      </c>
      <c r="I3423">
        <v>0</v>
      </c>
    </row>
    <row r="3424" spans="1:9">
      <c r="A3424">
        <v>9296</v>
      </c>
      <c r="B3424" t="s">
        <v>24</v>
      </c>
      <c r="C3424" t="s">
        <v>22</v>
      </c>
      <c r="D3424" t="s">
        <v>3441</v>
      </c>
      <c r="E3424">
        <v>56</v>
      </c>
      <c r="F3424">
        <v>1</v>
      </c>
      <c r="G3424">
        <v>18</v>
      </c>
      <c r="H3424">
        <v>5</v>
      </c>
      <c r="I3424">
        <v>1</v>
      </c>
    </row>
    <row r="3425" spans="1:9">
      <c r="A3425">
        <v>9297</v>
      </c>
      <c r="B3425" t="s">
        <v>12</v>
      </c>
      <c r="C3425" t="s">
        <v>28</v>
      </c>
      <c r="D3425" t="s">
        <v>3442</v>
      </c>
      <c r="E3425">
        <v>27</v>
      </c>
      <c r="F3425">
        <v>1</v>
      </c>
      <c r="G3425">
        <v>3</v>
      </c>
      <c r="H3425">
        <v>5</v>
      </c>
      <c r="I3425">
        <v>1</v>
      </c>
    </row>
    <row r="3426" spans="1:9">
      <c r="A3426">
        <v>9298</v>
      </c>
      <c r="B3426" t="s">
        <v>12</v>
      </c>
      <c r="C3426" t="s">
        <v>10</v>
      </c>
      <c r="D3426" t="s">
        <v>3443</v>
      </c>
      <c r="E3426">
        <v>30</v>
      </c>
      <c r="F3426">
        <v>1</v>
      </c>
      <c r="G3426">
        <v>3</v>
      </c>
      <c r="H3426">
        <v>5</v>
      </c>
      <c r="I3426">
        <v>1</v>
      </c>
    </row>
    <row r="3427" spans="1:9">
      <c r="A3427">
        <v>9299</v>
      </c>
      <c r="B3427" t="s">
        <v>9</v>
      </c>
      <c r="C3427" t="s">
        <v>28</v>
      </c>
      <c r="D3427" t="s">
        <v>3444</v>
      </c>
      <c r="E3427">
        <v>38</v>
      </c>
      <c r="F3427">
        <v>0</v>
      </c>
      <c r="G3427">
        <v>7</v>
      </c>
      <c r="H3427">
        <v>3</v>
      </c>
      <c r="I3427">
        <v>0</v>
      </c>
    </row>
    <row r="3428" spans="1:9">
      <c r="A3428">
        <v>9300</v>
      </c>
      <c r="B3428" t="s">
        <v>9</v>
      </c>
      <c r="C3428" t="s">
        <v>13</v>
      </c>
      <c r="D3428" t="s">
        <v>3445</v>
      </c>
      <c r="E3428">
        <v>52</v>
      </c>
      <c r="F3428">
        <v>1</v>
      </c>
      <c r="G3428">
        <v>4</v>
      </c>
      <c r="H3428">
        <v>3</v>
      </c>
      <c r="I3428">
        <v>1</v>
      </c>
    </row>
    <row r="3429" spans="1:9">
      <c r="A3429">
        <v>9301</v>
      </c>
      <c r="B3429" t="s">
        <v>15</v>
      </c>
      <c r="C3429" t="s">
        <v>18</v>
      </c>
      <c r="D3429" t="s">
        <v>3446</v>
      </c>
      <c r="E3429">
        <v>66</v>
      </c>
      <c r="F3429">
        <v>0</v>
      </c>
      <c r="G3429">
        <v>3</v>
      </c>
      <c r="H3429">
        <v>4</v>
      </c>
      <c r="I3429">
        <v>1</v>
      </c>
    </row>
    <row r="3430" spans="1:9">
      <c r="A3430">
        <v>9302</v>
      </c>
      <c r="B3430" t="s">
        <v>9</v>
      </c>
      <c r="C3430" t="s">
        <v>22</v>
      </c>
      <c r="D3430" t="s">
        <v>3447</v>
      </c>
      <c r="E3430">
        <v>39</v>
      </c>
      <c r="F3430">
        <v>1</v>
      </c>
      <c r="G3430">
        <v>11</v>
      </c>
      <c r="H3430">
        <v>4</v>
      </c>
      <c r="I3430">
        <v>1</v>
      </c>
    </row>
    <row r="3431" spans="1:9">
      <c r="A3431">
        <v>9303</v>
      </c>
      <c r="B3431" t="s">
        <v>9</v>
      </c>
      <c r="C3431" t="s">
        <v>13</v>
      </c>
      <c r="D3431" t="s">
        <v>3448</v>
      </c>
      <c r="E3431">
        <v>54</v>
      </c>
      <c r="F3431">
        <v>1</v>
      </c>
      <c r="G3431">
        <v>16</v>
      </c>
      <c r="H3431">
        <v>1</v>
      </c>
      <c r="I3431">
        <v>1</v>
      </c>
    </row>
    <row r="3432" spans="1:9">
      <c r="A3432">
        <v>9304</v>
      </c>
      <c r="B3432" t="s">
        <v>15</v>
      </c>
      <c r="C3432" t="s">
        <v>28</v>
      </c>
      <c r="D3432" t="s">
        <v>3449</v>
      </c>
      <c r="E3432">
        <v>51</v>
      </c>
      <c r="F3432">
        <v>0</v>
      </c>
      <c r="G3432">
        <v>2</v>
      </c>
      <c r="H3432">
        <v>2</v>
      </c>
      <c r="I3432">
        <v>0</v>
      </c>
    </row>
    <row r="3433" spans="1:9">
      <c r="A3433">
        <v>9305</v>
      </c>
      <c r="B3433" t="s">
        <v>12</v>
      </c>
      <c r="C3433" t="s">
        <v>13</v>
      </c>
      <c r="D3433" t="s">
        <v>3450</v>
      </c>
      <c r="E3433">
        <v>45</v>
      </c>
      <c r="F3433">
        <v>1</v>
      </c>
      <c r="G3433">
        <v>5</v>
      </c>
      <c r="H3433">
        <v>3</v>
      </c>
      <c r="I3433">
        <v>1</v>
      </c>
    </row>
    <row r="3434" spans="1:9">
      <c r="A3434">
        <v>9306</v>
      </c>
      <c r="B3434" t="s">
        <v>15</v>
      </c>
      <c r="C3434" t="s">
        <v>22</v>
      </c>
      <c r="D3434" t="s">
        <v>3451</v>
      </c>
      <c r="E3434">
        <v>33</v>
      </c>
      <c r="F3434">
        <v>0</v>
      </c>
      <c r="G3434">
        <v>3</v>
      </c>
      <c r="H3434">
        <v>2</v>
      </c>
      <c r="I3434">
        <v>0</v>
      </c>
    </row>
    <row r="3435" spans="1:9">
      <c r="A3435">
        <v>9307</v>
      </c>
      <c r="B3435" t="s">
        <v>24</v>
      </c>
      <c r="C3435" t="s">
        <v>10</v>
      </c>
      <c r="D3435" t="s">
        <v>3452</v>
      </c>
      <c r="E3435">
        <v>62</v>
      </c>
      <c r="F3435">
        <v>1</v>
      </c>
      <c r="G3435">
        <v>4</v>
      </c>
      <c r="H3435">
        <v>5</v>
      </c>
      <c r="I3435">
        <v>1</v>
      </c>
    </row>
    <row r="3436" spans="1:9">
      <c r="A3436">
        <v>9308</v>
      </c>
      <c r="B3436" t="s">
        <v>24</v>
      </c>
      <c r="C3436" t="s">
        <v>22</v>
      </c>
      <c r="D3436" t="s">
        <v>3453</v>
      </c>
      <c r="E3436">
        <v>56</v>
      </c>
      <c r="F3436">
        <v>1</v>
      </c>
      <c r="G3436">
        <v>19</v>
      </c>
      <c r="H3436">
        <v>3</v>
      </c>
      <c r="I3436">
        <v>1</v>
      </c>
    </row>
    <row r="3437" spans="1:9">
      <c r="A3437">
        <v>9309</v>
      </c>
      <c r="B3437" t="s">
        <v>24</v>
      </c>
      <c r="C3437" t="s">
        <v>13</v>
      </c>
      <c r="D3437" t="s">
        <v>3454</v>
      </c>
      <c r="E3437">
        <v>21</v>
      </c>
      <c r="F3437">
        <v>0</v>
      </c>
      <c r="G3437">
        <v>2</v>
      </c>
      <c r="H3437">
        <v>1</v>
      </c>
      <c r="I3437">
        <v>0</v>
      </c>
    </row>
    <row r="3438" spans="1:9">
      <c r="A3438">
        <v>9310</v>
      </c>
      <c r="B3438" t="s">
        <v>31</v>
      </c>
      <c r="C3438" t="s">
        <v>13</v>
      </c>
      <c r="D3438" t="s">
        <v>3455</v>
      </c>
      <c r="E3438">
        <v>66</v>
      </c>
      <c r="F3438">
        <v>0</v>
      </c>
      <c r="G3438">
        <v>14</v>
      </c>
      <c r="H3438">
        <v>3</v>
      </c>
      <c r="I3438">
        <v>0</v>
      </c>
    </row>
    <row r="3439" spans="1:9">
      <c r="A3439">
        <v>9311</v>
      </c>
      <c r="B3439" t="s">
        <v>15</v>
      </c>
      <c r="C3439" t="s">
        <v>22</v>
      </c>
      <c r="D3439" t="s">
        <v>3456</v>
      </c>
      <c r="E3439">
        <v>18</v>
      </c>
      <c r="F3439">
        <v>0</v>
      </c>
      <c r="G3439">
        <v>9</v>
      </c>
      <c r="H3439">
        <v>4</v>
      </c>
      <c r="I3439">
        <v>0</v>
      </c>
    </row>
    <row r="3440" spans="1:9">
      <c r="A3440">
        <v>9312</v>
      </c>
      <c r="B3440" t="s">
        <v>9</v>
      </c>
      <c r="C3440" t="s">
        <v>13</v>
      </c>
      <c r="D3440" t="s">
        <v>3457</v>
      </c>
      <c r="E3440">
        <v>48</v>
      </c>
      <c r="F3440">
        <v>1</v>
      </c>
      <c r="G3440">
        <v>11</v>
      </c>
      <c r="H3440">
        <v>4</v>
      </c>
      <c r="I3440">
        <v>1</v>
      </c>
    </row>
    <row r="3441" spans="1:9">
      <c r="A3441">
        <v>9313</v>
      </c>
      <c r="B3441" t="s">
        <v>12</v>
      </c>
      <c r="C3441" t="s">
        <v>13</v>
      </c>
      <c r="D3441" t="s">
        <v>3458</v>
      </c>
      <c r="E3441">
        <v>60</v>
      </c>
      <c r="F3441">
        <v>1</v>
      </c>
      <c r="G3441">
        <v>12</v>
      </c>
      <c r="H3441">
        <v>3</v>
      </c>
      <c r="I3441">
        <v>1</v>
      </c>
    </row>
    <row r="3442" spans="1:9">
      <c r="A3442">
        <v>9314</v>
      </c>
      <c r="B3442" t="s">
        <v>12</v>
      </c>
      <c r="C3442" t="s">
        <v>22</v>
      </c>
      <c r="D3442" t="s">
        <v>3459</v>
      </c>
      <c r="E3442">
        <v>65</v>
      </c>
      <c r="F3442">
        <v>1</v>
      </c>
      <c r="G3442">
        <v>3</v>
      </c>
      <c r="H3442">
        <v>4</v>
      </c>
      <c r="I3442">
        <v>1</v>
      </c>
    </row>
    <row r="3443" spans="1:9">
      <c r="A3443">
        <v>9315</v>
      </c>
      <c r="B3443" t="s">
        <v>9</v>
      </c>
      <c r="C3443" t="s">
        <v>22</v>
      </c>
      <c r="D3443" t="s">
        <v>3460</v>
      </c>
      <c r="E3443">
        <v>33</v>
      </c>
      <c r="F3443">
        <v>1</v>
      </c>
      <c r="G3443">
        <v>8</v>
      </c>
      <c r="H3443">
        <v>1</v>
      </c>
      <c r="I3443">
        <v>1</v>
      </c>
    </row>
    <row r="3444" spans="1:9">
      <c r="A3444">
        <v>9316</v>
      </c>
      <c r="B3444" t="s">
        <v>12</v>
      </c>
      <c r="C3444" t="s">
        <v>10</v>
      </c>
      <c r="D3444" t="s">
        <v>3461</v>
      </c>
      <c r="E3444">
        <v>20</v>
      </c>
      <c r="F3444">
        <v>1</v>
      </c>
      <c r="G3444">
        <v>12</v>
      </c>
      <c r="H3444">
        <v>4</v>
      </c>
      <c r="I3444">
        <v>1</v>
      </c>
    </row>
    <row r="3445" spans="1:9">
      <c r="A3445">
        <v>9317</v>
      </c>
      <c r="B3445" t="s">
        <v>31</v>
      </c>
      <c r="C3445" t="s">
        <v>22</v>
      </c>
      <c r="D3445" t="s">
        <v>3462</v>
      </c>
      <c r="E3445">
        <v>24</v>
      </c>
      <c r="F3445">
        <v>0</v>
      </c>
      <c r="G3445">
        <v>6</v>
      </c>
      <c r="H3445">
        <v>3</v>
      </c>
      <c r="I3445">
        <v>0</v>
      </c>
    </row>
    <row r="3446" spans="1:9">
      <c r="A3446">
        <v>9318</v>
      </c>
      <c r="B3446" t="s">
        <v>31</v>
      </c>
      <c r="C3446" t="s">
        <v>28</v>
      </c>
      <c r="D3446" t="s">
        <v>3463</v>
      </c>
      <c r="E3446">
        <v>24</v>
      </c>
      <c r="F3446">
        <v>1</v>
      </c>
      <c r="G3446">
        <v>11</v>
      </c>
      <c r="H3446">
        <v>2</v>
      </c>
      <c r="I3446">
        <v>0</v>
      </c>
    </row>
    <row r="3447" spans="1:9">
      <c r="A3447">
        <v>9319</v>
      </c>
      <c r="B3447" t="s">
        <v>31</v>
      </c>
      <c r="C3447" t="s">
        <v>10</v>
      </c>
      <c r="D3447" t="s">
        <v>3464</v>
      </c>
      <c r="E3447">
        <v>58</v>
      </c>
      <c r="F3447">
        <v>1</v>
      </c>
      <c r="G3447">
        <v>10</v>
      </c>
      <c r="H3447">
        <v>4</v>
      </c>
      <c r="I3447">
        <v>1</v>
      </c>
    </row>
    <row r="3448" spans="1:9">
      <c r="A3448">
        <v>9320</v>
      </c>
      <c r="B3448" t="s">
        <v>15</v>
      </c>
      <c r="C3448" t="s">
        <v>18</v>
      </c>
      <c r="D3448" t="s">
        <v>3465</v>
      </c>
      <c r="E3448">
        <v>26</v>
      </c>
      <c r="F3448">
        <v>0</v>
      </c>
      <c r="G3448">
        <v>9</v>
      </c>
      <c r="H3448">
        <v>1</v>
      </c>
      <c r="I3448">
        <v>0</v>
      </c>
    </row>
    <row r="3449" spans="1:9">
      <c r="A3449">
        <v>9321</v>
      </c>
      <c r="B3449" t="s">
        <v>12</v>
      </c>
      <c r="C3449" t="s">
        <v>22</v>
      </c>
      <c r="D3449" t="s">
        <v>3466</v>
      </c>
      <c r="E3449">
        <v>22</v>
      </c>
      <c r="F3449">
        <v>0</v>
      </c>
      <c r="G3449">
        <v>13</v>
      </c>
      <c r="H3449">
        <v>2</v>
      </c>
      <c r="I3449">
        <v>0</v>
      </c>
    </row>
    <row r="3450" spans="1:9">
      <c r="A3450">
        <v>9322</v>
      </c>
      <c r="B3450" t="s">
        <v>31</v>
      </c>
      <c r="C3450" t="s">
        <v>18</v>
      </c>
      <c r="D3450" t="s">
        <v>3467</v>
      </c>
      <c r="E3450">
        <v>47</v>
      </c>
      <c r="F3450">
        <v>1</v>
      </c>
      <c r="G3450">
        <v>11</v>
      </c>
      <c r="H3450">
        <v>4</v>
      </c>
      <c r="I3450">
        <v>1</v>
      </c>
    </row>
    <row r="3451" spans="1:9">
      <c r="A3451">
        <v>9323</v>
      </c>
      <c r="B3451" t="s">
        <v>15</v>
      </c>
      <c r="C3451" t="s">
        <v>22</v>
      </c>
      <c r="D3451" t="s">
        <v>3468</v>
      </c>
      <c r="E3451">
        <v>64</v>
      </c>
      <c r="F3451">
        <v>1</v>
      </c>
      <c r="G3451">
        <v>14</v>
      </c>
      <c r="H3451">
        <v>5</v>
      </c>
      <c r="I3451">
        <v>1</v>
      </c>
    </row>
    <row r="3452" spans="1:9">
      <c r="A3452">
        <v>9324</v>
      </c>
      <c r="B3452" t="s">
        <v>15</v>
      </c>
      <c r="C3452" t="s">
        <v>10</v>
      </c>
      <c r="D3452" t="s">
        <v>3469</v>
      </c>
      <c r="E3452">
        <v>49</v>
      </c>
      <c r="F3452">
        <v>0</v>
      </c>
      <c r="G3452">
        <v>10</v>
      </c>
      <c r="H3452">
        <v>3</v>
      </c>
      <c r="I3452">
        <v>0</v>
      </c>
    </row>
    <row r="3453" spans="1:9">
      <c r="A3453">
        <v>9325</v>
      </c>
      <c r="B3453" t="s">
        <v>12</v>
      </c>
      <c r="C3453" t="s">
        <v>10</v>
      </c>
      <c r="D3453" t="s">
        <v>3470</v>
      </c>
      <c r="E3453">
        <v>19</v>
      </c>
      <c r="F3453">
        <v>1</v>
      </c>
      <c r="G3453">
        <v>14</v>
      </c>
      <c r="H3453">
        <v>3</v>
      </c>
      <c r="I3453">
        <v>0</v>
      </c>
    </row>
    <row r="3454" spans="1:9">
      <c r="A3454">
        <v>9326</v>
      </c>
      <c r="B3454" t="s">
        <v>31</v>
      </c>
      <c r="C3454" t="s">
        <v>18</v>
      </c>
      <c r="D3454" t="s">
        <v>3471</v>
      </c>
      <c r="E3454">
        <v>27</v>
      </c>
      <c r="F3454">
        <v>0</v>
      </c>
      <c r="G3454">
        <v>11</v>
      </c>
      <c r="H3454">
        <v>1</v>
      </c>
      <c r="I3454">
        <v>0</v>
      </c>
    </row>
    <row r="3455" spans="1:9">
      <c r="A3455">
        <v>9327</v>
      </c>
      <c r="B3455" t="s">
        <v>15</v>
      </c>
      <c r="C3455" t="s">
        <v>28</v>
      </c>
      <c r="D3455" t="s">
        <v>3472</v>
      </c>
      <c r="E3455">
        <v>55</v>
      </c>
      <c r="F3455">
        <v>0</v>
      </c>
      <c r="G3455">
        <v>12</v>
      </c>
      <c r="H3455">
        <v>1</v>
      </c>
      <c r="I3455">
        <v>0</v>
      </c>
    </row>
    <row r="3456" spans="1:9">
      <c r="A3456">
        <v>9328</v>
      </c>
      <c r="B3456" t="s">
        <v>15</v>
      </c>
      <c r="C3456" t="s">
        <v>22</v>
      </c>
      <c r="D3456" t="s">
        <v>3473</v>
      </c>
      <c r="E3456">
        <v>45</v>
      </c>
      <c r="F3456">
        <v>1</v>
      </c>
      <c r="G3456">
        <v>14</v>
      </c>
      <c r="H3456">
        <v>2</v>
      </c>
      <c r="I3456">
        <v>1</v>
      </c>
    </row>
    <row r="3457" spans="1:9">
      <c r="A3457">
        <v>9329</v>
      </c>
      <c r="B3457" t="s">
        <v>9</v>
      </c>
      <c r="C3457" t="s">
        <v>18</v>
      </c>
      <c r="D3457" t="s">
        <v>3474</v>
      </c>
      <c r="E3457">
        <v>34</v>
      </c>
      <c r="F3457">
        <v>1</v>
      </c>
      <c r="G3457">
        <v>2</v>
      </c>
      <c r="H3457">
        <v>4</v>
      </c>
      <c r="I3457">
        <v>1</v>
      </c>
    </row>
    <row r="3458" spans="1:9">
      <c r="A3458">
        <v>9330</v>
      </c>
      <c r="B3458" t="s">
        <v>24</v>
      </c>
      <c r="C3458" t="s">
        <v>10</v>
      </c>
      <c r="D3458" t="s">
        <v>3475</v>
      </c>
      <c r="E3458">
        <v>34</v>
      </c>
      <c r="F3458">
        <v>1</v>
      </c>
      <c r="G3458">
        <v>10</v>
      </c>
      <c r="H3458">
        <v>5</v>
      </c>
      <c r="I3458">
        <v>1</v>
      </c>
    </row>
    <row r="3459" spans="1:9">
      <c r="A3459">
        <v>9331</v>
      </c>
      <c r="B3459" t="s">
        <v>24</v>
      </c>
      <c r="C3459" t="s">
        <v>13</v>
      </c>
      <c r="D3459" t="s">
        <v>3476</v>
      </c>
      <c r="E3459">
        <v>41</v>
      </c>
      <c r="F3459">
        <v>0</v>
      </c>
      <c r="G3459">
        <v>1</v>
      </c>
      <c r="H3459">
        <v>1</v>
      </c>
      <c r="I3459">
        <v>0</v>
      </c>
    </row>
    <row r="3460" spans="1:9">
      <c r="A3460">
        <v>9332</v>
      </c>
      <c r="B3460" t="s">
        <v>31</v>
      </c>
      <c r="C3460" t="s">
        <v>18</v>
      </c>
      <c r="D3460" t="s">
        <v>3477</v>
      </c>
      <c r="E3460">
        <v>33</v>
      </c>
      <c r="F3460">
        <v>1</v>
      </c>
      <c r="G3460">
        <v>4</v>
      </c>
      <c r="H3460">
        <v>2</v>
      </c>
      <c r="I3460">
        <v>1</v>
      </c>
    </row>
    <row r="3461" spans="1:9">
      <c r="A3461">
        <v>9333</v>
      </c>
      <c r="B3461" t="s">
        <v>12</v>
      </c>
      <c r="C3461" t="s">
        <v>13</v>
      </c>
      <c r="D3461" t="s">
        <v>3478</v>
      </c>
      <c r="E3461">
        <v>30</v>
      </c>
      <c r="F3461">
        <v>1</v>
      </c>
      <c r="G3461">
        <v>7</v>
      </c>
      <c r="H3461">
        <v>4</v>
      </c>
      <c r="I3461">
        <v>1</v>
      </c>
    </row>
    <row r="3462" spans="1:9">
      <c r="A3462">
        <v>9334</v>
      </c>
      <c r="B3462" t="s">
        <v>24</v>
      </c>
      <c r="C3462" t="s">
        <v>22</v>
      </c>
      <c r="D3462" t="s">
        <v>3479</v>
      </c>
      <c r="E3462">
        <v>55</v>
      </c>
      <c r="F3462">
        <v>0</v>
      </c>
      <c r="G3462">
        <v>13</v>
      </c>
      <c r="H3462">
        <v>2</v>
      </c>
      <c r="I3462">
        <v>0</v>
      </c>
    </row>
    <row r="3463" spans="1:9">
      <c r="A3463">
        <v>9335</v>
      </c>
      <c r="B3463" t="s">
        <v>24</v>
      </c>
      <c r="C3463" t="s">
        <v>22</v>
      </c>
      <c r="D3463" t="s">
        <v>3480</v>
      </c>
      <c r="E3463">
        <v>36</v>
      </c>
      <c r="F3463">
        <v>0</v>
      </c>
      <c r="G3463">
        <v>16</v>
      </c>
      <c r="H3463">
        <v>2</v>
      </c>
      <c r="I3463">
        <v>0</v>
      </c>
    </row>
    <row r="3464" spans="1:9">
      <c r="A3464">
        <v>9336</v>
      </c>
      <c r="B3464" t="s">
        <v>24</v>
      </c>
      <c r="C3464" t="s">
        <v>13</v>
      </c>
      <c r="D3464" t="s">
        <v>3481</v>
      </c>
      <c r="E3464">
        <v>26</v>
      </c>
      <c r="F3464">
        <v>0</v>
      </c>
      <c r="G3464">
        <v>15</v>
      </c>
      <c r="H3464">
        <v>5</v>
      </c>
      <c r="I3464">
        <v>0</v>
      </c>
    </row>
    <row r="3465" spans="1:9">
      <c r="A3465">
        <v>9337</v>
      </c>
      <c r="B3465" t="s">
        <v>31</v>
      </c>
      <c r="C3465" t="s">
        <v>10</v>
      </c>
      <c r="D3465" t="s">
        <v>3482</v>
      </c>
      <c r="E3465">
        <v>56</v>
      </c>
      <c r="F3465">
        <v>1</v>
      </c>
      <c r="G3465">
        <v>6</v>
      </c>
      <c r="H3465">
        <v>3</v>
      </c>
      <c r="I3465">
        <v>1</v>
      </c>
    </row>
    <row r="3466" spans="1:9">
      <c r="A3466">
        <v>9338</v>
      </c>
      <c r="B3466" t="s">
        <v>15</v>
      </c>
      <c r="C3466" t="s">
        <v>22</v>
      </c>
      <c r="D3466" t="s">
        <v>3483</v>
      </c>
      <c r="E3466">
        <v>21</v>
      </c>
      <c r="F3466">
        <v>0</v>
      </c>
      <c r="G3466">
        <v>5</v>
      </c>
      <c r="H3466">
        <v>1</v>
      </c>
      <c r="I3466">
        <v>0</v>
      </c>
    </row>
    <row r="3467" spans="1:9">
      <c r="A3467">
        <v>9339</v>
      </c>
      <c r="B3467" t="s">
        <v>15</v>
      </c>
      <c r="C3467" t="s">
        <v>28</v>
      </c>
      <c r="D3467" t="s">
        <v>3484</v>
      </c>
      <c r="E3467">
        <v>20</v>
      </c>
      <c r="F3467">
        <v>0</v>
      </c>
      <c r="G3467">
        <v>3</v>
      </c>
      <c r="H3467">
        <v>1</v>
      </c>
      <c r="I3467">
        <v>0</v>
      </c>
    </row>
    <row r="3468" spans="1:9">
      <c r="A3468">
        <v>9340</v>
      </c>
      <c r="B3468" t="s">
        <v>9</v>
      </c>
      <c r="C3468" t="s">
        <v>13</v>
      </c>
      <c r="D3468" t="s">
        <v>3485</v>
      </c>
      <c r="E3468">
        <v>32</v>
      </c>
      <c r="F3468">
        <v>0</v>
      </c>
      <c r="G3468">
        <v>11</v>
      </c>
      <c r="H3468">
        <v>1</v>
      </c>
      <c r="I3468">
        <v>0</v>
      </c>
    </row>
    <row r="3469" spans="1:9">
      <c r="A3469">
        <v>9341</v>
      </c>
      <c r="B3469" t="s">
        <v>9</v>
      </c>
      <c r="C3469" t="s">
        <v>28</v>
      </c>
      <c r="D3469" t="s">
        <v>3486</v>
      </c>
      <c r="E3469">
        <v>41</v>
      </c>
      <c r="F3469">
        <v>1</v>
      </c>
      <c r="G3469">
        <v>7</v>
      </c>
      <c r="H3469">
        <v>4</v>
      </c>
      <c r="I3469">
        <v>1</v>
      </c>
    </row>
    <row r="3470" spans="1:9">
      <c r="A3470">
        <v>9342</v>
      </c>
      <c r="B3470" t="s">
        <v>12</v>
      </c>
      <c r="C3470" t="s">
        <v>28</v>
      </c>
      <c r="D3470" t="s">
        <v>3487</v>
      </c>
      <c r="E3470">
        <v>48</v>
      </c>
      <c r="F3470">
        <v>0</v>
      </c>
      <c r="G3470">
        <v>16</v>
      </c>
      <c r="H3470">
        <v>3</v>
      </c>
      <c r="I3470">
        <v>0</v>
      </c>
    </row>
    <row r="3471" spans="1:9">
      <c r="A3471">
        <v>9343</v>
      </c>
      <c r="B3471" t="s">
        <v>31</v>
      </c>
      <c r="C3471" t="s">
        <v>28</v>
      </c>
      <c r="D3471" t="s">
        <v>3488</v>
      </c>
      <c r="E3471">
        <v>31</v>
      </c>
      <c r="F3471">
        <v>1</v>
      </c>
      <c r="G3471">
        <v>8</v>
      </c>
      <c r="H3471">
        <v>2</v>
      </c>
      <c r="I3471">
        <v>1</v>
      </c>
    </row>
    <row r="3472" spans="1:9">
      <c r="A3472">
        <v>9344</v>
      </c>
      <c r="B3472" t="s">
        <v>15</v>
      </c>
      <c r="C3472" t="s">
        <v>18</v>
      </c>
      <c r="D3472" t="s">
        <v>3489</v>
      </c>
      <c r="E3472">
        <v>57</v>
      </c>
      <c r="F3472">
        <v>1</v>
      </c>
      <c r="G3472">
        <v>12</v>
      </c>
      <c r="H3472">
        <v>5</v>
      </c>
      <c r="I3472">
        <v>1</v>
      </c>
    </row>
    <row r="3473" spans="1:9">
      <c r="A3473">
        <v>9345</v>
      </c>
      <c r="B3473" t="s">
        <v>9</v>
      </c>
      <c r="C3473" t="s">
        <v>28</v>
      </c>
      <c r="D3473" t="s">
        <v>3490</v>
      </c>
      <c r="E3473">
        <v>33</v>
      </c>
      <c r="F3473">
        <v>0</v>
      </c>
      <c r="G3473">
        <v>9</v>
      </c>
      <c r="H3473">
        <v>2</v>
      </c>
      <c r="I3473">
        <v>0</v>
      </c>
    </row>
    <row r="3474" spans="1:9">
      <c r="A3474">
        <v>9346</v>
      </c>
      <c r="B3474" t="s">
        <v>24</v>
      </c>
      <c r="C3474" t="s">
        <v>13</v>
      </c>
      <c r="D3474" t="s">
        <v>3491</v>
      </c>
      <c r="E3474">
        <v>42</v>
      </c>
      <c r="F3474">
        <v>0</v>
      </c>
      <c r="G3474">
        <v>15</v>
      </c>
      <c r="H3474">
        <v>5</v>
      </c>
      <c r="I3474">
        <v>1</v>
      </c>
    </row>
    <row r="3475" spans="1:9">
      <c r="A3475">
        <v>9347</v>
      </c>
      <c r="B3475" t="s">
        <v>31</v>
      </c>
      <c r="C3475" t="s">
        <v>18</v>
      </c>
      <c r="D3475" t="s">
        <v>3492</v>
      </c>
      <c r="E3475">
        <v>65</v>
      </c>
      <c r="F3475">
        <v>1</v>
      </c>
      <c r="G3475">
        <v>18</v>
      </c>
      <c r="H3475">
        <v>3</v>
      </c>
      <c r="I3475">
        <v>1</v>
      </c>
    </row>
    <row r="3476" spans="1:9">
      <c r="A3476">
        <v>9348</v>
      </c>
      <c r="B3476" t="s">
        <v>31</v>
      </c>
      <c r="C3476" t="s">
        <v>10</v>
      </c>
      <c r="D3476" t="s">
        <v>3493</v>
      </c>
      <c r="E3476">
        <v>38</v>
      </c>
      <c r="F3476">
        <v>1</v>
      </c>
      <c r="G3476">
        <v>7</v>
      </c>
      <c r="H3476">
        <v>5</v>
      </c>
      <c r="I3476">
        <v>1</v>
      </c>
    </row>
    <row r="3477" spans="1:9">
      <c r="A3477">
        <v>9349</v>
      </c>
      <c r="B3477" t="s">
        <v>12</v>
      </c>
      <c r="C3477" t="s">
        <v>13</v>
      </c>
      <c r="D3477" t="s">
        <v>3494</v>
      </c>
      <c r="E3477">
        <v>39</v>
      </c>
      <c r="F3477">
        <v>1</v>
      </c>
      <c r="G3477">
        <v>9</v>
      </c>
      <c r="H3477">
        <v>4</v>
      </c>
      <c r="I3477">
        <v>1</v>
      </c>
    </row>
    <row r="3478" spans="1:9">
      <c r="A3478">
        <v>9350</v>
      </c>
      <c r="B3478" t="s">
        <v>9</v>
      </c>
      <c r="C3478" t="s">
        <v>28</v>
      </c>
      <c r="D3478" t="s">
        <v>3495</v>
      </c>
      <c r="E3478">
        <v>66</v>
      </c>
      <c r="F3478">
        <v>1</v>
      </c>
      <c r="G3478">
        <v>3</v>
      </c>
      <c r="H3478">
        <v>2</v>
      </c>
      <c r="I3478">
        <v>1</v>
      </c>
    </row>
    <row r="3479" spans="1:9">
      <c r="A3479">
        <v>9351</v>
      </c>
      <c r="B3479" t="s">
        <v>12</v>
      </c>
      <c r="C3479" t="s">
        <v>10</v>
      </c>
      <c r="D3479" t="s">
        <v>3496</v>
      </c>
      <c r="E3479">
        <v>67</v>
      </c>
      <c r="F3479">
        <v>1</v>
      </c>
      <c r="G3479">
        <v>15</v>
      </c>
      <c r="H3479">
        <v>3</v>
      </c>
      <c r="I3479">
        <v>1</v>
      </c>
    </row>
    <row r="3480" spans="1:9">
      <c r="A3480">
        <v>9352</v>
      </c>
      <c r="B3480" t="s">
        <v>12</v>
      </c>
      <c r="C3480" t="s">
        <v>22</v>
      </c>
      <c r="D3480" t="s">
        <v>3497</v>
      </c>
      <c r="E3480">
        <v>50</v>
      </c>
      <c r="F3480">
        <v>1</v>
      </c>
      <c r="G3480">
        <v>18</v>
      </c>
      <c r="H3480">
        <v>2</v>
      </c>
      <c r="I3480">
        <v>1</v>
      </c>
    </row>
    <row r="3481" spans="1:9">
      <c r="A3481">
        <v>9353</v>
      </c>
      <c r="B3481" t="s">
        <v>24</v>
      </c>
      <c r="C3481" t="s">
        <v>13</v>
      </c>
      <c r="D3481" t="s">
        <v>3498</v>
      </c>
      <c r="E3481">
        <v>33</v>
      </c>
      <c r="F3481">
        <v>1</v>
      </c>
      <c r="G3481">
        <v>6</v>
      </c>
      <c r="H3481">
        <v>3</v>
      </c>
      <c r="I3481">
        <v>1</v>
      </c>
    </row>
    <row r="3482" spans="1:9">
      <c r="A3482">
        <v>9354</v>
      </c>
      <c r="B3482" t="s">
        <v>24</v>
      </c>
      <c r="C3482" t="s">
        <v>22</v>
      </c>
      <c r="D3482" t="s">
        <v>3499</v>
      </c>
      <c r="E3482">
        <v>42</v>
      </c>
      <c r="F3482">
        <v>0</v>
      </c>
      <c r="G3482">
        <v>5</v>
      </c>
      <c r="H3482">
        <v>4</v>
      </c>
      <c r="I3482">
        <v>1</v>
      </c>
    </row>
    <row r="3483" spans="1:9">
      <c r="A3483">
        <v>9355</v>
      </c>
      <c r="B3483" t="s">
        <v>24</v>
      </c>
      <c r="C3483" t="s">
        <v>13</v>
      </c>
      <c r="D3483" t="s">
        <v>3500</v>
      </c>
      <c r="E3483">
        <v>38</v>
      </c>
      <c r="F3483">
        <v>1</v>
      </c>
      <c r="G3483">
        <v>1</v>
      </c>
      <c r="H3483">
        <v>4</v>
      </c>
      <c r="I3483">
        <v>1</v>
      </c>
    </row>
    <row r="3484" spans="1:9">
      <c r="A3484">
        <v>9356</v>
      </c>
      <c r="B3484" t="s">
        <v>31</v>
      </c>
      <c r="C3484" t="s">
        <v>18</v>
      </c>
      <c r="D3484" t="s">
        <v>3501</v>
      </c>
      <c r="E3484">
        <v>62</v>
      </c>
      <c r="F3484">
        <v>0</v>
      </c>
      <c r="G3484">
        <v>3</v>
      </c>
      <c r="H3484">
        <v>3</v>
      </c>
      <c r="I3484">
        <v>0</v>
      </c>
    </row>
    <row r="3485" spans="1:9">
      <c r="A3485">
        <v>9357</v>
      </c>
      <c r="B3485" t="s">
        <v>9</v>
      </c>
      <c r="C3485" t="s">
        <v>10</v>
      </c>
      <c r="D3485" t="s">
        <v>3502</v>
      </c>
      <c r="E3485">
        <v>31</v>
      </c>
      <c r="F3485">
        <v>0</v>
      </c>
      <c r="G3485">
        <v>14</v>
      </c>
      <c r="H3485">
        <v>4</v>
      </c>
      <c r="I3485">
        <v>1</v>
      </c>
    </row>
    <row r="3486" spans="1:9">
      <c r="A3486">
        <v>9358</v>
      </c>
      <c r="B3486" t="s">
        <v>31</v>
      </c>
      <c r="C3486" t="s">
        <v>28</v>
      </c>
      <c r="D3486" t="s">
        <v>3503</v>
      </c>
      <c r="E3486">
        <v>41</v>
      </c>
      <c r="F3486">
        <v>1</v>
      </c>
      <c r="G3486">
        <v>6</v>
      </c>
      <c r="H3486">
        <v>3</v>
      </c>
      <c r="I3486">
        <v>1</v>
      </c>
    </row>
    <row r="3487" spans="1:9">
      <c r="A3487">
        <v>9359</v>
      </c>
      <c r="B3487" t="s">
        <v>9</v>
      </c>
      <c r="C3487" t="s">
        <v>13</v>
      </c>
      <c r="D3487" t="s">
        <v>3504</v>
      </c>
      <c r="E3487">
        <v>30</v>
      </c>
      <c r="F3487">
        <v>1</v>
      </c>
      <c r="G3487">
        <v>19</v>
      </c>
      <c r="H3487">
        <v>1</v>
      </c>
      <c r="I3487">
        <v>0</v>
      </c>
    </row>
    <row r="3488" spans="1:9">
      <c r="A3488">
        <v>9360</v>
      </c>
      <c r="B3488" t="s">
        <v>31</v>
      </c>
      <c r="C3488" t="s">
        <v>28</v>
      </c>
      <c r="D3488" t="s">
        <v>3505</v>
      </c>
      <c r="E3488">
        <v>68</v>
      </c>
      <c r="F3488">
        <v>0</v>
      </c>
      <c r="G3488">
        <v>4</v>
      </c>
      <c r="H3488">
        <v>1</v>
      </c>
      <c r="I3488">
        <v>0</v>
      </c>
    </row>
    <row r="3489" spans="1:9">
      <c r="A3489">
        <v>9361</v>
      </c>
      <c r="B3489" t="s">
        <v>31</v>
      </c>
      <c r="C3489" t="s">
        <v>22</v>
      </c>
      <c r="D3489" t="s">
        <v>3506</v>
      </c>
      <c r="E3489">
        <v>39</v>
      </c>
      <c r="F3489">
        <v>0</v>
      </c>
      <c r="G3489">
        <v>13</v>
      </c>
      <c r="H3489">
        <v>1</v>
      </c>
      <c r="I3489">
        <v>0</v>
      </c>
    </row>
    <row r="3490" spans="1:9">
      <c r="A3490">
        <v>9362</v>
      </c>
      <c r="B3490" t="s">
        <v>15</v>
      </c>
      <c r="C3490" t="s">
        <v>10</v>
      </c>
      <c r="D3490" t="s">
        <v>3507</v>
      </c>
      <c r="E3490">
        <v>35</v>
      </c>
      <c r="F3490">
        <v>0</v>
      </c>
      <c r="G3490">
        <v>19</v>
      </c>
      <c r="H3490">
        <v>4</v>
      </c>
      <c r="I3490">
        <v>1</v>
      </c>
    </row>
    <row r="3491" spans="1:9">
      <c r="A3491">
        <v>9363</v>
      </c>
      <c r="B3491" t="s">
        <v>24</v>
      </c>
      <c r="C3491" t="s">
        <v>22</v>
      </c>
      <c r="D3491" t="s">
        <v>3508</v>
      </c>
      <c r="E3491">
        <v>27</v>
      </c>
      <c r="F3491">
        <v>0</v>
      </c>
      <c r="G3491">
        <v>18</v>
      </c>
      <c r="H3491">
        <v>5</v>
      </c>
      <c r="I3491">
        <v>0</v>
      </c>
    </row>
    <row r="3492" spans="1:9">
      <c r="A3492">
        <v>9364</v>
      </c>
      <c r="B3492" t="s">
        <v>24</v>
      </c>
      <c r="C3492" t="s">
        <v>28</v>
      </c>
      <c r="D3492" t="s">
        <v>3509</v>
      </c>
      <c r="E3492">
        <v>65</v>
      </c>
      <c r="F3492">
        <v>1</v>
      </c>
      <c r="G3492">
        <v>14</v>
      </c>
      <c r="H3492">
        <v>3</v>
      </c>
      <c r="I3492">
        <v>1</v>
      </c>
    </row>
    <row r="3493" spans="1:9">
      <c r="A3493">
        <v>9365</v>
      </c>
      <c r="B3493" t="s">
        <v>31</v>
      </c>
      <c r="C3493" t="s">
        <v>13</v>
      </c>
      <c r="D3493" t="s">
        <v>3510</v>
      </c>
      <c r="E3493">
        <v>37</v>
      </c>
      <c r="F3493">
        <v>1</v>
      </c>
      <c r="G3493">
        <v>19</v>
      </c>
      <c r="H3493">
        <v>5</v>
      </c>
      <c r="I3493">
        <v>1</v>
      </c>
    </row>
    <row r="3494" spans="1:9">
      <c r="A3494">
        <v>9366</v>
      </c>
      <c r="B3494" t="s">
        <v>24</v>
      </c>
      <c r="C3494" t="s">
        <v>10</v>
      </c>
      <c r="D3494" t="s">
        <v>3511</v>
      </c>
      <c r="E3494">
        <v>55</v>
      </c>
      <c r="F3494">
        <v>0</v>
      </c>
      <c r="G3494">
        <v>13</v>
      </c>
      <c r="H3494">
        <v>4</v>
      </c>
      <c r="I3494">
        <v>1</v>
      </c>
    </row>
    <row r="3495" spans="1:9">
      <c r="A3495">
        <v>9367</v>
      </c>
      <c r="B3495" t="s">
        <v>9</v>
      </c>
      <c r="C3495" t="s">
        <v>18</v>
      </c>
      <c r="D3495" t="s">
        <v>3512</v>
      </c>
      <c r="E3495">
        <v>23</v>
      </c>
      <c r="F3495">
        <v>0</v>
      </c>
      <c r="G3495">
        <v>10</v>
      </c>
      <c r="H3495">
        <v>2</v>
      </c>
      <c r="I3495">
        <v>0</v>
      </c>
    </row>
    <row r="3496" spans="1:9">
      <c r="A3496">
        <v>9368</v>
      </c>
      <c r="B3496" t="s">
        <v>12</v>
      </c>
      <c r="C3496" t="s">
        <v>13</v>
      </c>
      <c r="D3496" t="s">
        <v>3513</v>
      </c>
      <c r="E3496">
        <v>63</v>
      </c>
      <c r="F3496">
        <v>0</v>
      </c>
      <c r="G3496">
        <v>17</v>
      </c>
      <c r="H3496">
        <v>3</v>
      </c>
      <c r="I3496">
        <v>0</v>
      </c>
    </row>
    <row r="3497" spans="1:9">
      <c r="A3497">
        <v>9369</v>
      </c>
      <c r="B3497" t="s">
        <v>12</v>
      </c>
      <c r="C3497" t="s">
        <v>13</v>
      </c>
      <c r="D3497" t="s">
        <v>3514</v>
      </c>
      <c r="E3497">
        <v>55</v>
      </c>
      <c r="F3497">
        <v>0</v>
      </c>
      <c r="G3497">
        <v>12</v>
      </c>
      <c r="H3497">
        <v>3</v>
      </c>
      <c r="I3497">
        <v>0</v>
      </c>
    </row>
    <row r="3498" spans="1:9">
      <c r="A3498">
        <v>9370</v>
      </c>
      <c r="B3498" t="s">
        <v>31</v>
      </c>
      <c r="C3498" t="s">
        <v>10</v>
      </c>
      <c r="D3498" t="s">
        <v>3515</v>
      </c>
      <c r="E3498">
        <v>63</v>
      </c>
      <c r="F3498">
        <v>0</v>
      </c>
      <c r="G3498">
        <v>13</v>
      </c>
      <c r="H3498">
        <v>2</v>
      </c>
      <c r="I3498">
        <v>0</v>
      </c>
    </row>
    <row r="3499" spans="1:9">
      <c r="A3499">
        <v>9371</v>
      </c>
      <c r="B3499" t="s">
        <v>31</v>
      </c>
      <c r="C3499" t="s">
        <v>10</v>
      </c>
      <c r="D3499" t="s">
        <v>3516</v>
      </c>
      <c r="E3499">
        <v>23</v>
      </c>
      <c r="F3499">
        <v>1</v>
      </c>
      <c r="G3499">
        <v>13</v>
      </c>
      <c r="H3499">
        <v>4</v>
      </c>
      <c r="I3499">
        <v>1</v>
      </c>
    </row>
    <row r="3500" spans="1:9">
      <c r="A3500">
        <v>9372</v>
      </c>
      <c r="B3500" t="s">
        <v>24</v>
      </c>
      <c r="C3500" t="s">
        <v>22</v>
      </c>
      <c r="D3500" t="s">
        <v>3517</v>
      </c>
      <c r="E3500">
        <v>62</v>
      </c>
      <c r="F3500">
        <v>1</v>
      </c>
      <c r="G3500">
        <v>15</v>
      </c>
      <c r="H3500">
        <v>3</v>
      </c>
      <c r="I3500">
        <v>1</v>
      </c>
    </row>
    <row r="3501" spans="1:9">
      <c r="A3501">
        <v>9373</v>
      </c>
      <c r="B3501" t="s">
        <v>12</v>
      </c>
      <c r="C3501" t="s">
        <v>18</v>
      </c>
      <c r="D3501" t="s">
        <v>3518</v>
      </c>
      <c r="E3501">
        <v>20</v>
      </c>
      <c r="F3501">
        <v>0</v>
      </c>
      <c r="G3501">
        <v>17</v>
      </c>
      <c r="H3501">
        <v>3</v>
      </c>
      <c r="I3501">
        <v>0</v>
      </c>
    </row>
    <row r="3502" spans="1:9">
      <c r="A3502">
        <v>9374</v>
      </c>
      <c r="B3502" t="s">
        <v>24</v>
      </c>
      <c r="C3502" t="s">
        <v>18</v>
      </c>
      <c r="D3502" t="s">
        <v>3519</v>
      </c>
      <c r="E3502">
        <v>26</v>
      </c>
      <c r="F3502">
        <v>1</v>
      </c>
      <c r="G3502">
        <v>2</v>
      </c>
      <c r="H3502">
        <v>2</v>
      </c>
      <c r="I3502">
        <v>0</v>
      </c>
    </row>
    <row r="3503" spans="1:9">
      <c r="A3503">
        <v>9375</v>
      </c>
      <c r="B3503" t="s">
        <v>9</v>
      </c>
      <c r="C3503" t="s">
        <v>13</v>
      </c>
      <c r="D3503" t="s">
        <v>3520</v>
      </c>
      <c r="E3503">
        <v>58</v>
      </c>
      <c r="F3503">
        <v>1</v>
      </c>
      <c r="G3503">
        <v>9</v>
      </c>
      <c r="H3503">
        <v>3</v>
      </c>
      <c r="I3503">
        <v>1</v>
      </c>
    </row>
    <row r="3504" spans="1:9">
      <c r="A3504">
        <v>9376</v>
      </c>
      <c r="B3504" t="s">
        <v>12</v>
      </c>
      <c r="C3504" t="s">
        <v>13</v>
      </c>
      <c r="D3504" t="s">
        <v>3521</v>
      </c>
      <c r="E3504">
        <v>27</v>
      </c>
      <c r="F3504">
        <v>0</v>
      </c>
      <c r="G3504">
        <v>16</v>
      </c>
      <c r="H3504">
        <v>2</v>
      </c>
      <c r="I3504">
        <v>0</v>
      </c>
    </row>
    <row r="3505" spans="1:9">
      <c r="A3505">
        <v>9377</v>
      </c>
      <c r="B3505" t="s">
        <v>31</v>
      </c>
      <c r="C3505" t="s">
        <v>18</v>
      </c>
      <c r="D3505" t="s">
        <v>3522</v>
      </c>
      <c r="E3505">
        <v>57</v>
      </c>
      <c r="F3505">
        <v>1</v>
      </c>
      <c r="G3505">
        <v>13</v>
      </c>
      <c r="H3505">
        <v>1</v>
      </c>
      <c r="I3505">
        <v>1</v>
      </c>
    </row>
    <row r="3506" spans="1:9">
      <c r="A3506">
        <v>9378</v>
      </c>
      <c r="B3506" t="s">
        <v>12</v>
      </c>
      <c r="C3506" t="s">
        <v>22</v>
      </c>
      <c r="D3506" t="s">
        <v>3523</v>
      </c>
      <c r="E3506">
        <v>21</v>
      </c>
      <c r="F3506">
        <v>1</v>
      </c>
      <c r="G3506">
        <v>4</v>
      </c>
      <c r="H3506">
        <v>5</v>
      </c>
      <c r="I3506">
        <v>1</v>
      </c>
    </row>
    <row r="3507" spans="1:9">
      <c r="A3507">
        <v>9379</v>
      </c>
      <c r="B3507" t="s">
        <v>12</v>
      </c>
      <c r="C3507" t="s">
        <v>10</v>
      </c>
      <c r="D3507" t="s">
        <v>3524</v>
      </c>
      <c r="E3507">
        <v>44</v>
      </c>
      <c r="F3507">
        <v>1</v>
      </c>
      <c r="G3507">
        <v>2</v>
      </c>
      <c r="H3507">
        <v>2</v>
      </c>
      <c r="I3507">
        <v>1</v>
      </c>
    </row>
    <row r="3508" spans="1:9">
      <c r="A3508">
        <v>9380</v>
      </c>
      <c r="B3508" t="s">
        <v>31</v>
      </c>
      <c r="C3508" t="s">
        <v>18</v>
      </c>
      <c r="D3508" t="s">
        <v>3525</v>
      </c>
      <c r="E3508">
        <v>20</v>
      </c>
      <c r="F3508">
        <v>0</v>
      </c>
      <c r="G3508">
        <v>11</v>
      </c>
      <c r="H3508">
        <v>4</v>
      </c>
      <c r="I3508">
        <v>0</v>
      </c>
    </row>
    <row r="3509" spans="1:9">
      <c r="A3509">
        <v>9381</v>
      </c>
      <c r="B3509" t="s">
        <v>12</v>
      </c>
      <c r="C3509" t="s">
        <v>22</v>
      </c>
      <c r="D3509" t="s">
        <v>3526</v>
      </c>
      <c r="E3509">
        <v>62</v>
      </c>
      <c r="F3509">
        <v>0</v>
      </c>
      <c r="G3509">
        <v>13</v>
      </c>
      <c r="H3509">
        <v>1</v>
      </c>
      <c r="I3509">
        <v>0</v>
      </c>
    </row>
    <row r="3510" spans="1:9">
      <c r="A3510">
        <v>9382</v>
      </c>
      <c r="B3510" t="s">
        <v>24</v>
      </c>
      <c r="C3510" t="s">
        <v>18</v>
      </c>
      <c r="D3510" t="s">
        <v>3527</v>
      </c>
      <c r="E3510">
        <v>45</v>
      </c>
      <c r="F3510">
        <v>0</v>
      </c>
      <c r="G3510">
        <v>12</v>
      </c>
      <c r="H3510">
        <v>1</v>
      </c>
      <c r="I3510">
        <v>0</v>
      </c>
    </row>
    <row r="3511" spans="1:9">
      <c r="A3511">
        <v>9383</v>
      </c>
      <c r="B3511" t="s">
        <v>12</v>
      </c>
      <c r="C3511" t="s">
        <v>10</v>
      </c>
      <c r="D3511" t="s">
        <v>3528</v>
      </c>
      <c r="E3511">
        <v>55</v>
      </c>
      <c r="F3511">
        <v>1</v>
      </c>
      <c r="G3511">
        <v>12</v>
      </c>
      <c r="H3511">
        <v>5</v>
      </c>
      <c r="I3511">
        <v>1</v>
      </c>
    </row>
    <row r="3512" spans="1:9">
      <c r="A3512">
        <v>9384</v>
      </c>
      <c r="B3512" t="s">
        <v>31</v>
      </c>
      <c r="C3512" t="s">
        <v>13</v>
      </c>
      <c r="D3512" t="s">
        <v>3529</v>
      </c>
      <c r="E3512">
        <v>21</v>
      </c>
      <c r="F3512">
        <v>1</v>
      </c>
      <c r="G3512">
        <v>3</v>
      </c>
      <c r="H3512">
        <v>4</v>
      </c>
      <c r="I3512">
        <v>1</v>
      </c>
    </row>
    <row r="3513" spans="1:9">
      <c r="A3513">
        <v>9385</v>
      </c>
      <c r="B3513" t="s">
        <v>15</v>
      </c>
      <c r="C3513" t="s">
        <v>22</v>
      </c>
      <c r="D3513" t="s">
        <v>3530</v>
      </c>
      <c r="E3513">
        <v>30</v>
      </c>
      <c r="F3513">
        <v>1</v>
      </c>
      <c r="G3513">
        <v>8</v>
      </c>
      <c r="H3513">
        <v>1</v>
      </c>
      <c r="I3513">
        <v>0</v>
      </c>
    </row>
    <row r="3514" spans="1:9">
      <c r="A3514">
        <v>9386</v>
      </c>
      <c r="B3514" t="s">
        <v>12</v>
      </c>
      <c r="C3514" t="s">
        <v>28</v>
      </c>
      <c r="D3514" t="s">
        <v>3531</v>
      </c>
      <c r="E3514">
        <v>57</v>
      </c>
      <c r="F3514">
        <v>1</v>
      </c>
      <c r="G3514">
        <v>2</v>
      </c>
      <c r="H3514">
        <v>2</v>
      </c>
      <c r="I3514">
        <v>1</v>
      </c>
    </row>
    <row r="3515" spans="1:9">
      <c r="A3515">
        <v>9387</v>
      </c>
      <c r="B3515" t="s">
        <v>12</v>
      </c>
      <c r="C3515" t="s">
        <v>13</v>
      </c>
      <c r="D3515" t="s">
        <v>3532</v>
      </c>
      <c r="E3515">
        <v>60</v>
      </c>
      <c r="F3515">
        <v>1</v>
      </c>
      <c r="G3515">
        <v>14</v>
      </c>
      <c r="H3515">
        <v>3</v>
      </c>
      <c r="I3515">
        <v>1</v>
      </c>
    </row>
    <row r="3516" spans="1:9">
      <c r="A3516">
        <v>9388</v>
      </c>
      <c r="B3516" t="s">
        <v>31</v>
      </c>
      <c r="C3516" t="s">
        <v>28</v>
      </c>
      <c r="D3516" t="s">
        <v>3533</v>
      </c>
      <c r="E3516">
        <v>42</v>
      </c>
      <c r="F3516">
        <v>1</v>
      </c>
      <c r="G3516">
        <v>10</v>
      </c>
      <c r="H3516">
        <v>4</v>
      </c>
      <c r="I3516">
        <v>1</v>
      </c>
    </row>
    <row r="3517" spans="1:9">
      <c r="A3517">
        <v>9389</v>
      </c>
      <c r="B3517" t="s">
        <v>15</v>
      </c>
      <c r="C3517" t="s">
        <v>22</v>
      </c>
      <c r="D3517" t="s">
        <v>3534</v>
      </c>
      <c r="E3517">
        <v>52</v>
      </c>
      <c r="F3517">
        <v>1</v>
      </c>
      <c r="G3517">
        <v>19</v>
      </c>
      <c r="H3517">
        <v>3</v>
      </c>
      <c r="I3517">
        <v>1</v>
      </c>
    </row>
    <row r="3518" spans="1:9">
      <c r="A3518">
        <v>9390</v>
      </c>
      <c r="B3518" t="s">
        <v>31</v>
      </c>
      <c r="C3518" t="s">
        <v>22</v>
      </c>
      <c r="D3518" t="s">
        <v>3535</v>
      </c>
      <c r="E3518">
        <v>32</v>
      </c>
      <c r="F3518">
        <v>0</v>
      </c>
      <c r="G3518">
        <v>7</v>
      </c>
      <c r="H3518">
        <v>4</v>
      </c>
      <c r="I3518">
        <v>1</v>
      </c>
    </row>
    <row r="3519" spans="1:9">
      <c r="A3519">
        <v>9391</v>
      </c>
      <c r="B3519" t="s">
        <v>24</v>
      </c>
      <c r="C3519" t="s">
        <v>28</v>
      </c>
      <c r="D3519" t="s">
        <v>3536</v>
      </c>
      <c r="E3519">
        <v>68</v>
      </c>
      <c r="F3519">
        <v>1</v>
      </c>
      <c r="G3519">
        <v>4</v>
      </c>
      <c r="H3519">
        <v>3</v>
      </c>
      <c r="I3519">
        <v>1</v>
      </c>
    </row>
    <row r="3520" spans="1:9">
      <c r="A3520">
        <v>9392</v>
      </c>
      <c r="B3520" t="s">
        <v>9</v>
      </c>
      <c r="C3520" t="s">
        <v>10</v>
      </c>
      <c r="D3520" t="s">
        <v>3537</v>
      </c>
      <c r="E3520">
        <v>23</v>
      </c>
      <c r="F3520">
        <v>0</v>
      </c>
      <c r="G3520">
        <v>8</v>
      </c>
      <c r="H3520">
        <v>4</v>
      </c>
      <c r="I3520">
        <v>0</v>
      </c>
    </row>
    <row r="3521" spans="1:9">
      <c r="A3521">
        <v>9393</v>
      </c>
      <c r="B3521" t="s">
        <v>12</v>
      </c>
      <c r="C3521" t="s">
        <v>10</v>
      </c>
      <c r="D3521" t="s">
        <v>3538</v>
      </c>
      <c r="E3521">
        <v>44</v>
      </c>
      <c r="F3521">
        <v>0</v>
      </c>
      <c r="G3521">
        <v>3</v>
      </c>
      <c r="H3521">
        <v>3</v>
      </c>
      <c r="I3521">
        <v>0</v>
      </c>
    </row>
    <row r="3522" spans="1:9">
      <c r="A3522">
        <v>9394</v>
      </c>
      <c r="B3522" t="s">
        <v>12</v>
      </c>
      <c r="C3522" t="s">
        <v>10</v>
      </c>
      <c r="D3522" t="s">
        <v>3539</v>
      </c>
      <c r="E3522">
        <v>45</v>
      </c>
      <c r="F3522">
        <v>0</v>
      </c>
      <c r="G3522">
        <v>6</v>
      </c>
      <c r="H3522">
        <v>1</v>
      </c>
      <c r="I3522">
        <v>0</v>
      </c>
    </row>
    <row r="3523" spans="1:9">
      <c r="A3523">
        <v>9395</v>
      </c>
      <c r="B3523" t="s">
        <v>15</v>
      </c>
      <c r="C3523" t="s">
        <v>28</v>
      </c>
      <c r="D3523" t="s">
        <v>3540</v>
      </c>
      <c r="E3523">
        <v>29</v>
      </c>
      <c r="F3523">
        <v>1</v>
      </c>
      <c r="G3523">
        <v>3</v>
      </c>
      <c r="H3523">
        <v>4</v>
      </c>
      <c r="I3523">
        <v>1</v>
      </c>
    </row>
    <row r="3524" spans="1:9">
      <c r="A3524">
        <v>9396</v>
      </c>
      <c r="B3524" t="s">
        <v>9</v>
      </c>
      <c r="C3524" t="s">
        <v>22</v>
      </c>
      <c r="D3524" t="s">
        <v>3541</v>
      </c>
      <c r="E3524">
        <v>68</v>
      </c>
      <c r="F3524">
        <v>0</v>
      </c>
      <c r="G3524">
        <v>13</v>
      </c>
      <c r="H3524">
        <v>1</v>
      </c>
      <c r="I3524">
        <v>0</v>
      </c>
    </row>
    <row r="3525" spans="1:9">
      <c r="A3525">
        <v>9397</v>
      </c>
      <c r="B3525" t="s">
        <v>9</v>
      </c>
      <c r="C3525" t="s">
        <v>22</v>
      </c>
      <c r="D3525" t="s">
        <v>3542</v>
      </c>
      <c r="E3525">
        <v>50</v>
      </c>
      <c r="F3525">
        <v>1</v>
      </c>
      <c r="G3525">
        <v>2</v>
      </c>
      <c r="H3525">
        <v>4</v>
      </c>
      <c r="I3525">
        <v>1</v>
      </c>
    </row>
    <row r="3526" spans="1:9">
      <c r="A3526">
        <v>9398</v>
      </c>
      <c r="B3526" t="s">
        <v>31</v>
      </c>
      <c r="C3526" t="s">
        <v>13</v>
      </c>
      <c r="D3526" t="s">
        <v>3543</v>
      </c>
      <c r="E3526">
        <v>41</v>
      </c>
      <c r="F3526">
        <v>1</v>
      </c>
      <c r="G3526">
        <v>10</v>
      </c>
      <c r="H3526">
        <v>5</v>
      </c>
      <c r="I3526">
        <v>1</v>
      </c>
    </row>
    <row r="3527" spans="1:9">
      <c r="A3527">
        <v>9399</v>
      </c>
      <c r="B3527" t="s">
        <v>12</v>
      </c>
      <c r="C3527" t="s">
        <v>18</v>
      </c>
      <c r="D3527" t="s">
        <v>3544</v>
      </c>
      <c r="E3527">
        <v>25</v>
      </c>
      <c r="F3527">
        <v>1</v>
      </c>
      <c r="G3527">
        <v>2</v>
      </c>
      <c r="H3527">
        <v>4</v>
      </c>
      <c r="I3527">
        <v>1</v>
      </c>
    </row>
    <row r="3528" spans="1:9">
      <c r="A3528">
        <v>9400</v>
      </c>
      <c r="B3528" t="s">
        <v>31</v>
      </c>
      <c r="C3528" t="s">
        <v>10</v>
      </c>
      <c r="D3528" t="s">
        <v>3545</v>
      </c>
      <c r="E3528">
        <v>55</v>
      </c>
      <c r="F3528">
        <v>1</v>
      </c>
      <c r="G3528">
        <v>13</v>
      </c>
      <c r="H3528">
        <v>4</v>
      </c>
      <c r="I3528">
        <v>1</v>
      </c>
    </row>
    <row r="3529" spans="1:9">
      <c r="A3529">
        <v>9401</v>
      </c>
      <c r="B3529" t="s">
        <v>31</v>
      </c>
      <c r="C3529" t="s">
        <v>10</v>
      </c>
      <c r="D3529" t="s">
        <v>3546</v>
      </c>
      <c r="E3529">
        <v>67</v>
      </c>
      <c r="F3529">
        <v>0</v>
      </c>
      <c r="G3529">
        <v>4</v>
      </c>
      <c r="H3529">
        <v>5</v>
      </c>
      <c r="I3529">
        <v>1</v>
      </c>
    </row>
    <row r="3530" spans="1:9">
      <c r="A3530">
        <v>9402</v>
      </c>
      <c r="B3530" t="s">
        <v>9</v>
      </c>
      <c r="C3530" t="s">
        <v>10</v>
      </c>
      <c r="D3530" t="s">
        <v>3547</v>
      </c>
      <c r="E3530">
        <v>24</v>
      </c>
      <c r="F3530">
        <v>1</v>
      </c>
      <c r="G3530">
        <v>12</v>
      </c>
      <c r="H3530">
        <v>2</v>
      </c>
      <c r="I3530">
        <v>0</v>
      </c>
    </row>
    <row r="3531" spans="1:9">
      <c r="A3531">
        <v>9403</v>
      </c>
      <c r="B3531" t="s">
        <v>15</v>
      </c>
      <c r="C3531" t="s">
        <v>18</v>
      </c>
      <c r="D3531" t="s">
        <v>3548</v>
      </c>
      <c r="E3531">
        <v>62</v>
      </c>
      <c r="F3531">
        <v>0</v>
      </c>
      <c r="G3531">
        <v>11</v>
      </c>
      <c r="H3531">
        <v>3</v>
      </c>
      <c r="I3531">
        <v>0</v>
      </c>
    </row>
    <row r="3532" spans="1:9">
      <c r="A3532">
        <v>9404</v>
      </c>
      <c r="B3532" t="s">
        <v>9</v>
      </c>
      <c r="C3532" t="s">
        <v>22</v>
      </c>
      <c r="D3532" t="s">
        <v>3549</v>
      </c>
      <c r="E3532">
        <v>30</v>
      </c>
      <c r="F3532">
        <v>0</v>
      </c>
      <c r="G3532">
        <v>14</v>
      </c>
      <c r="H3532">
        <v>1</v>
      </c>
      <c r="I3532">
        <v>0</v>
      </c>
    </row>
    <row r="3533" spans="1:9">
      <c r="A3533">
        <v>9405</v>
      </c>
      <c r="B3533" t="s">
        <v>9</v>
      </c>
      <c r="C3533" t="s">
        <v>22</v>
      </c>
      <c r="D3533" t="s">
        <v>3550</v>
      </c>
      <c r="E3533">
        <v>43</v>
      </c>
      <c r="F3533">
        <v>1</v>
      </c>
      <c r="G3533">
        <v>5</v>
      </c>
      <c r="H3533">
        <v>4</v>
      </c>
      <c r="I3533">
        <v>1</v>
      </c>
    </row>
    <row r="3534" spans="1:9">
      <c r="A3534">
        <v>9406</v>
      </c>
      <c r="B3534" t="s">
        <v>15</v>
      </c>
      <c r="C3534" t="s">
        <v>22</v>
      </c>
      <c r="D3534" t="s">
        <v>3551</v>
      </c>
      <c r="E3534">
        <v>58</v>
      </c>
      <c r="F3534">
        <v>0</v>
      </c>
      <c r="G3534">
        <v>13</v>
      </c>
      <c r="H3534">
        <v>4</v>
      </c>
      <c r="I3534">
        <v>1</v>
      </c>
    </row>
    <row r="3535" spans="1:9">
      <c r="A3535">
        <v>9407</v>
      </c>
      <c r="B3535" t="s">
        <v>12</v>
      </c>
      <c r="C3535" t="s">
        <v>10</v>
      </c>
      <c r="D3535" t="s">
        <v>3552</v>
      </c>
      <c r="E3535">
        <v>27</v>
      </c>
      <c r="F3535">
        <v>1</v>
      </c>
      <c r="G3535">
        <v>1</v>
      </c>
      <c r="H3535">
        <v>3</v>
      </c>
      <c r="I3535">
        <v>0</v>
      </c>
    </row>
    <row r="3536" spans="1:9">
      <c r="A3536">
        <v>9408</v>
      </c>
      <c r="B3536" t="s">
        <v>12</v>
      </c>
      <c r="C3536" t="s">
        <v>22</v>
      </c>
      <c r="D3536" t="s">
        <v>3553</v>
      </c>
      <c r="E3536">
        <v>35</v>
      </c>
      <c r="F3536">
        <v>0</v>
      </c>
      <c r="G3536">
        <v>16</v>
      </c>
      <c r="H3536">
        <v>5</v>
      </c>
      <c r="I3536">
        <v>1</v>
      </c>
    </row>
    <row r="3537" spans="1:9">
      <c r="A3537">
        <v>9409</v>
      </c>
      <c r="B3537" t="s">
        <v>9</v>
      </c>
      <c r="C3537" t="s">
        <v>13</v>
      </c>
      <c r="D3537" t="s">
        <v>3554</v>
      </c>
      <c r="E3537">
        <v>20</v>
      </c>
      <c r="F3537">
        <v>1</v>
      </c>
      <c r="G3537">
        <v>10</v>
      </c>
      <c r="H3537">
        <v>5</v>
      </c>
      <c r="I3537">
        <v>1</v>
      </c>
    </row>
    <row r="3538" spans="1:9">
      <c r="A3538">
        <v>9410</v>
      </c>
      <c r="B3538" t="s">
        <v>31</v>
      </c>
      <c r="C3538" t="s">
        <v>28</v>
      </c>
      <c r="D3538" t="s">
        <v>3555</v>
      </c>
      <c r="E3538">
        <v>67</v>
      </c>
      <c r="F3538">
        <v>1</v>
      </c>
      <c r="G3538">
        <v>3</v>
      </c>
      <c r="H3538">
        <v>5</v>
      </c>
      <c r="I3538">
        <v>1</v>
      </c>
    </row>
    <row r="3539" spans="1:9">
      <c r="A3539">
        <v>9411</v>
      </c>
      <c r="B3539" t="s">
        <v>24</v>
      </c>
      <c r="C3539" t="s">
        <v>18</v>
      </c>
      <c r="D3539" t="s">
        <v>3556</v>
      </c>
      <c r="E3539">
        <v>20</v>
      </c>
      <c r="F3539">
        <v>0</v>
      </c>
      <c r="G3539">
        <v>6</v>
      </c>
      <c r="H3539">
        <v>3</v>
      </c>
      <c r="I3539">
        <v>0</v>
      </c>
    </row>
    <row r="3540" spans="1:9">
      <c r="A3540">
        <v>9412</v>
      </c>
      <c r="B3540" t="s">
        <v>9</v>
      </c>
      <c r="C3540" t="s">
        <v>22</v>
      </c>
      <c r="D3540" t="s">
        <v>3557</v>
      </c>
      <c r="E3540">
        <v>40</v>
      </c>
      <c r="F3540">
        <v>0</v>
      </c>
      <c r="G3540">
        <v>8</v>
      </c>
      <c r="H3540">
        <v>4</v>
      </c>
      <c r="I3540">
        <v>1</v>
      </c>
    </row>
    <row r="3541" spans="1:9">
      <c r="A3541">
        <v>9413</v>
      </c>
      <c r="B3541" t="s">
        <v>24</v>
      </c>
      <c r="C3541" t="s">
        <v>22</v>
      </c>
      <c r="D3541" t="s">
        <v>3558</v>
      </c>
      <c r="E3541">
        <v>35</v>
      </c>
      <c r="F3541">
        <v>1</v>
      </c>
      <c r="G3541">
        <v>12</v>
      </c>
      <c r="H3541">
        <v>2</v>
      </c>
      <c r="I3541">
        <v>1</v>
      </c>
    </row>
    <row r="3542" spans="1:9">
      <c r="A3542">
        <v>9414</v>
      </c>
      <c r="B3542" t="s">
        <v>24</v>
      </c>
      <c r="C3542" t="s">
        <v>13</v>
      </c>
      <c r="D3542" t="s">
        <v>3559</v>
      </c>
      <c r="E3542">
        <v>30</v>
      </c>
      <c r="F3542">
        <v>0</v>
      </c>
      <c r="G3542">
        <v>17</v>
      </c>
      <c r="H3542">
        <v>3</v>
      </c>
      <c r="I3542">
        <v>0</v>
      </c>
    </row>
    <row r="3543" spans="1:9">
      <c r="A3543">
        <v>9415</v>
      </c>
      <c r="B3543" t="s">
        <v>15</v>
      </c>
      <c r="C3543" t="s">
        <v>18</v>
      </c>
      <c r="D3543" t="s">
        <v>3560</v>
      </c>
      <c r="E3543">
        <v>28</v>
      </c>
      <c r="F3543">
        <v>1</v>
      </c>
      <c r="G3543">
        <v>18</v>
      </c>
      <c r="H3543">
        <v>4</v>
      </c>
      <c r="I3543">
        <v>1</v>
      </c>
    </row>
    <row r="3544" spans="1:9">
      <c r="A3544">
        <v>9416</v>
      </c>
      <c r="B3544" t="s">
        <v>12</v>
      </c>
      <c r="C3544" t="s">
        <v>22</v>
      </c>
      <c r="D3544" t="s">
        <v>3561</v>
      </c>
      <c r="E3544">
        <v>66</v>
      </c>
      <c r="F3544">
        <v>0</v>
      </c>
      <c r="G3544">
        <v>14</v>
      </c>
      <c r="H3544">
        <v>3</v>
      </c>
      <c r="I3544">
        <v>0</v>
      </c>
    </row>
    <row r="3545" spans="1:9">
      <c r="A3545">
        <v>9417</v>
      </c>
      <c r="B3545" t="s">
        <v>12</v>
      </c>
      <c r="C3545" t="s">
        <v>10</v>
      </c>
      <c r="D3545" t="s">
        <v>3562</v>
      </c>
      <c r="E3545">
        <v>34</v>
      </c>
      <c r="F3545">
        <v>1</v>
      </c>
      <c r="G3545">
        <v>8</v>
      </c>
      <c r="H3545">
        <v>1</v>
      </c>
      <c r="I3545">
        <v>1</v>
      </c>
    </row>
    <row r="3546" spans="1:9">
      <c r="A3546">
        <v>9418</v>
      </c>
      <c r="B3546" t="s">
        <v>31</v>
      </c>
      <c r="C3546" t="s">
        <v>18</v>
      </c>
      <c r="D3546" t="s">
        <v>3563</v>
      </c>
      <c r="E3546">
        <v>45</v>
      </c>
      <c r="F3546">
        <v>1</v>
      </c>
      <c r="G3546">
        <v>8</v>
      </c>
      <c r="H3546">
        <v>1</v>
      </c>
      <c r="I3546">
        <v>1</v>
      </c>
    </row>
    <row r="3547" spans="1:9">
      <c r="A3547">
        <v>9419</v>
      </c>
      <c r="B3547" t="s">
        <v>31</v>
      </c>
      <c r="C3547" t="s">
        <v>28</v>
      </c>
      <c r="D3547" t="s">
        <v>3564</v>
      </c>
      <c r="E3547">
        <v>53</v>
      </c>
      <c r="F3547">
        <v>1</v>
      </c>
      <c r="G3547">
        <v>16</v>
      </c>
      <c r="H3547">
        <v>5</v>
      </c>
      <c r="I3547">
        <v>1</v>
      </c>
    </row>
    <row r="3548" spans="1:9">
      <c r="A3548">
        <v>9420</v>
      </c>
      <c r="B3548" t="s">
        <v>15</v>
      </c>
      <c r="C3548" t="s">
        <v>28</v>
      </c>
      <c r="D3548" t="s">
        <v>3565</v>
      </c>
      <c r="E3548">
        <v>64</v>
      </c>
      <c r="F3548">
        <v>0</v>
      </c>
      <c r="G3548">
        <v>8</v>
      </c>
      <c r="H3548">
        <v>1</v>
      </c>
      <c r="I3548">
        <v>0</v>
      </c>
    </row>
    <row r="3549" spans="1:9">
      <c r="A3549">
        <v>9421</v>
      </c>
      <c r="B3549" t="s">
        <v>12</v>
      </c>
      <c r="C3549" t="s">
        <v>22</v>
      </c>
      <c r="D3549" t="s">
        <v>3566</v>
      </c>
      <c r="E3549">
        <v>55</v>
      </c>
      <c r="F3549">
        <v>1</v>
      </c>
      <c r="G3549">
        <v>5</v>
      </c>
      <c r="H3549">
        <v>2</v>
      </c>
      <c r="I3549">
        <v>1</v>
      </c>
    </row>
    <row r="3550" spans="1:9">
      <c r="A3550">
        <v>9422</v>
      </c>
      <c r="B3550" t="s">
        <v>15</v>
      </c>
      <c r="C3550" t="s">
        <v>28</v>
      </c>
      <c r="D3550" t="s">
        <v>3567</v>
      </c>
      <c r="E3550">
        <v>18</v>
      </c>
      <c r="F3550">
        <v>1</v>
      </c>
      <c r="G3550">
        <v>14</v>
      </c>
      <c r="H3550">
        <v>4</v>
      </c>
      <c r="I3550">
        <v>1</v>
      </c>
    </row>
    <row r="3551" spans="1:9">
      <c r="A3551">
        <v>9423</v>
      </c>
      <c r="B3551" t="s">
        <v>15</v>
      </c>
      <c r="C3551" t="s">
        <v>18</v>
      </c>
      <c r="D3551" t="s">
        <v>3568</v>
      </c>
      <c r="E3551">
        <v>32</v>
      </c>
      <c r="F3551">
        <v>1</v>
      </c>
      <c r="G3551">
        <v>11</v>
      </c>
      <c r="H3551">
        <v>5</v>
      </c>
      <c r="I3551">
        <v>1</v>
      </c>
    </row>
    <row r="3552" spans="1:9">
      <c r="A3552">
        <v>9424</v>
      </c>
      <c r="B3552" t="s">
        <v>12</v>
      </c>
      <c r="C3552" t="s">
        <v>10</v>
      </c>
      <c r="D3552" t="s">
        <v>3569</v>
      </c>
      <c r="E3552">
        <v>29</v>
      </c>
      <c r="F3552">
        <v>0</v>
      </c>
      <c r="G3552">
        <v>17</v>
      </c>
      <c r="H3552">
        <v>3</v>
      </c>
      <c r="I3552">
        <v>0</v>
      </c>
    </row>
    <row r="3553" spans="1:9">
      <c r="A3553">
        <v>9425</v>
      </c>
      <c r="B3553" t="s">
        <v>9</v>
      </c>
      <c r="C3553" t="s">
        <v>13</v>
      </c>
      <c r="D3553" t="s">
        <v>3570</v>
      </c>
      <c r="E3553">
        <v>27</v>
      </c>
      <c r="F3553">
        <v>0</v>
      </c>
      <c r="G3553">
        <v>12</v>
      </c>
      <c r="H3553">
        <v>4</v>
      </c>
      <c r="I3553">
        <v>0</v>
      </c>
    </row>
    <row r="3554" spans="1:9">
      <c r="A3554">
        <v>9426</v>
      </c>
      <c r="B3554" t="s">
        <v>24</v>
      </c>
      <c r="C3554" t="s">
        <v>22</v>
      </c>
      <c r="D3554" t="s">
        <v>3571</v>
      </c>
      <c r="E3554">
        <v>67</v>
      </c>
      <c r="F3554">
        <v>1</v>
      </c>
      <c r="G3554">
        <v>6</v>
      </c>
      <c r="H3554">
        <v>1</v>
      </c>
      <c r="I3554">
        <v>1</v>
      </c>
    </row>
    <row r="3555" spans="1:9">
      <c r="A3555">
        <v>9427</v>
      </c>
      <c r="B3555" t="s">
        <v>15</v>
      </c>
      <c r="C3555" t="s">
        <v>28</v>
      </c>
      <c r="D3555" t="s">
        <v>3572</v>
      </c>
      <c r="E3555">
        <v>41</v>
      </c>
      <c r="F3555">
        <v>0</v>
      </c>
      <c r="G3555">
        <v>14</v>
      </c>
      <c r="H3555">
        <v>5</v>
      </c>
      <c r="I3555">
        <v>1</v>
      </c>
    </row>
    <row r="3556" spans="1:9">
      <c r="A3556">
        <v>9428</v>
      </c>
      <c r="B3556" t="s">
        <v>9</v>
      </c>
      <c r="C3556" t="s">
        <v>13</v>
      </c>
      <c r="D3556" t="s">
        <v>3573</v>
      </c>
      <c r="E3556">
        <v>18</v>
      </c>
      <c r="F3556">
        <v>0</v>
      </c>
      <c r="G3556">
        <v>5</v>
      </c>
      <c r="H3556">
        <v>4</v>
      </c>
      <c r="I3556">
        <v>0</v>
      </c>
    </row>
    <row r="3557" spans="1:9">
      <c r="A3557">
        <v>9429</v>
      </c>
      <c r="B3557" t="s">
        <v>24</v>
      </c>
      <c r="C3557" t="s">
        <v>18</v>
      </c>
      <c r="D3557" t="s">
        <v>3574</v>
      </c>
      <c r="E3557">
        <v>56</v>
      </c>
      <c r="F3557">
        <v>1</v>
      </c>
      <c r="G3557">
        <v>18</v>
      </c>
      <c r="H3557">
        <v>3</v>
      </c>
      <c r="I3557">
        <v>1</v>
      </c>
    </row>
    <row r="3558" spans="1:9">
      <c r="A3558">
        <v>9430</v>
      </c>
      <c r="B3558" t="s">
        <v>31</v>
      </c>
      <c r="C3558" t="s">
        <v>13</v>
      </c>
      <c r="D3558" t="s">
        <v>3575</v>
      </c>
      <c r="E3558">
        <v>59</v>
      </c>
      <c r="F3558">
        <v>1</v>
      </c>
      <c r="G3558">
        <v>16</v>
      </c>
      <c r="H3558">
        <v>1</v>
      </c>
      <c r="I3558">
        <v>1</v>
      </c>
    </row>
    <row r="3559" spans="1:9">
      <c r="A3559">
        <v>9431</v>
      </c>
      <c r="B3559" t="s">
        <v>31</v>
      </c>
      <c r="C3559" t="s">
        <v>22</v>
      </c>
      <c r="D3559" t="s">
        <v>3576</v>
      </c>
      <c r="E3559">
        <v>22</v>
      </c>
      <c r="F3559">
        <v>1</v>
      </c>
      <c r="G3559">
        <v>19</v>
      </c>
      <c r="H3559">
        <v>1</v>
      </c>
      <c r="I3559">
        <v>0</v>
      </c>
    </row>
    <row r="3560" spans="1:9">
      <c r="A3560">
        <v>9432</v>
      </c>
      <c r="B3560" t="s">
        <v>24</v>
      </c>
      <c r="C3560" t="s">
        <v>13</v>
      </c>
      <c r="D3560" t="s">
        <v>3577</v>
      </c>
      <c r="E3560">
        <v>62</v>
      </c>
      <c r="F3560">
        <v>0</v>
      </c>
      <c r="G3560">
        <v>16</v>
      </c>
      <c r="H3560">
        <v>4</v>
      </c>
      <c r="I3560">
        <v>1</v>
      </c>
    </row>
    <row r="3561" spans="1:9">
      <c r="A3561">
        <v>9433</v>
      </c>
      <c r="B3561" t="s">
        <v>9</v>
      </c>
      <c r="C3561" t="s">
        <v>22</v>
      </c>
      <c r="D3561" t="s">
        <v>3578</v>
      </c>
      <c r="E3561">
        <v>61</v>
      </c>
      <c r="F3561">
        <v>0</v>
      </c>
      <c r="G3561">
        <v>9</v>
      </c>
      <c r="H3561">
        <v>2</v>
      </c>
      <c r="I3561">
        <v>0</v>
      </c>
    </row>
    <row r="3562" spans="1:9">
      <c r="A3562">
        <v>9434</v>
      </c>
      <c r="B3562" t="s">
        <v>15</v>
      </c>
      <c r="C3562" t="s">
        <v>28</v>
      </c>
      <c r="D3562" t="s">
        <v>3579</v>
      </c>
      <c r="E3562">
        <v>33</v>
      </c>
      <c r="F3562">
        <v>1</v>
      </c>
      <c r="G3562">
        <v>19</v>
      </c>
      <c r="H3562">
        <v>4</v>
      </c>
      <c r="I3562">
        <v>1</v>
      </c>
    </row>
    <row r="3563" spans="1:9">
      <c r="A3563">
        <v>9435</v>
      </c>
      <c r="B3563" t="s">
        <v>24</v>
      </c>
      <c r="C3563" t="s">
        <v>22</v>
      </c>
      <c r="D3563" t="s">
        <v>3580</v>
      </c>
      <c r="E3563">
        <v>62</v>
      </c>
      <c r="F3563">
        <v>1</v>
      </c>
      <c r="G3563">
        <v>5</v>
      </c>
      <c r="H3563">
        <v>3</v>
      </c>
      <c r="I3563">
        <v>1</v>
      </c>
    </row>
    <row r="3564" spans="1:9">
      <c r="A3564">
        <v>9436</v>
      </c>
      <c r="B3564" t="s">
        <v>9</v>
      </c>
      <c r="C3564" t="s">
        <v>28</v>
      </c>
      <c r="D3564" t="s">
        <v>3581</v>
      </c>
      <c r="E3564">
        <v>68</v>
      </c>
      <c r="F3564">
        <v>1</v>
      </c>
      <c r="G3564">
        <v>13</v>
      </c>
      <c r="H3564">
        <v>4</v>
      </c>
      <c r="I3564">
        <v>1</v>
      </c>
    </row>
    <row r="3565" spans="1:9">
      <c r="A3565">
        <v>9437</v>
      </c>
      <c r="B3565" t="s">
        <v>12</v>
      </c>
      <c r="C3565" t="s">
        <v>13</v>
      </c>
      <c r="D3565" t="s">
        <v>3582</v>
      </c>
      <c r="E3565">
        <v>61</v>
      </c>
      <c r="F3565">
        <v>0</v>
      </c>
      <c r="G3565">
        <v>5</v>
      </c>
      <c r="H3565">
        <v>5</v>
      </c>
      <c r="I3565">
        <v>1</v>
      </c>
    </row>
    <row r="3566" spans="1:9">
      <c r="A3566">
        <v>9438</v>
      </c>
      <c r="B3566" t="s">
        <v>12</v>
      </c>
      <c r="C3566" t="s">
        <v>18</v>
      </c>
      <c r="D3566" t="s">
        <v>3583</v>
      </c>
      <c r="E3566">
        <v>63</v>
      </c>
      <c r="F3566">
        <v>1</v>
      </c>
      <c r="G3566">
        <v>17</v>
      </c>
      <c r="H3566">
        <v>3</v>
      </c>
      <c r="I3566">
        <v>1</v>
      </c>
    </row>
    <row r="3567" spans="1:9">
      <c r="A3567">
        <v>9439</v>
      </c>
      <c r="B3567" t="s">
        <v>31</v>
      </c>
      <c r="C3567" t="s">
        <v>22</v>
      </c>
      <c r="D3567" t="s">
        <v>3584</v>
      </c>
      <c r="E3567">
        <v>38</v>
      </c>
      <c r="F3567">
        <v>0</v>
      </c>
      <c r="G3567">
        <v>4</v>
      </c>
      <c r="H3567">
        <v>3</v>
      </c>
      <c r="I3567">
        <v>0</v>
      </c>
    </row>
    <row r="3568" spans="1:9">
      <c r="A3568">
        <v>9440</v>
      </c>
      <c r="B3568" t="s">
        <v>15</v>
      </c>
      <c r="C3568" t="s">
        <v>13</v>
      </c>
      <c r="D3568" t="s">
        <v>3585</v>
      </c>
      <c r="E3568">
        <v>59</v>
      </c>
      <c r="F3568">
        <v>1</v>
      </c>
      <c r="G3568">
        <v>5</v>
      </c>
      <c r="H3568">
        <v>5</v>
      </c>
      <c r="I3568">
        <v>1</v>
      </c>
    </row>
    <row r="3569" spans="1:9">
      <c r="A3569">
        <v>9441</v>
      </c>
      <c r="B3569" t="s">
        <v>15</v>
      </c>
      <c r="C3569" t="s">
        <v>10</v>
      </c>
      <c r="D3569" t="s">
        <v>3586</v>
      </c>
      <c r="E3569">
        <v>62</v>
      </c>
      <c r="F3569">
        <v>0</v>
      </c>
      <c r="G3569">
        <v>8</v>
      </c>
      <c r="H3569">
        <v>4</v>
      </c>
      <c r="I3569">
        <v>1</v>
      </c>
    </row>
    <row r="3570" spans="1:9">
      <c r="A3570">
        <v>9442</v>
      </c>
      <c r="B3570" t="s">
        <v>12</v>
      </c>
      <c r="C3570" t="s">
        <v>18</v>
      </c>
      <c r="D3570" t="s">
        <v>3587</v>
      </c>
      <c r="E3570">
        <v>22</v>
      </c>
      <c r="F3570">
        <v>1</v>
      </c>
      <c r="G3570">
        <v>7</v>
      </c>
      <c r="H3570">
        <v>1</v>
      </c>
      <c r="I3570">
        <v>0</v>
      </c>
    </row>
    <row r="3571" spans="1:9">
      <c r="A3571">
        <v>9443</v>
      </c>
      <c r="B3571" t="s">
        <v>9</v>
      </c>
      <c r="C3571" t="s">
        <v>10</v>
      </c>
      <c r="D3571" t="s">
        <v>3588</v>
      </c>
      <c r="E3571">
        <v>59</v>
      </c>
      <c r="F3571">
        <v>1</v>
      </c>
      <c r="G3571">
        <v>3</v>
      </c>
      <c r="H3571">
        <v>3</v>
      </c>
      <c r="I3571">
        <v>1</v>
      </c>
    </row>
    <row r="3572" spans="1:9">
      <c r="A3572">
        <v>9444</v>
      </c>
      <c r="B3572" t="s">
        <v>31</v>
      </c>
      <c r="C3572" t="s">
        <v>28</v>
      </c>
      <c r="D3572" t="s">
        <v>3589</v>
      </c>
      <c r="E3572">
        <v>23</v>
      </c>
      <c r="F3572">
        <v>1</v>
      </c>
      <c r="G3572">
        <v>18</v>
      </c>
      <c r="H3572">
        <v>5</v>
      </c>
      <c r="I3572">
        <v>1</v>
      </c>
    </row>
    <row r="3573" spans="1:9">
      <c r="A3573">
        <v>9445</v>
      </c>
      <c r="B3573" t="s">
        <v>24</v>
      </c>
      <c r="C3573" t="s">
        <v>10</v>
      </c>
      <c r="D3573" t="s">
        <v>3590</v>
      </c>
      <c r="E3573">
        <v>56</v>
      </c>
      <c r="F3573">
        <v>1</v>
      </c>
      <c r="G3573">
        <v>9</v>
      </c>
      <c r="H3573">
        <v>4</v>
      </c>
      <c r="I3573">
        <v>1</v>
      </c>
    </row>
    <row r="3574" spans="1:9">
      <c r="A3574">
        <v>9446</v>
      </c>
      <c r="B3574" t="s">
        <v>9</v>
      </c>
      <c r="C3574" t="s">
        <v>10</v>
      </c>
      <c r="D3574" t="s">
        <v>3591</v>
      </c>
      <c r="E3574">
        <v>34</v>
      </c>
      <c r="F3574">
        <v>0</v>
      </c>
      <c r="G3574">
        <v>19</v>
      </c>
      <c r="H3574">
        <v>1</v>
      </c>
      <c r="I3574">
        <v>0</v>
      </c>
    </row>
    <row r="3575" spans="1:9">
      <c r="A3575">
        <v>9447</v>
      </c>
      <c r="B3575" t="s">
        <v>31</v>
      </c>
      <c r="C3575" t="s">
        <v>18</v>
      </c>
      <c r="D3575" t="s">
        <v>3592</v>
      </c>
      <c r="E3575">
        <v>19</v>
      </c>
      <c r="F3575">
        <v>0</v>
      </c>
      <c r="G3575">
        <v>2</v>
      </c>
      <c r="H3575">
        <v>4</v>
      </c>
      <c r="I3575">
        <v>0</v>
      </c>
    </row>
    <row r="3576" spans="1:9">
      <c r="A3576">
        <v>9448</v>
      </c>
      <c r="B3576" t="s">
        <v>24</v>
      </c>
      <c r="C3576" t="s">
        <v>10</v>
      </c>
      <c r="D3576" t="s">
        <v>3593</v>
      </c>
      <c r="E3576">
        <v>46</v>
      </c>
      <c r="F3576">
        <v>0</v>
      </c>
      <c r="G3576">
        <v>18</v>
      </c>
      <c r="H3576">
        <v>5</v>
      </c>
      <c r="I3576">
        <v>1</v>
      </c>
    </row>
    <row r="3577" spans="1:9">
      <c r="A3577">
        <v>9449</v>
      </c>
      <c r="B3577" t="s">
        <v>9</v>
      </c>
      <c r="C3577" t="s">
        <v>22</v>
      </c>
      <c r="D3577" t="s">
        <v>3594</v>
      </c>
      <c r="E3577">
        <v>18</v>
      </c>
      <c r="F3577">
        <v>0</v>
      </c>
      <c r="G3577">
        <v>11</v>
      </c>
      <c r="H3577">
        <v>2</v>
      </c>
      <c r="I3577">
        <v>0</v>
      </c>
    </row>
    <row r="3578" spans="1:9">
      <c r="A3578">
        <v>9450</v>
      </c>
      <c r="B3578" t="s">
        <v>31</v>
      </c>
      <c r="C3578" t="s">
        <v>10</v>
      </c>
      <c r="D3578" t="s">
        <v>3595</v>
      </c>
      <c r="E3578">
        <v>28</v>
      </c>
      <c r="F3578">
        <v>1</v>
      </c>
      <c r="G3578">
        <v>19</v>
      </c>
      <c r="H3578">
        <v>4</v>
      </c>
      <c r="I3578">
        <v>1</v>
      </c>
    </row>
    <row r="3579" spans="1:9">
      <c r="A3579">
        <v>9451</v>
      </c>
      <c r="B3579" t="s">
        <v>24</v>
      </c>
      <c r="C3579" t="s">
        <v>13</v>
      </c>
      <c r="D3579" t="s">
        <v>3596</v>
      </c>
      <c r="E3579">
        <v>56</v>
      </c>
      <c r="F3579">
        <v>0</v>
      </c>
      <c r="G3579">
        <v>10</v>
      </c>
      <c r="H3579">
        <v>4</v>
      </c>
      <c r="I3579">
        <v>1</v>
      </c>
    </row>
    <row r="3580" spans="1:9">
      <c r="A3580">
        <v>9452</v>
      </c>
      <c r="B3580" t="s">
        <v>15</v>
      </c>
      <c r="C3580" t="s">
        <v>13</v>
      </c>
      <c r="D3580" t="s">
        <v>3597</v>
      </c>
      <c r="E3580">
        <v>44</v>
      </c>
      <c r="F3580">
        <v>0</v>
      </c>
      <c r="G3580">
        <v>11</v>
      </c>
      <c r="H3580">
        <v>1</v>
      </c>
      <c r="I3580">
        <v>0</v>
      </c>
    </row>
    <row r="3581" spans="1:9">
      <c r="A3581">
        <v>9453</v>
      </c>
      <c r="B3581" t="s">
        <v>24</v>
      </c>
      <c r="C3581" t="s">
        <v>28</v>
      </c>
      <c r="D3581" t="s">
        <v>3598</v>
      </c>
      <c r="E3581">
        <v>44</v>
      </c>
      <c r="F3581">
        <v>0</v>
      </c>
      <c r="G3581">
        <v>11</v>
      </c>
      <c r="H3581">
        <v>5</v>
      </c>
      <c r="I3581">
        <v>1</v>
      </c>
    </row>
    <row r="3582" spans="1:9">
      <c r="A3582">
        <v>9454</v>
      </c>
      <c r="B3582" t="s">
        <v>9</v>
      </c>
      <c r="C3582" t="s">
        <v>13</v>
      </c>
      <c r="D3582" t="s">
        <v>3599</v>
      </c>
      <c r="E3582">
        <v>34</v>
      </c>
      <c r="F3582">
        <v>1</v>
      </c>
      <c r="G3582">
        <v>10</v>
      </c>
      <c r="H3582">
        <v>1</v>
      </c>
      <c r="I3582">
        <v>1</v>
      </c>
    </row>
    <row r="3583" spans="1:9">
      <c r="A3583">
        <v>9455</v>
      </c>
      <c r="B3583" t="s">
        <v>12</v>
      </c>
      <c r="C3583" t="s">
        <v>10</v>
      </c>
      <c r="D3583" t="s">
        <v>3600</v>
      </c>
      <c r="E3583">
        <v>62</v>
      </c>
      <c r="F3583">
        <v>1</v>
      </c>
      <c r="G3583">
        <v>15</v>
      </c>
      <c r="H3583">
        <v>4</v>
      </c>
      <c r="I3583">
        <v>1</v>
      </c>
    </row>
    <row r="3584" spans="1:9">
      <c r="A3584">
        <v>9456</v>
      </c>
      <c r="B3584" t="s">
        <v>15</v>
      </c>
      <c r="C3584" t="s">
        <v>22</v>
      </c>
      <c r="D3584" t="s">
        <v>3601</v>
      </c>
      <c r="E3584">
        <v>42</v>
      </c>
      <c r="F3584">
        <v>0</v>
      </c>
      <c r="G3584">
        <v>7</v>
      </c>
      <c r="H3584">
        <v>3</v>
      </c>
      <c r="I3584">
        <v>0</v>
      </c>
    </row>
    <row r="3585" spans="1:9">
      <c r="A3585">
        <v>9457</v>
      </c>
      <c r="B3585" t="s">
        <v>24</v>
      </c>
      <c r="C3585" t="s">
        <v>22</v>
      </c>
      <c r="D3585" t="s">
        <v>3602</v>
      </c>
      <c r="E3585">
        <v>29</v>
      </c>
      <c r="F3585">
        <v>1</v>
      </c>
      <c r="G3585">
        <v>3</v>
      </c>
      <c r="H3585">
        <v>1</v>
      </c>
      <c r="I3585">
        <v>0</v>
      </c>
    </row>
    <row r="3586" spans="1:9">
      <c r="A3586">
        <v>9458</v>
      </c>
      <c r="B3586" t="s">
        <v>31</v>
      </c>
      <c r="C3586" t="s">
        <v>13</v>
      </c>
      <c r="D3586" t="s">
        <v>3603</v>
      </c>
      <c r="E3586">
        <v>39</v>
      </c>
      <c r="F3586">
        <v>0</v>
      </c>
      <c r="G3586">
        <v>10</v>
      </c>
      <c r="H3586">
        <v>2</v>
      </c>
      <c r="I3586">
        <v>0</v>
      </c>
    </row>
    <row r="3587" spans="1:9">
      <c r="A3587">
        <v>9459</v>
      </c>
      <c r="B3587" t="s">
        <v>9</v>
      </c>
      <c r="C3587" t="s">
        <v>18</v>
      </c>
      <c r="D3587" t="s">
        <v>3604</v>
      </c>
      <c r="E3587">
        <v>28</v>
      </c>
      <c r="F3587">
        <v>1</v>
      </c>
      <c r="G3587">
        <v>17</v>
      </c>
      <c r="H3587">
        <v>4</v>
      </c>
      <c r="I3587">
        <v>1</v>
      </c>
    </row>
    <row r="3588" spans="1:9">
      <c r="A3588">
        <v>9460</v>
      </c>
      <c r="B3588" t="s">
        <v>9</v>
      </c>
      <c r="C3588" t="s">
        <v>22</v>
      </c>
      <c r="D3588" t="s">
        <v>3605</v>
      </c>
      <c r="E3588">
        <v>55</v>
      </c>
      <c r="F3588">
        <v>0</v>
      </c>
      <c r="G3588">
        <v>10</v>
      </c>
      <c r="H3588">
        <v>4</v>
      </c>
      <c r="I3588">
        <v>1</v>
      </c>
    </row>
    <row r="3589" spans="1:9">
      <c r="A3589">
        <v>9461</v>
      </c>
      <c r="B3589" t="s">
        <v>31</v>
      </c>
      <c r="C3589" t="s">
        <v>13</v>
      </c>
      <c r="D3589" t="s">
        <v>3606</v>
      </c>
      <c r="E3589">
        <v>53</v>
      </c>
      <c r="F3589">
        <v>0</v>
      </c>
      <c r="G3589">
        <v>9</v>
      </c>
      <c r="H3589">
        <v>4</v>
      </c>
      <c r="I3589">
        <v>1</v>
      </c>
    </row>
    <row r="3590" spans="1:9">
      <c r="A3590">
        <v>9462</v>
      </c>
      <c r="B3590" t="s">
        <v>24</v>
      </c>
      <c r="C3590" t="s">
        <v>22</v>
      </c>
      <c r="D3590" t="s">
        <v>3607</v>
      </c>
      <c r="E3590">
        <v>68</v>
      </c>
      <c r="F3590">
        <v>1</v>
      </c>
      <c r="G3590">
        <v>19</v>
      </c>
      <c r="H3590">
        <v>1</v>
      </c>
      <c r="I3590">
        <v>1</v>
      </c>
    </row>
    <row r="3591" spans="1:9">
      <c r="A3591">
        <v>9463</v>
      </c>
      <c r="B3591" t="s">
        <v>9</v>
      </c>
      <c r="C3591" t="s">
        <v>22</v>
      </c>
      <c r="D3591" t="s">
        <v>3608</v>
      </c>
      <c r="E3591">
        <v>59</v>
      </c>
      <c r="F3591">
        <v>0</v>
      </c>
      <c r="G3591">
        <v>1</v>
      </c>
      <c r="H3591">
        <v>3</v>
      </c>
      <c r="I3591">
        <v>0</v>
      </c>
    </row>
    <row r="3592" spans="1:9">
      <c r="A3592">
        <v>9464</v>
      </c>
      <c r="B3592" t="s">
        <v>31</v>
      </c>
      <c r="C3592" t="s">
        <v>13</v>
      </c>
      <c r="D3592" t="s">
        <v>3609</v>
      </c>
      <c r="E3592">
        <v>67</v>
      </c>
      <c r="F3592">
        <v>0</v>
      </c>
      <c r="G3592">
        <v>13</v>
      </c>
      <c r="H3592">
        <v>4</v>
      </c>
      <c r="I3592">
        <v>1</v>
      </c>
    </row>
    <row r="3593" spans="1:9">
      <c r="A3593">
        <v>9465</v>
      </c>
      <c r="B3593" t="s">
        <v>15</v>
      </c>
      <c r="C3593" t="s">
        <v>18</v>
      </c>
      <c r="D3593" t="s">
        <v>3610</v>
      </c>
      <c r="E3593">
        <v>64</v>
      </c>
      <c r="F3593">
        <v>1</v>
      </c>
      <c r="G3593">
        <v>10</v>
      </c>
      <c r="H3593">
        <v>5</v>
      </c>
      <c r="I3593">
        <v>1</v>
      </c>
    </row>
    <row r="3594" spans="1:9">
      <c r="A3594">
        <v>9466</v>
      </c>
      <c r="B3594" t="s">
        <v>15</v>
      </c>
      <c r="C3594" t="s">
        <v>18</v>
      </c>
      <c r="D3594" t="s">
        <v>3611</v>
      </c>
      <c r="E3594">
        <v>50</v>
      </c>
      <c r="F3594">
        <v>1</v>
      </c>
      <c r="G3594">
        <v>14</v>
      </c>
      <c r="H3594">
        <v>1</v>
      </c>
      <c r="I3594">
        <v>1</v>
      </c>
    </row>
    <row r="3595" spans="1:9">
      <c r="A3595">
        <v>9467</v>
      </c>
      <c r="B3595" t="s">
        <v>15</v>
      </c>
      <c r="C3595" t="s">
        <v>10</v>
      </c>
      <c r="D3595" t="s">
        <v>3612</v>
      </c>
      <c r="E3595">
        <v>49</v>
      </c>
      <c r="F3595">
        <v>0</v>
      </c>
      <c r="G3595">
        <v>2</v>
      </c>
      <c r="H3595">
        <v>5</v>
      </c>
      <c r="I3595">
        <v>1</v>
      </c>
    </row>
    <row r="3596" spans="1:9">
      <c r="A3596">
        <v>9468</v>
      </c>
      <c r="B3596" t="s">
        <v>15</v>
      </c>
      <c r="C3596" t="s">
        <v>13</v>
      </c>
      <c r="D3596" t="s">
        <v>3613</v>
      </c>
      <c r="E3596">
        <v>20</v>
      </c>
      <c r="F3596">
        <v>1</v>
      </c>
      <c r="G3596">
        <v>16</v>
      </c>
      <c r="H3596">
        <v>4</v>
      </c>
      <c r="I3596">
        <v>1</v>
      </c>
    </row>
    <row r="3597" spans="1:9">
      <c r="A3597">
        <v>9469</v>
      </c>
      <c r="B3597" t="s">
        <v>9</v>
      </c>
      <c r="C3597" t="s">
        <v>22</v>
      </c>
      <c r="D3597" t="s">
        <v>3614</v>
      </c>
      <c r="E3597">
        <v>57</v>
      </c>
      <c r="F3597">
        <v>1</v>
      </c>
      <c r="G3597">
        <v>13</v>
      </c>
      <c r="H3597">
        <v>1</v>
      </c>
      <c r="I3597">
        <v>1</v>
      </c>
    </row>
    <row r="3598" spans="1:9">
      <c r="A3598">
        <v>9470</v>
      </c>
      <c r="B3598" t="s">
        <v>24</v>
      </c>
      <c r="C3598" t="s">
        <v>10</v>
      </c>
      <c r="D3598" t="s">
        <v>3615</v>
      </c>
      <c r="E3598">
        <v>41</v>
      </c>
      <c r="F3598">
        <v>1</v>
      </c>
      <c r="G3598">
        <v>18</v>
      </c>
      <c r="H3598">
        <v>2</v>
      </c>
      <c r="I3598">
        <v>1</v>
      </c>
    </row>
    <row r="3599" spans="1:9">
      <c r="A3599">
        <v>9471</v>
      </c>
      <c r="B3599" t="s">
        <v>9</v>
      </c>
      <c r="C3599" t="s">
        <v>22</v>
      </c>
      <c r="D3599" t="s">
        <v>3616</v>
      </c>
      <c r="E3599">
        <v>67</v>
      </c>
      <c r="F3599">
        <v>1</v>
      </c>
      <c r="G3599">
        <v>1</v>
      </c>
      <c r="H3599">
        <v>2</v>
      </c>
      <c r="I3599">
        <v>1</v>
      </c>
    </row>
    <row r="3600" spans="1:9">
      <c r="A3600">
        <v>9472</v>
      </c>
      <c r="B3600" t="s">
        <v>12</v>
      </c>
      <c r="C3600" t="s">
        <v>28</v>
      </c>
      <c r="D3600" t="s">
        <v>3617</v>
      </c>
      <c r="E3600">
        <v>68</v>
      </c>
      <c r="F3600">
        <v>1</v>
      </c>
      <c r="G3600">
        <v>5</v>
      </c>
      <c r="H3600">
        <v>2</v>
      </c>
      <c r="I3600">
        <v>1</v>
      </c>
    </row>
    <row r="3601" spans="1:9">
      <c r="A3601">
        <v>9473</v>
      </c>
      <c r="B3601" t="s">
        <v>9</v>
      </c>
      <c r="C3601" t="s">
        <v>18</v>
      </c>
      <c r="D3601" t="s">
        <v>3618</v>
      </c>
      <c r="E3601">
        <v>61</v>
      </c>
      <c r="F3601">
        <v>1</v>
      </c>
      <c r="G3601">
        <v>8</v>
      </c>
      <c r="H3601">
        <v>3</v>
      </c>
      <c r="I3601">
        <v>1</v>
      </c>
    </row>
    <row r="3602" spans="1:9">
      <c r="A3602">
        <v>9474</v>
      </c>
      <c r="B3602" t="s">
        <v>9</v>
      </c>
      <c r="C3602" t="s">
        <v>22</v>
      </c>
      <c r="D3602" t="s">
        <v>3619</v>
      </c>
      <c r="E3602">
        <v>56</v>
      </c>
      <c r="F3602">
        <v>0</v>
      </c>
      <c r="G3602">
        <v>5</v>
      </c>
      <c r="H3602">
        <v>4</v>
      </c>
      <c r="I3602">
        <v>1</v>
      </c>
    </row>
    <row r="3603" spans="1:9">
      <c r="A3603">
        <v>9475</v>
      </c>
      <c r="B3603" t="s">
        <v>12</v>
      </c>
      <c r="C3603" t="s">
        <v>10</v>
      </c>
      <c r="D3603" t="s">
        <v>3620</v>
      </c>
      <c r="E3603">
        <v>19</v>
      </c>
      <c r="F3603">
        <v>0</v>
      </c>
      <c r="G3603">
        <v>5</v>
      </c>
      <c r="H3603">
        <v>1</v>
      </c>
      <c r="I3603">
        <v>0</v>
      </c>
    </row>
    <row r="3604" spans="1:9">
      <c r="A3604">
        <v>9476</v>
      </c>
      <c r="B3604" t="s">
        <v>24</v>
      </c>
      <c r="C3604" t="s">
        <v>18</v>
      </c>
      <c r="D3604" t="s">
        <v>3621</v>
      </c>
      <c r="E3604">
        <v>57</v>
      </c>
      <c r="F3604">
        <v>0</v>
      </c>
      <c r="G3604">
        <v>3</v>
      </c>
      <c r="H3604">
        <v>3</v>
      </c>
      <c r="I3604">
        <v>0</v>
      </c>
    </row>
    <row r="3605" spans="1:9">
      <c r="A3605">
        <v>9477</v>
      </c>
      <c r="B3605" t="s">
        <v>31</v>
      </c>
      <c r="C3605" t="s">
        <v>28</v>
      </c>
      <c r="D3605" t="s">
        <v>3622</v>
      </c>
      <c r="E3605">
        <v>23</v>
      </c>
      <c r="F3605">
        <v>0</v>
      </c>
      <c r="G3605">
        <v>3</v>
      </c>
      <c r="H3605">
        <v>2</v>
      </c>
      <c r="I3605">
        <v>0</v>
      </c>
    </row>
    <row r="3606" spans="1:9">
      <c r="A3606">
        <v>9478</v>
      </c>
      <c r="B3606" t="s">
        <v>24</v>
      </c>
      <c r="C3606" t="s">
        <v>18</v>
      </c>
      <c r="D3606" t="s">
        <v>3623</v>
      </c>
      <c r="E3606">
        <v>50</v>
      </c>
      <c r="F3606">
        <v>1</v>
      </c>
      <c r="G3606">
        <v>16</v>
      </c>
      <c r="H3606">
        <v>2</v>
      </c>
      <c r="I3606">
        <v>1</v>
      </c>
    </row>
    <row r="3607" spans="1:9">
      <c r="A3607">
        <v>9479</v>
      </c>
      <c r="B3607" t="s">
        <v>24</v>
      </c>
      <c r="C3607" t="s">
        <v>18</v>
      </c>
      <c r="D3607" t="s">
        <v>3624</v>
      </c>
      <c r="E3607">
        <v>34</v>
      </c>
      <c r="F3607">
        <v>1</v>
      </c>
      <c r="G3607">
        <v>4</v>
      </c>
      <c r="H3607">
        <v>1</v>
      </c>
      <c r="I3607">
        <v>1</v>
      </c>
    </row>
    <row r="3608" spans="1:9">
      <c r="A3608">
        <v>9480</v>
      </c>
      <c r="B3608" t="s">
        <v>24</v>
      </c>
      <c r="C3608" t="s">
        <v>18</v>
      </c>
      <c r="D3608" t="s">
        <v>3625</v>
      </c>
      <c r="E3608">
        <v>56</v>
      </c>
      <c r="F3608">
        <v>0</v>
      </c>
      <c r="G3608">
        <v>16</v>
      </c>
      <c r="H3608">
        <v>5</v>
      </c>
      <c r="I3608">
        <v>1</v>
      </c>
    </row>
    <row r="3609" spans="1:9">
      <c r="A3609">
        <v>9481</v>
      </c>
      <c r="B3609" t="s">
        <v>24</v>
      </c>
      <c r="C3609" t="s">
        <v>28</v>
      </c>
      <c r="D3609" t="s">
        <v>3626</v>
      </c>
      <c r="E3609">
        <v>45</v>
      </c>
      <c r="F3609">
        <v>0</v>
      </c>
      <c r="G3609">
        <v>15</v>
      </c>
      <c r="H3609">
        <v>4</v>
      </c>
      <c r="I3609">
        <v>1</v>
      </c>
    </row>
    <row r="3610" spans="1:9">
      <c r="A3610">
        <v>9482</v>
      </c>
      <c r="B3610" t="s">
        <v>31</v>
      </c>
      <c r="C3610" t="s">
        <v>18</v>
      </c>
      <c r="D3610" t="s">
        <v>3627</v>
      </c>
      <c r="E3610">
        <v>56</v>
      </c>
      <c r="F3610">
        <v>1</v>
      </c>
      <c r="G3610">
        <v>9</v>
      </c>
      <c r="H3610">
        <v>5</v>
      </c>
      <c r="I3610">
        <v>1</v>
      </c>
    </row>
    <row r="3611" spans="1:9">
      <c r="A3611">
        <v>9483</v>
      </c>
      <c r="B3611" t="s">
        <v>12</v>
      </c>
      <c r="C3611" t="s">
        <v>18</v>
      </c>
      <c r="D3611" t="s">
        <v>3628</v>
      </c>
      <c r="E3611">
        <v>31</v>
      </c>
      <c r="F3611">
        <v>1</v>
      </c>
      <c r="G3611">
        <v>19</v>
      </c>
      <c r="H3611">
        <v>4</v>
      </c>
      <c r="I3611">
        <v>1</v>
      </c>
    </row>
    <row r="3612" spans="1:9">
      <c r="A3612">
        <v>9484</v>
      </c>
      <c r="B3612" t="s">
        <v>15</v>
      </c>
      <c r="C3612" t="s">
        <v>18</v>
      </c>
      <c r="D3612" t="s">
        <v>3629</v>
      </c>
      <c r="E3612">
        <v>59</v>
      </c>
      <c r="F3612">
        <v>0</v>
      </c>
      <c r="G3612">
        <v>16</v>
      </c>
      <c r="H3612">
        <v>3</v>
      </c>
      <c r="I3612">
        <v>0</v>
      </c>
    </row>
    <row r="3613" spans="1:9">
      <c r="A3613">
        <v>9485</v>
      </c>
      <c r="B3613" t="s">
        <v>9</v>
      </c>
      <c r="C3613" t="s">
        <v>22</v>
      </c>
      <c r="D3613" t="s">
        <v>3630</v>
      </c>
      <c r="E3613">
        <v>44</v>
      </c>
      <c r="F3613">
        <v>1</v>
      </c>
      <c r="G3613">
        <v>3</v>
      </c>
      <c r="H3613">
        <v>5</v>
      </c>
      <c r="I3613">
        <v>1</v>
      </c>
    </row>
    <row r="3614" spans="1:9">
      <c r="A3614">
        <v>9486</v>
      </c>
      <c r="B3614" t="s">
        <v>9</v>
      </c>
      <c r="C3614" t="s">
        <v>18</v>
      </c>
      <c r="D3614" t="s">
        <v>3631</v>
      </c>
      <c r="E3614">
        <v>32</v>
      </c>
      <c r="F3614">
        <v>0</v>
      </c>
      <c r="G3614">
        <v>14</v>
      </c>
      <c r="H3614">
        <v>4</v>
      </c>
      <c r="I3614">
        <v>1</v>
      </c>
    </row>
    <row r="3615" spans="1:9">
      <c r="A3615">
        <v>9487</v>
      </c>
      <c r="B3615" t="s">
        <v>12</v>
      </c>
      <c r="C3615" t="s">
        <v>10</v>
      </c>
      <c r="D3615" t="s">
        <v>3632</v>
      </c>
      <c r="E3615">
        <v>45</v>
      </c>
      <c r="F3615">
        <v>1</v>
      </c>
      <c r="G3615">
        <v>13</v>
      </c>
      <c r="H3615">
        <v>5</v>
      </c>
      <c r="I3615">
        <v>1</v>
      </c>
    </row>
    <row r="3616" spans="1:9">
      <c r="A3616">
        <v>9488</v>
      </c>
      <c r="B3616" t="s">
        <v>24</v>
      </c>
      <c r="C3616" t="s">
        <v>28</v>
      </c>
      <c r="D3616" t="s">
        <v>3633</v>
      </c>
      <c r="E3616">
        <v>45</v>
      </c>
      <c r="F3616">
        <v>1</v>
      </c>
      <c r="G3616">
        <v>8</v>
      </c>
      <c r="H3616">
        <v>5</v>
      </c>
      <c r="I3616">
        <v>1</v>
      </c>
    </row>
    <row r="3617" spans="1:9">
      <c r="A3617">
        <v>9489</v>
      </c>
      <c r="B3617" t="s">
        <v>9</v>
      </c>
      <c r="C3617" t="s">
        <v>13</v>
      </c>
      <c r="D3617" t="s">
        <v>3634</v>
      </c>
      <c r="E3617">
        <v>54</v>
      </c>
      <c r="F3617">
        <v>1</v>
      </c>
      <c r="G3617">
        <v>6</v>
      </c>
      <c r="H3617">
        <v>3</v>
      </c>
      <c r="I3617">
        <v>1</v>
      </c>
    </row>
    <row r="3618" spans="1:9">
      <c r="A3618">
        <v>9490</v>
      </c>
      <c r="B3618" t="s">
        <v>24</v>
      </c>
      <c r="C3618" t="s">
        <v>22</v>
      </c>
      <c r="D3618" t="s">
        <v>3635</v>
      </c>
      <c r="E3618">
        <v>42</v>
      </c>
      <c r="F3618">
        <v>0</v>
      </c>
      <c r="G3618">
        <v>19</v>
      </c>
      <c r="H3618">
        <v>2</v>
      </c>
      <c r="I3618">
        <v>0</v>
      </c>
    </row>
    <row r="3619" spans="1:9">
      <c r="A3619">
        <v>9491</v>
      </c>
      <c r="B3619" t="s">
        <v>12</v>
      </c>
      <c r="C3619" t="s">
        <v>22</v>
      </c>
      <c r="D3619" t="s">
        <v>3636</v>
      </c>
      <c r="E3619">
        <v>54</v>
      </c>
      <c r="F3619">
        <v>0</v>
      </c>
      <c r="G3619">
        <v>6</v>
      </c>
      <c r="H3619">
        <v>3</v>
      </c>
      <c r="I3619">
        <v>0</v>
      </c>
    </row>
    <row r="3620" spans="1:9">
      <c r="A3620">
        <v>9492</v>
      </c>
      <c r="B3620" t="s">
        <v>12</v>
      </c>
      <c r="C3620" t="s">
        <v>22</v>
      </c>
      <c r="D3620" t="s">
        <v>3637</v>
      </c>
      <c r="E3620">
        <v>66</v>
      </c>
      <c r="F3620">
        <v>0</v>
      </c>
      <c r="G3620">
        <v>11</v>
      </c>
      <c r="H3620">
        <v>4</v>
      </c>
      <c r="I3620">
        <v>1</v>
      </c>
    </row>
    <row r="3621" spans="1:9">
      <c r="A3621">
        <v>9493</v>
      </c>
      <c r="B3621" t="s">
        <v>9</v>
      </c>
      <c r="C3621" t="s">
        <v>13</v>
      </c>
      <c r="D3621" t="s">
        <v>3638</v>
      </c>
      <c r="E3621">
        <v>45</v>
      </c>
      <c r="F3621">
        <v>0</v>
      </c>
      <c r="G3621">
        <v>4</v>
      </c>
      <c r="H3621">
        <v>3</v>
      </c>
      <c r="I3621">
        <v>0</v>
      </c>
    </row>
    <row r="3622" spans="1:9">
      <c r="A3622">
        <v>9494</v>
      </c>
      <c r="B3622" t="s">
        <v>15</v>
      </c>
      <c r="C3622" t="s">
        <v>22</v>
      </c>
      <c r="D3622" t="s">
        <v>3639</v>
      </c>
      <c r="E3622">
        <v>65</v>
      </c>
      <c r="F3622">
        <v>0</v>
      </c>
      <c r="G3622">
        <v>1</v>
      </c>
      <c r="H3622">
        <v>2</v>
      </c>
      <c r="I3622">
        <v>0</v>
      </c>
    </row>
    <row r="3623" spans="1:9">
      <c r="A3623">
        <v>9495</v>
      </c>
      <c r="B3623" t="s">
        <v>12</v>
      </c>
      <c r="C3623" t="s">
        <v>13</v>
      </c>
      <c r="D3623" t="s">
        <v>3640</v>
      </c>
      <c r="E3623">
        <v>44</v>
      </c>
      <c r="F3623">
        <v>0</v>
      </c>
      <c r="G3623">
        <v>4</v>
      </c>
      <c r="H3623">
        <v>2</v>
      </c>
      <c r="I3623">
        <v>0</v>
      </c>
    </row>
    <row r="3624" spans="1:9">
      <c r="A3624">
        <v>9496</v>
      </c>
      <c r="B3624" t="s">
        <v>31</v>
      </c>
      <c r="C3624" t="s">
        <v>28</v>
      </c>
      <c r="D3624" t="s">
        <v>3641</v>
      </c>
      <c r="E3624">
        <v>68</v>
      </c>
      <c r="F3624">
        <v>0</v>
      </c>
      <c r="G3624">
        <v>3</v>
      </c>
      <c r="H3624">
        <v>2</v>
      </c>
      <c r="I3624">
        <v>0</v>
      </c>
    </row>
    <row r="3625" spans="1:9">
      <c r="A3625">
        <v>9497</v>
      </c>
      <c r="B3625" t="s">
        <v>24</v>
      </c>
      <c r="C3625" t="s">
        <v>18</v>
      </c>
      <c r="D3625" t="s">
        <v>3642</v>
      </c>
      <c r="E3625">
        <v>53</v>
      </c>
      <c r="F3625">
        <v>1</v>
      </c>
      <c r="G3625">
        <v>18</v>
      </c>
      <c r="H3625">
        <v>4</v>
      </c>
      <c r="I3625">
        <v>1</v>
      </c>
    </row>
    <row r="3626" spans="1:9">
      <c r="A3626">
        <v>9498</v>
      </c>
      <c r="B3626" t="s">
        <v>31</v>
      </c>
      <c r="C3626" t="s">
        <v>22</v>
      </c>
      <c r="D3626" t="s">
        <v>3643</v>
      </c>
      <c r="E3626">
        <v>39</v>
      </c>
      <c r="F3626">
        <v>0</v>
      </c>
      <c r="G3626">
        <v>19</v>
      </c>
      <c r="H3626">
        <v>3</v>
      </c>
      <c r="I3626">
        <v>0</v>
      </c>
    </row>
    <row r="3627" spans="1:9">
      <c r="A3627">
        <v>9499</v>
      </c>
      <c r="B3627" t="s">
        <v>31</v>
      </c>
      <c r="C3627" t="s">
        <v>28</v>
      </c>
      <c r="D3627" t="s">
        <v>3644</v>
      </c>
      <c r="E3627">
        <v>19</v>
      </c>
      <c r="F3627">
        <v>1</v>
      </c>
      <c r="G3627">
        <v>3</v>
      </c>
      <c r="H3627">
        <v>3</v>
      </c>
      <c r="I3627">
        <v>0</v>
      </c>
    </row>
    <row r="3628" spans="1:9">
      <c r="A3628">
        <v>9500</v>
      </c>
      <c r="B3628" t="s">
        <v>31</v>
      </c>
      <c r="C3628" t="s">
        <v>28</v>
      </c>
      <c r="D3628" t="s">
        <v>3645</v>
      </c>
      <c r="E3628">
        <v>23</v>
      </c>
      <c r="F3628">
        <v>1</v>
      </c>
      <c r="G3628">
        <v>13</v>
      </c>
      <c r="H3628">
        <v>4</v>
      </c>
      <c r="I3628">
        <v>1</v>
      </c>
    </row>
    <row r="3629" spans="1:9">
      <c r="A3629">
        <v>9501</v>
      </c>
      <c r="B3629" t="s">
        <v>31</v>
      </c>
      <c r="C3629" t="s">
        <v>13</v>
      </c>
      <c r="D3629" t="s">
        <v>3646</v>
      </c>
      <c r="E3629">
        <v>61</v>
      </c>
      <c r="F3629">
        <v>1</v>
      </c>
      <c r="G3629">
        <v>18</v>
      </c>
      <c r="H3629">
        <v>2</v>
      </c>
      <c r="I3629">
        <v>1</v>
      </c>
    </row>
    <row r="3630" spans="1:9">
      <c r="A3630">
        <v>9502</v>
      </c>
      <c r="B3630" t="s">
        <v>12</v>
      </c>
      <c r="C3630" t="s">
        <v>10</v>
      </c>
      <c r="D3630" t="s">
        <v>3647</v>
      </c>
      <c r="E3630">
        <v>26</v>
      </c>
      <c r="F3630">
        <v>1</v>
      </c>
      <c r="G3630">
        <v>14</v>
      </c>
      <c r="H3630">
        <v>4</v>
      </c>
      <c r="I3630">
        <v>1</v>
      </c>
    </row>
    <row r="3631" spans="1:9">
      <c r="A3631">
        <v>9503</v>
      </c>
      <c r="B3631" t="s">
        <v>24</v>
      </c>
      <c r="C3631" t="s">
        <v>22</v>
      </c>
      <c r="D3631" t="s">
        <v>3648</v>
      </c>
      <c r="E3631">
        <v>53</v>
      </c>
      <c r="F3631">
        <v>0</v>
      </c>
      <c r="G3631">
        <v>15</v>
      </c>
      <c r="H3631">
        <v>4</v>
      </c>
      <c r="I3631">
        <v>1</v>
      </c>
    </row>
    <row r="3632" spans="1:9">
      <c r="A3632">
        <v>9504</v>
      </c>
      <c r="B3632" t="s">
        <v>31</v>
      </c>
      <c r="C3632" t="s">
        <v>22</v>
      </c>
      <c r="D3632" t="s">
        <v>3649</v>
      </c>
      <c r="E3632">
        <v>31</v>
      </c>
      <c r="F3632">
        <v>0</v>
      </c>
      <c r="G3632">
        <v>5</v>
      </c>
      <c r="H3632">
        <v>5</v>
      </c>
      <c r="I3632">
        <v>1</v>
      </c>
    </row>
    <row r="3633" spans="1:9">
      <c r="A3633">
        <v>9505</v>
      </c>
      <c r="B3633" t="s">
        <v>15</v>
      </c>
      <c r="C3633" t="s">
        <v>22</v>
      </c>
      <c r="D3633" t="s">
        <v>3650</v>
      </c>
      <c r="E3633">
        <v>20</v>
      </c>
      <c r="F3633">
        <v>1</v>
      </c>
      <c r="G3633">
        <v>18</v>
      </c>
      <c r="H3633">
        <v>3</v>
      </c>
      <c r="I3633">
        <v>0</v>
      </c>
    </row>
    <row r="3634" spans="1:9">
      <c r="A3634">
        <v>9506</v>
      </c>
      <c r="B3634" t="s">
        <v>24</v>
      </c>
      <c r="C3634" t="s">
        <v>18</v>
      </c>
      <c r="D3634" t="s">
        <v>3651</v>
      </c>
      <c r="E3634">
        <v>44</v>
      </c>
      <c r="F3634">
        <v>1</v>
      </c>
      <c r="G3634">
        <v>13</v>
      </c>
      <c r="H3634">
        <v>5</v>
      </c>
      <c r="I3634">
        <v>1</v>
      </c>
    </row>
    <row r="3635" spans="1:9">
      <c r="A3635">
        <v>9507</v>
      </c>
      <c r="B3635" t="s">
        <v>24</v>
      </c>
      <c r="C3635" t="s">
        <v>10</v>
      </c>
      <c r="D3635" t="s">
        <v>3652</v>
      </c>
      <c r="E3635">
        <v>63</v>
      </c>
      <c r="F3635">
        <v>1</v>
      </c>
      <c r="G3635">
        <v>12</v>
      </c>
      <c r="H3635">
        <v>2</v>
      </c>
      <c r="I3635">
        <v>1</v>
      </c>
    </row>
    <row r="3636" spans="1:9">
      <c r="A3636">
        <v>9508</v>
      </c>
      <c r="B3636" t="s">
        <v>12</v>
      </c>
      <c r="C3636" t="s">
        <v>18</v>
      </c>
      <c r="D3636" t="s">
        <v>3653</v>
      </c>
      <c r="E3636">
        <v>47</v>
      </c>
      <c r="F3636">
        <v>0</v>
      </c>
      <c r="G3636">
        <v>9</v>
      </c>
      <c r="H3636">
        <v>5</v>
      </c>
      <c r="I3636">
        <v>1</v>
      </c>
    </row>
    <row r="3637" spans="1:9">
      <c r="A3637">
        <v>9509</v>
      </c>
      <c r="B3637" t="s">
        <v>9</v>
      </c>
      <c r="C3637" t="s">
        <v>18</v>
      </c>
      <c r="D3637" t="s">
        <v>3654</v>
      </c>
      <c r="E3637">
        <v>50</v>
      </c>
      <c r="F3637">
        <v>1</v>
      </c>
      <c r="G3637">
        <v>12</v>
      </c>
      <c r="H3637">
        <v>3</v>
      </c>
      <c r="I3637">
        <v>1</v>
      </c>
    </row>
    <row r="3638" spans="1:9">
      <c r="A3638">
        <v>9510</v>
      </c>
      <c r="B3638" t="s">
        <v>24</v>
      </c>
      <c r="C3638" t="s">
        <v>10</v>
      </c>
      <c r="D3638" t="s">
        <v>3655</v>
      </c>
      <c r="E3638">
        <v>31</v>
      </c>
      <c r="F3638">
        <v>1</v>
      </c>
      <c r="G3638">
        <v>8</v>
      </c>
      <c r="H3638">
        <v>1</v>
      </c>
      <c r="I3638">
        <v>1</v>
      </c>
    </row>
    <row r="3639" spans="1:9">
      <c r="A3639">
        <v>9511</v>
      </c>
      <c r="B3639" t="s">
        <v>31</v>
      </c>
      <c r="C3639" t="s">
        <v>13</v>
      </c>
      <c r="D3639" t="s">
        <v>3656</v>
      </c>
      <c r="E3639">
        <v>55</v>
      </c>
      <c r="F3639">
        <v>1</v>
      </c>
      <c r="G3639">
        <v>11</v>
      </c>
      <c r="H3639">
        <v>4</v>
      </c>
      <c r="I3639">
        <v>1</v>
      </c>
    </row>
    <row r="3640" spans="1:9">
      <c r="A3640">
        <v>9512</v>
      </c>
      <c r="B3640" t="s">
        <v>9</v>
      </c>
      <c r="C3640" t="s">
        <v>10</v>
      </c>
      <c r="D3640" t="s">
        <v>3657</v>
      </c>
      <c r="E3640">
        <v>62</v>
      </c>
      <c r="F3640">
        <v>1</v>
      </c>
      <c r="G3640">
        <v>8</v>
      </c>
      <c r="H3640">
        <v>2</v>
      </c>
      <c r="I3640">
        <v>1</v>
      </c>
    </row>
    <row r="3641" spans="1:9">
      <c r="A3641">
        <v>9513</v>
      </c>
      <c r="B3641" t="s">
        <v>12</v>
      </c>
      <c r="C3641" t="s">
        <v>13</v>
      </c>
      <c r="D3641" t="s">
        <v>3658</v>
      </c>
      <c r="E3641">
        <v>24</v>
      </c>
      <c r="F3641">
        <v>0</v>
      </c>
      <c r="G3641">
        <v>6</v>
      </c>
      <c r="H3641">
        <v>3</v>
      </c>
      <c r="I3641">
        <v>0</v>
      </c>
    </row>
    <row r="3642" spans="1:9">
      <c r="A3642">
        <v>9514</v>
      </c>
      <c r="B3642" t="s">
        <v>31</v>
      </c>
      <c r="C3642" t="s">
        <v>22</v>
      </c>
      <c r="D3642" t="s">
        <v>3659</v>
      </c>
      <c r="E3642">
        <v>58</v>
      </c>
      <c r="F3642">
        <v>0</v>
      </c>
      <c r="G3642">
        <v>14</v>
      </c>
      <c r="H3642">
        <v>5</v>
      </c>
      <c r="I3642">
        <v>1</v>
      </c>
    </row>
    <row r="3643" spans="1:9">
      <c r="A3643">
        <v>9515</v>
      </c>
      <c r="B3643" t="s">
        <v>24</v>
      </c>
      <c r="C3643" t="s">
        <v>13</v>
      </c>
      <c r="D3643" t="s">
        <v>3660</v>
      </c>
      <c r="E3643">
        <v>54</v>
      </c>
      <c r="F3643">
        <v>0</v>
      </c>
      <c r="G3643">
        <v>15</v>
      </c>
      <c r="H3643">
        <v>3</v>
      </c>
      <c r="I3643">
        <v>0</v>
      </c>
    </row>
    <row r="3644" spans="1:9">
      <c r="A3644">
        <v>9516</v>
      </c>
      <c r="B3644" t="s">
        <v>24</v>
      </c>
      <c r="C3644" t="s">
        <v>28</v>
      </c>
      <c r="D3644" t="s">
        <v>3661</v>
      </c>
      <c r="E3644">
        <v>44</v>
      </c>
      <c r="F3644">
        <v>0</v>
      </c>
      <c r="G3644">
        <v>14</v>
      </c>
      <c r="H3644">
        <v>5</v>
      </c>
      <c r="I3644">
        <v>1</v>
      </c>
    </row>
    <row r="3645" spans="1:9">
      <c r="A3645">
        <v>9517</v>
      </c>
      <c r="B3645" t="s">
        <v>15</v>
      </c>
      <c r="C3645" t="s">
        <v>13</v>
      </c>
      <c r="D3645" t="s">
        <v>3662</v>
      </c>
      <c r="E3645">
        <v>23</v>
      </c>
      <c r="F3645">
        <v>1</v>
      </c>
      <c r="G3645">
        <v>15</v>
      </c>
      <c r="H3645">
        <v>2</v>
      </c>
      <c r="I3645">
        <v>0</v>
      </c>
    </row>
    <row r="3646" spans="1:9">
      <c r="A3646">
        <v>9518</v>
      </c>
      <c r="B3646" t="s">
        <v>9</v>
      </c>
      <c r="C3646" t="s">
        <v>13</v>
      </c>
      <c r="D3646" t="s">
        <v>3663</v>
      </c>
      <c r="E3646">
        <v>24</v>
      </c>
      <c r="F3646">
        <v>0</v>
      </c>
      <c r="G3646">
        <v>19</v>
      </c>
      <c r="H3646">
        <v>5</v>
      </c>
      <c r="I3646">
        <v>0</v>
      </c>
    </row>
    <row r="3647" spans="1:9">
      <c r="A3647">
        <v>9519</v>
      </c>
      <c r="B3647" t="s">
        <v>24</v>
      </c>
      <c r="C3647" t="s">
        <v>22</v>
      </c>
      <c r="D3647" t="s">
        <v>3664</v>
      </c>
      <c r="E3647">
        <v>37</v>
      </c>
      <c r="F3647">
        <v>0</v>
      </c>
      <c r="G3647">
        <v>11</v>
      </c>
      <c r="H3647">
        <v>1</v>
      </c>
      <c r="I3647">
        <v>0</v>
      </c>
    </row>
    <row r="3648" spans="1:9">
      <c r="A3648">
        <v>9520</v>
      </c>
      <c r="B3648" t="s">
        <v>24</v>
      </c>
      <c r="C3648" t="s">
        <v>18</v>
      </c>
      <c r="D3648" t="s">
        <v>3665</v>
      </c>
      <c r="E3648">
        <v>23</v>
      </c>
      <c r="F3648">
        <v>0</v>
      </c>
      <c r="G3648">
        <v>11</v>
      </c>
      <c r="H3648">
        <v>1</v>
      </c>
      <c r="I3648">
        <v>0</v>
      </c>
    </row>
    <row r="3649" spans="1:9">
      <c r="A3649">
        <v>9521</v>
      </c>
      <c r="B3649" t="s">
        <v>12</v>
      </c>
      <c r="C3649" t="s">
        <v>22</v>
      </c>
      <c r="D3649" t="s">
        <v>3666</v>
      </c>
      <c r="E3649">
        <v>32</v>
      </c>
      <c r="F3649">
        <v>1</v>
      </c>
      <c r="G3649">
        <v>4</v>
      </c>
      <c r="H3649">
        <v>2</v>
      </c>
      <c r="I3649">
        <v>1</v>
      </c>
    </row>
    <row r="3650" spans="1:9">
      <c r="A3650">
        <v>9522</v>
      </c>
      <c r="B3650" t="s">
        <v>15</v>
      </c>
      <c r="C3650" t="s">
        <v>13</v>
      </c>
      <c r="D3650" t="s">
        <v>3667</v>
      </c>
      <c r="E3650">
        <v>55</v>
      </c>
      <c r="F3650">
        <v>0</v>
      </c>
      <c r="G3650">
        <v>14</v>
      </c>
      <c r="H3650">
        <v>5</v>
      </c>
      <c r="I3650">
        <v>1</v>
      </c>
    </row>
    <row r="3651" spans="1:9">
      <c r="A3651">
        <v>9523</v>
      </c>
      <c r="B3651" t="s">
        <v>9</v>
      </c>
      <c r="C3651" t="s">
        <v>10</v>
      </c>
      <c r="D3651" t="s">
        <v>3668</v>
      </c>
      <c r="E3651">
        <v>33</v>
      </c>
      <c r="F3651">
        <v>0</v>
      </c>
      <c r="G3651">
        <v>19</v>
      </c>
      <c r="H3651">
        <v>1</v>
      </c>
      <c r="I3651">
        <v>0</v>
      </c>
    </row>
    <row r="3652" spans="1:9">
      <c r="A3652">
        <v>9524</v>
      </c>
      <c r="B3652" t="s">
        <v>31</v>
      </c>
      <c r="C3652" t="s">
        <v>18</v>
      </c>
      <c r="D3652" t="s">
        <v>3669</v>
      </c>
      <c r="E3652">
        <v>63</v>
      </c>
      <c r="F3652">
        <v>1</v>
      </c>
      <c r="G3652">
        <v>16</v>
      </c>
      <c r="H3652">
        <v>3</v>
      </c>
      <c r="I3652">
        <v>1</v>
      </c>
    </row>
    <row r="3653" spans="1:9">
      <c r="A3653">
        <v>9525</v>
      </c>
      <c r="B3653" t="s">
        <v>12</v>
      </c>
      <c r="C3653" t="s">
        <v>13</v>
      </c>
      <c r="D3653" t="s">
        <v>3670</v>
      </c>
      <c r="E3653">
        <v>19</v>
      </c>
      <c r="F3653">
        <v>1</v>
      </c>
      <c r="G3653">
        <v>9</v>
      </c>
      <c r="H3653">
        <v>3</v>
      </c>
      <c r="I3653">
        <v>0</v>
      </c>
    </row>
    <row r="3654" spans="1:9">
      <c r="A3654">
        <v>9526</v>
      </c>
      <c r="B3654" t="s">
        <v>12</v>
      </c>
      <c r="C3654" t="s">
        <v>22</v>
      </c>
      <c r="D3654" t="s">
        <v>3671</v>
      </c>
      <c r="E3654">
        <v>40</v>
      </c>
      <c r="F3654">
        <v>1</v>
      </c>
      <c r="G3654">
        <v>18</v>
      </c>
      <c r="H3654">
        <v>2</v>
      </c>
      <c r="I3654">
        <v>1</v>
      </c>
    </row>
    <row r="3655" spans="1:9">
      <c r="A3655">
        <v>9527</v>
      </c>
      <c r="B3655" t="s">
        <v>15</v>
      </c>
      <c r="C3655" t="s">
        <v>22</v>
      </c>
      <c r="D3655" t="s">
        <v>3672</v>
      </c>
      <c r="E3655">
        <v>29</v>
      </c>
      <c r="F3655">
        <v>0</v>
      </c>
      <c r="G3655">
        <v>10</v>
      </c>
      <c r="H3655">
        <v>2</v>
      </c>
      <c r="I3655">
        <v>0</v>
      </c>
    </row>
    <row r="3656" spans="1:9">
      <c r="A3656">
        <v>9528</v>
      </c>
      <c r="B3656" t="s">
        <v>12</v>
      </c>
      <c r="C3656" t="s">
        <v>18</v>
      </c>
      <c r="D3656" t="s">
        <v>3673</v>
      </c>
      <c r="E3656">
        <v>58</v>
      </c>
      <c r="F3656">
        <v>0</v>
      </c>
      <c r="G3656">
        <v>18</v>
      </c>
      <c r="H3656">
        <v>2</v>
      </c>
      <c r="I3656">
        <v>0</v>
      </c>
    </row>
    <row r="3657" spans="1:9">
      <c r="A3657">
        <v>9529</v>
      </c>
      <c r="B3657" t="s">
        <v>12</v>
      </c>
      <c r="C3657" t="s">
        <v>10</v>
      </c>
      <c r="D3657" t="s">
        <v>3674</v>
      </c>
      <c r="E3657">
        <v>31</v>
      </c>
      <c r="F3657">
        <v>1</v>
      </c>
      <c r="G3657">
        <v>1</v>
      </c>
      <c r="H3657">
        <v>1</v>
      </c>
      <c r="I3657">
        <v>1</v>
      </c>
    </row>
    <row r="3658" spans="1:9">
      <c r="A3658">
        <v>9530</v>
      </c>
      <c r="B3658" t="s">
        <v>24</v>
      </c>
      <c r="C3658" t="s">
        <v>13</v>
      </c>
      <c r="D3658" t="s">
        <v>3675</v>
      </c>
      <c r="E3658">
        <v>34</v>
      </c>
      <c r="F3658">
        <v>1</v>
      </c>
      <c r="G3658">
        <v>1</v>
      </c>
      <c r="H3658">
        <v>5</v>
      </c>
      <c r="I3658">
        <v>1</v>
      </c>
    </row>
    <row r="3659" spans="1:9">
      <c r="A3659">
        <v>9531</v>
      </c>
      <c r="B3659" t="s">
        <v>24</v>
      </c>
      <c r="C3659" t="s">
        <v>10</v>
      </c>
      <c r="D3659" t="s">
        <v>3676</v>
      </c>
      <c r="E3659">
        <v>44</v>
      </c>
      <c r="F3659">
        <v>0</v>
      </c>
      <c r="G3659">
        <v>19</v>
      </c>
      <c r="H3659">
        <v>4</v>
      </c>
      <c r="I3659">
        <v>1</v>
      </c>
    </row>
    <row r="3660" spans="1:9">
      <c r="A3660">
        <v>9532</v>
      </c>
      <c r="B3660" t="s">
        <v>12</v>
      </c>
      <c r="C3660" t="s">
        <v>22</v>
      </c>
      <c r="D3660" t="s">
        <v>3677</v>
      </c>
      <c r="E3660">
        <v>46</v>
      </c>
      <c r="F3660">
        <v>0</v>
      </c>
      <c r="G3660">
        <v>18</v>
      </c>
      <c r="H3660">
        <v>4</v>
      </c>
      <c r="I3660">
        <v>1</v>
      </c>
    </row>
    <row r="3661" spans="1:9">
      <c r="A3661">
        <v>9533</v>
      </c>
      <c r="B3661" t="s">
        <v>9</v>
      </c>
      <c r="C3661" t="s">
        <v>22</v>
      </c>
      <c r="D3661" t="s">
        <v>3678</v>
      </c>
      <c r="E3661">
        <v>64</v>
      </c>
      <c r="F3661">
        <v>0</v>
      </c>
      <c r="G3661">
        <v>7</v>
      </c>
      <c r="H3661">
        <v>1</v>
      </c>
      <c r="I3661">
        <v>0</v>
      </c>
    </row>
    <row r="3662" spans="1:9">
      <c r="A3662">
        <v>9534</v>
      </c>
      <c r="B3662" t="s">
        <v>31</v>
      </c>
      <c r="C3662" t="s">
        <v>28</v>
      </c>
      <c r="D3662" t="s">
        <v>3679</v>
      </c>
      <c r="E3662">
        <v>18</v>
      </c>
      <c r="F3662">
        <v>1</v>
      </c>
      <c r="G3662">
        <v>2</v>
      </c>
      <c r="H3662">
        <v>3</v>
      </c>
      <c r="I3662">
        <v>0</v>
      </c>
    </row>
    <row r="3663" spans="1:9">
      <c r="A3663">
        <v>9535</v>
      </c>
      <c r="B3663" t="s">
        <v>9</v>
      </c>
      <c r="C3663" t="s">
        <v>13</v>
      </c>
      <c r="D3663" t="s">
        <v>3680</v>
      </c>
      <c r="E3663">
        <v>52</v>
      </c>
      <c r="F3663">
        <v>1</v>
      </c>
      <c r="G3663">
        <v>13</v>
      </c>
      <c r="H3663">
        <v>2</v>
      </c>
      <c r="I3663">
        <v>1</v>
      </c>
    </row>
    <row r="3664" spans="1:9">
      <c r="A3664">
        <v>9536</v>
      </c>
      <c r="B3664" t="s">
        <v>15</v>
      </c>
      <c r="C3664" t="s">
        <v>18</v>
      </c>
      <c r="D3664" t="s">
        <v>3681</v>
      </c>
      <c r="E3664">
        <v>19</v>
      </c>
      <c r="F3664">
        <v>0</v>
      </c>
      <c r="G3664">
        <v>4</v>
      </c>
      <c r="H3664">
        <v>1</v>
      </c>
      <c r="I3664">
        <v>0</v>
      </c>
    </row>
    <row r="3665" spans="1:9">
      <c r="A3665">
        <v>9537</v>
      </c>
      <c r="B3665" t="s">
        <v>15</v>
      </c>
      <c r="C3665" t="s">
        <v>18</v>
      </c>
      <c r="D3665" t="s">
        <v>3682</v>
      </c>
      <c r="E3665">
        <v>30</v>
      </c>
      <c r="F3665">
        <v>1</v>
      </c>
      <c r="G3665">
        <v>6</v>
      </c>
      <c r="H3665">
        <v>2</v>
      </c>
      <c r="I3665">
        <v>0</v>
      </c>
    </row>
    <row r="3666" spans="1:9">
      <c r="A3666">
        <v>9538</v>
      </c>
      <c r="B3666" t="s">
        <v>15</v>
      </c>
      <c r="C3666" t="s">
        <v>18</v>
      </c>
      <c r="D3666" t="s">
        <v>3683</v>
      </c>
      <c r="E3666">
        <v>64</v>
      </c>
      <c r="F3666">
        <v>0</v>
      </c>
      <c r="G3666">
        <v>1</v>
      </c>
      <c r="H3666">
        <v>1</v>
      </c>
      <c r="I3666">
        <v>0</v>
      </c>
    </row>
    <row r="3667" spans="1:9">
      <c r="A3667">
        <v>9539</v>
      </c>
      <c r="B3667" t="s">
        <v>31</v>
      </c>
      <c r="C3667" t="s">
        <v>10</v>
      </c>
      <c r="D3667" t="s">
        <v>3684</v>
      </c>
      <c r="E3667">
        <v>38</v>
      </c>
      <c r="F3667">
        <v>0</v>
      </c>
      <c r="G3667">
        <v>16</v>
      </c>
      <c r="H3667">
        <v>3</v>
      </c>
      <c r="I3667">
        <v>0</v>
      </c>
    </row>
    <row r="3668" spans="1:9">
      <c r="A3668">
        <v>9540</v>
      </c>
      <c r="B3668" t="s">
        <v>15</v>
      </c>
      <c r="C3668" t="s">
        <v>22</v>
      </c>
      <c r="D3668" t="s">
        <v>3685</v>
      </c>
      <c r="E3668">
        <v>34</v>
      </c>
      <c r="F3668">
        <v>1</v>
      </c>
      <c r="G3668">
        <v>7</v>
      </c>
      <c r="H3668">
        <v>2</v>
      </c>
      <c r="I3668">
        <v>1</v>
      </c>
    </row>
    <row r="3669" spans="1:9">
      <c r="A3669">
        <v>9541</v>
      </c>
      <c r="B3669" t="s">
        <v>15</v>
      </c>
      <c r="C3669" t="s">
        <v>18</v>
      </c>
      <c r="D3669" t="s">
        <v>3686</v>
      </c>
      <c r="E3669">
        <v>22</v>
      </c>
      <c r="F3669">
        <v>1</v>
      </c>
      <c r="G3669">
        <v>16</v>
      </c>
      <c r="H3669">
        <v>1</v>
      </c>
      <c r="I3669">
        <v>0</v>
      </c>
    </row>
    <row r="3670" spans="1:9">
      <c r="A3670">
        <v>9542</v>
      </c>
      <c r="B3670" t="s">
        <v>12</v>
      </c>
      <c r="C3670" t="s">
        <v>10</v>
      </c>
      <c r="D3670" t="s">
        <v>3687</v>
      </c>
      <c r="E3670">
        <v>51</v>
      </c>
      <c r="F3670">
        <v>0</v>
      </c>
      <c r="G3670">
        <v>4</v>
      </c>
      <c r="H3670">
        <v>2</v>
      </c>
      <c r="I3670">
        <v>0</v>
      </c>
    </row>
    <row r="3671" spans="1:9">
      <c r="A3671">
        <v>9543</v>
      </c>
      <c r="B3671" t="s">
        <v>24</v>
      </c>
      <c r="C3671" t="s">
        <v>22</v>
      </c>
      <c r="D3671" t="s">
        <v>3688</v>
      </c>
      <c r="E3671">
        <v>67</v>
      </c>
      <c r="F3671">
        <v>1</v>
      </c>
      <c r="G3671">
        <v>12</v>
      </c>
      <c r="H3671">
        <v>2</v>
      </c>
      <c r="I3671">
        <v>1</v>
      </c>
    </row>
    <row r="3672" spans="1:9">
      <c r="A3672">
        <v>9544</v>
      </c>
      <c r="B3672" t="s">
        <v>31</v>
      </c>
      <c r="C3672" t="s">
        <v>10</v>
      </c>
      <c r="D3672" t="s">
        <v>3689</v>
      </c>
      <c r="E3672">
        <v>33</v>
      </c>
      <c r="F3672">
        <v>1</v>
      </c>
      <c r="G3672">
        <v>19</v>
      </c>
      <c r="H3672">
        <v>5</v>
      </c>
      <c r="I3672">
        <v>1</v>
      </c>
    </row>
    <row r="3673" spans="1:9">
      <c r="A3673">
        <v>9545</v>
      </c>
      <c r="B3673" t="s">
        <v>9</v>
      </c>
      <c r="C3673" t="s">
        <v>18</v>
      </c>
      <c r="D3673" t="s">
        <v>3690</v>
      </c>
      <c r="E3673">
        <v>21</v>
      </c>
      <c r="F3673">
        <v>1</v>
      </c>
      <c r="G3673">
        <v>19</v>
      </c>
      <c r="H3673">
        <v>1</v>
      </c>
      <c r="I3673">
        <v>0</v>
      </c>
    </row>
    <row r="3674" spans="1:9">
      <c r="A3674">
        <v>9546</v>
      </c>
      <c r="B3674" t="s">
        <v>31</v>
      </c>
      <c r="C3674" t="s">
        <v>13</v>
      </c>
      <c r="D3674" t="s">
        <v>3691</v>
      </c>
      <c r="E3674">
        <v>25</v>
      </c>
      <c r="F3674">
        <v>1</v>
      </c>
      <c r="G3674">
        <v>5</v>
      </c>
      <c r="H3674">
        <v>5</v>
      </c>
      <c r="I3674">
        <v>1</v>
      </c>
    </row>
    <row r="3675" spans="1:9">
      <c r="A3675">
        <v>9547</v>
      </c>
      <c r="B3675" t="s">
        <v>15</v>
      </c>
      <c r="C3675" t="s">
        <v>13</v>
      </c>
      <c r="D3675" t="s">
        <v>3692</v>
      </c>
      <c r="E3675">
        <v>48</v>
      </c>
      <c r="F3675">
        <v>0</v>
      </c>
      <c r="G3675">
        <v>17</v>
      </c>
      <c r="H3675">
        <v>5</v>
      </c>
      <c r="I3675">
        <v>1</v>
      </c>
    </row>
    <row r="3676" spans="1:9">
      <c r="A3676">
        <v>9548</v>
      </c>
      <c r="B3676" t="s">
        <v>9</v>
      </c>
      <c r="C3676" t="s">
        <v>28</v>
      </c>
      <c r="D3676" t="s">
        <v>3693</v>
      </c>
      <c r="E3676">
        <v>60</v>
      </c>
      <c r="F3676">
        <v>1</v>
      </c>
      <c r="G3676">
        <v>18</v>
      </c>
      <c r="H3676">
        <v>3</v>
      </c>
      <c r="I3676">
        <v>1</v>
      </c>
    </row>
    <row r="3677" spans="1:9">
      <c r="A3677">
        <v>9549</v>
      </c>
      <c r="B3677" t="s">
        <v>12</v>
      </c>
      <c r="C3677" t="s">
        <v>22</v>
      </c>
      <c r="D3677" t="s">
        <v>3694</v>
      </c>
      <c r="E3677">
        <v>51</v>
      </c>
      <c r="F3677">
        <v>1</v>
      </c>
      <c r="G3677">
        <v>10</v>
      </c>
      <c r="H3677">
        <v>2</v>
      </c>
      <c r="I3677">
        <v>1</v>
      </c>
    </row>
    <row r="3678" spans="1:9">
      <c r="A3678">
        <v>9550</v>
      </c>
      <c r="B3678" t="s">
        <v>15</v>
      </c>
      <c r="C3678" t="s">
        <v>28</v>
      </c>
      <c r="D3678" t="s">
        <v>3695</v>
      </c>
      <c r="E3678">
        <v>62</v>
      </c>
      <c r="F3678">
        <v>1</v>
      </c>
      <c r="G3678">
        <v>1</v>
      </c>
      <c r="H3678">
        <v>5</v>
      </c>
      <c r="I3678">
        <v>1</v>
      </c>
    </row>
    <row r="3679" spans="1:9">
      <c r="A3679">
        <v>9551</v>
      </c>
      <c r="B3679" t="s">
        <v>12</v>
      </c>
      <c r="C3679" t="s">
        <v>13</v>
      </c>
      <c r="D3679" t="s">
        <v>3696</v>
      </c>
      <c r="E3679">
        <v>40</v>
      </c>
      <c r="F3679">
        <v>1</v>
      </c>
      <c r="G3679">
        <v>2</v>
      </c>
      <c r="H3679">
        <v>1</v>
      </c>
      <c r="I3679">
        <v>1</v>
      </c>
    </row>
    <row r="3680" spans="1:9">
      <c r="A3680">
        <v>9552</v>
      </c>
      <c r="B3680" t="s">
        <v>12</v>
      </c>
      <c r="C3680" t="s">
        <v>22</v>
      </c>
      <c r="D3680" t="s">
        <v>3697</v>
      </c>
      <c r="E3680">
        <v>44</v>
      </c>
      <c r="F3680">
        <v>0</v>
      </c>
      <c r="G3680">
        <v>1</v>
      </c>
      <c r="H3680">
        <v>5</v>
      </c>
      <c r="I3680">
        <v>1</v>
      </c>
    </row>
    <row r="3681" spans="1:9">
      <c r="A3681">
        <v>9553</v>
      </c>
      <c r="B3681" t="s">
        <v>9</v>
      </c>
      <c r="C3681" t="s">
        <v>28</v>
      </c>
      <c r="D3681" t="s">
        <v>3698</v>
      </c>
      <c r="E3681">
        <v>66</v>
      </c>
      <c r="F3681">
        <v>1</v>
      </c>
      <c r="G3681">
        <v>1</v>
      </c>
      <c r="H3681">
        <v>2</v>
      </c>
      <c r="I3681">
        <v>1</v>
      </c>
    </row>
    <row r="3682" spans="1:9">
      <c r="A3682">
        <v>9554</v>
      </c>
      <c r="B3682" t="s">
        <v>15</v>
      </c>
      <c r="C3682" t="s">
        <v>10</v>
      </c>
      <c r="D3682" t="s">
        <v>3699</v>
      </c>
      <c r="E3682">
        <v>54</v>
      </c>
      <c r="F3682">
        <v>1</v>
      </c>
      <c r="G3682">
        <v>7</v>
      </c>
      <c r="H3682">
        <v>2</v>
      </c>
      <c r="I3682">
        <v>1</v>
      </c>
    </row>
    <row r="3683" spans="1:9">
      <c r="A3683">
        <v>9555</v>
      </c>
      <c r="B3683" t="s">
        <v>12</v>
      </c>
      <c r="C3683" t="s">
        <v>22</v>
      </c>
      <c r="D3683" t="s">
        <v>3700</v>
      </c>
      <c r="E3683">
        <v>67</v>
      </c>
      <c r="F3683">
        <v>0</v>
      </c>
      <c r="G3683">
        <v>19</v>
      </c>
      <c r="H3683">
        <v>2</v>
      </c>
      <c r="I3683">
        <v>0</v>
      </c>
    </row>
    <row r="3684" spans="1:9">
      <c r="A3684">
        <v>9556</v>
      </c>
      <c r="B3684" t="s">
        <v>12</v>
      </c>
      <c r="C3684" t="s">
        <v>10</v>
      </c>
      <c r="D3684" t="s">
        <v>3701</v>
      </c>
      <c r="E3684">
        <v>44</v>
      </c>
      <c r="F3684">
        <v>1</v>
      </c>
      <c r="G3684">
        <v>5</v>
      </c>
      <c r="H3684">
        <v>2</v>
      </c>
      <c r="I3684">
        <v>1</v>
      </c>
    </row>
    <row r="3685" spans="1:9">
      <c r="A3685">
        <v>9557</v>
      </c>
      <c r="B3685" t="s">
        <v>9</v>
      </c>
      <c r="C3685" t="s">
        <v>22</v>
      </c>
      <c r="D3685" t="s">
        <v>3702</v>
      </c>
      <c r="E3685">
        <v>34</v>
      </c>
      <c r="F3685">
        <v>0</v>
      </c>
      <c r="G3685">
        <v>9</v>
      </c>
      <c r="H3685">
        <v>2</v>
      </c>
      <c r="I3685">
        <v>0</v>
      </c>
    </row>
    <row r="3686" spans="1:9">
      <c r="A3686">
        <v>9558</v>
      </c>
      <c r="B3686" t="s">
        <v>9</v>
      </c>
      <c r="C3686" t="s">
        <v>18</v>
      </c>
      <c r="D3686" t="s">
        <v>3703</v>
      </c>
      <c r="E3686">
        <v>26</v>
      </c>
      <c r="F3686">
        <v>1</v>
      </c>
      <c r="G3686">
        <v>14</v>
      </c>
      <c r="H3686">
        <v>3</v>
      </c>
      <c r="I3686">
        <v>0</v>
      </c>
    </row>
    <row r="3687" spans="1:9">
      <c r="A3687">
        <v>9559</v>
      </c>
      <c r="B3687" t="s">
        <v>9</v>
      </c>
      <c r="C3687" t="s">
        <v>18</v>
      </c>
      <c r="D3687" t="s">
        <v>3704</v>
      </c>
      <c r="E3687">
        <v>35</v>
      </c>
      <c r="F3687">
        <v>1</v>
      </c>
      <c r="G3687">
        <v>9</v>
      </c>
      <c r="H3687">
        <v>3</v>
      </c>
      <c r="I3687">
        <v>1</v>
      </c>
    </row>
    <row r="3688" spans="1:9">
      <c r="A3688">
        <v>9560</v>
      </c>
      <c r="B3688" t="s">
        <v>15</v>
      </c>
      <c r="C3688" t="s">
        <v>13</v>
      </c>
      <c r="D3688" t="s">
        <v>3705</v>
      </c>
      <c r="E3688">
        <v>57</v>
      </c>
      <c r="F3688">
        <v>1</v>
      </c>
      <c r="G3688">
        <v>19</v>
      </c>
      <c r="H3688">
        <v>3</v>
      </c>
      <c r="I3688">
        <v>1</v>
      </c>
    </row>
    <row r="3689" spans="1:9">
      <c r="A3689">
        <v>9561</v>
      </c>
      <c r="B3689" t="s">
        <v>31</v>
      </c>
      <c r="C3689" t="s">
        <v>28</v>
      </c>
      <c r="D3689" t="s">
        <v>3706</v>
      </c>
      <c r="E3689">
        <v>63</v>
      </c>
      <c r="F3689">
        <v>0</v>
      </c>
      <c r="G3689">
        <v>16</v>
      </c>
      <c r="H3689">
        <v>3</v>
      </c>
      <c r="I3689">
        <v>0</v>
      </c>
    </row>
    <row r="3690" spans="1:9">
      <c r="A3690">
        <v>9562</v>
      </c>
      <c r="B3690" t="s">
        <v>15</v>
      </c>
      <c r="C3690" t="s">
        <v>28</v>
      </c>
      <c r="D3690" t="s">
        <v>3707</v>
      </c>
      <c r="E3690">
        <v>18</v>
      </c>
      <c r="F3690">
        <v>0</v>
      </c>
      <c r="G3690">
        <v>1</v>
      </c>
      <c r="H3690">
        <v>5</v>
      </c>
      <c r="I3690">
        <v>0</v>
      </c>
    </row>
    <row r="3691" spans="1:9">
      <c r="A3691">
        <v>9563</v>
      </c>
      <c r="B3691" t="s">
        <v>9</v>
      </c>
      <c r="C3691" t="s">
        <v>13</v>
      </c>
      <c r="D3691" t="s">
        <v>3708</v>
      </c>
      <c r="E3691">
        <v>65</v>
      </c>
      <c r="F3691">
        <v>0</v>
      </c>
      <c r="G3691">
        <v>3</v>
      </c>
      <c r="H3691">
        <v>5</v>
      </c>
      <c r="I3691">
        <v>1</v>
      </c>
    </row>
    <row r="3692" spans="1:9">
      <c r="A3692">
        <v>9564</v>
      </c>
      <c r="B3692" t="s">
        <v>9</v>
      </c>
      <c r="C3692" t="s">
        <v>13</v>
      </c>
      <c r="D3692" t="s">
        <v>3709</v>
      </c>
      <c r="E3692">
        <v>26</v>
      </c>
      <c r="F3692">
        <v>1</v>
      </c>
      <c r="G3692">
        <v>6</v>
      </c>
      <c r="H3692">
        <v>5</v>
      </c>
      <c r="I3692">
        <v>1</v>
      </c>
    </row>
    <row r="3693" spans="1:9">
      <c r="A3693">
        <v>9565</v>
      </c>
      <c r="B3693" t="s">
        <v>24</v>
      </c>
      <c r="C3693" t="s">
        <v>13</v>
      </c>
      <c r="D3693" t="s">
        <v>3710</v>
      </c>
      <c r="E3693">
        <v>52</v>
      </c>
      <c r="F3693">
        <v>1</v>
      </c>
      <c r="G3693">
        <v>7</v>
      </c>
      <c r="H3693">
        <v>5</v>
      </c>
      <c r="I3693">
        <v>1</v>
      </c>
    </row>
    <row r="3694" spans="1:9">
      <c r="A3694">
        <v>9566</v>
      </c>
      <c r="B3694" t="s">
        <v>9</v>
      </c>
      <c r="C3694" t="s">
        <v>13</v>
      </c>
      <c r="D3694" t="s">
        <v>3711</v>
      </c>
      <c r="E3694">
        <v>48</v>
      </c>
      <c r="F3694">
        <v>0</v>
      </c>
      <c r="G3694">
        <v>7</v>
      </c>
      <c r="H3694">
        <v>3</v>
      </c>
      <c r="I3694">
        <v>0</v>
      </c>
    </row>
    <row r="3695" spans="1:9">
      <c r="A3695">
        <v>9567</v>
      </c>
      <c r="B3695" t="s">
        <v>12</v>
      </c>
      <c r="C3695" t="s">
        <v>28</v>
      </c>
      <c r="D3695" t="s">
        <v>3712</v>
      </c>
      <c r="E3695">
        <v>58</v>
      </c>
      <c r="F3695">
        <v>0</v>
      </c>
      <c r="G3695">
        <v>11</v>
      </c>
      <c r="H3695">
        <v>5</v>
      </c>
      <c r="I3695">
        <v>1</v>
      </c>
    </row>
    <row r="3696" spans="1:9">
      <c r="A3696">
        <v>9568</v>
      </c>
      <c r="B3696" t="s">
        <v>12</v>
      </c>
      <c r="C3696" t="s">
        <v>13</v>
      </c>
      <c r="D3696" t="s">
        <v>3713</v>
      </c>
      <c r="E3696">
        <v>32</v>
      </c>
      <c r="F3696">
        <v>0</v>
      </c>
      <c r="G3696">
        <v>13</v>
      </c>
      <c r="H3696">
        <v>3</v>
      </c>
      <c r="I3696">
        <v>0</v>
      </c>
    </row>
    <row r="3697" spans="1:9">
      <c r="A3697">
        <v>9569</v>
      </c>
      <c r="B3697" t="s">
        <v>15</v>
      </c>
      <c r="C3697" t="s">
        <v>22</v>
      </c>
      <c r="D3697" t="s">
        <v>3714</v>
      </c>
      <c r="E3697">
        <v>57</v>
      </c>
      <c r="F3697">
        <v>1</v>
      </c>
      <c r="G3697">
        <v>10</v>
      </c>
      <c r="H3697">
        <v>5</v>
      </c>
      <c r="I3697">
        <v>1</v>
      </c>
    </row>
    <row r="3698" spans="1:9">
      <c r="A3698">
        <v>9570</v>
      </c>
      <c r="B3698" t="s">
        <v>15</v>
      </c>
      <c r="C3698" t="s">
        <v>22</v>
      </c>
      <c r="D3698" t="s">
        <v>3715</v>
      </c>
      <c r="E3698">
        <v>43</v>
      </c>
      <c r="F3698">
        <v>0</v>
      </c>
      <c r="G3698">
        <v>1</v>
      </c>
      <c r="H3698">
        <v>4</v>
      </c>
      <c r="I3698">
        <v>1</v>
      </c>
    </row>
    <row r="3699" spans="1:9">
      <c r="A3699">
        <v>9571</v>
      </c>
      <c r="B3699" t="s">
        <v>15</v>
      </c>
      <c r="C3699" t="s">
        <v>22</v>
      </c>
      <c r="D3699" t="s">
        <v>3716</v>
      </c>
      <c r="E3699">
        <v>36</v>
      </c>
      <c r="F3699">
        <v>0</v>
      </c>
      <c r="G3699">
        <v>6</v>
      </c>
      <c r="H3699">
        <v>4</v>
      </c>
      <c r="I3699">
        <v>1</v>
      </c>
    </row>
    <row r="3700" spans="1:9">
      <c r="A3700">
        <v>9572</v>
      </c>
      <c r="B3700" t="s">
        <v>31</v>
      </c>
      <c r="C3700" t="s">
        <v>18</v>
      </c>
      <c r="D3700" t="s">
        <v>3717</v>
      </c>
      <c r="E3700">
        <v>27</v>
      </c>
      <c r="F3700">
        <v>1</v>
      </c>
      <c r="G3700">
        <v>10</v>
      </c>
      <c r="H3700">
        <v>4</v>
      </c>
      <c r="I3700">
        <v>1</v>
      </c>
    </row>
    <row r="3701" spans="1:9">
      <c r="A3701">
        <v>9573</v>
      </c>
      <c r="B3701" t="s">
        <v>9</v>
      </c>
      <c r="C3701" t="s">
        <v>22</v>
      </c>
      <c r="D3701" t="s">
        <v>3718</v>
      </c>
      <c r="E3701">
        <v>35</v>
      </c>
      <c r="F3701">
        <v>1</v>
      </c>
      <c r="G3701">
        <v>15</v>
      </c>
      <c r="H3701">
        <v>5</v>
      </c>
      <c r="I3701">
        <v>1</v>
      </c>
    </row>
    <row r="3702" spans="1:9">
      <c r="A3702">
        <v>9574</v>
      </c>
      <c r="B3702" t="s">
        <v>24</v>
      </c>
      <c r="C3702" t="s">
        <v>18</v>
      </c>
      <c r="D3702" t="s">
        <v>3719</v>
      </c>
      <c r="E3702">
        <v>57</v>
      </c>
      <c r="F3702">
        <v>0</v>
      </c>
      <c r="G3702">
        <v>2</v>
      </c>
      <c r="H3702">
        <v>4</v>
      </c>
      <c r="I3702">
        <v>1</v>
      </c>
    </row>
    <row r="3703" spans="1:9">
      <c r="A3703">
        <v>9575</v>
      </c>
      <c r="B3703" t="s">
        <v>12</v>
      </c>
      <c r="C3703" t="s">
        <v>18</v>
      </c>
      <c r="D3703" t="s">
        <v>3720</v>
      </c>
      <c r="E3703">
        <v>21</v>
      </c>
      <c r="F3703">
        <v>1</v>
      </c>
      <c r="G3703">
        <v>4</v>
      </c>
      <c r="H3703">
        <v>4</v>
      </c>
      <c r="I3703">
        <v>1</v>
      </c>
    </row>
    <row r="3704" spans="1:9">
      <c r="A3704">
        <v>9576</v>
      </c>
      <c r="B3704" t="s">
        <v>12</v>
      </c>
      <c r="C3704" t="s">
        <v>13</v>
      </c>
      <c r="D3704" t="s">
        <v>3721</v>
      </c>
      <c r="E3704">
        <v>36</v>
      </c>
      <c r="F3704">
        <v>1</v>
      </c>
      <c r="G3704">
        <v>3</v>
      </c>
      <c r="H3704">
        <v>5</v>
      </c>
      <c r="I3704">
        <v>1</v>
      </c>
    </row>
    <row r="3705" spans="1:9">
      <c r="A3705">
        <v>9577</v>
      </c>
      <c r="B3705" t="s">
        <v>31</v>
      </c>
      <c r="C3705" t="s">
        <v>18</v>
      </c>
      <c r="D3705" t="s">
        <v>3722</v>
      </c>
      <c r="E3705">
        <v>67</v>
      </c>
      <c r="F3705">
        <v>1</v>
      </c>
      <c r="G3705">
        <v>5</v>
      </c>
      <c r="H3705">
        <v>4</v>
      </c>
      <c r="I3705">
        <v>1</v>
      </c>
    </row>
    <row r="3706" spans="1:9">
      <c r="A3706">
        <v>9578</v>
      </c>
      <c r="B3706" t="s">
        <v>15</v>
      </c>
      <c r="C3706" t="s">
        <v>10</v>
      </c>
      <c r="D3706" t="s">
        <v>3723</v>
      </c>
      <c r="E3706">
        <v>46</v>
      </c>
      <c r="F3706">
        <v>0</v>
      </c>
      <c r="G3706">
        <v>5</v>
      </c>
      <c r="H3706">
        <v>4</v>
      </c>
      <c r="I3706">
        <v>1</v>
      </c>
    </row>
    <row r="3707" spans="1:9">
      <c r="A3707">
        <v>9579</v>
      </c>
      <c r="B3707" t="s">
        <v>24</v>
      </c>
      <c r="C3707" t="s">
        <v>13</v>
      </c>
      <c r="D3707" t="s">
        <v>3724</v>
      </c>
      <c r="E3707">
        <v>65</v>
      </c>
      <c r="F3707">
        <v>1</v>
      </c>
      <c r="G3707">
        <v>16</v>
      </c>
      <c r="H3707">
        <v>4</v>
      </c>
      <c r="I3707">
        <v>1</v>
      </c>
    </row>
    <row r="3708" spans="1:9">
      <c r="A3708">
        <v>9580</v>
      </c>
      <c r="B3708" t="s">
        <v>31</v>
      </c>
      <c r="C3708" t="s">
        <v>13</v>
      </c>
      <c r="D3708" t="s">
        <v>3725</v>
      </c>
      <c r="E3708">
        <v>33</v>
      </c>
      <c r="F3708">
        <v>0</v>
      </c>
      <c r="G3708">
        <v>17</v>
      </c>
      <c r="H3708">
        <v>5</v>
      </c>
      <c r="I3708">
        <v>1</v>
      </c>
    </row>
    <row r="3709" spans="1:9">
      <c r="A3709">
        <v>9581</v>
      </c>
      <c r="B3709" t="s">
        <v>24</v>
      </c>
      <c r="C3709" t="s">
        <v>13</v>
      </c>
      <c r="D3709" t="s">
        <v>3726</v>
      </c>
      <c r="E3709">
        <v>61</v>
      </c>
      <c r="F3709">
        <v>1</v>
      </c>
      <c r="G3709">
        <v>3</v>
      </c>
      <c r="H3709">
        <v>5</v>
      </c>
      <c r="I3709">
        <v>1</v>
      </c>
    </row>
    <row r="3710" spans="1:9">
      <c r="A3710">
        <v>9582</v>
      </c>
      <c r="B3710" t="s">
        <v>12</v>
      </c>
      <c r="C3710" t="s">
        <v>18</v>
      </c>
      <c r="D3710" t="s">
        <v>3727</v>
      </c>
      <c r="E3710">
        <v>32</v>
      </c>
      <c r="F3710">
        <v>1</v>
      </c>
      <c r="G3710">
        <v>7</v>
      </c>
      <c r="H3710">
        <v>5</v>
      </c>
      <c r="I3710">
        <v>1</v>
      </c>
    </row>
    <row r="3711" spans="1:9">
      <c r="A3711">
        <v>9583</v>
      </c>
      <c r="B3711" t="s">
        <v>15</v>
      </c>
      <c r="C3711" t="s">
        <v>22</v>
      </c>
      <c r="D3711" t="s">
        <v>3728</v>
      </c>
      <c r="E3711">
        <v>61</v>
      </c>
      <c r="F3711">
        <v>1</v>
      </c>
      <c r="G3711">
        <v>13</v>
      </c>
      <c r="H3711">
        <v>5</v>
      </c>
      <c r="I3711">
        <v>1</v>
      </c>
    </row>
    <row r="3712" spans="1:9">
      <c r="A3712">
        <v>9584</v>
      </c>
      <c r="B3712" t="s">
        <v>12</v>
      </c>
      <c r="C3712" t="s">
        <v>13</v>
      </c>
      <c r="D3712" t="s">
        <v>3729</v>
      </c>
      <c r="E3712">
        <v>26</v>
      </c>
      <c r="F3712">
        <v>0</v>
      </c>
      <c r="G3712">
        <v>19</v>
      </c>
      <c r="H3712">
        <v>3</v>
      </c>
      <c r="I3712">
        <v>0</v>
      </c>
    </row>
    <row r="3713" spans="1:9">
      <c r="A3713">
        <v>9585</v>
      </c>
      <c r="B3713" t="s">
        <v>31</v>
      </c>
      <c r="C3713" t="s">
        <v>28</v>
      </c>
      <c r="D3713" t="s">
        <v>3730</v>
      </c>
      <c r="E3713">
        <v>30</v>
      </c>
      <c r="F3713">
        <v>1</v>
      </c>
      <c r="G3713">
        <v>2</v>
      </c>
      <c r="H3713">
        <v>3</v>
      </c>
      <c r="I3713">
        <v>0</v>
      </c>
    </row>
    <row r="3714" spans="1:9">
      <c r="A3714">
        <v>9586</v>
      </c>
      <c r="B3714" t="s">
        <v>24</v>
      </c>
      <c r="C3714" t="s">
        <v>28</v>
      </c>
      <c r="D3714" t="s">
        <v>3731</v>
      </c>
      <c r="E3714">
        <v>56</v>
      </c>
      <c r="F3714">
        <v>1</v>
      </c>
      <c r="G3714">
        <v>6</v>
      </c>
      <c r="H3714">
        <v>4</v>
      </c>
      <c r="I3714">
        <v>1</v>
      </c>
    </row>
    <row r="3715" spans="1:9">
      <c r="A3715">
        <v>9587</v>
      </c>
      <c r="B3715" t="s">
        <v>31</v>
      </c>
      <c r="C3715" t="s">
        <v>13</v>
      </c>
      <c r="D3715" t="s">
        <v>3732</v>
      </c>
      <c r="E3715">
        <v>34</v>
      </c>
      <c r="F3715">
        <v>1</v>
      </c>
      <c r="G3715">
        <v>1</v>
      </c>
      <c r="H3715">
        <v>3</v>
      </c>
      <c r="I3715">
        <v>1</v>
      </c>
    </row>
    <row r="3716" spans="1:9">
      <c r="A3716">
        <v>9588</v>
      </c>
      <c r="B3716" t="s">
        <v>24</v>
      </c>
      <c r="C3716" t="s">
        <v>28</v>
      </c>
      <c r="D3716" t="s">
        <v>3733</v>
      </c>
      <c r="E3716">
        <v>68</v>
      </c>
      <c r="F3716">
        <v>1</v>
      </c>
      <c r="G3716">
        <v>8</v>
      </c>
      <c r="H3716">
        <v>5</v>
      </c>
      <c r="I3716">
        <v>1</v>
      </c>
    </row>
    <row r="3717" spans="1:9">
      <c r="A3717">
        <v>9589</v>
      </c>
      <c r="B3717" t="s">
        <v>24</v>
      </c>
      <c r="C3717" t="s">
        <v>22</v>
      </c>
      <c r="D3717" t="s">
        <v>3734</v>
      </c>
      <c r="E3717">
        <v>64</v>
      </c>
      <c r="F3717">
        <v>1</v>
      </c>
      <c r="G3717">
        <v>8</v>
      </c>
      <c r="H3717">
        <v>4</v>
      </c>
      <c r="I3717">
        <v>1</v>
      </c>
    </row>
    <row r="3718" spans="1:9">
      <c r="A3718">
        <v>9590</v>
      </c>
      <c r="B3718" t="s">
        <v>24</v>
      </c>
      <c r="C3718" t="s">
        <v>10</v>
      </c>
      <c r="D3718" t="s">
        <v>3735</v>
      </c>
      <c r="E3718">
        <v>36</v>
      </c>
      <c r="F3718">
        <v>1</v>
      </c>
      <c r="G3718">
        <v>14</v>
      </c>
      <c r="H3718">
        <v>4</v>
      </c>
      <c r="I3718">
        <v>1</v>
      </c>
    </row>
    <row r="3719" spans="1:9">
      <c r="A3719">
        <v>9591</v>
      </c>
      <c r="B3719" t="s">
        <v>24</v>
      </c>
      <c r="C3719" t="s">
        <v>10</v>
      </c>
      <c r="D3719" t="s">
        <v>3736</v>
      </c>
      <c r="E3719">
        <v>63</v>
      </c>
      <c r="F3719">
        <v>1</v>
      </c>
      <c r="G3719">
        <v>15</v>
      </c>
      <c r="H3719">
        <v>4</v>
      </c>
      <c r="I3719">
        <v>1</v>
      </c>
    </row>
    <row r="3720" spans="1:9">
      <c r="A3720">
        <v>9592</v>
      </c>
      <c r="B3720" t="s">
        <v>12</v>
      </c>
      <c r="C3720" t="s">
        <v>22</v>
      </c>
      <c r="D3720" t="s">
        <v>3737</v>
      </c>
      <c r="E3720">
        <v>45</v>
      </c>
      <c r="F3720">
        <v>1</v>
      </c>
      <c r="G3720">
        <v>17</v>
      </c>
      <c r="H3720">
        <v>4</v>
      </c>
      <c r="I3720">
        <v>1</v>
      </c>
    </row>
    <row r="3721" spans="1:9">
      <c r="A3721">
        <v>9593</v>
      </c>
      <c r="B3721" t="s">
        <v>9</v>
      </c>
      <c r="C3721" t="s">
        <v>18</v>
      </c>
      <c r="D3721" t="s">
        <v>3738</v>
      </c>
      <c r="E3721">
        <v>51</v>
      </c>
      <c r="F3721">
        <v>1</v>
      </c>
      <c r="G3721">
        <v>1</v>
      </c>
      <c r="H3721">
        <v>1</v>
      </c>
      <c r="I3721">
        <v>1</v>
      </c>
    </row>
    <row r="3722" spans="1:9">
      <c r="A3722">
        <v>9594</v>
      </c>
      <c r="B3722" t="s">
        <v>9</v>
      </c>
      <c r="C3722" t="s">
        <v>10</v>
      </c>
      <c r="D3722" t="s">
        <v>3739</v>
      </c>
      <c r="E3722">
        <v>49</v>
      </c>
      <c r="F3722">
        <v>0</v>
      </c>
      <c r="G3722">
        <v>8</v>
      </c>
      <c r="H3722">
        <v>4</v>
      </c>
      <c r="I3722">
        <v>1</v>
      </c>
    </row>
    <row r="3723" spans="1:9">
      <c r="A3723">
        <v>9595</v>
      </c>
      <c r="B3723" t="s">
        <v>24</v>
      </c>
      <c r="C3723" t="s">
        <v>28</v>
      </c>
      <c r="D3723" t="s">
        <v>3740</v>
      </c>
      <c r="E3723">
        <v>34</v>
      </c>
      <c r="F3723">
        <v>1</v>
      </c>
      <c r="G3723">
        <v>6</v>
      </c>
      <c r="H3723">
        <v>2</v>
      </c>
      <c r="I3723">
        <v>1</v>
      </c>
    </row>
    <row r="3724" spans="1:9">
      <c r="A3724">
        <v>9596</v>
      </c>
      <c r="B3724" t="s">
        <v>31</v>
      </c>
      <c r="C3724" t="s">
        <v>10</v>
      </c>
      <c r="D3724" t="s">
        <v>3741</v>
      </c>
      <c r="E3724">
        <v>19</v>
      </c>
      <c r="F3724">
        <v>1</v>
      </c>
      <c r="G3724">
        <v>6</v>
      </c>
      <c r="H3724">
        <v>2</v>
      </c>
      <c r="I3724">
        <v>0</v>
      </c>
    </row>
    <row r="3725" spans="1:9">
      <c r="A3725">
        <v>9597</v>
      </c>
      <c r="B3725" t="s">
        <v>12</v>
      </c>
      <c r="C3725" t="s">
        <v>13</v>
      </c>
      <c r="D3725" t="s">
        <v>3742</v>
      </c>
      <c r="E3725">
        <v>26</v>
      </c>
      <c r="F3725">
        <v>0</v>
      </c>
      <c r="G3725">
        <v>3</v>
      </c>
      <c r="H3725">
        <v>5</v>
      </c>
      <c r="I3725">
        <v>0</v>
      </c>
    </row>
    <row r="3726" spans="1:9">
      <c r="A3726">
        <v>9598</v>
      </c>
      <c r="B3726" t="s">
        <v>12</v>
      </c>
      <c r="C3726" t="s">
        <v>18</v>
      </c>
      <c r="D3726" t="s">
        <v>3743</v>
      </c>
      <c r="E3726">
        <v>19</v>
      </c>
      <c r="F3726">
        <v>1</v>
      </c>
      <c r="G3726">
        <v>19</v>
      </c>
      <c r="H3726">
        <v>5</v>
      </c>
      <c r="I3726">
        <v>1</v>
      </c>
    </row>
    <row r="3727" spans="1:9">
      <c r="A3727">
        <v>9599</v>
      </c>
      <c r="B3727" t="s">
        <v>31</v>
      </c>
      <c r="C3727" t="s">
        <v>28</v>
      </c>
      <c r="D3727" t="s">
        <v>3744</v>
      </c>
      <c r="E3727">
        <v>33</v>
      </c>
      <c r="F3727">
        <v>0</v>
      </c>
      <c r="G3727">
        <v>10</v>
      </c>
      <c r="H3727">
        <v>5</v>
      </c>
      <c r="I3727">
        <v>1</v>
      </c>
    </row>
    <row r="3728" spans="1:9">
      <c r="A3728">
        <v>9600</v>
      </c>
      <c r="B3728" t="s">
        <v>24</v>
      </c>
      <c r="C3728" t="s">
        <v>13</v>
      </c>
      <c r="D3728" t="s">
        <v>3745</v>
      </c>
      <c r="E3728">
        <v>56</v>
      </c>
      <c r="F3728">
        <v>1</v>
      </c>
      <c r="G3728">
        <v>15</v>
      </c>
      <c r="H3728">
        <v>5</v>
      </c>
      <c r="I3728">
        <v>1</v>
      </c>
    </row>
    <row r="3729" spans="1:9">
      <c r="A3729">
        <v>9601</v>
      </c>
      <c r="B3729" t="s">
        <v>12</v>
      </c>
      <c r="C3729" t="s">
        <v>18</v>
      </c>
      <c r="D3729" t="s">
        <v>3746</v>
      </c>
      <c r="E3729">
        <v>62</v>
      </c>
      <c r="F3729">
        <v>0</v>
      </c>
      <c r="G3729">
        <v>13</v>
      </c>
      <c r="H3729">
        <v>5</v>
      </c>
      <c r="I3729">
        <v>1</v>
      </c>
    </row>
    <row r="3730" spans="1:9">
      <c r="A3730">
        <v>9602</v>
      </c>
      <c r="B3730" t="s">
        <v>15</v>
      </c>
      <c r="C3730" t="s">
        <v>10</v>
      </c>
      <c r="D3730" t="s">
        <v>3747</v>
      </c>
      <c r="E3730">
        <v>53</v>
      </c>
      <c r="F3730">
        <v>0</v>
      </c>
      <c r="G3730">
        <v>16</v>
      </c>
      <c r="H3730">
        <v>5</v>
      </c>
      <c r="I3730">
        <v>1</v>
      </c>
    </row>
    <row r="3731" spans="1:9">
      <c r="A3731">
        <v>9603</v>
      </c>
      <c r="B3731" t="s">
        <v>12</v>
      </c>
      <c r="C3731" t="s">
        <v>13</v>
      </c>
      <c r="D3731" t="s">
        <v>3748</v>
      </c>
      <c r="E3731">
        <v>56</v>
      </c>
      <c r="F3731">
        <v>1</v>
      </c>
      <c r="G3731">
        <v>1</v>
      </c>
      <c r="H3731">
        <v>4</v>
      </c>
      <c r="I3731">
        <v>1</v>
      </c>
    </row>
    <row r="3732" spans="1:9">
      <c r="A3732">
        <v>9604</v>
      </c>
      <c r="B3732" t="s">
        <v>15</v>
      </c>
      <c r="C3732" t="s">
        <v>13</v>
      </c>
      <c r="D3732" t="s">
        <v>3749</v>
      </c>
      <c r="E3732">
        <v>24</v>
      </c>
      <c r="F3732">
        <v>0</v>
      </c>
      <c r="G3732">
        <v>17</v>
      </c>
      <c r="H3732">
        <v>1</v>
      </c>
      <c r="I3732">
        <v>0</v>
      </c>
    </row>
    <row r="3733" spans="1:9">
      <c r="A3733">
        <v>9605</v>
      </c>
      <c r="B3733" t="s">
        <v>24</v>
      </c>
      <c r="C3733" t="s">
        <v>10</v>
      </c>
      <c r="D3733" t="s">
        <v>3750</v>
      </c>
      <c r="E3733">
        <v>40</v>
      </c>
      <c r="F3733">
        <v>1</v>
      </c>
      <c r="G3733">
        <v>18</v>
      </c>
      <c r="H3733">
        <v>3</v>
      </c>
      <c r="I3733">
        <v>1</v>
      </c>
    </row>
    <row r="3734" spans="1:9">
      <c r="A3734">
        <v>9606</v>
      </c>
      <c r="B3734" t="s">
        <v>31</v>
      </c>
      <c r="C3734" t="s">
        <v>28</v>
      </c>
      <c r="D3734" t="s">
        <v>3751</v>
      </c>
      <c r="E3734">
        <v>30</v>
      </c>
      <c r="F3734">
        <v>1</v>
      </c>
      <c r="G3734">
        <v>12</v>
      </c>
      <c r="H3734">
        <v>1</v>
      </c>
      <c r="I3734">
        <v>0</v>
      </c>
    </row>
    <row r="3735" spans="1:9">
      <c r="A3735">
        <v>9607</v>
      </c>
      <c r="B3735" t="s">
        <v>12</v>
      </c>
      <c r="C3735" t="s">
        <v>18</v>
      </c>
      <c r="D3735" t="s">
        <v>3752</v>
      </c>
      <c r="E3735">
        <v>21</v>
      </c>
      <c r="F3735">
        <v>0</v>
      </c>
      <c r="G3735">
        <v>16</v>
      </c>
      <c r="H3735">
        <v>1</v>
      </c>
      <c r="I3735">
        <v>0</v>
      </c>
    </row>
    <row r="3736" spans="1:9">
      <c r="A3736">
        <v>9608</v>
      </c>
      <c r="B3736" t="s">
        <v>24</v>
      </c>
      <c r="C3736" t="s">
        <v>28</v>
      </c>
      <c r="D3736" t="s">
        <v>3753</v>
      </c>
      <c r="E3736">
        <v>44</v>
      </c>
      <c r="F3736">
        <v>1</v>
      </c>
      <c r="G3736">
        <v>7</v>
      </c>
      <c r="H3736">
        <v>3</v>
      </c>
      <c r="I3736">
        <v>1</v>
      </c>
    </row>
    <row r="3737" spans="1:9">
      <c r="A3737">
        <v>9609</v>
      </c>
      <c r="B3737" t="s">
        <v>24</v>
      </c>
      <c r="C3737" t="s">
        <v>13</v>
      </c>
      <c r="D3737" t="s">
        <v>3754</v>
      </c>
      <c r="E3737">
        <v>49</v>
      </c>
      <c r="F3737">
        <v>1</v>
      </c>
      <c r="G3737">
        <v>11</v>
      </c>
      <c r="H3737">
        <v>5</v>
      </c>
      <c r="I3737">
        <v>1</v>
      </c>
    </row>
    <row r="3738" spans="1:9">
      <c r="A3738">
        <v>9610</v>
      </c>
      <c r="B3738" t="s">
        <v>24</v>
      </c>
      <c r="C3738" t="s">
        <v>10</v>
      </c>
      <c r="D3738" t="s">
        <v>3755</v>
      </c>
      <c r="E3738">
        <v>50</v>
      </c>
      <c r="F3738">
        <v>1</v>
      </c>
      <c r="G3738">
        <v>19</v>
      </c>
      <c r="H3738">
        <v>1</v>
      </c>
      <c r="I3738">
        <v>1</v>
      </c>
    </row>
    <row r="3739" spans="1:9">
      <c r="A3739">
        <v>9611</v>
      </c>
      <c r="B3739" t="s">
        <v>9</v>
      </c>
      <c r="C3739" t="s">
        <v>28</v>
      </c>
      <c r="D3739" t="s">
        <v>3756</v>
      </c>
      <c r="E3739">
        <v>25</v>
      </c>
      <c r="F3739">
        <v>0</v>
      </c>
      <c r="G3739">
        <v>5</v>
      </c>
      <c r="H3739">
        <v>4</v>
      </c>
      <c r="I3739">
        <v>0</v>
      </c>
    </row>
    <row r="3740" spans="1:9">
      <c r="A3740">
        <v>9612</v>
      </c>
      <c r="B3740" t="s">
        <v>31</v>
      </c>
      <c r="C3740" t="s">
        <v>18</v>
      </c>
      <c r="D3740" t="s">
        <v>3757</v>
      </c>
      <c r="E3740">
        <v>21</v>
      </c>
      <c r="F3740">
        <v>0</v>
      </c>
      <c r="G3740">
        <v>4</v>
      </c>
      <c r="H3740">
        <v>4</v>
      </c>
      <c r="I3740">
        <v>0</v>
      </c>
    </row>
    <row r="3741" spans="1:9">
      <c r="A3741">
        <v>9613</v>
      </c>
      <c r="B3741" t="s">
        <v>24</v>
      </c>
      <c r="C3741" t="s">
        <v>22</v>
      </c>
      <c r="D3741" t="s">
        <v>3758</v>
      </c>
      <c r="E3741">
        <v>60</v>
      </c>
      <c r="F3741">
        <v>0</v>
      </c>
      <c r="G3741">
        <v>15</v>
      </c>
      <c r="H3741">
        <v>5</v>
      </c>
      <c r="I3741">
        <v>1</v>
      </c>
    </row>
    <row r="3742" spans="1:9">
      <c r="A3742">
        <v>9614</v>
      </c>
      <c r="B3742" t="s">
        <v>31</v>
      </c>
      <c r="C3742" t="s">
        <v>28</v>
      </c>
      <c r="D3742" t="s">
        <v>3759</v>
      </c>
      <c r="E3742">
        <v>40</v>
      </c>
      <c r="F3742">
        <v>1</v>
      </c>
      <c r="G3742">
        <v>6</v>
      </c>
      <c r="H3742">
        <v>4</v>
      </c>
      <c r="I3742">
        <v>1</v>
      </c>
    </row>
    <row r="3743" spans="1:9">
      <c r="A3743">
        <v>9615</v>
      </c>
      <c r="B3743" t="s">
        <v>31</v>
      </c>
      <c r="C3743" t="s">
        <v>10</v>
      </c>
      <c r="D3743" t="s">
        <v>3760</v>
      </c>
      <c r="E3743">
        <v>38</v>
      </c>
      <c r="F3743">
        <v>0</v>
      </c>
      <c r="G3743">
        <v>7</v>
      </c>
      <c r="H3743">
        <v>3</v>
      </c>
      <c r="I3743">
        <v>0</v>
      </c>
    </row>
    <row r="3744" spans="1:9">
      <c r="A3744">
        <v>9616</v>
      </c>
      <c r="B3744" t="s">
        <v>15</v>
      </c>
      <c r="C3744" t="s">
        <v>22</v>
      </c>
      <c r="D3744" t="s">
        <v>3761</v>
      </c>
      <c r="E3744">
        <v>60</v>
      </c>
      <c r="F3744">
        <v>0</v>
      </c>
      <c r="G3744">
        <v>3</v>
      </c>
      <c r="H3744">
        <v>1</v>
      </c>
      <c r="I3744">
        <v>0</v>
      </c>
    </row>
    <row r="3745" spans="1:9">
      <c r="A3745">
        <v>9617</v>
      </c>
      <c r="B3745" t="s">
        <v>31</v>
      </c>
      <c r="C3745" t="s">
        <v>18</v>
      </c>
      <c r="D3745" t="s">
        <v>3762</v>
      </c>
      <c r="E3745">
        <v>45</v>
      </c>
      <c r="F3745">
        <v>0</v>
      </c>
      <c r="G3745">
        <v>14</v>
      </c>
      <c r="H3745">
        <v>3</v>
      </c>
      <c r="I3745">
        <v>0</v>
      </c>
    </row>
    <row r="3746" spans="1:9">
      <c r="A3746">
        <v>9618</v>
      </c>
      <c r="B3746" t="s">
        <v>24</v>
      </c>
      <c r="C3746" t="s">
        <v>22</v>
      </c>
      <c r="D3746" t="s">
        <v>3763</v>
      </c>
      <c r="E3746">
        <v>37</v>
      </c>
      <c r="F3746">
        <v>0</v>
      </c>
      <c r="G3746">
        <v>17</v>
      </c>
      <c r="H3746">
        <v>4</v>
      </c>
      <c r="I3746">
        <v>1</v>
      </c>
    </row>
    <row r="3747" spans="1:9">
      <c r="A3747">
        <v>9619</v>
      </c>
      <c r="B3747" t="s">
        <v>24</v>
      </c>
      <c r="C3747" t="s">
        <v>22</v>
      </c>
      <c r="D3747" t="s">
        <v>3764</v>
      </c>
      <c r="E3747">
        <v>23</v>
      </c>
      <c r="F3747">
        <v>0</v>
      </c>
      <c r="G3747">
        <v>19</v>
      </c>
      <c r="H3747">
        <v>1</v>
      </c>
      <c r="I3747">
        <v>0</v>
      </c>
    </row>
    <row r="3748" spans="1:9">
      <c r="A3748">
        <v>9620</v>
      </c>
      <c r="B3748" t="s">
        <v>24</v>
      </c>
      <c r="C3748" t="s">
        <v>18</v>
      </c>
      <c r="D3748" t="s">
        <v>3765</v>
      </c>
      <c r="E3748">
        <v>36</v>
      </c>
      <c r="F3748">
        <v>0</v>
      </c>
      <c r="G3748">
        <v>7</v>
      </c>
      <c r="H3748">
        <v>1</v>
      </c>
      <c r="I3748">
        <v>0</v>
      </c>
    </row>
    <row r="3749" spans="1:9">
      <c r="A3749">
        <v>9621</v>
      </c>
      <c r="B3749" t="s">
        <v>24</v>
      </c>
      <c r="C3749" t="s">
        <v>28</v>
      </c>
      <c r="D3749" t="s">
        <v>3766</v>
      </c>
      <c r="E3749">
        <v>54</v>
      </c>
      <c r="F3749">
        <v>0</v>
      </c>
      <c r="G3749">
        <v>7</v>
      </c>
      <c r="H3749">
        <v>4</v>
      </c>
      <c r="I3749">
        <v>1</v>
      </c>
    </row>
    <row r="3750" spans="1:9">
      <c r="A3750">
        <v>9622</v>
      </c>
      <c r="B3750" t="s">
        <v>9</v>
      </c>
      <c r="C3750" t="s">
        <v>22</v>
      </c>
      <c r="D3750" t="s">
        <v>3767</v>
      </c>
      <c r="E3750">
        <v>69</v>
      </c>
      <c r="F3750">
        <v>0</v>
      </c>
      <c r="G3750">
        <v>15</v>
      </c>
      <c r="H3750">
        <v>4</v>
      </c>
      <c r="I3750">
        <v>1</v>
      </c>
    </row>
    <row r="3751" spans="1:9">
      <c r="A3751">
        <v>9623</v>
      </c>
      <c r="B3751" t="s">
        <v>15</v>
      </c>
      <c r="C3751" t="s">
        <v>13</v>
      </c>
      <c r="D3751" t="s">
        <v>3768</v>
      </c>
      <c r="E3751">
        <v>48</v>
      </c>
      <c r="F3751">
        <v>1</v>
      </c>
      <c r="G3751">
        <v>12</v>
      </c>
      <c r="H3751">
        <v>2</v>
      </c>
      <c r="I3751">
        <v>1</v>
      </c>
    </row>
    <row r="3752" spans="1:9">
      <c r="A3752">
        <v>9624</v>
      </c>
      <c r="B3752" t="s">
        <v>15</v>
      </c>
      <c r="C3752" t="s">
        <v>28</v>
      </c>
      <c r="D3752" t="s">
        <v>3769</v>
      </c>
      <c r="E3752">
        <v>26</v>
      </c>
      <c r="F3752">
        <v>0</v>
      </c>
      <c r="G3752">
        <v>12</v>
      </c>
      <c r="H3752">
        <v>4</v>
      </c>
      <c r="I3752">
        <v>0</v>
      </c>
    </row>
    <row r="3753" spans="1:9">
      <c r="A3753">
        <v>9625</v>
      </c>
      <c r="B3753" t="s">
        <v>15</v>
      </c>
      <c r="C3753" t="s">
        <v>10</v>
      </c>
      <c r="D3753" t="s">
        <v>3770</v>
      </c>
      <c r="E3753">
        <v>49</v>
      </c>
      <c r="F3753">
        <v>1</v>
      </c>
      <c r="G3753">
        <v>4</v>
      </c>
      <c r="H3753">
        <v>5</v>
      </c>
      <c r="I3753">
        <v>1</v>
      </c>
    </row>
    <row r="3754" spans="1:9">
      <c r="A3754">
        <v>9626</v>
      </c>
      <c r="B3754" t="s">
        <v>15</v>
      </c>
      <c r="C3754" t="s">
        <v>22</v>
      </c>
      <c r="D3754" t="s">
        <v>3771</v>
      </c>
      <c r="E3754">
        <v>59</v>
      </c>
      <c r="F3754">
        <v>1</v>
      </c>
      <c r="G3754">
        <v>8</v>
      </c>
      <c r="H3754">
        <v>3</v>
      </c>
      <c r="I3754">
        <v>1</v>
      </c>
    </row>
    <row r="3755" spans="1:9">
      <c r="A3755">
        <v>9627</v>
      </c>
      <c r="B3755" t="s">
        <v>9</v>
      </c>
      <c r="C3755" t="s">
        <v>22</v>
      </c>
      <c r="D3755" t="s">
        <v>3772</v>
      </c>
      <c r="E3755">
        <v>21</v>
      </c>
      <c r="F3755">
        <v>1</v>
      </c>
      <c r="G3755">
        <v>13</v>
      </c>
      <c r="H3755">
        <v>1</v>
      </c>
      <c r="I3755">
        <v>0</v>
      </c>
    </row>
    <row r="3756" spans="1:9">
      <c r="A3756">
        <v>9628</v>
      </c>
      <c r="B3756" t="s">
        <v>15</v>
      </c>
      <c r="C3756" t="s">
        <v>28</v>
      </c>
      <c r="D3756" t="s">
        <v>3773</v>
      </c>
      <c r="E3756">
        <v>18</v>
      </c>
      <c r="F3756">
        <v>1</v>
      </c>
      <c r="G3756">
        <v>13</v>
      </c>
      <c r="H3756">
        <v>1</v>
      </c>
      <c r="I3756">
        <v>0</v>
      </c>
    </row>
    <row r="3757" spans="1:9">
      <c r="A3757">
        <v>9629</v>
      </c>
      <c r="B3757" t="s">
        <v>15</v>
      </c>
      <c r="C3757" t="s">
        <v>18</v>
      </c>
      <c r="D3757" t="s">
        <v>3774</v>
      </c>
      <c r="E3757">
        <v>19</v>
      </c>
      <c r="F3757">
        <v>1</v>
      </c>
      <c r="G3757">
        <v>9</v>
      </c>
      <c r="H3757">
        <v>4</v>
      </c>
      <c r="I3757">
        <v>1</v>
      </c>
    </row>
    <row r="3758" spans="1:9">
      <c r="A3758">
        <v>9630</v>
      </c>
      <c r="B3758" t="s">
        <v>12</v>
      </c>
      <c r="C3758" t="s">
        <v>13</v>
      </c>
      <c r="D3758" t="s">
        <v>3775</v>
      </c>
      <c r="E3758">
        <v>34</v>
      </c>
      <c r="F3758">
        <v>1</v>
      </c>
      <c r="G3758">
        <v>8</v>
      </c>
      <c r="H3758">
        <v>4</v>
      </c>
      <c r="I3758">
        <v>1</v>
      </c>
    </row>
    <row r="3759" spans="1:9">
      <c r="A3759">
        <v>9631</v>
      </c>
      <c r="B3759" t="s">
        <v>12</v>
      </c>
      <c r="C3759" t="s">
        <v>28</v>
      </c>
      <c r="D3759" t="s">
        <v>3776</v>
      </c>
      <c r="E3759">
        <v>68</v>
      </c>
      <c r="F3759">
        <v>1</v>
      </c>
      <c r="G3759">
        <v>3</v>
      </c>
      <c r="H3759">
        <v>2</v>
      </c>
      <c r="I3759">
        <v>1</v>
      </c>
    </row>
    <row r="3760" spans="1:9">
      <c r="A3760">
        <v>9632</v>
      </c>
      <c r="B3760" t="s">
        <v>31</v>
      </c>
      <c r="C3760" t="s">
        <v>28</v>
      </c>
      <c r="D3760" t="s">
        <v>3777</v>
      </c>
      <c r="E3760">
        <v>56</v>
      </c>
      <c r="F3760">
        <v>0</v>
      </c>
      <c r="G3760">
        <v>8</v>
      </c>
      <c r="H3760">
        <v>4</v>
      </c>
      <c r="I3760">
        <v>1</v>
      </c>
    </row>
    <row r="3761" spans="1:9">
      <c r="A3761">
        <v>9633</v>
      </c>
      <c r="B3761" t="s">
        <v>15</v>
      </c>
      <c r="C3761" t="s">
        <v>13</v>
      </c>
      <c r="D3761" t="s">
        <v>3778</v>
      </c>
      <c r="E3761">
        <v>29</v>
      </c>
      <c r="F3761">
        <v>0</v>
      </c>
      <c r="G3761">
        <v>18</v>
      </c>
      <c r="H3761">
        <v>3</v>
      </c>
      <c r="I3761">
        <v>0</v>
      </c>
    </row>
    <row r="3762" spans="1:9">
      <c r="A3762">
        <v>9634</v>
      </c>
      <c r="B3762" t="s">
        <v>31</v>
      </c>
      <c r="C3762" t="s">
        <v>18</v>
      </c>
      <c r="D3762" t="s">
        <v>3779</v>
      </c>
      <c r="E3762">
        <v>36</v>
      </c>
      <c r="F3762">
        <v>0</v>
      </c>
      <c r="G3762">
        <v>12</v>
      </c>
      <c r="H3762">
        <v>1</v>
      </c>
      <c r="I3762">
        <v>0</v>
      </c>
    </row>
    <row r="3763" spans="1:9">
      <c r="A3763">
        <v>9635</v>
      </c>
      <c r="B3763" t="s">
        <v>9</v>
      </c>
      <c r="C3763" t="s">
        <v>18</v>
      </c>
      <c r="D3763" t="s">
        <v>3780</v>
      </c>
      <c r="E3763">
        <v>48</v>
      </c>
      <c r="F3763">
        <v>1</v>
      </c>
      <c r="G3763">
        <v>8</v>
      </c>
      <c r="H3763">
        <v>2</v>
      </c>
      <c r="I3763">
        <v>1</v>
      </c>
    </row>
    <row r="3764" spans="1:9">
      <c r="A3764">
        <v>9636</v>
      </c>
      <c r="B3764" t="s">
        <v>24</v>
      </c>
      <c r="C3764" t="s">
        <v>13</v>
      </c>
      <c r="D3764" t="s">
        <v>3781</v>
      </c>
      <c r="E3764">
        <v>32</v>
      </c>
      <c r="F3764">
        <v>0</v>
      </c>
      <c r="G3764">
        <v>15</v>
      </c>
      <c r="H3764">
        <v>5</v>
      </c>
      <c r="I3764">
        <v>1</v>
      </c>
    </row>
    <row r="3765" spans="1:9">
      <c r="A3765">
        <v>9637</v>
      </c>
      <c r="B3765" t="s">
        <v>15</v>
      </c>
      <c r="C3765" t="s">
        <v>13</v>
      </c>
      <c r="D3765" t="s">
        <v>3782</v>
      </c>
      <c r="E3765">
        <v>54</v>
      </c>
      <c r="F3765">
        <v>0</v>
      </c>
      <c r="G3765">
        <v>14</v>
      </c>
      <c r="H3765">
        <v>3</v>
      </c>
      <c r="I3765">
        <v>0</v>
      </c>
    </row>
    <row r="3766" spans="1:9">
      <c r="A3766">
        <v>9638</v>
      </c>
      <c r="B3766" t="s">
        <v>31</v>
      </c>
      <c r="C3766" t="s">
        <v>18</v>
      </c>
      <c r="D3766" t="s">
        <v>3783</v>
      </c>
      <c r="E3766">
        <v>57</v>
      </c>
      <c r="F3766">
        <v>0</v>
      </c>
      <c r="G3766">
        <v>17</v>
      </c>
      <c r="H3766">
        <v>4</v>
      </c>
      <c r="I3766">
        <v>1</v>
      </c>
    </row>
    <row r="3767" spans="1:9">
      <c r="A3767">
        <v>9639</v>
      </c>
      <c r="B3767" t="s">
        <v>15</v>
      </c>
      <c r="C3767" t="s">
        <v>28</v>
      </c>
      <c r="D3767" t="s">
        <v>3784</v>
      </c>
      <c r="E3767">
        <v>21</v>
      </c>
      <c r="F3767">
        <v>1</v>
      </c>
      <c r="G3767">
        <v>1</v>
      </c>
      <c r="H3767">
        <v>2</v>
      </c>
      <c r="I3767">
        <v>0</v>
      </c>
    </row>
    <row r="3768" spans="1:9">
      <c r="A3768">
        <v>9640</v>
      </c>
      <c r="B3768" t="s">
        <v>12</v>
      </c>
      <c r="C3768" t="s">
        <v>28</v>
      </c>
      <c r="D3768" t="s">
        <v>3785</v>
      </c>
      <c r="E3768">
        <v>49</v>
      </c>
      <c r="F3768">
        <v>0</v>
      </c>
      <c r="G3768">
        <v>16</v>
      </c>
      <c r="H3768">
        <v>1</v>
      </c>
      <c r="I3768">
        <v>0</v>
      </c>
    </row>
    <row r="3769" spans="1:9">
      <c r="A3769">
        <v>9641</v>
      </c>
      <c r="B3769" t="s">
        <v>9</v>
      </c>
      <c r="C3769" t="s">
        <v>18</v>
      </c>
      <c r="D3769" t="s">
        <v>3786</v>
      </c>
      <c r="E3769">
        <v>58</v>
      </c>
      <c r="F3769">
        <v>0</v>
      </c>
      <c r="G3769">
        <v>4</v>
      </c>
      <c r="H3769">
        <v>1</v>
      </c>
      <c r="I3769">
        <v>0</v>
      </c>
    </row>
    <row r="3770" spans="1:9">
      <c r="A3770">
        <v>9642</v>
      </c>
      <c r="B3770" t="s">
        <v>9</v>
      </c>
      <c r="C3770" t="s">
        <v>28</v>
      </c>
      <c r="D3770" t="s">
        <v>3787</v>
      </c>
      <c r="E3770">
        <v>52</v>
      </c>
      <c r="F3770">
        <v>0</v>
      </c>
      <c r="G3770">
        <v>14</v>
      </c>
      <c r="H3770">
        <v>5</v>
      </c>
      <c r="I3770">
        <v>1</v>
      </c>
    </row>
    <row r="3771" spans="1:9">
      <c r="A3771">
        <v>9643</v>
      </c>
      <c r="B3771" t="s">
        <v>15</v>
      </c>
      <c r="C3771" t="s">
        <v>10</v>
      </c>
      <c r="D3771" t="s">
        <v>3788</v>
      </c>
      <c r="E3771">
        <v>37</v>
      </c>
      <c r="F3771">
        <v>1</v>
      </c>
      <c r="G3771">
        <v>13</v>
      </c>
      <c r="H3771">
        <v>5</v>
      </c>
      <c r="I3771">
        <v>1</v>
      </c>
    </row>
    <row r="3772" spans="1:9">
      <c r="A3772">
        <v>9644</v>
      </c>
      <c r="B3772" t="s">
        <v>9</v>
      </c>
      <c r="C3772" t="s">
        <v>10</v>
      </c>
      <c r="D3772" t="s">
        <v>3789</v>
      </c>
      <c r="E3772">
        <v>19</v>
      </c>
      <c r="F3772">
        <v>0</v>
      </c>
      <c r="G3772">
        <v>13</v>
      </c>
      <c r="H3772">
        <v>1</v>
      </c>
      <c r="I3772">
        <v>0</v>
      </c>
    </row>
    <row r="3773" spans="1:9">
      <c r="A3773">
        <v>9645</v>
      </c>
      <c r="B3773" t="s">
        <v>15</v>
      </c>
      <c r="C3773" t="s">
        <v>28</v>
      </c>
      <c r="D3773" t="s">
        <v>3790</v>
      </c>
      <c r="E3773">
        <v>69</v>
      </c>
      <c r="F3773">
        <v>1</v>
      </c>
      <c r="G3773">
        <v>4</v>
      </c>
      <c r="H3773">
        <v>4</v>
      </c>
      <c r="I3773">
        <v>1</v>
      </c>
    </row>
    <row r="3774" spans="1:9">
      <c r="A3774">
        <v>9646</v>
      </c>
      <c r="B3774" t="s">
        <v>31</v>
      </c>
      <c r="C3774" t="s">
        <v>18</v>
      </c>
      <c r="D3774" t="s">
        <v>3791</v>
      </c>
      <c r="E3774">
        <v>40</v>
      </c>
      <c r="F3774">
        <v>0</v>
      </c>
      <c r="G3774">
        <v>17</v>
      </c>
      <c r="H3774">
        <v>4</v>
      </c>
      <c r="I3774">
        <v>1</v>
      </c>
    </row>
    <row r="3775" spans="1:9">
      <c r="A3775">
        <v>9647</v>
      </c>
      <c r="B3775" t="s">
        <v>15</v>
      </c>
      <c r="C3775" t="s">
        <v>22</v>
      </c>
      <c r="D3775" t="s">
        <v>3792</v>
      </c>
      <c r="E3775">
        <v>58</v>
      </c>
      <c r="F3775">
        <v>1</v>
      </c>
      <c r="G3775">
        <v>2</v>
      </c>
      <c r="H3775">
        <v>2</v>
      </c>
      <c r="I3775">
        <v>1</v>
      </c>
    </row>
    <row r="3776" spans="1:9">
      <c r="A3776">
        <v>9648</v>
      </c>
      <c r="B3776" t="s">
        <v>12</v>
      </c>
      <c r="C3776" t="s">
        <v>28</v>
      </c>
      <c r="D3776" t="s">
        <v>3793</v>
      </c>
      <c r="E3776">
        <v>36</v>
      </c>
      <c r="F3776">
        <v>1</v>
      </c>
      <c r="G3776">
        <v>3</v>
      </c>
      <c r="H3776">
        <v>1</v>
      </c>
      <c r="I3776">
        <v>1</v>
      </c>
    </row>
    <row r="3777" spans="1:9">
      <c r="A3777">
        <v>9649</v>
      </c>
      <c r="B3777" t="s">
        <v>12</v>
      </c>
      <c r="C3777" t="s">
        <v>10</v>
      </c>
      <c r="D3777" t="s">
        <v>3794</v>
      </c>
      <c r="E3777">
        <v>26</v>
      </c>
      <c r="F3777">
        <v>0</v>
      </c>
      <c r="G3777">
        <v>10</v>
      </c>
      <c r="H3777">
        <v>1</v>
      </c>
      <c r="I3777">
        <v>0</v>
      </c>
    </row>
    <row r="3778" spans="1:9">
      <c r="A3778">
        <v>9650</v>
      </c>
      <c r="B3778" t="s">
        <v>31</v>
      </c>
      <c r="C3778" t="s">
        <v>10</v>
      </c>
      <c r="D3778" t="s">
        <v>3795</v>
      </c>
      <c r="E3778">
        <v>58</v>
      </c>
      <c r="F3778">
        <v>0</v>
      </c>
      <c r="G3778">
        <v>15</v>
      </c>
      <c r="H3778">
        <v>3</v>
      </c>
      <c r="I3778">
        <v>0</v>
      </c>
    </row>
    <row r="3779" spans="1:9">
      <c r="A3779">
        <v>9651</v>
      </c>
      <c r="B3779" t="s">
        <v>24</v>
      </c>
      <c r="C3779" t="s">
        <v>10</v>
      </c>
      <c r="D3779" t="s">
        <v>3796</v>
      </c>
      <c r="E3779">
        <v>25</v>
      </c>
      <c r="F3779">
        <v>1</v>
      </c>
      <c r="G3779">
        <v>10</v>
      </c>
      <c r="H3779">
        <v>2</v>
      </c>
      <c r="I3779">
        <v>0</v>
      </c>
    </row>
    <row r="3780" spans="1:9">
      <c r="A3780">
        <v>9652</v>
      </c>
      <c r="B3780" t="s">
        <v>31</v>
      </c>
      <c r="C3780" t="s">
        <v>10</v>
      </c>
      <c r="D3780" t="s">
        <v>3797</v>
      </c>
      <c r="E3780">
        <v>31</v>
      </c>
      <c r="F3780">
        <v>1</v>
      </c>
      <c r="G3780">
        <v>14</v>
      </c>
      <c r="H3780">
        <v>2</v>
      </c>
      <c r="I3780">
        <v>1</v>
      </c>
    </row>
    <row r="3781" spans="1:9">
      <c r="A3781">
        <v>9653</v>
      </c>
      <c r="B3781" t="s">
        <v>31</v>
      </c>
      <c r="C3781" t="s">
        <v>13</v>
      </c>
      <c r="D3781" t="s">
        <v>3798</v>
      </c>
      <c r="E3781">
        <v>32</v>
      </c>
      <c r="F3781">
        <v>0</v>
      </c>
      <c r="G3781">
        <v>4</v>
      </c>
      <c r="H3781">
        <v>1</v>
      </c>
      <c r="I3781">
        <v>0</v>
      </c>
    </row>
    <row r="3782" spans="1:9">
      <c r="A3782">
        <v>9654</v>
      </c>
      <c r="B3782" t="s">
        <v>31</v>
      </c>
      <c r="C3782" t="s">
        <v>22</v>
      </c>
      <c r="D3782" t="s">
        <v>3799</v>
      </c>
      <c r="E3782">
        <v>34</v>
      </c>
      <c r="F3782">
        <v>1</v>
      </c>
      <c r="G3782">
        <v>17</v>
      </c>
      <c r="H3782">
        <v>5</v>
      </c>
      <c r="I3782">
        <v>1</v>
      </c>
    </row>
    <row r="3783" spans="1:9">
      <c r="A3783">
        <v>9655</v>
      </c>
      <c r="B3783" t="s">
        <v>9</v>
      </c>
      <c r="C3783" t="s">
        <v>22</v>
      </c>
      <c r="D3783" t="s">
        <v>3800</v>
      </c>
      <c r="E3783">
        <v>20</v>
      </c>
      <c r="F3783">
        <v>1</v>
      </c>
      <c r="G3783">
        <v>18</v>
      </c>
      <c r="H3783">
        <v>1</v>
      </c>
      <c r="I3783">
        <v>0</v>
      </c>
    </row>
    <row r="3784" spans="1:9">
      <c r="A3784">
        <v>9656</v>
      </c>
      <c r="B3784" t="s">
        <v>31</v>
      </c>
      <c r="C3784" t="s">
        <v>18</v>
      </c>
      <c r="D3784" t="s">
        <v>3801</v>
      </c>
      <c r="E3784">
        <v>46</v>
      </c>
      <c r="F3784">
        <v>0</v>
      </c>
      <c r="G3784">
        <v>8</v>
      </c>
      <c r="H3784">
        <v>3</v>
      </c>
      <c r="I3784">
        <v>0</v>
      </c>
    </row>
    <row r="3785" spans="1:9">
      <c r="A3785">
        <v>9657</v>
      </c>
      <c r="B3785" t="s">
        <v>9</v>
      </c>
      <c r="C3785" t="s">
        <v>28</v>
      </c>
      <c r="D3785" t="s">
        <v>3802</v>
      </c>
      <c r="E3785">
        <v>54</v>
      </c>
      <c r="F3785">
        <v>1</v>
      </c>
      <c r="G3785">
        <v>16</v>
      </c>
      <c r="H3785">
        <v>4</v>
      </c>
      <c r="I3785">
        <v>1</v>
      </c>
    </row>
    <row r="3786" spans="1:9">
      <c r="A3786">
        <v>9658</v>
      </c>
      <c r="B3786" t="s">
        <v>9</v>
      </c>
      <c r="C3786" t="s">
        <v>18</v>
      </c>
      <c r="D3786" t="s">
        <v>3803</v>
      </c>
      <c r="E3786">
        <v>65</v>
      </c>
      <c r="F3786">
        <v>1</v>
      </c>
      <c r="G3786">
        <v>19</v>
      </c>
      <c r="H3786">
        <v>4</v>
      </c>
      <c r="I3786">
        <v>1</v>
      </c>
    </row>
    <row r="3787" spans="1:9">
      <c r="A3787">
        <v>9659</v>
      </c>
      <c r="B3787" t="s">
        <v>31</v>
      </c>
      <c r="C3787" t="s">
        <v>10</v>
      </c>
      <c r="D3787" t="s">
        <v>3804</v>
      </c>
      <c r="E3787">
        <v>19</v>
      </c>
      <c r="F3787">
        <v>0</v>
      </c>
      <c r="G3787">
        <v>4</v>
      </c>
      <c r="H3787">
        <v>2</v>
      </c>
      <c r="I3787">
        <v>0</v>
      </c>
    </row>
    <row r="3788" spans="1:9">
      <c r="A3788">
        <v>9660</v>
      </c>
      <c r="B3788" t="s">
        <v>24</v>
      </c>
      <c r="C3788" t="s">
        <v>13</v>
      </c>
      <c r="D3788" t="s">
        <v>3805</v>
      </c>
      <c r="E3788">
        <v>47</v>
      </c>
      <c r="F3788">
        <v>0</v>
      </c>
      <c r="G3788">
        <v>16</v>
      </c>
      <c r="H3788">
        <v>2</v>
      </c>
      <c r="I3788">
        <v>0</v>
      </c>
    </row>
    <row r="3789" spans="1:9">
      <c r="A3789">
        <v>9661</v>
      </c>
      <c r="B3789" t="s">
        <v>9</v>
      </c>
      <c r="C3789" t="s">
        <v>18</v>
      </c>
      <c r="D3789" t="s">
        <v>3806</v>
      </c>
      <c r="E3789">
        <v>62</v>
      </c>
      <c r="F3789">
        <v>1</v>
      </c>
      <c r="G3789">
        <v>2</v>
      </c>
      <c r="H3789">
        <v>3</v>
      </c>
      <c r="I3789">
        <v>1</v>
      </c>
    </row>
    <row r="3790" spans="1:9">
      <c r="A3790">
        <v>9662</v>
      </c>
      <c r="B3790" t="s">
        <v>12</v>
      </c>
      <c r="C3790" t="s">
        <v>22</v>
      </c>
      <c r="D3790" t="s">
        <v>3807</v>
      </c>
      <c r="E3790">
        <v>40</v>
      </c>
      <c r="F3790">
        <v>0</v>
      </c>
      <c r="G3790">
        <v>5</v>
      </c>
      <c r="H3790">
        <v>3</v>
      </c>
      <c r="I3790">
        <v>0</v>
      </c>
    </row>
    <row r="3791" spans="1:9">
      <c r="A3791">
        <v>9663</v>
      </c>
      <c r="B3791" t="s">
        <v>31</v>
      </c>
      <c r="C3791" t="s">
        <v>28</v>
      </c>
      <c r="D3791" t="s">
        <v>3808</v>
      </c>
      <c r="E3791">
        <v>50</v>
      </c>
      <c r="F3791">
        <v>0</v>
      </c>
      <c r="G3791">
        <v>15</v>
      </c>
      <c r="H3791">
        <v>4</v>
      </c>
      <c r="I3791">
        <v>1</v>
      </c>
    </row>
    <row r="3792" spans="1:9">
      <c r="A3792">
        <v>9664</v>
      </c>
      <c r="B3792" t="s">
        <v>9</v>
      </c>
      <c r="C3792" t="s">
        <v>18</v>
      </c>
      <c r="D3792" t="s">
        <v>3809</v>
      </c>
      <c r="E3792">
        <v>44</v>
      </c>
      <c r="F3792">
        <v>0</v>
      </c>
      <c r="G3792">
        <v>15</v>
      </c>
      <c r="H3792">
        <v>3</v>
      </c>
      <c r="I3792">
        <v>0</v>
      </c>
    </row>
    <row r="3793" spans="1:9">
      <c r="A3793">
        <v>9665</v>
      </c>
      <c r="B3793" t="s">
        <v>24</v>
      </c>
      <c r="C3793" t="s">
        <v>10</v>
      </c>
      <c r="D3793" t="s">
        <v>3810</v>
      </c>
      <c r="E3793">
        <v>67</v>
      </c>
      <c r="F3793">
        <v>1</v>
      </c>
      <c r="G3793">
        <v>17</v>
      </c>
      <c r="H3793">
        <v>3</v>
      </c>
      <c r="I3793">
        <v>1</v>
      </c>
    </row>
    <row r="3794" spans="1:9">
      <c r="A3794">
        <v>9666</v>
      </c>
      <c r="B3794" t="s">
        <v>24</v>
      </c>
      <c r="C3794" t="s">
        <v>10</v>
      </c>
      <c r="D3794" t="s">
        <v>3811</v>
      </c>
      <c r="E3794">
        <v>38</v>
      </c>
      <c r="F3794">
        <v>0</v>
      </c>
      <c r="G3794">
        <v>10</v>
      </c>
      <c r="H3794">
        <v>3</v>
      </c>
      <c r="I3794">
        <v>0</v>
      </c>
    </row>
    <row r="3795" spans="1:9">
      <c r="A3795">
        <v>9667</v>
      </c>
      <c r="B3795" t="s">
        <v>31</v>
      </c>
      <c r="C3795" t="s">
        <v>13</v>
      </c>
      <c r="D3795" t="s">
        <v>3812</v>
      </c>
      <c r="E3795">
        <v>44</v>
      </c>
      <c r="F3795">
        <v>0</v>
      </c>
      <c r="G3795">
        <v>19</v>
      </c>
      <c r="H3795">
        <v>4</v>
      </c>
      <c r="I3795">
        <v>1</v>
      </c>
    </row>
    <row r="3796" spans="1:9">
      <c r="A3796">
        <v>9668</v>
      </c>
      <c r="B3796" t="s">
        <v>9</v>
      </c>
      <c r="C3796" t="s">
        <v>13</v>
      </c>
      <c r="D3796" t="s">
        <v>3813</v>
      </c>
      <c r="E3796">
        <v>45</v>
      </c>
      <c r="F3796">
        <v>1</v>
      </c>
      <c r="G3796">
        <v>10</v>
      </c>
      <c r="H3796">
        <v>3</v>
      </c>
      <c r="I3796">
        <v>1</v>
      </c>
    </row>
    <row r="3797" spans="1:9">
      <c r="A3797">
        <v>9669</v>
      </c>
      <c r="B3797" t="s">
        <v>9</v>
      </c>
      <c r="C3797" t="s">
        <v>10</v>
      </c>
      <c r="D3797" t="s">
        <v>3814</v>
      </c>
      <c r="E3797">
        <v>48</v>
      </c>
      <c r="F3797">
        <v>1</v>
      </c>
      <c r="G3797">
        <v>11</v>
      </c>
      <c r="H3797">
        <v>2</v>
      </c>
      <c r="I3797">
        <v>1</v>
      </c>
    </row>
    <row r="3798" spans="1:9">
      <c r="A3798">
        <v>9670</v>
      </c>
      <c r="B3798" t="s">
        <v>24</v>
      </c>
      <c r="C3798" t="s">
        <v>10</v>
      </c>
      <c r="D3798" t="s">
        <v>3815</v>
      </c>
      <c r="E3798">
        <v>51</v>
      </c>
      <c r="F3798">
        <v>0</v>
      </c>
      <c r="G3798">
        <v>13</v>
      </c>
      <c r="H3798">
        <v>3</v>
      </c>
      <c r="I3798">
        <v>0</v>
      </c>
    </row>
    <row r="3799" spans="1:9">
      <c r="A3799">
        <v>9671</v>
      </c>
      <c r="B3799" t="s">
        <v>15</v>
      </c>
      <c r="C3799" t="s">
        <v>28</v>
      </c>
      <c r="D3799" t="s">
        <v>3816</v>
      </c>
      <c r="E3799">
        <v>41</v>
      </c>
      <c r="F3799">
        <v>0</v>
      </c>
      <c r="G3799">
        <v>19</v>
      </c>
      <c r="H3799">
        <v>5</v>
      </c>
      <c r="I3799">
        <v>1</v>
      </c>
    </row>
    <row r="3800" spans="1:9">
      <c r="A3800">
        <v>9672</v>
      </c>
      <c r="B3800" t="s">
        <v>24</v>
      </c>
      <c r="C3800" t="s">
        <v>22</v>
      </c>
      <c r="D3800" t="s">
        <v>3817</v>
      </c>
      <c r="E3800">
        <v>27</v>
      </c>
      <c r="F3800">
        <v>0</v>
      </c>
      <c r="G3800">
        <v>19</v>
      </c>
      <c r="H3800">
        <v>4</v>
      </c>
      <c r="I3800">
        <v>0</v>
      </c>
    </row>
    <row r="3801" spans="1:9">
      <c r="A3801">
        <v>9673</v>
      </c>
      <c r="B3801" t="s">
        <v>15</v>
      </c>
      <c r="C3801" t="s">
        <v>18</v>
      </c>
      <c r="D3801" t="s">
        <v>3818</v>
      </c>
      <c r="E3801">
        <v>55</v>
      </c>
      <c r="F3801">
        <v>0</v>
      </c>
      <c r="G3801">
        <v>4</v>
      </c>
      <c r="H3801">
        <v>1</v>
      </c>
      <c r="I3801">
        <v>0</v>
      </c>
    </row>
    <row r="3802" spans="1:9">
      <c r="A3802">
        <v>9674</v>
      </c>
      <c r="B3802" t="s">
        <v>24</v>
      </c>
      <c r="C3802" t="s">
        <v>10</v>
      </c>
      <c r="D3802" t="s">
        <v>3819</v>
      </c>
      <c r="E3802">
        <v>31</v>
      </c>
      <c r="F3802">
        <v>1</v>
      </c>
      <c r="G3802">
        <v>13</v>
      </c>
      <c r="H3802">
        <v>5</v>
      </c>
      <c r="I3802">
        <v>1</v>
      </c>
    </row>
    <row r="3803" spans="1:9">
      <c r="A3803">
        <v>9675</v>
      </c>
      <c r="B3803" t="s">
        <v>12</v>
      </c>
      <c r="C3803" t="s">
        <v>28</v>
      </c>
      <c r="D3803" t="s">
        <v>3820</v>
      </c>
      <c r="E3803">
        <v>47</v>
      </c>
      <c r="F3803">
        <v>0</v>
      </c>
      <c r="G3803">
        <v>13</v>
      </c>
      <c r="H3803">
        <v>1</v>
      </c>
      <c r="I3803">
        <v>0</v>
      </c>
    </row>
    <row r="3804" spans="1:9">
      <c r="A3804">
        <v>9676</v>
      </c>
      <c r="B3804" t="s">
        <v>15</v>
      </c>
      <c r="C3804" t="s">
        <v>18</v>
      </c>
      <c r="D3804" t="s">
        <v>3821</v>
      </c>
      <c r="E3804">
        <v>41</v>
      </c>
      <c r="F3804">
        <v>0</v>
      </c>
      <c r="G3804">
        <v>2</v>
      </c>
      <c r="H3804">
        <v>1</v>
      </c>
      <c r="I3804">
        <v>0</v>
      </c>
    </row>
    <row r="3805" spans="1:9">
      <c r="A3805">
        <v>9677</v>
      </c>
      <c r="B3805" t="s">
        <v>15</v>
      </c>
      <c r="C3805" t="s">
        <v>10</v>
      </c>
      <c r="D3805" t="s">
        <v>3822</v>
      </c>
      <c r="E3805">
        <v>51</v>
      </c>
      <c r="F3805">
        <v>0</v>
      </c>
      <c r="G3805">
        <v>9</v>
      </c>
      <c r="H3805">
        <v>3</v>
      </c>
      <c r="I3805">
        <v>0</v>
      </c>
    </row>
    <row r="3806" spans="1:9">
      <c r="A3806">
        <v>9678</v>
      </c>
      <c r="B3806" t="s">
        <v>9</v>
      </c>
      <c r="C3806" t="s">
        <v>18</v>
      </c>
      <c r="D3806" t="s">
        <v>3823</v>
      </c>
      <c r="E3806">
        <v>27</v>
      </c>
      <c r="F3806">
        <v>1</v>
      </c>
      <c r="G3806">
        <v>11</v>
      </c>
      <c r="H3806">
        <v>2</v>
      </c>
      <c r="I3806">
        <v>0</v>
      </c>
    </row>
    <row r="3807" spans="1:9">
      <c r="A3807">
        <v>9679</v>
      </c>
      <c r="B3807" t="s">
        <v>9</v>
      </c>
      <c r="C3807" t="s">
        <v>13</v>
      </c>
      <c r="D3807" t="s">
        <v>3824</v>
      </c>
      <c r="E3807">
        <v>38</v>
      </c>
      <c r="F3807">
        <v>0</v>
      </c>
      <c r="G3807">
        <v>16</v>
      </c>
      <c r="H3807">
        <v>5</v>
      </c>
      <c r="I3807">
        <v>1</v>
      </c>
    </row>
    <row r="3808" spans="1:9">
      <c r="A3808">
        <v>9680</v>
      </c>
      <c r="B3808" t="s">
        <v>15</v>
      </c>
      <c r="C3808" t="s">
        <v>18</v>
      </c>
      <c r="D3808" t="s">
        <v>3825</v>
      </c>
      <c r="E3808">
        <v>65</v>
      </c>
      <c r="F3808">
        <v>0</v>
      </c>
      <c r="G3808">
        <v>9</v>
      </c>
      <c r="H3808">
        <v>4</v>
      </c>
      <c r="I3808">
        <v>1</v>
      </c>
    </row>
    <row r="3809" spans="1:9">
      <c r="A3809">
        <v>9681</v>
      </c>
      <c r="B3809" t="s">
        <v>24</v>
      </c>
      <c r="C3809" t="s">
        <v>28</v>
      </c>
      <c r="D3809" t="s">
        <v>3826</v>
      </c>
      <c r="E3809">
        <v>32</v>
      </c>
      <c r="F3809">
        <v>1</v>
      </c>
      <c r="G3809">
        <v>5</v>
      </c>
      <c r="H3809">
        <v>2</v>
      </c>
      <c r="I3809">
        <v>1</v>
      </c>
    </row>
    <row r="3810" spans="1:9">
      <c r="A3810">
        <v>9682</v>
      </c>
      <c r="B3810" t="s">
        <v>12</v>
      </c>
      <c r="C3810" t="s">
        <v>28</v>
      </c>
      <c r="D3810" t="s">
        <v>3827</v>
      </c>
      <c r="E3810">
        <v>24</v>
      </c>
      <c r="F3810">
        <v>1</v>
      </c>
      <c r="G3810">
        <v>1</v>
      </c>
      <c r="H3810">
        <v>4</v>
      </c>
      <c r="I3810">
        <v>1</v>
      </c>
    </row>
    <row r="3811" spans="1:9">
      <c r="A3811">
        <v>9683</v>
      </c>
      <c r="B3811" t="s">
        <v>12</v>
      </c>
      <c r="C3811" t="s">
        <v>13</v>
      </c>
      <c r="D3811" t="s">
        <v>3828</v>
      </c>
      <c r="E3811">
        <v>28</v>
      </c>
      <c r="F3811">
        <v>0</v>
      </c>
      <c r="G3811">
        <v>7</v>
      </c>
      <c r="H3811">
        <v>1</v>
      </c>
      <c r="I3811">
        <v>0</v>
      </c>
    </row>
    <row r="3812" spans="1:9">
      <c r="A3812">
        <v>9684</v>
      </c>
      <c r="B3812" t="s">
        <v>12</v>
      </c>
      <c r="C3812" t="s">
        <v>22</v>
      </c>
      <c r="D3812" t="s">
        <v>3829</v>
      </c>
      <c r="E3812">
        <v>47</v>
      </c>
      <c r="F3812">
        <v>0</v>
      </c>
      <c r="G3812">
        <v>2</v>
      </c>
      <c r="H3812">
        <v>5</v>
      </c>
      <c r="I3812">
        <v>1</v>
      </c>
    </row>
    <row r="3813" spans="1:9">
      <c r="A3813">
        <v>9685</v>
      </c>
      <c r="B3813" t="s">
        <v>9</v>
      </c>
      <c r="C3813" t="s">
        <v>13</v>
      </c>
      <c r="D3813" t="s">
        <v>3830</v>
      </c>
      <c r="E3813">
        <v>18</v>
      </c>
      <c r="F3813">
        <v>0</v>
      </c>
      <c r="G3813">
        <v>8</v>
      </c>
      <c r="H3813">
        <v>5</v>
      </c>
      <c r="I3813">
        <v>0</v>
      </c>
    </row>
    <row r="3814" spans="1:9">
      <c r="A3814">
        <v>9686</v>
      </c>
      <c r="B3814" t="s">
        <v>31</v>
      </c>
      <c r="C3814" t="s">
        <v>28</v>
      </c>
      <c r="D3814" t="s">
        <v>3831</v>
      </c>
      <c r="E3814">
        <v>28</v>
      </c>
      <c r="F3814">
        <v>1</v>
      </c>
      <c r="G3814">
        <v>11</v>
      </c>
      <c r="H3814">
        <v>4</v>
      </c>
      <c r="I3814">
        <v>1</v>
      </c>
    </row>
    <row r="3815" spans="1:9">
      <c r="A3815">
        <v>9687</v>
      </c>
      <c r="B3815" t="s">
        <v>15</v>
      </c>
      <c r="C3815" t="s">
        <v>18</v>
      </c>
      <c r="D3815" t="s">
        <v>3832</v>
      </c>
      <c r="E3815">
        <v>63</v>
      </c>
      <c r="F3815">
        <v>1</v>
      </c>
      <c r="G3815">
        <v>7</v>
      </c>
      <c r="H3815">
        <v>5</v>
      </c>
      <c r="I3815">
        <v>1</v>
      </c>
    </row>
    <row r="3816" spans="1:9">
      <c r="A3816">
        <v>9688</v>
      </c>
      <c r="B3816" t="s">
        <v>12</v>
      </c>
      <c r="C3816" t="s">
        <v>10</v>
      </c>
      <c r="D3816" t="s">
        <v>3833</v>
      </c>
      <c r="E3816">
        <v>28</v>
      </c>
      <c r="F3816">
        <v>0</v>
      </c>
      <c r="G3816">
        <v>17</v>
      </c>
      <c r="H3816">
        <v>1</v>
      </c>
      <c r="I3816">
        <v>0</v>
      </c>
    </row>
    <row r="3817" spans="1:9">
      <c r="A3817">
        <v>9689</v>
      </c>
      <c r="B3817" t="s">
        <v>31</v>
      </c>
      <c r="C3817" t="s">
        <v>28</v>
      </c>
      <c r="D3817" t="s">
        <v>3834</v>
      </c>
      <c r="E3817">
        <v>23</v>
      </c>
      <c r="F3817">
        <v>1</v>
      </c>
      <c r="G3817">
        <v>18</v>
      </c>
      <c r="H3817">
        <v>3</v>
      </c>
      <c r="I3817">
        <v>0</v>
      </c>
    </row>
    <row r="3818" spans="1:9">
      <c r="A3818">
        <v>9690</v>
      </c>
      <c r="B3818" t="s">
        <v>31</v>
      </c>
      <c r="C3818" t="s">
        <v>10</v>
      </c>
      <c r="D3818" t="s">
        <v>3835</v>
      </c>
      <c r="E3818">
        <v>56</v>
      </c>
      <c r="F3818">
        <v>1</v>
      </c>
      <c r="G3818">
        <v>17</v>
      </c>
      <c r="H3818">
        <v>5</v>
      </c>
      <c r="I3818">
        <v>1</v>
      </c>
    </row>
    <row r="3819" spans="1:9">
      <c r="A3819">
        <v>9691</v>
      </c>
      <c r="B3819" t="s">
        <v>9</v>
      </c>
      <c r="C3819" t="s">
        <v>18</v>
      </c>
      <c r="D3819" t="s">
        <v>3836</v>
      </c>
      <c r="E3819">
        <v>28</v>
      </c>
      <c r="F3819">
        <v>1</v>
      </c>
      <c r="G3819">
        <v>13</v>
      </c>
      <c r="H3819">
        <v>3</v>
      </c>
      <c r="I3819">
        <v>0</v>
      </c>
    </row>
    <row r="3820" spans="1:9">
      <c r="A3820">
        <v>9692</v>
      </c>
      <c r="B3820" t="s">
        <v>31</v>
      </c>
      <c r="C3820" t="s">
        <v>10</v>
      </c>
      <c r="D3820" t="s">
        <v>3837</v>
      </c>
      <c r="E3820">
        <v>44</v>
      </c>
      <c r="F3820">
        <v>0</v>
      </c>
      <c r="G3820">
        <v>16</v>
      </c>
      <c r="H3820">
        <v>2</v>
      </c>
      <c r="I3820">
        <v>0</v>
      </c>
    </row>
    <row r="3821" spans="1:9">
      <c r="A3821">
        <v>9693</v>
      </c>
      <c r="B3821" t="s">
        <v>24</v>
      </c>
      <c r="C3821" t="s">
        <v>13</v>
      </c>
      <c r="D3821" t="s">
        <v>3838</v>
      </c>
      <c r="E3821">
        <v>29</v>
      </c>
      <c r="F3821">
        <v>1</v>
      </c>
      <c r="G3821">
        <v>14</v>
      </c>
      <c r="H3821">
        <v>3</v>
      </c>
      <c r="I3821">
        <v>0</v>
      </c>
    </row>
    <row r="3822" spans="1:9">
      <c r="A3822">
        <v>9694</v>
      </c>
      <c r="B3822" t="s">
        <v>31</v>
      </c>
      <c r="C3822" t="s">
        <v>28</v>
      </c>
      <c r="D3822" t="s">
        <v>3839</v>
      </c>
      <c r="E3822">
        <v>28</v>
      </c>
      <c r="F3822">
        <v>0</v>
      </c>
      <c r="G3822">
        <v>3</v>
      </c>
      <c r="H3822">
        <v>5</v>
      </c>
      <c r="I3822">
        <v>0</v>
      </c>
    </row>
    <row r="3823" spans="1:9">
      <c r="A3823">
        <v>9695</v>
      </c>
      <c r="B3823" t="s">
        <v>15</v>
      </c>
      <c r="C3823" t="s">
        <v>28</v>
      </c>
      <c r="D3823" t="s">
        <v>3840</v>
      </c>
      <c r="E3823">
        <v>69</v>
      </c>
      <c r="F3823">
        <v>0</v>
      </c>
      <c r="G3823">
        <v>18</v>
      </c>
      <c r="H3823">
        <v>3</v>
      </c>
      <c r="I3823">
        <v>0</v>
      </c>
    </row>
    <row r="3824" spans="1:9">
      <c r="A3824">
        <v>9696</v>
      </c>
      <c r="B3824" t="s">
        <v>15</v>
      </c>
      <c r="C3824" t="s">
        <v>18</v>
      </c>
      <c r="D3824" t="s">
        <v>3841</v>
      </c>
      <c r="E3824">
        <v>62</v>
      </c>
      <c r="F3824">
        <v>0</v>
      </c>
      <c r="G3824">
        <v>16</v>
      </c>
      <c r="H3824">
        <v>5</v>
      </c>
      <c r="I3824">
        <v>1</v>
      </c>
    </row>
    <row r="3825" spans="1:9">
      <c r="A3825">
        <v>9697</v>
      </c>
      <c r="B3825" t="s">
        <v>31</v>
      </c>
      <c r="C3825" t="s">
        <v>18</v>
      </c>
      <c r="D3825" t="s">
        <v>3842</v>
      </c>
      <c r="E3825">
        <v>44</v>
      </c>
      <c r="F3825">
        <v>0</v>
      </c>
      <c r="G3825">
        <v>2</v>
      </c>
      <c r="H3825">
        <v>2</v>
      </c>
      <c r="I3825">
        <v>0</v>
      </c>
    </row>
    <row r="3826" spans="1:9">
      <c r="A3826">
        <v>9698</v>
      </c>
      <c r="B3826" t="s">
        <v>24</v>
      </c>
      <c r="C3826" t="s">
        <v>28</v>
      </c>
      <c r="D3826" t="s">
        <v>3843</v>
      </c>
      <c r="E3826">
        <v>56</v>
      </c>
      <c r="F3826">
        <v>0</v>
      </c>
      <c r="G3826">
        <v>11</v>
      </c>
      <c r="H3826">
        <v>5</v>
      </c>
      <c r="I3826">
        <v>1</v>
      </c>
    </row>
    <row r="3827" spans="1:9">
      <c r="A3827">
        <v>9699</v>
      </c>
      <c r="B3827" t="s">
        <v>12</v>
      </c>
      <c r="C3827" t="s">
        <v>13</v>
      </c>
      <c r="D3827" t="s">
        <v>3844</v>
      </c>
      <c r="E3827">
        <v>27</v>
      </c>
      <c r="F3827">
        <v>1</v>
      </c>
      <c r="G3827">
        <v>19</v>
      </c>
      <c r="H3827">
        <v>5</v>
      </c>
      <c r="I3827">
        <v>1</v>
      </c>
    </row>
    <row r="3828" spans="1:9">
      <c r="A3828">
        <v>9700</v>
      </c>
      <c r="B3828" t="s">
        <v>31</v>
      </c>
      <c r="C3828" t="s">
        <v>22</v>
      </c>
      <c r="D3828" t="s">
        <v>3845</v>
      </c>
      <c r="E3828">
        <v>67</v>
      </c>
      <c r="F3828">
        <v>1</v>
      </c>
      <c r="G3828">
        <v>3</v>
      </c>
      <c r="H3828">
        <v>4</v>
      </c>
      <c r="I3828">
        <v>1</v>
      </c>
    </row>
    <row r="3829" spans="1:9">
      <c r="A3829">
        <v>9701</v>
      </c>
      <c r="B3829" t="s">
        <v>31</v>
      </c>
      <c r="C3829" t="s">
        <v>28</v>
      </c>
      <c r="D3829" t="s">
        <v>3846</v>
      </c>
      <c r="E3829">
        <v>25</v>
      </c>
      <c r="F3829">
        <v>1</v>
      </c>
      <c r="G3829">
        <v>16</v>
      </c>
      <c r="H3829">
        <v>2</v>
      </c>
      <c r="I3829">
        <v>0</v>
      </c>
    </row>
    <row r="3830" spans="1:9">
      <c r="A3830">
        <v>9702</v>
      </c>
      <c r="B3830" t="s">
        <v>9</v>
      </c>
      <c r="C3830" t="s">
        <v>18</v>
      </c>
      <c r="D3830" t="s">
        <v>3847</v>
      </c>
      <c r="E3830">
        <v>69</v>
      </c>
      <c r="F3830">
        <v>0</v>
      </c>
      <c r="G3830">
        <v>18</v>
      </c>
      <c r="H3830">
        <v>2</v>
      </c>
      <c r="I3830">
        <v>0</v>
      </c>
    </row>
    <row r="3831" spans="1:9">
      <c r="A3831">
        <v>9703</v>
      </c>
      <c r="B3831" t="s">
        <v>12</v>
      </c>
      <c r="C3831" t="s">
        <v>10</v>
      </c>
      <c r="D3831" t="s">
        <v>3848</v>
      </c>
      <c r="E3831">
        <v>55</v>
      </c>
      <c r="F3831">
        <v>1</v>
      </c>
      <c r="G3831">
        <v>11</v>
      </c>
      <c r="H3831">
        <v>3</v>
      </c>
      <c r="I3831">
        <v>1</v>
      </c>
    </row>
    <row r="3832" spans="1:9">
      <c r="A3832">
        <v>9704</v>
      </c>
      <c r="B3832" t="s">
        <v>31</v>
      </c>
      <c r="C3832" t="s">
        <v>28</v>
      </c>
      <c r="D3832" t="s">
        <v>3849</v>
      </c>
      <c r="E3832">
        <v>59</v>
      </c>
      <c r="F3832">
        <v>0</v>
      </c>
      <c r="G3832">
        <v>7</v>
      </c>
      <c r="H3832">
        <v>4</v>
      </c>
      <c r="I3832">
        <v>1</v>
      </c>
    </row>
    <row r="3833" spans="1:9">
      <c r="A3833">
        <v>9705</v>
      </c>
      <c r="B3833" t="s">
        <v>24</v>
      </c>
      <c r="C3833" t="s">
        <v>10</v>
      </c>
      <c r="D3833" t="s">
        <v>3850</v>
      </c>
      <c r="E3833">
        <v>67</v>
      </c>
      <c r="F3833">
        <v>1</v>
      </c>
      <c r="G3833">
        <v>2</v>
      </c>
      <c r="H3833">
        <v>5</v>
      </c>
      <c r="I3833">
        <v>1</v>
      </c>
    </row>
    <row r="3834" spans="1:9">
      <c r="A3834">
        <v>9706</v>
      </c>
      <c r="B3834" t="s">
        <v>31</v>
      </c>
      <c r="C3834" t="s">
        <v>28</v>
      </c>
      <c r="D3834" t="s">
        <v>3851</v>
      </c>
      <c r="E3834">
        <v>39</v>
      </c>
      <c r="F3834">
        <v>1</v>
      </c>
      <c r="G3834">
        <v>1</v>
      </c>
      <c r="H3834">
        <v>2</v>
      </c>
      <c r="I3834">
        <v>1</v>
      </c>
    </row>
    <row r="3835" spans="1:9">
      <c r="A3835">
        <v>9707</v>
      </c>
      <c r="B3835" t="s">
        <v>31</v>
      </c>
      <c r="C3835" t="s">
        <v>28</v>
      </c>
      <c r="D3835" t="s">
        <v>3852</v>
      </c>
      <c r="E3835">
        <v>21</v>
      </c>
      <c r="F3835">
        <v>1</v>
      </c>
      <c r="G3835">
        <v>16</v>
      </c>
      <c r="H3835">
        <v>1</v>
      </c>
      <c r="I3835">
        <v>0</v>
      </c>
    </row>
    <row r="3836" spans="1:9">
      <c r="A3836">
        <v>9708</v>
      </c>
      <c r="B3836" t="s">
        <v>31</v>
      </c>
      <c r="C3836" t="s">
        <v>10</v>
      </c>
      <c r="D3836" t="s">
        <v>3853</v>
      </c>
      <c r="E3836">
        <v>59</v>
      </c>
      <c r="F3836">
        <v>0</v>
      </c>
      <c r="G3836">
        <v>10</v>
      </c>
      <c r="H3836">
        <v>3</v>
      </c>
      <c r="I3836">
        <v>0</v>
      </c>
    </row>
    <row r="3837" spans="1:9">
      <c r="A3837">
        <v>9709</v>
      </c>
      <c r="B3837" t="s">
        <v>15</v>
      </c>
      <c r="C3837" t="s">
        <v>22</v>
      </c>
      <c r="D3837" t="s">
        <v>3854</v>
      </c>
      <c r="E3837">
        <v>26</v>
      </c>
      <c r="F3837">
        <v>1</v>
      </c>
      <c r="G3837">
        <v>7</v>
      </c>
      <c r="H3837">
        <v>5</v>
      </c>
      <c r="I3837">
        <v>1</v>
      </c>
    </row>
    <row r="3838" spans="1:9">
      <c r="A3838">
        <v>9710</v>
      </c>
      <c r="B3838" t="s">
        <v>31</v>
      </c>
      <c r="C3838" t="s">
        <v>18</v>
      </c>
      <c r="D3838" t="s">
        <v>3855</v>
      </c>
      <c r="E3838">
        <v>46</v>
      </c>
      <c r="F3838">
        <v>0</v>
      </c>
      <c r="G3838">
        <v>19</v>
      </c>
      <c r="H3838">
        <v>4</v>
      </c>
      <c r="I3838">
        <v>1</v>
      </c>
    </row>
    <row r="3839" spans="1:9">
      <c r="A3839">
        <v>9711</v>
      </c>
      <c r="B3839" t="s">
        <v>15</v>
      </c>
      <c r="C3839" t="s">
        <v>28</v>
      </c>
      <c r="D3839" t="s">
        <v>3856</v>
      </c>
      <c r="E3839">
        <v>30</v>
      </c>
      <c r="F3839">
        <v>1</v>
      </c>
      <c r="G3839">
        <v>9</v>
      </c>
      <c r="H3839">
        <v>1</v>
      </c>
      <c r="I3839">
        <v>0</v>
      </c>
    </row>
    <row r="3840" spans="1:9">
      <c r="A3840">
        <v>9712</v>
      </c>
      <c r="B3840" t="s">
        <v>12</v>
      </c>
      <c r="C3840" t="s">
        <v>10</v>
      </c>
      <c r="D3840" t="s">
        <v>3857</v>
      </c>
      <c r="E3840">
        <v>53</v>
      </c>
      <c r="F3840">
        <v>0</v>
      </c>
      <c r="G3840">
        <v>5</v>
      </c>
      <c r="H3840">
        <v>1</v>
      </c>
      <c r="I3840">
        <v>0</v>
      </c>
    </row>
    <row r="3841" spans="1:9">
      <c r="A3841">
        <v>9713</v>
      </c>
      <c r="B3841" t="s">
        <v>12</v>
      </c>
      <c r="C3841" t="s">
        <v>10</v>
      </c>
      <c r="D3841" t="s">
        <v>3858</v>
      </c>
      <c r="E3841">
        <v>58</v>
      </c>
      <c r="F3841">
        <v>1</v>
      </c>
      <c r="G3841">
        <v>5</v>
      </c>
      <c r="H3841">
        <v>1</v>
      </c>
      <c r="I3841">
        <v>1</v>
      </c>
    </row>
    <row r="3842" spans="1:9">
      <c r="A3842">
        <v>9714</v>
      </c>
      <c r="B3842" t="s">
        <v>24</v>
      </c>
      <c r="C3842" t="s">
        <v>10</v>
      </c>
      <c r="D3842" t="s">
        <v>3859</v>
      </c>
      <c r="E3842">
        <v>67</v>
      </c>
      <c r="F3842">
        <v>1</v>
      </c>
      <c r="G3842">
        <v>1</v>
      </c>
      <c r="H3842">
        <v>2</v>
      </c>
      <c r="I3842">
        <v>1</v>
      </c>
    </row>
    <row r="3843" spans="1:9">
      <c r="A3843">
        <v>9715</v>
      </c>
      <c r="B3843" t="s">
        <v>24</v>
      </c>
      <c r="C3843" t="s">
        <v>10</v>
      </c>
      <c r="D3843" t="s">
        <v>3860</v>
      </c>
      <c r="E3843">
        <v>53</v>
      </c>
      <c r="F3843">
        <v>1</v>
      </c>
      <c r="G3843">
        <v>13</v>
      </c>
      <c r="H3843">
        <v>1</v>
      </c>
      <c r="I3843">
        <v>1</v>
      </c>
    </row>
    <row r="3844" spans="1:9">
      <c r="A3844">
        <v>9716</v>
      </c>
      <c r="B3844" t="s">
        <v>9</v>
      </c>
      <c r="C3844" t="s">
        <v>13</v>
      </c>
      <c r="D3844" t="s">
        <v>3861</v>
      </c>
      <c r="E3844">
        <v>69</v>
      </c>
      <c r="F3844">
        <v>0</v>
      </c>
      <c r="G3844">
        <v>4</v>
      </c>
      <c r="H3844">
        <v>3</v>
      </c>
      <c r="I3844">
        <v>0</v>
      </c>
    </row>
    <row r="3845" spans="1:9">
      <c r="A3845">
        <v>9717</v>
      </c>
      <c r="B3845" t="s">
        <v>24</v>
      </c>
      <c r="C3845" t="s">
        <v>22</v>
      </c>
      <c r="D3845" t="s">
        <v>3862</v>
      </c>
      <c r="E3845">
        <v>56</v>
      </c>
      <c r="F3845">
        <v>1</v>
      </c>
      <c r="G3845">
        <v>17</v>
      </c>
      <c r="H3845">
        <v>4</v>
      </c>
      <c r="I3845">
        <v>1</v>
      </c>
    </row>
    <row r="3846" spans="1:9">
      <c r="A3846">
        <v>9718</v>
      </c>
      <c r="B3846" t="s">
        <v>12</v>
      </c>
      <c r="C3846" t="s">
        <v>10</v>
      </c>
      <c r="D3846" t="s">
        <v>3863</v>
      </c>
      <c r="E3846">
        <v>56</v>
      </c>
      <c r="F3846">
        <v>1</v>
      </c>
      <c r="G3846">
        <v>8</v>
      </c>
      <c r="H3846">
        <v>3</v>
      </c>
      <c r="I3846">
        <v>1</v>
      </c>
    </row>
    <row r="3847" spans="1:9">
      <c r="A3847">
        <v>9719</v>
      </c>
      <c r="B3847" t="s">
        <v>31</v>
      </c>
      <c r="C3847" t="s">
        <v>10</v>
      </c>
      <c r="D3847" t="s">
        <v>3864</v>
      </c>
      <c r="E3847">
        <v>55</v>
      </c>
      <c r="F3847">
        <v>1</v>
      </c>
      <c r="G3847">
        <v>7</v>
      </c>
      <c r="H3847">
        <v>3</v>
      </c>
      <c r="I3847">
        <v>1</v>
      </c>
    </row>
    <row r="3848" spans="1:9">
      <c r="A3848">
        <v>9720</v>
      </c>
      <c r="B3848" t="s">
        <v>15</v>
      </c>
      <c r="C3848" t="s">
        <v>18</v>
      </c>
      <c r="D3848" t="s">
        <v>3865</v>
      </c>
      <c r="E3848">
        <v>19</v>
      </c>
      <c r="F3848">
        <v>1</v>
      </c>
      <c r="G3848">
        <v>18</v>
      </c>
      <c r="H3848">
        <v>2</v>
      </c>
      <c r="I3848">
        <v>0</v>
      </c>
    </row>
    <row r="3849" spans="1:9">
      <c r="A3849">
        <v>9721</v>
      </c>
      <c r="B3849" t="s">
        <v>31</v>
      </c>
      <c r="C3849" t="s">
        <v>10</v>
      </c>
      <c r="D3849" t="s">
        <v>3866</v>
      </c>
      <c r="E3849">
        <v>26</v>
      </c>
      <c r="F3849">
        <v>0</v>
      </c>
      <c r="G3849">
        <v>16</v>
      </c>
      <c r="H3849">
        <v>1</v>
      </c>
      <c r="I3849">
        <v>0</v>
      </c>
    </row>
    <row r="3850" spans="1:9">
      <c r="A3850">
        <v>9722</v>
      </c>
      <c r="B3850" t="s">
        <v>12</v>
      </c>
      <c r="C3850" t="s">
        <v>22</v>
      </c>
      <c r="D3850" t="s">
        <v>3867</v>
      </c>
      <c r="E3850">
        <v>33</v>
      </c>
      <c r="F3850">
        <v>0</v>
      </c>
      <c r="G3850">
        <v>15</v>
      </c>
      <c r="H3850">
        <v>3</v>
      </c>
      <c r="I3850">
        <v>0</v>
      </c>
    </row>
    <row r="3851" spans="1:9">
      <c r="A3851">
        <v>9723</v>
      </c>
      <c r="B3851" t="s">
        <v>9</v>
      </c>
      <c r="C3851" t="s">
        <v>13</v>
      </c>
      <c r="D3851" t="s">
        <v>3868</v>
      </c>
      <c r="E3851">
        <v>21</v>
      </c>
      <c r="F3851">
        <v>1</v>
      </c>
      <c r="G3851">
        <v>8</v>
      </c>
      <c r="H3851">
        <v>2</v>
      </c>
      <c r="I3851">
        <v>0</v>
      </c>
    </row>
    <row r="3852" spans="1:9">
      <c r="A3852">
        <v>9724</v>
      </c>
      <c r="B3852" t="s">
        <v>24</v>
      </c>
      <c r="C3852" t="s">
        <v>22</v>
      </c>
      <c r="D3852" t="s">
        <v>3869</v>
      </c>
      <c r="E3852">
        <v>60</v>
      </c>
      <c r="F3852">
        <v>0</v>
      </c>
      <c r="G3852">
        <v>13</v>
      </c>
      <c r="H3852">
        <v>1</v>
      </c>
      <c r="I3852">
        <v>0</v>
      </c>
    </row>
    <row r="3853" spans="1:9">
      <c r="A3853">
        <v>9725</v>
      </c>
      <c r="B3853" t="s">
        <v>9</v>
      </c>
      <c r="C3853" t="s">
        <v>22</v>
      </c>
      <c r="D3853" t="s">
        <v>3870</v>
      </c>
      <c r="E3853">
        <v>44</v>
      </c>
      <c r="F3853">
        <v>0</v>
      </c>
      <c r="G3853">
        <v>14</v>
      </c>
      <c r="H3853">
        <v>2</v>
      </c>
      <c r="I3853">
        <v>0</v>
      </c>
    </row>
    <row r="3854" spans="1:9">
      <c r="A3854">
        <v>9726</v>
      </c>
      <c r="B3854" t="s">
        <v>15</v>
      </c>
      <c r="C3854" t="s">
        <v>13</v>
      </c>
      <c r="D3854" t="s">
        <v>3871</v>
      </c>
      <c r="E3854">
        <v>63</v>
      </c>
      <c r="F3854">
        <v>0</v>
      </c>
      <c r="G3854">
        <v>15</v>
      </c>
      <c r="H3854">
        <v>4</v>
      </c>
      <c r="I3854">
        <v>1</v>
      </c>
    </row>
    <row r="3855" spans="1:9">
      <c r="A3855">
        <v>9727</v>
      </c>
      <c r="B3855" t="s">
        <v>31</v>
      </c>
      <c r="C3855" t="s">
        <v>10</v>
      </c>
      <c r="D3855" t="s">
        <v>3872</v>
      </c>
      <c r="E3855">
        <v>18</v>
      </c>
      <c r="F3855">
        <v>1</v>
      </c>
      <c r="G3855">
        <v>14</v>
      </c>
      <c r="H3855">
        <v>4</v>
      </c>
      <c r="I3855">
        <v>1</v>
      </c>
    </row>
    <row r="3856" spans="1:9">
      <c r="A3856">
        <v>9728</v>
      </c>
      <c r="B3856" t="s">
        <v>9</v>
      </c>
      <c r="C3856" t="s">
        <v>22</v>
      </c>
      <c r="D3856" t="s">
        <v>3873</v>
      </c>
      <c r="E3856">
        <v>56</v>
      </c>
      <c r="F3856">
        <v>0</v>
      </c>
      <c r="G3856">
        <v>3</v>
      </c>
      <c r="H3856">
        <v>4</v>
      </c>
      <c r="I3856">
        <v>1</v>
      </c>
    </row>
    <row r="3857" spans="1:9">
      <c r="A3857">
        <v>9729</v>
      </c>
      <c r="B3857" t="s">
        <v>31</v>
      </c>
      <c r="C3857" t="s">
        <v>10</v>
      </c>
      <c r="D3857" t="s">
        <v>3874</v>
      </c>
      <c r="E3857">
        <v>56</v>
      </c>
      <c r="F3857">
        <v>0</v>
      </c>
      <c r="G3857">
        <v>14</v>
      </c>
      <c r="H3857">
        <v>3</v>
      </c>
      <c r="I3857">
        <v>0</v>
      </c>
    </row>
    <row r="3858" spans="1:9">
      <c r="A3858">
        <v>9730</v>
      </c>
      <c r="B3858" t="s">
        <v>9</v>
      </c>
      <c r="C3858" t="s">
        <v>13</v>
      </c>
      <c r="D3858" t="s">
        <v>3875</v>
      </c>
      <c r="E3858">
        <v>44</v>
      </c>
      <c r="F3858">
        <v>0</v>
      </c>
      <c r="G3858">
        <v>12</v>
      </c>
      <c r="H3858">
        <v>2</v>
      </c>
      <c r="I3858">
        <v>0</v>
      </c>
    </row>
    <row r="3859" spans="1:9">
      <c r="A3859">
        <v>9731</v>
      </c>
      <c r="B3859" t="s">
        <v>9</v>
      </c>
      <c r="C3859" t="s">
        <v>10</v>
      </c>
      <c r="D3859" t="s">
        <v>3876</v>
      </c>
      <c r="E3859">
        <v>48</v>
      </c>
      <c r="F3859">
        <v>0</v>
      </c>
      <c r="G3859">
        <v>6</v>
      </c>
      <c r="H3859">
        <v>5</v>
      </c>
      <c r="I3859">
        <v>1</v>
      </c>
    </row>
    <row r="3860" spans="1:9">
      <c r="A3860">
        <v>9732</v>
      </c>
      <c r="B3860" t="s">
        <v>9</v>
      </c>
      <c r="C3860" t="s">
        <v>10</v>
      </c>
      <c r="D3860" t="s">
        <v>3877</v>
      </c>
      <c r="E3860">
        <v>27</v>
      </c>
      <c r="F3860">
        <v>1</v>
      </c>
      <c r="G3860">
        <v>2</v>
      </c>
      <c r="H3860">
        <v>3</v>
      </c>
      <c r="I3860">
        <v>0</v>
      </c>
    </row>
    <row r="3861" spans="1:9">
      <c r="A3861">
        <v>9733</v>
      </c>
      <c r="B3861" t="s">
        <v>15</v>
      </c>
      <c r="C3861" t="s">
        <v>13</v>
      </c>
      <c r="D3861" t="s">
        <v>3878</v>
      </c>
      <c r="E3861">
        <v>31</v>
      </c>
      <c r="F3861">
        <v>1</v>
      </c>
      <c r="G3861">
        <v>14</v>
      </c>
      <c r="H3861">
        <v>5</v>
      </c>
      <c r="I3861">
        <v>1</v>
      </c>
    </row>
    <row r="3862" spans="1:9">
      <c r="A3862">
        <v>9734</v>
      </c>
      <c r="B3862" t="s">
        <v>24</v>
      </c>
      <c r="C3862" t="s">
        <v>13</v>
      </c>
      <c r="D3862" t="s">
        <v>3879</v>
      </c>
      <c r="E3862">
        <v>44</v>
      </c>
      <c r="F3862">
        <v>0</v>
      </c>
      <c r="G3862">
        <v>18</v>
      </c>
      <c r="H3862">
        <v>4</v>
      </c>
      <c r="I3862">
        <v>1</v>
      </c>
    </row>
    <row r="3863" spans="1:9">
      <c r="A3863">
        <v>9735</v>
      </c>
      <c r="B3863" t="s">
        <v>15</v>
      </c>
      <c r="C3863" t="s">
        <v>13</v>
      </c>
      <c r="D3863" t="s">
        <v>3880</v>
      </c>
      <c r="E3863">
        <v>32</v>
      </c>
      <c r="F3863">
        <v>1</v>
      </c>
      <c r="G3863">
        <v>15</v>
      </c>
      <c r="H3863">
        <v>1</v>
      </c>
      <c r="I3863">
        <v>1</v>
      </c>
    </row>
    <row r="3864" spans="1:9">
      <c r="A3864">
        <v>9736</v>
      </c>
      <c r="B3864" t="s">
        <v>15</v>
      </c>
      <c r="C3864" t="s">
        <v>28</v>
      </c>
      <c r="D3864" t="s">
        <v>3881</v>
      </c>
      <c r="E3864">
        <v>69</v>
      </c>
      <c r="F3864">
        <v>1</v>
      </c>
      <c r="G3864">
        <v>8</v>
      </c>
      <c r="H3864">
        <v>5</v>
      </c>
      <c r="I3864">
        <v>1</v>
      </c>
    </row>
    <row r="3865" spans="1:9">
      <c r="A3865">
        <v>9737</v>
      </c>
      <c r="B3865" t="s">
        <v>24</v>
      </c>
      <c r="C3865" t="s">
        <v>18</v>
      </c>
      <c r="D3865" t="s">
        <v>3882</v>
      </c>
      <c r="E3865">
        <v>49</v>
      </c>
      <c r="F3865">
        <v>0</v>
      </c>
      <c r="G3865">
        <v>9</v>
      </c>
      <c r="H3865">
        <v>4</v>
      </c>
      <c r="I3865">
        <v>1</v>
      </c>
    </row>
    <row r="3866" spans="1:9">
      <c r="A3866">
        <v>9738</v>
      </c>
      <c r="B3866" t="s">
        <v>9</v>
      </c>
      <c r="C3866" t="s">
        <v>13</v>
      </c>
      <c r="D3866" t="s">
        <v>3883</v>
      </c>
      <c r="E3866">
        <v>30</v>
      </c>
      <c r="F3866">
        <v>0</v>
      </c>
      <c r="G3866">
        <v>5</v>
      </c>
      <c r="H3866">
        <v>4</v>
      </c>
      <c r="I3866">
        <v>0</v>
      </c>
    </row>
    <row r="3867" spans="1:9">
      <c r="A3867">
        <v>9739</v>
      </c>
      <c r="B3867" t="s">
        <v>9</v>
      </c>
      <c r="C3867" t="s">
        <v>22</v>
      </c>
      <c r="D3867" t="s">
        <v>3884</v>
      </c>
      <c r="E3867">
        <v>37</v>
      </c>
      <c r="F3867">
        <v>1</v>
      </c>
      <c r="G3867">
        <v>19</v>
      </c>
      <c r="H3867">
        <v>1</v>
      </c>
      <c r="I3867">
        <v>1</v>
      </c>
    </row>
    <row r="3868" spans="1:9">
      <c r="A3868">
        <v>9740</v>
      </c>
      <c r="B3868" t="s">
        <v>12</v>
      </c>
      <c r="C3868" t="s">
        <v>22</v>
      </c>
      <c r="D3868" t="s">
        <v>3885</v>
      </c>
      <c r="E3868">
        <v>23</v>
      </c>
      <c r="F3868">
        <v>1</v>
      </c>
      <c r="G3868">
        <v>1</v>
      </c>
      <c r="H3868">
        <v>2</v>
      </c>
      <c r="I3868">
        <v>0</v>
      </c>
    </row>
    <row r="3869" spans="1:9">
      <c r="A3869">
        <v>9741</v>
      </c>
      <c r="B3869" t="s">
        <v>31</v>
      </c>
      <c r="C3869" t="s">
        <v>28</v>
      </c>
      <c r="D3869" t="s">
        <v>3886</v>
      </c>
      <c r="E3869">
        <v>62</v>
      </c>
      <c r="F3869">
        <v>0</v>
      </c>
      <c r="G3869">
        <v>8</v>
      </c>
      <c r="H3869">
        <v>2</v>
      </c>
      <c r="I3869">
        <v>0</v>
      </c>
    </row>
    <row r="3870" spans="1:9">
      <c r="A3870">
        <v>9742</v>
      </c>
      <c r="B3870" t="s">
        <v>12</v>
      </c>
      <c r="C3870" t="s">
        <v>13</v>
      </c>
      <c r="D3870" t="s">
        <v>3887</v>
      </c>
      <c r="E3870">
        <v>47</v>
      </c>
      <c r="F3870">
        <v>1</v>
      </c>
      <c r="G3870">
        <v>6</v>
      </c>
      <c r="H3870">
        <v>5</v>
      </c>
      <c r="I3870">
        <v>1</v>
      </c>
    </row>
    <row r="3871" spans="1:9">
      <c r="A3871">
        <v>9743</v>
      </c>
      <c r="B3871" t="s">
        <v>12</v>
      </c>
      <c r="C3871" t="s">
        <v>22</v>
      </c>
      <c r="D3871" t="s">
        <v>3888</v>
      </c>
      <c r="E3871">
        <v>63</v>
      </c>
      <c r="F3871">
        <v>1</v>
      </c>
      <c r="G3871">
        <v>15</v>
      </c>
      <c r="H3871">
        <v>4</v>
      </c>
      <c r="I3871">
        <v>1</v>
      </c>
    </row>
    <row r="3872" spans="1:9">
      <c r="A3872">
        <v>9744</v>
      </c>
      <c r="B3872" t="s">
        <v>9</v>
      </c>
      <c r="C3872" t="s">
        <v>28</v>
      </c>
      <c r="D3872" t="s">
        <v>3889</v>
      </c>
      <c r="E3872">
        <v>48</v>
      </c>
      <c r="F3872">
        <v>1</v>
      </c>
      <c r="G3872">
        <v>5</v>
      </c>
      <c r="H3872">
        <v>5</v>
      </c>
      <c r="I3872">
        <v>1</v>
      </c>
    </row>
    <row r="3873" spans="1:9">
      <c r="A3873">
        <v>9745</v>
      </c>
      <c r="B3873" t="s">
        <v>12</v>
      </c>
      <c r="C3873" t="s">
        <v>10</v>
      </c>
      <c r="D3873" t="s">
        <v>3890</v>
      </c>
      <c r="E3873">
        <v>67</v>
      </c>
      <c r="F3873">
        <v>1</v>
      </c>
      <c r="G3873">
        <v>5</v>
      </c>
      <c r="H3873">
        <v>5</v>
      </c>
      <c r="I3873">
        <v>1</v>
      </c>
    </row>
    <row r="3874" spans="1:9">
      <c r="A3874">
        <v>9746</v>
      </c>
      <c r="B3874" t="s">
        <v>9</v>
      </c>
      <c r="C3874" t="s">
        <v>13</v>
      </c>
      <c r="D3874" t="s">
        <v>3891</v>
      </c>
      <c r="E3874">
        <v>42</v>
      </c>
      <c r="F3874">
        <v>1</v>
      </c>
      <c r="G3874">
        <v>4</v>
      </c>
      <c r="H3874">
        <v>2</v>
      </c>
      <c r="I3874">
        <v>1</v>
      </c>
    </row>
    <row r="3875" spans="1:9">
      <c r="A3875">
        <v>9747</v>
      </c>
      <c r="B3875" t="s">
        <v>24</v>
      </c>
      <c r="C3875" t="s">
        <v>22</v>
      </c>
      <c r="D3875" t="s">
        <v>3892</v>
      </c>
      <c r="E3875">
        <v>23</v>
      </c>
      <c r="F3875">
        <v>1</v>
      </c>
      <c r="G3875">
        <v>16</v>
      </c>
      <c r="H3875">
        <v>2</v>
      </c>
      <c r="I3875">
        <v>0</v>
      </c>
    </row>
    <row r="3876" spans="1:9">
      <c r="A3876">
        <v>9748</v>
      </c>
      <c r="B3876" t="s">
        <v>9</v>
      </c>
      <c r="C3876" t="s">
        <v>28</v>
      </c>
      <c r="D3876" t="s">
        <v>3893</v>
      </c>
      <c r="E3876">
        <v>52</v>
      </c>
      <c r="F3876">
        <v>1</v>
      </c>
      <c r="G3876">
        <v>4</v>
      </c>
      <c r="H3876">
        <v>1</v>
      </c>
      <c r="I3876">
        <v>1</v>
      </c>
    </row>
    <row r="3877" spans="1:9">
      <c r="A3877">
        <v>9749</v>
      </c>
      <c r="B3877" t="s">
        <v>9</v>
      </c>
      <c r="C3877" t="s">
        <v>10</v>
      </c>
      <c r="D3877" t="s">
        <v>3894</v>
      </c>
      <c r="E3877">
        <v>48</v>
      </c>
      <c r="F3877">
        <v>0</v>
      </c>
      <c r="G3877">
        <v>6</v>
      </c>
      <c r="H3877">
        <v>3</v>
      </c>
      <c r="I3877">
        <v>0</v>
      </c>
    </row>
    <row r="3878" spans="1:9">
      <c r="A3878">
        <v>9750</v>
      </c>
      <c r="B3878" t="s">
        <v>15</v>
      </c>
      <c r="C3878" t="s">
        <v>18</v>
      </c>
      <c r="D3878" t="s">
        <v>3895</v>
      </c>
      <c r="E3878">
        <v>58</v>
      </c>
      <c r="F3878">
        <v>1</v>
      </c>
      <c r="G3878">
        <v>3</v>
      </c>
      <c r="H3878">
        <v>1</v>
      </c>
      <c r="I3878">
        <v>1</v>
      </c>
    </row>
    <row r="3879" spans="1:9">
      <c r="A3879">
        <v>9751</v>
      </c>
      <c r="B3879" t="s">
        <v>31</v>
      </c>
      <c r="C3879" t="s">
        <v>28</v>
      </c>
      <c r="D3879" t="s">
        <v>3896</v>
      </c>
      <c r="E3879">
        <v>36</v>
      </c>
      <c r="F3879">
        <v>1</v>
      </c>
      <c r="G3879">
        <v>18</v>
      </c>
      <c r="H3879">
        <v>2</v>
      </c>
      <c r="I3879">
        <v>1</v>
      </c>
    </row>
    <row r="3880" spans="1:9">
      <c r="A3880">
        <v>9752</v>
      </c>
      <c r="B3880" t="s">
        <v>31</v>
      </c>
      <c r="C3880" t="s">
        <v>13</v>
      </c>
      <c r="D3880" t="s">
        <v>3897</v>
      </c>
      <c r="E3880">
        <v>21</v>
      </c>
      <c r="F3880">
        <v>1</v>
      </c>
      <c r="G3880">
        <v>10</v>
      </c>
      <c r="H3880">
        <v>5</v>
      </c>
      <c r="I3880">
        <v>1</v>
      </c>
    </row>
    <row r="3881" spans="1:9">
      <c r="A3881">
        <v>9753</v>
      </c>
      <c r="B3881" t="s">
        <v>31</v>
      </c>
      <c r="C3881" t="s">
        <v>28</v>
      </c>
      <c r="D3881" t="s">
        <v>3898</v>
      </c>
      <c r="E3881">
        <v>27</v>
      </c>
      <c r="F3881">
        <v>0</v>
      </c>
      <c r="G3881">
        <v>11</v>
      </c>
      <c r="H3881">
        <v>1</v>
      </c>
      <c r="I3881">
        <v>0</v>
      </c>
    </row>
    <row r="3882" spans="1:9">
      <c r="A3882">
        <v>9754</v>
      </c>
      <c r="B3882" t="s">
        <v>9</v>
      </c>
      <c r="C3882" t="s">
        <v>18</v>
      </c>
      <c r="D3882" t="s">
        <v>3899</v>
      </c>
      <c r="E3882">
        <v>36</v>
      </c>
      <c r="F3882">
        <v>0</v>
      </c>
      <c r="G3882">
        <v>14</v>
      </c>
      <c r="H3882">
        <v>2</v>
      </c>
      <c r="I3882">
        <v>0</v>
      </c>
    </row>
    <row r="3883" spans="1:9">
      <c r="A3883">
        <v>9755</v>
      </c>
      <c r="B3883" t="s">
        <v>31</v>
      </c>
      <c r="C3883" t="s">
        <v>28</v>
      </c>
      <c r="D3883" t="s">
        <v>3900</v>
      </c>
      <c r="E3883">
        <v>20</v>
      </c>
      <c r="F3883">
        <v>0</v>
      </c>
      <c r="G3883">
        <v>8</v>
      </c>
      <c r="H3883">
        <v>1</v>
      </c>
      <c r="I3883">
        <v>0</v>
      </c>
    </row>
    <row r="3884" spans="1:9">
      <c r="A3884">
        <v>9756</v>
      </c>
      <c r="B3884" t="s">
        <v>24</v>
      </c>
      <c r="C3884" t="s">
        <v>10</v>
      </c>
      <c r="D3884" t="s">
        <v>3901</v>
      </c>
      <c r="E3884">
        <v>29</v>
      </c>
      <c r="F3884">
        <v>1</v>
      </c>
      <c r="G3884">
        <v>10</v>
      </c>
      <c r="H3884">
        <v>1</v>
      </c>
      <c r="I3884">
        <v>0</v>
      </c>
    </row>
    <row r="3885" spans="1:9">
      <c r="A3885">
        <v>9757</v>
      </c>
      <c r="B3885" t="s">
        <v>12</v>
      </c>
      <c r="C3885" t="s">
        <v>10</v>
      </c>
      <c r="D3885" t="s">
        <v>3902</v>
      </c>
      <c r="E3885">
        <v>59</v>
      </c>
      <c r="F3885">
        <v>0</v>
      </c>
      <c r="G3885">
        <v>10</v>
      </c>
      <c r="H3885">
        <v>4</v>
      </c>
      <c r="I3885">
        <v>1</v>
      </c>
    </row>
    <row r="3886" spans="1:9">
      <c r="A3886">
        <v>9758</v>
      </c>
      <c r="B3886" t="s">
        <v>9</v>
      </c>
      <c r="C3886" t="s">
        <v>13</v>
      </c>
      <c r="D3886" t="s">
        <v>3903</v>
      </c>
      <c r="E3886">
        <v>54</v>
      </c>
      <c r="F3886">
        <v>0</v>
      </c>
      <c r="G3886">
        <v>15</v>
      </c>
      <c r="H3886">
        <v>5</v>
      </c>
      <c r="I3886">
        <v>1</v>
      </c>
    </row>
    <row r="3887" spans="1:9">
      <c r="A3887">
        <v>9759</v>
      </c>
      <c r="B3887" t="s">
        <v>12</v>
      </c>
      <c r="C3887" t="s">
        <v>18</v>
      </c>
      <c r="D3887" t="s">
        <v>3904</v>
      </c>
      <c r="E3887">
        <v>18</v>
      </c>
      <c r="F3887">
        <v>1</v>
      </c>
      <c r="G3887">
        <v>1</v>
      </c>
      <c r="H3887">
        <v>2</v>
      </c>
      <c r="I3887">
        <v>0</v>
      </c>
    </row>
    <row r="3888" spans="1:9">
      <c r="A3888">
        <v>9760</v>
      </c>
      <c r="B3888" t="s">
        <v>12</v>
      </c>
      <c r="C3888" t="s">
        <v>18</v>
      </c>
      <c r="D3888" t="s">
        <v>3905</v>
      </c>
      <c r="E3888">
        <v>65</v>
      </c>
      <c r="F3888">
        <v>1</v>
      </c>
      <c r="G3888">
        <v>12</v>
      </c>
      <c r="H3888">
        <v>3</v>
      </c>
      <c r="I3888">
        <v>1</v>
      </c>
    </row>
    <row r="3889" spans="1:9">
      <c r="A3889">
        <v>9761</v>
      </c>
      <c r="B3889" t="s">
        <v>15</v>
      </c>
      <c r="C3889" t="s">
        <v>22</v>
      </c>
      <c r="D3889" t="s">
        <v>3906</v>
      </c>
      <c r="E3889">
        <v>57</v>
      </c>
      <c r="F3889">
        <v>0</v>
      </c>
      <c r="G3889">
        <v>11</v>
      </c>
      <c r="H3889">
        <v>4</v>
      </c>
      <c r="I3889">
        <v>1</v>
      </c>
    </row>
    <row r="3890" spans="1:9">
      <c r="A3890">
        <v>9762</v>
      </c>
      <c r="B3890" t="s">
        <v>24</v>
      </c>
      <c r="C3890" t="s">
        <v>22</v>
      </c>
      <c r="D3890" t="s">
        <v>3907</v>
      </c>
      <c r="E3890">
        <v>30</v>
      </c>
      <c r="F3890">
        <v>1</v>
      </c>
      <c r="G3890">
        <v>4</v>
      </c>
      <c r="H3890">
        <v>3</v>
      </c>
      <c r="I3890">
        <v>0</v>
      </c>
    </row>
    <row r="3891" spans="1:9">
      <c r="A3891">
        <v>9763</v>
      </c>
      <c r="B3891" t="s">
        <v>31</v>
      </c>
      <c r="C3891" t="s">
        <v>28</v>
      </c>
      <c r="D3891" t="s">
        <v>3908</v>
      </c>
      <c r="E3891">
        <v>36</v>
      </c>
      <c r="F3891">
        <v>1</v>
      </c>
      <c r="G3891">
        <v>1</v>
      </c>
      <c r="H3891">
        <v>2</v>
      </c>
      <c r="I3891">
        <v>1</v>
      </c>
    </row>
    <row r="3892" spans="1:9">
      <c r="A3892">
        <v>9764</v>
      </c>
      <c r="B3892" t="s">
        <v>12</v>
      </c>
      <c r="C3892" t="s">
        <v>28</v>
      </c>
      <c r="D3892" t="s">
        <v>3909</v>
      </c>
      <c r="E3892">
        <v>31</v>
      </c>
      <c r="F3892">
        <v>1</v>
      </c>
      <c r="G3892">
        <v>3</v>
      </c>
      <c r="H3892">
        <v>3</v>
      </c>
      <c r="I3892">
        <v>1</v>
      </c>
    </row>
    <row r="3893" spans="1:9">
      <c r="A3893">
        <v>9765</v>
      </c>
      <c r="B3893" t="s">
        <v>9</v>
      </c>
      <c r="C3893" t="s">
        <v>13</v>
      </c>
      <c r="D3893" t="s">
        <v>3910</v>
      </c>
      <c r="E3893">
        <v>39</v>
      </c>
      <c r="F3893">
        <v>1</v>
      </c>
      <c r="G3893">
        <v>12</v>
      </c>
      <c r="H3893">
        <v>5</v>
      </c>
      <c r="I3893">
        <v>1</v>
      </c>
    </row>
    <row r="3894" spans="1:9">
      <c r="A3894">
        <v>9766</v>
      </c>
      <c r="B3894" t="s">
        <v>15</v>
      </c>
      <c r="C3894" t="s">
        <v>10</v>
      </c>
      <c r="D3894" t="s">
        <v>3911</v>
      </c>
      <c r="E3894">
        <v>55</v>
      </c>
      <c r="F3894">
        <v>0</v>
      </c>
      <c r="G3894">
        <v>14</v>
      </c>
      <c r="H3894">
        <v>1</v>
      </c>
      <c r="I3894">
        <v>0</v>
      </c>
    </row>
    <row r="3895" spans="1:9">
      <c r="A3895">
        <v>9767</v>
      </c>
      <c r="B3895" t="s">
        <v>31</v>
      </c>
      <c r="C3895" t="s">
        <v>10</v>
      </c>
      <c r="D3895" t="s">
        <v>3912</v>
      </c>
      <c r="E3895">
        <v>53</v>
      </c>
      <c r="F3895">
        <v>1</v>
      </c>
      <c r="G3895">
        <v>3</v>
      </c>
      <c r="H3895">
        <v>1</v>
      </c>
      <c r="I3895">
        <v>1</v>
      </c>
    </row>
    <row r="3896" spans="1:9">
      <c r="A3896">
        <v>9768</v>
      </c>
      <c r="B3896" t="s">
        <v>24</v>
      </c>
      <c r="C3896" t="s">
        <v>10</v>
      </c>
      <c r="D3896" t="s">
        <v>3913</v>
      </c>
      <c r="E3896">
        <v>59</v>
      </c>
      <c r="F3896">
        <v>1</v>
      </c>
      <c r="G3896">
        <v>5</v>
      </c>
      <c r="H3896">
        <v>3</v>
      </c>
      <c r="I3896">
        <v>1</v>
      </c>
    </row>
    <row r="3897" spans="1:9">
      <c r="A3897">
        <v>9769</v>
      </c>
      <c r="B3897" t="s">
        <v>15</v>
      </c>
      <c r="C3897" t="s">
        <v>18</v>
      </c>
      <c r="D3897" t="s">
        <v>3914</v>
      </c>
      <c r="E3897">
        <v>58</v>
      </c>
      <c r="F3897">
        <v>1</v>
      </c>
      <c r="G3897">
        <v>15</v>
      </c>
      <c r="H3897">
        <v>2</v>
      </c>
      <c r="I3897">
        <v>1</v>
      </c>
    </row>
    <row r="3898" spans="1:9">
      <c r="A3898">
        <v>9770</v>
      </c>
      <c r="B3898" t="s">
        <v>12</v>
      </c>
      <c r="C3898" t="s">
        <v>10</v>
      </c>
      <c r="D3898" t="s">
        <v>3915</v>
      </c>
      <c r="E3898">
        <v>38</v>
      </c>
      <c r="F3898">
        <v>1</v>
      </c>
      <c r="G3898">
        <v>6</v>
      </c>
      <c r="H3898">
        <v>2</v>
      </c>
      <c r="I3898">
        <v>1</v>
      </c>
    </row>
    <row r="3899" spans="1:9">
      <c r="A3899">
        <v>9771</v>
      </c>
      <c r="B3899" t="s">
        <v>12</v>
      </c>
      <c r="C3899" t="s">
        <v>28</v>
      </c>
      <c r="D3899" t="s">
        <v>3916</v>
      </c>
      <c r="E3899">
        <v>43</v>
      </c>
      <c r="F3899">
        <v>1</v>
      </c>
      <c r="G3899">
        <v>7</v>
      </c>
      <c r="H3899">
        <v>5</v>
      </c>
      <c r="I3899">
        <v>1</v>
      </c>
    </row>
    <row r="3900" spans="1:9">
      <c r="A3900">
        <v>9772</v>
      </c>
      <c r="B3900" t="s">
        <v>15</v>
      </c>
      <c r="C3900" t="s">
        <v>13</v>
      </c>
      <c r="D3900" t="s">
        <v>3917</v>
      </c>
      <c r="E3900">
        <v>42</v>
      </c>
      <c r="F3900">
        <v>0</v>
      </c>
      <c r="G3900">
        <v>19</v>
      </c>
      <c r="H3900">
        <v>5</v>
      </c>
      <c r="I3900">
        <v>1</v>
      </c>
    </row>
    <row r="3901" spans="1:9">
      <c r="A3901">
        <v>9773</v>
      </c>
      <c r="B3901" t="s">
        <v>24</v>
      </c>
      <c r="C3901" t="s">
        <v>13</v>
      </c>
      <c r="D3901" t="s">
        <v>3918</v>
      </c>
      <c r="E3901">
        <v>65</v>
      </c>
      <c r="F3901">
        <v>1</v>
      </c>
      <c r="G3901">
        <v>12</v>
      </c>
      <c r="H3901">
        <v>5</v>
      </c>
      <c r="I3901">
        <v>1</v>
      </c>
    </row>
    <row r="3902" spans="1:9">
      <c r="A3902">
        <v>9774</v>
      </c>
      <c r="B3902" t="s">
        <v>12</v>
      </c>
      <c r="C3902" t="s">
        <v>13</v>
      </c>
      <c r="D3902" t="s">
        <v>3919</v>
      </c>
      <c r="E3902">
        <v>66</v>
      </c>
      <c r="F3902">
        <v>0</v>
      </c>
      <c r="G3902">
        <v>3</v>
      </c>
      <c r="H3902">
        <v>1</v>
      </c>
      <c r="I3902">
        <v>0</v>
      </c>
    </row>
    <row r="3903" spans="1:9">
      <c r="A3903">
        <v>9775</v>
      </c>
      <c r="B3903" t="s">
        <v>15</v>
      </c>
      <c r="C3903" t="s">
        <v>18</v>
      </c>
      <c r="D3903" t="s">
        <v>3920</v>
      </c>
      <c r="E3903">
        <v>52</v>
      </c>
      <c r="F3903">
        <v>0</v>
      </c>
      <c r="G3903">
        <v>2</v>
      </c>
      <c r="H3903">
        <v>4</v>
      </c>
      <c r="I3903">
        <v>1</v>
      </c>
    </row>
    <row r="3904" spans="1:9">
      <c r="A3904">
        <v>9776</v>
      </c>
      <c r="B3904" t="s">
        <v>12</v>
      </c>
      <c r="C3904" t="s">
        <v>13</v>
      </c>
      <c r="D3904" t="s">
        <v>3921</v>
      </c>
      <c r="E3904">
        <v>43</v>
      </c>
      <c r="F3904">
        <v>0</v>
      </c>
      <c r="G3904">
        <v>1</v>
      </c>
      <c r="H3904">
        <v>2</v>
      </c>
      <c r="I3904">
        <v>0</v>
      </c>
    </row>
    <row r="3905" spans="1:9">
      <c r="A3905">
        <v>9777</v>
      </c>
      <c r="B3905" t="s">
        <v>15</v>
      </c>
      <c r="C3905" t="s">
        <v>18</v>
      </c>
      <c r="D3905" t="s">
        <v>3922</v>
      </c>
      <c r="E3905">
        <v>33</v>
      </c>
      <c r="F3905">
        <v>1</v>
      </c>
      <c r="G3905">
        <v>12</v>
      </c>
      <c r="H3905">
        <v>2</v>
      </c>
      <c r="I3905">
        <v>1</v>
      </c>
    </row>
    <row r="3906" spans="1:9">
      <c r="A3906">
        <v>9778</v>
      </c>
      <c r="B3906" t="s">
        <v>24</v>
      </c>
      <c r="C3906" t="s">
        <v>28</v>
      </c>
      <c r="D3906" t="s">
        <v>3923</v>
      </c>
      <c r="E3906">
        <v>64</v>
      </c>
      <c r="F3906">
        <v>1</v>
      </c>
      <c r="G3906">
        <v>9</v>
      </c>
      <c r="H3906">
        <v>5</v>
      </c>
      <c r="I3906">
        <v>1</v>
      </c>
    </row>
    <row r="3907" spans="1:9">
      <c r="A3907">
        <v>9779</v>
      </c>
      <c r="B3907" t="s">
        <v>9</v>
      </c>
      <c r="C3907" t="s">
        <v>22</v>
      </c>
      <c r="D3907" t="s">
        <v>3924</v>
      </c>
      <c r="E3907">
        <v>29</v>
      </c>
      <c r="F3907">
        <v>1</v>
      </c>
      <c r="G3907">
        <v>11</v>
      </c>
      <c r="H3907">
        <v>1</v>
      </c>
      <c r="I3907">
        <v>0</v>
      </c>
    </row>
    <row r="3908" spans="1:9">
      <c r="A3908">
        <v>9780</v>
      </c>
      <c r="B3908" t="s">
        <v>15</v>
      </c>
      <c r="C3908" t="s">
        <v>22</v>
      </c>
      <c r="D3908" t="s">
        <v>3925</v>
      </c>
      <c r="E3908">
        <v>26</v>
      </c>
      <c r="F3908">
        <v>1</v>
      </c>
      <c r="G3908">
        <v>11</v>
      </c>
      <c r="H3908">
        <v>3</v>
      </c>
      <c r="I3908">
        <v>0</v>
      </c>
    </row>
    <row r="3909" spans="1:9">
      <c r="A3909">
        <v>9781</v>
      </c>
      <c r="B3909" t="s">
        <v>15</v>
      </c>
      <c r="C3909" t="s">
        <v>28</v>
      </c>
      <c r="D3909" t="s">
        <v>3926</v>
      </c>
      <c r="E3909">
        <v>58</v>
      </c>
      <c r="F3909">
        <v>0</v>
      </c>
      <c r="G3909">
        <v>9</v>
      </c>
      <c r="H3909">
        <v>4</v>
      </c>
      <c r="I3909">
        <v>1</v>
      </c>
    </row>
    <row r="3910" spans="1:9">
      <c r="A3910">
        <v>9782</v>
      </c>
      <c r="B3910" t="s">
        <v>9</v>
      </c>
      <c r="C3910" t="s">
        <v>28</v>
      </c>
      <c r="D3910" t="s">
        <v>3927</v>
      </c>
      <c r="E3910">
        <v>57</v>
      </c>
      <c r="F3910">
        <v>1</v>
      </c>
      <c r="G3910">
        <v>17</v>
      </c>
      <c r="H3910">
        <v>1</v>
      </c>
      <c r="I3910">
        <v>1</v>
      </c>
    </row>
    <row r="3911" spans="1:9">
      <c r="A3911">
        <v>9783</v>
      </c>
      <c r="B3911" t="s">
        <v>15</v>
      </c>
      <c r="C3911" t="s">
        <v>22</v>
      </c>
      <c r="D3911" t="s">
        <v>3928</v>
      </c>
      <c r="E3911">
        <v>35</v>
      </c>
      <c r="F3911">
        <v>1</v>
      </c>
      <c r="G3911">
        <v>3</v>
      </c>
      <c r="H3911">
        <v>1</v>
      </c>
      <c r="I3911">
        <v>1</v>
      </c>
    </row>
    <row r="3912" spans="1:9">
      <c r="A3912">
        <v>9784</v>
      </c>
      <c r="B3912" t="s">
        <v>31</v>
      </c>
      <c r="C3912" t="s">
        <v>10</v>
      </c>
      <c r="D3912" t="s">
        <v>3929</v>
      </c>
      <c r="E3912">
        <v>40</v>
      </c>
      <c r="F3912">
        <v>1</v>
      </c>
      <c r="G3912">
        <v>19</v>
      </c>
      <c r="H3912">
        <v>1</v>
      </c>
      <c r="I3912">
        <v>1</v>
      </c>
    </row>
    <row r="3913" spans="1:9">
      <c r="A3913">
        <v>9785</v>
      </c>
      <c r="B3913" t="s">
        <v>15</v>
      </c>
      <c r="C3913" t="s">
        <v>22</v>
      </c>
      <c r="D3913" t="s">
        <v>3930</v>
      </c>
      <c r="E3913">
        <v>23</v>
      </c>
      <c r="F3913">
        <v>1</v>
      </c>
      <c r="G3913">
        <v>3</v>
      </c>
      <c r="H3913">
        <v>2</v>
      </c>
      <c r="I3913">
        <v>0</v>
      </c>
    </row>
    <row r="3914" spans="1:9">
      <c r="A3914">
        <v>9786</v>
      </c>
      <c r="B3914" t="s">
        <v>12</v>
      </c>
      <c r="C3914" t="s">
        <v>28</v>
      </c>
      <c r="D3914" t="s">
        <v>3931</v>
      </c>
      <c r="E3914">
        <v>39</v>
      </c>
      <c r="F3914">
        <v>1</v>
      </c>
      <c r="G3914">
        <v>9</v>
      </c>
      <c r="H3914">
        <v>5</v>
      </c>
      <c r="I3914">
        <v>1</v>
      </c>
    </row>
    <row r="3915" spans="1:9">
      <c r="A3915">
        <v>9787</v>
      </c>
      <c r="B3915" t="s">
        <v>31</v>
      </c>
      <c r="C3915" t="s">
        <v>28</v>
      </c>
      <c r="D3915" t="s">
        <v>3932</v>
      </c>
      <c r="E3915">
        <v>25</v>
      </c>
      <c r="F3915">
        <v>1</v>
      </c>
      <c r="G3915">
        <v>6</v>
      </c>
      <c r="H3915">
        <v>4</v>
      </c>
      <c r="I3915">
        <v>1</v>
      </c>
    </row>
    <row r="3916" spans="1:9">
      <c r="A3916">
        <v>9788</v>
      </c>
      <c r="B3916" t="s">
        <v>9</v>
      </c>
      <c r="C3916" t="s">
        <v>28</v>
      </c>
      <c r="D3916" t="s">
        <v>3933</v>
      </c>
      <c r="E3916">
        <v>54</v>
      </c>
      <c r="F3916">
        <v>0</v>
      </c>
      <c r="G3916">
        <v>11</v>
      </c>
      <c r="H3916">
        <v>3</v>
      </c>
      <c r="I3916">
        <v>0</v>
      </c>
    </row>
    <row r="3917" spans="1:9">
      <c r="A3917">
        <v>9789</v>
      </c>
      <c r="B3917" t="s">
        <v>31</v>
      </c>
      <c r="C3917" t="s">
        <v>10</v>
      </c>
      <c r="D3917" t="s">
        <v>3934</v>
      </c>
      <c r="E3917">
        <v>32</v>
      </c>
      <c r="F3917">
        <v>0</v>
      </c>
      <c r="G3917">
        <v>12</v>
      </c>
      <c r="H3917">
        <v>1</v>
      </c>
      <c r="I3917">
        <v>0</v>
      </c>
    </row>
    <row r="3918" spans="1:9">
      <c r="A3918">
        <v>9790</v>
      </c>
      <c r="B3918" t="s">
        <v>12</v>
      </c>
      <c r="C3918" t="s">
        <v>10</v>
      </c>
      <c r="D3918" t="s">
        <v>3935</v>
      </c>
      <c r="E3918">
        <v>23</v>
      </c>
      <c r="F3918">
        <v>1</v>
      </c>
      <c r="G3918">
        <v>12</v>
      </c>
      <c r="H3918">
        <v>2</v>
      </c>
      <c r="I3918">
        <v>0</v>
      </c>
    </row>
    <row r="3919" spans="1:9">
      <c r="A3919">
        <v>9791</v>
      </c>
      <c r="B3919" t="s">
        <v>24</v>
      </c>
      <c r="C3919" t="s">
        <v>22</v>
      </c>
      <c r="D3919" t="s">
        <v>3936</v>
      </c>
      <c r="E3919">
        <v>18</v>
      </c>
      <c r="F3919">
        <v>0</v>
      </c>
      <c r="G3919">
        <v>10</v>
      </c>
      <c r="H3919">
        <v>4</v>
      </c>
      <c r="I3919">
        <v>0</v>
      </c>
    </row>
    <row r="3920" spans="1:9">
      <c r="A3920">
        <v>9792</v>
      </c>
      <c r="B3920" t="s">
        <v>12</v>
      </c>
      <c r="C3920" t="s">
        <v>18</v>
      </c>
      <c r="D3920" t="s">
        <v>3937</v>
      </c>
      <c r="E3920">
        <v>52</v>
      </c>
      <c r="F3920">
        <v>0</v>
      </c>
      <c r="G3920">
        <v>7</v>
      </c>
      <c r="H3920">
        <v>1</v>
      </c>
      <c r="I3920">
        <v>0</v>
      </c>
    </row>
    <row r="3921" spans="1:9">
      <c r="A3921">
        <v>9793</v>
      </c>
      <c r="B3921" t="s">
        <v>15</v>
      </c>
      <c r="C3921" t="s">
        <v>13</v>
      </c>
      <c r="D3921" t="s">
        <v>3938</v>
      </c>
      <c r="E3921">
        <v>45</v>
      </c>
      <c r="F3921">
        <v>1</v>
      </c>
      <c r="G3921">
        <v>9</v>
      </c>
      <c r="H3921">
        <v>3</v>
      </c>
      <c r="I3921">
        <v>1</v>
      </c>
    </row>
    <row r="3922" spans="1:9">
      <c r="A3922">
        <v>9794</v>
      </c>
      <c r="B3922" t="s">
        <v>12</v>
      </c>
      <c r="C3922" t="s">
        <v>10</v>
      </c>
      <c r="D3922" t="s">
        <v>3939</v>
      </c>
      <c r="E3922">
        <v>55</v>
      </c>
      <c r="F3922">
        <v>1</v>
      </c>
      <c r="G3922">
        <v>2</v>
      </c>
      <c r="H3922">
        <v>4</v>
      </c>
      <c r="I3922">
        <v>1</v>
      </c>
    </row>
    <row r="3923" spans="1:9">
      <c r="A3923">
        <v>9795</v>
      </c>
      <c r="B3923" t="s">
        <v>24</v>
      </c>
      <c r="C3923" t="s">
        <v>22</v>
      </c>
      <c r="D3923" t="s">
        <v>3940</v>
      </c>
      <c r="E3923">
        <v>61</v>
      </c>
      <c r="F3923">
        <v>1</v>
      </c>
      <c r="G3923">
        <v>16</v>
      </c>
      <c r="H3923">
        <v>1</v>
      </c>
      <c r="I3923">
        <v>1</v>
      </c>
    </row>
    <row r="3924" spans="1:9">
      <c r="A3924">
        <v>9796</v>
      </c>
      <c r="B3924" t="s">
        <v>9</v>
      </c>
      <c r="C3924" t="s">
        <v>18</v>
      </c>
      <c r="D3924" t="s">
        <v>3941</v>
      </c>
      <c r="E3924">
        <v>37</v>
      </c>
      <c r="F3924">
        <v>0</v>
      </c>
      <c r="G3924">
        <v>5</v>
      </c>
      <c r="H3924">
        <v>1</v>
      </c>
      <c r="I3924">
        <v>0</v>
      </c>
    </row>
    <row r="3925" spans="1:9">
      <c r="A3925">
        <v>9797</v>
      </c>
      <c r="B3925" t="s">
        <v>24</v>
      </c>
      <c r="C3925" t="s">
        <v>10</v>
      </c>
      <c r="D3925" t="s">
        <v>3942</v>
      </c>
      <c r="E3925">
        <v>69</v>
      </c>
      <c r="F3925">
        <v>1</v>
      </c>
      <c r="G3925">
        <v>16</v>
      </c>
      <c r="H3925">
        <v>4</v>
      </c>
      <c r="I3925">
        <v>1</v>
      </c>
    </row>
    <row r="3926" spans="1:9">
      <c r="A3926">
        <v>9798</v>
      </c>
      <c r="B3926" t="s">
        <v>12</v>
      </c>
      <c r="C3926" t="s">
        <v>18</v>
      </c>
      <c r="D3926" t="s">
        <v>3943</v>
      </c>
      <c r="E3926">
        <v>43</v>
      </c>
      <c r="F3926">
        <v>1</v>
      </c>
      <c r="G3926">
        <v>9</v>
      </c>
      <c r="H3926">
        <v>4</v>
      </c>
      <c r="I3926">
        <v>1</v>
      </c>
    </row>
    <row r="3927" spans="1:9">
      <c r="A3927">
        <v>9799</v>
      </c>
      <c r="B3927" t="s">
        <v>15</v>
      </c>
      <c r="C3927" t="s">
        <v>28</v>
      </c>
      <c r="D3927" t="s">
        <v>3944</v>
      </c>
      <c r="E3927">
        <v>58</v>
      </c>
      <c r="F3927">
        <v>0</v>
      </c>
      <c r="G3927">
        <v>5</v>
      </c>
      <c r="H3927">
        <v>5</v>
      </c>
      <c r="I3927">
        <v>1</v>
      </c>
    </row>
    <row r="3928" spans="1:9">
      <c r="A3928">
        <v>9800</v>
      </c>
      <c r="B3928" t="s">
        <v>12</v>
      </c>
      <c r="C3928" t="s">
        <v>13</v>
      </c>
      <c r="D3928" t="s">
        <v>3945</v>
      </c>
      <c r="E3928">
        <v>42</v>
      </c>
      <c r="F3928">
        <v>0</v>
      </c>
      <c r="G3928">
        <v>17</v>
      </c>
      <c r="H3928">
        <v>2</v>
      </c>
      <c r="I3928">
        <v>0</v>
      </c>
    </row>
    <row r="3929" spans="1:9">
      <c r="A3929">
        <v>9801</v>
      </c>
      <c r="B3929" t="s">
        <v>31</v>
      </c>
      <c r="C3929" t="s">
        <v>18</v>
      </c>
      <c r="D3929" t="s">
        <v>3946</v>
      </c>
      <c r="E3929">
        <v>43</v>
      </c>
      <c r="F3929">
        <v>1</v>
      </c>
      <c r="G3929">
        <v>16</v>
      </c>
      <c r="H3929">
        <v>5</v>
      </c>
      <c r="I3929">
        <v>1</v>
      </c>
    </row>
    <row r="3930" spans="1:9">
      <c r="A3930">
        <v>9802</v>
      </c>
      <c r="B3930" t="s">
        <v>31</v>
      </c>
      <c r="C3930" t="s">
        <v>18</v>
      </c>
      <c r="D3930" t="s">
        <v>3947</v>
      </c>
      <c r="E3930">
        <v>65</v>
      </c>
      <c r="F3930">
        <v>0</v>
      </c>
      <c r="G3930">
        <v>4</v>
      </c>
      <c r="H3930">
        <v>5</v>
      </c>
      <c r="I3930">
        <v>1</v>
      </c>
    </row>
    <row r="3931" spans="1:9">
      <c r="A3931">
        <v>9803</v>
      </c>
      <c r="B3931" t="s">
        <v>15</v>
      </c>
      <c r="C3931" t="s">
        <v>13</v>
      </c>
      <c r="D3931" t="s">
        <v>3948</v>
      </c>
      <c r="E3931">
        <v>22</v>
      </c>
      <c r="F3931">
        <v>1</v>
      </c>
      <c r="G3931">
        <v>16</v>
      </c>
      <c r="H3931">
        <v>5</v>
      </c>
      <c r="I3931">
        <v>1</v>
      </c>
    </row>
    <row r="3932" spans="1:9">
      <c r="A3932">
        <v>9804</v>
      </c>
      <c r="B3932" t="s">
        <v>31</v>
      </c>
      <c r="C3932" t="s">
        <v>22</v>
      </c>
      <c r="D3932" t="s">
        <v>3949</v>
      </c>
      <c r="E3932">
        <v>25</v>
      </c>
      <c r="F3932">
        <v>0</v>
      </c>
      <c r="G3932">
        <v>14</v>
      </c>
      <c r="H3932">
        <v>4</v>
      </c>
      <c r="I3932">
        <v>0</v>
      </c>
    </row>
    <row r="3933" spans="1:9">
      <c r="A3933">
        <v>9805</v>
      </c>
      <c r="B3933" t="s">
        <v>31</v>
      </c>
      <c r="C3933" t="s">
        <v>18</v>
      </c>
      <c r="D3933" t="s">
        <v>3950</v>
      </c>
      <c r="E3933">
        <v>27</v>
      </c>
      <c r="F3933">
        <v>0</v>
      </c>
      <c r="G3933">
        <v>17</v>
      </c>
      <c r="H3933">
        <v>4</v>
      </c>
      <c r="I3933">
        <v>0</v>
      </c>
    </row>
    <row r="3934" spans="1:9">
      <c r="A3934">
        <v>9806</v>
      </c>
      <c r="B3934" t="s">
        <v>12</v>
      </c>
      <c r="C3934" t="s">
        <v>10</v>
      </c>
      <c r="D3934" t="s">
        <v>3951</v>
      </c>
      <c r="E3934">
        <v>37</v>
      </c>
      <c r="F3934">
        <v>0</v>
      </c>
      <c r="G3934">
        <v>10</v>
      </c>
      <c r="H3934">
        <v>4</v>
      </c>
      <c r="I3934">
        <v>1</v>
      </c>
    </row>
    <row r="3935" spans="1:9">
      <c r="A3935">
        <v>9807</v>
      </c>
      <c r="B3935" t="s">
        <v>24</v>
      </c>
      <c r="C3935" t="s">
        <v>28</v>
      </c>
      <c r="D3935" t="s">
        <v>3952</v>
      </c>
      <c r="E3935">
        <v>28</v>
      </c>
      <c r="F3935">
        <v>1</v>
      </c>
      <c r="G3935">
        <v>18</v>
      </c>
      <c r="H3935">
        <v>3</v>
      </c>
      <c r="I3935">
        <v>0</v>
      </c>
    </row>
    <row r="3936" spans="1:9">
      <c r="A3936">
        <v>9808</v>
      </c>
      <c r="B3936" t="s">
        <v>12</v>
      </c>
      <c r="C3936" t="s">
        <v>13</v>
      </c>
      <c r="D3936" t="s">
        <v>3953</v>
      </c>
      <c r="E3936">
        <v>58</v>
      </c>
      <c r="F3936">
        <v>0</v>
      </c>
      <c r="G3936">
        <v>17</v>
      </c>
      <c r="H3936">
        <v>5</v>
      </c>
      <c r="I3936">
        <v>1</v>
      </c>
    </row>
    <row r="3937" spans="1:9">
      <c r="A3937">
        <v>9809</v>
      </c>
      <c r="B3937" t="s">
        <v>15</v>
      </c>
      <c r="C3937" t="s">
        <v>13</v>
      </c>
      <c r="D3937" t="s">
        <v>3954</v>
      </c>
      <c r="E3937">
        <v>38</v>
      </c>
      <c r="F3937">
        <v>0</v>
      </c>
      <c r="G3937">
        <v>7</v>
      </c>
      <c r="H3937">
        <v>3</v>
      </c>
      <c r="I3937">
        <v>0</v>
      </c>
    </row>
    <row r="3938" spans="1:9">
      <c r="A3938">
        <v>9810</v>
      </c>
      <c r="B3938" t="s">
        <v>9</v>
      </c>
      <c r="C3938" t="s">
        <v>22</v>
      </c>
      <c r="D3938" t="s">
        <v>3955</v>
      </c>
      <c r="E3938">
        <v>18</v>
      </c>
      <c r="F3938">
        <v>0</v>
      </c>
      <c r="G3938">
        <v>1</v>
      </c>
      <c r="H3938">
        <v>1</v>
      </c>
      <c r="I3938">
        <v>0</v>
      </c>
    </row>
    <row r="3939" spans="1:9">
      <c r="A3939">
        <v>9811</v>
      </c>
      <c r="B3939" t="s">
        <v>15</v>
      </c>
      <c r="C3939" t="s">
        <v>22</v>
      </c>
      <c r="D3939" t="s">
        <v>3956</v>
      </c>
      <c r="E3939">
        <v>63</v>
      </c>
      <c r="F3939">
        <v>1</v>
      </c>
      <c r="G3939">
        <v>1</v>
      </c>
      <c r="H3939">
        <v>1</v>
      </c>
      <c r="I3939">
        <v>1</v>
      </c>
    </row>
    <row r="3940" spans="1:9">
      <c r="A3940">
        <v>9812</v>
      </c>
      <c r="B3940" t="s">
        <v>24</v>
      </c>
      <c r="C3940" t="s">
        <v>18</v>
      </c>
      <c r="D3940" t="s">
        <v>3957</v>
      </c>
      <c r="E3940">
        <v>30</v>
      </c>
      <c r="F3940">
        <v>1</v>
      </c>
      <c r="G3940">
        <v>12</v>
      </c>
      <c r="H3940">
        <v>4</v>
      </c>
      <c r="I3940">
        <v>1</v>
      </c>
    </row>
    <row r="3941" spans="1:9">
      <c r="A3941">
        <v>9813</v>
      </c>
      <c r="B3941" t="s">
        <v>15</v>
      </c>
      <c r="C3941" t="s">
        <v>13</v>
      </c>
      <c r="D3941" t="s">
        <v>3958</v>
      </c>
      <c r="E3941">
        <v>47</v>
      </c>
      <c r="F3941">
        <v>0</v>
      </c>
      <c r="G3941">
        <v>2</v>
      </c>
      <c r="H3941">
        <v>2</v>
      </c>
      <c r="I3941">
        <v>0</v>
      </c>
    </row>
    <row r="3942" spans="1:9">
      <c r="A3942">
        <v>9814</v>
      </c>
      <c r="B3942" t="s">
        <v>15</v>
      </c>
      <c r="C3942" t="s">
        <v>10</v>
      </c>
      <c r="D3942" t="s">
        <v>3959</v>
      </c>
      <c r="E3942">
        <v>32</v>
      </c>
      <c r="F3942">
        <v>0</v>
      </c>
      <c r="G3942">
        <v>11</v>
      </c>
      <c r="H3942">
        <v>5</v>
      </c>
      <c r="I3942">
        <v>1</v>
      </c>
    </row>
    <row r="3943" spans="1:9">
      <c r="A3943">
        <v>9815</v>
      </c>
      <c r="B3943" t="s">
        <v>24</v>
      </c>
      <c r="C3943" t="s">
        <v>18</v>
      </c>
      <c r="D3943" t="s">
        <v>3960</v>
      </c>
      <c r="E3943">
        <v>69</v>
      </c>
      <c r="F3943">
        <v>0</v>
      </c>
      <c r="G3943">
        <v>16</v>
      </c>
      <c r="H3943">
        <v>1</v>
      </c>
      <c r="I3943">
        <v>0</v>
      </c>
    </row>
    <row r="3944" spans="1:9">
      <c r="A3944">
        <v>9816</v>
      </c>
      <c r="B3944" t="s">
        <v>9</v>
      </c>
      <c r="C3944" t="s">
        <v>13</v>
      </c>
      <c r="D3944" t="s">
        <v>3961</v>
      </c>
      <c r="E3944">
        <v>45</v>
      </c>
      <c r="F3944">
        <v>1</v>
      </c>
      <c r="G3944">
        <v>13</v>
      </c>
      <c r="H3944">
        <v>1</v>
      </c>
      <c r="I3944">
        <v>1</v>
      </c>
    </row>
    <row r="3945" spans="1:9">
      <c r="A3945">
        <v>9817</v>
      </c>
      <c r="B3945" t="s">
        <v>12</v>
      </c>
      <c r="C3945" t="s">
        <v>18</v>
      </c>
      <c r="D3945" t="s">
        <v>3962</v>
      </c>
      <c r="E3945">
        <v>36</v>
      </c>
      <c r="F3945">
        <v>0</v>
      </c>
      <c r="G3945">
        <v>16</v>
      </c>
      <c r="H3945">
        <v>3</v>
      </c>
      <c r="I3945">
        <v>0</v>
      </c>
    </row>
    <row r="3946" spans="1:9">
      <c r="A3946">
        <v>9818</v>
      </c>
      <c r="B3946" t="s">
        <v>15</v>
      </c>
      <c r="C3946" t="s">
        <v>13</v>
      </c>
      <c r="D3946" t="s">
        <v>3963</v>
      </c>
      <c r="E3946">
        <v>54</v>
      </c>
      <c r="F3946">
        <v>1</v>
      </c>
      <c r="G3946">
        <v>1</v>
      </c>
      <c r="H3946">
        <v>4</v>
      </c>
      <c r="I3946">
        <v>1</v>
      </c>
    </row>
    <row r="3947" spans="1:9">
      <c r="A3947">
        <v>9819</v>
      </c>
      <c r="B3947" t="s">
        <v>15</v>
      </c>
      <c r="C3947" t="s">
        <v>18</v>
      </c>
      <c r="D3947" t="s">
        <v>3964</v>
      </c>
      <c r="E3947">
        <v>55</v>
      </c>
      <c r="F3947">
        <v>1</v>
      </c>
      <c r="G3947">
        <v>3</v>
      </c>
      <c r="H3947">
        <v>1</v>
      </c>
      <c r="I3947">
        <v>1</v>
      </c>
    </row>
    <row r="3948" spans="1:9">
      <c r="A3948">
        <v>9820</v>
      </c>
      <c r="B3948" t="s">
        <v>31</v>
      </c>
      <c r="C3948" t="s">
        <v>13</v>
      </c>
      <c r="D3948" t="s">
        <v>3965</v>
      </c>
      <c r="E3948">
        <v>36</v>
      </c>
      <c r="F3948">
        <v>0</v>
      </c>
      <c r="G3948">
        <v>15</v>
      </c>
      <c r="H3948">
        <v>2</v>
      </c>
      <c r="I3948">
        <v>0</v>
      </c>
    </row>
    <row r="3949" spans="1:9">
      <c r="A3949">
        <v>9821</v>
      </c>
      <c r="B3949" t="s">
        <v>15</v>
      </c>
      <c r="C3949" t="s">
        <v>10</v>
      </c>
      <c r="D3949" t="s">
        <v>3966</v>
      </c>
      <c r="E3949">
        <v>69</v>
      </c>
      <c r="F3949">
        <v>1</v>
      </c>
      <c r="G3949">
        <v>14</v>
      </c>
      <c r="H3949">
        <v>3</v>
      </c>
      <c r="I3949">
        <v>1</v>
      </c>
    </row>
    <row r="3950" spans="1:9">
      <c r="A3950">
        <v>9822</v>
      </c>
      <c r="B3950" t="s">
        <v>12</v>
      </c>
      <c r="C3950" t="s">
        <v>10</v>
      </c>
      <c r="D3950" t="s">
        <v>3967</v>
      </c>
      <c r="E3950">
        <v>24</v>
      </c>
      <c r="F3950">
        <v>1</v>
      </c>
      <c r="G3950">
        <v>17</v>
      </c>
      <c r="H3950">
        <v>5</v>
      </c>
      <c r="I3950">
        <v>1</v>
      </c>
    </row>
    <row r="3951" spans="1:9">
      <c r="A3951">
        <v>9823</v>
      </c>
      <c r="B3951" t="s">
        <v>24</v>
      </c>
      <c r="C3951" t="s">
        <v>28</v>
      </c>
      <c r="D3951" t="s">
        <v>3968</v>
      </c>
      <c r="E3951">
        <v>50</v>
      </c>
      <c r="F3951">
        <v>1</v>
      </c>
      <c r="G3951">
        <v>11</v>
      </c>
      <c r="H3951">
        <v>3</v>
      </c>
      <c r="I3951">
        <v>1</v>
      </c>
    </row>
    <row r="3952" spans="1:9">
      <c r="A3952">
        <v>9824</v>
      </c>
      <c r="B3952" t="s">
        <v>9</v>
      </c>
      <c r="C3952" t="s">
        <v>18</v>
      </c>
      <c r="D3952" t="s">
        <v>3969</v>
      </c>
      <c r="E3952">
        <v>68</v>
      </c>
      <c r="F3952">
        <v>1</v>
      </c>
      <c r="G3952">
        <v>3</v>
      </c>
      <c r="H3952">
        <v>1</v>
      </c>
      <c r="I3952">
        <v>1</v>
      </c>
    </row>
    <row r="3953" spans="1:9">
      <c r="A3953">
        <v>9825</v>
      </c>
      <c r="B3953" t="s">
        <v>24</v>
      </c>
      <c r="C3953" t="s">
        <v>28</v>
      </c>
      <c r="D3953" t="s">
        <v>3970</v>
      </c>
      <c r="E3953">
        <v>19</v>
      </c>
      <c r="F3953">
        <v>1</v>
      </c>
      <c r="G3953">
        <v>6</v>
      </c>
      <c r="H3953">
        <v>1</v>
      </c>
      <c r="I3953">
        <v>0</v>
      </c>
    </row>
    <row r="3954" spans="1:9">
      <c r="A3954">
        <v>9826</v>
      </c>
      <c r="B3954" t="s">
        <v>9</v>
      </c>
      <c r="C3954" t="s">
        <v>22</v>
      </c>
      <c r="D3954" t="s">
        <v>3971</v>
      </c>
      <c r="E3954">
        <v>38</v>
      </c>
      <c r="F3954">
        <v>1</v>
      </c>
      <c r="G3954">
        <v>6</v>
      </c>
      <c r="H3954">
        <v>5</v>
      </c>
      <c r="I3954">
        <v>1</v>
      </c>
    </row>
    <row r="3955" spans="1:9">
      <c r="A3955">
        <v>9827</v>
      </c>
      <c r="B3955" t="s">
        <v>31</v>
      </c>
      <c r="C3955" t="s">
        <v>22</v>
      </c>
      <c r="D3955" t="s">
        <v>3972</v>
      </c>
      <c r="E3955">
        <v>61</v>
      </c>
      <c r="F3955">
        <v>0</v>
      </c>
      <c r="G3955">
        <v>11</v>
      </c>
      <c r="H3955">
        <v>2</v>
      </c>
      <c r="I3955">
        <v>0</v>
      </c>
    </row>
    <row r="3956" spans="1:9">
      <c r="A3956">
        <v>9828</v>
      </c>
      <c r="B3956" t="s">
        <v>24</v>
      </c>
      <c r="C3956" t="s">
        <v>28</v>
      </c>
      <c r="D3956" t="s">
        <v>3973</v>
      </c>
      <c r="E3956">
        <v>24</v>
      </c>
      <c r="F3956">
        <v>1</v>
      </c>
      <c r="G3956">
        <v>14</v>
      </c>
      <c r="H3956">
        <v>5</v>
      </c>
      <c r="I3956">
        <v>1</v>
      </c>
    </row>
    <row r="3957" spans="1:9">
      <c r="A3957">
        <v>9829</v>
      </c>
      <c r="B3957" t="s">
        <v>24</v>
      </c>
      <c r="C3957" t="s">
        <v>10</v>
      </c>
      <c r="D3957" t="s">
        <v>3974</v>
      </c>
      <c r="E3957">
        <v>64</v>
      </c>
      <c r="F3957">
        <v>0</v>
      </c>
      <c r="G3957">
        <v>17</v>
      </c>
      <c r="H3957">
        <v>2</v>
      </c>
      <c r="I3957">
        <v>0</v>
      </c>
    </row>
    <row r="3958" spans="1:9">
      <c r="A3958">
        <v>9830</v>
      </c>
      <c r="B3958" t="s">
        <v>15</v>
      </c>
      <c r="C3958" t="s">
        <v>18</v>
      </c>
      <c r="D3958" t="s">
        <v>3975</v>
      </c>
      <c r="E3958">
        <v>37</v>
      </c>
      <c r="F3958">
        <v>1</v>
      </c>
      <c r="G3958">
        <v>9</v>
      </c>
      <c r="H3958">
        <v>5</v>
      </c>
      <c r="I3958">
        <v>1</v>
      </c>
    </row>
    <row r="3959" spans="1:9">
      <c r="A3959">
        <v>9831</v>
      </c>
      <c r="B3959" t="s">
        <v>31</v>
      </c>
      <c r="C3959" t="s">
        <v>13</v>
      </c>
      <c r="D3959" t="s">
        <v>3976</v>
      </c>
      <c r="E3959">
        <v>32</v>
      </c>
      <c r="F3959">
        <v>0</v>
      </c>
      <c r="G3959">
        <v>19</v>
      </c>
      <c r="H3959">
        <v>2</v>
      </c>
      <c r="I3959">
        <v>0</v>
      </c>
    </row>
    <row r="3960" spans="1:9">
      <c r="A3960">
        <v>9832</v>
      </c>
      <c r="B3960" t="s">
        <v>24</v>
      </c>
      <c r="C3960" t="s">
        <v>18</v>
      </c>
      <c r="D3960" t="s">
        <v>3977</v>
      </c>
      <c r="E3960">
        <v>24</v>
      </c>
      <c r="F3960">
        <v>1</v>
      </c>
      <c r="G3960">
        <v>8</v>
      </c>
      <c r="H3960">
        <v>1</v>
      </c>
      <c r="I3960">
        <v>0</v>
      </c>
    </row>
    <row r="3961" spans="1:9">
      <c r="A3961">
        <v>9833</v>
      </c>
      <c r="B3961" t="s">
        <v>31</v>
      </c>
      <c r="C3961" t="s">
        <v>18</v>
      </c>
      <c r="D3961" t="s">
        <v>3978</v>
      </c>
      <c r="E3961">
        <v>62</v>
      </c>
      <c r="F3961">
        <v>0</v>
      </c>
      <c r="G3961">
        <v>8</v>
      </c>
      <c r="H3961">
        <v>5</v>
      </c>
      <c r="I3961">
        <v>1</v>
      </c>
    </row>
    <row r="3962" spans="1:9">
      <c r="A3962">
        <v>9834</v>
      </c>
      <c r="B3962" t="s">
        <v>9</v>
      </c>
      <c r="C3962" t="s">
        <v>10</v>
      </c>
      <c r="D3962" t="s">
        <v>3979</v>
      </c>
      <c r="E3962">
        <v>38</v>
      </c>
      <c r="F3962">
        <v>1</v>
      </c>
      <c r="G3962">
        <v>19</v>
      </c>
      <c r="H3962">
        <v>3</v>
      </c>
      <c r="I3962">
        <v>1</v>
      </c>
    </row>
    <row r="3963" spans="1:9">
      <c r="A3963">
        <v>9835</v>
      </c>
      <c r="B3963" t="s">
        <v>12</v>
      </c>
      <c r="C3963" t="s">
        <v>28</v>
      </c>
      <c r="D3963" t="s">
        <v>3980</v>
      </c>
      <c r="E3963">
        <v>57</v>
      </c>
      <c r="F3963">
        <v>0</v>
      </c>
      <c r="G3963">
        <v>3</v>
      </c>
      <c r="H3963">
        <v>1</v>
      </c>
      <c r="I3963">
        <v>0</v>
      </c>
    </row>
    <row r="3964" spans="1:9">
      <c r="A3964">
        <v>9836</v>
      </c>
      <c r="B3964" t="s">
        <v>15</v>
      </c>
      <c r="C3964" t="s">
        <v>18</v>
      </c>
      <c r="D3964" t="s">
        <v>3981</v>
      </c>
      <c r="E3964">
        <v>46</v>
      </c>
      <c r="F3964">
        <v>1</v>
      </c>
      <c r="G3964">
        <v>16</v>
      </c>
      <c r="H3964">
        <v>4</v>
      </c>
      <c r="I3964">
        <v>1</v>
      </c>
    </row>
    <row r="3965" spans="1:9">
      <c r="A3965">
        <v>9837</v>
      </c>
      <c r="B3965" t="s">
        <v>15</v>
      </c>
      <c r="C3965" t="s">
        <v>18</v>
      </c>
      <c r="D3965" t="s">
        <v>3982</v>
      </c>
      <c r="E3965">
        <v>55</v>
      </c>
      <c r="F3965">
        <v>1</v>
      </c>
      <c r="G3965">
        <v>9</v>
      </c>
      <c r="H3965">
        <v>2</v>
      </c>
      <c r="I3965">
        <v>1</v>
      </c>
    </row>
    <row r="3966" spans="1:9">
      <c r="A3966">
        <v>9838</v>
      </c>
      <c r="B3966" t="s">
        <v>24</v>
      </c>
      <c r="C3966" t="s">
        <v>28</v>
      </c>
      <c r="D3966" t="s">
        <v>3983</v>
      </c>
      <c r="E3966">
        <v>24</v>
      </c>
      <c r="F3966">
        <v>1</v>
      </c>
      <c r="G3966">
        <v>12</v>
      </c>
      <c r="H3966">
        <v>4</v>
      </c>
      <c r="I3966">
        <v>1</v>
      </c>
    </row>
    <row r="3967" spans="1:9">
      <c r="A3967">
        <v>9839</v>
      </c>
      <c r="B3967" t="s">
        <v>9</v>
      </c>
      <c r="C3967" t="s">
        <v>13</v>
      </c>
      <c r="D3967" t="s">
        <v>3984</v>
      </c>
      <c r="E3967">
        <v>58</v>
      </c>
      <c r="F3967">
        <v>0</v>
      </c>
      <c r="G3967">
        <v>13</v>
      </c>
      <c r="H3967">
        <v>3</v>
      </c>
      <c r="I3967">
        <v>0</v>
      </c>
    </row>
    <row r="3968" spans="1:9">
      <c r="A3968">
        <v>9840</v>
      </c>
      <c r="B3968" t="s">
        <v>24</v>
      </c>
      <c r="C3968" t="s">
        <v>28</v>
      </c>
      <c r="D3968" t="s">
        <v>3985</v>
      </c>
      <c r="E3968">
        <v>35</v>
      </c>
      <c r="F3968">
        <v>1</v>
      </c>
      <c r="G3968">
        <v>7</v>
      </c>
      <c r="H3968">
        <v>3</v>
      </c>
      <c r="I3968">
        <v>1</v>
      </c>
    </row>
    <row r="3969" spans="1:9">
      <c r="A3969">
        <v>9841</v>
      </c>
      <c r="B3969" t="s">
        <v>31</v>
      </c>
      <c r="C3969" t="s">
        <v>13</v>
      </c>
      <c r="D3969" t="s">
        <v>3986</v>
      </c>
      <c r="E3969">
        <v>69</v>
      </c>
      <c r="F3969">
        <v>0</v>
      </c>
      <c r="G3969">
        <v>9</v>
      </c>
      <c r="H3969">
        <v>1</v>
      </c>
      <c r="I3969">
        <v>0</v>
      </c>
    </row>
    <row r="3970" spans="1:9">
      <c r="A3970">
        <v>9842</v>
      </c>
      <c r="B3970" t="s">
        <v>12</v>
      </c>
      <c r="C3970" t="s">
        <v>13</v>
      </c>
      <c r="D3970" t="s">
        <v>3987</v>
      </c>
      <c r="E3970">
        <v>20</v>
      </c>
      <c r="F3970">
        <v>1</v>
      </c>
      <c r="G3970">
        <v>9</v>
      </c>
      <c r="H3970">
        <v>1</v>
      </c>
      <c r="I3970">
        <v>0</v>
      </c>
    </row>
    <row r="3971" spans="1:9">
      <c r="A3971">
        <v>9843</v>
      </c>
      <c r="B3971" t="s">
        <v>9</v>
      </c>
      <c r="C3971" t="s">
        <v>13</v>
      </c>
      <c r="D3971" t="s">
        <v>3988</v>
      </c>
      <c r="E3971">
        <v>28</v>
      </c>
      <c r="F3971">
        <v>1</v>
      </c>
      <c r="G3971">
        <v>4</v>
      </c>
      <c r="H3971">
        <v>3</v>
      </c>
      <c r="I3971">
        <v>0</v>
      </c>
    </row>
    <row r="3972" spans="1:9">
      <c r="A3972">
        <v>9844</v>
      </c>
      <c r="B3972" t="s">
        <v>9</v>
      </c>
      <c r="C3972" t="s">
        <v>13</v>
      </c>
      <c r="D3972" t="s">
        <v>3989</v>
      </c>
      <c r="E3972">
        <v>26</v>
      </c>
      <c r="F3972">
        <v>1</v>
      </c>
      <c r="G3972">
        <v>10</v>
      </c>
      <c r="H3972">
        <v>4</v>
      </c>
      <c r="I3972">
        <v>1</v>
      </c>
    </row>
    <row r="3973" spans="1:9">
      <c r="A3973">
        <v>9845</v>
      </c>
      <c r="B3973" t="s">
        <v>31</v>
      </c>
      <c r="C3973" t="s">
        <v>18</v>
      </c>
      <c r="D3973" t="s">
        <v>3990</v>
      </c>
      <c r="E3973">
        <v>30</v>
      </c>
      <c r="F3973">
        <v>1</v>
      </c>
      <c r="G3973">
        <v>9</v>
      </c>
      <c r="H3973">
        <v>5</v>
      </c>
      <c r="I3973">
        <v>1</v>
      </c>
    </row>
    <row r="3974" spans="1:9">
      <c r="A3974">
        <v>9846</v>
      </c>
      <c r="B3974" t="s">
        <v>24</v>
      </c>
      <c r="C3974" t="s">
        <v>22</v>
      </c>
      <c r="D3974" t="s">
        <v>3991</v>
      </c>
      <c r="E3974">
        <v>42</v>
      </c>
      <c r="F3974">
        <v>0</v>
      </c>
      <c r="G3974">
        <v>10</v>
      </c>
      <c r="H3974">
        <v>1</v>
      </c>
      <c r="I3974">
        <v>0</v>
      </c>
    </row>
    <row r="3975" spans="1:9">
      <c r="A3975">
        <v>9847</v>
      </c>
      <c r="B3975" t="s">
        <v>15</v>
      </c>
      <c r="C3975" t="s">
        <v>22</v>
      </c>
      <c r="D3975" t="s">
        <v>3992</v>
      </c>
      <c r="E3975">
        <v>25</v>
      </c>
      <c r="F3975">
        <v>0</v>
      </c>
      <c r="G3975">
        <v>6</v>
      </c>
      <c r="H3975">
        <v>3</v>
      </c>
      <c r="I3975">
        <v>0</v>
      </c>
    </row>
    <row r="3976" spans="1:9">
      <c r="A3976">
        <v>9848</v>
      </c>
      <c r="B3976" t="s">
        <v>12</v>
      </c>
      <c r="C3976" t="s">
        <v>22</v>
      </c>
      <c r="D3976" t="s">
        <v>3993</v>
      </c>
      <c r="E3976">
        <v>50</v>
      </c>
      <c r="F3976">
        <v>0</v>
      </c>
      <c r="G3976">
        <v>6</v>
      </c>
      <c r="H3976">
        <v>1</v>
      </c>
      <c r="I3976">
        <v>0</v>
      </c>
    </row>
    <row r="3977" spans="1:9">
      <c r="A3977">
        <v>9849</v>
      </c>
      <c r="B3977" t="s">
        <v>9</v>
      </c>
      <c r="C3977" t="s">
        <v>10</v>
      </c>
      <c r="D3977" t="s">
        <v>3994</v>
      </c>
      <c r="E3977">
        <v>51</v>
      </c>
      <c r="F3977">
        <v>0</v>
      </c>
      <c r="G3977">
        <v>13</v>
      </c>
      <c r="H3977">
        <v>2</v>
      </c>
      <c r="I3977">
        <v>0</v>
      </c>
    </row>
    <row r="3978" spans="1:9">
      <c r="A3978">
        <v>9850</v>
      </c>
      <c r="B3978" t="s">
        <v>12</v>
      </c>
      <c r="C3978" t="s">
        <v>28</v>
      </c>
      <c r="D3978" t="s">
        <v>3995</v>
      </c>
      <c r="E3978">
        <v>33</v>
      </c>
      <c r="F3978">
        <v>0</v>
      </c>
      <c r="G3978">
        <v>18</v>
      </c>
      <c r="H3978">
        <v>4</v>
      </c>
      <c r="I3978">
        <v>1</v>
      </c>
    </row>
    <row r="3979" spans="1:9">
      <c r="A3979">
        <v>9851</v>
      </c>
      <c r="B3979" t="s">
        <v>31</v>
      </c>
      <c r="C3979" t="s">
        <v>18</v>
      </c>
      <c r="D3979" t="s">
        <v>3996</v>
      </c>
      <c r="E3979">
        <v>53</v>
      </c>
      <c r="F3979">
        <v>1</v>
      </c>
      <c r="G3979">
        <v>14</v>
      </c>
      <c r="H3979">
        <v>2</v>
      </c>
      <c r="I3979">
        <v>1</v>
      </c>
    </row>
    <row r="3980" spans="1:9">
      <c r="A3980">
        <v>9852</v>
      </c>
      <c r="B3980" t="s">
        <v>9</v>
      </c>
      <c r="C3980" t="s">
        <v>10</v>
      </c>
      <c r="D3980" t="s">
        <v>3997</v>
      </c>
      <c r="E3980">
        <v>32</v>
      </c>
      <c r="F3980">
        <v>1</v>
      </c>
      <c r="G3980">
        <v>4</v>
      </c>
      <c r="H3980">
        <v>3</v>
      </c>
      <c r="I3980">
        <v>1</v>
      </c>
    </row>
    <row r="3981" spans="1:9">
      <c r="A3981">
        <v>9853</v>
      </c>
      <c r="B3981" t="s">
        <v>12</v>
      </c>
      <c r="C3981" t="s">
        <v>28</v>
      </c>
      <c r="D3981" t="s">
        <v>3998</v>
      </c>
      <c r="E3981">
        <v>38</v>
      </c>
      <c r="F3981">
        <v>0</v>
      </c>
      <c r="G3981">
        <v>15</v>
      </c>
      <c r="H3981">
        <v>2</v>
      </c>
      <c r="I3981">
        <v>0</v>
      </c>
    </row>
    <row r="3982" spans="1:9">
      <c r="A3982">
        <v>9854</v>
      </c>
      <c r="B3982" t="s">
        <v>15</v>
      </c>
      <c r="C3982" t="s">
        <v>10</v>
      </c>
      <c r="D3982" t="s">
        <v>3999</v>
      </c>
      <c r="E3982">
        <v>22</v>
      </c>
      <c r="F3982">
        <v>1</v>
      </c>
      <c r="G3982">
        <v>1</v>
      </c>
      <c r="H3982">
        <v>4</v>
      </c>
      <c r="I3982">
        <v>1</v>
      </c>
    </row>
    <row r="3983" spans="1:9">
      <c r="A3983">
        <v>9855</v>
      </c>
      <c r="B3983" t="s">
        <v>9</v>
      </c>
      <c r="C3983" t="s">
        <v>18</v>
      </c>
      <c r="D3983" t="s">
        <v>4000</v>
      </c>
      <c r="E3983">
        <v>61</v>
      </c>
      <c r="F3983">
        <v>1</v>
      </c>
      <c r="G3983">
        <v>14</v>
      </c>
      <c r="H3983">
        <v>2</v>
      </c>
      <c r="I3983">
        <v>1</v>
      </c>
    </row>
    <row r="3984" spans="1:9">
      <c r="A3984">
        <v>9856</v>
      </c>
      <c r="B3984" t="s">
        <v>31</v>
      </c>
      <c r="C3984" t="s">
        <v>28</v>
      </c>
      <c r="D3984" t="s">
        <v>4001</v>
      </c>
      <c r="E3984">
        <v>50</v>
      </c>
      <c r="F3984">
        <v>0</v>
      </c>
      <c r="G3984">
        <v>5</v>
      </c>
      <c r="H3984">
        <v>1</v>
      </c>
      <c r="I3984">
        <v>0</v>
      </c>
    </row>
    <row r="3985" spans="1:9">
      <c r="A3985">
        <v>9857</v>
      </c>
      <c r="B3985" t="s">
        <v>24</v>
      </c>
      <c r="C3985" t="s">
        <v>22</v>
      </c>
      <c r="D3985" t="s">
        <v>4002</v>
      </c>
      <c r="E3985">
        <v>62</v>
      </c>
      <c r="F3985">
        <v>0</v>
      </c>
      <c r="G3985">
        <v>12</v>
      </c>
      <c r="H3985">
        <v>4</v>
      </c>
      <c r="I3985">
        <v>1</v>
      </c>
    </row>
    <row r="3986" spans="1:9">
      <c r="A3986">
        <v>9858</v>
      </c>
      <c r="B3986" t="s">
        <v>24</v>
      </c>
      <c r="C3986" t="s">
        <v>13</v>
      </c>
      <c r="D3986" t="s">
        <v>4003</v>
      </c>
      <c r="E3986">
        <v>21</v>
      </c>
      <c r="F3986">
        <v>0</v>
      </c>
      <c r="G3986">
        <v>11</v>
      </c>
      <c r="H3986">
        <v>1</v>
      </c>
      <c r="I3986">
        <v>0</v>
      </c>
    </row>
    <row r="3987" spans="1:9">
      <c r="A3987">
        <v>9859</v>
      </c>
      <c r="B3987" t="s">
        <v>12</v>
      </c>
      <c r="C3987" t="s">
        <v>10</v>
      </c>
      <c r="D3987" t="s">
        <v>4004</v>
      </c>
      <c r="E3987">
        <v>45</v>
      </c>
      <c r="F3987">
        <v>0</v>
      </c>
      <c r="G3987">
        <v>6</v>
      </c>
      <c r="H3987">
        <v>3</v>
      </c>
      <c r="I3987">
        <v>0</v>
      </c>
    </row>
    <row r="3988" spans="1:9">
      <c r="A3988">
        <v>9860</v>
      </c>
      <c r="B3988" t="s">
        <v>24</v>
      </c>
      <c r="C3988" t="s">
        <v>10</v>
      </c>
      <c r="D3988" t="s">
        <v>4005</v>
      </c>
      <c r="E3988">
        <v>27</v>
      </c>
      <c r="F3988">
        <v>1</v>
      </c>
      <c r="G3988">
        <v>10</v>
      </c>
      <c r="H3988">
        <v>5</v>
      </c>
      <c r="I3988">
        <v>1</v>
      </c>
    </row>
    <row r="3989" spans="1:9">
      <c r="A3989">
        <v>9861</v>
      </c>
      <c r="B3989" t="s">
        <v>24</v>
      </c>
      <c r="C3989" t="s">
        <v>18</v>
      </c>
      <c r="D3989" t="s">
        <v>4006</v>
      </c>
      <c r="E3989">
        <v>21</v>
      </c>
      <c r="F3989">
        <v>1</v>
      </c>
      <c r="G3989">
        <v>8</v>
      </c>
      <c r="H3989">
        <v>5</v>
      </c>
      <c r="I3989">
        <v>1</v>
      </c>
    </row>
    <row r="3990" spans="1:9">
      <c r="A3990">
        <v>9862</v>
      </c>
      <c r="B3990" t="s">
        <v>31</v>
      </c>
      <c r="C3990" t="s">
        <v>13</v>
      </c>
      <c r="D3990" t="s">
        <v>4007</v>
      </c>
      <c r="E3990">
        <v>37</v>
      </c>
      <c r="F3990">
        <v>0</v>
      </c>
      <c r="G3990">
        <v>10</v>
      </c>
      <c r="H3990">
        <v>3</v>
      </c>
      <c r="I3990">
        <v>0</v>
      </c>
    </row>
    <row r="3991" spans="1:9">
      <c r="A3991">
        <v>9863</v>
      </c>
      <c r="B3991" t="s">
        <v>15</v>
      </c>
      <c r="C3991" t="s">
        <v>22</v>
      </c>
      <c r="D3991" t="s">
        <v>4008</v>
      </c>
      <c r="E3991">
        <v>38</v>
      </c>
      <c r="F3991">
        <v>1</v>
      </c>
      <c r="G3991">
        <v>12</v>
      </c>
      <c r="H3991">
        <v>4</v>
      </c>
      <c r="I3991">
        <v>1</v>
      </c>
    </row>
    <row r="3992" spans="1:9">
      <c r="A3992">
        <v>9864</v>
      </c>
      <c r="B3992" t="s">
        <v>12</v>
      </c>
      <c r="C3992" t="s">
        <v>10</v>
      </c>
      <c r="D3992" t="s">
        <v>4009</v>
      </c>
      <c r="E3992">
        <v>40</v>
      </c>
      <c r="F3992">
        <v>1</v>
      </c>
      <c r="G3992">
        <v>16</v>
      </c>
      <c r="H3992">
        <v>2</v>
      </c>
      <c r="I3992">
        <v>1</v>
      </c>
    </row>
    <row r="3993" spans="1:9">
      <c r="A3993">
        <v>9865</v>
      </c>
      <c r="B3993" t="s">
        <v>9</v>
      </c>
      <c r="C3993" t="s">
        <v>22</v>
      </c>
      <c r="D3993" t="s">
        <v>4010</v>
      </c>
      <c r="E3993">
        <v>53</v>
      </c>
      <c r="F3993">
        <v>1</v>
      </c>
      <c r="G3993">
        <v>12</v>
      </c>
      <c r="H3993">
        <v>1</v>
      </c>
      <c r="I3993">
        <v>1</v>
      </c>
    </row>
    <row r="3994" spans="1:9">
      <c r="A3994">
        <v>9866</v>
      </c>
      <c r="B3994" t="s">
        <v>24</v>
      </c>
      <c r="C3994" t="s">
        <v>18</v>
      </c>
      <c r="D3994" t="s">
        <v>4011</v>
      </c>
      <c r="E3994">
        <v>45</v>
      </c>
      <c r="F3994">
        <v>0</v>
      </c>
      <c r="G3994">
        <v>3</v>
      </c>
      <c r="H3994">
        <v>1</v>
      </c>
      <c r="I3994">
        <v>0</v>
      </c>
    </row>
    <row r="3995" spans="1:9">
      <c r="A3995">
        <v>9867</v>
      </c>
      <c r="B3995" t="s">
        <v>24</v>
      </c>
      <c r="C3995" t="s">
        <v>13</v>
      </c>
      <c r="D3995" t="s">
        <v>4012</v>
      </c>
      <c r="E3995">
        <v>56</v>
      </c>
      <c r="F3995">
        <v>1</v>
      </c>
      <c r="G3995">
        <v>14</v>
      </c>
      <c r="H3995">
        <v>5</v>
      </c>
      <c r="I3995">
        <v>1</v>
      </c>
    </row>
    <row r="3996" spans="1:9">
      <c r="A3996">
        <v>9868</v>
      </c>
      <c r="B3996" t="s">
        <v>31</v>
      </c>
      <c r="C3996" t="s">
        <v>22</v>
      </c>
      <c r="D3996" t="s">
        <v>4013</v>
      </c>
      <c r="E3996">
        <v>69</v>
      </c>
      <c r="F3996">
        <v>0</v>
      </c>
      <c r="G3996">
        <v>13</v>
      </c>
      <c r="H3996">
        <v>5</v>
      </c>
      <c r="I3996">
        <v>1</v>
      </c>
    </row>
    <row r="3997" spans="1:9">
      <c r="A3997">
        <v>9869</v>
      </c>
      <c r="B3997" t="s">
        <v>12</v>
      </c>
      <c r="C3997" t="s">
        <v>28</v>
      </c>
      <c r="D3997" t="s">
        <v>4014</v>
      </c>
      <c r="E3997">
        <v>23</v>
      </c>
      <c r="F3997">
        <v>0</v>
      </c>
      <c r="G3997">
        <v>13</v>
      </c>
      <c r="H3997">
        <v>1</v>
      </c>
      <c r="I3997">
        <v>0</v>
      </c>
    </row>
    <row r="3998" spans="1:9">
      <c r="A3998">
        <v>9870</v>
      </c>
      <c r="B3998" t="s">
        <v>9</v>
      </c>
      <c r="C3998" t="s">
        <v>13</v>
      </c>
      <c r="D3998" t="s">
        <v>4015</v>
      </c>
      <c r="E3998">
        <v>46</v>
      </c>
      <c r="F3998">
        <v>0</v>
      </c>
      <c r="G3998">
        <v>3</v>
      </c>
      <c r="H3998">
        <v>1</v>
      </c>
      <c r="I3998">
        <v>0</v>
      </c>
    </row>
    <row r="3999" spans="1:9">
      <c r="A3999">
        <v>9871</v>
      </c>
      <c r="B3999" t="s">
        <v>31</v>
      </c>
      <c r="C3999" t="s">
        <v>28</v>
      </c>
      <c r="D3999" t="s">
        <v>4016</v>
      </c>
      <c r="E3999">
        <v>63</v>
      </c>
      <c r="F3999">
        <v>0</v>
      </c>
      <c r="G3999">
        <v>11</v>
      </c>
      <c r="H3999">
        <v>1</v>
      </c>
      <c r="I3999">
        <v>0</v>
      </c>
    </row>
    <row r="4000" spans="1:9">
      <c r="A4000">
        <v>9872</v>
      </c>
      <c r="B4000" t="s">
        <v>31</v>
      </c>
      <c r="C4000" t="s">
        <v>13</v>
      </c>
      <c r="D4000" t="s">
        <v>4017</v>
      </c>
      <c r="E4000">
        <v>47</v>
      </c>
      <c r="F4000">
        <v>1</v>
      </c>
      <c r="G4000">
        <v>9</v>
      </c>
      <c r="H4000">
        <v>2</v>
      </c>
      <c r="I4000">
        <v>1</v>
      </c>
    </row>
    <row r="4001" spans="1:9">
      <c r="A4001">
        <v>9873</v>
      </c>
      <c r="B4001" t="s">
        <v>15</v>
      </c>
      <c r="C4001" t="s">
        <v>18</v>
      </c>
      <c r="D4001" t="s">
        <v>4018</v>
      </c>
      <c r="E4001">
        <v>25</v>
      </c>
      <c r="F4001">
        <v>0</v>
      </c>
      <c r="G4001">
        <v>18</v>
      </c>
      <c r="H4001">
        <v>2</v>
      </c>
      <c r="I4001">
        <v>0</v>
      </c>
    </row>
    <row r="4002" spans="1:9">
      <c r="A4002">
        <v>9874</v>
      </c>
      <c r="B4002" t="s">
        <v>12</v>
      </c>
      <c r="C4002" t="s">
        <v>22</v>
      </c>
      <c r="D4002" t="s">
        <v>4019</v>
      </c>
      <c r="E4002">
        <v>60</v>
      </c>
      <c r="F4002">
        <v>0</v>
      </c>
      <c r="G4002">
        <v>18</v>
      </c>
      <c r="H4002">
        <v>3</v>
      </c>
      <c r="I4002">
        <v>0</v>
      </c>
    </row>
    <row r="4003" spans="1:9">
      <c r="A4003">
        <v>9875</v>
      </c>
      <c r="B4003" t="s">
        <v>24</v>
      </c>
      <c r="C4003" t="s">
        <v>18</v>
      </c>
      <c r="D4003" t="s">
        <v>4020</v>
      </c>
      <c r="E4003">
        <v>49</v>
      </c>
      <c r="F4003">
        <v>0</v>
      </c>
      <c r="G4003">
        <v>6</v>
      </c>
      <c r="H4003">
        <v>2</v>
      </c>
      <c r="I4003">
        <v>0</v>
      </c>
    </row>
    <row r="4004" spans="1:9">
      <c r="A4004">
        <v>9876</v>
      </c>
      <c r="B4004" t="s">
        <v>24</v>
      </c>
      <c r="C4004" t="s">
        <v>22</v>
      </c>
      <c r="D4004" t="s">
        <v>4021</v>
      </c>
      <c r="E4004">
        <v>52</v>
      </c>
      <c r="F4004">
        <v>1</v>
      </c>
      <c r="G4004">
        <v>17</v>
      </c>
      <c r="H4004">
        <v>2</v>
      </c>
      <c r="I4004">
        <v>1</v>
      </c>
    </row>
    <row r="4005" spans="1:9">
      <c r="A4005">
        <v>9877</v>
      </c>
      <c r="B4005" t="s">
        <v>9</v>
      </c>
      <c r="C4005" t="s">
        <v>10</v>
      </c>
      <c r="D4005" t="s">
        <v>4022</v>
      </c>
      <c r="E4005">
        <v>46</v>
      </c>
      <c r="F4005">
        <v>0</v>
      </c>
      <c r="G4005">
        <v>7</v>
      </c>
      <c r="H4005">
        <v>4</v>
      </c>
      <c r="I4005">
        <v>1</v>
      </c>
    </row>
    <row r="4006" spans="1:9">
      <c r="A4006">
        <v>9878</v>
      </c>
      <c r="B4006" t="s">
        <v>15</v>
      </c>
      <c r="C4006" t="s">
        <v>22</v>
      </c>
      <c r="D4006" t="s">
        <v>4023</v>
      </c>
      <c r="E4006">
        <v>61</v>
      </c>
      <c r="F4006">
        <v>0</v>
      </c>
      <c r="G4006">
        <v>19</v>
      </c>
      <c r="H4006">
        <v>2</v>
      </c>
      <c r="I4006">
        <v>0</v>
      </c>
    </row>
    <row r="4007" spans="1:9">
      <c r="A4007">
        <v>9879</v>
      </c>
      <c r="B4007" t="s">
        <v>24</v>
      </c>
      <c r="C4007" t="s">
        <v>10</v>
      </c>
      <c r="D4007" t="s">
        <v>4024</v>
      </c>
      <c r="E4007">
        <v>59</v>
      </c>
      <c r="F4007">
        <v>1</v>
      </c>
      <c r="G4007">
        <v>7</v>
      </c>
      <c r="H4007">
        <v>2</v>
      </c>
      <c r="I4007">
        <v>1</v>
      </c>
    </row>
    <row r="4008" spans="1:9">
      <c r="A4008">
        <v>9880</v>
      </c>
      <c r="B4008" t="s">
        <v>31</v>
      </c>
      <c r="C4008" t="s">
        <v>13</v>
      </c>
      <c r="D4008" t="s">
        <v>4025</v>
      </c>
      <c r="E4008">
        <v>47</v>
      </c>
      <c r="F4008">
        <v>0</v>
      </c>
      <c r="G4008">
        <v>10</v>
      </c>
      <c r="H4008">
        <v>3</v>
      </c>
      <c r="I4008">
        <v>0</v>
      </c>
    </row>
    <row r="4009" spans="1:9">
      <c r="A4009">
        <v>9881</v>
      </c>
      <c r="B4009" t="s">
        <v>12</v>
      </c>
      <c r="C4009" t="s">
        <v>10</v>
      </c>
      <c r="D4009" t="s">
        <v>4026</v>
      </c>
      <c r="E4009">
        <v>63</v>
      </c>
      <c r="F4009">
        <v>0</v>
      </c>
      <c r="G4009">
        <v>7</v>
      </c>
      <c r="H4009">
        <v>2</v>
      </c>
      <c r="I4009">
        <v>0</v>
      </c>
    </row>
    <row r="4010" spans="1:9">
      <c r="A4010">
        <v>9882</v>
      </c>
      <c r="B4010" t="s">
        <v>12</v>
      </c>
      <c r="C4010" t="s">
        <v>10</v>
      </c>
      <c r="D4010" t="s">
        <v>4027</v>
      </c>
      <c r="E4010">
        <v>69</v>
      </c>
      <c r="F4010">
        <v>0</v>
      </c>
      <c r="G4010">
        <v>7</v>
      </c>
      <c r="H4010">
        <v>5</v>
      </c>
      <c r="I4010">
        <v>1</v>
      </c>
    </row>
    <row r="4011" spans="1:9">
      <c r="A4011">
        <v>9883</v>
      </c>
      <c r="B4011" t="s">
        <v>12</v>
      </c>
      <c r="C4011" t="s">
        <v>13</v>
      </c>
      <c r="D4011" t="s">
        <v>4028</v>
      </c>
      <c r="E4011">
        <v>54</v>
      </c>
      <c r="F4011">
        <v>1</v>
      </c>
      <c r="G4011">
        <v>19</v>
      </c>
      <c r="H4011">
        <v>2</v>
      </c>
      <c r="I4011">
        <v>1</v>
      </c>
    </row>
    <row r="4012" spans="1:9">
      <c r="A4012">
        <v>9884</v>
      </c>
      <c r="B4012" t="s">
        <v>15</v>
      </c>
      <c r="C4012" t="s">
        <v>22</v>
      </c>
      <c r="D4012" t="s">
        <v>4029</v>
      </c>
      <c r="E4012">
        <v>25</v>
      </c>
      <c r="F4012">
        <v>0</v>
      </c>
      <c r="G4012">
        <v>9</v>
      </c>
      <c r="H4012">
        <v>3</v>
      </c>
      <c r="I4012">
        <v>0</v>
      </c>
    </row>
    <row r="4013" spans="1:9">
      <c r="A4013">
        <v>9885</v>
      </c>
      <c r="B4013" t="s">
        <v>15</v>
      </c>
      <c r="C4013" t="s">
        <v>18</v>
      </c>
      <c r="D4013" t="s">
        <v>4030</v>
      </c>
      <c r="E4013">
        <v>58</v>
      </c>
      <c r="F4013">
        <v>0</v>
      </c>
      <c r="G4013">
        <v>2</v>
      </c>
      <c r="H4013">
        <v>5</v>
      </c>
      <c r="I4013">
        <v>1</v>
      </c>
    </row>
    <row r="4014" spans="1:9">
      <c r="A4014">
        <v>9886</v>
      </c>
      <c r="B4014" t="s">
        <v>9</v>
      </c>
      <c r="C4014" t="s">
        <v>13</v>
      </c>
      <c r="D4014" t="s">
        <v>4031</v>
      </c>
      <c r="E4014">
        <v>46</v>
      </c>
      <c r="F4014">
        <v>1</v>
      </c>
      <c r="G4014">
        <v>3</v>
      </c>
      <c r="H4014">
        <v>3</v>
      </c>
      <c r="I4014">
        <v>1</v>
      </c>
    </row>
    <row r="4015" spans="1:9">
      <c r="A4015">
        <v>9887</v>
      </c>
      <c r="B4015" t="s">
        <v>15</v>
      </c>
      <c r="C4015" t="s">
        <v>22</v>
      </c>
      <c r="D4015" t="s">
        <v>4032</v>
      </c>
      <c r="E4015">
        <v>69</v>
      </c>
      <c r="F4015">
        <v>1</v>
      </c>
      <c r="G4015">
        <v>19</v>
      </c>
      <c r="H4015">
        <v>1</v>
      </c>
      <c r="I4015">
        <v>1</v>
      </c>
    </row>
    <row r="4016" spans="1:9">
      <c r="A4016">
        <v>9888</v>
      </c>
      <c r="B4016" t="s">
        <v>31</v>
      </c>
      <c r="C4016" t="s">
        <v>28</v>
      </c>
      <c r="D4016" t="s">
        <v>4033</v>
      </c>
      <c r="E4016">
        <v>36</v>
      </c>
      <c r="F4016">
        <v>1</v>
      </c>
      <c r="G4016">
        <v>8</v>
      </c>
      <c r="H4016">
        <v>4</v>
      </c>
      <c r="I4016">
        <v>1</v>
      </c>
    </row>
    <row r="4017" spans="1:9">
      <c r="A4017">
        <v>9889</v>
      </c>
      <c r="B4017" t="s">
        <v>31</v>
      </c>
      <c r="C4017" t="s">
        <v>13</v>
      </c>
      <c r="D4017" t="s">
        <v>4034</v>
      </c>
      <c r="E4017">
        <v>56</v>
      </c>
      <c r="F4017">
        <v>0</v>
      </c>
      <c r="G4017">
        <v>3</v>
      </c>
      <c r="H4017">
        <v>5</v>
      </c>
      <c r="I4017">
        <v>1</v>
      </c>
    </row>
    <row r="4018" spans="1:9">
      <c r="A4018">
        <v>9890</v>
      </c>
      <c r="B4018" t="s">
        <v>9</v>
      </c>
      <c r="C4018" t="s">
        <v>28</v>
      </c>
      <c r="D4018" t="s">
        <v>4035</v>
      </c>
      <c r="E4018">
        <v>35</v>
      </c>
      <c r="F4018">
        <v>0</v>
      </c>
      <c r="G4018">
        <v>1</v>
      </c>
      <c r="H4018">
        <v>1</v>
      </c>
      <c r="I4018">
        <v>0</v>
      </c>
    </row>
    <row r="4019" spans="1:9">
      <c r="A4019">
        <v>9891</v>
      </c>
      <c r="B4019" t="s">
        <v>31</v>
      </c>
      <c r="C4019" t="s">
        <v>13</v>
      </c>
      <c r="D4019" t="s">
        <v>4036</v>
      </c>
      <c r="E4019">
        <v>47</v>
      </c>
      <c r="F4019">
        <v>1</v>
      </c>
      <c r="G4019">
        <v>6</v>
      </c>
      <c r="H4019">
        <v>2</v>
      </c>
      <c r="I4019">
        <v>1</v>
      </c>
    </row>
    <row r="4020" spans="1:9">
      <c r="A4020">
        <v>9892</v>
      </c>
      <c r="B4020" t="s">
        <v>15</v>
      </c>
      <c r="C4020" t="s">
        <v>28</v>
      </c>
      <c r="D4020" t="s">
        <v>4037</v>
      </c>
      <c r="E4020">
        <v>52</v>
      </c>
      <c r="F4020">
        <v>0</v>
      </c>
      <c r="G4020">
        <v>9</v>
      </c>
      <c r="H4020">
        <v>3</v>
      </c>
      <c r="I4020">
        <v>0</v>
      </c>
    </row>
    <row r="4021" spans="1:9">
      <c r="A4021">
        <v>9893</v>
      </c>
      <c r="B4021" t="s">
        <v>15</v>
      </c>
      <c r="C4021" t="s">
        <v>22</v>
      </c>
      <c r="D4021" t="s">
        <v>4038</v>
      </c>
      <c r="E4021">
        <v>37</v>
      </c>
      <c r="F4021">
        <v>0</v>
      </c>
      <c r="G4021">
        <v>11</v>
      </c>
      <c r="H4021">
        <v>2</v>
      </c>
      <c r="I4021">
        <v>0</v>
      </c>
    </row>
    <row r="4022" spans="1:9">
      <c r="A4022">
        <v>9894</v>
      </c>
      <c r="B4022" t="s">
        <v>12</v>
      </c>
      <c r="C4022" t="s">
        <v>18</v>
      </c>
      <c r="D4022" t="s">
        <v>4039</v>
      </c>
      <c r="E4022">
        <v>18</v>
      </c>
      <c r="F4022">
        <v>0</v>
      </c>
      <c r="G4022">
        <v>13</v>
      </c>
      <c r="H4022">
        <v>1</v>
      </c>
      <c r="I4022">
        <v>0</v>
      </c>
    </row>
    <row r="4023" spans="1:9">
      <c r="A4023">
        <v>9895</v>
      </c>
      <c r="B4023" t="s">
        <v>12</v>
      </c>
      <c r="C4023" t="s">
        <v>22</v>
      </c>
      <c r="D4023" t="s">
        <v>4040</v>
      </c>
      <c r="E4023">
        <v>65</v>
      </c>
      <c r="F4023">
        <v>1</v>
      </c>
      <c r="G4023">
        <v>6</v>
      </c>
      <c r="H4023">
        <v>2</v>
      </c>
      <c r="I4023">
        <v>1</v>
      </c>
    </row>
    <row r="4024" spans="1:9">
      <c r="A4024">
        <v>9896</v>
      </c>
      <c r="B4024" t="s">
        <v>31</v>
      </c>
      <c r="C4024" t="s">
        <v>18</v>
      </c>
      <c r="D4024" t="s">
        <v>4041</v>
      </c>
      <c r="E4024">
        <v>40</v>
      </c>
      <c r="F4024">
        <v>1</v>
      </c>
      <c r="G4024">
        <v>18</v>
      </c>
      <c r="H4024">
        <v>1</v>
      </c>
      <c r="I4024">
        <v>1</v>
      </c>
    </row>
    <row r="4025" spans="1:9">
      <c r="A4025">
        <v>9897</v>
      </c>
      <c r="B4025" t="s">
        <v>9</v>
      </c>
      <c r="C4025" t="s">
        <v>18</v>
      </c>
      <c r="D4025" t="s">
        <v>4042</v>
      </c>
      <c r="E4025">
        <v>43</v>
      </c>
      <c r="F4025">
        <v>0</v>
      </c>
      <c r="G4025">
        <v>11</v>
      </c>
      <c r="H4025">
        <v>2</v>
      </c>
      <c r="I4025">
        <v>0</v>
      </c>
    </row>
    <row r="4026" spans="1:9">
      <c r="A4026">
        <v>9898</v>
      </c>
      <c r="B4026" t="s">
        <v>24</v>
      </c>
      <c r="C4026" t="s">
        <v>13</v>
      </c>
      <c r="D4026" t="s">
        <v>4043</v>
      </c>
      <c r="E4026">
        <v>25</v>
      </c>
      <c r="F4026">
        <v>1</v>
      </c>
      <c r="G4026">
        <v>17</v>
      </c>
      <c r="H4026">
        <v>1</v>
      </c>
      <c r="I4026">
        <v>0</v>
      </c>
    </row>
    <row r="4027" spans="1:9">
      <c r="A4027">
        <v>9899</v>
      </c>
      <c r="B4027" t="s">
        <v>15</v>
      </c>
      <c r="C4027" t="s">
        <v>18</v>
      </c>
      <c r="D4027" t="s">
        <v>4044</v>
      </c>
      <c r="E4027">
        <v>48</v>
      </c>
      <c r="F4027">
        <v>1</v>
      </c>
      <c r="G4027">
        <v>16</v>
      </c>
      <c r="H4027">
        <v>2</v>
      </c>
      <c r="I4027">
        <v>1</v>
      </c>
    </row>
    <row r="4028" spans="1:9">
      <c r="A4028">
        <v>9900</v>
      </c>
      <c r="B4028" t="s">
        <v>15</v>
      </c>
      <c r="C4028" t="s">
        <v>18</v>
      </c>
      <c r="D4028" t="s">
        <v>4045</v>
      </c>
      <c r="E4028">
        <v>22</v>
      </c>
      <c r="F4028">
        <v>0</v>
      </c>
      <c r="G4028">
        <v>12</v>
      </c>
      <c r="H4028">
        <v>5</v>
      </c>
      <c r="I4028">
        <v>0</v>
      </c>
    </row>
    <row r="4029" spans="1:9">
      <c r="A4029">
        <v>9901</v>
      </c>
      <c r="B4029" t="s">
        <v>15</v>
      </c>
      <c r="C4029" t="s">
        <v>10</v>
      </c>
      <c r="D4029" t="s">
        <v>4046</v>
      </c>
      <c r="E4029">
        <v>44</v>
      </c>
      <c r="F4029">
        <v>0</v>
      </c>
      <c r="G4029">
        <v>18</v>
      </c>
      <c r="H4029">
        <v>1</v>
      </c>
      <c r="I4029">
        <v>0</v>
      </c>
    </row>
    <row r="4030" spans="1:9">
      <c r="A4030">
        <v>9902</v>
      </c>
      <c r="B4030" t="s">
        <v>24</v>
      </c>
      <c r="C4030" t="s">
        <v>18</v>
      </c>
      <c r="D4030" t="s">
        <v>4047</v>
      </c>
      <c r="E4030">
        <v>35</v>
      </c>
      <c r="F4030">
        <v>1</v>
      </c>
      <c r="G4030">
        <v>17</v>
      </c>
      <c r="H4030">
        <v>2</v>
      </c>
      <c r="I4030">
        <v>1</v>
      </c>
    </row>
    <row r="4031" spans="1:9">
      <c r="A4031">
        <v>9903</v>
      </c>
      <c r="B4031" t="s">
        <v>24</v>
      </c>
      <c r="C4031" t="s">
        <v>13</v>
      </c>
      <c r="D4031" t="s">
        <v>4048</v>
      </c>
      <c r="E4031">
        <v>21</v>
      </c>
      <c r="F4031">
        <v>1</v>
      </c>
      <c r="G4031">
        <v>13</v>
      </c>
      <c r="H4031">
        <v>5</v>
      </c>
      <c r="I4031">
        <v>1</v>
      </c>
    </row>
    <row r="4032" spans="1:9">
      <c r="A4032">
        <v>9904</v>
      </c>
      <c r="B4032" t="s">
        <v>12</v>
      </c>
      <c r="C4032" t="s">
        <v>18</v>
      </c>
      <c r="D4032" t="s">
        <v>4049</v>
      </c>
      <c r="E4032">
        <v>26</v>
      </c>
      <c r="F4032">
        <v>0</v>
      </c>
      <c r="G4032">
        <v>13</v>
      </c>
      <c r="H4032">
        <v>3</v>
      </c>
      <c r="I4032">
        <v>0</v>
      </c>
    </row>
    <row r="4033" spans="1:9">
      <c r="A4033">
        <v>9905</v>
      </c>
      <c r="B4033" t="s">
        <v>15</v>
      </c>
      <c r="C4033" t="s">
        <v>13</v>
      </c>
      <c r="D4033" t="s">
        <v>4050</v>
      </c>
      <c r="E4033">
        <v>40</v>
      </c>
      <c r="F4033">
        <v>1</v>
      </c>
      <c r="G4033">
        <v>3</v>
      </c>
      <c r="H4033">
        <v>2</v>
      </c>
      <c r="I4033">
        <v>1</v>
      </c>
    </row>
    <row r="4034" spans="1:9">
      <c r="A4034">
        <v>9906</v>
      </c>
      <c r="B4034" t="s">
        <v>15</v>
      </c>
      <c r="C4034" t="s">
        <v>10</v>
      </c>
      <c r="D4034" t="s">
        <v>4051</v>
      </c>
      <c r="E4034">
        <v>26</v>
      </c>
      <c r="F4034">
        <v>1</v>
      </c>
      <c r="G4034">
        <v>5</v>
      </c>
      <c r="H4034">
        <v>3</v>
      </c>
      <c r="I4034">
        <v>0</v>
      </c>
    </row>
    <row r="4035" spans="1:9">
      <c r="A4035">
        <v>9907</v>
      </c>
      <c r="B4035" t="s">
        <v>12</v>
      </c>
      <c r="C4035" t="s">
        <v>13</v>
      </c>
      <c r="D4035" t="s">
        <v>4052</v>
      </c>
      <c r="E4035">
        <v>20</v>
      </c>
      <c r="F4035">
        <v>1</v>
      </c>
      <c r="G4035">
        <v>2</v>
      </c>
      <c r="H4035">
        <v>2</v>
      </c>
      <c r="I4035">
        <v>0</v>
      </c>
    </row>
    <row r="4036" spans="1:9">
      <c r="A4036">
        <v>9908</v>
      </c>
      <c r="B4036" t="s">
        <v>31</v>
      </c>
      <c r="C4036" t="s">
        <v>28</v>
      </c>
      <c r="D4036" t="s">
        <v>4053</v>
      </c>
      <c r="E4036">
        <v>38</v>
      </c>
      <c r="F4036">
        <v>1</v>
      </c>
      <c r="G4036">
        <v>19</v>
      </c>
      <c r="H4036">
        <v>2</v>
      </c>
      <c r="I4036">
        <v>1</v>
      </c>
    </row>
    <row r="4037" spans="1:9">
      <c r="A4037">
        <v>9909</v>
      </c>
      <c r="B4037" t="s">
        <v>24</v>
      </c>
      <c r="C4037" t="s">
        <v>13</v>
      </c>
      <c r="D4037" t="s">
        <v>4054</v>
      </c>
      <c r="E4037">
        <v>36</v>
      </c>
      <c r="F4037">
        <v>0</v>
      </c>
      <c r="G4037">
        <v>3</v>
      </c>
      <c r="H4037">
        <v>2</v>
      </c>
      <c r="I4037">
        <v>0</v>
      </c>
    </row>
    <row r="4038" spans="1:9">
      <c r="A4038">
        <v>9910</v>
      </c>
      <c r="B4038" t="s">
        <v>31</v>
      </c>
      <c r="C4038" t="s">
        <v>18</v>
      </c>
      <c r="D4038" t="s">
        <v>4055</v>
      </c>
      <c r="E4038">
        <v>30</v>
      </c>
      <c r="F4038">
        <v>1</v>
      </c>
      <c r="G4038">
        <v>3</v>
      </c>
      <c r="H4038">
        <v>3</v>
      </c>
      <c r="I4038">
        <v>0</v>
      </c>
    </row>
    <row r="4039" spans="1:9">
      <c r="A4039">
        <v>9911</v>
      </c>
      <c r="B4039" t="s">
        <v>9</v>
      </c>
      <c r="C4039" t="s">
        <v>10</v>
      </c>
      <c r="D4039" t="s">
        <v>4056</v>
      </c>
      <c r="E4039">
        <v>37</v>
      </c>
      <c r="F4039">
        <v>0</v>
      </c>
      <c r="G4039">
        <v>16</v>
      </c>
      <c r="H4039">
        <v>5</v>
      </c>
      <c r="I4039">
        <v>1</v>
      </c>
    </row>
    <row r="4040" spans="1:9">
      <c r="A4040">
        <v>9912</v>
      </c>
      <c r="B4040" t="s">
        <v>15</v>
      </c>
      <c r="C4040" t="s">
        <v>28</v>
      </c>
      <c r="D4040" t="s">
        <v>4057</v>
      </c>
      <c r="E4040">
        <v>30</v>
      </c>
      <c r="F4040">
        <v>1</v>
      </c>
      <c r="G4040">
        <v>2</v>
      </c>
      <c r="H4040">
        <v>1</v>
      </c>
      <c r="I4040">
        <v>0</v>
      </c>
    </row>
    <row r="4041" spans="1:9">
      <c r="A4041">
        <v>9913</v>
      </c>
      <c r="B4041" t="s">
        <v>15</v>
      </c>
      <c r="C4041" t="s">
        <v>22</v>
      </c>
      <c r="D4041" t="s">
        <v>4058</v>
      </c>
      <c r="E4041">
        <v>51</v>
      </c>
      <c r="F4041">
        <v>0</v>
      </c>
      <c r="G4041">
        <v>6</v>
      </c>
      <c r="H4041">
        <v>1</v>
      </c>
      <c r="I4041">
        <v>0</v>
      </c>
    </row>
    <row r="4042" spans="1:9">
      <c r="A4042">
        <v>9914</v>
      </c>
      <c r="B4042" t="s">
        <v>15</v>
      </c>
      <c r="C4042" t="s">
        <v>18</v>
      </c>
      <c r="D4042" t="s">
        <v>4059</v>
      </c>
      <c r="E4042">
        <v>22</v>
      </c>
      <c r="F4042">
        <v>1</v>
      </c>
      <c r="G4042">
        <v>12</v>
      </c>
      <c r="H4042">
        <v>3</v>
      </c>
      <c r="I4042">
        <v>0</v>
      </c>
    </row>
    <row r="4043" spans="1:9">
      <c r="A4043">
        <v>9915</v>
      </c>
      <c r="B4043" t="s">
        <v>9</v>
      </c>
      <c r="C4043" t="s">
        <v>18</v>
      </c>
      <c r="D4043" t="s">
        <v>4060</v>
      </c>
      <c r="E4043">
        <v>20</v>
      </c>
      <c r="F4043">
        <v>1</v>
      </c>
      <c r="G4043">
        <v>3</v>
      </c>
      <c r="H4043">
        <v>3</v>
      </c>
      <c r="I4043">
        <v>0</v>
      </c>
    </row>
    <row r="4044" spans="1:9">
      <c r="A4044">
        <v>9916</v>
      </c>
      <c r="B4044" t="s">
        <v>9</v>
      </c>
      <c r="C4044" t="s">
        <v>13</v>
      </c>
      <c r="D4044" t="s">
        <v>4061</v>
      </c>
      <c r="E4044">
        <v>53</v>
      </c>
      <c r="F4044">
        <v>1</v>
      </c>
      <c r="G4044">
        <v>13</v>
      </c>
      <c r="H4044">
        <v>3</v>
      </c>
      <c r="I4044">
        <v>1</v>
      </c>
    </row>
    <row r="4045" spans="1:9">
      <c r="A4045">
        <v>9917</v>
      </c>
      <c r="B4045" t="s">
        <v>31</v>
      </c>
      <c r="C4045" t="s">
        <v>22</v>
      </c>
      <c r="D4045" t="s">
        <v>4062</v>
      </c>
      <c r="E4045">
        <v>56</v>
      </c>
      <c r="F4045">
        <v>0</v>
      </c>
      <c r="G4045">
        <v>13</v>
      </c>
      <c r="H4045">
        <v>4</v>
      </c>
      <c r="I4045">
        <v>1</v>
      </c>
    </row>
    <row r="4046" spans="1:9">
      <c r="A4046">
        <v>9918</v>
      </c>
      <c r="B4046" t="s">
        <v>9</v>
      </c>
      <c r="C4046" t="s">
        <v>18</v>
      </c>
      <c r="D4046" t="s">
        <v>4063</v>
      </c>
      <c r="E4046">
        <v>18</v>
      </c>
      <c r="F4046">
        <v>1</v>
      </c>
      <c r="G4046">
        <v>5</v>
      </c>
      <c r="H4046">
        <v>3</v>
      </c>
      <c r="I4046">
        <v>0</v>
      </c>
    </row>
    <row r="4047" spans="1:9">
      <c r="A4047">
        <v>9919</v>
      </c>
      <c r="B4047" t="s">
        <v>24</v>
      </c>
      <c r="C4047" t="s">
        <v>10</v>
      </c>
      <c r="D4047" t="s">
        <v>4064</v>
      </c>
      <c r="E4047">
        <v>21</v>
      </c>
      <c r="F4047">
        <v>1</v>
      </c>
      <c r="G4047">
        <v>13</v>
      </c>
      <c r="H4047">
        <v>1</v>
      </c>
      <c r="I4047">
        <v>0</v>
      </c>
    </row>
    <row r="4048" spans="1:9">
      <c r="A4048">
        <v>9920</v>
      </c>
      <c r="B4048" t="s">
        <v>31</v>
      </c>
      <c r="C4048" t="s">
        <v>10</v>
      </c>
      <c r="D4048" t="s">
        <v>4065</v>
      </c>
      <c r="E4048">
        <v>18</v>
      </c>
      <c r="F4048">
        <v>1</v>
      </c>
      <c r="G4048">
        <v>8</v>
      </c>
      <c r="H4048">
        <v>4</v>
      </c>
      <c r="I4048">
        <v>1</v>
      </c>
    </row>
    <row r="4049" spans="1:9">
      <c r="A4049">
        <v>9921</v>
      </c>
      <c r="B4049" t="s">
        <v>12</v>
      </c>
      <c r="C4049" t="s">
        <v>22</v>
      </c>
      <c r="D4049" t="s">
        <v>4066</v>
      </c>
      <c r="E4049">
        <v>49</v>
      </c>
      <c r="F4049">
        <v>0</v>
      </c>
      <c r="G4049">
        <v>4</v>
      </c>
      <c r="H4049">
        <v>3</v>
      </c>
      <c r="I4049">
        <v>0</v>
      </c>
    </row>
    <row r="4050" spans="1:9">
      <c r="A4050">
        <v>9922</v>
      </c>
      <c r="B4050" t="s">
        <v>9</v>
      </c>
      <c r="C4050" t="s">
        <v>22</v>
      </c>
      <c r="D4050" t="s">
        <v>4067</v>
      </c>
      <c r="E4050">
        <v>62</v>
      </c>
      <c r="F4050">
        <v>1</v>
      </c>
      <c r="G4050">
        <v>19</v>
      </c>
      <c r="H4050">
        <v>4</v>
      </c>
      <c r="I4050">
        <v>1</v>
      </c>
    </row>
    <row r="4051" spans="1:9">
      <c r="A4051">
        <v>9923</v>
      </c>
      <c r="B4051" t="s">
        <v>24</v>
      </c>
      <c r="C4051" t="s">
        <v>28</v>
      </c>
      <c r="D4051" t="s">
        <v>4068</v>
      </c>
      <c r="E4051">
        <v>49</v>
      </c>
      <c r="F4051">
        <v>0</v>
      </c>
      <c r="G4051">
        <v>12</v>
      </c>
      <c r="H4051">
        <v>2</v>
      </c>
      <c r="I4051">
        <v>0</v>
      </c>
    </row>
    <row r="4052" spans="1:9">
      <c r="A4052">
        <v>9924</v>
      </c>
      <c r="B4052" t="s">
        <v>9</v>
      </c>
      <c r="C4052" t="s">
        <v>10</v>
      </c>
      <c r="D4052" t="s">
        <v>4069</v>
      </c>
      <c r="E4052">
        <v>33</v>
      </c>
      <c r="F4052">
        <v>0</v>
      </c>
      <c r="G4052">
        <v>12</v>
      </c>
      <c r="H4052">
        <v>1</v>
      </c>
      <c r="I4052">
        <v>0</v>
      </c>
    </row>
    <row r="4053" spans="1:9">
      <c r="A4053">
        <v>9925</v>
      </c>
      <c r="B4053" t="s">
        <v>12</v>
      </c>
      <c r="C4053" t="s">
        <v>18</v>
      </c>
      <c r="D4053" t="s">
        <v>4070</v>
      </c>
      <c r="E4053">
        <v>54</v>
      </c>
      <c r="F4053">
        <v>1</v>
      </c>
      <c r="G4053">
        <v>11</v>
      </c>
      <c r="H4053">
        <v>5</v>
      </c>
      <c r="I4053">
        <v>1</v>
      </c>
    </row>
    <row r="4054" spans="1:9">
      <c r="A4054">
        <v>9926</v>
      </c>
      <c r="B4054" t="s">
        <v>15</v>
      </c>
      <c r="C4054" t="s">
        <v>22</v>
      </c>
      <c r="D4054" t="s">
        <v>4071</v>
      </c>
      <c r="E4054">
        <v>42</v>
      </c>
      <c r="F4054">
        <v>0</v>
      </c>
      <c r="G4054">
        <v>4</v>
      </c>
      <c r="H4054">
        <v>1</v>
      </c>
      <c r="I4054">
        <v>0</v>
      </c>
    </row>
    <row r="4055" spans="1:9">
      <c r="A4055">
        <v>9927</v>
      </c>
      <c r="B4055" t="s">
        <v>15</v>
      </c>
      <c r="C4055" t="s">
        <v>28</v>
      </c>
      <c r="D4055" t="s">
        <v>4072</v>
      </c>
      <c r="E4055">
        <v>47</v>
      </c>
      <c r="F4055">
        <v>1</v>
      </c>
      <c r="G4055">
        <v>11</v>
      </c>
      <c r="H4055">
        <v>3</v>
      </c>
      <c r="I4055">
        <v>1</v>
      </c>
    </row>
    <row r="4056" spans="1:9">
      <c r="A4056">
        <v>9928</v>
      </c>
      <c r="B4056" t="s">
        <v>12</v>
      </c>
      <c r="C4056" t="s">
        <v>10</v>
      </c>
      <c r="D4056" t="s">
        <v>4073</v>
      </c>
      <c r="E4056">
        <v>39</v>
      </c>
      <c r="F4056">
        <v>1</v>
      </c>
      <c r="G4056">
        <v>9</v>
      </c>
      <c r="H4056">
        <v>2</v>
      </c>
      <c r="I4056">
        <v>1</v>
      </c>
    </row>
    <row r="4057" spans="1:9">
      <c r="A4057">
        <v>9929</v>
      </c>
      <c r="B4057" t="s">
        <v>31</v>
      </c>
      <c r="C4057" t="s">
        <v>13</v>
      </c>
      <c r="D4057" t="s">
        <v>4074</v>
      </c>
      <c r="E4057">
        <v>53</v>
      </c>
      <c r="F4057">
        <v>1</v>
      </c>
      <c r="G4057">
        <v>18</v>
      </c>
      <c r="H4057">
        <v>3</v>
      </c>
      <c r="I4057">
        <v>1</v>
      </c>
    </row>
    <row r="4058" spans="1:9">
      <c r="A4058">
        <v>9930</v>
      </c>
      <c r="B4058" t="s">
        <v>15</v>
      </c>
      <c r="C4058" t="s">
        <v>28</v>
      </c>
      <c r="D4058" t="s">
        <v>4075</v>
      </c>
      <c r="E4058">
        <v>54</v>
      </c>
      <c r="F4058">
        <v>1</v>
      </c>
      <c r="G4058">
        <v>16</v>
      </c>
      <c r="H4058">
        <v>5</v>
      </c>
      <c r="I4058">
        <v>1</v>
      </c>
    </row>
    <row r="4059" spans="1:9">
      <c r="A4059">
        <v>9931</v>
      </c>
      <c r="B4059" t="s">
        <v>24</v>
      </c>
      <c r="C4059" t="s">
        <v>13</v>
      </c>
      <c r="D4059" t="s">
        <v>4076</v>
      </c>
      <c r="E4059">
        <v>31</v>
      </c>
      <c r="F4059">
        <v>1</v>
      </c>
      <c r="G4059">
        <v>12</v>
      </c>
      <c r="H4059">
        <v>1</v>
      </c>
      <c r="I4059">
        <v>1</v>
      </c>
    </row>
    <row r="4060" spans="1:9">
      <c r="A4060">
        <v>9932</v>
      </c>
      <c r="B4060" t="s">
        <v>24</v>
      </c>
      <c r="C4060" t="s">
        <v>13</v>
      </c>
      <c r="D4060" t="s">
        <v>4077</v>
      </c>
      <c r="E4060">
        <v>32</v>
      </c>
      <c r="F4060">
        <v>1</v>
      </c>
      <c r="G4060">
        <v>8</v>
      </c>
      <c r="H4060">
        <v>4</v>
      </c>
      <c r="I4060">
        <v>1</v>
      </c>
    </row>
    <row r="4061" spans="1:9">
      <c r="A4061">
        <v>9933</v>
      </c>
      <c r="B4061" t="s">
        <v>15</v>
      </c>
      <c r="C4061" t="s">
        <v>28</v>
      </c>
      <c r="D4061" t="s">
        <v>4078</v>
      </c>
      <c r="E4061">
        <v>66</v>
      </c>
      <c r="F4061">
        <v>0</v>
      </c>
      <c r="G4061">
        <v>11</v>
      </c>
      <c r="H4061">
        <v>1</v>
      </c>
      <c r="I4061">
        <v>0</v>
      </c>
    </row>
    <row r="4062" spans="1:9">
      <c r="A4062">
        <v>9934</v>
      </c>
      <c r="B4062" t="s">
        <v>24</v>
      </c>
      <c r="C4062" t="s">
        <v>28</v>
      </c>
      <c r="D4062" t="s">
        <v>4079</v>
      </c>
      <c r="E4062">
        <v>58</v>
      </c>
      <c r="F4062">
        <v>1</v>
      </c>
      <c r="G4062">
        <v>15</v>
      </c>
      <c r="H4062">
        <v>1</v>
      </c>
      <c r="I4062">
        <v>1</v>
      </c>
    </row>
    <row r="4063" spans="1:9">
      <c r="A4063">
        <v>9935</v>
      </c>
      <c r="B4063" t="s">
        <v>24</v>
      </c>
      <c r="C4063" t="s">
        <v>13</v>
      </c>
      <c r="D4063" t="s">
        <v>4080</v>
      </c>
      <c r="E4063">
        <v>58</v>
      </c>
      <c r="F4063">
        <v>0</v>
      </c>
      <c r="G4063">
        <v>3</v>
      </c>
      <c r="H4063">
        <v>4</v>
      </c>
      <c r="I4063">
        <v>1</v>
      </c>
    </row>
    <row r="4064" spans="1:9">
      <c r="A4064">
        <v>9936</v>
      </c>
      <c r="B4064" t="s">
        <v>15</v>
      </c>
      <c r="C4064" t="s">
        <v>22</v>
      </c>
      <c r="D4064" t="s">
        <v>4081</v>
      </c>
      <c r="E4064">
        <v>27</v>
      </c>
      <c r="F4064">
        <v>1</v>
      </c>
      <c r="G4064">
        <v>7</v>
      </c>
      <c r="H4064">
        <v>1</v>
      </c>
      <c r="I4064">
        <v>0</v>
      </c>
    </row>
    <row r="4065" spans="1:9">
      <c r="A4065">
        <v>9937</v>
      </c>
      <c r="B4065" t="s">
        <v>12</v>
      </c>
      <c r="C4065" t="s">
        <v>28</v>
      </c>
      <c r="D4065" t="s">
        <v>4082</v>
      </c>
      <c r="E4065">
        <v>56</v>
      </c>
      <c r="F4065">
        <v>0</v>
      </c>
      <c r="G4065">
        <v>16</v>
      </c>
      <c r="H4065">
        <v>3</v>
      </c>
      <c r="I4065">
        <v>0</v>
      </c>
    </row>
    <row r="4066" spans="1:9">
      <c r="A4066">
        <v>9938</v>
      </c>
      <c r="B4066" t="s">
        <v>12</v>
      </c>
      <c r="C4066" t="s">
        <v>28</v>
      </c>
      <c r="D4066" t="s">
        <v>4083</v>
      </c>
      <c r="E4066">
        <v>51</v>
      </c>
      <c r="F4066">
        <v>0</v>
      </c>
      <c r="G4066">
        <v>8</v>
      </c>
      <c r="H4066">
        <v>4</v>
      </c>
      <c r="I4066">
        <v>1</v>
      </c>
    </row>
    <row r="4067" spans="1:9">
      <c r="A4067">
        <v>9939</v>
      </c>
      <c r="B4067" t="s">
        <v>12</v>
      </c>
      <c r="C4067" t="s">
        <v>13</v>
      </c>
      <c r="D4067" t="s">
        <v>4084</v>
      </c>
      <c r="E4067">
        <v>20</v>
      </c>
      <c r="F4067">
        <v>0</v>
      </c>
      <c r="G4067">
        <v>14</v>
      </c>
      <c r="H4067">
        <v>2</v>
      </c>
      <c r="I4067">
        <v>0</v>
      </c>
    </row>
    <row r="4068" spans="1:9">
      <c r="A4068">
        <v>9940</v>
      </c>
      <c r="B4068" t="s">
        <v>9</v>
      </c>
      <c r="C4068" t="s">
        <v>10</v>
      </c>
      <c r="D4068" t="s">
        <v>4085</v>
      </c>
      <c r="E4068">
        <v>51</v>
      </c>
      <c r="F4068">
        <v>0</v>
      </c>
      <c r="G4068">
        <v>14</v>
      </c>
      <c r="H4068">
        <v>4</v>
      </c>
      <c r="I4068">
        <v>1</v>
      </c>
    </row>
    <row r="4069" spans="1:9">
      <c r="A4069">
        <v>9941</v>
      </c>
      <c r="B4069" t="s">
        <v>31</v>
      </c>
      <c r="C4069" t="s">
        <v>22</v>
      </c>
      <c r="D4069" t="s">
        <v>4086</v>
      </c>
      <c r="E4069">
        <v>22</v>
      </c>
      <c r="F4069">
        <v>0</v>
      </c>
      <c r="G4069">
        <v>9</v>
      </c>
      <c r="H4069">
        <v>3</v>
      </c>
      <c r="I4069">
        <v>0</v>
      </c>
    </row>
    <row r="4070" spans="1:9">
      <c r="A4070">
        <v>9942</v>
      </c>
      <c r="B4070" t="s">
        <v>9</v>
      </c>
      <c r="C4070" t="s">
        <v>18</v>
      </c>
      <c r="D4070" t="s">
        <v>4087</v>
      </c>
      <c r="E4070">
        <v>59</v>
      </c>
      <c r="F4070">
        <v>1</v>
      </c>
      <c r="G4070">
        <v>18</v>
      </c>
      <c r="H4070">
        <v>4</v>
      </c>
      <c r="I4070">
        <v>1</v>
      </c>
    </row>
    <row r="4071" spans="1:9">
      <c r="A4071">
        <v>9943</v>
      </c>
      <c r="B4071" t="s">
        <v>15</v>
      </c>
      <c r="C4071" t="s">
        <v>13</v>
      </c>
      <c r="D4071" t="s">
        <v>4088</v>
      </c>
      <c r="E4071">
        <v>59</v>
      </c>
      <c r="F4071">
        <v>1</v>
      </c>
      <c r="G4071">
        <v>5</v>
      </c>
      <c r="H4071">
        <v>2</v>
      </c>
      <c r="I4071">
        <v>1</v>
      </c>
    </row>
    <row r="4072" spans="1:9">
      <c r="A4072">
        <v>9944</v>
      </c>
      <c r="B4072" t="s">
        <v>15</v>
      </c>
      <c r="C4072" t="s">
        <v>13</v>
      </c>
      <c r="D4072" t="s">
        <v>4089</v>
      </c>
      <c r="E4072">
        <v>26</v>
      </c>
      <c r="F4072">
        <v>1</v>
      </c>
      <c r="G4072">
        <v>11</v>
      </c>
      <c r="H4072">
        <v>1</v>
      </c>
      <c r="I4072">
        <v>0</v>
      </c>
    </row>
    <row r="4073" spans="1:9">
      <c r="A4073">
        <v>9945</v>
      </c>
      <c r="B4073" t="s">
        <v>31</v>
      </c>
      <c r="C4073" t="s">
        <v>18</v>
      </c>
      <c r="D4073" t="s">
        <v>4090</v>
      </c>
      <c r="E4073">
        <v>23</v>
      </c>
      <c r="F4073">
        <v>1</v>
      </c>
      <c r="G4073">
        <v>19</v>
      </c>
      <c r="H4073">
        <v>2</v>
      </c>
      <c r="I4073">
        <v>0</v>
      </c>
    </row>
    <row r="4074" spans="1:9">
      <c r="A4074">
        <v>9946</v>
      </c>
      <c r="B4074" t="s">
        <v>12</v>
      </c>
      <c r="C4074" t="s">
        <v>18</v>
      </c>
      <c r="D4074" t="s">
        <v>4091</v>
      </c>
      <c r="E4074">
        <v>50</v>
      </c>
      <c r="F4074">
        <v>0</v>
      </c>
      <c r="G4074">
        <v>3</v>
      </c>
      <c r="H4074">
        <v>5</v>
      </c>
      <c r="I4074">
        <v>1</v>
      </c>
    </row>
    <row r="4075" spans="1:9">
      <c r="A4075">
        <v>9947</v>
      </c>
      <c r="B4075" t="s">
        <v>15</v>
      </c>
      <c r="C4075" t="s">
        <v>18</v>
      </c>
      <c r="D4075" t="s">
        <v>4092</v>
      </c>
      <c r="E4075">
        <v>59</v>
      </c>
      <c r="F4075">
        <v>0</v>
      </c>
      <c r="G4075">
        <v>15</v>
      </c>
      <c r="H4075">
        <v>1</v>
      </c>
      <c r="I4075">
        <v>0</v>
      </c>
    </row>
    <row r="4076" spans="1:9">
      <c r="A4076">
        <v>9948</v>
      </c>
      <c r="B4076" t="s">
        <v>12</v>
      </c>
      <c r="C4076" t="s">
        <v>13</v>
      </c>
      <c r="D4076" t="s">
        <v>4093</v>
      </c>
      <c r="E4076">
        <v>35</v>
      </c>
      <c r="F4076">
        <v>1</v>
      </c>
      <c r="G4076">
        <v>3</v>
      </c>
      <c r="H4076">
        <v>2</v>
      </c>
      <c r="I4076">
        <v>1</v>
      </c>
    </row>
    <row r="4077" spans="1:9">
      <c r="A4077">
        <v>9949</v>
      </c>
      <c r="B4077" t="s">
        <v>24</v>
      </c>
      <c r="C4077" t="s">
        <v>18</v>
      </c>
      <c r="D4077" t="s">
        <v>4094</v>
      </c>
      <c r="E4077">
        <v>27</v>
      </c>
      <c r="F4077">
        <v>0</v>
      </c>
      <c r="G4077">
        <v>11</v>
      </c>
      <c r="H4077">
        <v>1</v>
      </c>
      <c r="I4077">
        <v>0</v>
      </c>
    </row>
    <row r="4078" spans="1:9">
      <c r="A4078">
        <v>9950</v>
      </c>
      <c r="B4078" t="s">
        <v>9</v>
      </c>
      <c r="C4078" t="s">
        <v>28</v>
      </c>
      <c r="D4078" t="s">
        <v>4095</v>
      </c>
      <c r="E4078">
        <v>50</v>
      </c>
      <c r="F4078">
        <v>1</v>
      </c>
      <c r="G4078">
        <v>5</v>
      </c>
      <c r="H4078">
        <v>4</v>
      </c>
      <c r="I4078">
        <v>1</v>
      </c>
    </row>
    <row r="4079" spans="1:9">
      <c r="A4079">
        <v>9951</v>
      </c>
      <c r="B4079" t="s">
        <v>24</v>
      </c>
      <c r="C4079" t="s">
        <v>18</v>
      </c>
      <c r="D4079" t="s">
        <v>4096</v>
      </c>
      <c r="E4079">
        <v>40</v>
      </c>
      <c r="F4079">
        <v>0</v>
      </c>
      <c r="G4079">
        <v>2</v>
      </c>
      <c r="H4079">
        <v>5</v>
      </c>
      <c r="I4079">
        <v>1</v>
      </c>
    </row>
    <row r="4080" spans="1:9">
      <c r="A4080">
        <v>9952</v>
      </c>
      <c r="B4080" t="s">
        <v>9</v>
      </c>
      <c r="C4080" t="s">
        <v>10</v>
      </c>
      <c r="D4080" t="s">
        <v>4097</v>
      </c>
      <c r="E4080">
        <v>69</v>
      </c>
      <c r="F4080">
        <v>0</v>
      </c>
      <c r="G4080">
        <v>13</v>
      </c>
      <c r="H4080">
        <v>5</v>
      </c>
      <c r="I4080">
        <v>1</v>
      </c>
    </row>
    <row r="4081" spans="1:9">
      <c r="A4081">
        <v>9953</v>
      </c>
      <c r="B4081" t="s">
        <v>15</v>
      </c>
      <c r="C4081" t="s">
        <v>18</v>
      </c>
      <c r="D4081" t="s">
        <v>4098</v>
      </c>
      <c r="E4081">
        <v>20</v>
      </c>
      <c r="F4081">
        <v>1</v>
      </c>
      <c r="G4081">
        <v>12</v>
      </c>
      <c r="H4081">
        <v>5</v>
      </c>
      <c r="I4081">
        <v>1</v>
      </c>
    </row>
    <row r="4082" spans="1:9">
      <c r="A4082">
        <v>9954</v>
      </c>
      <c r="B4082" t="s">
        <v>24</v>
      </c>
      <c r="C4082" t="s">
        <v>13</v>
      </c>
      <c r="D4082" t="s">
        <v>4099</v>
      </c>
      <c r="E4082">
        <v>60</v>
      </c>
      <c r="F4082">
        <v>1</v>
      </c>
      <c r="G4082">
        <v>2</v>
      </c>
      <c r="H4082">
        <v>2</v>
      </c>
      <c r="I4082">
        <v>1</v>
      </c>
    </row>
    <row r="4083" spans="1:9">
      <c r="A4083">
        <v>9955</v>
      </c>
      <c r="B4083" t="s">
        <v>9</v>
      </c>
      <c r="C4083" t="s">
        <v>18</v>
      </c>
      <c r="D4083" t="s">
        <v>4100</v>
      </c>
      <c r="E4083">
        <v>23</v>
      </c>
      <c r="F4083">
        <v>1</v>
      </c>
      <c r="G4083">
        <v>14</v>
      </c>
      <c r="H4083">
        <v>2</v>
      </c>
      <c r="I4083">
        <v>0</v>
      </c>
    </row>
    <row r="4084" spans="1:9">
      <c r="A4084">
        <v>9956</v>
      </c>
      <c r="B4084" t="s">
        <v>31</v>
      </c>
      <c r="C4084" t="s">
        <v>13</v>
      </c>
      <c r="D4084" t="s">
        <v>4101</v>
      </c>
      <c r="E4084">
        <v>29</v>
      </c>
      <c r="F4084">
        <v>0</v>
      </c>
      <c r="G4084">
        <v>9</v>
      </c>
      <c r="H4084">
        <v>3</v>
      </c>
      <c r="I4084">
        <v>0</v>
      </c>
    </row>
    <row r="4085" spans="1:9">
      <c r="A4085">
        <v>9957</v>
      </c>
      <c r="B4085" t="s">
        <v>9</v>
      </c>
      <c r="C4085" t="s">
        <v>13</v>
      </c>
      <c r="D4085" t="s">
        <v>4102</v>
      </c>
      <c r="E4085">
        <v>19</v>
      </c>
      <c r="F4085">
        <v>1</v>
      </c>
      <c r="G4085">
        <v>1</v>
      </c>
      <c r="H4085">
        <v>4</v>
      </c>
      <c r="I4085">
        <v>1</v>
      </c>
    </row>
    <row r="4086" spans="1:9">
      <c r="A4086">
        <v>9958</v>
      </c>
      <c r="B4086" t="s">
        <v>31</v>
      </c>
      <c r="C4086" t="s">
        <v>13</v>
      </c>
      <c r="D4086" t="s">
        <v>4103</v>
      </c>
      <c r="E4086">
        <v>67</v>
      </c>
      <c r="F4086">
        <v>0</v>
      </c>
      <c r="G4086">
        <v>14</v>
      </c>
      <c r="H4086">
        <v>4</v>
      </c>
      <c r="I4086">
        <v>1</v>
      </c>
    </row>
    <row r="4087" spans="1:9">
      <c r="A4087">
        <v>9959</v>
      </c>
      <c r="B4087" t="s">
        <v>15</v>
      </c>
      <c r="C4087" t="s">
        <v>18</v>
      </c>
      <c r="D4087" t="s">
        <v>4104</v>
      </c>
      <c r="E4087">
        <v>48</v>
      </c>
      <c r="F4087">
        <v>1</v>
      </c>
      <c r="G4087">
        <v>19</v>
      </c>
      <c r="H4087">
        <v>1</v>
      </c>
      <c r="I4087">
        <v>1</v>
      </c>
    </row>
    <row r="4088" spans="1:9">
      <c r="A4088">
        <v>9960</v>
      </c>
      <c r="B4088" t="s">
        <v>9</v>
      </c>
      <c r="C4088" t="s">
        <v>10</v>
      </c>
      <c r="D4088" t="s">
        <v>4105</v>
      </c>
      <c r="E4088">
        <v>46</v>
      </c>
      <c r="F4088">
        <v>0</v>
      </c>
      <c r="G4088">
        <v>16</v>
      </c>
      <c r="H4088">
        <v>3</v>
      </c>
      <c r="I4088">
        <v>0</v>
      </c>
    </row>
    <row r="4089" spans="1:9">
      <c r="A4089">
        <v>9961</v>
      </c>
      <c r="B4089" t="s">
        <v>31</v>
      </c>
      <c r="C4089" t="s">
        <v>18</v>
      </c>
      <c r="D4089" t="s">
        <v>4106</v>
      </c>
      <c r="E4089">
        <v>24</v>
      </c>
      <c r="F4089">
        <v>1</v>
      </c>
      <c r="G4089">
        <v>7</v>
      </c>
      <c r="H4089">
        <v>5</v>
      </c>
      <c r="I4089">
        <v>1</v>
      </c>
    </row>
    <row r="4090" spans="1:9">
      <c r="A4090">
        <v>9962</v>
      </c>
      <c r="B4090" t="s">
        <v>24</v>
      </c>
      <c r="C4090" t="s">
        <v>18</v>
      </c>
      <c r="D4090" t="s">
        <v>4107</v>
      </c>
      <c r="E4090">
        <v>38</v>
      </c>
      <c r="F4090">
        <v>1</v>
      </c>
      <c r="G4090">
        <v>8</v>
      </c>
      <c r="H4090">
        <v>3</v>
      </c>
      <c r="I4090">
        <v>1</v>
      </c>
    </row>
    <row r="4091" spans="1:9">
      <c r="A4091">
        <v>9963</v>
      </c>
      <c r="B4091" t="s">
        <v>9</v>
      </c>
      <c r="C4091" t="s">
        <v>22</v>
      </c>
      <c r="D4091" t="s">
        <v>4108</v>
      </c>
      <c r="E4091">
        <v>26</v>
      </c>
      <c r="F4091">
        <v>1</v>
      </c>
      <c r="G4091">
        <v>17</v>
      </c>
      <c r="H4091">
        <v>5</v>
      </c>
      <c r="I4091">
        <v>1</v>
      </c>
    </row>
    <row r="4092" spans="1:9">
      <c r="A4092">
        <v>9964</v>
      </c>
      <c r="B4092" t="s">
        <v>15</v>
      </c>
      <c r="C4092" t="s">
        <v>28</v>
      </c>
      <c r="D4092" t="s">
        <v>4109</v>
      </c>
      <c r="E4092">
        <v>23</v>
      </c>
      <c r="F4092">
        <v>1</v>
      </c>
      <c r="G4092">
        <v>3</v>
      </c>
      <c r="H4092">
        <v>5</v>
      </c>
      <c r="I4092">
        <v>1</v>
      </c>
    </row>
    <row r="4093" spans="1:9">
      <c r="A4093">
        <v>9965</v>
      </c>
      <c r="B4093" t="s">
        <v>31</v>
      </c>
      <c r="C4093" t="s">
        <v>28</v>
      </c>
      <c r="D4093" t="s">
        <v>4110</v>
      </c>
      <c r="E4093">
        <v>52</v>
      </c>
      <c r="F4093">
        <v>0</v>
      </c>
      <c r="G4093">
        <v>1</v>
      </c>
      <c r="H4093">
        <v>3</v>
      </c>
      <c r="I4093">
        <v>0</v>
      </c>
    </row>
    <row r="4094" spans="1:9">
      <c r="A4094">
        <v>9966</v>
      </c>
      <c r="B4094" t="s">
        <v>12</v>
      </c>
      <c r="C4094" t="s">
        <v>28</v>
      </c>
      <c r="D4094" t="s">
        <v>4111</v>
      </c>
      <c r="E4094">
        <v>56</v>
      </c>
      <c r="F4094">
        <v>0</v>
      </c>
      <c r="G4094">
        <v>5</v>
      </c>
      <c r="H4094">
        <v>2</v>
      </c>
      <c r="I4094">
        <v>0</v>
      </c>
    </row>
    <row r="4095" spans="1:9">
      <c r="A4095">
        <v>9967</v>
      </c>
      <c r="B4095" t="s">
        <v>9</v>
      </c>
      <c r="C4095" t="s">
        <v>28</v>
      </c>
      <c r="D4095" t="s">
        <v>4112</v>
      </c>
      <c r="E4095">
        <v>42</v>
      </c>
      <c r="F4095">
        <v>1</v>
      </c>
      <c r="G4095">
        <v>11</v>
      </c>
      <c r="H4095">
        <v>1</v>
      </c>
      <c r="I4095">
        <v>1</v>
      </c>
    </row>
    <row r="4096" spans="1:9">
      <c r="A4096">
        <v>9968</v>
      </c>
      <c r="B4096" t="s">
        <v>9</v>
      </c>
      <c r="C4096" t="s">
        <v>18</v>
      </c>
      <c r="D4096" t="s">
        <v>4113</v>
      </c>
      <c r="E4096">
        <v>49</v>
      </c>
      <c r="F4096">
        <v>0</v>
      </c>
      <c r="G4096">
        <v>12</v>
      </c>
      <c r="H4096">
        <v>3</v>
      </c>
      <c r="I4096">
        <v>0</v>
      </c>
    </row>
    <row r="4097" spans="1:9">
      <c r="A4097">
        <v>9969</v>
      </c>
      <c r="B4097" t="s">
        <v>24</v>
      </c>
      <c r="C4097" t="s">
        <v>10</v>
      </c>
      <c r="D4097" t="s">
        <v>4114</v>
      </c>
      <c r="E4097">
        <v>51</v>
      </c>
      <c r="F4097">
        <v>0</v>
      </c>
      <c r="G4097">
        <v>4</v>
      </c>
      <c r="H4097">
        <v>2</v>
      </c>
      <c r="I4097">
        <v>0</v>
      </c>
    </row>
    <row r="4098" spans="1:9">
      <c r="A4098">
        <v>9970</v>
      </c>
      <c r="B4098" t="s">
        <v>24</v>
      </c>
      <c r="C4098" t="s">
        <v>10</v>
      </c>
      <c r="D4098" t="s">
        <v>4115</v>
      </c>
      <c r="E4098">
        <v>32</v>
      </c>
      <c r="F4098">
        <v>0</v>
      </c>
      <c r="G4098">
        <v>3</v>
      </c>
      <c r="H4098">
        <v>2</v>
      </c>
      <c r="I4098">
        <v>0</v>
      </c>
    </row>
    <row r="4099" spans="1:9">
      <c r="A4099">
        <v>9971</v>
      </c>
      <c r="B4099" t="s">
        <v>9</v>
      </c>
      <c r="C4099" t="s">
        <v>10</v>
      </c>
      <c r="D4099" t="s">
        <v>4116</v>
      </c>
      <c r="E4099">
        <v>45</v>
      </c>
      <c r="F4099">
        <v>0</v>
      </c>
      <c r="G4099">
        <v>14</v>
      </c>
      <c r="H4099">
        <v>5</v>
      </c>
      <c r="I4099">
        <v>1</v>
      </c>
    </row>
    <row r="4100" spans="1:9">
      <c r="A4100">
        <v>9972</v>
      </c>
      <c r="B4100" t="s">
        <v>9</v>
      </c>
      <c r="C4100" t="s">
        <v>13</v>
      </c>
      <c r="D4100" t="s">
        <v>4117</v>
      </c>
      <c r="E4100">
        <v>39</v>
      </c>
      <c r="F4100">
        <v>0</v>
      </c>
      <c r="G4100">
        <v>17</v>
      </c>
      <c r="H4100">
        <v>4</v>
      </c>
      <c r="I4100">
        <v>1</v>
      </c>
    </row>
    <row r="4101" spans="1:9">
      <c r="A4101">
        <v>9973</v>
      </c>
      <c r="B4101" t="s">
        <v>12</v>
      </c>
      <c r="C4101" t="s">
        <v>18</v>
      </c>
      <c r="D4101" t="s">
        <v>4118</v>
      </c>
      <c r="E4101">
        <v>63</v>
      </c>
      <c r="F4101">
        <v>0</v>
      </c>
      <c r="G4101">
        <v>8</v>
      </c>
      <c r="H4101">
        <v>3</v>
      </c>
      <c r="I4101">
        <v>0</v>
      </c>
    </row>
    <row r="4102" spans="1:9">
      <c r="A4102">
        <v>9974</v>
      </c>
      <c r="B4102" t="s">
        <v>24</v>
      </c>
      <c r="C4102" t="s">
        <v>18</v>
      </c>
      <c r="D4102" t="s">
        <v>4119</v>
      </c>
      <c r="E4102">
        <v>27</v>
      </c>
      <c r="F4102">
        <v>1</v>
      </c>
      <c r="G4102">
        <v>17</v>
      </c>
      <c r="H4102">
        <v>4</v>
      </c>
      <c r="I4102">
        <v>1</v>
      </c>
    </row>
    <row r="4103" spans="1:9">
      <c r="A4103">
        <v>9975</v>
      </c>
      <c r="B4103" t="s">
        <v>15</v>
      </c>
      <c r="C4103" t="s">
        <v>22</v>
      </c>
      <c r="D4103" t="s">
        <v>4120</v>
      </c>
      <c r="E4103">
        <v>46</v>
      </c>
      <c r="F4103">
        <v>1</v>
      </c>
      <c r="G4103">
        <v>2</v>
      </c>
      <c r="H4103">
        <v>1</v>
      </c>
      <c r="I4103">
        <v>1</v>
      </c>
    </row>
    <row r="4104" spans="1:9">
      <c r="A4104">
        <v>9976</v>
      </c>
      <c r="B4104" t="s">
        <v>12</v>
      </c>
      <c r="C4104" t="s">
        <v>18</v>
      </c>
      <c r="D4104" t="s">
        <v>4121</v>
      </c>
      <c r="E4104">
        <v>41</v>
      </c>
      <c r="F4104">
        <v>1</v>
      </c>
      <c r="G4104">
        <v>8</v>
      </c>
      <c r="H4104">
        <v>2</v>
      </c>
      <c r="I4104">
        <v>1</v>
      </c>
    </row>
    <row r="4105" spans="1:9">
      <c r="A4105">
        <v>9977</v>
      </c>
      <c r="B4105" t="s">
        <v>31</v>
      </c>
      <c r="C4105" t="s">
        <v>18</v>
      </c>
      <c r="D4105" t="s">
        <v>4122</v>
      </c>
      <c r="E4105">
        <v>51</v>
      </c>
      <c r="F4105">
        <v>0</v>
      </c>
      <c r="G4105">
        <v>5</v>
      </c>
      <c r="H4105">
        <v>4</v>
      </c>
      <c r="I4105">
        <v>1</v>
      </c>
    </row>
    <row r="4106" spans="1:9">
      <c r="A4106">
        <v>9978</v>
      </c>
      <c r="B4106" t="s">
        <v>24</v>
      </c>
      <c r="C4106" t="s">
        <v>10</v>
      </c>
      <c r="D4106" t="s">
        <v>4123</v>
      </c>
      <c r="E4106">
        <v>56</v>
      </c>
      <c r="F4106">
        <v>1</v>
      </c>
      <c r="G4106">
        <v>15</v>
      </c>
      <c r="H4106">
        <v>3</v>
      </c>
      <c r="I4106">
        <v>1</v>
      </c>
    </row>
    <row r="4107" spans="1:9">
      <c r="A4107">
        <v>9979</v>
      </c>
      <c r="B4107" t="s">
        <v>9</v>
      </c>
      <c r="C4107" t="s">
        <v>10</v>
      </c>
      <c r="D4107" t="s">
        <v>4124</v>
      </c>
      <c r="E4107">
        <v>22</v>
      </c>
      <c r="F4107">
        <v>1</v>
      </c>
      <c r="G4107">
        <v>14</v>
      </c>
      <c r="H4107">
        <v>4</v>
      </c>
      <c r="I4107">
        <v>1</v>
      </c>
    </row>
    <row r="4108" spans="1:9">
      <c r="A4108">
        <v>9980</v>
      </c>
      <c r="B4108" t="s">
        <v>9</v>
      </c>
      <c r="C4108" t="s">
        <v>18</v>
      </c>
      <c r="D4108" t="s">
        <v>4125</v>
      </c>
      <c r="E4108">
        <v>53</v>
      </c>
      <c r="F4108">
        <v>0</v>
      </c>
      <c r="G4108">
        <v>6</v>
      </c>
      <c r="H4108">
        <v>3</v>
      </c>
      <c r="I4108">
        <v>0</v>
      </c>
    </row>
    <row r="4109" spans="1:9">
      <c r="A4109">
        <v>9981</v>
      </c>
      <c r="B4109" t="s">
        <v>12</v>
      </c>
      <c r="C4109" t="s">
        <v>10</v>
      </c>
      <c r="D4109" t="s">
        <v>4126</v>
      </c>
      <c r="E4109">
        <v>28</v>
      </c>
      <c r="F4109">
        <v>0</v>
      </c>
      <c r="G4109">
        <v>12</v>
      </c>
      <c r="H4109">
        <v>1</v>
      </c>
      <c r="I4109">
        <v>0</v>
      </c>
    </row>
    <row r="4110" spans="1:9">
      <c r="A4110">
        <v>9982</v>
      </c>
      <c r="B4110" t="s">
        <v>24</v>
      </c>
      <c r="C4110" t="s">
        <v>22</v>
      </c>
      <c r="D4110" t="s">
        <v>4127</v>
      </c>
      <c r="E4110">
        <v>22</v>
      </c>
      <c r="F4110">
        <v>0</v>
      </c>
      <c r="G4110">
        <v>6</v>
      </c>
      <c r="H4110">
        <v>5</v>
      </c>
      <c r="I4110">
        <v>0</v>
      </c>
    </row>
    <row r="4111" spans="1:9">
      <c r="A4111">
        <v>9983</v>
      </c>
      <c r="B4111" t="s">
        <v>15</v>
      </c>
      <c r="C4111" t="s">
        <v>18</v>
      </c>
      <c r="D4111" t="s">
        <v>4128</v>
      </c>
      <c r="E4111">
        <v>44</v>
      </c>
      <c r="F4111">
        <v>1</v>
      </c>
      <c r="G4111">
        <v>19</v>
      </c>
      <c r="H4111">
        <v>2</v>
      </c>
      <c r="I4111">
        <v>1</v>
      </c>
    </row>
    <row r="4112" spans="1:9">
      <c r="A4112">
        <v>9984</v>
      </c>
      <c r="B4112" t="s">
        <v>15</v>
      </c>
      <c r="C4112" t="s">
        <v>10</v>
      </c>
      <c r="D4112" t="s">
        <v>4129</v>
      </c>
      <c r="E4112">
        <v>29</v>
      </c>
      <c r="F4112">
        <v>0</v>
      </c>
      <c r="G4112">
        <v>11</v>
      </c>
      <c r="H4112">
        <v>3</v>
      </c>
      <c r="I4112">
        <v>0</v>
      </c>
    </row>
    <row r="4113" spans="1:9">
      <c r="A4113">
        <v>9985</v>
      </c>
      <c r="B4113" t="s">
        <v>9</v>
      </c>
      <c r="C4113" t="s">
        <v>10</v>
      </c>
      <c r="D4113" t="s">
        <v>4130</v>
      </c>
      <c r="E4113">
        <v>48</v>
      </c>
      <c r="F4113">
        <v>0</v>
      </c>
      <c r="G4113">
        <v>13</v>
      </c>
      <c r="H4113">
        <v>2</v>
      </c>
      <c r="I4113">
        <v>0</v>
      </c>
    </row>
    <row r="4114" spans="1:9">
      <c r="A4114">
        <v>9986</v>
      </c>
      <c r="B4114" t="s">
        <v>24</v>
      </c>
      <c r="C4114" t="s">
        <v>13</v>
      </c>
      <c r="D4114" t="s">
        <v>4131</v>
      </c>
      <c r="E4114">
        <v>38</v>
      </c>
      <c r="F4114">
        <v>0</v>
      </c>
      <c r="G4114">
        <v>11</v>
      </c>
      <c r="H4114">
        <v>2</v>
      </c>
      <c r="I4114">
        <v>0</v>
      </c>
    </row>
    <row r="4115" spans="1:9">
      <c r="A4115">
        <v>9987</v>
      </c>
      <c r="B4115" t="s">
        <v>9</v>
      </c>
      <c r="C4115" t="s">
        <v>13</v>
      </c>
      <c r="D4115" t="s">
        <v>4132</v>
      </c>
      <c r="E4115">
        <v>44</v>
      </c>
      <c r="F4115">
        <v>1</v>
      </c>
      <c r="G4115">
        <v>16</v>
      </c>
      <c r="H4115">
        <v>3</v>
      </c>
      <c r="I4115">
        <v>1</v>
      </c>
    </row>
    <row r="4116" spans="1:9">
      <c r="A4116">
        <v>9988</v>
      </c>
      <c r="B4116" t="s">
        <v>12</v>
      </c>
      <c r="C4116" t="s">
        <v>10</v>
      </c>
      <c r="D4116" t="s">
        <v>4133</v>
      </c>
      <c r="E4116">
        <v>62</v>
      </c>
      <c r="F4116">
        <v>0</v>
      </c>
      <c r="G4116">
        <v>13</v>
      </c>
      <c r="H4116">
        <v>5</v>
      </c>
      <c r="I4116">
        <v>1</v>
      </c>
    </row>
    <row r="4117" spans="1:9">
      <c r="A4117">
        <v>9989</v>
      </c>
      <c r="B4117" t="s">
        <v>15</v>
      </c>
      <c r="C4117" t="s">
        <v>22</v>
      </c>
      <c r="D4117" t="s">
        <v>4134</v>
      </c>
      <c r="E4117">
        <v>33</v>
      </c>
      <c r="F4117">
        <v>0</v>
      </c>
      <c r="G4117">
        <v>8</v>
      </c>
      <c r="H4117">
        <v>2</v>
      </c>
      <c r="I4117">
        <v>0</v>
      </c>
    </row>
    <row r="4118" spans="1:9">
      <c r="A4118">
        <v>9990</v>
      </c>
      <c r="B4118" t="s">
        <v>15</v>
      </c>
      <c r="C4118" t="s">
        <v>18</v>
      </c>
      <c r="D4118" t="s">
        <v>4135</v>
      </c>
      <c r="E4118">
        <v>27</v>
      </c>
      <c r="F4118">
        <v>0</v>
      </c>
      <c r="G4118">
        <v>16</v>
      </c>
      <c r="H4118">
        <v>5</v>
      </c>
      <c r="I4118">
        <v>0</v>
      </c>
    </row>
    <row r="4119" spans="1:9">
      <c r="A4119">
        <v>9991</v>
      </c>
      <c r="B4119" t="s">
        <v>15</v>
      </c>
      <c r="C4119" t="s">
        <v>13</v>
      </c>
      <c r="D4119" t="s">
        <v>4136</v>
      </c>
      <c r="E4119">
        <v>22</v>
      </c>
      <c r="F4119">
        <v>0</v>
      </c>
      <c r="G4119">
        <v>19</v>
      </c>
      <c r="H4119">
        <v>2</v>
      </c>
      <c r="I4119">
        <v>0</v>
      </c>
    </row>
    <row r="4120" spans="1:9">
      <c r="A4120">
        <v>9992</v>
      </c>
      <c r="B4120" t="s">
        <v>12</v>
      </c>
      <c r="C4120" t="s">
        <v>18</v>
      </c>
      <c r="D4120" t="s">
        <v>4137</v>
      </c>
      <c r="E4120">
        <v>32</v>
      </c>
      <c r="F4120">
        <v>0</v>
      </c>
      <c r="G4120">
        <v>8</v>
      </c>
      <c r="H4120">
        <v>2</v>
      </c>
      <c r="I4120">
        <v>0</v>
      </c>
    </row>
    <row r="4121" spans="1:9">
      <c r="A4121">
        <v>9993</v>
      </c>
      <c r="B4121" t="s">
        <v>24</v>
      </c>
      <c r="C4121" t="s">
        <v>13</v>
      </c>
      <c r="D4121" t="s">
        <v>4138</v>
      </c>
      <c r="E4121">
        <v>66</v>
      </c>
      <c r="F4121">
        <v>0</v>
      </c>
      <c r="G4121">
        <v>10</v>
      </c>
      <c r="H4121">
        <v>3</v>
      </c>
      <c r="I4121">
        <v>0</v>
      </c>
    </row>
    <row r="4122" spans="1:9">
      <c r="A4122">
        <v>9994</v>
      </c>
      <c r="B4122" t="s">
        <v>9</v>
      </c>
      <c r="C4122" t="s">
        <v>10</v>
      </c>
      <c r="D4122" t="s">
        <v>4139</v>
      </c>
      <c r="E4122">
        <v>28</v>
      </c>
      <c r="F4122">
        <v>1</v>
      </c>
      <c r="G4122">
        <v>2</v>
      </c>
      <c r="H4122">
        <v>4</v>
      </c>
      <c r="I4122">
        <v>1</v>
      </c>
    </row>
    <row r="4123" spans="1:9">
      <c r="A4123">
        <v>9995</v>
      </c>
      <c r="B4123" t="s">
        <v>31</v>
      </c>
      <c r="C4123" t="s">
        <v>28</v>
      </c>
      <c r="D4123" t="s">
        <v>4140</v>
      </c>
      <c r="E4123">
        <v>28</v>
      </c>
      <c r="F4123">
        <v>0</v>
      </c>
      <c r="G4123">
        <v>15</v>
      </c>
      <c r="H4123">
        <v>5</v>
      </c>
      <c r="I4123">
        <v>0</v>
      </c>
    </row>
    <row r="4124" spans="1:9">
      <c r="A4124">
        <v>9996</v>
      </c>
      <c r="B4124" t="s">
        <v>15</v>
      </c>
      <c r="C4124" t="s">
        <v>18</v>
      </c>
      <c r="D4124" t="s">
        <v>4141</v>
      </c>
      <c r="E4124">
        <v>66</v>
      </c>
      <c r="F4124">
        <v>1</v>
      </c>
      <c r="G4124">
        <v>9</v>
      </c>
      <c r="H4124">
        <v>4</v>
      </c>
      <c r="I4124">
        <v>1</v>
      </c>
    </row>
    <row r="4125" spans="1:9">
      <c r="A4125">
        <v>9997</v>
      </c>
      <c r="B4125" t="s">
        <v>12</v>
      </c>
      <c r="C4125" t="s">
        <v>10</v>
      </c>
      <c r="D4125" t="s">
        <v>4142</v>
      </c>
      <c r="E4125">
        <v>42</v>
      </c>
      <c r="F4125">
        <v>1</v>
      </c>
      <c r="G4125">
        <v>5</v>
      </c>
      <c r="H4125">
        <v>2</v>
      </c>
      <c r="I4125">
        <v>1</v>
      </c>
    </row>
    <row r="4126" spans="1:9">
      <c r="A4126">
        <v>9998</v>
      </c>
      <c r="B4126" t="s">
        <v>31</v>
      </c>
      <c r="C4126" t="s">
        <v>10</v>
      </c>
      <c r="D4126" t="s">
        <v>4143</v>
      </c>
      <c r="E4126">
        <v>35</v>
      </c>
      <c r="F4126">
        <v>0</v>
      </c>
      <c r="G4126">
        <v>14</v>
      </c>
      <c r="H4126">
        <v>1</v>
      </c>
      <c r="I4126">
        <v>0</v>
      </c>
    </row>
    <row r="4127" spans="1:9">
      <c r="A4127">
        <v>9999</v>
      </c>
      <c r="B4127" t="s">
        <v>12</v>
      </c>
      <c r="C4127" t="s">
        <v>22</v>
      </c>
      <c r="D4127" t="s">
        <v>4144</v>
      </c>
      <c r="E4127">
        <v>54</v>
      </c>
      <c r="F4127">
        <v>0</v>
      </c>
      <c r="G4127">
        <v>3</v>
      </c>
      <c r="H4127">
        <v>1</v>
      </c>
      <c r="I4127">
        <v>0</v>
      </c>
    </row>
    <row r="4128" spans="1:9">
      <c r="A4128">
        <v>10000</v>
      </c>
      <c r="B4128" t="s">
        <v>31</v>
      </c>
      <c r="C4128" t="s">
        <v>18</v>
      </c>
      <c r="D4128" t="s">
        <v>4145</v>
      </c>
      <c r="E4128">
        <v>59</v>
      </c>
      <c r="F4128">
        <v>1</v>
      </c>
      <c r="G4128">
        <v>6</v>
      </c>
      <c r="H4128">
        <v>4</v>
      </c>
      <c r="I4128">
        <v>1</v>
      </c>
    </row>
    <row r="4129" spans="1:9">
      <c r="A4129">
        <v>10001</v>
      </c>
      <c r="B4129" t="s">
        <v>31</v>
      </c>
      <c r="C4129" t="s">
        <v>28</v>
      </c>
      <c r="D4129" t="s">
        <v>4146</v>
      </c>
      <c r="E4129">
        <v>60</v>
      </c>
      <c r="F4129">
        <v>1</v>
      </c>
      <c r="G4129">
        <v>9</v>
      </c>
      <c r="H4129">
        <v>2</v>
      </c>
      <c r="I4129">
        <v>1</v>
      </c>
    </row>
    <row r="4130" spans="1:9">
      <c r="A4130">
        <v>10002</v>
      </c>
      <c r="B4130" t="s">
        <v>15</v>
      </c>
      <c r="C4130" t="s">
        <v>18</v>
      </c>
      <c r="D4130" t="s">
        <v>4147</v>
      </c>
      <c r="E4130">
        <v>50</v>
      </c>
      <c r="F4130">
        <v>0</v>
      </c>
      <c r="G4130">
        <v>15</v>
      </c>
      <c r="H4130">
        <v>4</v>
      </c>
      <c r="I4130">
        <v>1</v>
      </c>
    </row>
    <row r="4131" spans="1:9">
      <c r="A4131">
        <v>10003</v>
      </c>
      <c r="B4131" t="s">
        <v>15</v>
      </c>
      <c r="C4131" t="s">
        <v>28</v>
      </c>
      <c r="D4131" t="s">
        <v>4148</v>
      </c>
      <c r="E4131">
        <v>32</v>
      </c>
      <c r="F4131">
        <v>1</v>
      </c>
      <c r="G4131">
        <v>16</v>
      </c>
      <c r="H4131">
        <v>1</v>
      </c>
      <c r="I4131">
        <v>1</v>
      </c>
    </row>
    <row r="4132" spans="1:9">
      <c r="A4132">
        <v>10004</v>
      </c>
      <c r="B4132" t="s">
        <v>9</v>
      </c>
      <c r="C4132" t="s">
        <v>13</v>
      </c>
      <c r="D4132" t="s">
        <v>4149</v>
      </c>
      <c r="E4132">
        <v>52</v>
      </c>
      <c r="F4132">
        <v>1</v>
      </c>
      <c r="G4132">
        <v>11</v>
      </c>
      <c r="H4132">
        <v>3</v>
      </c>
      <c r="I4132">
        <v>1</v>
      </c>
    </row>
    <row r="4133" spans="1:9">
      <c r="A4133">
        <v>10005</v>
      </c>
      <c r="B4133" t="s">
        <v>12</v>
      </c>
      <c r="C4133" t="s">
        <v>10</v>
      </c>
      <c r="D4133" t="s">
        <v>4150</v>
      </c>
      <c r="E4133">
        <v>18</v>
      </c>
      <c r="F4133">
        <v>0</v>
      </c>
      <c r="G4133">
        <v>18</v>
      </c>
      <c r="H4133">
        <v>3</v>
      </c>
      <c r="I4133">
        <v>0</v>
      </c>
    </row>
    <row r="4134" spans="1:9">
      <c r="A4134">
        <v>10006</v>
      </c>
      <c r="B4134" t="s">
        <v>31</v>
      </c>
      <c r="C4134" t="s">
        <v>18</v>
      </c>
      <c r="D4134" t="s">
        <v>4151</v>
      </c>
      <c r="E4134">
        <v>29</v>
      </c>
      <c r="F4134">
        <v>0</v>
      </c>
      <c r="G4134">
        <v>1</v>
      </c>
      <c r="H4134">
        <v>2</v>
      </c>
      <c r="I4134">
        <v>0</v>
      </c>
    </row>
    <row r="4135" spans="1:9">
      <c r="A4135">
        <v>10007</v>
      </c>
      <c r="B4135" t="s">
        <v>31</v>
      </c>
      <c r="C4135" t="s">
        <v>10</v>
      </c>
      <c r="D4135" t="s">
        <v>4152</v>
      </c>
      <c r="E4135">
        <v>57</v>
      </c>
      <c r="F4135">
        <v>0</v>
      </c>
      <c r="G4135">
        <v>9</v>
      </c>
      <c r="H4135">
        <v>5</v>
      </c>
      <c r="I4135">
        <v>1</v>
      </c>
    </row>
    <row r="4136" spans="1:9">
      <c r="A4136">
        <v>10008</v>
      </c>
      <c r="B4136" t="s">
        <v>31</v>
      </c>
      <c r="C4136" t="s">
        <v>13</v>
      </c>
      <c r="D4136" t="s">
        <v>4153</v>
      </c>
      <c r="E4136">
        <v>22</v>
      </c>
      <c r="F4136">
        <v>0</v>
      </c>
      <c r="G4136">
        <v>16</v>
      </c>
      <c r="H4136">
        <v>1</v>
      </c>
      <c r="I4136">
        <v>0</v>
      </c>
    </row>
    <row r="4137" spans="1:9">
      <c r="A4137">
        <v>10009</v>
      </c>
      <c r="B4137" t="s">
        <v>31</v>
      </c>
      <c r="C4137" t="s">
        <v>18</v>
      </c>
      <c r="D4137" t="s">
        <v>4154</v>
      </c>
      <c r="E4137">
        <v>54</v>
      </c>
      <c r="F4137">
        <v>1</v>
      </c>
      <c r="G4137">
        <v>9</v>
      </c>
      <c r="H4137">
        <v>4</v>
      </c>
      <c r="I4137">
        <v>1</v>
      </c>
    </row>
    <row r="4138" spans="1:9">
      <c r="A4138">
        <v>10010</v>
      </c>
      <c r="B4138" t="s">
        <v>9</v>
      </c>
      <c r="C4138" t="s">
        <v>10</v>
      </c>
      <c r="D4138" t="s">
        <v>4155</v>
      </c>
      <c r="E4138">
        <v>55</v>
      </c>
      <c r="F4138">
        <v>0</v>
      </c>
      <c r="G4138">
        <v>5</v>
      </c>
      <c r="H4138">
        <v>5</v>
      </c>
      <c r="I4138">
        <v>1</v>
      </c>
    </row>
    <row r="4139" spans="1:9">
      <c r="A4139">
        <v>10011</v>
      </c>
      <c r="B4139" t="s">
        <v>9</v>
      </c>
      <c r="C4139" t="s">
        <v>18</v>
      </c>
      <c r="D4139" t="s">
        <v>4156</v>
      </c>
      <c r="E4139">
        <v>37</v>
      </c>
      <c r="F4139">
        <v>0</v>
      </c>
      <c r="G4139">
        <v>13</v>
      </c>
      <c r="H4139">
        <v>3</v>
      </c>
      <c r="I4139">
        <v>0</v>
      </c>
    </row>
    <row r="4140" spans="1:9">
      <c r="A4140">
        <v>10012</v>
      </c>
      <c r="B4140" t="s">
        <v>12</v>
      </c>
      <c r="C4140" t="s">
        <v>22</v>
      </c>
      <c r="D4140" t="s">
        <v>4157</v>
      </c>
      <c r="E4140">
        <v>25</v>
      </c>
      <c r="F4140">
        <v>0</v>
      </c>
      <c r="G4140">
        <v>15</v>
      </c>
      <c r="H4140">
        <v>5</v>
      </c>
      <c r="I4140">
        <v>0</v>
      </c>
    </row>
    <row r="4141" spans="1:9">
      <c r="A4141">
        <v>10013</v>
      </c>
      <c r="B4141" t="s">
        <v>24</v>
      </c>
      <c r="C4141" t="s">
        <v>13</v>
      </c>
      <c r="D4141" t="s">
        <v>4158</v>
      </c>
      <c r="E4141">
        <v>51</v>
      </c>
      <c r="F4141">
        <v>0</v>
      </c>
      <c r="G4141">
        <v>1</v>
      </c>
      <c r="H4141">
        <v>4</v>
      </c>
      <c r="I4141">
        <v>1</v>
      </c>
    </row>
    <row r="4142" spans="1:9">
      <c r="A4142">
        <v>10014</v>
      </c>
      <c r="B4142" t="s">
        <v>9</v>
      </c>
      <c r="C4142" t="s">
        <v>22</v>
      </c>
      <c r="D4142" t="s">
        <v>4159</v>
      </c>
      <c r="E4142">
        <v>46</v>
      </c>
      <c r="F4142">
        <v>1</v>
      </c>
      <c r="G4142">
        <v>9</v>
      </c>
      <c r="H4142">
        <v>5</v>
      </c>
      <c r="I4142">
        <v>1</v>
      </c>
    </row>
    <row r="4143" spans="1:9">
      <c r="A4143">
        <v>10015</v>
      </c>
      <c r="B4143" t="s">
        <v>12</v>
      </c>
      <c r="C4143" t="s">
        <v>28</v>
      </c>
      <c r="D4143" t="s">
        <v>4160</v>
      </c>
      <c r="E4143">
        <v>59</v>
      </c>
      <c r="F4143">
        <v>1</v>
      </c>
      <c r="G4143">
        <v>14</v>
      </c>
      <c r="H4143">
        <v>4</v>
      </c>
      <c r="I4143">
        <v>1</v>
      </c>
    </row>
    <row r="4144" spans="1:9">
      <c r="A4144">
        <v>10016</v>
      </c>
      <c r="B4144" t="s">
        <v>9</v>
      </c>
      <c r="C4144" t="s">
        <v>18</v>
      </c>
      <c r="D4144" t="s">
        <v>4161</v>
      </c>
      <c r="E4144">
        <v>50</v>
      </c>
      <c r="F4144">
        <v>1</v>
      </c>
      <c r="G4144">
        <v>1</v>
      </c>
      <c r="H4144">
        <v>1</v>
      </c>
      <c r="I4144">
        <v>1</v>
      </c>
    </row>
    <row r="4145" spans="1:9">
      <c r="A4145">
        <v>10017</v>
      </c>
      <c r="B4145" t="s">
        <v>31</v>
      </c>
      <c r="C4145" t="s">
        <v>10</v>
      </c>
      <c r="D4145" t="s">
        <v>4162</v>
      </c>
      <c r="E4145">
        <v>66</v>
      </c>
      <c r="F4145">
        <v>0</v>
      </c>
      <c r="G4145">
        <v>8</v>
      </c>
      <c r="H4145">
        <v>2</v>
      </c>
      <c r="I4145">
        <v>0</v>
      </c>
    </row>
    <row r="4146" spans="1:9">
      <c r="A4146">
        <v>10018</v>
      </c>
      <c r="B4146" t="s">
        <v>9</v>
      </c>
      <c r="C4146" t="s">
        <v>28</v>
      </c>
      <c r="D4146" t="s">
        <v>4163</v>
      </c>
      <c r="E4146">
        <v>24</v>
      </c>
      <c r="F4146">
        <v>1</v>
      </c>
      <c r="G4146">
        <v>4</v>
      </c>
      <c r="H4146">
        <v>1</v>
      </c>
      <c r="I4146">
        <v>0</v>
      </c>
    </row>
    <row r="4147" spans="1:9">
      <c r="A4147">
        <v>10019</v>
      </c>
      <c r="B4147" t="s">
        <v>9</v>
      </c>
      <c r="C4147" t="s">
        <v>13</v>
      </c>
      <c r="D4147" t="s">
        <v>4164</v>
      </c>
      <c r="E4147">
        <v>20</v>
      </c>
      <c r="F4147">
        <v>0</v>
      </c>
      <c r="G4147">
        <v>18</v>
      </c>
      <c r="H4147">
        <v>5</v>
      </c>
      <c r="I4147">
        <v>0</v>
      </c>
    </row>
    <row r="4148" spans="1:9">
      <c r="A4148">
        <v>10020</v>
      </c>
      <c r="B4148" t="s">
        <v>31</v>
      </c>
      <c r="C4148" t="s">
        <v>28</v>
      </c>
      <c r="D4148" t="s">
        <v>4165</v>
      </c>
      <c r="E4148">
        <v>66</v>
      </c>
      <c r="F4148">
        <v>0</v>
      </c>
      <c r="G4148">
        <v>18</v>
      </c>
      <c r="H4148">
        <v>4</v>
      </c>
      <c r="I4148">
        <v>1</v>
      </c>
    </row>
    <row r="4149" spans="1:9">
      <c r="A4149">
        <v>10021</v>
      </c>
      <c r="B4149" t="s">
        <v>24</v>
      </c>
      <c r="C4149" t="s">
        <v>28</v>
      </c>
      <c r="D4149" t="s">
        <v>4166</v>
      </c>
      <c r="E4149">
        <v>23</v>
      </c>
      <c r="F4149">
        <v>1</v>
      </c>
      <c r="G4149">
        <v>10</v>
      </c>
      <c r="H4149">
        <v>4</v>
      </c>
      <c r="I4149">
        <v>1</v>
      </c>
    </row>
    <row r="4150" spans="1:9">
      <c r="A4150">
        <v>10022</v>
      </c>
      <c r="B4150" t="s">
        <v>12</v>
      </c>
      <c r="C4150" t="s">
        <v>28</v>
      </c>
      <c r="D4150" t="s">
        <v>4167</v>
      </c>
      <c r="E4150">
        <v>48</v>
      </c>
      <c r="F4150">
        <v>1</v>
      </c>
      <c r="G4150">
        <v>6</v>
      </c>
      <c r="H4150">
        <v>4</v>
      </c>
      <c r="I4150">
        <v>1</v>
      </c>
    </row>
    <row r="4151" spans="1:9">
      <c r="A4151">
        <v>10023</v>
      </c>
      <c r="B4151" t="s">
        <v>15</v>
      </c>
      <c r="C4151" t="s">
        <v>13</v>
      </c>
      <c r="D4151" t="s">
        <v>4168</v>
      </c>
      <c r="E4151">
        <v>52</v>
      </c>
      <c r="F4151">
        <v>0</v>
      </c>
      <c r="G4151">
        <v>3</v>
      </c>
      <c r="H4151">
        <v>2</v>
      </c>
      <c r="I4151">
        <v>0</v>
      </c>
    </row>
    <row r="4152" spans="1:9">
      <c r="A4152">
        <v>10024</v>
      </c>
      <c r="B4152" t="s">
        <v>15</v>
      </c>
      <c r="C4152" t="s">
        <v>13</v>
      </c>
      <c r="D4152" t="s">
        <v>4169</v>
      </c>
      <c r="E4152">
        <v>26</v>
      </c>
      <c r="F4152">
        <v>0</v>
      </c>
      <c r="G4152">
        <v>11</v>
      </c>
      <c r="H4152">
        <v>4</v>
      </c>
      <c r="I4152">
        <v>0</v>
      </c>
    </row>
    <row r="4153" spans="1:9">
      <c r="A4153">
        <v>10025</v>
      </c>
      <c r="B4153" t="s">
        <v>24</v>
      </c>
      <c r="C4153" t="s">
        <v>10</v>
      </c>
      <c r="D4153" t="s">
        <v>4170</v>
      </c>
      <c r="E4153">
        <v>60</v>
      </c>
      <c r="F4153">
        <v>0</v>
      </c>
      <c r="G4153">
        <v>3</v>
      </c>
      <c r="H4153">
        <v>2</v>
      </c>
      <c r="I4153">
        <v>0</v>
      </c>
    </row>
    <row r="4154" spans="1:9">
      <c r="A4154">
        <v>10026</v>
      </c>
      <c r="B4154" t="s">
        <v>31</v>
      </c>
      <c r="C4154" t="s">
        <v>10</v>
      </c>
      <c r="D4154" t="s">
        <v>4171</v>
      </c>
      <c r="E4154">
        <v>32</v>
      </c>
      <c r="F4154">
        <v>1</v>
      </c>
      <c r="G4154">
        <v>6</v>
      </c>
      <c r="H4154">
        <v>4</v>
      </c>
      <c r="I4154">
        <v>1</v>
      </c>
    </row>
    <row r="4155" spans="1:9">
      <c r="A4155">
        <v>10027</v>
      </c>
      <c r="B4155" t="s">
        <v>24</v>
      </c>
      <c r="C4155" t="s">
        <v>22</v>
      </c>
      <c r="D4155" t="s">
        <v>4172</v>
      </c>
      <c r="E4155">
        <v>53</v>
      </c>
      <c r="F4155">
        <v>0</v>
      </c>
      <c r="G4155">
        <v>4</v>
      </c>
      <c r="H4155">
        <v>3</v>
      </c>
      <c r="I4155">
        <v>0</v>
      </c>
    </row>
    <row r="4156" spans="1:9">
      <c r="A4156">
        <v>10028</v>
      </c>
      <c r="B4156" t="s">
        <v>31</v>
      </c>
      <c r="C4156" t="s">
        <v>13</v>
      </c>
      <c r="D4156" t="s">
        <v>4173</v>
      </c>
      <c r="E4156">
        <v>34</v>
      </c>
      <c r="F4156">
        <v>0</v>
      </c>
      <c r="G4156">
        <v>13</v>
      </c>
      <c r="H4156">
        <v>2</v>
      </c>
      <c r="I4156">
        <v>0</v>
      </c>
    </row>
    <row r="4157" spans="1:9">
      <c r="A4157">
        <v>10029</v>
      </c>
      <c r="B4157" t="s">
        <v>15</v>
      </c>
      <c r="C4157" t="s">
        <v>10</v>
      </c>
      <c r="D4157" t="s">
        <v>4174</v>
      </c>
      <c r="E4157">
        <v>25</v>
      </c>
      <c r="F4157">
        <v>1</v>
      </c>
      <c r="G4157">
        <v>12</v>
      </c>
      <c r="H4157">
        <v>3</v>
      </c>
      <c r="I4157">
        <v>0</v>
      </c>
    </row>
    <row r="4158" spans="1:9">
      <c r="A4158">
        <v>10030</v>
      </c>
      <c r="B4158" t="s">
        <v>12</v>
      </c>
      <c r="C4158" t="s">
        <v>22</v>
      </c>
      <c r="D4158" t="s">
        <v>4175</v>
      </c>
      <c r="E4158">
        <v>25</v>
      </c>
      <c r="F4158">
        <v>1</v>
      </c>
      <c r="G4158">
        <v>16</v>
      </c>
      <c r="H4158">
        <v>4</v>
      </c>
      <c r="I4158">
        <v>1</v>
      </c>
    </row>
    <row r="4159" spans="1:9">
      <c r="A4159">
        <v>10031</v>
      </c>
      <c r="B4159" t="s">
        <v>9</v>
      </c>
      <c r="C4159" t="s">
        <v>10</v>
      </c>
      <c r="D4159" t="s">
        <v>4176</v>
      </c>
      <c r="E4159">
        <v>55</v>
      </c>
      <c r="F4159">
        <v>1</v>
      </c>
      <c r="G4159">
        <v>7</v>
      </c>
      <c r="H4159">
        <v>3</v>
      </c>
      <c r="I4159">
        <v>1</v>
      </c>
    </row>
    <row r="4160" spans="1:9">
      <c r="A4160">
        <v>10032</v>
      </c>
      <c r="B4160" t="s">
        <v>9</v>
      </c>
      <c r="C4160" t="s">
        <v>13</v>
      </c>
      <c r="D4160" t="s">
        <v>4177</v>
      </c>
      <c r="E4160">
        <v>43</v>
      </c>
      <c r="F4160">
        <v>0</v>
      </c>
      <c r="G4160">
        <v>16</v>
      </c>
      <c r="H4160">
        <v>5</v>
      </c>
      <c r="I4160">
        <v>1</v>
      </c>
    </row>
    <row r="4161" spans="1:9">
      <c r="A4161">
        <v>10033</v>
      </c>
      <c r="B4161" t="s">
        <v>31</v>
      </c>
      <c r="C4161" t="s">
        <v>13</v>
      </c>
      <c r="D4161" t="s">
        <v>4178</v>
      </c>
      <c r="E4161">
        <v>48</v>
      </c>
      <c r="F4161">
        <v>0</v>
      </c>
      <c r="G4161">
        <v>4</v>
      </c>
      <c r="H4161">
        <v>2</v>
      </c>
      <c r="I4161">
        <v>0</v>
      </c>
    </row>
    <row r="4162" spans="1:9">
      <c r="A4162">
        <v>10034</v>
      </c>
      <c r="B4162" t="s">
        <v>9</v>
      </c>
      <c r="C4162" t="s">
        <v>28</v>
      </c>
      <c r="D4162" t="s">
        <v>4179</v>
      </c>
      <c r="E4162">
        <v>30</v>
      </c>
      <c r="F4162">
        <v>0</v>
      </c>
      <c r="G4162">
        <v>14</v>
      </c>
      <c r="H4162">
        <v>4</v>
      </c>
      <c r="I4162">
        <v>0</v>
      </c>
    </row>
    <row r="4163" spans="1:9">
      <c r="A4163">
        <v>10035</v>
      </c>
      <c r="B4163" t="s">
        <v>9</v>
      </c>
      <c r="C4163" t="s">
        <v>10</v>
      </c>
      <c r="D4163" t="s">
        <v>4180</v>
      </c>
      <c r="E4163">
        <v>68</v>
      </c>
      <c r="F4163">
        <v>0</v>
      </c>
      <c r="G4163">
        <v>13</v>
      </c>
      <c r="H4163">
        <v>2</v>
      </c>
      <c r="I4163">
        <v>0</v>
      </c>
    </row>
    <row r="4164" spans="1:9">
      <c r="A4164">
        <v>10036</v>
      </c>
      <c r="B4164" t="s">
        <v>15</v>
      </c>
      <c r="C4164" t="s">
        <v>13</v>
      </c>
      <c r="D4164" t="s">
        <v>4181</v>
      </c>
      <c r="E4164">
        <v>51</v>
      </c>
      <c r="F4164">
        <v>0</v>
      </c>
      <c r="G4164">
        <v>10</v>
      </c>
      <c r="H4164">
        <v>5</v>
      </c>
      <c r="I4164">
        <v>1</v>
      </c>
    </row>
    <row r="4165" spans="1:9">
      <c r="A4165">
        <v>10037</v>
      </c>
      <c r="B4165" t="s">
        <v>15</v>
      </c>
      <c r="C4165" t="s">
        <v>28</v>
      </c>
      <c r="D4165" t="s">
        <v>4182</v>
      </c>
      <c r="E4165">
        <v>24</v>
      </c>
      <c r="F4165">
        <v>1</v>
      </c>
      <c r="G4165">
        <v>4</v>
      </c>
      <c r="H4165">
        <v>4</v>
      </c>
      <c r="I4165">
        <v>1</v>
      </c>
    </row>
    <row r="4166" spans="1:9">
      <c r="A4166">
        <v>10038</v>
      </c>
      <c r="B4166" t="s">
        <v>31</v>
      </c>
      <c r="C4166" t="s">
        <v>13</v>
      </c>
      <c r="D4166" t="s">
        <v>4183</v>
      </c>
      <c r="E4166">
        <v>27</v>
      </c>
      <c r="F4166">
        <v>1</v>
      </c>
      <c r="G4166">
        <v>7</v>
      </c>
      <c r="H4166">
        <v>4</v>
      </c>
      <c r="I4166">
        <v>1</v>
      </c>
    </row>
    <row r="4167" spans="1:9">
      <c r="A4167">
        <v>10039</v>
      </c>
      <c r="B4167" t="s">
        <v>12</v>
      </c>
      <c r="C4167" t="s">
        <v>28</v>
      </c>
      <c r="D4167" t="s">
        <v>4184</v>
      </c>
      <c r="E4167">
        <v>65</v>
      </c>
      <c r="F4167">
        <v>0</v>
      </c>
      <c r="G4167">
        <v>6</v>
      </c>
      <c r="H4167">
        <v>3</v>
      </c>
      <c r="I4167">
        <v>0</v>
      </c>
    </row>
    <row r="4168" spans="1:9">
      <c r="A4168">
        <v>10040</v>
      </c>
      <c r="B4168" t="s">
        <v>24</v>
      </c>
      <c r="C4168" t="s">
        <v>13</v>
      </c>
      <c r="D4168" t="s">
        <v>4185</v>
      </c>
      <c r="E4168">
        <v>43</v>
      </c>
      <c r="F4168">
        <v>0</v>
      </c>
      <c r="G4168">
        <v>19</v>
      </c>
      <c r="H4168">
        <v>1</v>
      </c>
      <c r="I4168">
        <v>0</v>
      </c>
    </row>
    <row r="4169" spans="1:9">
      <c r="A4169">
        <v>10041</v>
      </c>
      <c r="B4169" t="s">
        <v>15</v>
      </c>
      <c r="C4169" t="s">
        <v>13</v>
      </c>
      <c r="D4169" t="s">
        <v>4186</v>
      </c>
      <c r="E4169">
        <v>37</v>
      </c>
      <c r="F4169">
        <v>0</v>
      </c>
      <c r="G4169">
        <v>5</v>
      </c>
      <c r="H4169">
        <v>5</v>
      </c>
      <c r="I4169">
        <v>1</v>
      </c>
    </row>
    <row r="4170" spans="1:9">
      <c r="A4170">
        <v>10042</v>
      </c>
      <c r="B4170" t="s">
        <v>9</v>
      </c>
      <c r="C4170" t="s">
        <v>28</v>
      </c>
      <c r="D4170" t="s">
        <v>4187</v>
      </c>
      <c r="E4170">
        <v>31</v>
      </c>
      <c r="F4170">
        <v>0</v>
      </c>
      <c r="G4170">
        <v>2</v>
      </c>
      <c r="H4170">
        <v>2</v>
      </c>
      <c r="I4170">
        <v>0</v>
      </c>
    </row>
    <row r="4171" spans="1:9">
      <c r="A4171">
        <v>10043</v>
      </c>
      <c r="B4171" t="s">
        <v>24</v>
      </c>
      <c r="C4171" t="s">
        <v>22</v>
      </c>
      <c r="D4171" t="s">
        <v>4188</v>
      </c>
      <c r="E4171">
        <v>61</v>
      </c>
      <c r="F4171">
        <v>1</v>
      </c>
      <c r="G4171">
        <v>19</v>
      </c>
      <c r="H4171">
        <v>1</v>
      </c>
      <c r="I4171">
        <v>1</v>
      </c>
    </row>
    <row r="4172" spans="1:9">
      <c r="A4172">
        <v>10044</v>
      </c>
      <c r="B4172" t="s">
        <v>24</v>
      </c>
      <c r="C4172" t="s">
        <v>13</v>
      </c>
      <c r="D4172" t="s">
        <v>4189</v>
      </c>
      <c r="E4172">
        <v>64</v>
      </c>
      <c r="F4172">
        <v>0</v>
      </c>
      <c r="G4172">
        <v>5</v>
      </c>
      <c r="H4172">
        <v>1</v>
      </c>
      <c r="I4172">
        <v>0</v>
      </c>
    </row>
    <row r="4173" spans="1:9">
      <c r="A4173">
        <v>10045</v>
      </c>
      <c r="B4173" t="s">
        <v>12</v>
      </c>
      <c r="C4173" t="s">
        <v>22</v>
      </c>
      <c r="D4173" t="s">
        <v>4190</v>
      </c>
      <c r="E4173">
        <v>43</v>
      </c>
      <c r="F4173">
        <v>0</v>
      </c>
      <c r="G4173">
        <v>5</v>
      </c>
      <c r="H4173">
        <v>4</v>
      </c>
      <c r="I4173">
        <v>1</v>
      </c>
    </row>
    <row r="4174" spans="1:9">
      <c r="A4174">
        <v>10046</v>
      </c>
      <c r="B4174" t="s">
        <v>31</v>
      </c>
      <c r="C4174" t="s">
        <v>13</v>
      </c>
      <c r="D4174" t="s">
        <v>4191</v>
      </c>
      <c r="E4174">
        <v>62</v>
      </c>
      <c r="F4174">
        <v>0</v>
      </c>
      <c r="G4174">
        <v>19</v>
      </c>
      <c r="H4174">
        <v>1</v>
      </c>
      <c r="I4174">
        <v>0</v>
      </c>
    </row>
    <row r="4175" spans="1:9">
      <c r="A4175">
        <v>10047</v>
      </c>
      <c r="B4175" t="s">
        <v>12</v>
      </c>
      <c r="C4175" t="s">
        <v>10</v>
      </c>
      <c r="D4175" t="s">
        <v>4192</v>
      </c>
      <c r="E4175">
        <v>31</v>
      </c>
      <c r="F4175">
        <v>0</v>
      </c>
      <c r="G4175">
        <v>18</v>
      </c>
      <c r="H4175">
        <v>4</v>
      </c>
      <c r="I4175">
        <v>1</v>
      </c>
    </row>
    <row r="4176" spans="1:9">
      <c r="A4176">
        <v>10048</v>
      </c>
      <c r="B4176" t="s">
        <v>24</v>
      </c>
      <c r="C4176" t="s">
        <v>28</v>
      </c>
      <c r="D4176" t="s">
        <v>4193</v>
      </c>
      <c r="E4176">
        <v>21</v>
      </c>
      <c r="F4176">
        <v>1</v>
      </c>
      <c r="G4176">
        <v>11</v>
      </c>
      <c r="H4176">
        <v>1</v>
      </c>
      <c r="I4176">
        <v>0</v>
      </c>
    </row>
    <row r="4177" spans="1:9">
      <c r="A4177">
        <v>10049</v>
      </c>
      <c r="B4177" t="s">
        <v>12</v>
      </c>
      <c r="C4177" t="s">
        <v>13</v>
      </c>
      <c r="D4177" t="s">
        <v>4194</v>
      </c>
      <c r="E4177">
        <v>26</v>
      </c>
      <c r="F4177">
        <v>1</v>
      </c>
      <c r="G4177">
        <v>12</v>
      </c>
      <c r="H4177">
        <v>4</v>
      </c>
      <c r="I4177">
        <v>1</v>
      </c>
    </row>
    <row r="4178" spans="1:9">
      <c r="A4178">
        <v>10050</v>
      </c>
      <c r="B4178" t="s">
        <v>31</v>
      </c>
      <c r="C4178" t="s">
        <v>10</v>
      </c>
      <c r="D4178" t="s">
        <v>4195</v>
      </c>
      <c r="E4178">
        <v>47</v>
      </c>
      <c r="F4178">
        <v>1</v>
      </c>
      <c r="G4178">
        <v>3</v>
      </c>
      <c r="H4178">
        <v>3</v>
      </c>
      <c r="I4178">
        <v>1</v>
      </c>
    </row>
    <row r="4179" spans="1:9">
      <c r="A4179">
        <v>10051</v>
      </c>
      <c r="B4179" t="s">
        <v>12</v>
      </c>
      <c r="C4179" t="s">
        <v>10</v>
      </c>
      <c r="D4179" t="s">
        <v>4196</v>
      </c>
      <c r="E4179">
        <v>48</v>
      </c>
      <c r="F4179">
        <v>1</v>
      </c>
      <c r="G4179">
        <v>14</v>
      </c>
      <c r="H4179">
        <v>3</v>
      </c>
      <c r="I4179">
        <v>1</v>
      </c>
    </row>
    <row r="4180" spans="1:9">
      <c r="A4180">
        <v>10052</v>
      </c>
      <c r="B4180" t="s">
        <v>24</v>
      </c>
      <c r="C4180" t="s">
        <v>28</v>
      </c>
      <c r="D4180" t="s">
        <v>4197</v>
      </c>
      <c r="E4180">
        <v>33</v>
      </c>
      <c r="F4180">
        <v>1</v>
      </c>
      <c r="G4180">
        <v>11</v>
      </c>
      <c r="H4180">
        <v>3</v>
      </c>
      <c r="I4180">
        <v>1</v>
      </c>
    </row>
    <row r="4181" spans="1:9">
      <c r="A4181">
        <v>10053</v>
      </c>
      <c r="B4181" t="s">
        <v>9</v>
      </c>
      <c r="C4181" t="s">
        <v>13</v>
      </c>
      <c r="D4181" t="s">
        <v>4198</v>
      </c>
      <c r="E4181">
        <v>37</v>
      </c>
      <c r="F4181">
        <v>1</v>
      </c>
      <c r="G4181">
        <v>7</v>
      </c>
      <c r="H4181">
        <v>1</v>
      </c>
      <c r="I4181">
        <v>1</v>
      </c>
    </row>
    <row r="4182" spans="1:9">
      <c r="A4182">
        <v>10054</v>
      </c>
      <c r="B4182" t="s">
        <v>24</v>
      </c>
      <c r="C4182" t="s">
        <v>28</v>
      </c>
      <c r="D4182" t="s">
        <v>4199</v>
      </c>
      <c r="E4182">
        <v>26</v>
      </c>
      <c r="F4182">
        <v>1</v>
      </c>
      <c r="G4182">
        <v>6</v>
      </c>
      <c r="H4182">
        <v>4</v>
      </c>
      <c r="I4182">
        <v>1</v>
      </c>
    </row>
    <row r="4183" spans="1:9">
      <c r="A4183">
        <v>10055</v>
      </c>
      <c r="B4183" t="s">
        <v>15</v>
      </c>
      <c r="C4183" t="s">
        <v>18</v>
      </c>
      <c r="D4183" t="s">
        <v>4200</v>
      </c>
      <c r="E4183">
        <v>59</v>
      </c>
      <c r="F4183">
        <v>0</v>
      </c>
      <c r="G4183">
        <v>9</v>
      </c>
      <c r="H4183">
        <v>2</v>
      </c>
      <c r="I4183">
        <v>0</v>
      </c>
    </row>
    <row r="4184" spans="1:9">
      <c r="A4184">
        <v>10056</v>
      </c>
      <c r="B4184" t="s">
        <v>15</v>
      </c>
      <c r="C4184" t="s">
        <v>18</v>
      </c>
      <c r="D4184" t="s">
        <v>4201</v>
      </c>
      <c r="E4184">
        <v>44</v>
      </c>
      <c r="F4184">
        <v>1</v>
      </c>
      <c r="G4184">
        <v>13</v>
      </c>
      <c r="H4184">
        <v>5</v>
      </c>
      <c r="I4184">
        <v>1</v>
      </c>
    </row>
    <row r="4185" spans="1:9">
      <c r="A4185">
        <v>10057</v>
      </c>
      <c r="B4185" t="s">
        <v>24</v>
      </c>
      <c r="C4185" t="s">
        <v>28</v>
      </c>
      <c r="D4185" t="s">
        <v>4202</v>
      </c>
      <c r="E4185">
        <v>62</v>
      </c>
      <c r="F4185">
        <v>1</v>
      </c>
      <c r="G4185">
        <v>9</v>
      </c>
      <c r="H4185">
        <v>5</v>
      </c>
      <c r="I4185">
        <v>1</v>
      </c>
    </row>
    <row r="4186" spans="1:9">
      <c r="A4186">
        <v>10058</v>
      </c>
      <c r="B4186" t="s">
        <v>9</v>
      </c>
      <c r="C4186" t="s">
        <v>13</v>
      </c>
      <c r="D4186" t="s">
        <v>4203</v>
      </c>
      <c r="E4186">
        <v>39</v>
      </c>
      <c r="F4186">
        <v>0</v>
      </c>
      <c r="G4186">
        <v>1</v>
      </c>
      <c r="H4186">
        <v>5</v>
      </c>
      <c r="I4186">
        <v>1</v>
      </c>
    </row>
    <row r="4187" spans="1:9">
      <c r="A4187">
        <v>10059</v>
      </c>
      <c r="B4187" t="s">
        <v>24</v>
      </c>
      <c r="C4187" t="s">
        <v>22</v>
      </c>
      <c r="D4187" t="s">
        <v>4204</v>
      </c>
      <c r="E4187">
        <v>32</v>
      </c>
      <c r="F4187">
        <v>0</v>
      </c>
      <c r="G4187">
        <v>3</v>
      </c>
      <c r="H4187">
        <v>4</v>
      </c>
      <c r="I4187">
        <v>1</v>
      </c>
    </row>
    <row r="4188" spans="1:9">
      <c r="A4188">
        <v>10060</v>
      </c>
      <c r="B4188" t="s">
        <v>9</v>
      </c>
      <c r="C4188" t="s">
        <v>10</v>
      </c>
      <c r="D4188" t="s">
        <v>4205</v>
      </c>
      <c r="E4188">
        <v>30</v>
      </c>
      <c r="F4188">
        <v>1</v>
      </c>
      <c r="G4188">
        <v>9</v>
      </c>
      <c r="H4188">
        <v>5</v>
      </c>
      <c r="I4188">
        <v>1</v>
      </c>
    </row>
    <row r="4189" spans="1:9">
      <c r="A4189">
        <v>10061</v>
      </c>
      <c r="B4189" t="s">
        <v>24</v>
      </c>
      <c r="C4189" t="s">
        <v>28</v>
      </c>
      <c r="D4189" t="s">
        <v>4206</v>
      </c>
      <c r="E4189">
        <v>38</v>
      </c>
      <c r="F4189">
        <v>1</v>
      </c>
      <c r="G4189">
        <v>17</v>
      </c>
      <c r="H4189">
        <v>1</v>
      </c>
      <c r="I4189">
        <v>1</v>
      </c>
    </row>
    <row r="4190" spans="1:9">
      <c r="A4190">
        <v>10062</v>
      </c>
      <c r="B4190" t="s">
        <v>15</v>
      </c>
      <c r="C4190" t="s">
        <v>18</v>
      </c>
      <c r="D4190" t="s">
        <v>4207</v>
      </c>
      <c r="E4190">
        <v>60</v>
      </c>
      <c r="F4190">
        <v>1</v>
      </c>
      <c r="G4190">
        <v>16</v>
      </c>
      <c r="H4190">
        <v>3</v>
      </c>
      <c r="I4190">
        <v>1</v>
      </c>
    </row>
    <row r="4191" spans="1:9">
      <c r="A4191">
        <v>10063</v>
      </c>
      <c r="B4191" t="s">
        <v>12</v>
      </c>
      <c r="C4191" t="s">
        <v>18</v>
      </c>
      <c r="D4191" t="s">
        <v>4208</v>
      </c>
      <c r="E4191">
        <v>32</v>
      </c>
      <c r="F4191">
        <v>1</v>
      </c>
      <c r="G4191">
        <v>11</v>
      </c>
      <c r="H4191">
        <v>5</v>
      </c>
      <c r="I4191">
        <v>1</v>
      </c>
    </row>
    <row r="4192" spans="1:9">
      <c r="A4192">
        <v>10064</v>
      </c>
      <c r="B4192" t="s">
        <v>24</v>
      </c>
      <c r="C4192" t="s">
        <v>28</v>
      </c>
      <c r="D4192" t="s">
        <v>4209</v>
      </c>
      <c r="E4192">
        <v>53</v>
      </c>
      <c r="F4192">
        <v>0</v>
      </c>
      <c r="G4192">
        <v>7</v>
      </c>
      <c r="H4192">
        <v>3</v>
      </c>
      <c r="I4192">
        <v>0</v>
      </c>
    </row>
    <row r="4193" spans="1:9">
      <c r="A4193">
        <v>10065</v>
      </c>
      <c r="B4193" t="s">
        <v>31</v>
      </c>
      <c r="C4193" t="s">
        <v>13</v>
      </c>
      <c r="D4193" t="s">
        <v>4210</v>
      </c>
      <c r="E4193">
        <v>41</v>
      </c>
      <c r="F4193">
        <v>0</v>
      </c>
      <c r="G4193">
        <v>15</v>
      </c>
      <c r="H4193">
        <v>2</v>
      </c>
      <c r="I4193">
        <v>0</v>
      </c>
    </row>
    <row r="4194" spans="1:9">
      <c r="A4194">
        <v>10066</v>
      </c>
      <c r="B4194" t="s">
        <v>24</v>
      </c>
      <c r="C4194" t="s">
        <v>28</v>
      </c>
      <c r="D4194" t="s">
        <v>4211</v>
      </c>
      <c r="E4194">
        <v>21</v>
      </c>
      <c r="F4194">
        <v>1</v>
      </c>
      <c r="G4194">
        <v>10</v>
      </c>
      <c r="H4194">
        <v>2</v>
      </c>
      <c r="I4194">
        <v>0</v>
      </c>
    </row>
    <row r="4195" spans="1:9">
      <c r="A4195">
        <v>10067</v>
      </c>
      <c r="B4195" t="s">
        <v>15</v>
      </c>
      <c r="C4195" t="s">
        <v>13</v>
      </c>
      <c r="D4195" t="s">
        <v>4212</v>
      </c>
      <c r="E4195">
        <v>68</v>
      </c>
      <c r="F4195">
        <v>1</v>
      </c>
      <c r="G4195">
        <v>3</v>
      </c>
      <c r="H4195">
        <v>3</v>
      </c>
      <c r="I4195">
        <v>1</v>
      </c>
    </row>
    <row r="4196" spans="1:9">
      <c r="A4196">
        <v>10068</v>
      </c>
      <c r="B4196" t="s">
        <v>9</v>
      </c>
      <c r="C4196" t="s">
        <v>18</v>
      </c>
      <c r="D4196" t="s">
        <v>4213</v>
      </c>
      <c r="E4196">
        <v>20</v>
      </c>
      <c r="F4196">
        <v>0</v>
      </c>
      <c r="G4196">
        <v>17</v>
      </c>
      <c r="H4196">
        <v>2</v>
      </c>
      <c r="I4196">
        <v>0</v>
      </c>
    </row>
    <row r="4197" spans="1:9">
      <c r="A4197">
        <v>10069</v>
      </c>
      <c r="B4197" t="s">
        <v>24</v>
      </c>
      <c r="C4197" t="s">
        <v>28</v>
      </c>
      <c r="D4197" t="s">
        <v>4214</v>
      </c>
      <c r="E4197">
        <v>47</v>
      </c>
      <c r="F4197">
        <v>1</v>
      </c>
      <c r="G4197">
        <v>12</v>
      </c>
      <c r="H4197">
        <v>4</v>
      </c>
      <c r="I4197">
        <v>1</v>
      </c>
    </row>
    <row r="4198" spans="1:9">
      <c r="A4198">
        <v>10070</v>
      </c>
      <c r="B4198" t="s">
        <v>31</v>
      </c>
      <c r="C4198" t="s">
        <v>28</v>
      </c>
      <c r="D4198" t="s">
        <v>4215</v>
      </c>
      <c r="E4198">
        <v>48</v>
      </c>
      <c r="F4198">
        <v>0</v>
      </c>
      <c r="G4198">
        <v>19</v>
      </c>
      <c r="H4198">
        <v>1</v>
      </c>
      <c r="I4198">
        <v>0</v>
      </c>
    </row>
    <row r="4199" spans="1:9">
      <c r="A4199">
        <v>10071</v>
      </c>
      <c r="B4199" t="s">
        <v>15</v>
      </c>
      <c r="C4199" t="s">
        <v>28</v>
      </c>
      <c r="D4199" t="s">
        <v>4216</v>
      </c>
      <c r="E4199">
        <v>67</v>
      </c>
      <c r="F4199">
        <v>0</v>
      </c>
      <c r="G4199">
        <v>3</v>
      </c>
      <c r="H4199">
        <v>2</v>
      </c>
      <c r="I4199">
        <v>0</v>
      </c>
    </row>
    <row r="4200" spans="1:9">
      <c r="A4200">
        <v>10072</v>
      </c>
      <c r="B4200" t="s">
        <v>12</v>
      </c>
      <c r="C4200" t="s">
        <v>13</v>
      </c>
      <c r="D4200" t="s">
        <v>4217</v>
      </c>
      <c r="E4200">
        <v>41</v>
      </c>
      <c r="F4200">
        <v>1</v>
      </c>
      <c r="G4200">
        <v>2</v>
      </c>
      <c r="H4200">
        <v>2</v>
      </c>
      <c r="I4200">
        <v>1</v>
      </c>
    </row>
    <row r="4201" spans="1:9">
      <c r="A4201">
        <v>10073</v>
      </c>
      <c r="B4201" t="s">
        <v>24</v>
      </c>
      <c r="C4201" t="s">
        <v>22</v>
      </c>
      <c r="D4201" t="s">
        <v>4218</v>
      </c>
      <c r="E4201">
        <v>55</v>
      </c>
      <c r="F4201">
        <v>0</v>
      </c>
      <c r="G4201">
        <v>7</v>
      </c>
      <c r="H4201">
        <v>1</v>
      </c>
      <c r="I4201">
        <v>0</v>
      </c>
    </row>
    <row r="4202" spans="1:9">
      <c r="A4202">
        <v>10074</v>
      </c>
      <c r="B4202" t="s">
        <v>9</v>
      </c>
      <c r="C4202" t="s">
        <v>22</v>
      </c>
      <c r="D4202" t="s">
        <v>4219</v>
      </c>
      <c r="E4202">
        <v>62</v>
      </c>
      <c r="F4202">
        <v>0</v>
      </c>
      <c r="G4202">
        <v>6</v>
      </c>
      <c r="H4202">
        <v>2</v>
      </c>
      <c r="I4202">
        <v>0</v>
      </c>
    </row>
    <row r="4203" spans="1:9">
      <c r="A4203">
        <v>10075</v>
      </c>
      <c r="B4203" t="s">
        <v>24</v>
      </c>
      <c r="C4203" t="s">
        <v>18</v>
      </c>
      <c r="D4203" t="s">
        <v>4220</v>
      </c>
      <c r="E4203">
        <v>43</v>
      </c>
      <c r="F4203">
        <v>0</v>
      </c>
      <c r="G4203">
        <v>18</v>
      </c>
      <c r="H4203">
        <v>4</v>
      </c>
      <c r="I4203">
        <v>1</v>
      </c>
    </row>
    <row r="4204" spans="1:9">
      <c r="A4204">
        <v>10076</v>
      </c>
      <c r="B4204" t="s">
        <v>9</v>
      </c>
      <c r="C4204" t="s">
        <v>10</v>
      </c>
      <c r="D4204" t="s">
        <v>4221</v>
      </c>
      <c r="E4204">
        <v>18</v>
      </c>
      <c r="F4204">
        <v>0</v>
      </c>
      <c r="G4204">
        <v>11</v>
      </c>
      <c r="H4204">
        <v>4</v>
      </c>
      <c r="I4204">
        <v>0</v>
      </c>
    </row>
    <row r="4205" spans="1:9">
      <c r="A4205">
        <v>10077</v>
      </c>
      <c r="B4205" t="s">
        <v>9</v>
      </c>
      <c r="C4205" t="s">
        <v>28</v>
      </c>
      <c r="D4205" t="s">
        <v>4222</v>
      </c>
      <c r="E4205">
        <v>31</v>
      </c>
      <c r="F4205">
        <v>1</v>
      </c>
      <c r="G4205">
        <v>5</v>
      </c>
      <c r="H4205">
        <v>4</v>
      </c>
      <c r="I4205">
        <v>1</v>
      </c>
    </row>
    <row r="4206" spans="1:9">
      <c r="A4206">
        <v>10078</v>
      </c>
      <c r="B4206" t="s">
        <v>12</v>
      </c>
      <c r="C4206" t="s">
        <v>13</v>
      </c>
      <c r="D4206" t="s">
        <v>4223</v>
      </c>
      <c r="E4206">
        <v>69</v>
      </c>
      <c r="F4206">
        <v>1</v>
      </c>
      <c r="G4206">
        <v>4</v>
      </c>
      <c r="H4206">
        <v>5</v>
      </c>
      <c r="I4206">
        <v>1</v>
      </c>
    </row>
    <row r="4207" spans="1:9">
      <c r="A4207">
        <v>10079</v>
      </c>
      <c r="B4207" t="s">
        <v>24</v>
      </c>
      <c r="C4207" t="s">
        <v>28</v>
      </c>
      <c r="D4207" t="s">
        <v>4224</v>
      </c>
      <c r="E4207">
        <v>19</v>
      </c>
      <c r="F4207">
        <v>1</v>
      </c>
      <c r="G4207">
        <v>19</v>
      </c>
      <c r="H4207">
        <v>4</v>
      </c>
      <c r="I4207">
        <v>1</v>
      </c>
    </row>
    <row r="4208" spans="1:9">
      <c r="A4208">
        <v>10080</v>
      </c>
      <c r="B4208" t="s">
        <v>9</v>
      </c>
      <c r="C4208" t="s">
        <v>22</v>
      </c>
      <c r="D4208" t="s">
        <v>4225</v>
      </c>
      <c r="E4208">
        <v>29</v>
      </c>
      <c r="F4208">
        <v>1</v>
      </c>
      <c r="G4208">
        <v>2</v>
      </c>
      <c r="H4208">
        <v>3</v>
      </c>
      <c r="I4208">
        <v>0</v>
      </c>
    </row>
    <row r="4209" spans="1:9">
      <c r="A4209">
        <v>10081</v>
      </c>
      <c r="B4209" t="s">
        <v>31</v>
      </c>
      <c r="C4209" t="s">
        <v>28</v>
      </c>
      <c r="D4209" t="s">
        <v>4226</v>
      </c>
      <c r="E4209">
        <v>46</v>
      </c>
      <c r="F4209">
        <v>1</v>
      </c>
      <c r="G4209">
        <v>1</v>
      </c>
      <c r="H4209">
        <v>4</v>
      </c>
      <c r="I4209">
        <v>1</v>
      </c>
    </row>
    <row r="4210" spans="1:9">
      <c r="A4210">
        <v>10082</v>
      </c>
      <c r="B4210" t="s">
        <v>31</v>
      </c>
      <c r="C4210" t="s">
        <v>10</v>
      </c>
      <c r="D4210" t="s">
        <v>4227</v>
      </c>
      <c r="E4210">
        <v>39</v>
      </c>
      <c r="F4210">
        <v>0</v>
      </c>
      <c r="G4210">
        <v>13</v>
      </c>
      <c r="H4210">
        <v>4</v>
      </c>
      <c r="I4210">
        <v>1</v>
      </c>
    </row>
    <row r="4211" spans="1:9">
      <c r="A4211">
        <v>10083</v>
      </c>
      <c r="B4211" t="s">
        <v>15</v>
      </c>
      <c r="C4211" t="s">
        <v>18</v>
      </c>
      <c r="D4211" t="s">
        <v>4228</v>
      </c>
      <c r="E4211">
        <v>31</v>
      </c>
      <c r="F4211">
        <v>0</v>
      </c>
      <c r="G4211">
        <v>15</v>
      </c>
      <c r="H4211">
        <v>4</v>
      </c>
      <c r="I4211">
        <v>1</v>
      </c>
    </row>
    <row r="4212" spans="1:9">
      <c r="A4212">
        <v>10084</v>
      </c>
      <c r="B4212" t="s">
        <v>15</v>
      </c>
      <c r="C4212" t="s">
        <v>22</v>
      </c>
      <c r="D4212" t="s">
        <v>4229</v>
      </c>
      <c r="E4212">
        <v>63</v>
      </c>
      <c r="F4212">
        <v>0</v>
      </c>
      <c r="G4212">
        <v>14</v>
      </c>
      <c r="H4212">
        <v>1</v>
      </c>
      <c r="I4212">
        <v>0</v>
      </c>
    </row>
    <row r="4213" spans="1:9">
      <c r="A4213">
        <v>10085</v>
      </c>
      <c r="B4213" t="s">
        <v>15</v>
      </c>
      <c r="C4213" t="s">
        <v>13</v>
      </c>
      <c r="D4213" t="s">
        <v>4230</v>
      </c>
      <c r="E4213">
        <v>26</v>
      </c>
      <c r="F4213">
        <v>1</v>
      </c>
      <c r="G4213">
        <v>1</v>
      </c>
      <c r="H4213">
        <v>5</v>
      </c>
      <c r="I4213">
        <v>1</v>
      </c>
    </row>
    <row r="4214" spans="1:9">
      <c r="A4214">
        <v>10086</v>
      </c>
      <c r="B4214" t="s">
        <v>24</v>
      </c>
      <c r="C4214" t="s">
        <v>13</v>
      </c>
      <c r="D4214" t="s">
        <v>4231</v>
      </c>
      <c r="E4214">
        <v>20</v>
      </c>
      <c r="F4214">
        <v>0</v>
      </c>
      <c r="G4214">
        <v>14</v>
      </c>
      <c r="H4214">
        <v>4</v>
      </c>
      <c r="I4214">
        <v>0</v>
      </c>
    </row>
    <row r="4215" spans="1:9">
      <c r="A4215">
        <v>10087</v>
      </c>
      <c r="B4215" t="s">
        <v>12</v>
      </c>
      <c r="C4215" t="s">
        <v>13</v>
      </c>
      <c r="D4215" t="s">
        <v>4232</v>
      </c>
      <c r="E4215">
        <v>22</v>
      </c>
      <c r="F4215">
        <v>0</v>
      </c>
      <c r="G4215">
        <v>6</v>
      </c>
      <c r="H4215">
        <v>3</v>
      </c>
      <c r="I4215">
        <v>0</v>
      </c>
    </row>
    <row r="4216" spans="1:9">
      <c r="A4216">
        <v>10088</v>
      </c>
      <c r="B4216" t="s">
        <v>9</v>
      </c>
      <c r="C4216" t="s">
        <v>10</v>
      </c>
      <c r="D4216" t="s">
        <v>4233</v>
      </c>
      <c r="E4216">
        <v>49</v>
      </c>
      <c r="F4216">
        <v>1</v>
      </c>
      <c r="G4216">
        <v>17</v>
      </c>
      <c r="H4216">
        <v>5</v>
      </c>
      <c r="I4216">
        <v>1</v>
      </c>
    </row>
    <row r="4217" spans="1:9">
      <c r="A4217">
        <v>10089</v>
      </c>
      <c r="B4217" t="s">
        <v>24</v>
      </c>
      <c r="C4217" t="s">
        <v>13</v>
      </c>
      <c r="D4217" t="s">
        <v>4234</v>
      </c>
      <c r="E4217">
        <v>61</v>
      </c>
      <c r="F4217">
        <v>1</v>
      </c>
      <c r="G4217">
        <v>15</v>
      </c>
      <c r="H4217">
        <v>2</v>
      </c>
      <c r="I4217">
        <v>1</v>
      </c>
    </row>
    <row r="4218" spans="1:9">
      <c r="A4218">
        <v>10090</v>
      </c>
      <c r="B4218" t="s">
        <v>15</v>
      </c>
      <c r="C4218" t="s">
        <v>22</v>
      </c>
      <c r="D4218" t="s">
        <v>4235</v>
      </c>
      <c r="E4218">
        <v>63</v>
      </c>
      <c r="F4218">
        <v>1</v>
      </c>
      <c r="G4218">
        <v>5</v>
      </c>
      <c r="H4218">
        <v>4</v>
      </c>
      <c r="I4218">
        <v>1</v>
      </c>
    </row>
    <row r="4219" spans="1:9">
      <c r="A4219">
        <v>10091</v>
      </c>
      <c r="B4219" t="s">
        <v>31</v>
      </c>
      <c r="C4219" t="s">
        <v>13</v>
      </c>
      <c r="D4219" t="s">
        <v>4236</v>
      </c>
      <c r="E4219">
        <v>48</v>
      </c>
      <c r="F4219">
        <v>1</v>
      </c>
      <c r="G4219">
        <v>16</v>
      </c>
      <c r="H4219">
        <v>2</v>
      </c>
      <c r="I4219">
        <v>1</v>
      </c>
    </row>
    <row r="4220" spans="1:9">
      <c r="A4220">
        <v>10092</v>
      </c>
      <c r="B4220" t="s">
        <v>24</v>
      </c>
      <c r="C4220" t="s">
        <v>28</v>
      </c>
      <c r="D4220" t="s">
        <v>4237</v>
      </c>
      <c r="E4220">
        <v>34</v>
      </c>
      <c r="F4220">
        <v>1</v>
      </c>
      <c r="G4220">
        <v>10</v>
      </c>
      <c r="H4220">
        <v>1</v>
      </c>
      <c r="I4220">
        <v>1</v>
      </c>
    </row>
    <row r="4221" spans="1:9">
      <c r="A4221">
        <v>10093</v>
      </c>
      <c r="B4221" t="s">
        <v>24</v>
      </c>
      <c r="C4221" t="s">
        <v>18</v>
      </c>
      <c r="D4221" t="s">
        <v>4238</v>
      </c>
      <c r="E4221">
        <v>31</v>
      </c>
      <c r="F4221">
        <v>0</v>
      </c>
      <c r="G4221">
        <v>6</v>
      </c>
      <c r="H4221">
        <v>2</v>
      </c>
      <c r="I4221">
        <v>0</v>
      </c>
    </row>
    <row r="4222" spans="1:9">
      <c r="A4222">
        <v>10094</v>
      </c>
      <c r="B4222" t="s">
        <v>15</v>
      </c>
      <c r="C4222" t="s">
        <v>28</v>
      </c>
      <c r="D4222" t="s">
        <v>4239</v>
      </c>
      <c r="E4222">
        <v>31</v>
      </c>
      <c r="F4222">
        <v>1</v>
      </c>
      <c r="G4222">
        <v>16</v>
      </c>
      <c r="H4222">
        <v>4</v>
      </c>
      <c r="I4222">
        <v>1</v>
      </c>
    </row>
    <row r="4223" spans="1:9">
      <c r="A4223">
        <v>10095</v>
      </c>
      <c r="B4223" t="s">
        <v>24</v>
      </c>
      <c r="C4223" t="s">
        <v>10</v>
      </c>
      <c r="D4223" t="s">
        <v>4240</v>
      </c>
      <c r="E4223">
        <v>58</v>
      </c>
      <c r="F4223">
        <v>1</v>
      </c>
      <c r="G4223">
        <v>7</v>
      </c>
      <c r="H4223">
        <v>4</v>
      </c>
      <c r="I4223">
        <v>1</v>
      </c>
    </row>
    <row r="4224" spans="1:9">
      <c r="A4224">
        <v>10096</v>
      </c>
      <c r="B4224" t="s">
        <v>12</v>
      </c>
      <c r="C4224" t="s">
        <v>10</v>
      </c>
      <c r="D4224" t="s">
        <v>4241</v>
      </c>
      <c r="E4224">
        <v>49</v>
      </c>
      <c r="F4224">
        <v>0</v>
      </c>
      <c r="G4224">
        <v>15</v>
      </c>
      <c r="H4224">
        <v>2</v>
      </c>
      <c r="I4224">
        <v>0</v>
      </c>
    </row>
    <row r="4225" spans="1:9">
      <c r="A4225">
        <v>10097</v>
      </c>
      <c r="B4225" t="s">
        <v>12</v>
      </c>
      <c r="C4225" t="s">
        <v>28</v>
      </c>
      <c r="D4225" t="s">
        <v>4242</v>
      </c>
      <c r="E4225">
        <v>54</v>
      </c>
      <c r="F4225">
        <v>1</v>
      </c>
      <c r="G4225">
        <v>14</v>
      </c>
      <c r="H4225">
        <v>5</v>
      </c>
      <c r="I4225">
        <v>1</v>
      </c>
    </row>
    <row r="4226" spans="1:9">
      <c r="A4226">
        <v>10098</v>
      </c>
      <c r="B4226" t="s">
        <v>15</v>
      </c>
      <c r="C4226" t="s">
        <v>10</v>
      </c>
      <c r="D4226" t="s">
        <v>4243</v>
      </c>
      <c r="E4226">
        <v>22</v>
      </c>
      <c r="F4226">
        <v>1</v>
      </c>
      <c r="G4226">
        <v>15</v>
      </c>
      <c r="H4226">
        <v>4</v>
      </c>
      <c r="I4226">
        <v>1</v>
      </c>
    </row>
    <row r="4227" spans="1:9">
      <c r="A4227">
        <v>10099</v>
      </c>
      <c r="B4227" t="s">
        <v>24</v>
      </c>
      <c r="C4227" t="s">
        <v>10</v>
      </c>
      <c r="D4227" t="s">
        <v>4244</v>
      </c>
      <c r="E4227">
        <v>30</v>
      </c>
      <c r="F4227">
        <v>0</v>
      </c>
      <c r="G4227">
        <v>16</v>
      </c>
      <c r="H4227">
        <v>1</v>
      </c>
      <c r="I4227">
        <v>0</v>
      </c>
    </row>
    <row r="4228" spans="1:9">
      <c r="A4228">
        <v>10100</v>
      </c>
      <c r="B4228" t="s">
        <v>15</v>
      </c>
      <c r="C4228" t="s">
        <v>18</v>
      </c>
      <c r="D4228" t="s">
        <v>4245</v>
      </c>
      <c r="E4228">
        <v>47</v>
      </c>
      <c r="F4228">
        <v>0</v>
      </c>
      <c r="G4228">
        <v>1</v>
      </c>
      <c r="H4228">
        <v>1</v>
      </c>
      <c r="I4228">
        <v>0</v>
      </c>
    </row>
    <row r="4229" spans="1:9">
      <c r="A4229">
        <v>10101</v>
      </c>
      <c r="B4229" t="s">
        <v>12</v>
      </c>
      <c r="C4229" t="s">
        <v>22</v>
      </c>
      <c r="D4229" t="s">
        <v>4246</v>
      </c>
      <c r="E4229">
        <v>36</v>
      </c>
      <c r="F4229">
        <v>1</v>
      </c>
      <c r="G4229">
        <v>5</v>
      </c>
      <c r="H4229">
        <v>5</v>
      </c>
      <c r="I4229">
        <v>1</v>
      </c>
    </row>
    <row r="4230" spans="1:9">
      <c r="A4230">
        <v>10102</v>
      </c>
      <c r="B4230" t="s">
        <v>31</v>
      </c>
      <c r="C4230" t="s">
        <v>28</v>
      </c>
      <c r="D4230" t="s">
        <v>4247</v>
      </c>
      <c r="E4230">
        <v>63</v>
      </c>
      <c r="F4230">
        <v>0</v>
      </c>
      <c r="G4230">
        <v>17</v>
      </c>
      <c r="H4230">
        <v>2</v>
      </c>
      <c r="I4230">
        <v>0</v>
      </c>
    </row>
    <row r="4231" spans="1:9">
      <c r="A4231">
        <v>10103</v>
      </c>
      <c r="B4231" t="s">
        <v>24</v>
      </c>
      <c r="C4231" t="s">
        <v>22</v>
      </c>
      <c r="D4231" t="s">
        <v>4248</v>
      </c>
      <c r="E4231">
        <v>28</v>
      </c>
      <c r="F4231">
        <v>1</v>
      </c>
      <c r="G4231">
        <v>18</v>
      </c>
      <c r="H4231">
        <v>2</v>
      </c>
      <c r="I4231">
        <v>0</v>
      </c>
    </row>
    <row r="4232" spans="1:9">
      <c r="A4232">
        <v>10104</v>
      </c>
      <c r="B4232" t="s">
        <v>9</v>
      </c>
      <c r="C4232" t="s">
        <v>10</v>
      </c>
      <c r="D4232" t="s">
        <v>4249</v>
      </c>
      <c r="E4232">
        <v>61</v>
      </c>
      <c r="F4232">
        <v>0</v>
      </c>
      <c r="G4232">
        <v>16</v>
      </c>
      <c r="H4232">
        <v>4</v>
      </c>
      <c r="I4232">
        <v>1</v>
      </c>
    </row>
    <row r="4233" spans="1:9">
      <c r="A4233">
        <v>10105</v>
      </c>
      <c r="B4233" t="s">
        <v>31</v>
      </c>
      <c r="C4233" t="s">
        <v>28</v>
      </c>
      <c r="D4233" t="s">
        <v>4250</v>
      </c>
      <c r="E4233">
        <v>24</v>
      </c>
      <c r="F4233">
        <v>0</v>
      </c>
      <c r="G4233">
        <v>4</v>
      </c>
      <c r="H4233">
        <v>4</v>
      </c>
      <c r="I4233">
        <v>0</v>
      </c>
    </row>
    <row r="4234" spans="1:9">
      <c r="A4234">
        <v>10106</v>
      </c>
      <c r="B4234" t="s">
        <v>15</v>
      </c>
      <c r="C4234" t="s">
        <v>13</v>
      </c>
      <c r="D4234" t="s">
        <v>4251</v>
      </c>
      <c r="E4234">
        <v>41</v>
      </c>
      <c r="F4234">
        <v>0</v>
      </c>
      <c r="G4234">
        <v>6</v>
      </c>
      <c r="H4234">
        <v>5</v>
      </c>
      <c r="I4234">
        <v>1</v>
      </c>
    </row>
    <row r="4235" spans="1:9">
      <c r="A4235">
        <v>10107</v>
      </c>
      <c r="B4235" t="s">
        <v>15</v>
      </c>
      <c r="C4235" t="s">
        <v>28</v>
      </c>
      <c r="D4235" t="s">
        <v>4252</v>
      </c>
      <c r="E4235">
        <v>67</v>
      </c>
      <c r="F4235">
        <v>1</v>
      </c>
      <c r="G4235">
        <v>1</v>
      </c>
      <c r="H4235">
        <v>4</v>
      </c>
      <c r="I4235">
        <v>1</v>
      </c>
    </row>
    <row r="4236" spans="1:9">
      <c r="A4236">
        <v>10108</v>
      </c>
      <c r="B4236" t="s">
        <v>24</v>
      </c>
      <c r="C4236" t="s">
        <v>18</v>
      </c>
      <c r="D4236" t="s">
        <v>4253</v>
      </c>
      <c r="E4236">
        <v>49</v>
      </c>
      <c r="F4236">
        <v>1</v>
      </c>
      <c r="G4236">
        <v>17</v>
      </c>
      <c r="H4236">
        <v>2</v>
      </c>
      <c r="I4236">
        <v>1</v>
      </c>
    </row>
    <row r="4237" spans="1:9">
      <c r="A4237">
        <v>10109</v>
      </c>
      <c r="B4237" t="s">
        <v>24</v>
      </c>
      <c r="C4237" t="s">
        <v>22</v>
      </c>
      <c r="D4237" t="s">
        <v>4254</v>
      </c>
      <c r="E4237">
        <v>40</v>
      </c>
      <c r="F4237">
        <v>0</v>
      </c>
      <c r="G4237">
        <v>18</v>
      </c>
      <c r="H4237">
        <v>5</v>
      </c>
      <c r="I4237">
        <v>1</v>
      </c>
    </row>
    <row r="4238" spans="1:9">
      <c r="A4238">
        <v>10110</v>
      </c>
      <c r="B4238" t="s">
        <v>12</v>
      </c>
      <c r="C4238" t="s">
        <v>18</v>
      </c>
      <c r="D4238" t="s">
        <v>4255</v>
      </c>
      <c r="E4238">
        <v>47</v>
      </c>
      <c r="F4238">
        <v>1</v>
      </c>
      <c r="G4238">
        <v>11</v>
      </c>
      <c r="H4238">
        <v>1</v>
      </c>
      <c r="I4238">
        <v>1</v>
      </c>
    </row>
    <row r="4239" spans="1:9">
      <c r="A4239">
        <v>10111</v>
      </c>
      <c r="B4239" t="s">
        <v>31</v>
      </c>
      <c r="C4239" t="s">
        <v>18</v>
      </c>
      <c r="D4239" t="s">
        <v>4256</v>
      </c>
      <c r="E4239">
        <v>69</v>
      </c>
      <c r="F4239">
        <v>1</v>
      </c>
      <c r="G4239">
        <v>2</v>
      </c>
      <c r="H4239">
        <v>4</v>
      </c>
      <c r="I4239">
        <v>1</v>
      </c>
    </row>
    <row r="4240" spans="1:9">
      <c r="A4240">
        <v>10112</v>
      </c>
      <c r="B4240" t="s">
        <v>12</v>
      </c>
      <c r="C4240" t="s">
        <v>18</v>
      </c>
      <c r="D4240" t="s">
        <v>4257</v>
      </c>
      <c r="E4240">
        <v>47</v>
      </c>
      <c r="F4240">
        <v>1</v>
      </c>
      <c r="G4240">
        <v>18</v>
      </c>
      <c r="H4240">
        <v>5</v>
      </c>
      <c r="I4240">
        <v>1</v>
      </c>
    </row>
    <row r="4241" spans="1:9">
      <c r="A4241">
        <v>10113</v>
      </c>
      <c r="B4241" t="s">
        <v>15</v>
      </c>
      <c r="C4241" t="s">
        <v>18</v>
      </c>
      <c r="D4241" t="s">
        <v>4258</v>
      </c>
      <c r="E4241">
        <v>43</v>
      </c>
      <c r="F4241">
        <v>1</v>
      </c>
      <c r="G4241">
        <v>15</v>
      </c>
      <c r="H4241">
        <v>1</v>
      </c>
      <c r="I4241">
        <v>1</v>
      </c>
    </row>
    <row r="4242" spans="1:9">
      <c r="A4242">
        <v>10114</v>
      </c>
      <c r="B4242" t="s">
        <v>31</v>
      </c>
      <c r="C4242" t="s">
        <v>10</v>
      </c>
      <c r="D4242" t="s">
        <v>4259</v>
      </c>
      <c r="E4242">
        <v>37</v>
      </c>
      <c r="F4242">
        <v>0</v>
      </c>
      <c r="G4242">
        <v>19</v>
      </c>
      <c r="H4242">
        <v>2</v>
      </c>
      <c r="I4242">
        <v>0</v>
      </c>
    </row>
    <row r="4243" spans="1:9">
      <c r="A4243">
        <v>10115</v>
      </c>
      <c r="B4243" t="s">
        <v>24</v>
      </c>
      <c r="C4243" t="s">
        <v>18</v>
      </c>
      <c r="D4243" t="s">
        <v>4260</v>
      </c>
      <c r="E4243">
        <v>20</v>
      </c>
      <c r="F4243">
        <v>0</v>
      </c>
      <c r="G4243">
        <v>2</v>
      </c>
      <c r="H4243">
        <v>5</v>
      </c>
      <c r="I4243">
        <v>0</v>
      </c>
    </row>
    <row r="4244" spans="1:9">
      <c r="A4244">
        <v>10116</v>
      </c>
      <c r="B4244" t="s">
        <v>12</v>
      </c>
      <c r="C4244" t="s">
        <v>18</v>
      </c>
      <c r="D4244" t="s">
        <v>4261</v>
      </c>
      <c r="E4244">
        <v>21</v>
      </c>
      <c r="F4244">
        <v>0</v>
      </c>
      <c r="G4244">
        <v>8</v>
      </c>
      <c r="H4244">
        <v>4</v>
      </c>
      <c r="I4244">
        <v>0</v>
      </c>
    </row>
    <row r="4245" spans="1:9">
      <c r="A4245">
        <v>10117</v>
      </c>
      <c r="B4245" t="s">
        <v>9</v>
      </c>
      <c r="C4245" t="s">
        <v>22</v>
      </c>
      <c r="D4245" t="s">
        <v>4262</v>
      </c>
      <c r="E4245">
        <v>36</v>
      </c>
      <c r="F4245">
        <v>1</v>
      </c>
      <c r="G4245">
        <v>7</v>
      </c>
      <c r="H4245">
        <v>1</v>
      </c>
      <c r="I4245">
        <v>1</v>
      </c>
    </row>
    <row r="4246" spans="1:9">
      <c r="A4246">
        <v>10118</v>
      </c>
      <c r="B4246" t="s">
        <v>24</v>
      </c>
      <c r="C4246" t="s">
        <v>10</v>
      </c>
      <c r="D4246" t="s">
        <v>4263</v>
      </c>
      <c r="E4246">
        <v>62</v>
      </c>
      <c r="F4246">
        <v>1</v>
      </c>
      <c r="G4246">
        <v>3</v>
      </c>
      <c r="H4246">
        <v>1</v>
      </c>
      <c r="I4246">
        <v>1</v>
      </c>
    </row>
    <row r="4247" spans="1:9">
      <c r="A4247">
        <v>10119</v>
      </c>
      <c r="B4247" t="s">
        <v>31</v>
      </c>
      <c r="C4247" t="s">
        <v>13</v>
      </c>
      <c r="D4247" t="s">
        <v>4264</v>
      </c>
      <c r="E4247">
        <v>35</v>
      </c>
      <c r="F4247">
        <v>1</v>
      </c>
      <c r="G4247">
        <v>6</v>
      </c>
      <c r="H4247">
        <v>4</v>
      </c>
      <c r="I4247">
        <v>1</v>
      </c>
    </row>
    <row r="4248" spans="1:9">
      <c r="A4248">
        <v>10120</v>
      </c>
      <c r="B4248" t="s">
        <v>24</v>
      </c>
      <c r="C4248" t="s">
        <v>13</v>
      </c>
      <c r="D4248" t="s">
        <v>4265</v>
      </c>
      <c r="E4248">
        <v>26</v>
      </c>
      <c r="F4248">
        <v>0</v>
      </c>
      <c r="G4248">
        <v>18</v>
      </c>
      <c r="H4248">
        <v>3</v>
      </c>
      <c r="I4248">
        <v>0</v>
      </c>
    </row>
    <row r="4249" spans="1:9">
      <c r="A4249">
        <v>10121</v>
      </c>
      <c r="B4249" t="s">
        <v>15</v>
      </c>
      <c r="C4249" t="s">
        <v>13</v>
      </c>
      <c r="D4249" t="s">
        <v>4266</v>
      </c>
      <c r="E4249">
        <v>39</v>
      </c>
      <c r="F4249">
        <v>0</v>
      </c>
      <c r="G4249">
        <v>11</v>
      </c>
      <c r="H4249">
        <v>5</v>
      </c>
      <c r="I4249">
        <v>1</v>
      </c>
    </row>
    <row r="4250" spans="1:9">
      <c r="A4250">
        <v>10122</v>
      </c>
      <c r="B4250" t="s">
        <v>24</v>
      </c>
      <c r="C4250" t="s">
        <v>28</v>
      </c>
      <c r="D4250" t="s">
        <v>4267</v>
      </c>
      <c r="E4250">
        <v>23</v>
      </c>
      <c r="F4250">
        <v>1</v>
      </c>
      <c r="G4250">
        <v>10</v>
      </c>
      <c r="H4250">
        <v>4</v>
      </c>
      <c r="I4250">
        <v>1</v>
      </c>
    </row>
    <row r="4251" spans="1:9">
      <c r="A4251">
        <v>10123</v>
      </c>
      <c r="B4251" t="s">
        <v>24</v>
      </c>
      <c r="C4251" t="s">
        <v>18</v>
      </c>
      <c r="D4251" t="s">
        <v>4268</v>
      </c>
      <c r="E4251">
        <v>66</v>
      </c>
      <c r="F4251">
        <v>0</v>
      </c>
      <c r="G4251">
        <v>17</v>
      </c>
      <c r="H4251">
        <v>5</v>
      </c>
      <c r="I4251">
        <v>1</v>
      </c>
    </row>
    <row r="4252" spans="1:9">
      <c r="A4252">
        <v>10124</v>
      </c>
      <c r="B4252" t="s">
        <v>15</v>
      </c>
      <c r="C4252" t="s">
        <v>10</v>
      </c>
      <c r="D4252" t="s">
        <v>4269</v>
      </c>
      <c r="E4252">
        <v>50</v>
      </c>
      <c r="F4252">
        <v>0</v>
      </c>
      <c r="G4252">
        <v>8</v>
      </c>
      <c r="H4252">
        <v>1</v>
      </c>
      <c r="I4252">
        <v>0</v>
      </c>
    </row>
    <row r="4253" spans="1:9">
      <c r="A4253">
        <v>10125</v>
      </c>
      <c r="B4253" t="s">
        <v>9</v>
      </c>
      <c r="C4253" t="s">
        <v>13</v>
      </c>
      <c r="D4253" t="s">
        <v>4270</v>
      </c>
      <c r="E4253">
        <v>47</v>
      </c>
      <c r="F4253">
        <v>1</v>
      </c>
      <c r="G4253">
        <v>8</v>
      </c>
      <c r="H4253">
        <v>4</v>
      </c>
      <c r="I4253">
        <v>1</v>
      </c>
    </row>
    <row r="4254" spans="1:9">
      <c r="A4254">
        <v>10126</v>
      </c>
      <c r="B4254" t="s">
        <v>24</v>
      </c>
      <c r="C4254" t="s">
        <v>22</v>
      </c>
      <c r="D4254" t="s">
        <v>4271</v>
      </c>
      <c r="E4254">
        <v>24</v>
      </c>
      <c r="F4254">
        <v>0</v>
      </c>
      <c r="G4254">
        <v>10</v>
      </c>
      <c r="H4254">
        <v>5</v>
      </c>
      <c r="I4254">
        <v>0</v>
      </c>
    </row>
    <row r="4255" spans="1:9">
      <c r="A4255">
        <v>10127</v>
      </c>
      <c r="B4255" t="s">
        <v>15</v>
      </c>
      <c r="C4255" t="s">
        <v>22</v>
      </c>
      <c r="D4255" t="s">
        <v>4272</v>
      </c>
      <c r="E4255">
        <v>42</v>
      </c>
      <c r="F4255">
        <v>0</v>
      </c>
      <c r="G4255">
        <v>1</v>
      </c>
      <c r="H4255">
        <v>3</v>
      </c>
      <c r="I4255">
        <v>0</v>
      </c>
    </row>
    <row r="4256" spans="1:9">
      <c r="A4256">
        <v>10128</v>
      </c>
      <c r="B4256" t="s">
        <v>9</v>
      </c>
      <c r="C4256" t="s">
        <v>10</v>
      </c>
      <c r="D4256" t="s">
        <v>4273</v>
      </c>
      <c r="E4256">
        <v>29</v>
      </c>
      <c r="F4256">
        <v>0</v>
      </c>
      <c r="G4256">
        <v>19</v>
      </c>
      <c r="H4256">
        <v>5</v>
      </c>
      <c r="I4256">
        <v>0</v>
      </c>
    </row>
    <row r="4257" spans="1:9">
      <c r="A4257">
        <v>10129</v>
      </c>
      <c r="B4257" t="s">
        <v>15</v>
      </c>
      <c r="C4257" t="s">
        <v>28</v>
      </c>
      <c r="D4257" t="s">
        <v>4274</v>
      </c>
      <c r="E4257">
        <v>26</v>
      </c>
      <c r="F4257">
        <v>1</v>
      </c>
      <c r="G4257">
        <v>11</v>
      </c>
      <c r="H4257">
        <v>5</v>
      </c>
      <c r="I4257">
        <v>1</v>
      </c>
    </row>
    <row r="4258" spans="1:9">
      <c r="A4258">
        <v>10130</v>
      </c>
      <c r="B4258" t="s">
        <v>15</v>
      </c>
      <c r="C4258" t="s">
        <v>13</v>
      </c>
      <c r="D4258" t="s">
        <v>4275</v>
      </c>
      <c r="E4258">
        <v>36</v>
      </c>
      <c r="F4258">
        <v>1</v>
      </c>
      <c r="G4258">
        <v>16</v>
      </c>
      <c r="H4258">
        <v>3</v>
      </c>
      <c r="I4258">
        <v>1</v>
      </c>
    </row>
    <row r="4259" spans="1:9">
      <c r="A4259">
        <v>10131</v>
      </c>
      <c r="B4259" t="s">
        <v>12</v>
      </c>
      <c r="C4259" t="s">
        <v>22</v>
      </c>
      <c r="D4259" t="s">
        <v>4276</v>
      </c>
      <c r="E4259">
        <v>47</v>
      </c>
      <c r="F4259">
        <v>0</v>
      </c>
      <c r="G4259">
        <v>13</v>
      </c>
      <c r="H4259">
        <v>2</v>
      </c>
      <c r="I4259">
        <v>0</v>
      </c>
    </row>
    <row r="4260" spans="1:9">
      <c r="A4260">
        <v>10132</v>
      </c>
      <c r="B4260" t="s">
        <v>24</v>
      </c>
      <c r="C4260" t="s">
        <v>18</v>
      </c>
      <c r="D4260" t="s">
        <v>4277</v>
      </c>
      <c r="E4260">
        <v>43</v>
      </c>
      <c r="F4260">
        <v>1</v>
      </c>
      <c r="G4260">
        <v>8</v>
      </c>
      <c r="H4260">
        <v>4</v>
      </c>
      <c r="I4260">
        <v>1</v>
      </c>
    </row>
    <row r="4261" spans="1:9">
      <c r="A4261">
        <v>10133</v>
      </c>
      <c r="B4261" t="s">
        <v>12</v>
      </c>
      <c r="C4261" t="s">
        <v>13</v>
      </c>
      <c r="D4261" t="s">
        <v>4278</v>
      </c>
      <c r="E4261">
        <v>23</v>
      </c>
      <c r="F4261">
        <v>0</v>
      </c>
      <c r="G4261">
        <v>9</v>
      </c>
      <c r="H4261">
        <v>5</v>
      </c>
      <c r="I4261">
        <v>0</v>
      </c>
    </row>
    <row r="4262" spans="1:9">
      <c r="A4262">
        <v>10134</v>
      </c>
      <c r="B4262" t="s">
        <v>9</v>
      </c>
      <c r="C4262" t="s">
        <v>18</v>
      </c>
      <c r="D4262" t="s">
        <v>4279</v>
      </c>
      <c r="E4262">
        <v>39</v>
      </c>
      <c r="F4262">
        <v>1</v>
      </c>
      <c r="G4262">
        <v>14</v>
      </c>
      <c r="H4262">
        <v>1</v>
      </c>
      <c r="I4262">
        <v>1</v>
      </c>
    </row>
    <row r="4263" spans="1:9">
      <c r="A4263">
        <v>10135</v>
      </c>
      <c r="B4263" t="s">
        <v>9</v>
      </c>
      <c r="C4263" t="s">
        <v>13</v>
      </c>
      <c r="D4263" t="s">
        <v>4280</v>
      </c>
      <c r="E4263">
        <v>26</v>
      </c>
      <c r="F4263">
        <v>0</v>
      </c>
      <c r="G4263">
        <v>2</v>
      </c>
      <c r="H4263">
        <v>2</v>
      </c>
      <c r="I4263">
        <v>0</v>
      </c>
    </row>
    <row r="4264" spans="1:9">
      <c r="A4264">
        <v>10136</v>
      </c>
      <c r="B4264" t="s">
        <v>12</v>
      </c>
      <c r="C4264" t="s">
        <v>10</v>
      </c>
      <c r="D4264" t="s">
        <v>4281</v>
      </c>
      <c r="E4264">
        <v>56</v>
      </c>
      <c r="F4264">
        <v>1</v>
      </c>
      <c r="G4264">
        <v>12</v>
      </c>
      <c r="H4264">
        <v>3</v>
      </c>
      <c r="I4264">
        <v>1</v>
      </c>
    </row>
    <row r="4265" spans="1:9">
      <c r="A4265">
        <v>10137</v>
      </c>
      <c r="B4265" t="s">
        <v>12</v>
      </c>
      <c r="C4265" t="s">
        <v>13</v>
      </c>
      <c r="D4265" t="s">
        <v>4282</v>
      </c>
      <c r="E4265">
        <v>35</v>
      </c>
      <c r="F4265">
        <v>1</v>
      </c>
      <c r="G4265">
        <v>9</v>
      </c>
      <c r="H4265">
        <v>4</v>
      </c>
      <c r="I4265">
        <v>1</v>
      </c>
    </row>
    <row r="4266" spans="1:9">
      <c r="A4266">
        <v>10138</v>
      </c>
      <c r="B4266" t="s">
        <v>15</v>
      </c>
      <c r="C4266" t="s">
        <v>22</v>
      </c>
      <c r="D4266" t="s">
        <v>4283</v>
      </c>
      <c r="E4266">
        <v>38</v>
      </c>
      <c r="F4266">
        <v>1</v>
      </c>
      <c r="G4266">
        <v>3</v>
      </c>
      <c r="H4266">
        <v>1</v>
      </c>
      <c r="I4266">
        <v>1</v>
      </c>
    </row>
    <row r="4267" spans="1:9">
      <c r="A4267">
        <v>10139</v>
      </c>
      <c r="B4267" t="s">
        <v>15</v>
      </c>
      <c r="C4267" t="s">
        <v>28</v>
      </c>
      <c r="D4267" t="s">
        <v>4284</v>
      </c>
      <c r="E4267">
        <v>67</v>
      </c>
      <c r="F4267">
        <v>1</v>
      </c>
      <c r="G4267">
        <v>3</v>
      </c>
      <c r="H4267">
        <v>1</v>
      </c>
      <c r="I4267">
        <v>1</v>
      </c>
    </row>
    <row r="4268" spans="1:9">
      <c r="A4268">
        <v>10140</v>
      </c>
      <c r="B4268" t="s">
        <v>15</v>
      </c>
      <c r="C4268" t="s">
        <v>18</v>
      </c>
      <c r="D4268" t="s">
        <v>4285</v>
      </c>
      <c r="E4268">
        <v>19</v>
      </c>
      <c r="F4268">
        <v>1</v>
      </c>
      <c r="G4268">
        <v>17</v>
      </c>
      <c r="H4268">
        <v>5</v>
      </c>
      <c r="I4268">
        <v>1</v>
      </c>
    </row>
    <row r="4269" spans="1:9">
      <c r="A4269">
        <v>10141</v>
      </c>
      <c r="B4269" t="s">
        <v>9</v>
      </c>
      <c r="C4269" t="s">
        <v>10</v>
      </c>
      <c r="D4269" t="s">
        <v>4286</v>
      </c>
      <c r="E4269">
        <v>40</v>
      </c>
      <c r="F4269">
        <v>1</v>
      </c>
      <c r="G4269">
        <v>13</v>
      </c>
      <c r="H4269">
        <v>3</v>
      </c>
      <c r="I4269">
        <v>1</v>
      </c>
    </row>
    <row r="4270" spans="1:9">
      <c r="A4270">
        <v>10142</v>
      </c>
      <c r="B4270" t="s">
        <v>15</v>
      </c>
      <c r="C4270" t="s">
        <v>13</v>
      </c>
      <c r="D4270" t="s">
        <v>4287</v>
      </c>
      <c r="E4270">
        <v>47</v>
      </c>
      <c r="F4270">
        <v>0</v>
      </c>
      <c r="G4270">
        <v>15</v>
      </c>
      <c r="H4270">
        <v>2</v>
      </c>
      <c r="I4270">
        <v>0</v>
      </c>
    </row>
    <row r="4271" spans="1:9">
      <c r="A4271">
        <v>10143</v>
      </c>
      <c r="B4271" t="s">
        <v>9</v>
      </c>
      <c r="C4271" t="s">
        <v>10</v>
      </c>
      <c r="D4271" t="s">
        <v>4288</v>
      </c>
      <c r="E4271">
        <v>69</v>
      </c>
      <c r="F4271">
        <v>0</v>
      </c>
      <c r="G4271">
        <v>8</v>
      </c>
      <c r="H4271">
        <v>5</v>
      </c>
      <c r="I4271">
        <v>1</v>
      </c>
    </row>
    <row r="4272" spans="1:9">
      <c r="A4272">
        <v>10144</v>
      </c>
      <c r="B4272" t="s">
        <v>9</v>
      </c>
      <c r="C4272" t="s">
        <v>13</v>
      </c>
      <c r="D4272" t="s">
        <v>4289</v>
      </c>
      <c r="E4272">
        <v>58</v>
      </c>
      <c r="F4272">
        <v>1</v>
      </c>
      <c r="G4272">
        <v>6</v>
      </c>
      <c r="H4272">
        <v>3</v>
      </c>
      <c r="I4272">
        <v>1</v>
      </c>
    </row>
    <row r="4273" spans="1:9">
      <c r="A4273">
        <v>10145</v>
      </c>
      <c r="B4273" t="s">
        <v>12</v>
      </c>
      <c r="C4273" t="s">
        <v>10</v>
      </c>
      <c r="D4273" t="s">
        <v>4290</v>
      </c>
      <c r="E4273">
        <v>65</v>
      </c>
      <c r="F4273">
        <v>0</v>
      </c>
      <c r="G4273">
        <v>7</v>
      </c>
      <c r="H4273">
        <v>4</v>
      </c>
      <c r="I4273">
        <v>1</v>
      </c>
    </row>
    <row r="4274" spans="1:9">
      <c r="A4274">
        <v>10146</v>
      </c>
      <c r="B4274" t="s">
        <v>9</v>
      </c>
      <c r="C4274" t="s">
        <v>10</v>
      </c>
      <c r="D4274" t="s">
        <v>4291</v>
      </c>
      <c r="E4274">
        <v>41</v>
      </c>
      <c r="F4274">
        <v>0</v>
      </c>
      <c r="G4274">
        <v>3</v>
      </c>
      <c r="H4274">
        <v>4</v>
      </c>
      <c r="I4274">
        <v>1</v>
      </c>
    </row>
    <row r="4275" spans="1:9">
      <c r="A4275">
        <v>10147</v>
      </c>
      <c r="B4275" t="s">
        <v>12</v>
      </c>
      <c r="C4275" t="s">
        <v>13</v>
      </c>
      <c r="D4275" t="s">
        <v>4292</v>
      </c>
      <c r="E4275">
        <v>25</v>
      </c>
      <c r="F4275">
        <v>0</v>
      </c>
      <c r="G4275">
        <v>10</v>
      </c>
      <c r="H4275">
        <v>4</v>
      </c>
      <c r="I4275">
        <v>0</v>
      </c>
    </row>
    <row r="4276" spans="1:9">
      <c r="A4276">
        <v>10148</v>
      </c>
      <c r="B4276" t="s">
        <v>24</v>
      </c>
      <c r="C4276" t="s">
        <v>10</v>
      </c>
      <c r="D4276" t="s">
        <v>4293</v>
      </c>
      <c r="E4276">
        <v>45</v>
      </c>
      <c r="F4276">
        <v>0</v>
      </c>
      <c r="G4276">
        <v>11</v>
      </c>
      <c r="H4276">
        <v>4</v>
      </c>
      <c r="I4276">
        <v>1</v>
      </c>
    </row>
    <row r="4277" spans="1:9">
      <c r="A4277">
        <v>10149</v>
      </c>
      <c r="B4277" t="s">
        <v>9</v>
      </c>
      <c r="C4277" t="s">
        <v>22</v>
      </c>
      <c r="D4277" t="s">
        <v>4294</v>
      </c>
      <c r="E4277">
        <v>39</v>
      </c>
      <c r="F4277">
        <v>1</v>
      </c>
      <c r="G4277">
        <v>5</v>
      </c>
      <c r="H4277">
        <v>2</v>
      </c>
      <c r="I4277">
        <v>1</v>
      </c>
    </row>
    <row r="4278" spans="1:9">
      <c r="A4278">
        <v>10150</v>
      </c>
      <c r="B4278" t="s">
        <v>15</v>
      </c>
      <c r="C4278" t="s">
        <v>10</v>
      </c>
      <c r="D4278" t="s">
        <v>4295</v>
      </c>
      <c r="E4278">
        <v>53</v>
      </c>
      <c r="F4278">
        <v>1</v>
      </c>
      <c r="G4278">
        <v>2</v>
      </c>
      <c r="H4278">
        <v>2</v>
      </c>
      <c r="I4278">
        <v>1</v>
      </c>
    </row>
    <row r="4279" spans="1:9">
      <c r="A4279">
        <v>10151</v>
      </c>
      <c r="B4279" t="s">
        <v>31</v>
      </c>
      <c r="C4279" t="s">
        <v>22</v>
      </c>
      <c r="D4279" t="s">
        <v>4296</v>
      </c>
      <c r="E4279">
        <v>67</v>
      </c>
      <c r="F4279">
        <v>1</v>
      </c>
      <c r="G4279">
        <v>5</v>
      </c>
      <c r="H4279">
        <v>5</v>
      </c>
      <c r="I4279">
        <v>1</v>
      </c>
    </row>
    <row r="4280" spans="1:9">
      <c r="A4280">
        <v>10152</v>
      </c>
      <c r="B4280" t="s">
        <v>15</v>
      </c>
      <c r="C4280" t="s">
        <v>22</v>
      </c>
      <c r="D4280" t="s">
        <v>4297</v>
      </c>
      <c r="E4280">
        <v>24</v>
      </c>
      <c r="F4280">
        <v>1</v>
      </c>
      <c r="G4280">
        <v>7</v>
      </c>
      <c r="H4280">
        <v>1</v>
      </c>
      <c r="I4280">
        <v>0</v>
      </c>
    </row>
    <row r="4281" spans="1:9">
      <c r="A4281">
        <v>10153</v>
      </c>
      <c r="B4281" t="s">
        <v>31</v>
      </c>
      <c r="C4281" t="s">
        <v>10</v>
      </c>
      <c r="D4281" t="s">
        <v>4298</v>
      </c>
      <c r="E4281">
        <v>41</v>
      </c>
      <c r="F4281">
        <v>1</v>
      </c>
      <c r="G4281">
        <v>10</v>
      </c>
      <c r="H4281">
        <v>4</v>
      </c>
      <c r="I4281">
        <v>1</v>
      </c>
    </row>
    <row r="4282" spans="1:9">
      <c r="A4282">
        <v>10154</v>
      </c>
      <c r="B4282" t="s">
        <v>12</v>
      </c>
      <c r="C4282" t="s">
        <v>22</v>
      </c>
      <c r="D4282" t="s">
        <v>4299</v>
      </c>
      <c r="E4282">
        <v>25</v>
      </c>
      <c r="F4282">
        <v>1</v>
      </c>
      <c r="G4282">
        <v>12</v>
      </c>
      <c r="H4282">
        <v>3</v>
      </c>
      <c r="I4282">
        <v>0</v>
      </c>
    </row>
    <row r="4283" spans="1:9">
      <c r="A4283">
        <v>10155</v>
      </c>
      <c r="B4283" t="s">
        <v>24</v>
      </c>
      <c r="C4283" t="s">
        <v>13</v>
      </c>
      <c r="D4283" t="s">
        <v>4300</v>
      </c>
      <c r="E4283">
        <v>24</v>
      </c>
      <c r="F4283">
        <v>1</v>
      </c>
      <c r="G4283">
        <v>10</v>
      </c>
      <c r="H4283">
        <v>3</v>
      </c>
      <c r="I4283">
        <v>0</v>
      </c>
    </row>
    <row r="4284" spans="1:9">
      <c r="A4284">
        <v>10156</v>
      </c>
      <c r="B4284" t="s">
        <v>24</v>
      </c>
      <c r="C4284" t="s">
        <v>10</v>
      </c>
      <c r="D4284" t="s">
        <v>4301</v>
      </c>
      <c r="E4284">
        <v>20</v>
      </c>
      <c r="F4284">
        <v>0</v>
      </c>
      <c r="G4284">
        <v>5</v>
      </c>
      <c r="H4284">
        <v>2</v>
      </c>
      <c r="I4284">
        <v>0</v>
      </c>
    </row>
    <row r="4285" spans="1:9">
      <c r="A4285">
        <v>10157</v>
      </c>
      <c r="B4285" t="s">
        <v>24</v>
      </c>
      <c r="C4285" t="s">
        <v>28</v>
      </c>
      <c r="D4285" t="s">
        <v>4302</v>
      </c>
      <c r="E4285">
        <v>58</v>
      </c>
      <c r="F4285">
        <v>0</v>
      </c>
      <c r="G4285">
        <v>16</v>
      </c>
      <c r="H4285">
        <v>4</v>
      </c>
      <c r="I4285">
        <v>1</v>
      </c>
    </row>
    <row r="4286" spans="1:9">
      <c r="A4286">
        <v>10158</v>
      </c>
      <c r="B4286" t="s">
        <v>24</v>
      </c>
      <c r="C4286" t="s">
        <v>22</v>
      </c>
      <c r="D4286" t="s">
        <v>4303</v>
      </c>
      <c r="E4286">
        <v>36</v>
      </c>
      <c r="F4286">
        <v>0</v>
      </c>
      <c r="G4286">
        <v>11</v>
      </c>
      <c r="H4286">
        <v>4</v>
      </c>
      <c r="I4286">
        <v>1</v>
      </c>
    </row>
    <row r="4287" spans="1:9">
      <c r="A4287">
        <v>10159</v>
      </c>
      <c r="B4287" t="s">
        <v>31</v>
      </c>
      <c r="C4287" t="s">
        <v>28</v>
      </c>
      <c r="D4287" t="s">
        <v>4304</v>
      </c>
      <c r="E4287">
        <v>37</v>
      </c>
      <c r="F4287">
        <v>1</v>
      </c>
      <c r="G4287">
        <v>10</v>
      </c>
      <c r="H4287">
        <v>4</v>
      </c>
      <c r="I4287">
        <v>1</v>
      </c>
    </row>
    <row r="4288" spans="1:9">
      <c r="A4288">
        <v>10160</v>
      </c>
      <c r="B4288" t="s">
        <v>24</v>
      </c>
      <c r="C4288" t="s">
        <v>28</v>
      </c>
      <c r="D4288" t="s">
        <v>4305</v>
      </c>
      <c r="E4288">
        <v>64</v>
      </c>
      <c r="F4288">
        <v>0</v>
      </c>
      <c r="G4288">
        <v>11</v>
      </c>
      <c r="H4288">
        <v>4</v>
      </c>
      <c r="I4288">
        <v>1</v>
      </c>
    </row>
    <row r="4289" spans="1:9">
      <c r="A4289">
        <v>10161</v>
      </c>
      <c r="B4289" t="s">
        <v>15</v>
      </c>
      <c r="C4289" t="s">
        <v>28</v>
      </c>
      <c r="D4289" t="s">
        <v>4306</v>
      </c>
      <c r="E4289">
        <v>18</v>
      </c>
      <c r="F4289">
        <v>0</v>
      </c>
      <c r="G4289">
        <v>13</v>
      </c>
      <c r="H4289">
        <v>2</v>
      </c>
      <c r="I4289">
        <v>0</v>
      </c>
    </row>
    <row r="4290" spans="1:9">
      <c r="A4290">
        <v>10162</v>
      </c>
      <c r="B4290" t="s">
        <v>31</v>
      </c>
      <c r="C4290" t="s">
        <v>18</v>
      </c>
      <c r="D4290" t="s">
        <v>4307</v>
      </c>
      <c r="E4290">
        <v>56</v>
      </c>
      <c r="F4290">
        <v>0</v>
      </c>
      <c r="G4290">
        <v>9</v>
      </c>
      <c r="H4290">
        <v>2</v>
      </c>
      <c r="I4290">
        <v>0</v>
      </c>
    </row>
    <row r="4291" spans="1:9">
      <c r="A4291">
        <v>10163</v>
      </c>
      <c r="B4291" t="s">
        <v>12</v>
      </c>
      <c r="C4291" t="s">
        <v>10</v>
      </c>
      <c r="D4291" t="s">
        <v>4308</v>
      </c>
      <c r="E4291">
        <v>53</v>
      </c>
      <c r="F4291">
        <v>0</v>
      </c>
      <c r="G4291">
        <v>5</v>
      </c>
      <c r="H4291">
        <v>1</v>
      </c>
      <c r="I4291">
        <v>0</v>
      </c>
    </row>
    <row r="4292" spans="1:9">
      <c r="A4292">
        <v>10164</v>
      </c>
      <c r="B4292" t="s">
        <v>12</v>
      </c>
      <c r="C4292" t="s">
        <v>10</v>
      </c>
      <c r="D4292" t="s">
        <v>4309</v>
      </c>
      <c r="E4292">
        <v>66</v>
      </c>
      <c r="F4292">
        <v>1</v>
      </c>
      <c r="G4292">
        <v>13</v>
      </c>
      <c r="H4292">
        <v>2</v>
      </c>
      <c r="I4292">
        <v>1</v>
      </c>
    </row>
    <row r="4293" spans="1:9">
      <c r="A4293">
        <v>10165</v>
      </c>
      <c r="B4293" t="s">
        <v>12</v>
      </c>
      <c r="C4293" t="s">
        <v>10</v>
      </c>
      <c r="D4293" t="s">
        <v>4310</v>
      </c>
      <c r="E4293">
        <v>38</v>
      </c>
      <c r="F4293">
        <v>0</v>
      </c>
      <c r="G4293">
        <v>13</v>
      </c>
      <c r="H4293">
        <v>4</v>
      </c>
      <c r="I4293">
        <v>1</v>
      </c>
    </row>
    <row r="4294" spans="1:9">
      <c r="A4294">
        <v>10166</v>
      </c>
      <c r="B4294" t="s">
        <v>15</v>
      </c>
      <c r="C4294" t="s">
        <v>13</v>
      </c>
      <c r="D4294" t="s">
        <v>4311</v>
      </c>
      <c r="E4294">
        <v>46</v>
      </c>
      <c r="F4294">
        <v>1</v>
      </c>
      <c r="G4294">
        <v>4</v>
      </c>
      <c r="H4294">
        <v>4</v>
      </c>
      <c r="I4294">
        <v>1</v>
      </c>
    </row>
    <row r="4295" spans="1:9">
      <c r="A4295">
        <v>10167</v>
      </c>
      <c r="B4295" t="s">
        <v>15</v>
      </c>
      <c r="C4295" t="s">
        <v>28</v>
      </c>
      <c r="D4295" t="s">
        <v>4312</v>
      </c>
      <c r="E4295">
        <v>60</v>
      </c>
      <c r="F4295">
        <v>1</v>
      </c>
      <c r="G4295">
        <v>4</v>
      </c>
      <c r="H4295">
        <v>3</v>
      </c>
      <c r="I4295">
        <v>1</v>
      </c>
    </row>
    <row r="4296" spans="1:9">
      <c r="A4296">
        <v>10168</v>
      </c>
      <c r="B4296" t="s">
        <v>9</v>
      </c>
      <c r="C4296" t="s">
        <v>28</v>
      </c>
      <c r="D4296" t="s">
        <v>4313</v>
      </c>
      <c r="E4296">
        <v>25</v>
      </c>
      <c r="F4296">
        <v>1</v>
      </c>
      <c r="G4296">
        <v>18</v>
      </c>
      <c r="H4296">
        <v>3</v>
      </c>
      <c r="I4296">
        <v>0</v>
      </c>
    </row>
    <row r="4297" spans="1:9">
      <c r="A4297">
        <v>10169</v>
      </c>
      <c r="B4297" t="s">
        <v>12</v>
      </c>
      <c r="C4297" t="s">
        <v>13</v>
      </c>
      <c r="D4297" t="s">
        <v>4314</v>
      </c>
      <c r="E4297">
        <v>43</v>
      </c>
      <c r="F4297">
        <v>1</v>
      </c>
      <c r="G4297">
        <v>6</v>
      </c>
      <c r="H4297">
        <v>2</v>
      </c>
      <c r="I4297">
        <v>1</v>
      </c>
    </row>
    <row r="4298" spans="1:9">
      <c r="A4298">
        <v>10170</v>
      </c>
      <c r="B4298" t="s">
        <v>9</v>
      </c>
      <c r="C4298" t="s">
        <v>28</v>
      </c>
      <c r="D4298" t="s">
        <v>4315</v>
      </c>
      <c r="E4298">
        <v>27</v>
      </c>
      <c r="F4298">
        <v>1</v>
      </c>
      <c r="G4298">
        <v>17</v>
      </c>
      <c r="H4298">
        <v>2</v>
      </c>
      <c r="I4298">
        <v>0</v>
      </c>
    </row>
    <row r="4299" spans="1:9">
      <c r="A4299">
        <v>10171</v>
      </c>
      <c r="B4299" t="s">
        <v>15</v>
      </c>
      <c r="C4299" t="s">
        <v>18</v>
      </c>
      <c r="D4299" t="s">
        <v>4316</v>
      </c>
      <c r="E4299">
        <v>58</v>
      </c>
      <c r="F4299">
        <v>1</v>
      </c>
      <c r="G4299">
        <v>15</v>
      </c>
      <c r="H4299">
        <v>3</v>
      </c>
      <c r="I4299">
        <v>1</v>
      </c>
    </row>
    <row r="4300" spans="1:9">
      <c r="A4300">
        <v>10172</v>
      </c>
      <c r="B4300" t="s">
        <v>9</v>
      </c>
      <c r="C4300" t="s">
        <v>13</v>
      </c>
      <c r="D4300" t="s">
        <v>4317</v>
      </c>
      <c r="E4300">
        <v>21</v>
      </c>
      <c r="F4300">
        <v>0</v>
      </c>
      <c r="G4300">
        <v>16</v>
      </c>
      <c r="H4300">
        <v>3</v>
      </c>
      <c r="I4300">
        <v>0</v>
      </c>
    </row>
    <row r="4301" spans="1:9">
      <c r="A4301">
        <v>10173</v>
      </c>
      <c r="B4301" t="s">
        <v>15</v>
      </c>
      <c r="C4301" t="s">
        <v>28</v>
      </c>
      <c r="D4301" t="s">
        <v>4318</v>
      </c>
      <c r="E4301">
        <v>27</v>
      </c>
      <c r="F4301">
        <v>1</v>
      </c>
      <c r="G4301">
        <v>10</v>
      </c>
      <c r="H4301">
        <v>5</v>
      </c>
      <c r="I4301">
        <v>1</v>
      </c>
    </row>
    <row r="4302" spans="1:9">
      <c r="A4302">
        <v>10174</v>
      </c>
      <c r="B4302" t="s">
        <v>15</v>
      </c>
      <c r="C4302" t="s">
        <v>22</v>
      </c>
      <c r="D4302" t="s">
        <v>4319</v>
      </c>
      <c r="E4302">
        <v>67</v>
      </c>
      <c r="F4302">
        <v>0</v>
      </c>
      <c r="G4302">
        <v>8</v>
      </c>
      <c r="H4302">
        <v>3</v>
      </c>
      <c r="I4302">
        <v>0</v>
      </c>
    </row>
    <row r="4303" spans="1:9">
      <c r="A4303">
        <v>10175</v>
      </c>
      <c r="B4303" t="s">
        <v>9</v>
      </c>
      <c r="C4303" t="s">
        <v>13</v>
      </c>
      <c r="D4303" t="s">
        <v>4320</v>
      </c>
      <c r="E4303">
        <v>62</v>
      </c>
      <c r="F4303">
        <v>0</v>
      </c>
      <c r="G4303">
        <v>1</v>
      </c>
      <c r="H4303">
        <v>1</v>
      </c>
      <c r="I4303">
        <v>0</v>
      </c>
    </row>
    <row r="4304" spans="1:9">
      <c r="A4304">
        <v>10176</v>
      </c>
      <c r="B4304" t="s">
        <v>24</v>
      </c>
      <c r="C4304" t="s">
        <v>28</v>
      </c>
      <c r="D4304" t="s">
        <v>4321</v>
      </c>
      <c r="E4304">
        <v>52</v>
      </c>
      <c r="F4304">
        <v>0</v>
      </c>
      <c r="G4304">
        <v>14</v>
      </c>
      <c r="H4304">
        <v>5</v>
      </c>
      <c r="I4304">
        <v>1</v>
      </c>
    </row>
    <row r="4305" spans="1:9">
      <c r="A4305">
        <v>10177</v>
      </c>
      <c r="B4305" t="s">
        <v>12</v>
      </c>
      <c r="C4305" t="s">
        <v>28</v>
      </c>
      <c r="D4305" t="s">
        <v>4322</v>
      </c>
      <c r="E4305">
        <v>68</v>
      </c>
      <c r="F4305">
        <v>1</v>
      </c>
      <c r="G4305">
        <v>12</v>
      </c>
      <c r="H4305">
        <v>3</v>
      </c>
      <c r="I4305">
        <v>1</v>
      </c>
    </row>
    <row r="4306" spans="1:9">
      <c r="A4306">
        <v>10178</v>
      </c>
      <c r="B4306" t="s">
        <v>24</v>
      </c>
      <c r="C4306" t="s">
        <v>28</v>
      </c>
      <c r="D4306" t="s">
        <v>4323</v>
      </c>
      <c r="E4306">
        <v>29</v>
      </c>
      <c r="F4306">
        <v>0</v>
      </c>
      <c r="G4306">
        <v>9</v>
      </c>
      <c r="H4306">
        <v>4</v>
      </c>
      <c r="I4306">
        <v>0</v>
      </c>
    </row>
    <row r="4307" spans="1:9">
      <c r="A4307">
        <v>10179</v>
      </c>
      <c r="B4307" t="s">
        <v>15</v>
      </c>
      <c r="C4307" t="s">
        <v>13</v>
      </c>
      <c r="D4307" t="s">
        <v>4324</v>
      </c>
      <c r="E4307">
        <v>68</v>
      </c>
      <c r="F4307">
        <v>0</v>
      </c>
      <c r="G4307">
        <v>12</v>
      </c>
      <c r="H4307">
        <v>3</v>
      </c>
      <c r="I4307">
        <v>0</v>
      </c>
    </row>
    <row r="4308" spans="1:9">
      <c r="A4308">
        <v>10180</v>
      </c>
      <c r="B4308" t="s">
        <v>15</v>
      </c>
      <c r="C4308" t="s">
        <v>13</v>
      </c>
      <c r="D4308" t="s">
        <v>4325</v>
      </c>
      <c r="E4308">
        <v>35</v>
      </c>
      <c r="F4308">
        <v>0</v>
      </c>
      <c r="G4308">
        <v>9</v>
      </c>
      <c r="H4308">
        <v>2</v>
      </c>
      <c r="I4308">
        <v>0</v>
      </c>
    </row>
    <row r="4309" spans="1:9">
      <c r="A4309">
        <v>10181</v>
      </c>
      <c r="B4309" t="s">
        <v>31</v>
      </c>
      <c r="C4309" t="s">
        <v>28</v>
      </c>
      <c r="D4309" t="s">
        <v>4326</v>
      </c>
      <c r="E4309">
        <v>36</v>
      </c>
      <c r="F4309">
        <v>0</v>
      </c>
      <c r="G4309">
        <v>13</v>
      </c>
      <c r="H4309">
        <v>3</v>
      </c>
      <c r="I4309">
        <v>0</v>
      </c>
    </row>
    <row r="4310" spans="1:9">
      <c r="A4310">
        <v>10182</v>
      </c>
      <c r="B4310" t="s">
        <v>15</v>
      </c>
      <c r="C4310" t="s">
        <v>10</v>
      </c>
      <c r="D4310" t="s">
        <v>4327</v>
      </c>
      <c r="E4310">
        <v>62</v>
      </c>
      <c r="F4310">
        <v>1</v>
      </c>
      <c r="G4310">
        <v>4</v>
      </c>
      <c r="H4310">
        <v>2</v>
      </c>
      <c r="I4310">
        <v>1</v>
      </c>
    </row>
    <row r="4311" spans="1:9">
      <c r="A4311">
        <v>10183</v>
      </c>
      <c r="B4311" t="s">
        <v>24</v>
      </c>
      <c r="C4311" t="s">
        <v>10</v>
      </c>
      <c r="D4311" t="s">
        <v>4328</v>
      </c>
      <c r="E4311">
        <v>23</v>
      </c>
      <c r="F4311">
        <v>1</v>
      </c>
      <c r="G4311">
        <v>15</v>
      </c>
      <c r="H4311">
        <v>5</v>
      </c>
      <c r="I4311">
        <v>1</v>
      </c>
    </row>
    <row r="4312" spans="1:9">
      <c r="A4312">
        <v>10184</v>
      </c>
      <c r="B4312" t="s">
        <v>15</v>
      </c>
      <c r="C4312" t="s">
        <v>28</v>
      </c>
      <c r="D4312" t="s">
        <v>4329</v>
      </c>
      <c r="E4312">
        <v>48</v>
      </c>
      <c r="F4312">
        <v>1</v>
      </c>
      <c r="G4312">
        <v>7</v>
      </c>
      <c r="H4312">
        <v>5</v>
      </c>
      <c r="I4312">
        <v>1</v>
      </c>
    </row>
    <row r="4313" spans="1:9">
      <c r="A4313">
        <v>10185</v>
      </c>
      <c r="B4313" t="s">
        <v>12</v>
      </c>
      <c r="C4313" t="s">
        <v>28</v>
      </c>
      <c r="D4313" t="s">
        <v>4330</v>
      </c>
      <c r="E4313">
        <v>32</v>
      </c>
      <c r="F4313">
        <v>0</v>
      </c>
      <c r="G4313">
        <v>11</v>
      </c>
      <c r="H4313">
        <v>5</v>
      </c>
      <c r="I4313">
        <v>1</v>
      </c>
    </row>
    <row r="4314" spans="1:9">
      <c r="A4314">
        <v>10186</v>
      </c>
      <c r="B4314" t="s">
        <v>24</v>
      </c>
      <c r="C4314" t="s">
        <v>13</v>
      </c>
      <c r="D4314" t="s">
        <v>4331</v>
      </c>
      <c r="E4314">
        <v>40</v>
      </c>
      <c r="F4314">
        <v>0</v>
      </c>
      <c r="G4314">
        <v>19</v>
      </c>
      <c r="H4314">
        <v>2</v>
      </c>
      <c r="I4314">
        <v>0</v>
      </c>
    </row>
    <row r="4315" spans="1:9">
      <c r="A4315">
        <v>10187</v>
      </c>
      <c r="B4315" t="s">
        <v>24</v>
      </c>
      <c r="C4315" t="s">
        <v>18</v>
      </c>
      <c r="D4315" t="s">
        <v>4332</v>
      </c>
      <c r="E4315">
        <v>25</v>
      </c>
      <c r="F4315">
        <v>0</v>
      </c>
      <c r="G4315">
        <v>17</v>
      </c>
      <c r="H4315">
        <v>3</v>
      </c>
      <c r="I4315">
        <v>0</v>
      </c>
    </row>
    <row r="4316" spans="1:9">
      <c r="A4316">
        <v>10188</v>
      </c>
      <c r="B4316" t="s">
        <v>12</v>
      </c>
      <c r="C4316" t="s">
        <v>18</v>
      </c>
      <c r="D4316" t="s">
        <v>4333</v>
      </c>
      <c r="E4316">
        <v>42</v>
      </c>
      <c r="F4316">
        <v>1</v>
      </c>
      <c r="G4316">
        <v>19</v>
      </c>
      <c r="H4316">
        <v>3</v>
      </c>
      <c r="I4316">
        <v>1</v>
      </c>
    </row>
    <row r="4317" spans="1:9">
      <c r="A4317">
        <v>10189</v>
      </c>
      <c r="B4317" t="s">
        <v>9</v>
      </c>
      <c r="C4317" t="s">
        <v>13</v>
      </c>
      <c r="D4317" t="s">
        <v>4334</v>
      </c>
      <c r="E4317">
        <v>31</v>
      </c>
      <c r="F4317">
        <v>0</v>
      </c>
      <c r="G4317">
        <v>8</v>
      </c>
      <c r="H4317">
        <v>4</v>
      </c>
      <c r="I4317">
        <v>1</v>
      </c>
    </row>
    <row r="4318" spans="1:9">
      <c r="A4318">
        <v>10190</v>
      </c>
      <c r="B4318" t="s">
        <v>12</v>
      </c>
      <c r="C4318" t="s">
        <v>22</v>
      </c>
      <c r="D4318" t="s">
        <v>4335</v>
      </c>
      <c r="E4318">
        <v>24</v>
      </c>
      <c r="F4318">
        <v>0</v>
      </c>
      <c r="G4318">
        <v>1</v>
      </c>
      <c r="H4318">
        <v>3</v>
      </c>
      <c r="I4318">
        <v>0</v>
      </c>
    </row>
    <row r="4319" spans="1:9">
      <c r="A4319">
        <v>10191</v>
      </c>
      <c r="B4319" t="s">
        <v>12</v>
      </c>
      <c r="C4319" t="s">
        <v>10</v>
      </c>
      <c r="D4319" t="s">
        <v>4336</v>
      </c>
      <c r="E4319">
        <v>63</v>
      </c>
      <c r="F4319">
        <v>1</v>
      </c>
      <c r="G4319">
        <v>2</v>
      </c>
      <c r="H4319">
        <v>3</v>
      </c>
      <c r="I4319">
        <v>1</v>
      </c>
    </row>
    <row r="4320" spans="1:9">
      <c r="A4320">
        <v>10192</v>
      </c>
      <c r="B4320" t="s">
        <v>9</v>
      </c>
      <c r="C4320" t="s">
        <v>18</v>
      </c>
      <c r="D4320" t="s">
        <v>4337</v>
      </c>
      <c r="E4320">
        <v>65</v>
      </c>
      <c r="F4320">
        <v>1</v>
      </c>
      <c r="G4320">
        <v>19</v>
      </c>
      <c r="H4320">
        <v>2</v>
      </c>
      <c r="I4320">
        <v>1</v>
      </c>
    </row>
    <row r="4321" spans="1:9">
      <c r="A4321">
        <v>10193</v>
      </c>
      <c r="B4321" t="s">
        <v>12</v>
      </c>
      <c r="C4321" t="s">
        <v>10</v>
      </c>
      <c r="D4321" t="s">
        <v>4338</v>
      </c>
      <c r="E4321">
        <v>18</v>
      </c>
      <c r="F4321">
        <v>0</v>
      </c>
      <c r="G4321">
        <v>4</v>
      </c>
      <c r="H4321">
        <v>3</v>
      </c>
      <c r="I4321">
        <v>0</v>
      </c>
    </row>
    <row r="4322" spans="1:9">
      <c r="A4322">
        <v>10194</v>
      </c>
      <c r="B4322" t="s">
        <v>9</v>
      </c>
      <c r="C4322" t="s">
        <v>28</v>
      </c>
      <c r="D4322" t="s">
        <v>4339</v>
      </c>
      <c r="E4322">
        <v>67</v>
      </c>
      <c r="F4322">
        <v>0</v>
      </c>
      <c r="G4322">
        <v>9</v>
      </c>
      <c r="H4322">
        <v>3</v>
      </c>
      <c r="I4322">
        <v>0</v>
      </c>
    </row>
    <row r="4323" spans="1:9">
      <c r="A4323">
        <v>10195</v>
      </c>
      <c r="B4323" t="s">
        <v>24</v>
      </c>
      <c r="C4323" t="s">
        <v>28</v>
      </c>
      <c r="D4323" t="s">
        <v>4340</v>
      </c>
      <c r="E4323">
        <v>58</v>
      </c>
      <c r="F4323">
        <v>0</v>
      </c>
      <c r="G4323">
        <v>1</v>
      </c>
      <c r="H4323">
        <v>2</v>
      </c>
      <c r="I4323">
        <v>0</v>
      </c>
    </row>
    <row r="4324" spans="1:9">
      <c r="A4324">
        <v>10196</v>
      </c>
      <c r="B4324" t="s">
        <v>31</v>
      </c>
      <c r="C4324" t="s">
        <v>10</v>
      </c>
      <c r="D4324" t="s">
        <v>4341</v>
      </c>
      <c r="E4324">
        <v>38</v>
      </c>
      <c r="F4324">
        <v>1</v>
      </c>
      <c r="G4324">
        <v>9</v>
      </c>
      <c r="H4324">
        <v>5</v>
      </c>
      <c r="I4324">
        <v>1</v>
      </c>
    </row>
    <row r="4325" spans="1:9">
      <c r="A4325">
        <v>10197</v>
      </c>
      <c r="B4325" t="s">
        <v>31</v>
      </c>
      <c r="C4325" t="s">
        <v>28</v>
      </c>
      <c r="D4325" t="s">
        <v>4342</v>
      </c>
      <c r="E4325">
        <v>32</v>
      </c>
      <c r="F4325">
        <v>1</v>
      </c>
      <c r="G4325">
        <v>2</v>
      </c>
      <c r="H4325">
        <v>4</v>
      </c>
      <c r="I4325">
        <v>1</v>
      </c>
    </row>
    <row r="4326" spans="1:9">
      <c r="A4326">
        <v>10198</v>
      </c>
      <c r="B4326" t="s">
        <v>12</v>
      </c>
      <c r="C4326" t="s">
        <v>10</v>
      </c>
      <c r="D4326" t="s">
        <v>4343</v>
      </c>
      <c r="E4326">
        <v>53</v>
      </c>
      <c r="F4326">
        <v>1</v>
      </c>
      <c r="G4326">
        <v>19</v>
      </c>
      <c r="H4326">
        <v>1</v>
      </c>
      <c r="I4326">
        <v>1</v>
      </c>
    </row>
    <row r="4327" spans="1:9">
      <c r="A4327">
        <v>10199</v>
      </c>
      <c r="B4327" t="s">
        <v>15</v>
      </c>
      <c r="C4327" t="s">
        <v>22</v>
      </c>
      <c r="D4327" t="s">
        <v>4344</v>
      </c>
      <c r="E4327">
        <v>37</v>
      </c>
      <c r="F4327">
        <v>0</v>
      </c>
      <c r="G4327">
        <v>7</v>
      </c>
      <c r="H4327">
        <v>3</v>
      </c>
      <c r="I4327">
        <v>0</v>
      </c>
    </row>
    <row r="4328" spans="1:9">
      <c r="A4328">
        <v>10200</v>
      </c>
      <c r="B4328" t="s">
        <v>15</v>
      </c>
      <c r="C4328" t="s">
        <v>13</v>
      </c>
      <c r="D4328" t="s">
        <v>4345</v>
      </c>
      <c r="E4328">
        <v>51</v>
      </c>
      <c r="F4328">
        <v>0</v>
      </c>
      <c r="G4328">
        <v>2</v>
      </c>
      <c r="H4328">
        <v>2</v>
      </c>
      <c r="I4328">
        <v>0</v>
      </c>
    </row>
    <row r="4329" spans="1:9">
      <c r="A4329">
        <v>10201</v>
      </c>
      <c r="B4329" t="s">
        <v>24</v>
      </c>
      <c r="C4329" t="s">
        <v>10</v>
      </c>
      <c r="D4329" t="s">
        <v>4346</v>
      </c>
      <c r="E4329">
        <v>52</v>
      </c>
      <c r="F4329">
        <v>0</v>
      </c>
      <c r="G4329">
        <v>1</v>
      </c>
      <c r="H4329">
        <v>4</v>
      </c>
      <c r="I4329">
        <v>1</v>
      </c>
    </row>
    <row r="4330" spans="1:9">
      <c r="A4330">
        <v>10202</v>
      </c>
      <c r="B4330" t="s">
        <v>12</v>
      </c>
      <c r="C4330" t="s">
        <v>13</v>
      </c>
      <c r="D4330" t="s">
        <v>4347</v>
      </c>
      <c r="E4330">
        <v>27</v>
      </c>
      <c r="F4330">
        <v>0</v>
      </c>
      <c r="G4330">
        <v>3</v>
      </c>
      <c r="H4330">
        <v>3</v>
      </c>
      <c r="I4330">
        <v>0</v>
      </c>
    </row>
    <row r="4331" spans="1:9">
      <c r="A4331">
        <v>10203</v>
      </c>
      <c r="B4331" t="s">
        <v>24</v>
      </c>
      <c r="C4331" t="s">
        <v>13</v>
      </c>
      <c r="D4331" t="s">
        <v>4348</v>
      </c>
      <c r="E4331">
        <v>19</v>
      </c>
      <c r="F4331">
        <v>1</v>
      </c>
      <c r="G4331">
        <v>11</v>
      </c>
      <c r="H4331">
        <v>5</v>
      </c>
      <c r="I4331">
        <v>1</v>
      </c>
    </row>
    <row r="4332" spans="1:9">
      <c r="A4332">
        <v>10204</v>
      </c>
      <c r="B4332" t="s">
        <v>9</v>
      </c>
      <c r="C4332" t="s">
        <v>18</v>
      </c>
      <c r="D4332" t="s">
        <v>4349</v>
      </c>
      <c r="E4332">
        <v>69</v>
      </c>
      <c r="F4332">
        <v>1</v>
      </c>
      <c r="G4332">
        <v>13</v>
      </c>
      <c r="H4332">
        <v>2</v>
      </c>
      <c r="I4332">
        <v>1</v>
      </c>
    </row>
    <row r="4333" spans="1:9">
      <c r="A4333">
        <v>10205</v>
      </c>
      <c r="B4333" t="s">
        <v>9</v>
      </c>
      <c r="C4333" t="s">
        <v>10</v>
      </c>
      <c r="D4333" t="s">
        <v>4350</v>
      </c>
      <c r="E4333">
        <v>36</v>
      </c>
      <c r="F4333">
        <v>1</v>
      </c>
      <c r="G4333">
        <v>2</v>
      </c>
      <c r="H4333">
        <v>4</v>
      </c>
      <c r="I4333">
        <v>1</v>
      </c>
    </row>
    <row r="4334" spans="1:9">
      <c r="A4334">
        <v>10206</v>
      </c>
      <c r="B4334" t="s">
        <v>31</v>
      </c>
      <c r="C4334" t="s">
        <v>10</v>
      </c>
      <c r="D4334" t="s">
        <v>4351</v>
      </c>
      <c r="E4334">
        <v>44</v>
      </c>
      <c r="F4334">
        <v>0</v>
      </c>
      <c r="G4334">
        <v>7</v>
      </c>
      <c r="H4334">
        <v>5</v>
      </c>
      <c r="I4334">
        <v>1</v>
      </c>
    </row>
    <row r="4335" spans="1:9">
      <c r="A4335">
        <v>10207</v>
      </c>
      <c r="B4335" t="s">
        <v>31</v>
      </c>
      <c r="C4335" t="s">
        <v>13</v>
      </c>
      <c r="D4335" t="s">
        <v>4352</v>
      </c>
      <c r="E4335">
        <v>47</v>
      </c>
      <c r="F4335">
        <v>0</v>
      </c>
      <c r="G4335">
        <v>2</v>
      </c>
      <c r="H4335">
        <v>2</v>
      </c>
      <c r="I4335">
        <v>0</v>
      </c>
    </row>
    <row r="4336" spans="1:9">
      <c r="A4336">
        <v>10208</v>
      </c>
      <c r="B4336" t="s">
        <v>9</v>
      </c>
      <c r="C4336" t="s">
        <v>28</v>
      </c>
      <c r="D4336" t="s">
        <v>4353</v>
      </c>
      <c r="E4336">
        <v>19</v>
      </c>
      <c r="F4336">
        <v>0</v>
      </c>
      <c r="G4336">
        <v>8</v>
      </c>
      <c r="H4336">
        <v>5</v>
      </c>
      <c r="I4336">
        <v>0</v>
      </c>
    </row>
    <row r="4337" spans="1:9">
      <c r="A4337">
        <v>10209</v>
      </c>
      <c r="B4337" t="s">
        <v>15</v>
      </c>
      <c r="C4337" t="s">
        <v>28</v>
      </c>
      <c r="D4337" t="s">
        <v>4354</v>
      </c>
      <c r="E4337">
        <v>54</v>
      </c>
      <c r="F4337">
        <v>0</v>
      </c>
      <c r="G4337">
        <v>13</v>
      </c>
      <c r="H4337">
        <v>3</v>
      </c>
      <c r="I4337">
        <v>0</v>
      </c>
    </row>
    <row r="4338" spans="1:9">
      <c r="A4338">
        <v>10210</v>
      </c>
      <c r="B4338" t="s">
        <v>31</v>
      </c>
      <c r="C4338" t="s">
        <v>22</v>
      </c>
      <c r="D4338" t="s">
        <v>4355</v>
      </c>
      <c r="E4338">
        <v>21</v>
      </c>
      <c r="F4338">
        <v>1</v>
      </c>
      <c r="G4338">
        <v>4</v>
      </c>
      <c r="H4338">
        <v>3</v>
      </c>
      <c r="I4338">
        <v>0</v>
      </c>
    </row>
    <row r="4339" spans="1:9">
      <c r="A4339">
        <v>10211</v>
      </c>
      <c r="B4339" t="s">
        <v>31</v>
      </c>
      <c r="C4339" t="s">
        <v>18</v>
      </c>
      <c r="D4339" t="s">
        <v>4356</v>
      </c>
      <c r="E4339">
        <v>51</v>
      </c>
      <c r="F4339">
        <v>1</v>
      </c>
      <c r="G4339">
        <v>14</v>
      </c>
      <c r="H4339">
        <v>1</v>
      </c>
      <c r="I4339">
        <v>1</v>
      </c>
    </row>
    <row r="4340" spans="1:9">
      <c r="A4340">
        <v>10212</v>
      </c>
      <c r="B4340" t="s">
        <v>15</v>
      </c>
      <c r="C4340" t="s">
        <v>22</v>
      </c>
      <c r="D4340" t="s">
        <v>4357</v>
      </c>
      <c r="E4340">
        <v>54</v>
      </c>
      <c r="F4340">
        <v>0</v>
      </c>
      <c r="G4340">
        <v>17</v>
      </c>
      <c r="H4340">
        <v>1</v>
      </c>
      <c r="I4340">
        <v>0</v>
      </c>
    </row>
    <row r="4341" spans="1:9">
      <c r="A4341">
        <v>10213</v>
      </c>
      <c r="B4341" t="s">
        <v>12</v>
      </c>
      <c r="C4341" t="s">
        <v>13</v>
      </c>
      <c r="D4341" t="s">
        <v>4358</v>
      </c>
      <c r="E4341">
        <v>50</v>
      </c>
      <c r="F4341">
        <v>0</v>
      </c>
      <c r="G4341">
        <v>16</v>
      </c>
      <c r="H4341">
        <v>3</v>
      </c>
      <c r="I4341">
        <v>0</v>
      </c>
    </row>
    <row r="4342" spans="1:9">
      <c r="A4342">
        <v>10214</v>
      </c>
      <c r="B4342" t="s">
        <v>31</v>
      </c>
      <c r="C4342" t="s">
        <v>13</v>
      </c>
      <c r="D4342" t="s">
        <v>4359</v>
      </c>
      <c r="E4342">
        <v>50</v>
      </c>
      <c r="F4342">
        <v>0</v>
      </c>
      <c r="G4342">
        <v>13</v>
      </c>
      <c r="H4342">
        <v>5</v>
      </c>
      <c r="I4342">
        <v>1</v>
      </c>
    </row>
    <row r="4343" spans="1:9">
      <c r="A4343">
        <v>10215</v>
      </c>
      <c r="B4343" t="s">
        <v>31</v>
      </c>
      <c r="C4343" t="s">
        <v>28</v>
      </c>
      <c r="D4343" t="s">
        <v>4360</v>
      </c>
      <c r="E4343">
        <v>24</v>
      </c>
      <c r="F4343">
        <v>1</v>
      </c>
      <c r="G4343">
        <v>12</v>
      </c>
      <c r="H4343">
        <v>1</v>
      </c>
      <c r="I4343">
        <v>0</v>
      </c>
    </row>
    <row r="4344" spans="1:9">
      <c r="A4344">
        <v>10216</v>
      </c>
      <c r="B4344" t="s">
        <v>12</v>
      </c>
      <c r="C4344" t="s">
        <v>13</v>
      </c>
      <c r="D4344" t="s">
        <v>4361</v>
      </c>
      <c r="E4344">
        <v>52</v>
      </c>
      <c r="F4344">
        <v>1</v>
      </c>
      <c r="G4344">
        <v>5</v>
      </c>
      <c r="H4344">
        <v>4</v>
      </c>
      <c r="I4344">
        <v>1</v>
      </c>
    </row>
    <row r="4345" spans="1:9">
      <c r="A4345">
        <v>10217</v>
      </c>
      <c r="B4345" t="s">
        <v>24</v>
      </c>
      <c r="C4345" t="s">
        <v>10</v>
      </c>
      <c r="D4345" t="s">
        <v>4362</v>
      </c>
      <c r="E4345">
        <v>47</v>
      </c>
      <c r="F4345">
        <v>1</v>
      </c>
      <c r="G4345">
        <v>13</v>
      </c>
      <c r="H4345">
        <v>5</v>
      </c>
      <c r="I4345">
        <v>1</v>
      </c>
    </row>
    <row r="4346" spans="1:9">
      <c r="A4346">
        <v>10218</v>
      </c>
      <c r="B4346" t="s">
        <v>24</v>
      </c>
      <c r="C4346" t="s">
        <v>13</v>
      </c>
      <c r="D4346" t="s">
        <v>4363</v>
      </c>
      <c r="E4346">
        <v>43</v>
      </c>
      <c r="F4346">
        <v>1</v>
      </c>
      <c r="G4346">
        <v>1</v>
      </c>
      <c r="H4346">
        <v>4</v>
      </c>
      <c r="I4346">
        <v>1</v>
      </c>
    </row>
    <row r="4347" spans="1:9">
      <c r="A4347">
        <v>10219</v>
      </c>
      <c r="B4347" t="s">
        <v>12</v>
      </c>
      <c r="C4347" t="s">
        <v>28</v>
      </c>
      <c r="D4347" t="s">
        <v>4364</v>
      </c>
      <c r="E4347">
        <v>56</v>
      </c>
      <c r="F4347">
        <v>1</v>
      </c>
      <c r="G4347">
        <v>1</v>
      </c>
      <c r="H4347">
        <v>4</v>
      </c>
      <c r="I4347">
        <v>1</v>
      </c>
    </row>
    <row r="4348" spans="1:9">
      <c r="A4348">
        <v>10220</v>
      </c>
      <c r="B4348" t="s">
        <v>24</v>
      </c>
      <c r="C4348" t="s">
        <v>22</v>
      </c>
      <c r="D4348" t="s">
        <v>4365</v>
      </c>
      <c r="E4348">
        <v>22</v>
      </c>
      <c r="F4348">
        <v>1</v>
      </c>
      <c r="G4348">
        <v>7</v>
      </c>
      <c r="H4348">
        <v>1</v>
      </c>
      <c r="I4348">
        <v>0</v>
      </c>
    </row>
    <row r="4349" spans="1:9">
      <c r="A4349">
        <v>10221</v>
      </c>
      <c r="B4349" t="s">
        <v>24</v>
      </c>
      <c r="C4349" t="s">
        <v>28</v>
      </c>
      <c r="D4349" t="s">
        <v>4366</v>
      </c>
      <c r="E4349">
        <v>24</v>
      </c>
      <c r="F4349">
        <v>1</v>
      </c>
      <c r="G4349">
        <v>5</v>
      </c>
      <c r="H4349">
        <v>2</v>
      </c>
      <c r="I4349">
        <v>0</v>
      </c>
    </row>
    <row r="4350" spans="1:9">
      <c r="A4350">
        <v>10222</v>
      </c>
      <c r="B4350" t="s">
        <v>12</v>
      </c>
      <c r="C4350" t="s">
        <v>22</v>
      </c>
      <c r="D4350" t="s">
        <v>4367</v>
      </c>
      <c r="E4350">
        <v>50</v>
      </c>
      <c r="F4350">
        <v>1</v>
      </c>
      <c r="G4350">
        <v>11</v>
      </c>
      <c r="H4350">
        <v>4</v>
      </c>
      <c r="I4350">
        <v>1</v>
      </c>
    </row>
    <row r="4351" spans="1:9">
      <c r="A4351">
        <v>10223</v>
      </c>
      <c r="B4351" t="s">
        <v>15</v>
      </c>
      <c r="C4351" t="s">
        <v>10</v>
      </c>
      <c r="D4351" t="s">
        <v>4368</v>
      </c>
      <c r="E4351">
        <v>38</v>
      </c>
      <c r="F4351">
        <v>1</v>
      </c>
      <c r="G4351">
        <v>1</v>
      </c>
      <c r="H4351">
        <v>5</v>
      </c>
      <c r="I4351">
        <v>1</v>
      </c>
    </row>
    <row r="4352" spans="1:9">
      <c r="A4352">
        <v>10224</v>
      </c>
      <c r="B4352" t="s">
        <v>15</v>
      </c>
      <c r="C4352" t="s">
        <v>28</v>
      </c>
      <c r="D4352" t="s">
        <v>4369</v>
      </c>
      <c r="E4352">
        <v>68</v>
      </c>
      <c r="F4352">
        <v>1</v>
      </c>
      <c r="G4352">
        <v>4</v>
      </c>
      <c r="H4352">
        <v>4</v>
      </c>
      <c r="I4352">
        <v>1</v>
      </c>
    </row>
    <row r="4353" spans="1:9">
      <c r="A4353">
        <v>10225</v>
      </c>
      <c r="B4353" t="s">
        <v>12</v>
      </c>
      <c r="C4353" t="s">
        <v>28</v>
      </c>
      <c r="D4353" t="s">
        <v>4370</v>
      </c>
      <c r="E4353">
        <v>67</v>
      </c>
      <c r="F4353">
        <v>1</v>
      </c>
      <c r="G4353">
        <v>19</v>
      </c>
      <c r="H4353">
        <v>5</v>
      </c>
      <c r="I4353">
        <v>1</v>
      </c>
    </row>
    <row r="4354" spans="1:9">
      <c r="A4354">
        <v>10226</v>
      </c>
      <c r="B4354" t="s">
        <v>24</v>
      </c>
      <c r="C4354" t="s">
        <v>22</v>
      </c>
      <c r="D4354" t="s">
        <v>4371</v>
      </c>
      <c r="E4354">
        <v>28</v>
      </c>
      <c r="F4354">
        <v>0</v>
      </c>
      <c r="G4354">
        <v>12</v>
      </c>
      <c r="H4354">
        <v>3</v>
      </c>
      <c r="I4354">
        <v>0</v>
      </c>
    </row>
    <row r="4355" spans="1:9">
      <c r="A4355">
        <v>10227</v>
      </c>
      <c r="B4355" t="s">
        <v>9</v>
      </c>
      <c r="C4355" t="s">
        <v>22</v>
      </c>
      <c r="D4355" t="s">
        <v>4372</v>
      </c>
      <c r="E4355">
        <v>21</v>
      </c>
      <c r="F4355">
        <v>1</v>
      </c>
      <c r="G4355">
        <v>16</v>
      </c>
      <c r="H4355">
        <v>1</v>
      </c>
      <c r="I4355">
        <v>0</v>
      </c>
    </row>
    <row r="4356" spans="1:9">
      <c r="A4356">
        <v>10228</v>
      </c>
      <c r="B4356" t="s">
        <v>15</v>
      </c>
      <c r="C4356" t="s">
        <v>10</v>
      </c>
      <c r="D4356" t="s">
        <v>4373</v>
      </c>
      <c r="E4356">
        <v>33</v>
      </c>
      <c r="F4356">
        <v>0</v>
      </c>
      <c r="G4356">
        <v>12</v>
      </c>
      <c r="H4356">
        <v>1</v>
      </c>
      <c r="I4356">
        <v>0</v>
      </c>
    </row>
    <row r="4357" spans="1:9">
      <c r="A4357">
        <v>10229</v>
      </c>
      <c r="B4357" t="s">
        <v>15</v>
      </c>
      <c r="C4357" t="s">
        <v>13</v>
      </c>
      <c r="D4357" t="s">
        <v>4374</v>
      </c>
      <c r="E4357">
        <v>44</v>
      </c>
      <c r="F4357">
        <v>0</v>
      </c>
      <c r="G4357">
        <v>6</v>
      </c>
      <c r="H4357">
        <v>2</v>
      </c>
      <c r="I4357">
        <v>0</v>
      </c>
    </row>
    <row r="4358" spans="1:9">
      <c r="A4358">
        <v>10230</v>
      </c>
      <c r="B4358" t="s">
        <v>12</v>
      </c>
      <c r="C4358" t="s">
        <v>22</v>
      </c>
      <c r="D4358" t="s">
        <v>4375</v>
      </c>
      <c r="E4358">
        <v>67</v>
      </c>
      <c r="F4358">
        <v>1</v>
      </c>
      <c r="G4358">
        <v>5</v>
      </c>
      <c r="H4358">
        <v>3</v>
      </c>
      <c r="I4358">
        <v>1</v>
      </c>
    </row>
    <row r="4359" spans="1:9">
      <c r="A4359">
        <v>10231</v>
      </c>
      <c r="B4359" t="s">
        <v>12</v>
      </c>
      <c r="C4359" t="s">
        <v>28</v>
      </c>
      <c r="D4359" t="s">
        <v>4376</v>
      </c>
      <c r="E4359">
        <v>27</v>
      </c>
      <c r="F4359">
        <v>1</v>
      </c>
      <c r="G4359">
        <v>9</v>
      </c>
      <c r="H4359">
        <v>2</v>
      </c>
      <c r="I4359">
        <v>0</v>
      </c>
    </row>
    <row r="4360" spans="1:9">
      <c r="A4360">
        <v>10232</v>
      </c>
      <c r="B4360" t="s">
        <v>12</v>
      </c>
      <c r="C4360" t="s">
        <v>22</v>
      </c>
      <c r="D4360" t="s">
        <v>4377</v>
      </c>
      <c r="E4360">
        <v>22</v>
      </c>
      <c r="F4360">
        <v>1</v>
      </c>
      <c r="G4360">
        <v>17</v>
      </c>
      <c r="H4360">
        <v>2</v>
      </c>
      <c r="I4360">
        <v>0</v>
      </c>
    </row>
    <row r="4361" spans="1:9">
      <c r="A4361">
        <v>10233</v>
      </c>
      <c r="B4361" t="s">
        <v>9</v>
      </c>
      <c r="C4361" t="s">
        <v>10</v>
      </c>
      <c r="D4361" t="s">
        <v>4378</v>
      </c>
      <c r="E4361">
        <v>65</v>
      </c>
      <c r="F4361">
        <v>1</v>
      </c>
      <c r="G4361">
        <v>10</v>
      </c>
      <c r="H4361">
        <v>2</v>
      </c>
      <c r="I4361">
        <v>1</v>
      </c>
    </row>
    <row r="4362" spans="1:9">
      <c r="A4362">
        <v>10234</v>
      </c>
      <c r="B4362" t="s">
        <v>9</v>
      </c>
      <c r="C4362" t="s">
        <v>22</v>
      </c>
      <c r="D4362" t="s">
        <v>4379</v>
      </c>
      <c r="E4362">
        <v>28</v>
      </c>
      <c r="F4362">
        <v>1</v>
      </c>
      <c r="G4362">
        <v>3</v>
      </c>
      <c r="H4362">
        <v>5</v>
      </c>
      <c r="I4362">
        <v>1</v>
      </c>
    </row>
    <row r="4363" spans="1:9">
      <c r="A4363">
        <v>10235</v>
      </c>
      <c r="B4363" t="s">
        <v>31</v>
      </c>
      <c r="C4363" t="s">
        <v>10</v>
      </c>
      <c r="D4363" t="s">
        <v>4380</v>
      </c>
      <c r="E4363">
        <v>44</v>
      </c>
      <c r="F4363">
        <v>1</v>
      </c>
      <c r="G4363">
        <v>14</v>
      </c>
      <c r="H4363">
        <v>5</v>
      </c>
      <c r="I4363">
        <v>1</v>
      </c>
    </row>
    <row r="4364" spans="1:9">
      <c r="A4364">
        <v>10236</v>
      </c>
      <c r="B4364" t="s">
        <v>15</v>
      </c>
      <c r="C4364" t="s">
        <v>28</v>
      </c>
      <c r="D4364" t="s">
        <v>4381</v>
      </c>
      <c r="E4364">
        <v>47</v>
      </c>
      <c r="F4364">
        <v>1</v>
      </c>
      <c r="G4364">
        <v>1</v>
      </c>
      <c r="H4364">
        <v>5</v>
      </c>
      <c r="I4364">
        <v>1</v>
      </c>
    </row>
    <row r="4365" spans="1:9">
      <c r="A4365">
        <v>10237</v>
      </c>
      <c r="B4365" t="s">
        <v>12</v>
      </c>
      <c r="C4365" t="s">
        <v>13</v>
      </c>
      <c r="D4365" t="s">
        <v>4382</v>
      </c>
      <c r="E4365">
        <v>67</v>
      </c>
      <c r="F4365">
        <v>1</v>
      </c>
      <c r="G4365">
        <v>13</v>
      </c>
      <c r="H4365">
        <v>4</v>
      </c>
      <c r="I4365">
        <v>1</v>
      </c>
    </row>
    <row r="4366" spans="1:9">
      <c r="A4366">
        <v>10238</v>
      </c>
      <c r="B4366" t="s">
        <v>9</v>
      </c>
      <c r="C4366" t="s">
        <v>10</v>
      </c>
      <c r="D4366" t="s">
        <v>4383</v>
      </c>
      <c r="E4366">
        <v>41</v>
      </c>
      <c r="F4366">
        <v>0</v>
      </c>
      <c r="G4366">
        <v>18</v>
      </c>
      <c r="H4366">
        <v>5</v>
      </c>
      <c r="I4366">
        <v>1</v>
      </c>
    </row>
    <row r="4367" spans="1:9">
      <c r="A4367">
        <v>10239</v>
      </c>
      <c r="B4367" t="s">
        <v>31</v>
      </c>
      <c r="C4367" t="s">
        <v>10</v>
      </c>
      <c r="D4367" t="s">
        <v>4384</v>
      </c>
      <c r="E4367">
        <v>34</v>
      </c>
      <c r="F4367">
        <v>1</v>
      </c>
      <c r="G4367">
        <v>6</v>
      </c>
      <c r="H4367">
        <v>5</v>
      </c>
      <c r="I4367">
        <v>1</v>
      </c>
    </row>
    <row r="4368" spans="1:9">
      <c r="A4368">
        <v>10240</v>
      </c>
      <c r="B4368" t="s">
        <v>15</v>
      </c>
      <c r="C4368" t="s">
        <v>18</v>
      </c>
      <c r="D4368" t="s">
        <v>4385</v>
      </c>
      <c r="E4368">
        <v>24</v>
      </c>
      <c r="F4368">
        <v>0</v>
      </c>
      <c r="G4368">
        <v>3</v>
      </c>
      <c r="H4368">
        <v>3</v>
      </c>
      <c r="I4368">
        <v>0</v>
      </c>
    </row>
    <row r="4369" spans="1:9">
      <c r="A4369">
        <v>10241</v>
      </c>
      <c r="B4369" t="s">
        <v>9</v>
      </c>
      <c r="C4369" t="s">
        <v>18</v>
      </c>
      <c r="D4369" t="s">
        <v>4386</v>
      </c>
      <c r="E4369">
        <v>38</v>
      </c>
      <c r="F4369">
        <v>0</v>
      </c>
      <c r="G4369">
        <v>6</v>
      </c>
      <c r="H4369">
        <v>2</v>
      </c>
      <c r="I4369">
        <v>0</v>
      </c>
    </row>
    <row r="4370" spans="1:9">
      <c r="A4370">
        <v>10242</v>
      </c>
      <c r="B4370" t="s">
        <v>24</v>
      </c>
      <c r="C4370" t="s">
        <v>22</v>
      </c>
      <c r="D4370" t="s">
        <v>4387</v>
      </c>
      <c r="E4370">
        <v>56</v>
      </c>
      <c r="F4370">
        <v>1</v>
      </c>
      <c r="G4370">
        <v>12</v>
      </c>
      <c r="H4370">
        <v>3</v>
      </c>
      <c r="I4370">
        <v>1</v>
      </c>
    </row>
    <row r="4371" spans="1:9">
      <c r="A4371">
        <v>10243</v>
      </c>
      <c r="B4371" t="s">
        <v>31</v>
      </c>
      <c r="C4371" t="s">
        <v>22</v>
      </c>
      <c r="D4371" t="s">
        <v>4388</v>
      </c>
      <c r="E4371">
        <v>45</v>
      </c>
      <c r="F4371">
        <v>1</v>
      </c>
      <c r="G4371">
        <v>5</v>
      </c>
      <c r="H4371">
        <v>5</v>
      </c>
      <c r="I4371">
        <v>1</v>
      </c>
    </row>
    <row r="4372" spans="1:9">
      <c r="A4372">
        <v>10244</v>
      </c>
      <c r="B4372" t="s">
        <v>31</v>
      </c>
      <c r="C4372" t="s">
        <v>10</v>
      </c>
      <c r="D4372" t="s">
        <v>4389</v>
      </c>
      <c r="E4372">
        <v>47</v>
      </c>
      <c r="F4372">
        <v>0</v>
      </c>
      <c r="G4372">
        <v>14</v>
      </c>
      <c r="H4372">
        <v>3</v>
      </c>
      <c r="I4372">
        <v>0</v>
      </c>
    </row>
    <row r="4373" spans="1:9">
      <c r="A4373">
        <v>10245</v>
      </c>
      <c r="B4373" t="s">
        <v>12</v>
      </c>
      <c r="C4373" t="s">
        <v>22</v>
      </c>
      <c r="D4373" t="s">
        <v>4390</v>
      </c>
      <c r="E4373">
        <v>54</v>
      </c>
      <c r="F4373">
        <v>1</v>
      </c>
      <c r="G4373">
        <v>5</v>
      </c>
      <c r="H4373">
        <v>2</v>
      </c>
      <c r="I4373">
        <v>1</v>
      </c>
    </row>
    <row r="4374" spans="1:9">
      <c r="A4374">
        <v>10246</v>
      </c>
      <c r="B4374" t="s">
        <v>31</v>
      </c>
      <c r="C4374" t="s">
        <v>13</v>
      </c>
      <c r="D4374" t="s">
        <v>4391</v>
      </c>
      <c r="E4374">
        <v>39</v>
      </c>
      <c r="F4374">
        <v>0</v>
      </c>
      <c r="G4374">
        <v>16</v>
      </c>
      <c r="H4374">
        <v>2</v>
      </c>
      <c r="I4374">
        <v>0</v>
      </c>
    </row>
    <row r="4375" spans="1:9">
      <c r="A4375">
        <v>10247</v>
      </c>
      <c r="B4375" t="s">
        <v>24</v>
      </c>
      <c r="C4375" t="s">
        <v>18</v>
      </c>
      <c r="D4375" t="s">
        <v>4392</v>
      </c>
      <c r="E4375">
        <v>51</v>
      </c>
      <c r="F4375">
        <v>1</v>
      </c>
      <c r="G4375">
        <v>6</v>
      </c>
      <c r="H4375">
        <v>5</v>
      </c>
      <c r="I4375">
        <v>1</v>
      </c>
    </row>
    <row r="4376" spans="1:9">
      <c r="A4376">
        <v>10248</v>
      </c>
      <c r="B4376" t="s">
        <v>15</v>
      </c>
      <c r="C4376" t="s">
        <v>18</v>
      </c>
      <c r="D4376" t="s">
        <v>4393</v>
      </c>
      <c r="E4376">
        <v>33</v>
      </c>
      <c r="F4376">
        <v>0</v>
      </c>
      <c r="G4376">
        <v>9</v>
      </c>
      <c r="H4376">
        <v>2</v>
      </c>
      <c r="I4376">
        <v>0</v>
      </c>
    </row>
    <row r="4377" spans="1:9">
      <c r="A4377">
        <v>10249</v>
      </c>
      <c r="B4377" t="s">
        <v>24</v>
      </c>
      <c r="C4377" t="s">
        <v>13</v>
      </c>
      <c r="D4377" t="s">
        <v>4394</v>
      </c>
      <c r="E4377">
        <v>53</v>
      </c>
      <c r="F4377">
        <v>0</v>
      </c>
      <c r="G4377">
        <v>13</v>
      </c>
      <c r="H4377">
        <v>3</v>
      </c>
      <c r="I4377">
        <v>0</v>
      </c>
    </row>
    <row r="4378" spans="1:9">
      <c r="A4378">
        <v>10250</v>
      </c>
      <c r="B4378" t="s">
        <v>12</v>
      </c>
      <c r="C4378" t="s">
        <v>10</v>
      </c>
      <c r="D4378" t="s">
        <v>4395</v>
      </c>
      <c r="E4378">
        <v>35</v>
      </c>
      <c r="F4378">
        <v>1</v>
      </c>
      <c r="G4378">
        <v>14</v>
      </c>
      <c r="H4378">
        <v>5</v>
      </c>
      <c r="I4378">
        <v>1</v>
      </c>
    </row>
    <row r="4379" spans="1:9">
      <c r="A4379">
        <v>10251</v>
      </c>
      <c r="B4379" t="s">
        <v>9</v>
      </c>
      <c r="C4379" t="s">
        <v>22</v>
      </c>
      <c r="D4379" t="s">
        <v>4396</v>
      </c>
      <c r="E4379">
        <v>26</v>
      </c>
      <c r="F4379">
        <v>1</v>
      </c>
      <c r="G4379">
        <v>18</v>
      </c>
      <c r="H4379">
        <v>5</v>
      </c>
      <c r="I4379">
        <v>1</v>
      </c>
    </row>
    <row r="4380" spans="1:9">
      <c r="A4380">
        <v>10252</v>
      </c>
      <c r="B4380" t="s">
        <v>12</v>
      </c>
      <c r="C4380" t="s">
        <v>13</v>
      </c>
      <c r="D4380" t="s">
        <v>4397</v>
      </c>
      <c r="E4380">
        <v>24</v>
      </c>
      <c r="F4380">
        <v>1</v>
      </c>
      <c r="G4380">
        <v>3</v>
      </c>
      <c r="H4380">
        <v>1</v>
      </c>
      <c r="I4380">
        <v>0</v>
      </c>
    </row>
    <row r="4381" spans="1:9">
      <c r="A4381">
        <v>10253</v>
      </c>
      <c r="B4381" t="s">
        <v>9</v>
      </c>
      <c r="C4381" t="s">
        <v>22</v>
      </c>
      <c r="D4381" t="s">
        <v>4398</v>
      </c>
      <c r="E4381">
        <v>68</v>
      </c>
      <c r="F4381">
        <v>1</v>
      </c>
      <c r="G4381">
        <v>6</v>
      </c>
      <c r="H4381">
        <v>2</v>
      </c>
      <c r="I4381">
        <v>1</v>
      </c>
    </row>
    <row r="4382" spans="1:9">
      <c r="A4382">
        <v>10254</v>
      </c>
      <c r="B4382" t="s">
        <v>12</v>
      </c>
      <c r="C4382" t="s">
        <v>10</v>
      </c>
      <c r="D4382" t="s">
        <v>4399</v>
      </c>
      <c r="E4382">
        <v>23</v>
      </c>
      <c r="F4382">
        <v>0</v>
      </c>
      <c r="G4382">
        <v>5</v>
      </c>
      <c r="H4382">
        <v>2</v>
      </c>
      <c r="I4382">
        <v>0</v>
      </c>
    </row>
    <row r="4383" spans="1:9">
      <c r="A4383">
        <v>10255</v>
      </c>
      <c r="B4383" t="s">
        <v>15</v>
      </c>
      <c r="C4383" t="s">
        <v>10</v>
      </c>
      <c r="D4383" t="s">
        <v>4400</v>
      </c>
      <c r="E4383">
        <v>30</v>
      </c>
      <c r="F4383">
        <v>1</v>
      </c>
      <c r="G4383">
        <v>17</v>
      </c>
      <c r="H4383">
        <v>1</v>
      </c>
      <c r="I4383">
        <v>0</v>
      </c>
    </row>
    <row r="4384" spans="1:9">
      <c r="A4384">
        <v>10256</v>
      </c>
      <c r="B4384" t="s">
        <v>15</v>
      </c>
      <c r="C4384" t="s">
        <v>13</v>
      </c>
      <c r="D4384" t="s">
        <v>4401</v>
      </c>
      <c r="E4384">
        <v>66</v>
      </c>
      <c r="F4384">
        <v>1</v>
      </c>
      <c r="G4384">
        <v>13</v>
      </c>
      <c r="H4384">
        <v>4</v>
      </c>
      <c r="I4384">
        <v>1</v>
      </c>
    </row>
    <row r="4385" spans="1:9">
      <c r="A4385">
        <v>10257</v>
      </c>
      <c r="B4385" t="s">
        <v>9</v>
      </c>
      <c r="C4385" t="s">
        <v>18</v>
      </c>
      <c r="D4385" t="s">
        <v>4402</v>
      </c>
      <c r="E4385">
        <v>28</v>
      </c>
      <c r="F4385">
        <v>0</v>
      </c>
      <c r="G4385">
        <v>3</v>
      </c>
      <c r="H4385">
        <v>1</v>
      </c>
      <c r="I4385">
        <v>0</v>
      </c>
    </row>
    <row r="4386" spans="1:9">
      <c r="A4386">
        <v>10258</v>
      </c>
      <c r="B4386" t="s">
        <v>9</v>
      </c>
      <c r="C4386" t="s">
        <v>10</v>
      </c>
      <c r="D4386" t="s">
        <v>4403</v>
      </c>
      <c r="E4386">
        <v>29</v>
      </c>
      <c r="F4386">
        <v>1</v>
      </c>
      <c r="G4386">
        <v>11</v>
      </c>
      <c r="H4386">
        <v>2</v>
      </c>
      <c r="I4386">
        <v>0</v>
      </c>
    </row>
    <row r="4387" spans="1:9">
      <c r="A4387">
        <v>10259</v>
      </c>
      <c r="B4387" t="s">
        <v>12</v>
      </c>
      <c r="C4387" t="s">
        <v>18</v>
      </c>
      <c r="D4387" t="s">
        <v>4404</v>
      </c>
      <c r="E4387">
        <v>24</v>
      </c>
      <c r="F4387">
        <v>1</v>
      </c>
      <c r="G4387">
        <v>17</v>
      </c>
      <c r="H4387">
        <v>4</v>
      </c>
      <c r="I4387">
        <v>1</v>
      </c>
    </row>
    <row r="4388" spans="1:9">
      <c r="A4388">
        <v>10260</v>
      </c>
      <c r="B4388" t="s">
        <v>31</v>
      </c>
      <c r="C4388" t="s">
        <v>10</v>
      </c>
      <c r="D4388" t="s">
        <v>4405</v>
      </c>
      <c r="E4388">
        <v>58</v>
      </c>
      <c r="F4388">
        <v>0</v>
      </c>
      <c r="G4388">
        <v>3</v>
      </c>
      <c r="H4388">
        <v>5</v>
      </c>
      <c r="I4388">
        <v>1</v>
      </c>
    </row>
    <row r="4389" spans="1:9">
      <c r="A4389">
        <v>10261</v>
      </c>
      <c r="B4389" t="s">
        <v>12</v>
      </c>
      <c r="C4389" t="s">
        <v>22</v>
      </c>
      <c r="D4389" t="s">
        <v>4406</v>
      </c>
      <c r="E4389">
        <v>63</v>
      </c>
      <c r="F4389">
        <v>0</v>
      </c>
      <c r="G4389">
        <v>7</v>
      </c>
      <c r="H4389">
        <v>5</v>
      </c>
      <c r="I4389">
        <v>1</v>
      </c>
    </row>
    <row r="4390" spans="1:9">
      <c r="A4390">
        <v>10262</v>
      </c>
      <c r="B4390" t="s">
        <v>9</v>
      </c>
      <c r="C4390" t="s">
        <v>13</v>
      </c>
      <c r="D4390" t="s">
        <v>4407</v>
      </c>
      <c r="E4390">
        <v>64</v>
      </c>
      <c r="F4390">
        <v>1</v>
      </c>
      <c r="G4390">
        <v>4</v>
      </c>
      <c r="H4390">
        <v>3</v>
      </c>
      <c r="I4390">
        <v>1</v>
      </c>
    </row>
    <row r="4391" spans="1:9">
      <c r="A4391">
        <v>10263</v>
      </c>
      <c r="B4391" t="s">
        <v>31</v>
      </c>
      <c r="C4391" t="s">
        <v>28</v>
      </c>
      <c r="D4391" t="s">
        <v>4408</v>
      </c>
      <c r="E4391">
        <v>66</v>
      </c>
      <c r="F4391">
        <v>0</v>
      </c>
      <c r="G4391">
        <v>2</v>
      </c>
      <c r="H4391">
        <v>4</v>
      </c>
      <c r="I4391">
        <v>1</v>
      </c>
    </row>
    <row r="4392" spans="1:9">
      <c r="A4392">
        <v>10264</v>
      </c>
      <c r="B4392" t="s">
        <v>31</v>
      </c>
      <c r="C4392" t="s">
        <v>28</v>
      </c>
      <c r="D4392" t="s">
        <v>4409</v>
      </c>
      <c r="E4392">
        <v>30</v>
      </c>
      <c r="F4392">
        <v>1</v>
      </c>
      <c r="G4392">
        <v>6</v>
      </c>
      <c r="H4392">
        <v>3</v>
      </c>
      <c r="I4392">
        <v>0</v>
      </c>
    </row>
    <row r="4393" spans="1:9">
      <c r="A4393">
        <v>10265</v>
      </c>
      <c r="B4393" t="s">
        <v>31</v>
      </c>
      <c r="C4393" t="s">
        <v>22</v>
      </c>
      <c r="D4393" t="s">
        <v>4410</v>
      </c>
      <c r="E4393">
        <v>66</v>
      </c>
      <c r="F4393">
        <v>0</v>
      </c>
      <c r="G4393">
        <v>6</v>
      </c>
      <c r="H4393">
        <v>3</v>
      </c>
      <c r="I4393">
        <v>0</v>
      </c>
    </row>
    <row r="4394" spans="1:9">
      <c r="A4394">
        <v>10266</v>
      </c>
      <c r="B4394" t="s">
        <v>15</v>
      </c>
      <c r="C4394" t="s">
        <v>22</v>
      </c>
      <c r="D4394" t="s">
        <v>4411</v>
      </c>
      <c r="E4394">
        <v>59</v>
      </c>
      <c r="F4394">
        <v>1</v>
      </c>
      <c r="G4394">
        <v>7</v>
      </c>
      <c r="H4394">
        <v>3</v>
      </c>
      <c r="I4394">
        <v>1</v>
      </c>
    </row>
    <row r="4395" spans="1:9">
      <c r="A4395">
        <v>10267</v>
      </c>
      <c r="B4395" t="s">
        <v>31</v>
      </c>
      <c r="C4395" t="s">
        <v>28</v>
      </c>
      <c r="D4395" t="s">
        <v>4412</v>
      </c>
      <c r="E4395">
        <v>48</v>
      </c>
      <c r="F4395">
        <v>0</v>
      </c>
      <c r="G4395">
        <v>13</v>
      </c>
      <c r="H4395">
        <v>1</v>
      </c>
      <c r="I4395">
        <v>0</v>
      </c>
    </row>
    <row r="4396" spans="1:9">
      <c r="A4396">
        <v>10268</v>
      </c>
      <c r="B4396" t="s">
        <v>24</v>
      </c>
      <c r="C4396" t="s">
        <v>10</v>
      </c>
      <c r="D4396" t="s">
        <v>4413</v>
      </c>
      <c r="E4396">
        <v>20</v>
      </c>
      <c r="F4396">
        <v>1</v>
      </c>
      <c r="G4396">
        <v>7</v>
      </c>
      <c r="H4396">
        <v>1</v>
      </c>
      <c r="I4396">
        <v>0</v>
      </c>
    </row>
    <row r="4397" spans="1:9">
      <c r="A4397">
        <v>10269</v>
      </c>
      <c r="B4397" t="s">
        <v>9</v>
      </c>
      <c r="C4397" t="s">
        <v>13</v>
      </c>
      <c r="D4397" t="s">
        <v>4414</v>
      </c>
      <c r="E4397">
        <v>54</v>
      </c>
      <c r="F4397">
        <v>1</v>
      </c>
      <c r="G4397">
        <v>14</v>
      </c>
      <c r="H4397">
        <v>4</v>
      </c>
      <c r="I4397">
        <v>1</v>
      </c>
    </row>
    <row r="4398" spans="1:9">
      <c r="A4398">
        <v>10270</v>
      </c>
      <c r="B4398" t="s">
        <v>9</v>
      </c>
      <c r="C4398" t="s">
        <v>18</v>
      </c>
      <c r="D4398" t="s">
        <v>4415</v>
      </c>
      <c r="E4398">
        <v>54</v>
      </c>
      <c r="F4398">
        <v>0</v>
      </c>
      <c r="G4398">
        <v>12</v>
      </c>
      <c r="H4398">
        <v>2</v>
      </c>
      <c r="I4398">
        <v>0</v>
      </c>
    </row>
    <row r="4399" spans="1:9">
      <c r="A4399">
        <v>10271</v>
      </c>
      <c r="B4399" t="s">
        <v>31</v>
      </c>
      <c r="C4399" t="s">
        <v>10</v>
      </c>
      <c r="D4399" t="s">
        <v>4416</v>
      </c>
      <c r="E4399">
        <v>36</v>
      </c>
      <c r="F4399">
        <v>1</v>
      </c>
      <c r="G4399">
        <v>18</v>
      </c>
      <c r="H4399">
        <v>4</v>
      </c>
      <c r="I4399">
        <v>1</v>
      </c>
    </row>
    <row r="4400" spans="1:9">
      <c r="A4400">
        <v>10272</v>
      </c>
      <c r="B4400" t="s">
        <v>9</v>
      </c>
      <c r="C4400" t="s">
        <v>13</v>
      </c>
      <c r="D4400" t="s">
        <v>4417</v>
      </c>
      <c r="E4400">
        <v>29</v>
      </c>
      <c r="F4400">
        <v>0</v>
      </c>
      <c r="G4400">
        <v>14</v>
      </c>
      <c r="H4400">
        <v>1</v>
      </c>
      <c r="I4400">
        <v>0</v>
      </c>
    </row>
    <row r="4401" spans="1:9">
      <c r="A4401">
        <v>10273</v>
      </c>
      <c r="B4401" t="s">
        <v>24</v>
      </c>
      <c r="C4401" t="s">
        <v>22</v>
      </c>
      <c r="D4401" t="s">
        <v>4418</v>
      </c>
      <c r="E4401">
        <v>20</v>
      </c>
      <c r="F4401">
        <v>1</v>
      </c>
      <c r="G4401">
        <v>1</v>
      </c>
      <c r="H4401">
        <v>4</v>
      </c>
      <c r="I4401">
        <v>1</v>
      </c>
    </row>
    <row r="4402" spans="1:9">
      <c r="A4402">
        <v>10274</v>
      </c>
      <c r="B4402" t="s">
        <v>9</v>
      </c>
      <c r="C4402" t="s">
        <v>18</v>
      </c>
      <c r="D4402" t="s">
        <v>4419</v>
      </c>
      <c r="E4402">
        <v>44</v>
      </c>
      <c r="F4402">
        <v>1</v>
      </c>
      <c r="G4402">
        <v>16</v>
      </c>
      <c r="H4402">
        <v>1</v>
      </c>
      <c r="I4402">
        <v>1</v>
      </c>
    </row>
    <row r="4403" spans="1:9">
      <c r="A4403">
        <v>10275</v>
      </c>
      <c r="B4403" t="s">
        <v>31</v>
      </c>
      <c r="C4403" t="s">
        <v>10</v>
      </c>
      <c r="D4403" t="s">
        <v>4420</v>
      </c>
      <c r="E4403">
        <v>61</v>
      </c>
      <c r="F4403">
        <v>1</v>
      </c>
      <c r="G4403">
        <v>1</v>
      </c>
      <c r="H4403">
        <v>4</v>
      </c>
      <c r="I4403">
        <v>1</v>
      </c>
    </row>
    <row r="4404" spans="1:9">
      <c r="A4404">
        <v>10276</v>
      </c>
      <c r="B4404" t="s">
        <v>24</v>
      </c>
      <c r="C4404" t="s">
        <v>13</v>
      </c>
      <c r="D4404" t="s">
        <v>4421</v>
      </c>
      <c r="E4404">
        <v>19</v>
      </c>
      <c r="F4404">
        <v>0</v>
      </c>
      <c r="G4404">
        <v>4</v>
      </c>
      <c r="H4404">
        <v>5</v>
      </c>
      <c r="I4404">
        <v>0</v>
      </c>
    </row>
    <row r="4405" spans="1:9">
      <c r="A4405">
        <v>10277</v>
      </c>
      <c r="B4405" t="s">
        <v>24</v>
      </c>
      <c r="C4405" t="s">
        <v>18</v>
      </c>
      <c r="D4405" t="s">
        <v>4422</v>
      </c>
      <c r="E4405">
        <v>45</v>
      </c>
      <c r="F4405">
        <v>0</v>
      </c>
      <c r="G4405">
        <v>17</v>
      </c>
      <c r="H4405">
        <v>4</v>
      </c>
      <c r="I4405">
        <v>1</v>
      </c>
    </row>
    <row r="4406" spans="1:9">
      <c r="A4406">
        <v>10278</v>
      </c>
      <c r="B4406" t="s">
        <v>9</v>
      </c>
      <c r="C4406" t="s">
        <v>13</v>
      </c>
      <c r="D4406" t="s">
        <v>4423</v>
      </c>
      <c r="E4406">
        <v>46</v>
      </c>
      <c r="F4406">
        <v>1</v>
      </c>
      <c r="G4406">
        <v>19</v>
      </c>
      <c r="H4406">
        <v>2</v>
      </c>
      <c r="I4406">
        <v>1</v>
      </c>
    </row>
    <row r="4407" spans="1:9">
      <c r="A4407">
        <v>10279</v>
      </c>
      <c r="B4407" t="s">
        <v>31</v>
      </c>
      <c r="C4407" t="s">
        <v>10</v>
      </c>
      <c r="D4407" t="s">
        <v>4424</v>
      </c>
      <c r="E4407">
        <v>23</v>
      </c>
      <c r="F4407">
        <v>1</v>
      </c>
      <c r="G4407">
        <v>12</v>
      </c>
      <c r="H4407">
        <v>4</v>
      </c>
      <c r="I4407">
        <v>1</v>
      </c>
    </row>
    <row r="4408" spans="1:9">
      <c r="A4408">
        <v>10280</v>
      </c>
      <c r="B4408" t="s">
        <v>15</v>
      </c>
      <c r="C4408" t="s">
        <v>10</v>
      </c>
      <c r="D4408" t="s">
        <v>4425</v>
      </c>
      <c r="E4408">
        <v>36</v>
      </c>
      <c r="F4408">
        <v>0</v>
      </c>
      <c r="G4408">
        <v>11</v>
      </c>
      <c r="H4408">
        <v>2</v>
      </c>
      <c r="I4408">
        <v>0</v>
      </c>
    </row>
    <row r="4409" spans="1:9">
      <c r="A4409">
        <v>10281</v>
      </c>
      <c r="B4409" t="s">
        <v>12</v>
      </c>
      <c r="C4409" t="s">
        <v>28</v>
      </c>
      <c r="D4409" t="s">
        <v>4426</v>
      </c>
      <c r="E4409">
        <v>66</v>
      </c>
      <c r="F4409">
        <v>1</v>
      </c>
      <c r="G4409">
        <v>8</v>
      </c>
      <c r="H4409">
        <v>4</v>
      </c>
      <c r="I4409">
        <v>1</v>
      </c>
    </row>
    <row r="4410" spans="1:9">
      <c r="A4410">
        <v>10282</v>
      </c>
      <c r="B4410" t="s">
        <v>24</v>
      </c>
      <c r="C4410" t="s">
        <v>22</v>
      </c>
      <c r="D4410" t="s">
        <v>4427</v>
      </c>
      <c r="E4410">
        <v>46</v>
      </c>
      <c r="F4410">
        <v>1</v>
      </c>
      <c r="G4410">
        <v>17</v>
      </c>
      <c r="H4410">
        <v>1</v>
      </c>
      <c r="I4410">
        <v>1</v>
      </c>
    </row>
    <row r="4411" spans="1:9">
      <c r="A4411">
        <v>10283</v>
      </c>
      <c r="B4411" t="s">
        <v>31</v>
      </c>
      <c r="C4411" t="s">
        <v>10</v>
      </c>
      <c r="D4411" t="s">
        <v>4428</v>
      </c>
      <c r="E4411">
        <v>61</v>
      </c>
      <c r="F4411">
        <v>1</v>
      </c>
      <c r="G4411">
        <v>6</v>
      </c>
      <c r="H4411">
        <v>3</v>
      </c>
      <c r="I4411">
        <v>1</v>
      </c>
    </row>
    <row r="4412" spans="1:9">
      <c r="A4412">
        <v>10284</v>
      </c>
      <c r="B4412" t="s">
        <v>15</v>
      </c>
      <c r="C4412" t="s">
        <v>18</v>
      </c>
      <c r="D4412" t="s">
        <v>4429</v>
      </c>
      <c r="E4412">
        <v>20</v>
      </c>
      <c r="F4412">
        <v>0</v>
      </c>
      <c r="G4412">
        <v>15</v>
      </c>
      <c r="H4412">
        <v>3</v>
      </c>
      <c r="I4412">
        <v>0</v>
      </c>
    </row>
    <row r="4413" spans="1:9">
      <c r="A4413">
        <v>10285</v>
      </c>
      <c r="B4413" t="s">
        <v>9</v>
      </c>
      <c r="C4413" t="s">
        <v>22</v>
      </c>
      <c r="D4413" t="s">
        <v>4430</v>
      </c>
      <c r="E4413">
        <v>46</v>
      </c>
      <c r="F4413">
        <v>0</v>
      </c>
      <c r="G4413">
        <v>12</v>
      </c>
      <c r="H4413">
        <v>5</v>
      </c>
      <c r="I4413">
        <v>1</v>
      </c>
    </row>
    <row r="4414" spans="1:9">
      <c r="A4414">
        <v>10286</v>
      </c>
      <c r="B4414" t="s">
        <v>15</v>
      </c>
      <c r="C4414" t="s">
        <v>10</v>
      </c>
      <c r="D4414" t="s">
        <v>4431</v>
      </c>
      <c r="E4414">
        <v>30</v>
      </c>
      <c r="F4414">
        <v>0</v>
      </c>
      <c r="G4414">
        <v>7</v>
      </c>
      <c r="H4414">
        <v>4</v>
      </c>
      <c r="I4414">
        <v>0</v>
      </c>
    </row>
    <row r="4415" spans="1:9">
      <c r="A4415">
        <v>10287</v>
      </c>
      <c r="B4415" t="s">
        <v>24</v>
      </c>
      <c r="C4415" t="s">
        <v>18</v>
      </c>
      <c r="D4415" t="s">
        <v>4432</v>
      </c>
      <c r="E4415">
        <v>63</v>
      </c>
      <c r="F4415">
        <v>0</v>
      </c>
      <c r="G4415">
        <v>2</v>
      </c>
      <c r="H4415">
        <v>4</v>
      </c>
      <c r="I4415">
        <v>1</v>
      </c>
    </row>
    <row r="4416" spans="1:9">
      <c r="A4416">
        <v>10288</v>
      </c>
      <c r="B4416" t="s">
        <v>12</v>
      </c>
      <c r="C4416" t="s">
        <v>22</v>
      </c>
      <c r="D4416" t="s">
        <v>4433</v>
      </c>
      <c r="E4416">
        <v>33</v>
      </c>
      <c r="F4416">
        <v>1</v>
      </c>
      <c r="G4416">
        <v>2</v>
      </c>
      <c r="H4416">
        <v>2</v>
      </c>
      <c r="I4416">
        <v>1</v>
      </c>
    </row>
    <row r="4417" spans="1:9">
      <c r="A4417">
        <v>10289</v>
      </c>
      <c r="B4417" t="s">
        <v>9</v>
      </c>
      <c r="C4417" t="s">
        <v>18</v>
      </c>
      <c r="D4417" t="s">
        <v>4434</v>
      </c>
      <c r="E4417">
        <v>55</v>
      </c>
      <c r="F4417">
        <v>1</v>
      </c>
      <c r="G4417">
        <v>18</v>
      </c>
      <c r="H4417">
        <v>2</v>
      </c>
      <c r="I4417">
        <v>1</v>
      </c>
    </row>
    <row r="4418" spans="1:9">
      <c r="A4418">
        <v>10290</v>
      </c>
      <c r="B4418" t="s">
        <v>24</v>
      </c>
      <c r="C4418" t="s">
        <v>10</v>
      </c>
      <c r="D4418" t="s">
        <v>4435</v>
      </c>
      <c r="E4418">
        <v>20</v>
      </c>
      <c r="F4418">
        <v>0</v>
      </c>
      <c r="G4418">
        <v>15</v>
      </c>
      <c r="H4418">
        <v>1</v>
      </c>
      <c r="I4418">
        <v>0</v>
      </c>
    </row>
    <row r="4419" spans="1:9">
      <c r="A4419">
        <v>10291</v>
      </c>
      <c r="B4419" t="s">
        <v>24</v>
      </c>
      <c r="C4419" t="s">
        <v>18</v>
      </c>
      <c r="D4419" t="s">
        <v>4436</v>
      </c>
      <c r="E4419">
        <v>41</v>
      </c>
      <c r="F4419">
        <v>0</v>
      </c>
      <c r="G4419">
        <v>1</v>
      </c>
      <c r="H4419">
        <v>3</v>
      </c>
      <c r="I4419">
        <v>0</v>
      </c>
    </row>
    <row r="4420" spans="1:9">
      <c r="A4420">
        <v>10292</v>
      </c>
      <c r="B4420" t="s">
        <v>31</v>
      </c>
      <c r="C4420" t="s">
        <v>22</v>
      </c>
      <c r="D4420" t="s">
        <v>4437</v>
      </c>
      <c r="E4420">
        <v>49</v>
      </c>
      <c r="F4420">
        <v>1</v>
      </c>
      <c r="G4420">
        <v>16</v>
      </c>
      <c r="H4420">
        <v>4</v>
      </c>
      <c r="I4420">
        <v>1</v>
      </c>
    </row>
    <row r="4421" spans="1:9">
      <c r="A4421">
        <v>10293</v>
      </c>
      <c r="B4421" t="s">
        <v>31</v>
      </c>
      <c r="C4421" t="s">
        <v>10</v>
      </c>
      <c r="D4421" t="s">
        <v>4438</v>
      </c>
      <c r="E4421">
        <v>40</v>
      </c>
      <c r="F4421">
        <v>0</v>
      </c>
      <c r="G4421">
        <v>13</v>
      </c>
      <c r="H4421">
        <v>4</v>
      </c>
      <c r="I4421">
        <v>1</v>
      </c>
    </row>
    <row r="4422" spans="1:9">
      <c r="A4422">
        <v>10294</v>
      </c>
      <c r="B4422" t="s">
        <v>24</v>
      </c>
      <c r="C4422" t="s">
        <v>18</v>
      </c>
      <c r="D4422" t="s">
        <v>4439</v>
      </c>
      <c r="E4422">
        <v>19</v>
      </c>
      <c r="F4422">
        <v>0</v>
      </c>
      <c r="G4422">
        <v>4</v>
      </c>
      <c r="H4422">
        <v>1</v>
      </c>
      <c r="I4422">
        <v>0</v>
      </c>
    </row>
    <row r="4423" spans="1:9">
      <c r="A4423">
        <v>10295</v>
      </c>
      <c r="B4423" t="s">
        <v>15</v>
      </c>
      <c r="C4423" t="s">
        <v>13</v>
      </c>
      <c r="D4423" t="s">
        <v>4440</v>
      </c>
      <c r="E4423">
        <v>28</v>
      </c>
      <c r="F4423">
        <v>1</v>
      </c>
      <c r="G4423">
        <v>18</v>
      </c>
      <c r="H4423">
        <v>1</v>
      </c>
      <c r="I4423">
        <v>0</v>
      </c>
    </row>
    <row r="4424" spans="1:9">
      <c r="A4424">
        <v>10296</v>
      </c>
      <c r="B4424" t="s">
        <v>31</v>
      </c>
      <c r="C4424" t="s">
        <v>18</v>
      </c>
      <c r="D4424" t="s">
        <v>4441</v>
      </c>
      <c r="E4424">
        <v>63</v>
      </c>
      <c r="F4424">
        <v>0</v>
      </c>
      <c r="G4424">
        <v>3</v>
      </c>
      <c r="H4424">
        <v>3</v>
      </c>
      <c r="I4424">
        <v>0</v>
      </c>
    </row>
    <row r="4425" spans="1:9">
      <c r="A4425">
        <v>10297</v>
      </c>
      <c r="B4425" t="s">
        <v>24</v>
      </c>
      <c r="C4425" t="s">
        <v>22</v>
      </c>
      <c r="D4425" t="s">
        <v>4442</v>
      </c>
      <c r="E4425">
        <v>35</v>
      </c>
      <c r="F4425">
        <v>0</v>
      </c>
      <c r="G4425">
        <v>6</v>
      </c>
      <c r="H4425">
        <v>4</v>
      </c>
      <c r="I4425">
        <v>1</v>
      </c>
    </row>
    <row r="4426" spans="1:9">
      <c r="A4426">
        <v>10298</v>
      </c>
      <c r="B4426" t="s">
        <v>24</v>
      </c>
      <c r="C4426" t="s">
        <v>18</v>
      </c>
      <c r="D4426" t="s">
        <v>4443</v>
      </c>
      <c r="E4426">
        <v>68</v>
      </c>
      <c r="F4426">
        <v>0</v>
      </c>
      <c r="G4426">
        <v>8</v>
      </c>
      <c r="H4426">
        <v>2</v>
      </c>
      <c r="I4426">
        <v>0</v>
      </c>
    </row>
    <row r="4427" spans="1:9">
      <c r="A4427">
        <v>10299</v>
      </c>
      <c r="B4427" t="s">
        <v>24</v>
      </c>
      <c r="C4427" t="s">
        <v>13</v>
      </c>
      <c r="D4427" t="s">
        <v>4444</v>
      </c>
      <c r="E4427">
        <v>53</v>
      </c>
      <c r="F4427">
        <v>1</v>
      </c>
      <c r="G4427">
        <v>7</v>
      </c>
      <c r="H4427">
        <v>2</v>
      </c>
      <c r="I4427">
        <v>1</v>
      </c>
    </row>
    <row r="4428" spans="1:9">
      <c r="A4428">
        <v>10300</v>
      </c>
      <c r="B4428" t="s">
        <v>9</v>
      </c>
      <c r="C4428" t="s">
        <v>28</v>
      </c>
      <c r="D4428" t="s">
        <v>4445</v>
      </c>
      <c r="E4428">
        <v>66</v>
      </c>
      <c r="F4428">
        <v>1</v>
      </c>
      <c r="G4428">
        <v>11</v>
      </c>
      <c r="H4428">
        <v>5</v>
      </c>
      <c r="I4428">
        <v>1</v>
      </c>
    </row>
    <row r="4429" spans="1:9">
      <c r="A4429">
        <v>10301</v>
      </c>
      <c r="B4429" t="s">
        <v>31</v>
      </c>
      <c r="C4429" t="s">
        <v>13</v>
      </c>
      <c r="D4429" t="s">
        <v>4446</v>
      </c>
      <c r="E4429">
        <v>42</v>
      </c>
      <c r="F4429">
        <v>1</v>
      </c>
      <c r="G4429">
        <v>7</v>
      </c>
      <c r="H4429">
        <v>5</v>
      </c>
      <c r="I4429">
        <v>1</v>
      </c>
    </row>
    <row r="4430" spans="1:9">
      <c r="A4430">
        <v>10302</v>
      </c>
      <c r="B4430" t="s">
        <v>15</v>
      </c>
      <c r="C4430" t="s">
        <v>13</v>
      </c>
      <c r="D4430" t="s">
        <v>4447</v>
      </c>
      <c r="E4430">
        <v>28</v>
      </c>
      <c r="F4430">
        <v>0</v>
      </c>
      <c r="G4430">
        <v>7</v>
      </c>
      <c r="H4430">
        <v>4</v>
      </c>
      <c r="I4430">
        <v>0</v>
      </c>
    </row>
    <row r="4431" spans="1:9">
      <c r="A4431">
        <v>10303</v>
      </c>
      <c r="B4431" t="s">
        <v>31</v>
      </c>
      <c r="C4431" t="s">
        <v>18</v>
      </c>
      <c r="D4431" t="s">
        <v>4448</v>
      </c>
      <c r="E4431">
        <v>22</v>
      </c>
      <c r="F4431">
        <v>1</v>
      </c>
      <c r="G4431">
        <v>7</v>
      </c>
      <c r="H4431">
        <v>2</v>
      </c>
      <c r="I4431">
        <v>0</v>
      </c>
    </row>
    <row r="4432" spans="1:9">
      <c r="A4432">
        <v>10304</v>
      </c>
      <c r="B4432" t="s">
        <v>12</v>
      </c>
      <c r="C4432" t="s">
        <v>10</v>
      </c>
      <c r="D4432" t="s">
        <v>4449</v>
      </c>
      <c r="E4432">
        <v>24</v>
      </c>
      <c r="F4432">
        <v>0</v>
      </c>
      <c r="G4432">
        <v>5</v>
      </c>
      <c r="H4432">
        <v>2</v>
      </c>
      <c r="I4432">
        <v>0</v>
      </c>
    </row>
    <row r="4433" spans="1:9">
      <c r="A4433">
        <v>10305</v>
      </c>
      <c r="B4433" t="s">
        <v>31</v>
      </c>
      <c r="C4433" t="s">
        <v>13</v>
      </c>
      <c r="D4433" t="s">
        <v>4450</v>
      </c>
      <c r="E4433">
        <v>29</v>
      </c>
      <c r="F4433">
        <v>1</v>
      </c>
      <c r="G4433">
        <v>17</v>
      </c>
      <c r="H4433">
        <v>1</v>
      </c>
      <c r="I4433">
        <v>0</v>
      </c>
    </row>
    <row r="4434" spans="1:9">
      <c r="A4434">
        <v>10306</v>
      </c>
      <c r="B4434" t="s">
        <v>15</v>
      </c>
      <c r="C4434" t="s">
        <v>18</v>
      </c>
      <c r="D4434" t="s">
        <v>4451</v>
      </c>
      <c r="E4434">
        <v>28</v>
      </c>
      <c r="F4434">
        <v>0</v>
      </c>
      <c r="G4434">
        <v>1</v>
      </c>
      <c r="H4434">
        <v>4</v>
      </c>
      <c r="I4434">
        <v>0</v>
      </c>
    </row>
    <row r="4435" spans="1:9">
      <c r="A4435">
        <v>10307</v>
      </c>
      <c r="B4435" t="s">
        <v>15</v>
      </c>
      <c r="C4435" t="s">
        <v>22</v>
      </c>
      <c r="D4435" t="s">
        <v>4452</v>
      </c>
      <c r="E4435">
        <v>48</v>
      </c>
      <c r="F4435">
        <v>0</v>
      </c>
      <c r="G4435">
        <v>11</v>
      </c>
      <c r="H4435">
        <v>1</v>
      </c>
      <c r="I4435">
        <v>0</v>
      </c>
    </row>
    <row r="4436" spans="1:9">
      <c r="A4436">
        <v>10308</v>
      </c>
      <c r="B4436" t="s">
        <v>15</v>
      </c>
      <c r="C4436" t="s">
        <v>13</v>
      </c>
      <c r="D4436" t="s">
        <v>4453</v>
      </c>
      <c r="E4436">
        <v>65</v>
      </c>
      <c r="F4436">
        <v>1</v>
      </c>
      <c r="G4436">
        <v>13</v>
      </c>
      <c r="H4436">
        <v>4</v>
      </c>
      <c r="I4436">
        <v>1</v>
      </c>
    </row>
    <row r="4437" spans="1:9">
      <c r="A4437">
        <v>10309</v>
      </c>
      <c r="B4437" t="s">
        <v>9</v>
      </c>
      <c r="C4437" t="s">
        <v>10</v>
      </c>
      <c r="D4437" t="s">
        <v>4454</v>
      </c>
      <c r="E4437">
        <v>69</v>
      </c>
      <c r="F4437">
        <v>1</v>
      </c>
      <c r="G4437">
        <v>13</v>
      </c>
      <c r="H4437">
        <v>1</v>
      </c>
      <c r="I4437">
        <v>1</v>
      </c>
    </row>
    <row r="4438" spans="1:9">
      <c r="A4438">
        <v>10310</v>
      </c>
      <c r="B4438" t="s">
        <v>31</v>
      </c>
      <c r="C4438" t="s">
        <v>18</v>
      </c>
      <c r="D4438" t="s">
        <v>4455</v>
      </c>
      <c r="E4438">
        <v>44</v>
      </c>
      <c r="F4438">
        <v>1</v>
      </c>
      <c r="G4438">
        <v>7</v>
      </c>
      <c r="H4438">
        <v>2</v>
      </c>
      <c r="I4438">
        <v>1</v>
      </c>
    </row>
    <row r="4439" spans="1:9">
      <c r="A4439">
        <v>10311</v>
      </c>
      <c r="B4439" t="s">
        <v>12</v>
      </c>
      <c r="C4439" t="s">
        <v>22</v>
      </c>
      <c r="D4439" t="s">
        <v>4456</v>
      </c>
      <c r="E4439">
        <v>50</v>
      </c>
      <c r="F4439">
        <v>1</v>
      </c>
      <c r="G4439">
        <v>8</v>
      </c>
      <c r="H4439">
        <v>4</v>
      </c>
      <c r="I4439">
        <v>1</v>
      </c>
    </row>
    <row r="4440" spans="1:9">
      <c r="A4440">
        <v>10312</v>
      </c>
      <c r="B4440" t="s">
        <v>15</v>
      </c>
      <c r="C4440" t="s">
        <v>28</v>
      </c>
      <c r="D4440" t="s">
        <v>4457</v>
      </c>
      <c r="E4440">
        <v>42</v>
      </c>
      <c r="F4440">
        <v>1</v>
      </c>
      <c r="G4440">
        <v>9</v>
      </c>
      <c r="H4440">
        <v>5</v>
      </c>
      <c r="I4440">
        <v>1</v>
      </c>
    </row>
    <row r="4441" spans="1:9">
      <c r="A4441">
        <v>10313</v>
      </c>
      <c r="B4441" t="s">
        <v>31</v>
      </c>
      <c r="C4441" t="s">
        <v>28</v>
      </c>
      <c r="D4441" t="s">
        <v>4458</v>
      </c>
      <c r="E4441">
        <v>63</v>
      </c>
      <c r="F4441">
        <v>0</v>
      </c>
      <c r="G4441">
        <v>15</v>
      </c>
      <c r="H4441">
        <v>4</v>
      </c>
      <c r="I4441">
        <v>1</v>
      </c>
    </row>
    <row r="4442" spans="1:9">
      <c r="A4442">
        <v>10314</v>
      </c>
      <c r="B4442" t="s">
        <v>24</v>
      </c>
      <c r="C4442" t="s">
        <v>13</v>
      </c>
      <c r="D4442" t="s">
        <v>4459</v>
      </c>
      <c r="E4442">
        <v>64</v>
      </c>
      <c r="F4442">
        <v>1</v>
      </c>
      <c r="G4442">
        <v>10</v>
      </c>
      <c r="H4442">
        <v>4</v>
      </c>
      <c r="I4442">
        <v>1</v>
      </c>
    </row>
    <row r="4443" spans="1:9">
      <c r="A4443">
        <v>10315</v>
      </c>
      <c r="B4443" t="s">
        <v>15</v>
      </c>
      <c r="C4443" t="s">
        <v>10</v>
      </c>
      <c r="D4443" t="s">
        <v>4460</v>
      </c>
      <c r="E4443">
        <v>20</v>
      </c>
      <c r="F4443">
        <v>0</v>
      </c>
      <c r="G4443">
        <v>3</v>
      </c>
      <c r="H4443">
        <v>1</v>
      </c>
      <c r="I4443">
        <v>0</v>
      </c>
    </row>
    <row r="4444" spans="1:9">
      <c r="A4444">
        <v>10316</v>
      </c>
      <c r="B4444" t="s">
        <v>24</v>
      </c>
      <c r="C4444" t="s">
        <v>22</v>
      </c>
      <c r="D4444" t="s">
        <v>4461</v>
      </c>
      <c r="E4444">
        <v>40</v>
      </c>
      <c r="F4444">
        <v>1</v>
      </c>
      <c r="G4444">
        <v>13</v>
      </c>
      <c r="H4444">
        <v>1</v>
      </c>
      <c r="I4444">
        <v>1</v>
      </c>
    </row>
    <row r="4445" spans="1:9">
      <c r="A4445">
        <v>10317</v>
      </c>
      <c r="B4445" t="s">
        <v>9</v>
      </c>
      <c r="C4445" t="s">
        <v>13</v>
      </c>
      <c r="D4445" t="s">
        <v>4462</v>
      </c>
      <c r="E4445">
        <v>18</v>
      </c>
      <c r="F4445">
        <v>0</v>
      </c>
      <c r="G4445">
        <v>18</v>
      </c>
      <c r="H4445">
        <v>2</v>
      </c>
      <c r="I4445">
        <v>0</v>
      </c>
    </row>
    <row r="4446" spans="1:9">
      <c r="A4446">
        <v>10318</v>
      </c>
      <c r="B4446" t="s">
        <v>31</v>
      </c>
      <c r="C4446" t="s">
        <v>10</v>
      </c>
      <c r="D4446" t="s">
        <v>4463</v>
      </c>
      <c r="E4446">
        <v>47</v>
      </c>
      <c r="F4446">
        <v>1</v>
      </c>
      <c r="G4446">
        <v>6</v>
      </c>
      <c r="H4446">
        <v>3</v>
      </c>
      <c r="I4446">
        <v>1</v>
      </c>
    </row>
    <row r="4447" spans="1:9">
      <c r="A4447">
        <v>10319</v>
      </c>
      <c r="B4447" t="s">
        <v>31</v>
      </c>
      <c r="C4447" t="s">
        <v>28</v>
      </c>
      <c r="D4447" t="s">
        <v>4464</v>
      </c>
      <c r="E4447">
        <v>67</v>
      </c>
      <c r="F4447">
        <v>0</v>
      </c>
      <c r="G4447">
        <v>12</v>
      </c>
      <c r="H4447">
        <v>2</v>
      </c>
      <c r="I4447">
        <v>0</v>
      </c>
    </row>
    <row r="4448" spans="1:9">
      <c r="A4448">
        <v>10320</v>
      </c>
      <c r="B4448" t="s">
        <v>15</v>
      </c>
      <c r="C4448" t="s">
        <v>22</v>
      </c>
      <c r="D4448" t="s">
        <v>4465</v>
      </c>
      <c r="E4448">
        <v>28</v>
      </c>
      <c r="F4448">
        <v>1</v>
      </c>
      <c r="G4448">
        <v>12</v>
      </c>
      <c r="H4448">
        <v>4</v>
      </c>
      <c r="I4448">
        <v>1</v>
      </c>
    </row>
    <row r="4449" spans="1:9">
      <c r="A4449">
        <v>10321</v>
      </c>
      <c r="B4449" t="s">
        <v>24</v>
      </c>
      <c r="C4449" t="s">
        <v>18</v>
      </c>
      <c r="D4449" t="s">
        <v>4466</v>
      </c>
      <c r="E4449">
        <v>35</v>
      </c>
      <c r="F4449">
        <v>0</v>
      </c>
      <c r="G4449">
        <v>10</v>
      </c>
      <c r="H4449">
        <v>3</v>
      </c>
      <c r="I4449">
        <v>0</v>
      </c>
    </row>
    <row r="4450" spans="1:9">
      <c r="A4450">
        <v>10322</v>
      </c>
      <c r="B4450" t="s">
        <v>15</v>
      </c>
      <c r="C4450" t="s">
        <v>18</v>
      </c>
      <c r="D4450" t="s">
        <v>4467</v>
      </c>
      <c r="E4450">
        <v>32</v>
      </c>
      <c r="F4450">
        <v>1</v>
      </c>
      <c r="G4450">
        <v>12</v>
      </c>
      <c r="H4450">
        <v>2</v>
      </c>
      <c r="I4450">
        <v>1</v>
      </c>
    </row>
    <row r="4451" spans="1:9">
      <c r="A4451">
        <v>10323</v>
      </c>
      <c r="B4451" t="s">
        <v>31</v>
      </c>
      <c r="C4451" t="s">
        <v>10</v>
      </c>
      <c r="D4451" t="s">
        <v>4468</v>
      </c>
      <c r="E4451">
        <v>32</v>
      </c>
      <c r="F4451">
        <v>0</v>
      </c>
      <c r="G4451">
        <v>14</v>
      </c>
      <c r="H4451">
        <v>2</v>
      </c>
      <c r="I4451">
        <v>0</v>
      </c>
    </row>
    <row r="4452" spans="1:9">
      <c r="A4452">
        <v>10324</v>
      </c>
      <c r="B4452" t="s">
        <v>9</v>
      </c>
      <c r="C4452" t="s">
        <v>13</v>
      </c>
      <c r="D4452" t="s">
        <v>4469</v>
      </c>
      <c r="E4452">
        <v>61</v>
      </c>
      <c r="F4452">
        <v>1</v>
      </c>
      <c r="G4452">
        <v>7</v>
      </c>
      <c r="H4452">
        <v>4</v>
      </c>
      <c r="I4452">
        <v>1</v>
      </c>
    </row>
    <row r="4453" spans="1:9">
      <c r="A4453">
        <v>10325</v>
      </c>
      <c r="B4453" t="s">
        <v>12</v>
      </c>
      <c r="C4453" t="s">
        <v>10</v>
      </c>
      <c r="D4453" t="s">
        <v>4470</v>
      </c>
      <c r="E4453">
        <v>35</v>
      </c>
      <c r="F4453">
        <v>1</v>
      </c>
      <c r="G4453">
        <v>1</v>
      </c>
      <c r="H4453">
        <v>4</v>
      </c>
      <c r="I4453">
        <v>1</v>
      </c>
    </row>
    <row r="4454" spans="1:9">
      <c r="A4454">
        <v>10326</v>
      </c>
      <c r="B4454" t="s">
        <v>31</v>
      </c>
      <c r="C4454" t="s">
        <v>18</v>
      </c>
      <c r="D4454" t="s">
        <v>4471</v>
      </c>
      <c r="E4454">
        <v>25</v>
      </c>
      <c r="F4454">
        <v>1</v>
      </c>
      <c r="G4454">
        <v>12</v>
      </c>
      <c r="H4454">
        <v>2</v>
      </c>
      <c r="I4454">
        <v>0</v>
      </c>
    </row>
    <row r="4455" spans="1:9">
      <c r="A4455">
        <v>10327</v>
      </c>
      <c r="B4455" t="s">
        <v>15</v>
      </c>
      <c r="C4455" t="s">
        <v>10</v>
      </c>
      <c r="D4455" t="s">
        <v>4472</v>
      </c>
      <c r="E4455">
        <v>68</v>
      </c>
      <c r="F4455">
        <v>1</v>
      </c>
      <c r="G4455">
        <v>7</v>
      </c>
      <c r="H4455">
        <v>4</v>
      </c>
      <c r="I4455">
        <v>1</v>
      </c>
    </row>
    <row r="4456" spans="1:9">
      <c r="A4456">
        <v>10328</v>
      </c>
      <c r="B4456" t="s">
        <v>24</v>
      </c>
      <c r="C4456" t="s">
        <v>18</v>
      </c>
      <c r="D4456" t="s">
        <v>4473</v>
      </c>
      <c r="E4456">
        <v>60</v>
      </c>
      <c r="F4456">
        <v>0</v>
      </c>
      <c r="G4456">
        <v>12</v>
      </c>
      <c r="H4456">
        <v>2</v>
      </c>
      <c r="I4456">
        <v>0</v>
      </c>
    </row>
    <row r="4457" spans="1:9">
      <c r="A4457">
        <v>10329</v>
      </c>
      <c r="B4457" t="s">
        <v>9</v>
      </c>
      <c r="C4457" t="s">
        <v>28</v>
      </c>
      <c r="D4457" t="s">
        <v>4474</v>
      </c>
      <c r="E4457">
        <v>27</v>
      </c>
      <c r="F4457">
        <v>1</v>
      </c>
      <c r="G4457">
        <v>6</v>
      </c>
      <c r="H4457">
        <v>2</v>
      </c>
      <c r="I4457">
        <v>0</v>
      </c>
    </row>
    <row r="4458" spans="1:9">
      <c r="A4458">
        <v>10330</v>
      </c>
      <c r="B4458" t="s">
        <v>9</v>
      </c>
      <c r="C4458" t="s">
        <v>18</v>
      </c>
      <c r="D4458" t="s">
        <v>4475</v>
      </c>
      <c r="E4458">
        <v>38</v>
      </c>
      <c r="F4458">
        <v>1</v>
      </c>
      <c r="G4458">
        <v>2</v>
      </c>
      <c r="H4458">
        <v>2</v>
      </c>
      <c r="I4458">
        <v>1</v>
      </c>
    </row>
    <row r="4459" spans="1:9">
      <c r="A4459">
        <v>10331</v>
      </c>
      <c r="B4459" t="s">
        <v>31</v>
      </c>
      <c r="C4459" t="s">
        <v>18</v>
      </c>
      <c r="D4459" t="s">
        <v>4476</v>
      </c>
      <c r="E4459">
        <v>33</v>
      </c>
      <c r="F4459">
        <v>0</v>
      </c>
      <c r="G4459">
        <v>17</v>
      </c>
      <c r="H4459">
        <v>4</v>
      </c>
      <c r="I4459">
        <v>1</v>
      </c>
    </row>
    <row r="4460" spans="1:9">
      <c r="A4460">
        <v>10332</v>
      </c>
      <c r="B4460" t="s">
        <v>9</v>
      </c>
      <c r="C4460" t="s">
        <v>10</v>
      </c>
      <c r="D4460" t="s">
        <v>4477</v>
      </c>
      <c r="E4460">
        <v>29</v>
      </c>
      <c r="F4460">
        <v>1</v>
      </c>
      <c r="G4460">
        <v>2</v>
      </c>
      <c r="H4460">
        <v>5</v>
      </c>
      <c r="I4460">
        <v>1</v>
      </c>
    </row>
    <row r="4461" spans="1:9">
      <c r="A4461">
        <v>10333</v>
      </c>
      <c r="B4461" t="s">
        <v>24</v>
      </c>
      <c r="C4461" t="s">
        <v>28</v>
      </c>
      <c r="D4461" t="s">
        <v>4478</v>
      </c>
      <c r="E4461">
        <v>53</v>
      </c>
      <c r="F4461">
        <v>0</v>
      </c>
      <c r="G4461">
        <v>13</v>
      </c>
      <c r="H4461">
        <v>2</v>
      </c>
      <c r="I4461">
        <v>0</v>
      </c>
    </row>
    <row r="4462" spans="1:9">
      <c r="A4462">
        <v>10334</v>
      </c>
      <c r="B4462" t="s">
        <v>31</v>
      </c>
      <c r="C4462" t="s">
        <v>13</v>
      </c>
      <c r="D4462" t="s">
        <v>4479</v>
      </c>
      <c r="E4462">
        <v>64</v>
      </c>
      <c r="F4462">
        <v>1</v>
      </c>
      <c r="G4462">
        <v>1</v>
      </c>
      <c r="H4462">
        <v>1</v>
      </c>
      <c r="I4462">
        <v>1</v>
      </c>
    </row>
    <row r="4463" spans="1:9">
      <c r="A4463">
        <v>10335</v>
      </c>
      <c r="B4463" t="s">
        <v>24</v>
      </c>
      <c r="C4463" t="s">
        <v>10</v>
      </c>
      <c r="D4463" t="s">
        <v>4480</v>
      </c>
      <c r="E4463">
        <v>61</v>
      </c>
      <c r="F4463">
        <v>0</v>
      </c>
      <c r="G4463">
        <v>7</v>
      </c>
      <c r="H4463">
        <v>5</v>
      </c>
      <c r="I4463">
        <v>1</v>
      </c>
    </row>
    <row r="4464" spans="1:9">
      <c r="A4464">
        <v>10336</v>
      </c>
      <c r="B4464" t="s">
        <v>12</v>
      </c>
      <c r="C4464" t="s">
        <v>28</v>
      </c>
      <c r="D4464" t="s">
        <v>4481</v>
      </c>
      <c r="E4464">
        <v>23</v>
      </c>
      <c r="F4464">
        <v>0</v>
      </c>
      <c r="G4464">
        <v>9</v>
      </c>
      <c r="H4464">
        <v>4</v>
      </c>
      <c r="I4464">
        <v>0</v>
      </c>
    </row>
    <row r="4465" spans="1:9">
      <c r="A4465">
        <v>10337</v>
      </c>
      <c r="B4465" t="s">
        <v>31</v>
      </c>
      <c r="C4465" t="s">
        <v>18</v>
      </c>
      <c r="D4465" t="s">
        <v>4482</v>
      </c>
      <c r="E4465">
        <v>43</v>
      </c>
      <c r="F4465">
        <v>1</v>
      </c>
      <c r="G4465">
        <v>8</v>
      </c>
      <c r="H4465">
        <v>2</v>
      </c>
      <c r="I4465">
        <v>1</v>
      </c>
    </row>
    <row r="4466" spans="1:9">
      <c r="A4466">
        <v>10338</v>
      </c>
      <c r="B4466" t="s">
        <v>15</v>
      </c>
      <c r="C4466" t="s">
        <v>13</v>
      </c>
      <c r="D4466" t="s">
        <v>4483</v>
      </c>
      <c r="E4466">
        <v>68</v>
      </c>
      <c r="F4466">
        <v>1</v>
      </c>
      <c r="G4466">
        <v>9</v>
      </c>
      <c r="H4466">
        <v>1</v>
      </c>
      <c r="I4466">
        <v>1</v>
      </c>
    </row>
    <row r="4467" spans="1:9">
      <c r="A4467">
        <v>10339</v>
      </c>
      <c r="B4467" t="s">
        <v>9</v>
      </c>
      <c r="C4467" t="s">
        <v>18</v>
      </c>
      <c r="D4467" t="s">
        <v>4484</v>
      </c>
      <c r="E4467">
        <v>35</v>
      </c>
      <c r="F4467">
        <v>1</v>
      </c>
      <c r="G4467">
        <v>9</v>
      </c>
      <c r="H4467">
        <v>1</v>
      </c>
      <c r="I4467">
        <v>1</v>
      </c>
    </row>
    <row r="4468" spans="1:9">
      <c r="A4468">
        <v>10340</v>
      </c>
      <c r="B4468" t="s">
        <v>12</v>
      </c>
      <c r="C4468" t="s">
        <v>13</v>
      </c>
      <c r="D4468" t="s">
        <v>4485</v>
      </c>
      <c r="E4468">
        <v>64</v>
      </c>
      <c r="F4468">
        <v>1</v>
      </c>
      <c r="G4468">
        <v>12</v>
      </c>
      <c r="H4468">
        <v>5</v>
      </c>
      <c r="I4468">
        <v>1</v>
      </c>
    </row>
    <row r="4469" spans="1:9">
      <c r="A4469">
        <v>10341</v>
      </c>
      <c r="B4469" t="s">
        <v>9</v>
      </c>
      <c r="C4469" t="s">
        <v>18</v>
      </c>
      <c r="D4469" t="s">
        <v>4486</v>
      </c>
      <c r="E4469">
        <v>29</v>
      </c>
      <c r="F4469">
        <v>0</v>
      </c>
      <c r="G4469">
        <v>7</v>
      </c>
      <c r="H4469">
        <v>1</v>
      </c>
      <c r="I4469">
        <v>0</v>
      </c>
    </row>
    <row r="4470" spans="1:9">
      <c r="A4470">
        <v>10342</v>
      </c>
      <c r="B4470" t="s">
        <v>31</v>
      </c>
      <c r="C4470" t="s">
        <v>13</v>
      </c>
      <c r="D4470" t="s">
        <v>4487</v>
      </c>
      <c r="E4470">
        <v>62</v>
      </c>
      <c r="F4470">
        <v>0</v>
      </c>
      <c r="G4470">
        <v>5</v>
      </c>
      <c r="H4470">
        <v>4</v>
      </c>
      <c r="I4470">
        <v>1</v>
      </c>
    </row>
    <row r="4471" spans="1:9">
      <c r="A4471">
        <v>10343</v>
      </c>
      <c r="B4471" t="s">
        <v>15</v>
      </c>
      <c r="C4471" t="s">
        <v>18</v>
      </c>
      <c r="D4471" t="s">
        <v>4488</v>
      </c>
      <c r="E4471">
        <v>45</v>
      </c>
      <c r="F4471">
        <v>0</v>
      </c>
      <c r="G4471">
        <v>7</v>
      </c>
      <c r="H4471">
        <v>4</v>
      </c>
      <c r="I4471">
        <v>1</v>
      </c>
    </row>
    <row r="4472" spans="1:9">
      <c r="A4472">
        <v>10344</v>
      </c>
      <c r="B4472" t="s">
        <v>15</v>
      </c>
      <c r="C4472" t="s">
        <v>13</v>
      </c>
      <c r="D4472" t="s">
        <v>4489</v>
      </c>
      <c r="E4472">
        <v>46</v>
      </c>
      <c r="F4472">
        <v>1</v>
      </c>
      <c r="G4472">
        <v>11</v>
      </c>
      <c r="H4472">
        <v>5</v>
      </c>
      <c r="I4472">
        <v>1</v>
      </c>
    </row>
    <row r="4473" spans="1:9">
      <c r="A4473">
        <v>10345</v>
      </c>
      <c r="B4473" t="s">
        <v>31</v>
      </c>
      <c r="C4473" t="s">
        <v>18</v>
      </c>
      <c r="D4473" t="s">
        <v>4490</v>
      </c>
      <c r="E4473">
        <v>54</v>
      </c>
      <c r="F4473">
        <v>0</v>
      </c>
      <c r="G4473">
        <v>2</v>
      </c>
      <c r="H4473">
        <v>1</v>
      </c>
      <c r="I4473">
        <v>0</v>
      </c>
    </row>
    <row r="4474" spans="1:9">
      <c r="A4474">
        <v>10346</v>
      </c>
      <c r="B4474" t="s">
        <v>31</v>
      </c>
      <c r="C4474" t="s">
        <v>22</v>
      </c>
      <c r="D4474" t="s">
        <v>4491</v>
      </c>
      <c r="E4474">
        <v>62</v>
      </c>
      <c r="F4474">
        <v>1</v>
      </c>
      <c r="G4474">
        <v>1</v>
      </c>
      <c r="H4474">
        <v>5</v>
      </c>
      <c r="I4474">
        <v>1</v>
      </c>
    </row>
    <row r="4475" spans="1:9">
      <c r="A4475">
        <v>10347</v>
      </c>
      <c r="B4475" t="s">
        <v>15</v>
      </c>
      <c r="C4475" t="s">
        <v>13</v>
      </c>
      <c r="D4475" t="s">
        <v>4492</v>
      </c>
      <c r="E4475">
        <v>53</v>
      </c>
      <c r="F4475">
        <v>0</v>
      </c>
      <c r="G4475">
        <v>19</v>
      </c>
      <c r="H4475">
        <v>1</v>
      </c>
      <c r="I4475">
        <v>0</v>
      </c>
    </row>
    <row r="4476" spans="1:9">
      <c r="A4476">
        <v>10348</v>
      </c>
      <c r="B4476" t="s">
        <v>31</v>
      </c>
      <c r="C4476" t="s">
        <v>28</v>
      </c>
      <c r="D4476" t="s">
        <v>4493</v>
      </c>
      <c r="E4476">
        <v>22</v>
      </c>
      <c r="F4476">
        <v>1</v>
      </c>
      <c r="G4476">
        <v>10</v>
      </c>
      <c r="H4476">
        <v>4</v>
      </c>
      <c r="I4476">
        <v>1</v>
      </c>
    </row>
    <row r="4477" spans="1:9">
      <c r="A4477">
        <v>10349</v>
      </c>
      <c r="B4477" t="s">
        <v>12</v>
      </c>
      <c r="C4477" t="s">
        <v>28</v>
      </c>
      <c r="D4477" t="s">
        <v>4494</v>
      </c>
      <c r="E4477">
        <v>51</v>
      </c>
      <c r="F4477">
        <v>1</v>
      </c>
      <c r="G4477">
        <v>3</v>
      </c>
      <c r="H4477">
        <v>2</v>
      </c>
      <c r="I4477">
        <v>1</v>
      </c>
    </row>
    <row r="4478" spans="1:9">
      <c r="A4478">
        <v>10350</v>
      </c>
      <c r="B4478" t="s">
        <v>24</v>
      </c>
      <c r="C4478" t="s">
        <v>18</v>
      </c>
      <c r="D4478" t="s">
        <v>4495</v>
      </c>
      <c r="E4478">
        <v>54</v>
      </c>
      <c r="F4478">
        <v>0</v>
      </c>
      <c r="G4478">
        <v>17</v>
      </c>
      <c r="H4478">
        <v>2</v>
      </c>
      <c r="I4478">
        <v>0</v>
      </c>
    </row>
    <row r="4479" spans="1:9">
      <c r="A4479">
        <v>10351</v>
      </c>
      <c r="B4479" t="s">
        <v>31</v>
      </c>
      <c r="C4479" t="s">
        <v>22</v>
      </c>
      <c r="D4479" t="s">
        <v>4496</v>
      </c>
      <c r="E4479">
        <v>48</v>
      </c>
      <c r="F4479">
        <v>1</v>
      </c>
      <c r="G4479">
        <v>3</v>
      </c>
      <c r="H4479">
        <v>1</v>
      </c>
      <c r="I4479">
        <v>1</v>
      </c>
    </row>
    <row r="4480" spans="1:9">
      <c r="A4480">
        <v>10352</v>
      </c>
      <c r="B4480" t="s">
        <v>31</v>
      </c>
      <c r="C4480" t="s">
        <v>10</v>
      </c>
      <c r="D4480" t="s">
        <v>4497</v>
      </c>
      <c r="E4480">
        <v>33</v>
      </c>
      <c r="F4480">
        <v>0</v>
      </c>
      <c r="G4480">
        <v>18</v>
      </c>
      <c r="H4480">
        <v>3</v>
      </c>
      <c r="I4480">
        <v>0</v>
      </c>
    </row>
    <row r="4481" spans="1:9">
      <c r="A4481">
        <v>10353</v>
      </c>
      <c r="B4481" t="s">
        <v>12</v>
      </c>
      <c r="C4481" t="s">
        <v>13</v>
      </c>
      <c r="D4481" t="s">
        <v>4498</v>
      </c>
      <c r="E4481">
        <v>19</v>
      </c>
      <c r="F4481">
        <v>1</v>
      </c>
      <c r="G4481">
        <v>14</v>
      </c>
      <c r="H4481">
        <v>2</v>
      </c>
      <c r="I4481">
        <v>0</v>
      </c>
    </row>
    <row r="4482" spans="1:9">
      <c r="A4482">
        <v>10354</v>
      </c>
      <c r="B4482" t="s">
        <v>31</v>
      </c>
      <c r="C4482" t="s">
        <v>18</v>
      </c>
      <c r="D4482" t="s">
        <v>4499</v>
      </c>
      <c r="E4482">
        <v>36</v>
      </c>
      <c r="F4482">
        <v>0</v>
      </c>
      <c r="G4482">
        <v>11</v>
      </c>
      <c r="H4482">
        <v>2</v>
      </c>
      <c r="I4482">
        <v>0</v>
      </c>
    </row>
    <row r="4483" spans="1:9">
      <c r="A4483">
        <v>10355</v>
      </c>
      <c r="B4483" t="s">
        <v>9</v>
      </c>
      <c r="C4483" t="s">
        <v>13</v>
      </c>
      <c r="D4483" t="s">
        <v>4500</v>
      </c>
      <c r="E4483">
        <v>61</v>
      </c>
      <c r="F4483">
        <v>0</v>
      </c>
      <c r="G4483">
        <v>10</v>
      </c>
      <c r="H4483">
        <v>5</v>
      </c>
      <c r="I4483">
        <v>1</v>
      </c>
    </row>
    <row r="4484" spans="1:9">
      <c r="A4484">
        <v>10356</v>
      </c>
      <c r="B4484" t="s">
        <v>15</v>
      </c>
      <c r="C4484" t="s">
        <v>18</v>
      </c>
      <c r="D4484" t="s">
        <v>4501</v>
      </c>
      <c r="E4484">
        <v>48</v>
      </c>
      <c r="F4484">
        <v>1</v>
      </c>
      <c r="G4484">
        <v>14</v>
      </c>
      <c r="H4484">
        <v>5</v>
      </c>
      <c r="I4484">
        <v>1</v>
      </c>
    </row>
    <row r="4485" spans="1:9">
      <c r="A4485">
        <v>10357</v>
      </c>
      <c r="B4485" t="s">
        <v>31</v>
      </c>
      <c r="C4485" t="s">
        <v>28</v>
      </c>
      <c r="D4485" t="s">
        <v>4502</v>
      </c>
      <c r="E4485">
        <v>28</v>
      </c>
      <c r="F4485">
        <v>0</v>
      </c>
      <c r="G4485">
        <v>11</v>
      </c>
      <c r="H4485">
        <v>1</v>
      </c>
      <c r="I4485">
        <v>0</v>
      </c>
    </row>
    <row r="4486" spans="1:9">
      <c r="A4486">
        <v>10358</v>
      </c>
      <c r="B4486" t="s">
        <v>12</v>
      </c>
      <c r="C4486" t="s">
        <v>10</v>
      </c>
      <c r="D4486" t="s">
        <v>4503</v>
      </c>
      <c r="E4486">
        <v>19</v>
      </c>
      <c r="F4486">
        <v>0</v>
      </c>
      <c r="G4486">
        <v>10</v>
      </c>
      <c r="H4486">
        <v>5</v>
      </c>
      <c r="I4486">
        <v>0</v>
      </c>
    </row>
    <row r="4487" spans="1:9">
      <c r="A4487">
        <v>10359</v>
      </c>
      <c r="B4487" t="s">
        <v>12</v>
      </c>
      <c r="C4487" t="s">
        <v>22</v>
      </c>
      <c r="D4487" t="s">
        <v>4504</v>
      </c>
      <c r="E4487">
        <v>43</v>
      </c>
      <c r="F4487">
        <v>1</v>
      </c>
      <c r="G4487">
        <v>19</v>
      </c>
      <c r="H4487">
        <v>2</v>
      </c>
      <c r="I4487">
        <v>1</v>
      </c>
    </row>
    <row r="4488" spans="1:9">
      <c r="A4488">
        <v>10360</v>
      </c>
      <c r="B4488" t="s">
        <v>31</v>
      </c>
      <c r="C4488" t="s">
        <v>13</v>
      </c>
      <c r="D4488" t="s">
        <v>4505</v>
      </c>
      <c r="E4488">
        <v>69</v>
      </c>
      <c r="F4488">
        <v>0</v>
      </c>
      <c r="G4488">
        <v>9</v>
      </c>
      <c r="H4488">
        <v>1</v>
      </c>
      <c r="I4488">
        <v>0</v>
      </c>
    </row>
    <row r="4489" spans="1:9">
      <c r="A4489">
        <v>10361</v>
      </c>
      <c r="B4489" t="s">
        <v>15</v>
      </c>
      <c r="C4489" t="s">
        <v>18</v>
      </c>
      <c r="D4489" t="s">
        <v>4506</v>
      </c>
      <c r="E4489">
        <v>26</v>
      </c>
      <c r="F4489">
        <v>1</v>
      </c>
      <c r="G4489">
        <v>18</v>
      </c>
      <c r="H4489">
        <v>4</v>
      </c>
      <c r="I4489">
        <v>1</v>
      </c>
    </row>
    <row r="4490" spans="1:9">
      <c r="A4490">
        <v>10362</v>
      </c>
      <c r="B4490" t="s">
        <v>15</v>
      </c>
      <c r="C4490" t="s">
        <v>10</v>
      </c>
      <c r="D4490" t="s">
        <v>4507</v>
      </c>
      <c r="E4490">
        <v>61</v>
      </c>
      <c r="F4490">
        <v>0</v>
      </c>
      <c r="G4490">
        <v>6</v>
      </c>
      <c r="H4490">
        <v>5</v>
      </c>
      <c r="I4490">
        <v>1</v>
      </c>
    </row>
    <row r="4491" spans="1:9">
      <c r="A4491">
        <v>10363</v>
      </c>
      <c r="B4491" t="s">
        <v>9</v>
      </c>
      <c r="C4491" t="s">
        <v>28</v>
      </c>
      <c r="D4491" t="s">
        <v>4508</v>
      </c>
      <c r="E4491">
        <v>27</v>
      </c>
      <c r="F4491">
        <v>0</v>
      </c>
      <c r="G4491">
        <v>10</v>
      </c>
      <c r="H4491">
        <v>4</v>
      </c>
      <c r="I4491">
        <v>0</v>
      </c>
    </row>
    <row r="4492" spans="1:9">
      <c r="A4492">
        <v>10364</v>
      </c>
      <c r="B4492" t="s">
        <v>24</v>
      </c>
      <c r="C4492" t="s">
        <v>10</v>
      </c>
      <c r="D4492" t="s">
        <v>4509</v>
      </c>
      <c r="E4492">
        <v>20</v>
      </c>
      <c r="F4492">
        <v>0</v>
      </c>
      <c r="G4492">
        <v>8</v>
      </c>
      <c r="H4492">
        <v>2</v>
      </c>
      <c r="I4492">
        <v>0</v>
      </c>
    </row>
    <row r="4493" spans="1:9">
      <c r="A4493">
        <v>10365</v>
      </c>
      <c r="B4493" t="s">
        <v>31</v>
      </c>
      <c r="C4493" t="s">
        <v>18</v>
      </c>
      <c r="D4493" t="s">
        <v>4510</v>
      </c>
      <c r="E4493">
        <v>21</v>
      </c>
      <c r="F4493">
        <v>1</v>
      </c>
      <c r="G4493">
        <v>4</v>
      </c>
      <c r="H4493">
        <v>2</v>
      </c>
      <c r="I4493">
        <v>0</v>
      </c>
    </row>
    <row r="4494" spans="1:9">
      <c r="A4494">
        <v>10366</v>
      </c>
      <c r="B4494" t="s">
        <v>12</v>
      </c>
      <c r="C4494" t="s">
        <v>18</v>
      </c>
      <c r="D4494" t="s">
        <v>4511</v>
      </c>
      <c r="E4494">
        <v>69</v>
      </c>
      <c r="F4494">
        <v>0</v>
      </c>
      <c r="G4494">
        <v>6</v>
      </c>
      <c r="H4494">
        <v>4</v>
      </c>
      <c r="I4494">
        <v>1</v>
      </c>
    </row>
    <row r="4495" spans="1:9">
      <c r="A4495">
        <v>10367</v>
      </c>
      <c r="B4495" t="s">
        <v>12</v>
      </c>
      <c r="C4495" t="s">
        <v>22</v>
      </c>
      <c r="D4495" t="s">
        <v>4512</v>
      </c>
      <c r="E4495">
        <v>31</v>
      </c>
      <c r="F4495">
        <v>0</v>
      </c>
      <c r="G4495">
        <v>5</v>
      </c>
      <c r="H4495">
        <v>4</v>
      </c>
      <c r="I4495">
        <v>1</v>
      </c>
    </row>
    <row r="4496" spans="1:9">
      <c r="A4496">
        <v>10368</v>
      </c>
      <c r="B4496" t="s">
        <v>15</v>
      </c>
      <c r="C4496" t="s">
        <v>22</v>
      </c>
      <c r="D4496" t="s">
        <v>4513</v>
      </c>
      <c r="E4496">
        <v>43</v>
      </c>
      <c r="F4496">
        <v>1</v>
      </c>
      <c r="G4496">
        <v>13</v>
      </c>
      <c r="H4496">
        <v>4</v>
      </c>
      <c r="I4496">
        <v>1</v>
      </c>
    </row>
    <row r="4497" spans="1:9">
      <c r="A4497">
        <v>10369</v>
      </c>
      <c r="B4497" t="s">
        <v>24</v>
      </c>
      <c r="C4497" t="s">
        <v>22</v>
      </c>
      <c r="D4497" t="s">
        <v>4514</v>
      </c>
      <c r="E4497">
        <v>50</v>
      </c>
      <c r="F4497">
        <v>0</v>
      </c>
      <c r="G4497">
        <v>12</v>
      </c>
      <c r="H4497">
        <v>4</v>
      </c>
      <c r="I4497">
        <v>1</v>
      </c>
    </row>
    <row r="4498" spans="1:9">
      <c r="A4498">
        <v>10370</v>
      </c>
      <c r="B4498" t="s">
        <v>12</v>
      </c>
      <c r="C4498" t="s">
        <v>10</v>
      </c>
      <c r="D4498" t="s">
        <v>4515</v>
      </c>
      <c r="E4498">
        <v>59</v>
      </c>
      <c r="F4498">
        <v>1</v>
      </c>
      <c r="G4498">
        <v>5</v>
      </c>
      <c r="H4498">
        <v>2</v>
      </c>
      <c r="I4498">
        <v>1</v>
      </c>
    </row>
    <row r="4499" spans="1:9">
      <c r="A4499">
        <v>10371</v>
      </c>
      <c r="B4499" t="s">
        <v>12</v>
      </c>
      <c r="C4499" t="s">
        <v>13</v>
      </c>
      <c r="D4499" t="s">
        <v>4516</v>
      </c>
      <c r="E4499">
        <v>35</v>
      </c>
      <c r="F4499">
        <v>0</v>
      </c>
      <c r="G4499">
        <v>10</v>
      </c>
      <c r="H4499">
        <v>1</v>
      </c>
      <c r="I4499">
        <v>0</v>
      </c>
    </row>
    <row r="4500" spans="1:9">
      <c r="A4500">
        <v>10372</v>
      </c>
      <c r="B4500" t="s">
        <v>24</v>
      </c>
      <c r="C4500" t="s">
        <v>28</v>
      </c>
      <c r="D4500" t="s">
        <v>4517</v>
      </c>
      <c r="E4500">
        <v>54</v>
      </c>
      <c r="F4500">
        <v>0</v>
      </c>
      <c r="G4500">
        <v>16</v>
      </c>
      <c r="H4500">
        <v>2</v>
      </c>
      <c r="I4500">
        <v>0</v>
      </c>
    </row>
    <row r="4501" spans="1:9">
      <c r="A4501">
        <v>10373</v>
      </c>
      <c r="B4501" t="s">
        <v>12</v>
      </c>
      <c r="C4501" t="s">
        <v>18</v>
      </c>
      <c r="D4501" t="s">
        <v>4518</v>
      </c>
      <c r="E4501">
        <v>34</v>
      </c>
      <c r="F4501">
        <v>0</v>
      </c>
      <c r="G4501">
        <v>11</v>
      </c>
      <c r="H4501">
        <v>1</v>
      </c>
      <c r="I4501">
        <v>0</v>
      </c>
    </row>
    <row r="4502" spans="1:9">
      <c r="A4502">
        <v>10374</v>
      </c>
      <c r="B4502" t="s">
        <v>15</v>
      </c>
      <c r="C4502" t="s">
        <v>22</v>
      </c>
      <c r="D4502" t="s">
        <v>4519</v>
      </c>
      <c r="E4502">
        <v>34</v>
      </c>
      <c r="F4502">
        <v>1</v>
      </c>
      <c r="G4502">
        <v>4</v>
      </c>
      <c r="H4502">
        <v>5</v>
      </c>
      <c r="I4502">
        <v>1</v>
      </c>
    </row>
    <row r="4503" spans="1:9">
      <c r="A4503">
        <v>10375</v>
      </c>
      <c r="B4503" t="s">
        <v>9</v>
      </c>
      <c r="C4503" t="s">
        <v>10</v>
      </c>
      <c r="D4503" t="s">
        <v>4520</v>
      </c>
      <c r="E4503">
        <v>60</v>
      </c>
      <c r="F4503">
        <v>1</v>
      </c>
      <c r="G4503">
        <v>1</v>
      </c>
      <c r="H4503">
        <v>1</v>
      </c>
      <c r="I4503">
        <v>1</v>
      </c>
    </row>
    <row r="4504" spans="1:9">
      <c r="A4504">
        <v>10376</v>
      </c>
      <c r="B4504" t="s">
        <v>9</v>
      </c>
      <c r="C4504" t="s">
        <v>13</v>
      </c>
      <c r="D4504" t="s">
        <v>4521</v>
      </c>
      <c r="E4504">
        <v>34</v>
      </c>
      <c r="F4504">
        <v>0</v>
      </c>
      <c r="G4504">
        <v>8</v>
      </c>
      <c r="H4504">
        <v>1</v>
      </c>
      <c r="I4504">
        <v>0</v>
      </c>
    </row>
    <row r="4505" spans="1:9">
      <c r="A4505">
        <v>10377</v>
      </c>
      <c r="B4505" t="s">
        <v>12</v>
      </c>
      <c r="C4505" t="s">
        <v>10</v>
      </c>
      <c r="D4505" t="s">
        <v>4522</v>
      </c>
      <c r="E4505">
        <v>33</v>
      </c>
      <c r="F4505">
        <v>1</v>
      </c>
      <c r="G4505">
        <v>15</v>
      </c>
      <c r="H4505">
        <v>3</v>
      </c>
      <c r="I4505">
        <v>1</v>
      </c>
    </row>
    <row r="4506" spans="1:9">
      <c r="A4506">
        <v>10378</v>
      </c>
      <c r="B4506" t="s">
        <v>24</v>
      </c>
      <c r="C4506" t="s">
        <v>22</v>
      </c>
      <c r="D4506" t="s">
        <v>4523</v>
      </c>
      <c r="E4506">
        <v>27</v>
      </c>
      <c r="F4506">
        <v>0</v>
      </c>
      <c r="G4506">
        <v>19</v>
      </c>
      <c r="H4506">
        <v>4</v>
      </c>
      <c r="I4506">
        <v>0</v>
      </c>
    </row>
    <row r="4507" spans="1:9">
      <c r="A4507">
        <v>10379</v>
      </c>
      <c r="B4507" t="s">
        <v>15</v>
      </c>
      <c r="C4507" t="s">
        <v>18</v>
      </c>
      <c r="D4507" t="s">
        <v>4524</v>
      </c>
      <c r="E4507">
        <v>36</v>
      </c>
      <c r="F4507">
        <v>0</v>
      </c>
      <c r="G4507">
        <v>4</v>
      </c>
      <c r="H4507">
        <v>4</v>
      </c>
      <c r="I4507">
        <v>1</v>
      </c>
    </row>
    <row r="4508" spans="1:9">
      <c r="A4508">
        <v>10380</v>
      </c>
      <c r="B4508" t="s">
        <v>31</v>
      </c>
      <c r="C4508" t="s">
        <v>22</v>
      </c>
      <c r="D4508" t="s">
        <v>4525</v>
      </c>
      <c r="E4508">
        <v>45</v>
      </c>
      <c r="F4508">
        <v>1</v>
      </c>
      <c r="G4508">
        <v>2</v>
      </c>
      <c r="H4508">
        <v>1</v>
      </c>
      <c r="I4508">
        <v>1</v>
      </c>
    </row>
    <row r="4509" spans="1:9">
      <c r="A4509">
        <v>10381</v>
      </c>
      <c r="B4509" t="s">
        <v>24</v>
      </c>
      <c r="C4509" t="s">
        <v>13</v>
      </c>
      <c r="D4509" t="s">
        <v>4526</v>
      </c>
      <c r="E4509">
        <v>69</v>
      </c>
      <c r="F4509">
        <v>0</v>
      </c>
      <c r="G4509">
        <v>13</v>
      </c>
      <c r="H4509">
        <v>1</v>
      </c>
      <c r="I4509">
        <v>0</v>
      </c>
    </row>
    <row r="4510" spans="1:9">
      <c r="A4510">
        <v>10382</v>
      </c>
      <c r="B4510" t="s">
        <v>15</v>
      </c>
      <c r="C4510" t="s">
        <v>10</v>
      </c>
      <c r="D4510" t="s">
        <v>4527</v>
      </c>
      <c r="E4510">
        <v>41</v>
      </c>
      <c r="F4510">
        <v>1</v>
      </c>
      <c r="G4510">
        <v>11</v>
      </c>
      <c r="H4510">
        <v>1</v>
      </c>
      <c r="I4510">
        <v>1</v>
      </c>
    </row>
    <row r="4511" spans="1:9">
      <c r="A4511">
        <v>10383</v>
      </c>
      <c r="B4511" t="s">
        <v>9</v>
      </c>
      <c r="C4511" t="s">
        <v>10</v>
      </c>
      <c r="D4511" t="s">
        <v>4528</v>
      </c>
      <c r="E4511">
        <v>62</v>
      </c>
      <c r="F4511">
        <v>0</v>
      </c>
      <c r="G4511">
        <v>6</v>
      </c>
      <c r="H4511">
        <v>5</v>
      </c>
      <c r="I4511">
        <v>1</v>
      </c>
    </row>
    <row r="4512" spans="1:9">
      <c r="A4512">
        <v>10384</v>
      </c>
      <c r="B4512" t="s">
        <v>24</v>
      </c>
      <c r="C4512" t="s">
        <v>13</v>
      </c>
      <c r="D4512" t="s">
        <v>4529</v>
      </c>
      <c r="E4512">
        <v>44</v>
      </c>
      <c r="F4512">
        <v>0</v>
      </c>
      <c r="G4512">
        <v>13</v>
      </c>
      <c r="H4512">
        <v>5</v>
      </c>
      <c r="I4512">
        <v>1</v>
      </c>
    </row>
    <row r="4513" spans="1:9">
      <c r="A4513">
        <v>10385</v>
      </c>
      <c r="B4513" t="s">
        <v>24</v>
      </c>
      <c r="C4513" t="s">
        <v>10</v>
      </c>
      <c r="D4513" t="s">
        <v>4530</v>
      </c>
      <c r="E4513">
        <v>60</v>
      </c>
      <c r="F4513">
        <v>0</v>
      </c>
      <c r="G4513">
        <v>1</v>
      </c>
      <c r="H4513">
        <v>1</v>
      </c>
      <c r="I4513">
        <v>0</v>
      </c>
    </row>
    <row r="4514" spans="1:9">
      <c r="A4514">
        <v>10386</v>
      </c>
      <c r="B4514" t="s">
        <v>15</v>
      </c>
      <c r="C4514" t="s">
        <v>13</v>
      </c>
      <c r="D4514" t="s">
        <v>4531</v>
      </c>
      <c r="E4514">
        <v>38</v>
      </c>
      <c r="F4514">
        <v>1</v>
      </c>
      <c r="G4514">
        <v>16</v>
      </c>
      <c r="H4514">
        <v>1</v>
      </c>
      <c r="I4514">
        <v>1</v>
      </c>
    </row>
    <row r="4515" spans="1:9">
      <c r="A4515">
        <v>10387</v>
      </c>
      <c r="B4515" t="s">
        <v>24</v>
      </c>
      <c r="C4515" t="s">
        <v>22</v>
      </c>
      <c r="D4515" t="s">
        <v>4532</v>
      </c>
      <c r="E4515">
        <v>34</v>
      </c>
      <c r="F4515">
        <v>1</v>
      </c>
      <c r="G4515">
        <v>10</v>
      </c>
      <c r="H4515">
        <v>3</v>
      </c>
      <c r="I4515">
        <v>1</v>
      </c>
    </row>
    <row r="4516" spans="1:9">
      <c r="A4516">
        <v>10388</v>
      </c>
      <c r="B4516" t="s">
        <v>15</v>
      </c>
      <c r="C4516" t="s">
        <v>10</v>
      </c>
      <c r="D4516" t="s">
        <v>4533</v>
      </c>
      <c r="E4516">
        <v>46</v>
      </c>
      <c r="F4516">
        <v>0</v>
      </c>
      <c r="G4516">
        <v>17</v>
      </c>
      <c r="H4516">
        <v>1</v>
      </c>
      <c r="I4516">
        <v>0</v>
      </c>
    </row>
    <row r="4517" spans="1:9">
      <c r="A4517">
        <v>10389</v>
      </c>
      <c r="B4517" t="s">
        <v>31</v>
      </c>
      <c r="C4517" t="s">
        <v>18</v>
      </c>
      <c r="D4517" t="s">
        <v>4534</v>
      </c>
      <c r="E4517">
        <v>45</v>
      </c>
      <c r="F4517">
        <v>1</v>
      </c>
      <c r="G4517">
        <v>4</v>
      </c>
      <c r="H4517">
        <v>1</v>
      </c>
      <c r="I4517">
        <v>1</v>
      </c>
    </row>
    <row r="4518" spans="1:9">
      <c r="A4518">
        <v>10390</v>
      </c>
      <c r="B4518" t="s">
        <v>9</v>
      </c>
      <c r="C4518" t="s">
        <v>18</v>
      </c>
      <c r="D4518" t="s">
        <v>4535</v>
      </c>
      <c r="E4518">
        <v>35</v>
      </c>
      <c r="F4518">
        <v>0</v>
      </c>
      <c r="G4518">
        <v>5</v>
      </c>
      <c r="H4518">
        <v>3</v>
      </c>
      <c r="I4518">
        <v>0</v>
      </c>
    </row>
    <row r="4519" spans="1:9">
      <c r="A4519">
        <v>10391</v>
      </c>
      <c r="B4519" t="s">
        <v>12</v>
      </c>
      <c r="C4519" t="s">
        <v>13</v>
      </c>
      <c r="D4519" t="s">
        <v>4536</v>
      </c>
      <c r="E4519">
        <v>31</v>
      </c>
      <c r="F4519">
        <v>0</v>
      </c>
      <c r="G4519">
        <v>15</v>
      </c>
      <c r="H4519">
        <v>1</v>
      </c>
      <c r="I4519">
        <v>0</v>
      </c>
    </row>
    <row r="4520" spans="1:9">
      <c r="A4520">
        <v>10392</v>
      </c>
      <c r="B4520" t="s">
        <v>24</v>
      </c>
      <c r="C4520" t="s">
        <v>22</v>
      </c>
      <c r="D4520" t="s">
        <v>4537</v>
      </c>
      <c r="E4520">
        <v>56</v>
      </c>
      <c r="F4520">
        <v>1</v>
      </c>
      <c r="G4520">
        <v>18</v>
      </c>
      <c r="H4520">
        <v>3</v>
      </c>
      <c r="I4520">
        <v>1</v>
      </c>
    </row>
    <row r="4521" spans="1:9">
      <c r="A4521">
        <v>10393</v>
      </c>
      <c r="B4521" t="s">
        <v>12</v>
      </c>
      <c r="C4521" t="s">
        <v>13</v>
      </c>
      <c r="D4521" t="s">
        <v>4538</v>
      </c>
      <c r="E4521">
        <v>50</v>
      </c>
      <c r="F4521">
        <v>1</v>
      </c>
      <c r="G4521">
        <v>14</v>
      </c>
      <c r="H4521">
        <v>2</v>
      </c>
      <c r="I4521">
        <v>1</v>
      </c>
    </row>
    <row r="4522" spans="1:9">
      <c r="A4522">
        <v>10394</v>
      </c>
      <c r="B4522" t="s">
        <v>31</v>
      </c>
      <c r="C4522" t="s">
        <v>22</v>
      </c>
      <c r="D4522" t="s">
        <v>4539</v>
      </c>
      <c r="E4522">
        <v>26</v>
      </c>
      <c r="F4522">
        <v>0</v>
      </c>
      <c r="G4522">
        <v>6</v>
      </c>
      <c r="H4522">
        <v>3</v>
      </c>
      <c r="I4522">
        <v>0</v>
      </c>
    </row>
    <row r="4523" spans="1:9">
      <c r="A4523">
        <v>10395</v>
      </c>
      <c r="B4523" t="s">
        <v>12</v>
      </c>
      <c r="C4523" t="s">
        <v>13</v>
      </c>
      <c r="D4523" t="s">
        <v>4540</v>
      </c>
      <c r="E4523">
        <v>63</v>
      </c>
      <c r="F4523">
        <v>0</v>
      </c>
      <c r="G4523">
        <v>5</v>
      </c>
      <c r="H4523">
        <v>3</v>
      </c>
      <c r="I4523">
        <v>0</v>
      </c>
    </row>
    <row r="4524" spans="1:9">
      <c r="A4524">
        <v>10396</v>
      </c>
      <c r="B4524" t="s">
        <v>31</v>
      </c>
      <c r="C4524" t="s">
        <v>18</v>
      </c>
      <c r="D4524" t="s">
        <v>4541</v>
      </c>
      <c r="E4524">
        <v>32</v>
      </c>
      <c r="F4524">
        <v>1</v>
      </c>
      <c r="G4524">
        <v>4</v>
      </c>
      <c r="H4524">
        <v>4</v>
      </c>
      <c r="I4524">
        <v>1</v>
      </c>
    </row>
    <row r="4525" spans="1:9">
      <c r="A4525">
        <v>10397</v>
      </c>
      <c r="B4525" t="s">
        <v>9</v>
      </c>
      <c r="C4525" t="s">
        <v>10</v>
      </c>
      <c r="D4525" t="s">
        <v>4542</v>
      </c>
      <c r="E4525">
        <v>68</v>
      </c>
      <c r="F4525">
        <v>1</v>
      </c>
      <c r="G4525">
        <v>11</v>
      </c>
      <c r="H4525">
        <v>1</v>
      </c>
      <c r="I4525">
        <v>1</v>
      </c>
    </row>
    <row r="4526" spans="1:9">
      <c r="A4526">
        <v>10398</v>
      </c>
      <c r="B4526" t="s">
        <v>9</v>
      </c>
      <c r="C4526" t="s">
        <v>10</v>
      </c>
      <c r="D4526" t="s">
        <v>4543</v>
      </c>
      <c r="E4526">
        <v>23</v>
      </c>
      <c r="F4526">
        <v>0</v>
      </c>
      <c r="G4526">
        <v>17</v>
      </c>
      <c r="H4526">
        <v>1</v>
      </c>
      <c r="I4526">
        <v>0</v>
      </c>
    </row>
    <row r="4527" spans="1:9">
      <c r="A4527">
        <v>10399</v>
      </c>
      <c r="B4527" t="s">
        <v>24</v>
      </c>
      <c r="C4527" t="s">
        <v>13</v>
      </c>
      <c r="D4527" t="s">
        <v>4544</v>
      </c>
      <c r="E4527">
        <v>18</v>
      </c>
      <c r="F4527">
        <v>1</v>
      </c>
      <c r="G4527">
        <v>6</v>
      </c>
      <c r="H4527">
        <v>4</v>
      </c>
      <c r="I4527">
        <v>1</v>
      </c>
    </row>
    <row r="4528" spans="1:9">
      <c r="A4528">
        <v>10400</v>
      </c>
      <c r="B4528" t="s">
        <v>12</v>
      </c>
      <c r="C4528" t="s">
        <v>28</v>
      </c>
      <c r="D4528" t="s">
        <v>4545</v>
      </c>
      <c r="E4528">
        <v>69</v>
      </c>
      <c r="F4528">
        <v>1</v>
      </c>
      <c r="G4528">
        <v>13</v>
      </c>
      <c r="H4528">
        <v>2</v>
      </c>
      <c r="I4528">
        <v>1</v>
      </c>
    </row>
    <row r="4529" spans="1:9">
      <c r="A4529">
        <v>10401</v>
      </c>
      <c r="B4529" t="s">
        <v>9</v>
      </c>
      <c r="C4529" t="s">
        <v>28</v>
      </c>
      <c r="D4529" t="s">
        <v>4546</v>
      </c>
      <c r="E4529">
        <v>18</v>
      </c>
      <c r="F4529">
        <v>0</v>
      </c>
      <c r="G4529">
        <v>2</v>
      </c>
      <c r="H4529">
        <v>4</v>
      </c>
      <c r="I4529">
        <v>0</v>
      </c>
    </row>
    <row r="4530" spans="1:9">
      <c r="A4530">
        <v>10402</v>
      </c>
      <c r="B4530" t="s">
        <v>12</v>
      </c>
      <c r="C4530" t="s">
        <v>22</v>
      </c>
      <c r="D4530" t="s">
        <v>4547</v>
      </c>
      <c r="E4530">
        <v>31</v>
      </c>
      <c r="F4530">
        <v>0</v>
      </c>
      <c r="G4530">
        <v>19</v>
      </c>
      <c r="H4530">
        <v>4</v>
      </c>
      <c r="I4530">
        <v>1</v>
      </c>
    </row>
    <row r="4531" spans="1:9">
      <c r="A4531">
        <v>10403</v>
      </c>
      <c r="B4531" t="s">
        <v>9</v>
      </c>
      <c r="C4531" t="s">
        <v>22</v>
      </c>
      <c r="D4531" t="s">
        <v>4548</v>
      </c>
      <c r="E4531">
        <v>20</v>
      </c>
      <c r="F4531">
        <v>1</v>
      </c>
      <c r="G4531">
        <v>4</v>
      </c>
      <c r="H4531">
        <v>3</v>
      </c>
      <c r="I4531">
        <v>0</v>
      </c>
    </row>
    <row r="4532" spans="1:9">
      <c r="A4532">
        <v>10404</v>
      </c>
      <c r="B4532" t="s">
        <v>12</v>
      </c>
      <c r="C4532" t="s">
        <v>13</v>
      </c>
      <c r="D4532" t="s">
        <v>4549</v>
      </c>
      <c r="E4532">
        <v>50</v>
      </c>
      <c r="F4532">
        <v>1</v>
      </c>
      <c r="G4532">
        <v>8</v>
      </c>
      <c r="H4532">
        <v>4</v>
      </c>
      <c r="I4532">
        <v>1</v>
      </c>
    </row>
    <row r="4533" spans="1:9">
      <c r="A4533">
        <v>10405</v>
      </c>
      <c r="B4533" t="s">
        <v>31</v>
      </c>
      <c r="C4533" t="s">
        <v>22</v>
      </c>
      <c r="D4533" t="s">
        <v>4550</v>
      </c>
      <c r="E4533">
        <v>27</v>
      </c>
      <c r="F4533">
        <v>1</v>
      </c>
      <c r="G4533">
        <v>4</v>
      </c>
      <c r="H4533">
        <v>1</v>
      </c>
      <c r="I4533">
        <v>0</v>
      </c>
    </row>
    <row r="4534" spans="1:9">
      <c r="A4534">
        <v>10406</v>
      </c>
      <c r="B4534" t="s">
        <v>31</v>
      </c>
      <c r="C4534" t="s">
        <v>22</v>
      </c>
      <c r="D4534" t="s">
        <v>4551</v>
      </c>
      <c r="E4534">
        <v>50</v>
      </c>
      <c r="F4534">
        <v>1</v>
      </c>
      <c r="G4534">
        <v>11</v>
      </c>
      <c r="H4534">
        <v>2</v>
      </c>
      <c r="I4534">
        <v>1</v>
      </c>
    </row>
    <row r="4535" spans="1:9">
      <c r="A4535">
        <v>10407</v>
      </c>
      <c r="B4535" t="s">
        <v>12</v>
      </c>
      <c r="C4535" t="s">
        <v>18</v>
      </c>
      <c r="D4535" t="s">
        <v>4552</v>
      </c>
      <c r="E4535">
        <v>42</v>
      </c>
      <c r="F4535">
        <v>1</v>
      </c>
      <c r="G4535">
        <v>13</v>
      </c>
      <c r="H4535">
        <v>3</v>
      </c>
      <c r="I4535">
        <v>1</v>
      </c>
    </row>
    <row r="4536" spans="1:9">
      <c r="A4536">
        <v>10408</v>
      </c>
      <c r="B4536" t="s">
        <v>31</v>
      </c>
      <c r="C4536" t="s">
        <v>22</v>
      </c>
      <c r="D4536" t="s">
        <v>4553</v>
      </c>
      <c r="E4536">
        <v>63</v>
      </c>
      <c r="F4536">
        <v>1</v>
      </c>
      <c r="G4536">
        <v>4</v>
      </c>
      <c r="H4536">
        <v>1</v>
      </c>
      <c r="I4536">
        <v>1</v>
      </c>
    </row>
    <row r="4537" spans="1:9">
      <c r="A4537">
        <v>10409</v>
      </c>
      <c r="B4537" t="s">
        <v>9</v>
      </c>
      <c r="C4537" t="s">
        <v>18</v>
      </c>
      <c r="D4537" t="s">
        <v>4554</v>
      </c>
      <c r="E4537">
        <v>60</v>
      </c>
      <c r="F4537">
        <v>0</v>
      </c>
      <c r="G4537">
        <v>18</v>
      </c>
      <c r="H4537">
        <v>2</v>
      </c>
      <c r="I4537">
        <v>0</v>
      </c>
    </row>
    <row r="4538" spans="1:9">
      <c r="A4538">
        <v>10410</v>
      </c>
      <c r="B4538" t="s">
        <v>31</v>
      </c>
      <c r="C4538" t="s">
        <v>13</v>
      </c>
      <c r="D4538" t="s">
        <v>4555</v>
      </c>
      <c r="E4538">
        <v>38</v>
      </c>
      <c r="F4538">
        <v>0</v>
      </c>
      <c r="G4538">
        <v>16</v>
      </c>
      <c r="H4538">
        <v>1</v>
      </c>
      <c r="I4538">
        <v>0</v>
      </c>
    </row>
    <row r="4539" spans="1:9">
      <c r="A4539">
        <v>10411</v>
      </c>
      <c r="B4539" t="s">
        <v>24</v>
      </c>
      <c r="C4539" t="s">
        <v>13</v>
      </c>
      <c r="D4539" t="s">
        <v>4556</v>
      </c>
      <c r="E4539">
        <v>29</v>
      </c>
      <c r="F4539">
        <v>0</v>
      </c>
      <c r="G4539">
        <v>1</v>
      </c>
      <c r="H4539">
        <v>1</v>
      </c>
      <c r="I4539">
        <v>0</v>
      </c>
    </row>
    <row r="4540" spans="1:9">
      <c r="A4540">
        <v>10412</v>
      </c>
      <c r="B4540" t="s">
        <v>12</v>
      </c>
      <c r="C4540" t="s">
        <v>22</v>
      </c>
      <c r="D4540" t="s">
        <v>4557</v>
      </c>
      <c r="E4540">
        <v>28</v>
      </c>
      <c r="F4540">
        <v>1</v>
      </c>
      <c r="G4540">
        <v>9</v>
      </c>
      <c r="H4540">
        <v>3</v>
      </c>
      <c r="I4540">
        <v>0</v>
      </c>
    </row>
    <row r="4541" spans="1:9">
      <c r="A4541">
        <v>10413</v>
      </c>
      <c r="B4541" t="s">
        <v>12</v>
      </c>
      <c r="C4541" t="s">
        <v>22</v>
      </c>
      <c r="D4541" t="s">
        <v>4558</v>
      </c>
      <c r="E4541">
        <v>62</v>
      </c>
      <c r="F4541">
        <v>1</v>
      </c>
      <c r="G4541">
        <v>5</v>
      </c>
      <c r="H4541">
        <v>1</v>
      </c>
      <c r="I4541">
        <v>1</v>
      </c>
    </row>
    <row r="4542" spans="1:9">
      <c r="A4542">
        <v>10414</v>
      </c>
      <c r="B4542" t="s">
        <v>15</v>
      </c>
      <c r="C4542" t="s">
        <v>22</v>
      </c>
      <c r="D4542" t="s">
        <v>4559</v>
      </c>
      <c r="E4542">
        <v>38</v>
      </c>
      <c r="F4542">
        <v>0</v>
      </c>
      <c r="G4542">
        <v>2</v>
      </c>
      <c r="H4542">
        <v>3</v>
      </c>
      <c r="I4542">
        <v>0</v>
      </c>
    </row>
    <row r="4543" spans="1:9">
      <c r="A4543">
        <v>10415</v>
      </c>
      <c r="B4543" t="s">
        <v>12</v>
      </c>
      <c r="C4543" t="s">
        <v>18</v>
      </c>
      <c r="D4543" t="s">
        <v>4560</v>
      </c>
      <c r="E4543">
        <v>32</v>
      </c>
      <c r="F4543">
        <v>0</v>
      </c>
      <c r="G4543">
        <v>9</v>
      </c>
      <c r="H4543">
        <v>5</v>
      </c>
      <c r="I4543">
        <v>1</v>
      </c>
    </row>
    <row r="4544" spans="1:9">
      <c r="A4544">
        <v>10416</v>
      </c>
      <c r="B4544" t="s">
        <v>31</v>
      </c>
      <c r="C4544" t="s">
        <v>18</v>
      </c>
      <c r="D4544" t="s">
        <v>4561</v>
      </c>
      <c r="E4544">
        <v>69</v>
      </c>
      <c r="F4544">
        <v>0</v>
      </c>
      <c r="G4544">
        <v>18</v>
      </c>
      <c r="H4544">
        <v>2</v>
      </c>
      <c r="I4544">
        <v>0</v>
      </c>
    </row>
    <row r="4545" spans="1:9">
      <c r="A4545">
        <v>10417</v>
      </c>
      <c r="B4545" t="s">
        <v>31</v>
      </c>
      <c r="C4545" t="s">
        <v>10</v>
      </c>
      <c r="D4545" t="s">
        <v>4562</v>
      </c>
      <c r="E4545">
        <v>24</v>
      </c>
      <c r="F4545">
        <v>1</v>
      </c>
      <c r="G4545">
        <v>3</v>
      </c>
      <c r="H4545">
        <v>2</v>
      </c>
      <c r="I4545">
        <v>0</v>
      </c>
    </row>
    <row r="4546" spans="1:9">
      <c r="A4546">
        <v>10418</v>
      </c>
      <c r="B4546" t="s">
        <v>12</v>
      </c>
      <c r="C4546" t="s">
        <v>13</v>
      </c>
      <c r="D4546" t="s">
        <v>4563</v>
      </c>
      <c r="E4546">
        <v>29</v>
      </c>
      <c r="F4546">
        <v>0</v>
      </c>
      <c r="G4546">
        <v>17</v>
      </c>
      <c r="H4546">
        <v>4</v>
      </c>
      <c r="I4546">
        <v>0</v>
      </c>
    </row>
    <row r="4547" spans="1:9">
      <c r="A4547">
        <v>10419</v>
      </c>
      <c r="B4547" t="s">
        <v>15</v>
      </c>
      <c r="C4547" t="s">
        <v>28</v>
      </c>
      <c r="D4547" t="s">
        <v>4564</v>
      </c>
      <c r="E4547">
        <v>44</v>
      </c>
      <c r="F4547">
        <v>1</v>
      </c>
      <c r="G4547">
        <v>2</v>
      </c>
      <c r="H4547">
        <v>1</v>
      </c>
      <c r="I4547">
        <v>1</v>
      </c>
    </row>
    <row r="4548" spans="1:9">
      <c r="A4548">
        <v>10420</v>
      </c>
      <c r="B4548" t="s">
        <v>12</v>
      </c>
      <c r="C4548" t="s">
        <v>28</v>
      </c>
      <c r="D4548" t="s">
        <v>4565</v>
      </c>
      <c r="E4548">
        <v>54</v>
      </c>
      <c r="F4548">
        <v>0</v>
      </c>
      <c r="G4548">
        <v>18</v>
      </c>
      <c r="H4548">
        <v>3</v>
      </c>
      <c r="I4548">
        <v>0</v>
      </c>
    </row>
    <row r="4549" spans="1:9">
      <c r="A4549">
        <v>10421</v>
      </c>
      <c r="B4549" t="s">
        <v>12</v>
      </c>
      <c r="C4549" t="s">
        <v>13</v>
      </c>
      <c r="D4549" t="s">
        <v>4566</v>
      </c>
      <c r="E4549">
        <v>37</v>
      </c>
      <c r="F4549">
        <v>1</v>
      </c>
      <c r="G4549">
        <v>7</v>
      </c>
      <c r="H4549">
        <v>5</v>
      </c>
      <c r="I4549">
        <v>1</v>
      </c>
    </row>
    <row r="4550" spans="1:9">
      <c r="A4550">
        <v>10422</v>
      </c>
      <c r="B4550" t="s">
        <v>9</v>
      </c>
      <c r="C4550" t="s">
        <v>18</v>
      </c>
      <c r="D4550" t="s">
        <v>4567</v>
      </c>
      <c r="E4550">
        <v>22</v>
      </c>
      <c r="F4550">
        <v>0</v>
      </c>
      <c r="G4550">
        <v>8</v>
      </c>
      <c r="H4550">
        <v>3</v>
      </c>
      <c r="I4550">
        <v>0</v>
      </c>
    </row>
    <row r="4551" spans="1:9">
      <c r="A4551">
        <v>10423</v>
      </c>
      <c r="B4551" t="s">
        <v>9</v>
      </c>
      <c r="C4551" t="s">
        <v>10</v>
      </c>
      <c r="D4551" t="s">
        <v>4568</v>
      </c>
      <c r="E4551">
        <v>19</v>
      </c>
      <c r="F4551">
        <v>0</v>
      </c>
      <c r="G4551">
        <v>13</v>
      </c>
      <c r="H4551">
        <v>4</v>
      </c>
      <c r="I4551">
        <v>0</v>
      </c>
    </row>
    <row r="4552" spans="1:9">
      <c r="A4552">
        <v>10424</v>
      </c>
      <c r="B4552" t="s">
        <v>31</v>
      </c>
      <c r="C4552" t="s">
        <v>22</v>
      </c>
      <c r="D4552" t="s">
        <v>4569</v>
      </c>
      <c r="E4552">
        <v>21</v>
      </c>
      <c r="F4552">
        <v>0</v>
      </c>
      <c r="G4552">
        <v>5</v>
      </c>
      <c r="H4552">
        <v>2</v>
      </c>
      <c r="I4552">
        <v>0</v>
      </c>
    </row>
    <row r="4553" spans="1:9">
      <c r="A4553">
        <v>10425</v>
      </c>
      <c r="B4553" t="s">
        <v>12</v>
      </c>
      <c r="C4553" t="s">
        <v>18</v>
      </c>
      <c r="D4553" t="s">
        <v>4570</v>
      </c>
      <c r="E4553">
        <v>28</v>
      </c>
      <c r="F4553">
        <v>0</v>
      </c>
      <c r="G4553">
        <v>14</v>
      </c>
      <c r="H4553">
        <v>2</v>
      </c>
      <c r="I4553">
        <v>0</v>
      </c>
    </row>
    <row r="4554" spans="1:9">
      <c r="A4554">
        <v>10426</v>
      </c>
      <c r="B4554" t="s">
        <v>31</v>
      </c>
      <c r="C4554" t="s">
        <v>22</v>
      </c>
      <c r="D4554" t="s">
        <v>4571</v>
      </c>
      <c r="E4554">
        <v>61</v>
      </c>
      <c r="F4554">
        <v>1</v>
      </c>
      <c r="G4554">
        <v>15</v>
      </c>
      <c r="H4554">
        <v>2</v>
      </c>
      <c r="I4554">
        <v>1</v>
      </c>
    </row>
    <row r="4555" spans="1:9">
      <c r="A4555">
        <v>10427</v>
      </c>
      <c r="B4555" t="s">
        <v>12</v>
      </c>
      <c r="C4555" t="s">
        <v>18</v>
      </c>
      <c r="D4555" t="s">
        <v>4572</v>
      </c>
      <c r="E4555">
        <v>19</v>
      </c>
      <c r="F4555">
        <v>0</v>
      </c>
      <c r="G4555">
        <v>18</v>
      </c>
      <c r="H4555">
        <v>4</v>
      </c>
      <c r="I4555">
        <v>0</v>
      </c>
    </row>
    <row r="4556" spans="1:9">
      <c r="A4556">
        <v>10428</v>
      </c>
      <c r="B4556" t="s">
        <v>12</v>
      </c>
      <c r="C4556" t="s">
        <v>10</v>
      </c>
      <c r="D4556" t="s">
        <v>4573</v>
      </c>
      <c r="E4556">
        <v>36</v>
      </c>
      <c r="F4556">
        <v>1</v>
      </c>
      <c r="G4556">
        <v>15</v>
      </c>
      <c r="H4556">
        <v>3</v>
      </c>
      <c r="I4556">
        <v>1</v>
      </c>
    </row>
    <row r="4557" spans="1:9">
      <c r="A4557">
        <v>10429</v>
      </c>
      <c r="B4557" t="s">
        <v>12</v>
      </c>
      <c r="C4557" t="s">
        <v>13</v>
      </c>
      <c r="D4557" t="s">
        <v>4574</v>
      </c>
      <c r="E4557">
        <v>35</v>
      </c>
      <c r="F4557">
        <v>0</v>
      </c>
      <c r="G4557">
        <v>7</v>
      </c>
      <c r="H4557">
        <v>3</v>
      </c>
      <c r="I4557">
        <v>0</v>
      </c>
    </row>
    <row r="4558" spans="1:9">
      <c r="A4558">
        <v>10430</v>
      </c>
      <c r="B4558" t="s">
        <v>15</v>
      </c>
      <c r="C4558" t="s">
        <v>13</v>
      </c>
      <c r="D4558" t="s">
        <v>4575</v>
      </c>
      <c r="E4558">
        <v>40</v>
      </c>
      <c r="F4558">
        <v>1</v>
      </c>
      <c r="G4558">
        <v>18</v>
      </c>
      <c r="H4558">
        <v>2</v>
      </c>
      <c r="I4558">
        <v>1</v>
      </c>
    </row>
    <row r="4559" spans="1:9">
      <c r="A4559">
        <v>10431</v>
      </c>
      <c r="B4559" t="s">
        <v>9</v>
      </c>
      <c r="C4559" t="s">
        <v>18</v>
      </c>
      <c r="D4559" t="s">
        <v>4576</v>
      </c>
      <c r="E4559">
        <v>23</v>
      </c>
      <c r="F4559">
        <v>0</v>
      </c>
      <c r="G4559">
        <v>8</v>
      </c>
      <c r="H4559">
        <v>2</v>
      </c>
      <c r="I4559">
        <v>0</v>
      </c>
    </row>
    <row r="4560" spans="1:9">
      <c r="A4560">
        <v>10432</v>
      </c>
      <c r="B4560" t="s">
        <v>24</v>
      </c>
      <c r="C4560" t="s">
        <v>10</v>
      </c>
      <c r="D4560" t="s">
        <v>4577</v>
      </c>
      <c r="E4560">
        <v>34</v>
      </c>
      <c r="F4560">
        <v>1</v>
      </c>
      <c r="G4560">
        <v>4</v>
      </c>
      <c r="H4560">
        <v>2</v>
      </c>
      <c r="I4560">
        <v>1</v>
      </c>
    </row>
    <row r="4561" spans="1:9">
      <c r="A4561">
        <v>10433</v>
      </c>
      <c r="B4561" t="s">
        <v>24</v>
      </c>
      <c r="C4561" t="s">
        <v>13</v>
      </c>
      <c r="D4561" t="s">
        <v>4578</v>
      </c>
      <c r="E4561">
        <v>57</v>
      </c>
      <c r="F4561">
        <v>0</v>
      </c>
      <c r="G4561">
        <v>9</v>
      </c>
      <c r="H4561">
        <v>5</v>
      </c>
      <c r="I4561">
        <v>1</v>
      </c>
    </row>
    <row r="4562" spans="1:9">
      <c r="A4562">
        <v>10434</v>
      </c>
      <c r="B4562" t="s">
        <v>31</v>
      </c>
      <c r="C4562" t="s">
        <v>28</v>
      </c>
      <c r="D4562" t="s">
        <v>4579</v>
      </c>
      <c r="E4562">
        <v>34</v>
      </c>
      <c r="F4562">
        <v>0</v>
      </c>
      <c r="G4562">
        <v>5</v>
      </c>
      <c r="H4562">
        <v>1</v>
      </c>
      <c r="I4562">
        <v>0</v>
      </c>
    </row>
    <row r="4563" spans="1:9">
      <c r="A4563">
        <v>10435</v>
      </c>
      <c r="B4563" t="s">
        <v>31</v>
      </c>
      <c r="C4563" t="s">
        <v>22</v>
      </c>
      <c r="D4563" t="s">
        <v>4580</v>
      </c>
      <c r="E4563">
        <v>36</v>
      </c>
      <c r="F4563">
        <v>0</v>
      </c>
      <c r="G4563">
        <v>14</v>
      </c>
      <c r="H4563">
        <v>3</v>
      </c>
      <c r="I4563">
        <v>0</v>
      </c>
    </row>
    <row r="4564" spans="1:9">
      <c r="A4564">
        <v>10436</v>
      </c>
      <c r="B4564" t="s">
        <v>9</v>
      </c>
      <c r="C4564" t="s">
        <v>13</v>
      </c>
      <c r="D4564" t="s">
        <v>4581</v>
      </c>
      <c r="E4564">
        <v>67</v>
      </c>
      <c r="F4564">
        <v>1</v>
      </c>
      <c r="G4564">
        <v>3</v>
      </c>
      <c r="H4564">
        <v>4</v>
      </c>
      <c r="I4564">
        <v>1</v>
      </c>
    </row>
    <row r="4565" spans="1:9">
      <c r="A4565">
        <v>10437</v>
      </c>
      <c r="B4565" t="s">
        <v>15</v>
      </c>
      <c r="C4565" t="s">
        <v>10</v>
      </c>
      <c r="D4565" t="s">
        <v>4582</v>
      </c>
      <c r="E4565">
        <v>59</v>
      </c>
      <c r="F4565">
        <v>1</v>
      </c>
      <c r="G4565">
        <v>15</v>
      </c>
      <c r="H4565">
        <v>1</v>
      </c>
      <c r="I4565">
        <v>1</v>
      </c>
    </row>
    <row r="4566" spans="1:9">
      <c r="A4566">
        <v>10438</v>
      </c>
      <c r="B4566" t="s">
        <v>31</v>
      </c>
      <c r="C4566" t="s">
        <v>13</v>
      </c>
      <c r="D4566" t="s">
        <v>4583</v>
      </c>
      <c r="E4566">
        <v>24</v>
      </c>
      <c r="F4566">
        <v>0</v>
      </c>
      <c r="G4566">
        <v>12</v>
      </c>
      <c r="H4566">
        <v>1</v>
      </c>
      <c r="I4566">
        <v>0</v>
      </c>
    </row>
    <row r="4567" spans="1:9">
      <c r="A4567">
        <v>10439</v>
      </c>
      <c r="B4567" t="s">
        <v>12</v>
      </c>
      <c r="C4567" t="s">
        <v>28</v>
      </c>
      <c r="D4567" t="s">
        <v>4584</v>
      </c>
      <c r="E4567">
        <v>21</v>
      </c>
      <c r="F4567">
        <v>0</v>
      </c>
      <c r="G4567">
        <v>15</v>
      </c>
      <c r="H4567">
        <v>1</v>
      </c>
      <c r="I4567">
        <v>0</v>
      </c>
    </row>
    <row r="4568" spans="1:9">
      <c r="A4568">
        <v>10440</v>
      </c>
      <c r="B4568" t="s">
        <v>12</v>
      </c>
      <c r="C4568" t="s">
        <v>28</v>
      </c>
      <c r="D4568" t="s">
        <v>4585</v>
      </c>
      <c r="E4568">
        <v>26</v>
      </c>
      <c r="F4568">
        <v>1</v>
      </c>
      <c r="G4568">
        <v>14</v>
      </c>
      <c r="H4568">
        <v>1</v>
      </c>
      <c r="I4568">
        <v>0</v>
      </c>
    </row>
    <row r="4569" spans="1:9">
      <c r="A4569">
        <v>10441</v>
      </c>
      <c r="B4569" t="s">
        <v>12</v>
      </c>
      <c r="C4569" t="s">
        <v>18</v>
      </c>
      <c r="D4569" t="s">
        <v>4586</v>
      </c>
      <c r="E4569">
        <v>29</v>
      </c>
      <c r="F4569">
        <v>1</v>
      </c>
      <c r="G4569">
        <v>3</v>
      </c>
      <c r="H4569">
        <v>2</v>
      </c>
      <c r="I4569">
        <v>0</v>
      </c>
    </row>
    <row r="4570" spans="1:9">
      <c r="A4570">
        <v>10442</v>
      </c>
      <c r="B4570" t="s">
        <v>9</v>
      </c>
      <c r="C4570" t="s">
        <v>10</v>
      </c>
      <c r="D4570" t="s">
        <v>4587</v>
      </c>
      <c r="E4570">
        <v>24</v>
      </c>
      <c r="F4570">
        <v>1</v>
      </c>
      <c r="G4570">
        <v>5</v>
      </c>
      <c r="H4570">
        <v>4</v>
      </c>
      <c r="I4570">
        <v>1</v>
      </c>
    </row>
    <row r="4571" spans="1:9">
      <c r="A4571">
        <v>10443</v>
      </c>
      <c r="B4571" t="s">
        <v>9</v>
      </c>
      <c r="C4571" t="s">
        <v>13</v>
      </c>
      <c r="D4571" t="s">
        <v>4588</v>
      </c>
      <c r="E4571">
        <v>30</v>
      </c>
      <c r="F4571">
        <v>0</v>
      </c>
      <c r="G4571">
        <v>19</v>
      </c>
      <c r="H4571">
        <v>2</v>
      </c>
      <c r="I4571">
        <v>0</v>
      </c>
    </row>
    <row r="4572" spans="1:9">
      <c r="A4572">
        <v>10444</v>
      </c>
      <c r="B4572" t="s">
        <v>15</v>
      </c>
      <c r="C4572" t="s">
        <v>13</v>
      </c>
      <c r="D4572" t="s">
        <v>4589</v>
      </c>
      <c r="E4572">
        <v>67</v>
      </c>
      <c r="F4572">
        <v>0</v>
      </c>
      <c r="G4572">
        <v>3</v>
      </c>
      <c r="H4572">
        <v>4</v>
      </c>
      <c r="I4572">
        <v>1</v>
      </c>
    </row>
    <row r="4573" spans="1:9">
      <c r="A4573">
        <v>10445</v>
      </c>
      <c r="B4573" t="s">
        <v>12</v>
      </c>
      <c r="C4573" t="s">
        <v>18</v>
      </c>
      <c r="D4573" t="s">
        <v>4590</v>
      </c>
      <c r="E4573">
        <v>39</v>
      </c>
      <c r="F4573">
        <v>1</v>
      </c>
      <c r="G4573">
        <v>1</v>
      </c>
      <c r="H4573">
        <v>1</v>
      </c>
      <c r="I4573">
        <v>1</v>
      </c>
    </row>
    <row r="4574" spans="1:9">
      <c r="A4574">
        <v>10446</v>
      </c>
      <c r="B4574" t="s">
        <v>12</v>
      </c>
      <c r="C4574" t="s">
        <v>28</v>
      </c>
      <c r="D4574" t="s">
        <v>4591</v>
      </c>
      <c r="E4574">
        <v>48</v>
      </c>
      <c r="F4574">
        <v>1</v>
      </c>
      <c r="G4574">
        <v>17</v>
      </c>
      <c r="H4574">
        <v>2</v>
      </c>
      <c r="I4574">
        <v>1</v>
      </c>
    </row>
    <row r="4575" spans="1:9">
      <c r="A4575">
        <v>10447</v>
      </c>
      <c r="B4575" t="s">
        <v>9</v>
      </c>
      <c r="C4575" t="s">
        <v>10</v>
      </c>
      <c r="D4575" t="s">
        <v>4592</v>
      </c>
      <c r="E4575">
        <v>31</v>
      </c>
      <c r="F4575">
        <v>0</v>
      </c>
      <c r="G4575">
        <v>9</v>
      </c>
      <c r="H4575">
        <v>4</v>
      </c>
      <c r="I4575">
        <v>1</v>
      </c>
    </row>
    <row r="4576" spans="1:9">
      <c r="A4576">
        <v>10448</v>
      </c>
      <c r="B4576" t="s">
        <v>15</v>
      </c>
      <c r="C4576" t="s">
        <v>13</v>
      </c>
      <c r="D4576" t="s">
        <v>4593</v>
      </c>
      <c r="E4576">
        <v>57</v>
      </c>
      <c r="F4576">
        <v>0</v>
      </c>
      <c r="G4576">
        <v>7</v>
      </c>
      <c r="H4576">
        <v>1</v>
      </c>
      <c r="I4576">
        <v>0</v>
      </c>
    </row>
    <row r="4577" spans="1:9">
      <c r="A4577">
        <v>10449</v>
      </c>
      <c r="B4577" t="s">
        <v>9</v>
      </c>
      <c r="C4577" t="s">
        <v>10</v>
      </c>
      <c r="D4577" t="s">
        <v>4594</v>
      </c>
      <c r="E4577">
        <v>30</v>
      </c>
      <c r="F4577">
        <v>1</v>
      </c>
      <c r="G4577">
        <v>10</v>
      </c>
      <c r="H4577">
        <v>2</v>
      </c>
      <c r="I4577">
        <v>0</v>
      </c>
    </row>
    <row r="4578" spans="1:9">
      <c r="A4578">
        <v>10450</v>
      </c>
      <c r="B4578" t="s">
        <v>12</v>
      </c>
      <c r="C4578" t="s">
        <v>13</v>
      </c>
      <c r="D4578" t="s">
        <v>4595</v>
      </c>
      <c r="E4578">
        <v>57</v>
      </c>
      <c r="F4578">
        <v>0</v>
      </c>
      <c r="G4578">
        <v>4</v>
      </c>
      <c r="H4578">
        <v>1</v>
      </c>
      <c r="I4578">
        <v>0</v>
      </c>
    </row>
    <row r="4579" spans="1:9">
      <c r="A4579">
        <v>10451</v>
      </c>
      <c r="B4579" t="s">
        <v>31</v>
      </c>
      <c r="C4579" t="s">
        <v>28</v>
      </c>
      <c r="D4579" t="s">
        <v>4596</v>
      </c>
      <c r="E4579">
        <v>45</v>
      </c>
      <c r="F4579">
        <v>0</v>
      </c>
      <c r="G4579">
        <v>6</v>
      </c>
      <c r="H4579">
        <v>4</v>
      </c>
      <c r="I4579">
        <v>1</v>
      </c>
    </row>
    <row r="4580" spans="1:9">
      <c r="A4580">
        <v>10452</v>
      </c>
      <c r="B4580" t="s">
        <v>9</v>
      </c>
      <c r="C4580" t="s">
        <v>10</v>
      </c>
      <c r="D4580" t="s">
        <v>4597</v>
      </c>
      <c r="E4580">
        <v>21</v>
      </c>
      <c r="F4580">
        <v>1</v>
      </c>
      <c r="G4580">
        <v>7</v>
      </c>
      <c r="H4580">
        <v>4</v>
      </c>
      <c r="I4580">
        <v>1</v>
      </c>
    </row>
    <row r="4581" spans="1:9">
      <c r="A4581">
        <v>10453</v>
      </c>
      <c r="B4581" t="s">
        <v>12</v>
      </c>
      <c r="C4581" t="s">
        <v>13</v>
      </c>
      <c r="D4581" t="s">
        <v>4598</v>
      </c>
      <c r="E4581">
        <v>61</v>
      </c>
      <c r="F4581">
        <v>0</v>
      </c>
      <c r="G4581">
        <v>17</v>
      </c>
      <c r="H4581">
        <v>2</v>
      </c>
      <c r="I4581">
        <v>0</v>
      </c>
    </row>
    <row r="4582" spans="1:9">
      <c r="A4582">
        <v>10454</v>
      </c>
      <c r="B4582" t="s">
        <v>12</v>
      </c>
      <c r="C4582" t="s">
        <v>22</v>
      </c>
      <c r="D4582" t="s">
        <v>4599</v>
      </c>
      <c r="E4582">
        <v>31</v>
      </c>
      <c r="F4582">
        <v>1</v>
      </c>
      <c r="G4582">
        <v>17</v>
      </c>
      <c r="H4582">
        <v>1</v>
      </c>
      <c r="I4582">
        <v>1</v>
      </c>
    </row>
    <row r="4583" spans="1:9">
      <c r="A4583">
        <v>10455</v>
      </c>
      <c r="B4583" t="s">
        <v>9</v>
      </c>
      <c r="C4583" t="s">
        <v>18</v>
      </c>
      <c r="D4583" t="s">
        <v>4600</v>
      </c>
      <c r="E4583">
        <v>21</v>
      </c>
      <c r="F4583">
        <v>0</v>
      </c>
      <c r="G4583">
        <v>15</v>
      </c>
      <c r="H4583">
        <v>2</v>
      </c>
      <c r="I4583">
        <v>0</v>
      </c>
    </row>
    <row r="4584" spans="1:9">
      <c r="A4584">
        <v>10456</v>
      </c>
      <c r="B4584" t="s">
        <v>31</v>
      </c>
      <c r="C4584" t="s">
        <v>10</v>
      </c>
      <c r="D4584" t="s">
        <v>4601</v>
      </c>
      <c r="E4584">
        <v>30</v>
      </c>
      <c r="F4584">
        <v>0</v>
      </c>
      <c r="G4584">
        <v>17</v>
      </c>
      <c r="H4584">
        <v>5</v>
      </c>
      <c r="I4584">
        <v>0</v>
      </c>
    </row>
    <row r="4585" spans="1:9">
      <c r="A4585">
        <v>10457</v>
      </c>
      <c r="B4585" t="s">
        <v>31</v>
      </c>
      <c r="C4585" t="s">
        <v>18</v>
      </c>
      <c r="D4585" t="s">
        <v>4602</v>
      </c>
      <c r="E4585">
        <v>28</v>
      </c>
      <c r="F4585">
        <v>1</v>
      </c>
      <c r="G4585">
        <v>4</v>
      </c>
      <c r="H4585">
        <v>5</v>
      </c>
      <c r="I4585">
        <v>1</v>
      </c>
    </row>
    <row r="4586" spans="1:9">
      <c r="A4586">
        <v>10458</v>
      </c>
      <c r="B4586" t="s">
        <v>15</v>
      </c>
      <c r="C4586" t="s">
        <v>13</v>
      </c>
      <c r="D4586" t="s">
        <v>4603</v>
      </c>
      <c r="E4586">
        <v>31</v>
      </c>
      <c r="F4586">
        <v>1</v>
      </c>
      <c r="G4586">
        <v>16</v>
      </c>
      <c r="H4586">
        <v>5</v>
      </c>
      <c r="I4586">
        <v>1</v>
      </c>
    </row>
    <row r="4587" spans="1:9">
      <c r="A4587">
        <v>10459</v>
      </c>
      <c r="B4587" t="s">
        <v>15</v>
      </c>
      <c r="C4587" t="s">
        <v>28</v>
      </c>
      <c r="D4587" t="s">
        <v>4604</v>
      </c>
      <c r="E4587">
        <v>18</v>
      </c>
      <c r="F4587">
        <v>0</v>
      </c>
      <c r="G4587">
        <v>5</v>
      </c>
      <c r="H4587">
        <v>5</v>
      </c>
      <c r="I4587">
        <v>0</v>
      </c>
    </row>
    <row r="4588" spans="1:9">
      <c r="A4588">
        <v>10460</v>
      </c>
      <c r="B4588" t="s">
        <v>12</v>
      </c>
      <c r="C4588" t="s">
        <v>10</v>
      </c>
      <c r="D4588" t="s">
        <v>4605</v>
      </c>
      <c r="E4588">
        <v>45</v>
      </c>
      <c r="F4588">
        <v>1</v>
      </c>
      <c r="G4588">
        <v>7</v>
      </c>
      <c r="H4588">
        <v>5</v>
      </c>
      <c r="I4588">
        <v>1</v>
      </c>
    </row>
    <row r="4589" spans="1:9">
      <c r="A4589">
        <v>10461</v>
      </c>
      <c r="B4589" t="s">
        <v>9</v>
      </c>
      <c r="C4589" t="s">
        <v>22</v>
      </c>
      <c r="D4589" t="s">
        <v>4606</v>
      </c>
      <c r="E4589">
        <v>52</v>
      </c>
      <c r="F4589">
        <v>0</v>
      </c>
      <c r="G4589">
        <v>8</v>
      </c>
      <c r="H4589">
        <v>5</v>
      </c>
      <c r="I4589">
        <v>1</v>
      </c>
    </row>
    <row r="4590" spans="1:9">
      <c r="A4590">
        <v>10462</v>
      </c>
      <c r="B4590" t="s">
        <v>31</v>
      </c>
      <c r="C4590" t="s">
        <v>18</v>
      </c>
      <c r="D4590" t="s">
        <v>4607</v>
      </c>
      <c r="E4590">
        <v>62</v>
      </c>
      <c r="F4590">
        <v>0</v>
      </c>
      <c r="G4590">
        <v>12</v>
      </c>
      <c r="H4590">
        <v>5</v>
      </c>
      <c r="I4590">
        <v>1</v>
      </c>
    </row>
    <row r="4591" spans="1:9">
      <c r="A4591">
        <v>10463</v>
      </c>
      <c r="B4591" t="s">
        <v>9</v>
      </c>
      <c r="C4591" t="s">
        <v>13</v>
      </c>
      <c r="D4591" t="s">
        <v>4608</v>
      </c>
      <c r="E4591">
        <v>59</v>
      </c>
      <c r="F4591">
        <v>1</v>
      </c>
      <c r="G4591">
        <v>17</v>
      </c>
      <c r="H4591">
        <v>5</v>
      </c>
      <c r="I4591">
        <v>1</v>
      </c>
    </row>
    <row r="4592" spans="1:9">
      <c r="A4592">
        <v>10464</v>
      </c>
      <c r="B4592" t="s">
        <v>31</v>
      </c>
      <c r="C4592" t="s">
        <v>13</v>
      </c>
      <c r="D4592" t="s">
        <v>4609</v>
      </c>
      <c r="E4592">
        <v>51</v>
      </c>
      <c r="F4592">
        <v>1</v>
      </c>
      <c r="G4592">
        <v>16</v>
      </c>
      <c r="H4592">
        <v>5</v>
      </c>
      <c r="I4592">
        <v>1</v>
      </c>
    </row>
    <row r="4593" spans="1:9">
      <c r="A4593">
        <v>10465</v>
      </c>
      <c r="B4593" t="s">
        <v>15</v>
      </c>
      <c r="C4593" t="s">
        <v>13</v>
      </c>
      <c r="D4593" t="s">
        <v>4610</v>
      </c>
      <c r="E4593">
        <v>42</v>
      </c>
      <c r="F4593">
        <v>1</v>
      </c>
      <c r="G4593">
        <v>14</v>
      </c>
      <c r="H4593">
        <v>3</v>
      </c>
      <c r="I4593">
        <v>1</v>
      </c>
    </row>
    <row r="4594" spans="1:9">
      <c r="A4594">
        <v>10466</v>
      </c>
      <c r="B4594" t="s">
        <v>31</v>
      </c>
      <c r="C4594" t="s">
        <v>28</v>
      </c>
      <c r="D4594" t="s">
        <v>4611</v>
      </c>
      <c r="E4594">
        <v>40</v>
      </c>
      <c r="F4594">
        <v>1</v>
      </c>
      <c r="G4594">
        <v>17</v>
      </c>
      <c r="H4594">
        <v>2</v>
      </c>
      <c r="I4594">
        <v>1</v>
      </c>
    </row>
    <row r="4595" spans="1:9">
      <c r="A4595">
        <v>10467</v>
      </c>
      <c r="B4595" t="s">
        <v>15</v>
      </c>
      <c r="C4595" t="s">
        <v>10</v>
      </c>
      <c r="D4595" t="s">
        <v>4612</v>
      </c>
      <c r="E4595">
        <v>43</v>
      </c>
      <c r="F4595">
        <v>1</v>
      </c>
      <c r="G4595">
        <v>6</v>
      </c>
      <c r="H4595">
        <v>3</v>
      </c>
      <c r="I4595">
        <v>1</v>
      </c>
    </row>
    <row r="4596" spans="1:9">
      <c r="A4596">
        <v>10468</v>
      </c>
      <c r="B4596" t="s">
        <v>12</v>
      </c>
      <c r="C4596" t="s">
        <v>22</v>
      </c>
      <c r="D4596" t="s">
        <v>4613</v>
      </c>
      <c r="E4596">
        <v>30</v>
      </c>
      <c r="F4596">
        <v>0</v>
      </c>
      <c r="G4596">
        <v>19</v>
      </c>
      <c r="H4596">
        <v>4</v>
      </c>
      <c r="I4596">
        <v>0</v>
      </c>
    </row>
    <row r="4597" spans="1:9">
      <c r="A4597">
        <v>10469</v>
      </c>
      <c r="B4597" t="s">
        <v>9</v>
      </c>
      <c r="C4597" t="s">
        <v>22</v>
      </c>
      <c r="D4597" t="s">
        <v>4614</v>
      </c>
      <c r="E4597">
        <v>24</v>
      </c>
      <c r="F4597">
        <v>1</v>
      </c>
      <c r="G4597">
        <v>1</v>
      </c>
      <c r="H4597">
        <v>2</v>
      </c>
      <c r="I4597">
        <v>0</v>
      </c>
    </row>
    <row r="4598" spans="1:9">
      <c r="A4598">
        <v>10470</v>
      </c>
      <c r="B4598" t="s">
        <v>12</v>
      </c>
      <c r="C4598" t="s">
        <v>18</v>
      </c>
      <c r="D4598" t="s">
        <v>4615</v>
      </c>
      <c r="E4598">
        <v>19</v>
      </c>
      <c r="F4598">
        <v>0</v>
      </c>
      <c r="G4598">
        <v>6</v>
      </c>
      <c r="H4598">
        <v>2</v>
      </c>
      <c r="I4598">
        <v>0</v>
      </c>
    </row>
    <row r="4599" spans="1:9">
      <c r="A4599">
        <v>10471</v>
      </c>
      <c r="B4599" t="s">
        <v>9</v>
      </c>
      <c r="C4599" t="s">
        <v>18</v>
      </c>
      <c r="D4599" t="s">
        <v>4616</v>
      </c>
      <c r="E4599">
        <v>39</v>
      </c>
      <c r="F4599">
        <v>1</v>
      </c>
      <c r="G4599">
        <v>3</v>
      </c>
      <c r="H4599">
        <v>2</v>
      </c>
      <c r="I4599">
        <v>1</v>
      </c>
    </row>
    <row r="4600" spans="1:9">
      <c r="A4600">
        <v>10472</v>
      </c>
      <c r="B4600" t="s">
        <v>15</v>
      </c>
      <c r="C4600" t="s">
        <v>22</v>
      </c>
      <c r="D4600" t="s">
        <v>4617</v>
      </c>
      <c r="E4600">
        <v>44</v>
      </c>
      <c r="F4600">
        <v>0</v>
      </c>
      <c r="G4600">
        <v>9</v>
      </c>
      <c r="H4600">
        <v>4</v>
      </c>
      <c r="I4600">
        <v>1</v>
      </c>
    </row>
    <row r="4601" spans="1:9">
      <c r="A4601">
        <v>10473</v>
      </c>
      <c r="B4601" t="s">
        <v>12</v>
      </c>
      <c r="C4601" t="s">
        <v>18</v>
      </c>
      <c r="D4601" t="s">
        <v>4618</v>
      </c>
      <c r="E4601">
        <v>35</v>
      </c>
      <c r="F4601">
        <v>1</v>
      </c>
      <c r="G4601">
        <v>8</v>
      </c>
      <c r="H4601">
        <v>5</v>
      </c>
      <c r="I4601">
        <v>1</v>
      </c>
    </row>
    <row r="4602" spans="1:9">
      <c r="A4602">
        <v>10474</v>
      </c>
      <c r="B4602" t="s">
        <v>31</v>
      </c>
      <c r="C4602" t="s">
        <v>10</v>
      </c>
      <c r="D4602" t="s">
        <v>4619</v>
      </c>
      <c r="E4602">
        <v>23</v>
      </c>
      <c r="F4602">
        <v>1</v>
      </c>
      <c r="G4602">
        <v>17</v>
      </c>
      <c r="H4602">
        <v>1</v>
      </c>
      <c r="I4602">
        <v>0</v>
      </c>
    </row>
    <row r="4603" spans="1:9">
      <c r="A4603">
        <v>10475</v>
      </c>
      <c r="B4603" t="s">
        <v>15</v>
      </c>
      <c r="C4603" t="s">
        <v>28</v>
      </c>
      <c r="D4603" t="s">
        <v>4620</v>
      </c>
      <c r="E4603">
        <v>23</v>
      </c>
      <c r="F4603">
        <v>0</v>
      </c>
      <c r="G4603">
        <v>12</v>
      </c>
      <c r="H4603">
        <v>3</v>
      </c>
      <c r="I4603">
        <v>0</v>
      </c>
    </row>
    <row r="4604" spans="1:9">
      <c r="A4604">
        <v>10476</v>
      </c>
      <c r="B4604" t="s">
        <v>12</v>
      </c>
      <c r="C4604" t="s">
        <v>10</v>
      </c>
      <c r="D4604" t="s">
        <v>4621</v>
      </c>
      <c r="E4604">
        <v>41</v>
      </c>
      <c r="F4604">
        <v>1</v>
      </c>
      <c r="G4604">
        <v>15</v>
      </c>
      <c r="H4604">
        <v>4</v>
      </c>
      <c r="I4604">
        <v>1</v>
      </c>
    </row>
    <row r="4605" spans="1:9">
      <c r="A4605">
        <v>10477</v>
      </c>
      <c r="B4605" t="s">
        <v>12</v>
      </c>
      <c r="C4605" t="s">
        <v>22</v>
      </c>
      <c r="D4605" t="s">
        <v>4622</v>
      </c>
      <c r="E4605">
        <v>69</v>
      </c>
      <c r="F4605">
        <v>1</v>
      </c>
      <c r="G4605">
        <v>9</v>
      </c>
      <c r="H4605">
        <v>4</v>
      </c>
      <c r="I4605">
        <v>1</v>
      </c>
    </row>
    <row r="4606" spans="1:9">
      <c r="A4606">
        <v>10478</v>
      </c>
      <c r="B4606" t="s">
        <v>31</v>
      </c>
      <c r="C4606" t="s">
        <v>10</v>
      </c>
      <c r="D4606" t="s">
        <v>4623</v>
      </c>
      <c r="E4606">
        <v>68</v>
      </c>
      <c r="F4606">
        <v>1</v>
      </c>
      <c r="G4606">
        <v>12</v>
      </c>
      <c r="H4606">
        <v>4</v>
      </c>
      <c r="I4606">
        <v>1</v>
      </c>
    </row>
    <row r="4607" spans="1:9">
      <c r="A4607">
        <v>10479</v>
      </c>
      <c r="B4607" t="s">
        <v>12</v>
      </c>
      <c r="C4607" t="s">
        <v>28</v>
      </c>
      <c r="D4607" t="s">
        <v>4624</v>
      </c>
      <c r="E4607">
        <v>50</v>
      </c>
      <c r="F4607">
        <v>0</v>
      </c>
      <c r="G4607">
        <v>12</v>
      </c>
      <c r="H4607">
        <v>1</v>
      </c>
      <c r="I4607">
        <v>0</v>
      </c>
    </row>
    <row r="4608" spans="1:9">
      <c r="A4608">
        <v>10480</v>
      </c>
      <c r="B4608" t="s">
        <v>31</v>
      </c>
      <c r="C4608" t="s">
        <v>22</v>
      </c>
      <c r="D4608" t="s">
        <v>4625</v>
      </c>
      <c r="E4608">
        <v>39</v>
      </c>
      <c r="F4608">
        <v>0</v>
      </c>
      <c r="G4608">
        <v>3</v>
      </c>
      <c r="H4608">
        <v>1</v>
      </c>
      <c r="I4608">
        <v>0</v>
      </c>
    </row>
    <row r="4609" spans="1:9">
      <c r="A4609">
        <v>10481</v>
      </c>
      <c r="B4609" t="s">
        <v>24</v>
      </c>
      <c r="C4609" t="s">
        <v>10</v>
      </c>
      <c r="D4609" t="s">
        <v>4626</v>
      </c>
      <c r="E4609">
        <v>59</v>
      </c>
      <c r="F4609">
        <v>0</v>
      </c>
      <c r="G4609">
        <v>18</v>
      </c>
      <c r="H4609">
        <v>3</v>
      </c>
      <c r="I4609">
        <v>0</v>
      </c>
    </row>
    <row r="4610" spans="1:9">
      <c r="A4610">
        <v>10482</v>
      </c>
      <c r="B4610" t="s">
        <v>24</v>
      </c>
      <c r="C4610" t="s">
        <v>28</v>
      </c>
      <c r="D4610" t="s">
        <v>4627</v>
      </c>
      <c r="E4610">
        <v>37</v>
      </c>
      <c r="F4610">
        <v>1</v>
      </c>
      <c r="G4610">
        <v>13</v>
      </c>
      <c r="H4610">
        <v>1</v>
      </c>
      <c r="I4610">
        <v>1</v>
      </c>
    </row>
    <row r="4611" spans="1:9">
      <c r="A4611">
        <v>10483</v>
      </c>
      <c r="B4611" t="s">
        <v>24</v>
      </c>
      <c r="C4611" t="s">
        <v>18</v>
      </c>
      <c r="D4611" t="s">
        <v>4628</v>
      </c>
      <c r="E4611">
        <v>55</v>
      </c>
      <c r="F4611">
        <v>1</v>
      </c>
      <c r="G4611">
        <v>14</v>
      </c>
      <c r="H4611">
        <v>5</v>
      </c>
      <c r="I4611">
        <v>1</v>
      </c>
    </row>
    <row r="4612" spans="1:9">
      <c r="A4612">
        <v>10484</v>
      </c>
      <c r="B4612" t="s">
        <v>24</v>
      </c>
      <c r="C4612" t="s">
        <v>28</v>
      </c>
      <c r="D4612" t="s">
        <v>4629</v>
      </c>
      <c r="E4612">
        <v>64</v>
      </c>
      <c r="F4612">
        <v>0</v>
      </c>
      <c r="G4612">
        <v>17</v>
      </c>
      <c r="H4612">
        <v>4</v>
      </c>
      <c r="I4612">
        <v>1</v>
      </c>
    </row>
    <row r="4613" spans="1:9">
      <c r="A4613">
        <v>10485</v>
      </c>
      <c r="B4613" t="s">
        <v>15</v>
      </c>
      <c r="C4613" t="s">
        <v>22</v>
      </c>
      <c r="D4613" t="s">
        <v>4630</v>
      </c>
      <c r="E4613">
        <v>68</v>
      </c>
      <c r="F4613">
        <v>0</v>
      </c>
      <c r="G4613">
        <v>4</v>
      </c>
      <c r="H4613">
        <v>3</v>
      </c>
      <c r="I4613">
        <v>0</v>
      </c>
    </row>
    <row r="4614" spans="1:9">
      <c r="A4614">
        <v>10486</v>
      </c>
      <c r="B4614" t="s">
        <v>12</v>
      </c>
      <c r="C4614" t="s">
        <v>13</v>
      </c>
      <c r="D4614" t="s">
        <v>4631</v>
      </c>
      <c r="E4614">
        <v>44</v>
      </c>
      <c r="F4614">
        <v>0</v>
      </c>
      <c r="G4614">
        <v>11</v>
      </c>
      <c r="H4614">
        <v>5</v>
      </c>
      <c r="I4614">
        <v>1</v>
      </c>
    </row>
    <row r="4615" spans="1:9">
      <c r="A4615">
        <v>10487</v>
      </c>
      <c r="B4615" t="s">
        <v>9</v>
      </c>
      <c r="C4615" t="s">
        <v>13</v>
      </c>
      <c r="D4615" t="s">
        <v>4632</v>
      </c>
      <c r="E4615">
        <v>44</v>
      </c>
      <c r="F4615">
        <v>0</v>
      </c>
      <c r="G4615">
        <v>11</v>
      </c>
      <c r="H4615">
        <v>5</v>
      </c>
      <c r="I4615">
        <v>1</v>
      </c>
    </row>
    <row r="4616" spans="1:9">
      <c r="A4616">
        <v>10488</v>
      </c>
      <c r="B4616" t="s">
        <v>9</v>
      </c>
      <c r="C4616" t="s">
        <v>10</v>
      </c>
      <c r="D4616" t="s">
        <v>4633</v>
      </c>
      <c r="E4616">
        <v>68</v>
      </c>
      <c r="F4616">
        <v>1</v>
      </c>
      <c r="G4616">
        <v>18</v>
      </c>
      <c r="H4616">
        <v>4</v>
      </c>
      <c r="I4616">
        <v>1</v>
      </c>
    </row>
    <row r="4617" spans="1:9">
      <c r="A4617">
        <v>10489</v>
      </c>
      <c r="B4617" t="s">
        <v>15</v>
      </c>
      <c r="C4617" t="s">
        <v>22</v>
      </c>
      <c r="D4617" t="s">
        <v>4634</v>
      </c>
      <c r="E4617">
        <v>63</v>
      </c>
      <c r="F4617">
        <v>1</v>
      </c>
      <c r="G4617">
        <v>4</v>
      </c>
      <c r="H4617">
        <v>4</v>
      </c>
      <c r="I4617">
        <v>1</v>
      </c>
    </row>
    <row r="4618" spans="1:9">
      <c r="A4618">
        <v>10490</v>
      </c>
      <c r="B4618" t="s">
        <v>31</v>
      </c>
      <c r="C4618" t="s">
        <v>18</v>
      </c>
      <c r="D4618" t="s">
        <v>4635</v>
      </c>
      <c r="E4618">
        <v>41</v>
      </c>
      <c r="F4618">
        <v>1</v>
      </c>
      <c r="G4618">
        <v>13</v>
      </c>
      <c r="H4618">
        <v>2</v>
      </c>
      <c r="I4618">
        <v>1</v>
      </c>
    </row>
    <row r="4619" spans="1:9">
      <c r="A4619">
        <v>10491</v>
      </c>
      <c r="B4619" t="s">
        <v>24</v>
      </c>
      <c r="C4619" t="s">
        <v>18</v>
      </c>
      <c r="D4619" t="s">
        <v>4636</v>
      </c>
      <c r="E4619">
        <v>47</v>
      </c>
      <c r="F4619">
        <v>0</v>
      </c>
      <c r="G4619">
        <v>5</v>
      </c>
      <c r="H4619">
        <v>4</v>
      </c>
      <c r="I4619">
        <v>1</v>
      </c>
    </row>
    <row r="4620" spans="1:9">
      <c r="A4620">
        <v>10492</v>
      </c>
      <c r="B4620" t="s">
        <v>12</v>
      </c>
      <c r="C4620" t="s">
        <v>10</v>
      </c>
      <c r="D4620" t="s">
        <v>4637</v>
      </c>
      <c r="E4620">
        <v>39</v>
      </c>
      <c r="F4620">
        <v>1</v>
      </c>
      <c r="G4620">
        <v>19</v>
      </c>
      <c r="H4620">
        <v>2</v>
      </c>
      <c r="I4620">
        <v>1</v>
      </c>
    </row>
    <row r="4621" spans="1:9">
      <c r="A4621">
        <v>10493</v>
      </c>
      <c r="B4621" t="s">
        <v>31</v>
      </c>
      <c r="C4621" t="s">
        <v>22</v>
      </c>
      <c r="D4621" t="s">
        <v>4638</v>
      </c>
      <c r="E4621">
        <v>50</v>
      </c>
      <c r="F4621">
        <v>1</v>
      </c>
      <c r="G4621">
        <v>5</v>
      </c>
      <c r="H4621">
        <v>4</v>
      </c>
      <c r="I4621">
        <v>1</v>
      </c>
    </row>
    <row r="4622" spans="1:9">
      <c r="A4622">
        <v>10494</v>
      </c>
      <c r="B4622" t="s">
        <v>9</v>
      </c>
      <c r="C4622" t="s">
        <v>18</v>
      </c>
      <c r="D4622" t="s">
        <v>4639</v>
      </c>
      <c r="E4622">
        <v>59</v>
      </c>
      <c r="F4622">
        <v>0</v>
      </c>
      <c r="G4622">
        <v>12</v>
      </c>
      <c r="H4622">
        <v>2</v>
      </c>
      <c r="I4622">
        <v>0</v>
      </c>
    </row>
    <row r="4623" spans="1:9">
      <c r="A4623">
        <v>10495</v>
      </c>
      <c r="B4623" t="s">
        <v>31</v>
      </c>
      <c r="C4623" t="s">
        <v>22</v>
      </c>
      <c r="D4623" t="s">
        <v>4640</v>
      </c>
      <c r="E4623">
        <v>24</v>
      </c>
      <c r="F4623">
        <v>0</v>
      </c>
      <c r="G4623">
        <v>14</v>
      </c>
      <c r="H4623">
        <v>1</v>
      </c>
      <c r="I4623">
        <v>0</v>
      </c>
    </row>
    <row r="4624" spans="1:9">
      <c r="A4624">
        <v>10496</v>
      </c>
      <c r="B4624" t="s">
        <v>9</v>
      </c>
      <c r="C4624" t="s">
        <v>13</v>
      </c>
      <c r="D4624" t="s">
        <v>4641</v>
      </c>
      <c r="E4624">
        <v>63</v>
      </c>
      <c r="F4624">
        <v>1</v>
      </c>
      <c r="G4624">
        <v>19</v>
      </c>
      <c r="H4624">
        <v>5</v>
      </c>
      <c r="I4624">
        <v>1</v>
      </c>
    </row>
    <row r="4625" spans="1:9">
      <c r="A4625">
        <v>10497</v>
      </c>
      <c r="B4625" t="s">
        <v>15</v>
      </c>
      <c r="C4625" t="s">
        <v>28</v>
      </c>
      <c r="D4625" t="s">
        <v>4642</v>
      </c>
      <c r="E4625">
        <v>37</v>
      </c>
      <c r="F4625">
        <v>0</v>
      </c>
      <c r="G4625">
        <v>1</v>
      </c>
      <c r="H4625">
        <v>2</v>
      </c>
      <c r="I4625">
        <v>0</v>
      </c>
    </row>
    <row r="4626" spans="1:9">
      <c r="A4626">
        <v>10498</v>
      </c>
      <c r="B4626" t="s">
        <v>9</v>
      </c>
      <c r="C4626" t="s">
        <v>22</v>
      </c>
      <c r="D4626" t="s">
        <v>4643</v>
      </c>
      <c r="E4626">
        <v>25</v>
      </c>
      <c r="F4626">
        <v>1</v>
      </c>
      <c r="G4626">
        <v>14</v>
      </c>
      <c r="H4626">
        <v>4</v>
      </c>
      <c r="I4626">
        <v>1</v>
      </c>
    </row>
    <row r="4627" spans="1:9">
      <c r="A4627">
        <v>10499</v>
      </c>
      <c r="B4627" t="s">
        <v>12</v>
      </c>
      <c r="C4627" t="s">
        <v>22</v>
      </c>
      <c r="D4627" t="s">
        <v>4644</v>
      </c>
      <c r="E4627">
        <v>51</v>
      </c>
      <c r="F4627">
        <v>0</v>
      </c>
      <c r="G4627">
        <v>1</v>
      </c>
      <c r="H4627">
        <v>5</v>
      </c>
      <c r="I4627">
        <v>1</v>
      </c>
    </row>
    <row r="4628" spans="1:9">
      <c r="A4628">
        <v>10500</v>
      </c>
      <c r="B4628" t="s">
        <v>12</v>
      </c>
      <c r="C4628" t="s">
        <v>28</v>
      </c>
      <c r="D4628" t="s">
        <v>4645</v>
      </c>
      <c r="E4628">
        <v>34</v>
      </c>
      <c r="F4628">
        <v>1</v>
      </c>
      <c r="G4628">
        <v>15</v>
      </c>
      <c r="H4628">
        <v>5</v>
      </c>
      <c r="I4628">
        <v>1</v>
      </c>
    </row>
    <row r="4629" spans="1:9">
      <c r="A4629">
        <v>10501</v>
      </c>
      <c r="B4629" t="s">
        <v>15</v>
      </c>
      <c r="C4629" t="s">
        <v>18</v>
      </c>
      <c r="D4629" t="s">
        <v>4646</v>
      </c>
      <c r="E4629">
        <v>59</v>
      </c>
      <c r="F4629">
        <v>1</v>
      </c>
      <c r="G4629">
        <v>3</v>
      </c>
      <c r="H4629">
        <v>4</v>
      </c>
      <c r="I4629">
        <v>1</v>
      </c>
    </row>
    <row r="4630" spans="1:9">
      <c r="A4630">
        <v>10502</v>
      </c>
      <c r="B4630" t="s">
        <v>24</v>
      </c>
      <c r="C4630" t="s">
        <v>18</v>
      </c>
      <c r="D4630" t="s">
        <v>4647</v>
      </c>
      <c r="E4630">
        <v>37</v>
      </c>
      <c r="F4630">
        <v>0</v>
      </c>
      <c r="G4630">
        <v>5</v>
      </c>
      <c r="H4630">
        <v>3</v>
      </c>
      <c r="I4630">
        <v>0</v>
      </c>
    </row>
    <row r="4631" spans="1:9">
      <c r="A4631">
        <v>10503</v>
      </c>
      <c r="B4631" t="s">
        <v>12</v>
      </c>
      <c r="C4631" t="s">
        <v>22</v>
      </c>
      <c r="D4631" t="s">
        <v>4648</v>
      </c>
      <c r="E4631">
        <v>68</v>
      </c>
      <c r="F4631">
        <v>0</v>
      </c>
      <c r="G4631">
        <v>3</v>
      </c>
      <c r="H4631">
        <v>2</v>
      </c>
      <c r="I4631">
        <v>0</v>
      </c>
    </row>
    <row r="4632" spans="1:9">
      <c r="A4632">
        <v>10504</v>
      </c>
      <c r="B4632" t="s">
        <v>24</v>
      </c>
      <c r="C4632" t="s">
        <v>28</v>
      </c>
      <c r="D4632" t="s">
        <v>4649</v>
      </c>
      <c r="E4632">
        <v>34</v>
      </c>
      <c r="F4632">
        <v>0</v>
      </c>
      <c r="G4632">
        <v>6</v>
      </c>
      <c r="H4632">
        <v>3</v>
      </c>
      <c r="I4632">
        <v>0</v>
      </c>
    </row>
    <row r="4633" spans="1:9">
      <c r="A4633">
        <v>10505</v>
      </c>
      <c r="B4633" t="s">
        <v>24</v>
      </c>
      <c r="C4633" t="s">
        <v>18</v>
      </c>
      <c r="D4633" t="s">
        <v>4650</v>
      </c>
      <c r="E4633">
        <v>34</v>
      </c>
      <c r="F4633">
        <v>1</v>
      </c>
      <c r="G4633">
        <v>18</v>
      </c>
      <c r="H4633">
        <v>4</v>
      </c>
      <c r="I4633">
        <v>1</v>
      </c>
    </row>
    <row r="4634" spans="1:9">
      <c r="A4634">
        <v>10506</v>
      </c>
      <c r="B4634" t="s">
        <v>12</v>
      </c>
      <c r="C4634" t="s">
        <v>18</v>
      </c>
      <c r="D4634" t="s">
        <v>4651</v>
      </c>
      <c r="E4634">
        <v>21</v>
      </c>
      <c r="F4634">
        <v>1</v>
      </c>
      <c r="G4634">
        <v>18</v>
      </c>
      <c r="H4634">
        <v>4</v>
      </c>
      <c r="I4634">
        <v>1</v>
      </c>
    </row>
    <row r="4635" spans="1:9">
      <c r="A4635">
        <v>10507</v>
      </c>
      <c r="B4635" t="s">
        <v>12</v>
      </c>
      <c r="C4635" t="s">
        <v>10</v>
      </c>
      <c r="D4635" t="s">
        <v>4652</v>
      </c>
      <c r="E4635">
        <v>30</v>
      </c>
      <c r="F4635">
        <v>0</v>
      </c>
      <c r="G4635">
        <v>16</v>
      </c>
      <c r="H4635">
        <v>2</v>
      </c>
      <c r="I4635">
        <v>0</v>
      </c>
    </row>
    <row r="4636" spans="1:9">
      <c r="A4636">
        <v>10508</v>
      </c>
      <c r="B4636" t="s">
        <v>24</v>
      </c>
      <c r="C4636" t="s">
        <v>13</v>
      </c>
      <c r="D4636" t="s">
        <v>4653</v>
      </c>
      <c r="E4636">
        <v>68</v>
      </c>
      <c r="F4636">
        <v>0</v>
      </c>
      <c r="G4636">
        <v>8</v>
      </c>
      <c r="H4636">
        <v>2</v>
      </c>
      <c r="I4636">
        <v>0</v>
      </c>
    </row>
    <row r="4637" spans="1:9">
      <c r="A4637">
        <v>10509</v>
      </c>
      <c r="B4637" t="s">
        <v>15</v>
      </c>
      <c r="C4637" t="s">
        <v>13</v>
      </c>
      <c r="D4637" t="s">
        <v>4654</v>
      </c>
      <c r="E4637">
        <v>26</v>
      </c>
      <c r="F4637">
        <v>0</v>
      </c>
      <c r="G4637">
        <v>7</v>
      </c>
      <c r="H4637">
        <v>3</v>
      </c>
      <c r="I4637">
        <v>0</v>
      </c>
    </row>
    <row r="4638" spans="1:9">
      <c r="A4638">
        <v>10510</v>
      </c>
      <c r="B4638" t="s">
        <v>15</v>
      </c>
      <c r="C4638" t="s">
        <v>22</v>
      </c>
      <c r="D4638" t="s">
        <v>4655</v>
      </c>
      <c r="E4638">
        <v>31</v>
      </c>
      <c r="F4638">
        <v>0</v>
      </c>
      <c r="G4638">
        <v>1</v>
      </c>
      <c r="H4638">
        <v>1</v>
      </c>
      <c r="I4638">
        <v>0</v>
      </c>
    </row>
    <row r="4639" spans="1:9">
      <c r="A4639">
        <v>10511</v>
      </c>
      <c r="B4639" t="s">
        <v>9</v>
      </c>
      <c r="C4639" t="s">
        <v>10</v>
      </c>
      <c r="D4639" t="s">
        <v>4656</v>
      </c>
      <c r="E4639">
        <v>56</v>
      </c>
      <c r="F4639">
        <v>0</v>
      </c>
      <c r="G4639">
        <v>17</v>
      </c>
      <c r="H4639">
        <v>5</v>
      </c>
      <c r="I4639">
        <v>1</v>
      </c>
    </row>
    <row r="4640" spans="1:9">
      <c r="A4640">
        <v>10512</v>
      </c>
      <c r="B4640" t="s">
        <v>24</v>
      </c>
      <c r="C4640" t="s">
        <v>22</v>
      </c>
      <c r="D4640" t="s">
        <v>4657</v>
      </c>
      <c r="E4640">
        <v>40</v>
      </c>
      <c r="F4640">
        <v>0</v>
      </c>
      <c r="G4640">
        <v>14</v>
      </c>
      <c r="H4640">
        <v>4</v>
      </c>
      <c r="I4640">
        <v>1</v>
      </c>
    </row>
    <row r="4641" spans="1:9">
      <c r="A4641">
        <v>10513</v>
      </c>
      <c r="B4641" t="s">
        <v>15</v>
      </c>
      <c r="C4641" t="s">
        <v>28</v>
      </c>
      <c r="D4641" t="s">
        <v>4658</v>
      </c>
      <c r="E4641">
        <v>38</v>
      </c>
      <c r="F4641">
        <v>1</v>
      </c>
      <c r="G4641">
        <v>17</v>
      </c>
      <c r="H4641">
        <v>1</v>
      </c>
      <c r="I4641">
        <v>1</v>
      </c>
    </row>
    <row r="4642" spans="1:9">
      <c r="A4642">
        <v>10514</v>
      </c>
      <c r="B4642" t="s">
        <v>15</v>
      </c>
      <c r="C4642" t="s">
        <v>18</v>
      </c>
      <c r="D4642" t="s">
        <v>4659</v>
      </c>
      <c r="E4642">
        <v>54</v>
      </c>
      <c r="F4642">
        <v>0</v>
      </c>
      <c r="G4642">
        <v>16</v>
      </c>
      <c r="H4642">
        <v>3</v>
      </c>
      <c r="I4642">
        <v>0</v>
      </c>
    </row>
    <row r="4643" spans="1:9">
      <c r="A4643">
        <v>10515</v>
      </c>
      <c r="B4643" t="s">
        <v>15</v>
      </c>
      <c r="C4643" t="s">
        <v>10</v>
      </c>
      <c r="D4643" t="s">
        <v>4660</v>
      </c>
      <c r="E4643">
        <v>54</v>
      </c>
      <c r="F4643">
        <v>0</v>
      </c>
      <c r="G4643">
        <v>8</v>
      </c>
      <c r="H4643">
        <v>1</v>
      </c>
      <c r="I4643">
        <v>0</v>
      </c>
    </row>
    <row r="4644" spans="1:9">
      <c r="A4644">
        <v>10516</v>
      </c>
      <c r="B4644" t="s">
        <v>31</v>
      </c>
      <c r="C4644" t="s">
        <v>22</v>
      </c>
      <c r="D4644" t="s">
        <v>4661</v>
      </c>
      <c r="E4644">
        <v>41</v>
      </c>
      <c r="F4644">
        <v>1</v>
      </c>
      <c r="G4644">
        <v>19</v>
      </c>
      <c r="H4644">
        <v>3</v>
      </c>
      <c r="I4644">
        <v>1</v>
      </c>
    </row>
    <row r="4645" spans="1:9">
      <c r="A4645">
        <v>10517</v>
      </c>
      <c r="B4645" t="s">
        <v>9</v>
      </c>
      <c r="C4645" t="s">
        <v>28</v>
      </c>
      <c r="D4645" t="s">
        <v>4662</v>
      </c>
      <c r="E4645">
        <v>40</v>
      </c>
      <c r="F4645">
        <v>1</v>
      </c>
      <c r="G4645">
        <v>13</v>
      </c>
      <c r="H4645">
        <v>4</v>
      </c>
      <c r="I4645">
        <v>1</v>
      </c>
    </row>
    <row r="4646" spans="1:9">
      <c r="A4646">
        <v>10518</v>
      </c>
      <c r="B4646" t="s">
        <v>24</v>
      </c>
      <c r="C4646" t="s">
        <v>22</v>
      </c>
      <c r="D4646" t="s">
        <v>4663</v>
      </c>
      <c r="E4646">
        <v>40</v>
      </c>
      <c r="F4646">
        <v>1</v>
      </c>
      <c r="G4646">
        <v>13</v>
      </c>
      <c r="H4646">
        <v>2</v>
      </c>
      <c r="I4646">
        <v>1</v>
      </c>
    </row>
    <row r="4647" spans="1:9">
      <c r="A4647">
        <v>10519</v>
      </c>
      <c r="B4647" t="s">
        <v>24</v>
      </c>
      <c r="C4647" t="s">
        <v>13</v>
      </c>
      <c r="D4647" t="s">
        <v>4664</v>
      </c>
      <c r="E4647">
        <v>39</v>
      </c>
      <c r="F4647">
        <v>1</v>
      </c>
      <c r="G4647">
        <v>2</v>
      </c>
      <c r="H4647">
        <v>5</v>
      </c>
      <c r="I4647">
        <v>1</v>
      </c>
    </row>
    <row r="4648" spans="1:9">
      <c r="A4648">
        <v>10520</v>
      </c>
      <c r="B4648" t="s">
        <v>31</v>
      </c>
      <c r="C4648" t="s">
        <v>22</v>
      </c>
      <c r="D4648" t="s">
        <v>4665</v>
      </c>
      <c r="E4648">
        <v>52</v>
      </c>
      <c r="F4648">
        <v>0</v>
      </c>
      <c r="G4648">
        <v>9</v>
      </c>
      <c r="H4648">
        <v>2</v>
      </c>
      <c r="I4648">
        <v>0</v>
      </c>
    </row>
    <row r="4649" spans="1:9">
      <c r="A4649">
        <v>10521</v>
      </c>
      <c r="B4649" t="s">
        <v>12</v>
      </c>
      <c r="C4649" t="s">
        <v>18</v>
      </c>
      <c r="D4649" t="s">
        <v>4666</v>
      </c>
      <c r="E4649">
        <v>45</v>
      </c>
      <c r="F4649">
        <v>0</v>
      </c>
      <c r="G4649">
        <v>5</v>
      </c>
      <c r="H4649">
        <v>4</v>
      </c>
      <c r="I4649">
        <v>1</v>
      </c>
    </row>
    <row r="4650" spans="1:9">
      <c r="A4650">
        <v>10522</v>
      </c>
      <c r="B4650" t="s">
        <v>24</v>
      </c>
      <c r="C4650" t="s">
        <v>18</v>
      </c>
      <c r="D4650" t="s">
        <v>4667</v>
      </c>
      <c r="E4650">
        <v>62</v>
      </c>
      <c r="F4650">
        <v>1</v>
      </c>
      <c r="G4650">
        <v>11</v>
      </c>
      <c r="H4650">
        <v>3</v>
      </c>
      <c r="I4650">
        <v>1</v>
      </c>
    </row>
    <row r="4651" spans="1:9">
      <c r="A4651">
        <v>10523</v>
      </c>
      <c r="B4651" t="s">
        <v>31</v>
      </c>
      <c r="C4651" t="s">
        <v>10</v>
      </c>
      <c r="D4651" t="s">
        <v>4668</v>
      </c>
      <c r="E4651">
        <v>68</v>
      </c>
      <c r="F4651">
        <v>1</v>
      </c>
      <c r="G4651">
        <v>6</v>
      </c>
      <c r="H4651">
        <v>5</v>
      </c>
      <c r="I4651">
        <v>1</v>
      </c>
    </row>
    <row r="4652" spans="1:9">
      <c r="A4652">
        <v>10524</v>
      </c>
      <c r="B4652" t="s">
        <v>12</v>
      </c>
      <c r="C4652" t="s">
        <v>13</v>
      </c>
      <c r="D4652" t="s">
        <v>4669</v>
      </c>
      <c r="E4652">
        <v>51</v>
      </c>
      <c r="F4652">
        <v>0</v>
      </c>
      <c r="G4652">
        <v>5</v>
      </c>
      <c r="H4652">
        <v>1</v>
      </c>
      <c r="I4652">
        <v>0</v>
      </c>
    </row>
    <row r="4653" spans="1:9">
      <c r="A4653">
        <v>10525</v>
      </c>
      <c r="B4653" t="s">
        <v>31</v>
      </c>
      <c r="C4653" t="s">
        <v>22</v>
      </c>
      <c r="D4653" t="s">
        <v>4670</v>
      </c>
      <c r="E4653">
        <v>27</v>
      </c>
      <c r="F4653">
        <v>0</v>
      </c>
      <c r="G4653">
        <v>12</v>
      </c>
      <c r="H4653">
        <v>4</v>
      </c>
      <c r="I4653">
        <v>0</v>
      </c>
    </row>
    <row r="4654" spans="1:9">
      <c r="A4654">
        <v>10526</v>
      </c>
      <c r="B4654" t="s">
        <v>31</v>
      </c>
      <c r="C4654" t="s">
        <v>28</v>
      </c>
      <c r="D4654" t="s">
        <v>4671</v>
      </c>
      <c r="E4654">
        <v>33</v>
      </c>
      <c r="F4654">
        <v>1</v>
      </c>
      <c r="G4654">
        <v>12</v>
      </c>
      <c r="H4654">
        <v>4</v>
      </c>
      <c r="I4654">
        <v>1</v>
      </c>
    </row>
    <row r="4655" spans="1:9">
      <c r="A4655">
        <v>10527</v>
      </c>
      <c r="B4655" t="s">
        <v>9</v>
      </c>
      <c r="C4655" t="s">
        <v>13</v>
      </c>
      <c r="D4655" t="s">
        <v>4672</v>
      </c>
      <c r="E4655">
        <v>69</v>
      </c>
      <c r="F4655">
        <v>1</v>
      </c>
      <c r="G4655">
        <v>3</v>
      </c>
      <c r="H4655">
        <v>5</v>
      </c>
      <c r="I4655">
        <v>1</v>
      </c>
    </row>
    <row r="4656" spans="1:9">
      <c r="A4656">
        <v>10528</v>
      </c>
      <c r="B4656" t="s">
        <v>24</v>
      </c>
      <c r="C4656" t="s">
        <v>18</v>
      </c>
      <c r="D4656" t="s">
        <v>4673</v>
      </c>
      <c r="E4656">
        <v>26</v>
      </c>
      <c r="F4656">
        <v>1</v>
      </c>
      <c r="G4656">
        <v>14</v>
      </c>
      <c r="H4656">
        <v>4</v>
      </c>
      <c r="I4656">
        <v>1</v>
      </c>
    </row>
    <row r="4657" spans="1:9">
      <c r="A4657">
        <v>10529</v>
      </c>
      <c r="B4657" t="s">
        <v>24</v>
      </c>
      <c r="C4657" t="s">
        <v>18</v>
      </c>
      <c r="D4657" t="s">
        <v>4674</v>
      </c>
      <c r="E4657">
        <v>69</v>
      </c>
      <c r="F4657">
        <v>1</v>
      </c>
      <c r="G4657">
        <v>2</v>
      </c>
      <c r="H4657">
        <v>4</v>
      </c>
      <c r="I4657">
        <v>1</v>
      </c>
    </row>
    <row r="4658" spans="1:9">
      <c r="A4658">
        <v>10530</v>
      </c>
      <c r="B4658" t="s">
        <v>12</v>
      </c>
      <c r="C4658" t="s">
        <v>28</v>
      </c>
      <c r="D4658" t="s">
        <v>4675</v>
      </c>
      <c r="E4658">
        <v>45</v>
      </c>
      <c r="F4658">
        <v>1</v>
      </c>
      <c r="G4658">
        <v>11</v>
      </c>
      <c r="H4658">
        <v>2</v>
      </c>
      <c r="I4658">
        <v>1</v>
      </c>
    </row>
    <row r="4659" spans="1:9">
      <c r="A4659">
        <v>10531</v>
      </c>
      <c r="B4659" t="s">
        <v>9</v>
      </c>
      <c r="C4659" t="s">
        <v>10</v>
      </c>
      <c r="D4659" t="s">
        <v>4676</v>
      </c>
      <c r="E4659">
        <v>36</v>
      </c>
      <c r="F4659">
        <v>1</v>
      </c>
      <c r="G4659">
        <v>18</v>
      </c>
      <c r="H4659">
        <v>4</v>
      </c>
      <c r="I4659">
        <v>1</v>
      </c>
    </row>
    <row r="4660" spans="1:9">
      <c r="A4660">
        <v>10532</v>
      </c>
      <c r="B4660" t="s">
        <v>24</v>
      </c>
      <c r="C4660" t="s">
        <v>13</v>
      </c>
      <c r="D4660" t="s">
        <v>4677</v>
      </c>
      <c r="E4660">
        <v>40</v>
      </c>
      <c r="F4660">
        <v>1</v>
      </c>
      <c r="G4660">
        <v>7</v>
      </c>
      <c r="H4660">
        <v>1</v>
      </c>
      <c r="I4660">
        <v>1</v>
      </c>
    </row>
    <row r="4661" spans="1:9">
      <c r="A4661">
        <v>10533</v>
      </c>
      <c r="B4661" t="s">
        <v>31</v>
      </c>
      <c r="C4661" t="s">
        <v>18</v>
      </c>
      <c r="D4661" t="s">
        <v>4678</v>
      </c>
      <c r="E4661">
        <v>68</v>
      </c>
      <c r="F4661">
        <v>0</v>
      </c>
      <c r="G4661">
        <v>17</v>
      </c>
      <c r="H4661">
        <v>1</v>
      </c>
      <c r="I4661">
        <v>0</v>
      </c>
    </row>
    <row r="4662" spans="1:9">
      <c r="A4662">
        <v>10534</v>
      </c>
      <c r="B4662" t="s">
        <v>24</v>
      </c>
      <c r="C4662" t="s">
        <v>22</v>
      </c>
      <c r="D4662" t="s">
        <v>4679</v>
      </c>
      <c r="E4662">
        <v>36</v>
      </c>
      <c r="F4662">
        <v>0</v>
      </c>
      <c r="G4662">
        <v>18</v>
      </c>
      <c r="H4662">
        <v>5</v>
      </c>
      <c r="I4662">
        <v>1</v>
      </c>
    </row>
    <row r="4663" spans="1:9">
      <c r="A4663">
        <v>10535</v>
      </c>
      <c r="B4663" t="s">
        <v>31</v>
      </c>
      <c r="C4663" t="s">
        <v>22</v>
      </c>
      <c r="D4663" t="s">
        <v>4680</v>
      </c>
      <c r="E4663">
        <v>68</v>
      </c>
      <c r="F4663">
        <v>1</v>
      </c>
      <c r="G4663">
        <v>11</v>
      </c>
      <c r="H4663">
        <v>3</v>
      </c>
      <c r="I4663">
        <v>1</v>
      </c>
    </row>
    <row r="4664" spans="1:9">
      <c r="A4664">
        <v>10536</v>
      </c>
      <c r="B4664" t="s">
        <v>24</v>
      </c>
      <c r="C4664" t="s">
        <v>28</v>
      </c>
      <c r="D4664" t="s">
        <v>4681</v>
      </c>
      <c r="E4664">
        <v>61</v>
      </c>
      <c r="F4664">
        <v>1</v>
      </c>
      <c r="G4664">
        <v>16</v>
      </c>
      <c r="H4664">
        <v>4</v>
      </c>
      <c r="I4664">
        <v>1</v>
      </c>
    </row>
    <row r="4665" spans="1:9">
      <c r="A4665">
        <v>10537</v>
      </c>
      <c r="B4665" t="s">
        <v>31</v>
      </c>
      <c r="C4665" t="s">
        <v>18</v>
      </c>
      <c r="D4665" t="s">
        <v>4682</v>
      </c>
      <c r="E4665">
        <v>19</v>
      </c>
      <c r="F4665">
        <v>0</v>
      </c>
      <c r="G4665">
        <v>17</v>
      </c>
      <c r="H4665">
        <v>1</v>
      </c>
      <c r="I4665">
        <v>0</v>
      </c>
    </row>
    <row r="4666" spans="1:9">
      <c r="A4666">
        <v>10538</v>
      </c>
      <c r="B4666" t="s">
        <v>24</v>
      </c>
      <c r="C4666" t="s">
        <v>28</v>
      </c>
      <c r="D4666" t="s">
        <v>4683</v>
      </c>
      <c r="E4666">
        <v>54</v>
      </c>
      <c r="F4666">
        <v>0</v>
      </c>
      <c r="G4666">
        <v>6</v>
      </c>
      <c r="H4666">
        <v>5</v>
      </c>
      <c r="I4666">
        <v>1</v>
      </c>
    </row>
    <row r="4667" spans="1:9">
      <c r="A4667">
        <v>10539</v>
      </c>
      <c r="B4667" t="s">
        <v>9</v>
      </c>
      <c r="C4667" t="s">
        <v>10</v>
      </c>
      <c r="D4667" t="s">
        <v>4684</v>
      </c>
      <c r="E4667">
        <v>69</v>
      </c>
      <c r="F4667">
        <v>1</v>
      </c>
      <c r="G4667">
        <v>4</v>
      </c>
      <c r="H4667">
        <v>1</v>
      </c>
      <c r="I4667">
        <v>1</v>
      </c>
    </row>
    <row r="4668" spans="1:9">
      <c r="A4668">
        <v>10540</v>
      </c>
      <c r="B4668" t="s">
        <v>9</v>
      </c>
      <c r="C4668" t="s">
        <v>13</v>
      </c>
      <c r="D4668" t="s">
        <v>4685</v>
      </c>
      <c r="E4668">
        <v>68</v>
      </c>
      <c r="F4668">
        <v>1</v>
      </c>
      <c r="G4668">
        <v>17</v>
      </c>
      <c r="H4668">
        <v>3</v>
      </c>
      <c r="I4668">
        <v>1</v>
      </c>
    </row>
    <row r="4669" spans="1:9">
      <c r="A4669">
        <v>10541</v>
      </c>
      <c r="B4669" t="s">
        <v>9</v>
      </c>
      <c r="C4669" t="s">
        <v>10</v>
      </c>
      <c r="D4669" t="s">
        <v>4686</v>
      </c>
      <c r="E4669">
        <v>63</v>
      </c>
      <c r="F4669">
        <v>0</v>
      </c>
      <c r="G4669">
        <v>8</v>
      </c>
      <c r="H4669">
        <v>4</v>
      </c>
      <c r="I4669">
        <v>1</v>
      </c>
    </row>
    <row r="4670" spans="1:9">
      <c r="A4670">
        <v>10542</v>
      </c>
      <c r="B4670" t="s">
        <v>12</v>
      </c>
      <c r="C4670" t="s">
        <v>18</v>
      </c>
      <c r="D4670" t="s">
        <v>4687</v>
      </c>
      <c r="E4670">
        <v>35</v>
      </c>
      <c r="F4670">
        <v>1</v>
      </c>
      <c r="G4670">
        <v>4</v>
      </c>
      <c r="H4670">
        <v>4</v>
      </c>
      <c r="I4670">
        <v>1</v>
      </c>
    </row>
    <row r="4671" spans="1:9">
      <c r="A4671">
        <v>10543</v>
      </c>
      <c r="B4671" t="s">
        <v>9</v>
      </c>
      <c r="C4671" t="s">
        <v>10</v>
      </c>
      <c r="D4671" t="s">
        <v>4688</v>
      </c>
      <c r="E4671">
        <v>30</v>
      </c>
      <c r="F4671">
        <v>1</v>
      </c>
      <c r="G4671">
        <v>10</v>
      </c>
      <c r="H4671">
        <v>1</v>
      </c>
      <c r="I4671">
        <v>0</v>
      </c>
    </row>
    <row r="4672" spans="1:9">
      <c r="A4672">
        <v>10544</v>
      </c>
      <c r="B4672" t="s">
        <v>31</v>
      </c>
      <c r="C4672" t="s">
        <v>10</v>
      </c>
      <c r="D4672" t="s">
        <v>4689</v>
      </c>
      <c r="E4672">
        <v>65</v>
      </c>
      <c r="F4672">
        <v>0</v>
      </c>
      <c r="G4672">
        <v>16</v>
      </c>
      <c r="H4672">
        <v>1</v>
      </c>
      <c r="I4672">
        <v>0</v>
      </c>
    </row>
    <row r="4673" spans="1:9">
      <c r="A4673">
        <v>10545</v>
      </c>
      <c r="B4673" t="s">
        <v>31</v>
      </c>
      <c r="C4673" t="s">
        <v>22</v>
      </c>
      <c r="D4673" t="s">
        <v>4690</v>
      </c>
      <c r="E4673">
        <v>59</v>
      </c>
      <c r="F4673">
        <v>0</v>
      </c>
      <c r="G4673">
        <v>14</v>
      </c>
      <c r="H4673">
        <v>2</v>
      </c>
      <c r="I4673">
        <v>0</v>
      </c>
    </row>
    <row r="4674" spans="1:9">
      <c r="A4674">
        <v>10546</v>
      </c>
      <c r="B4674" t="s">
        <v>15</v>
      </c>
      <c r="C4674" t="s">
        <v>13</v>
      </c>
      <c r="D4674" t="s">
        <v>4691</v>
      </c>
      <c r="E4674">
        <v>22</v>
      </c>
      <c r="F4674">
        <v>1</v>
      </c>
      <c r="G4674">
        <v>5</v>
      </c>
      <c r="H4674">
        <v>3</v>
      </c>
      <c r="I4674">
        <v>0</v>
      </c>
    </row>
    <row r="4675" spans="1:9">
      <c r="A4675">
        <v>10547</v>
      </c>
      <c r="B4675" t="s">
        <v>24</v>
      </c>
      <c r="C4675" t="s">
        <v>18</v>
      </c>
      <c r="D4675" t="s">
        <v>4692</v>
      </c>
      <c r="E4675">
        <v>68</v>
      </c>
      <c r="F4675">
        <v>1</v>
      </c>
      <c r="G4675">
        <v>18</v>
      </c>
      <c r="H4675">
        <v>1</v>
      </c>
      <c r="I4675">
        <v>1</v>
      </c>
    </row>
    <row r="4676" spans="1:9">
      <c r="A4676">
        <v>10548</v>
      </c>
      <c r="B4676" t="s">
        <v>9</v>
      </c>
      <c r="C4676" t="s">
        <v>18</v>
      </c>
      <c r="D4676" t="s">
        <v>4693</v>
      </c>
      <c r="E4676">
        <v>35</v>
      </c>
      <c r="F4676">
        <v>0</v>
      </c>
      <c r="G4676">
        <v>9</v>
      </c>
      <c r="H4676">
        <v>3</v>
      </c>
      <c r="I4676">
        <v>0</v>
      </c>
    </row>
    <row r="4677" spans="1:9">
      <c r="A4677">
        <v>10549</v>
      </c>
      <c r="B4677" t="s">
        <v>24</v>
      </c>
      <c r="C4677" t="s">
        <v>10</v>
      </c>
      <c r="D4677" t="s">
        <v>4694</v>
      </c>
      <c r="E4677">
        <v>30</v>
      </c>
      <c r="F4677">
        <v>0</v>
      </c>
      <c r="G4677">
        <v>1</v>
      </c>
      <c r="H4677">
        <v>3</v>
      </c>
      <c r="I4677">
        <v>0</v>
      </c>
    </row>
    <row r="4678" spans="1:9">
      <c r="A4678">
        <v>10550</v>
      </c>
      <c r="B4678" t="s">
        <v>9</v>
      </c>
      <c r="C4678" t="s">
        <v>28</v>
      </c>
      <c r="D4678" t="s">
        <v>4695</v>
      </c>
      <c r="E4678">
        <v>62</v>
      </c>
      <c r="F4678">
        <v>0</v>
      </c>
      <c r="G4678">
        <v>15</v>
      </c>
      <c r="H4678">
        <v>2</v>
      </c>
      <c r="I4678">
        <v>0</v>
      </c>
    </row>
    <row r="4679" spans="1:9">
      <c r="A4679">
        <v>10551</v>
      </c>
      <c r="B4679" t="s">
        <v>31</v>
      </c>
      <c r="C4679" t="s">
        <v>28</v>
      </c>
      <c r="D4679" t="s">
        <v>4696</v>
      </c>
      <c r="E4679">
        <v>67</v>
      </c>
      <c r="F4679">
        <v>0</v>
      </c>
      <c r="G4679">
        <v>15</v>
      </c>
      <c r="H4679">
        <v>2</v>
      </c>
      <c r="I4679">
        <v>0</v>
      </c>
    </row>
    <row r="4680" spans="1:9">
      <c r="A4680">
        <v>10552</v>
      </c>
      <c r="B4680" t="s">
        <v>24</v>
      </c>
      <c r="C4680" t="s">
        <v>13</v>
      </c>
      <c r="D4680" t="s">
        <v>4697</v>
      </c>
      <c r="E4680">
        <v>46</v>
      </c>
      <c r="F4680">
        <v>1</v>
      </c>
      <c r="G4680">
        <v>13</v>
      </c>
      <c r="H4680">
        <v>5</v>
      </c>
      <c r="I4680">
        <v>1</v>
      </c>
    </row>
    <row r="4681" spans="1:9">
      <c r="A4681">
        <v>10553</v>
      </c>
      <c r="B4681" t="s">
        <v>12</v>
      </c>
      <c r="C4681" t="s">
        <v>18</v>
      </c>
      <c r="D4681" t="s">
        <v>4698</v>
      </c>
      <c r="E4681">
        <v>35</v>
      </c>
      <c r="F4681">
        <v>0</v>
      </c>
      <c r="G4681">
        <v>10</v>
      </c>
      <c r="H4681">
        <v>2</v>
      </c>
      <c r="I4681">
        <v>0</v>
      </c>
    </row>
    <row r="4682" spans="1:9">
      <c r="A4682">
        <v>10554</v>
      </c>
      <c r="B4682" t="s">
        <v>31</v>
      </c>
      <c r="C4682" t="s">
        <v>22</v>
      </c>
      <c r="D4682" t="s">
        <v>4699</v>
      </c>
      <c r="E4682">
        <v>50</v>
      </c>
      <c r="F4682">
        <v>1</v>
      </c>
      <c r="G4682">
        <v>14</v>
      </c>
      <c r="H4682">
        <v>1</v>
      </c>
      <c r="I4682">
        <v>1</v>
      </c>
    </row>
    <row r="4683" spans="1:9">
      <c r="A4683">
        <v>10555</v>
      </c>
      <c r="B4683" t="s">
        <v>31</v>
      </c>
      <c r="C4683" t="s">
        <v>13</v>
      </c>
      <c r="D4683" t="s">
        <v>4700</v>
      </c>
      <c r="E4683">
        <v>21</v>
      </c>
      <c r="F4683">
        <v>0</v>
      </c>
      <c r="G4683">
        <v>19</v>
      </c>
      <c r="H4683">
        <v>5</v>
      </c>
      <c r="I4683">
        <v>0</v>
      </c>
    </row>
    <row r="4684" spans="1:9">
      <c r="A4684">
        <v>10556</v>
      </c>
      <c r="B4684" t="s">
        <v>31</v>
      </c>
      <c r="C4684" t="s">
        <v>28</v>
      </c>
      <c r="D4684" t="s">
        <v>4701</v>
      </c>
      <c r="E4684">
        <v>26</v>
      </c>
      <c r="F4684">
        <v>0</v>
      </c>
      <c r="G4684">
        <v>2</v>
      </c>
      <c r="H4684">
        <v>1</v>
      </c>
      <c r="I4684">
        <v>0</v>
      </c>
    </row>
    <row r="4685" spans="1:9">
      <c r="A4685">
        <v>10557</v>
      </c>
      <c r="B4685" t="s">
        <v>12</v>
      </c>
      <c r="C4685" t="s">
        <v>28</v>
      </c>
      <c r="D4685" t="s">
        <v>4702</v>
      </c>
      <c r="E4685">
        <v>29</v>
      </c>
      <c r="F4685">
        <v>1</v>
      </c>
      <c r="G4685">
        <v>3</v>
      </c>
      <c r="H4685">
        <v>1</v>
      </c>
      <c r="I4685">
        <v>0</v>
      </c>
    </row>
    <row r="4686" spans="1:9">
      <c r="A4686">
        <v>10558</v>
      </c>
      <c r="B4686" t="s">
        <v>12</v>
      </c>
      <c r="C4686" t="s">
        <v>22</v>
      </c>
      <c r="D4686" t="s">
        <v>4703</v>
      </c>
      <c r="E4686">
        <v>45</v>
      </c>
      <c r="F4686">
        <v>1</v>
      </c>
      <c r="G4686">
        <v>17</v>
      </c>
      <c r="H4686">
        <v>4</v>
      </c>
      <c r="I4686">
        <v>1</v>
      </c>
    </row>
    <row r="4687" spans="1:9">
      <c r="A4687">
        <v>10559</v>
      </c>
      <c r="B4687" t="s">
        <v>24</v>
      </c>
      <c r="C4687" t="s">
        <v>13</v>
      </c>
      <c r="D4687" t="s">
        <v>4704</v>
      </c>
      <c r="E4687">
        <v>25</v>
      </c>
      <c r="F4687">
        <v>1</v>
      </c>
      <c r="G4687">
        <v>2</v>
      </c>
      <c r="H4687">
        <v>3</v>
      </c>
      <c r="I4687">
        <v>0</v>
      </c>
    </row>
    <row r="4688" spans="1:9">
      <c r="A4688">
        <v>10560</v>
      </c>
      <c r="B4688" t="s">
        <v>12</v>
      </c>
      <c r="C4688" t="s">
        <v>28</v>
      </c>
      <c r="D4688" t="s">
        <v>4705</v>
      </c>
      <c r="E4688">
        <v>40</v>
      </c>
      <c r="F4688">
        <v>1</v>
      </c>
      <c r="G4688">
        <v>11</v>
      </c>
      <c r="H4688">
        <v>3</v>
      </c>
      <c r="I4688">
        <v>1</v>
      </c>
    </row>
    <row r="4689" spans="1:9">
      <c r="A4689">
        <v>10561</v>
      </c>
      <c r="B4689" t="s">
        <v>12</v>
      </c>
      <c r="C4689" t="s">
        <v>22</v>
      </c>
      <c r="D4689" t="s">
        <v>4706</v>
      </c>
      <c r="E4689">
        <v>64</v>
      </c>
      <c r="F4689">
        <v>0</v>
      </c>
      <c r="G4689">
        <v>8</v>
      </c>
      <c r="H4689">
        <v>2</v>
      </c>
      <c r="I4689">
        <v>0</v>
      </c>
    </row>
    <row r="4690" spans="1:9">
      <c r="A4690">
        <v>10562</v>
      </c>
      <c r="B4690" t="s">
        <v>15</v>
      </c>
      <c r="C4690" t="s">
        <v>28</v>
      </c>
      <c r="D4690" t="s">
        <v>4707</v>
      </c>
      <c r="E4690">
        <v>51</v>
      </c>
      <c r="F4690">
        <v>0</v>
      </c>
      <c r="G4690">
        <v>18</v>
      </c>
      <c r="H4690">
        <v>3</v>
      </c>
      <c r="I4690">
        <v>0</v>
      </c>
    </row>
    <row r="4691" spans="1:9">
      <c r="A4691">
        <v>10563</v>
      </c>
      <c r="B4691" t="s">
        <v>15</v>
      </c>
      <c r="C4691" t="s">
        <v>18</v>
      </c>
      <c r="D4691" t="s">
        <v>4708</v>
      </c>
      <c r="E4691">
        <v>22</v>
      </c>
      <c r="F4691">
        <v>0</v>
      </c>
      <c r="G4691">
        <v>4</v>
      </c>
      <c r="H4691">
        <v>4</v>
      </c>
      <c r="I4691">
        <v>0</v>
      </c>
    </row>
    <row r="4692" spans="1:9">
      <c r="A4692">
        <v>10564</v>
      </c>
      <c r="B4692" t="s">
        <v>31</v>
      </c>
      <c r="C4692" t="s">
        <v>10</v>
      </c>
      <c r="D4692" t="s">
        <v>4709</v>
      </c>
      <c r="E4692">
        <v>31</v>
      </c>
      <c r="F4692">
        <v>0</v>
      </c>
      <c r="G4692">
        <v>5</v>
      </c>
      <c r="H4692">
        <v>2</v>
      </c>
      <c r="I4692">
        <v>0</v>
      </c>
    </row>
    <row r="4693" spans="1:9">
      <c r="A4693">
        <v>10565</v>
      </c>
      <c r="B4693" t="s">
        <v>12</v>
      </c>
      <c r="C4693" t="s">
        <v>13</v>
      </c>
      <c r="D4693" t="s">
        <v>4710</v>
      </c>
      <c r="E4693">
        <v>56</v>
      </c>
      <c r="F4693">
        <v>1</v>
      </c>
      <c r="G4693">
        <v>2</v>
      </c>
      <c r="H4693">
        <v>5</v>
      </c>
      <c r="I4693">
        <v>1</v>
      </c>
    </row>
    <row r="4694" spans="1:9">
      <c r="A4694">
        <v>10566</v>
      </c>
      <c r="B4694" t="s">
        <v>24</v>
      </c>
      <c r="C4694" t="s">
        <v>22</v>
      </c>
      <c r="D4694" t="s">
        <v>4711</v>
      </c>
      <c r="E4694">
        <v>32</v>
      </c>
      <c r="F4694">
        <v>0</v>
      </c>
      <c r="G4694">
        <v>9</v>
      </c>
      <c r="H4694">
        <v>2</v>
      </c>
      <c r="I4694">
        <v>0</v>
      </c>
    </row>
    <row r="4695" spans="1:9">
      <c r="A4695">
        <v>10567</v>
      </c>
      <c r="B4695" t="s">
        <v>9</v>
      </c>
      <c r="C4695" t="s">
        <v>10</v>
      </c>
      <c r="D4695" t="s">
        <v>4712</v>
      </c>
      <c r="E4695">
        <v>37</v>
      </c>
      <c r="F4695">
        <v>0</v>
      </c>
      <c r="G4695">
        <v>12</v>
      </c>
      <c r="H4695">
        <v>5</v>
      </c>
      <c r="I4695">
        <v>1</v>
      </c>
    </row>
    <row r="4696" spans="1:9">
      <c r="A4696">
        <v>10568</v>
      </c>
      <c r="B4696" t="s">
        <v>31</v>
      </c>
      <c r="C4696" t="s">
        <v>18</v>
      </c>
      <c r="D4696" t="s">
        <v>4713</v>
      </c>
      <c r="E4696">
        <v>18</v>
      </c>
      <c r="F4696">
        <v>1</v>
      </c>
      <c r="G4696">
        <v>11</v>
      </c>
      <c r="H4696">
        <v>4</v>
      </c>
      <c r="I4696">
        <v>1</v>
      </c>
    </row>
    <row r="4697" spans="1:9">
      <c r="A4697">
        <v>10569</v>
      </c>
      <c r="B4697" t="s">
        <v>12</v>
      </c>
      <c r="C4697" t="s">
        <v>18</v>
      </c>
      <c r="D4697" t="s">
        <v>4714</v>
      </c>
      <c r="E4697">
        <v>64</v>
      </c>
      <c r="F4697">
        <v>1</v>
      </c>
      <c r="G4697">
        <v>19</v>
      </c>
      <c r="H4697">
        <v>3</v>
      </c>
      <c r="I4697">
        <v>1</v>
      </c>
    </row>
    <row r="4698" spans="1:9">
      <c r="A4698">
        <v>10570</v>
      </c>
      <c r="B4698" t="s">
        <v>9</v>
      </c>
      <c r="C4698" t="s">
        <v>13</v>
      </c>
      <c r="D4698" t="s">
        <v>4715</v>
      </c>
      <c r="E4698">
        <v>63</v>
      </c>
      <c r="F4698">
        <v>1</v>
      </c>
      <c r="G4698">
        <v>5</v>
      </c>
      <c r="H4698">
        <v>5</v>
      </c>
      <c r="I4698">
        <v>1</v>
      </c>
    </row>
    <row r="4699" spans="1:9">
      <c r="A4699">
        <v>10571</v>
      </c>
      <c r="B4699" t="s">
        <v>15</v>
      </c>
      <c r="C4699" t="s">
        <v>18</v>
      </c>
      <c r="D4699" t="s">
        <v>4716</v>
      </c>
      <c r="E4699">
        <v>47</v>
      </c>
      <c r="F4699">
        <v>0</v>
      </c>
      <c r="G4699">
        <v>6</v>
      </c>
      <c r="H4699">
        <v>3</v>
      </c>
      <c r="I4699">
        <v>0</v>
      </c>
    </row>
    <row r="4700" spans="1:9">
      <c r="A4700">
        <v>10572</v>
      </c>
      <c r="B4700" t="s">
        <v>9</v>
      </c>
      <c r="C4700" t="s">
        <v>22</v>
      </c>
      <c r="D4700" t="s">
        <v>4717</v>
      </c>
      <c r="E4700">
        <v>63</v>
      </c>
      <c r="F4700">
        <v>1</v>
      </c>
      <c r="G4700">
        <v>6</v>
      </c>
      <c r="H4700">
        <v>5</v>
      </c>
      <c r="I4700">
        <v>1</v>
      </c>
    </row>
    <row r="4701" spans="1:9">
      <c r="A4701">
        <v>10573</v>
      </c>
      <c r="B4701" t="s">
        <v>12</v>
      </c>
      <c r="C4701" t="s">
        <v>10</v>
      </c>
      <c r="D4701" t="s">
        <v>4718</v>
      </c>
      <c r="E4701">
        <v>21</v>
      </c>
      <c r="F4701">
        <v>1</v>
      </c>
      <c r="G4701">
        <v>4</v>
      </c>
      <c r="H4701">
        <v>1</v>
      </c>
      <c r="I4701">
        <v>0</v>
      </c>
    </row>
    <row r="4702" spans="1:9">
      <c r="A4702">
        <v>10574</v>
      </c>
      <c r="B4702" t="s">
        <v>24</v>
      </c>
      <c r="C4702" t="s">
        <v>10</v>
      </c>
      <c r="D4702" t="s">
        <v>4719</v>
      </c>
      <c r="E4702">
        <v>24</v>
      </c>
      <c r="F4702">
        <v>1</v>
      </c>
      <c r="G4702">
        <v>3</v>
      </c>
      <c r="H4702">
        <v>1</v>
      </c>
      <c r="I4702">
        <v>0</v>
      </c>
    </row>
    <row r="4703" spans="1:9">
      <c r="A4703">
        <v>10575</v>
      </c>
      <c r="B4703" t="s">
        <v>12</v>
      </c>
      <c r="C4703" t="s">
        <v>18</v>
      </c>
      <c r="D4703" t="s">
        <v>4720</v>
      </c>
      <c r="E4703">
        <v>30</v>
      </c>
      <c r="F4703">
        <v>1</v>
      </c>
      <c r="G4703">
        <v>2</v>
      </c>
      <c r="H4703">
        <v>1</v>
      </c>
      <c r="I4703">
        <v>0</v>
      </c>
    </row>
    <row r="4704" spans="1:9">
      <c r="A4704">
        <v>10576</v>
      </c>
      <c r="B4704" t="s">
        <v>9</v>
      </c>
      <c r="C4704" t="s">
        <v>18</v>
      </c>
      <c r="D4704" t="s">
        <v>4721</v>
      </c>
      <c r="E4704">
        <v>54</v>
      </c>
      <c r="F4704">
        <v>0</v>
      </c>
      <c r="G4704">
        <v>15</v>
      </c>
      <c r="H4704">
        <v>1</v>
      </c>
      <c r="I4704">
        <v>0</v>
      </c>
    </row>
    <row r="4705" spans="1:9">
      <c r="A4705">
        <v>10577</v>
      </c>
      <c r="B4705" t="s">
        <v>12</v>
      </c>
      <c r="C4705" t="s">
        <v>28</v>
      </c>
      <c r="D4705" t="s">
        <v>4722</v>
      </c>
      <c r="E4705">
        <v>48</v>
      </c>
      <c r="F4705">
        <v>1</v>
      </c>
      <c r="G4705">
        <v>12</v>
      </c>
      <c r="H4705">
        <v>3</v>
      </c>
      <c r="I4705">
        <v>1</v>
      </c>
    </row>
    <row r="4706" spans="1:9">
      <c r="A4706">
        <v>10578</v>
      </c>
      <c r="B4706" t="s">
        <v>24</v>
      </c>
      <c r="C4706" t="s">
        <v>28</v>
      </c>
      <c r="D4706" t="s">
        <v>4723</v>
      </c>
      <c r="E4706">
        <v>51</v>
      </c>
      <c r="F4706">
        <v>1</v>
      </c>
      <c r="G4706">
        <v>4</v>
      </c>
      <c r="H4706">
        <v>1</v>
      </c>
      <c r="I4706">
        <v>1</v>
      </c>
    </row>
    <row r="4707" spans="1:9">
      <c r="A4707">
        <v>10579</v>
      </c>
      <c r="B4707" t="s">
        <v>24</v>
      </c>
      <c r="C4707" t="s">
        <v>13</v>
      </c>
      <c r="D4707" t="s">
        <v>4724</v>
      </c>
      <c r="E4707">
        <v>23</v>
      </c>
      <c r="F4707">
        <v>0</v>
      </c>
      <c r="G4707">
        <v>8</v>
      </c>
      <c r="H4707">
        <v>5</v>
      </c>
      <c r="I4707">
        <v>0</v>
      </c>
    </row>
    <row r="4708" spans="1:9">
      <c r="A4708">
        <v>10580</v>
      </c>
      <c r="B4708" t="s">
        <v>12</v>
      </c>
      <c r="C4708" t="s">
        <v>18</v>
      </c>
      <c r="D4708" t="s">
        <v>4725</v>
      </c>
      <c r="E4708">
        <v>18</v>
      </c>
      <c r="F4708">
        <v>0</v>
      </c>
      <c r="G4708">
        <v>13</v>
      </c>
      <c r="H4708">
        <v>4</v>
      </c>
      <c r="I4708">
        <v>0</v>
      </c>
    </row>
    <row r="4709" spans="1:9">
      <c r="A4709">
        <v>10581</v>
      </c>
      <c r="B4709" t="s">
        <v>12</v>
      </c>
      <c r="C4709" t="s">
        <v>10</v>
      </c>
      <c r="D4709" t="s">
        <v>4726</v>
      </c>
      <c r="E4709">
        <v>60</v>
      </c>
      <c r="F4709">
        <v>1</v>
      </c>
      <c r="G4709">
        <v>14</v>
      </c>
      <c r="H4709">
        <v>3</v>
      </c>
      <c r="I4709">
        <v>1</v>
      </c>
    </row>
    <row r="4710" spans="1:9">
      <c r="A4710">
        <v>10582</v>
      </c>
      <c r="B4710" t="s">
        <v>15</v>
      </c>
      <c r="C4710" t="s">
        <v>13</v>
      </c>
      <c r="D4710" t="s">
        <v>4727</v>
      </c>
      <c r="E4710">
        <v>23</v>
      </c>
      <c r="F4710">
        <v>0</v>
      </c>
      <c r="G4710">
        <v>8</v>
      </c>
      <c r="H4710">
        <v>1</v>
      </c>
      <c r="I4710">
        <v>0</v>
      </c>
    </row>
    <row r="4711" spans="1:9">
      <c r="A4711">
        <v>10583</v>
      </c>
      <c r="B4711" t="s">
        <v>9</v>
      </c>
      <c r="C4711" t="s">
        <v>28</v>
      </c>
      <c r="D4711" t="s">
        <v>4728</v>
      </c>
      <c r="E4711">
        <v>45</v>
      </c>
      <c r="F4711">
        <v>0</v>
      </c>
      <c r="G4711">
        <v>19</v>
      </c>
      <c r="H4711">
        <v>2</v>
      </c>
      <c r="I4711">
        <v>0</v>
      </c>
    </row>
    <row r="4712" spans="1:9">
      <c r="A4712">
        <v>10584</v>
      </c>
      <c r="B4712" t="s">
        <v>9</v>
      </c>
      <c r="C4712" t="s">
        <v>18</v>
      </c>
      <c r="D4712" t="s">
        <v>4729</v>
      </c>
      <c r="E4712">
        <v>25</v>
      </c>
      <c r="F4712">
        <v>0</v>
      </c>
      <c r="G4712">
        <v>3</v>
      </c>
      <c r="H4712">
        <v>5</v>
      </c>
      <c r="I4712">
        <v>0</v>
      </c>
    </row>
    <row r="4713" spans="1:9">
      <c r="A4713">
        <v>10585</v>
      </c>
      <c r="B4713" t="s">
        <v>12</v>
      </c>
      <c r="C4713" t="s">
        <v>13</v>
      </c>
      <c r="D4713" t="s">
        <v>4730</v>
      </c>
      <c r="E4713">
        <v>60</v>
      </c>
      <c r="F4713">
        <v>1</v>
      </c>
      <c r="G4713">
        <v>16</v>
      </c>
      <c r="H4713">
        <v>3</v>
      </c>
      <c r="I4713">
        <v>1</v>
      </c>
    </row>
    <row r="4714" spans="1:9">
      <c r="A4714">
        <v>10586</v>
      </c>
      <c r="B4714" t="s">
        <v>31</v>
      </c>
      <c r="C4714" t="s">
        <v>28</v>
      </c>
      <c r="D4714" t="s">
        <v>4731</v>
      </c>
      <c r="E4714">
        <v>29</v>
      </c>
      <c r="F4714">
        <v>1</v>
      </c>
      <c r="G4714">
        <v>2</v>
      </c>
      <c r="H4714">
        <v>4</v>
      </c>
      <c r="I4714">
        <v>1</v>
      </c>
    </row>
    <row r="4715" spans="1:9">
      <c r="A4715">
        <v>10587</v>
      </c>
      <c r="B4715" t="s">
        <v>31</v>
      </c>
      <c r="C4715" t="s">
        <v>10</v>
      </c>
      <c r="D4715" t="s">
        <v>4732</v>
      </c>
      <c r="E4715">
        <v>51</v>
      </c>
      <c r="F4715">
        <v>0</v>
      </c>
      <c r="G4715">
        <v>4</v>
      </c>
      <c r="H4715">
        <v>1</v>
      </c>
      <c r="I4715">
        <v>0</v>
      </c>
    </row>
    <row r="4716" spans="1:9">
      <c r="A4716">
        <v>10588</v>
      </c>
      <c r="B4716" t="s">
        <v>15</v>
      </c>
      <c r="C4716" t="s">
        <v>10</v>
      </c>
      <c r="D4716" t="s">
        <v>4733</v>
      </c>
      <c r="E4716">
        <v>22</v>
      </c>
      <c r="F4716">
        <v>1</v>
      </c>
      <c r="G4716">
        <v>10</v>
      </c>
      <c r="H4716">
        <v>4</v>
      </c>
      <c r="I4716">
        <v>1</v>
      </c>
    </row>
    <row r="4717" spans="1:9">
      <c r="A4717">
        <v>10589</v>
      </c>
      <c r="B4717" t="s">
        <v>15</v>
      </c>
      <c r="C4717" t="s">
        <v>28</v>
      </c>
      <c r="D4717" t="s">
        <v>4734</v>
      </c>
      <c r="E4717">
        <v>34</v>
      </c>
      <c r="F4717">
        <v>1</v>
      </c>
      <c r="G4717">
        <v>10</v>
      </c>
      <c r="H4717">
        <v>3</v>
      </c>
      <c r="I4717">
        <v>1</v>
      </c>
    </row>
    <row r="4718" spans="1:9">
      <c r="A4718">
        <v>10590</v>
      </c>
      <c r="B4718" t="s">
        <v>9</v>
      </c>
      <c r="C4718" t="s">
        <v>18</v>
      </c>
      <c r="D4718" t="s">
        <v>4735</v>
      </c>
      <c r="E4718">
        <v>51</v>
      </c>
      <c r="F4718">
        <v>0</v>
      </c>
      <c r="G4718">
        <v>12</v>
      </c>
      <c r="H4718">
        <v>2</v>
      </c>
      <c r="I4718">
        <v>0</v>
      </c>
    </row>
    <row r="4719" spans="1:9">
      <c r="A4719">
        <v>10591</v>
      </c>
      <c r="B4719" t="s">
        <v>24</v>
      </c>
      <c r="C4719" t="s">
        <v>10</v>
      </c>
      <c r="D4719" t="s">
        <v>4736</v>
      </c>
      <c r="E4719">
        <v>48</v>
      </c>
      <c r="F4719">
        <v>1</v>
      </c>
      <c r="G4719">
        <v>1</v>
      </c>
      <c r="H4719">
        <v>3</v>
      </c>
      <c r="I4719">
        <v>1</v>
      </c>
    </row>
    <row r="4720" spans="1:9">
      <c r="A4720">
        <v>10592</v>
      </c>
      <c r="B4720" t="s">
        <v>15</v>
      </c>
      <c r="C4720" t="s">
        <v>13</v>
      </c>
      <c r="D4720" t="s">
        <v>4737</v>
      </c>
      <c r="E4720">
        <v>31</v>
      </c>
      <c r="F4720">
        <v>1</v>
      </c>
      <c r="G4720">
        <v>17</v>
      </c>
      <c r="H4720">
        <v>4</v>
      </c>
      <c r="I4720">
        <v>1</v>
      </c>
    </row>
    <row r="4721" spans="1:9">
      <c r="A4721">
        <v>10593</v>
      </c>
      <c r="B4721" t="s">
        <v>15</v>
      </c>
      <c r="C4721" t="s">
        <v>10</v>
      </c>
      <c r="D4721" t="s">
        <v>4738</v>
      </c>
      <c r="E4721">
        <v>36</v>
      </c>
      <c r="F4721">
        <v>0</v>
      </c>
      <c r="G4721">
        <v>4</v>
      </c>
      <c r="H4721">
        <v>4</v>
      </c>
      <c r="I4721">
        <v>1</v>
      </c>
    </row>
    <row r="4722" spans="1:9">
      <c r="A4722">
        <v>10594</v>
      </c>
      <c r="B4722" t="s">
        <v>31</v>
      </c>
      <c r="C4722" t="s">
        <v>28</v>
      </c>
      <c r="D4722" t="s">
        <v>4739</v>
      </c>
      <c r="E4722">
        <v>61</v>
      </c>
      <c r="F4722">
        <v>0</v>
      </c>
      <c r="G4722">
        <v>11</v>
      </c>
      <c r="H4722">
        <v>5</v>
      </c>
      <c r="I4722">
        <v>1</v>
      </c>
    </row>
    <row r="4723" spans="1:9">
      <c r="A4723">
        <v>10595</v>
      </c>
      <c r="B4723" t="s">
        <v>15</v>
      </c>
      <c r="C4723" t="s">
        <v>28</v>
      </c>
      <c r="D4723" t="s">
        <v>4740</v>
      </c>
      <c r="E4723">
        <v>46</v>
      </c>
      <c r="F4723">
        <v>1</v>
      </c>
      <c r="G4723">
        <v>5</v>
      </c>
      <c r="H4723">
        <v>2</v>
      </c>
      <c r="I4723">
        <v>1</v>
      </c>
    </row>
    <row r="4724" spans="1:9">
      <c r="A4724">
        <v>10596</v>
      </c>
      <c r="B4724" t="s">
        <v>31</v>
      </c>
      <c r="C4724" t="s">
        <v>13</v>
      </c>
      <c r="D4724" t="s">
        <v>4741</v>
      </c>
      <c r="E4724">
        <v>51</v>
      </c>
      <c r="F4724">
        <v>0</v>
      </c>
      <c r="G4724">
        <v>19</v>
      </c>
      <c r="H4724">
        <v>2</v>
      </c>
      <c r="I4724">
        <v>0</v>
      </c>
    </row>
    <row r="4725" spans="1:9">
      <c r="A4725">
        <v>10597</v>
      </c>
      <c r="B4725" t="s">
        <v>31</v>
      </c>
      <c r="C4725" t="s">
        <v>10</v>
      </c>
      <c r="D4725" t="s">
        <v>4742</v>
      </c>
      <c r="E4725">
        <v>55</v>
      </c>
      <c r="F4725">
        <v>1</v>
      </c>
      <c r="G4725">
        <v>17</v>
      </c>
      <c r="H4725">
        <v>2</v>
      </c>
      <c r="I4725">
        <v>1</v>
      </c>
    </row>
    <row r="4726" spans="1:9">
      <c r="A4726">
        <v>10598</v>
      </c>
      <c r="B4726" t="s">
        <v>15</v>
      </c>
      <c r="C4726" t="s">
        <v>10</v>
      </c>
      <c r="D4726" t="s">
        <v>4743</v>
      </c>
      <c r="E4726">
        <v>44</v>
      </c>
      <c r="F4726">
        <v>1</v>
      </c>
      <c r="G4726">
        <v>16</v>
      </c>
      <c r="H4726">
        <v>4</v>
      </c>
      <c r="I4726">
        <v>1</v>
      </c>
    </row>
    <row r="4727" spans="1:9">
      <c r="A4727">
        <v>10599</v>
      </c>
      <c r="B4727" t="s">
        <v>31</v>
      </c>
      <c r="C4727" t="s">
        <v>18</v>
      </c>
      <c r="D4727" t="s">
        <v>4744</v>
      </c>
      <c r="E4727">
        <v>66</v>
      </c>
      <c r="F4727">
        <v>0</v>
      </c>
      <c r="G4727">
        <v>6</v>
      </c>
      <c r="H4727">
        <v>2</v>
      </c>
      <c r="I4727">
        <v>0</v>
      </c>
    </row>
    <row r="4728" spans="1:9">
      <c r="A4728">
        <v>10600</v>
      </c>
      <c r="B4728" t="s">
        <v>24</v>
      </c>
      <c r="C4728" t="s">
        <v>10</v>
      </c>
      <c r="D4728" t="s">
        <v>4745</v>
      </c>
      <c r="E4728">
        <v>20</v>
      </c>
      <c r="F4728">
        <v>0</v>
      </c>
      <c r="G4728">
        <v>1</v>
      </c>
      <c r="H4728">
        <v>3</v>
      </c>
      <c r="I4728">
        <v>0</v>
      </c>
    </row>
    <row r="4729" spans="1:9">
      <c r="A4729">
        <v>10601</v>
      </c>
      <c r="B4729" t="s">
        <v>15</v>
      </c>
      <c r="C4729" t="s">
        <v>10</v>
      </c>
      <c r="D4729" t="s">
        <v>4746</v>
      </c>
      <c r="E4729">
        <v>64</v>
      </c>
      <c r="F4729">
        <v>0</v>
      </c>
      <c r="G4729">
        <v>9</v>
      </c>
      <c r="H4729">
        <v>2</v>
      </c>
      <c r="I4729">
        <v>0</v>
      </c>
    </row>
    <row r="4730" spans="1:9">
      <c r="A4730">
        <v>10602</v>
      </c>
      <c r="B4730" t="s">
        <v>31</v>
      </c>
      <c r="C4730" t="s">
        <v>22</v>
      </c>
      <c r="D4730" t="s">
        <v>4747</v>
      </c>
      <c r="E4730">
        <v>45</v>
      </c>
      <c r="F4730">
        <v>0</v>
      </c>
      <c r="G4730">
        <v>7</v>
      </c>
      <c r="H4730">
        <v>2</v>
      </c>
      <c r="I4730">
        <v>0</v>
      </c>
    </row>
    <row r="4731" spans="1:9">
      <c r="A4731">
        <v>10603</v>
      </c>
      <c r="B4731" t="s">
        <v>24</v>
      </c>
      <c r="C4731" t="s">
        <v>28</v>
      </c>
      <c r="D4731" t="s">
        <v>4748</v>
      </c>
      <c r="E4731">
        <v>39</v>
      </c>
      <c r="F4731">
        <v>1</v>
      </c>
      <c r="G4731">
        <v>6</v>
      </c>
      <c r="H4731">
        <v>1</v>
      </c>
      <c r="I4731">
        <v>1</v>
      </c>
    </row>
    <row r="4732" spans="1:9">
      <c r="A4732">
        <v>10604</v>
      </c>
      <c r="B4732" t="s">
        <v>31</v>
      </c>
      <c r="C4732" t="s">
        <v>22</v>
      </c>
      <c r="D4732" t="s">
        <v>4749</v>
      </c>
      <c r="E4732">
        <v>26</v>
      </c>
      <c r="F4732">
        <v>0</v>
      </c>
      <c r="G4732">
        <v>14</v>
      </c>
      <c r="H4732">
        <v>3</v>
      </c>
      <c r="I4732">
        <v>0</v>
      </c>
    </row>
    <row r="4733" spans="1:9">
      <c r="A4733">
        <v>10605</v>
      </c>
      <c r="B4733" t="s">
        <v>9</v>
      </c>
      <c r="C4733" t="s">
        <v>13</v>
      </c>
      <c r="D4733" t="s">
        <v>4750</v>
      </c>
      <c r="E4733">
        <v>59</v>
      </c>
      <c r="F4733">
        <v>1</v>
      </c>
      <c r="G4733">
        <v>11</v>
      </c>
      <c r="H4733">
        <v>1</v>
      </c>
      <c r="I4733">
        <v>1</v>
      </c>
    </row>
    <row r="4734" spans="1:9">
      <c r="A4734">
        <v>10606</v>
      </c>
      <c r="B4734" t="s">
        <v>9</v>
      </c>
      <c r="C4734" t="s">
        <v>22</v>
      </c>
      <c r="D4734" t="s">
        <v>4751</v>
      </c>
      <c r="E4734">
        <v>36</v>
      </c>
      <c r="F4734">
        <v>0</v>
      </c>
      <c r="G4734">
        <v>1</v>
      </c>
      <c r="H4734">
        <v>3</v>
      </c>
      <c r="I4734">
        <v>0</v>
      </c>
    </row>
    <row r="4735" spans="1:9">
      <c r="A4735">
        <v>10607</v>
      </c>
      <c r="B4735" t="s">
        <v>31</v>
      </c>
      <c r="C4735" t="s">
        <v>28</v>
      </c>
      <c r="D4735" t="s">
        <v>4752</v>
      </c>
      <c r="E4735">
        <v>33</v>
      </c>
      <c r="F4735">
        <v>1</v>
      </c>
      <c r="G4735">
        <v>12</v>
      </c>
      <c r="H4735">
        <v>2</v>
      </c>
      <c r="I4735">
        <v>1</v>
      </c>
    </row>
    <row r="4736" spans="1:9">
      <c r="A4736">
        <v>10608</v>
      </c>
      <c r="B4736" t="s">
        <v>9</v>
      </c>
      <c r="C4736" t="s">
        <v>18</v>
      </c>
      <c r="D4736" t="s">
        <v>4753</v>
      </c>
      <c r="E4736">
        <v>47</v>
      </c>
      <c r="F4736">
        <v>1</v>
      </c>
      <c r="G4736">
        <v>6</v>
      </c>
      <c r="H4736">
        <v>5</v>
      </c>
      <c r="I4736">
        <v>1</v>
      </c>
    </row>
    <row r="4737" spans="1:9">
      <c r="A4737">
        <v>10609</v>
      </c>
      <c r="B4737" t="s">
        <v>31</v>
      </c>
      <c r="C4737" t="s">
        <v>18</v>
      </c>
      <c r="D4737" t="s">
        <v>4754</v>
      </c>
      <c r="E4737">
        <v>63</v>
      </c>
      <c r="F4737">
        <v>1</v>
      </c>
      <c r="G4737">
        <v>4</v>
      </c>
      <c r="H4737">
        <v>3</v>
      </c>
      <c r="I4737">
        <v>1</v>
      </c>
    </row>
    <row r="4738" spans="1:9">
      <c r="A4738">
        <v>10610</v>
      </c>
      <c r="B4738" t="s">
        <v>9</v>
      </c>
      <c r="C4738" t="s">
        <v>22</v>
      </c>
      <c r="D4738" t="s">
        <v>4755</v>
      </c>
      <c r="E4738">
        <v>66</v>
      </c>
      <c r="F4738">
        <v>1</v>
      </c>
      <c r="G4738">
        <v>13</v>
      </c>
      <c r="H4738">
        <v>4</v>
      </c>
      <c r="I4738">
        <v>1</v>
      </c>
    </row>
    <row r="4739" spans="1:9">
      <c r="A4739">
        <v>10611</v>
      </c>
      <c r="B4739" t="s">
        <v>31</v>
      </c>
      <c r="C4739" t="s">
        <v>22</v>
      </c>
      <c r="D4739" t="s">
        <v>4756</v>
      </c>
      <c r="E4739">
        <v>69</v>
      </c>
      <c r="F4739">
        <v>1</v>
      </c>
      <c r="G4739">
        <v>3</v>
      </c>
      <c r="H4739">
        <v>1</v>
      </c>
      <c r="I4739">
        <v>1</v>
      </c>
    </row>
    <row r="4740" spans="1:9">
      <c r="A4740">
        <v>10612</v>
      </c>
      <c r="B4740" t="s">
        <v>12</v>
      </c>
      <c r="C4740" t="s">
        <v>13</v>
      </c>
      <c r="D4740" t="s">
        <v>4757</v>
      </c>
      <c r="E4740">
        <v>20</v>
      </c>
      <c r="F4740">
        <v>0</v>
      </c>
      <c r="G4740">
        <v>17</v>
      </c>
      <c r="H4740">
        <v>5</v>
      </c>
      <c r="I4740">
        <v>0</v>
      </c>
    </row>
    <row r="4741" spans="1:9">
      <c r="A4741">
        <v>10613</v>
      </c>
      <c r="B4741" t="s">
        <v>12</v>
      </c>
      <c r="C4741" t="s">
        <v>22</v>
      </c>
      <c r="D4741" t="s">
        <v>4758</v>
      </c>
      <c r="E4741">
        <v>53</v>
      </c>
      <c r="F4741">
        <v>0</v>
      </c>
      <c r="G4741">
        <v>12</v>
      </c>
      <c r="H4741">
        <v>2</v>
      </c>
      <c r="I4741">
        <v>0</v>
      </c>
    </row>
    <row r="4742" spans="1:9">
      <c r="A4742">
        <v>10614</v>
      </c>
      <c r="B4742" t="s">
        <v>15</v>
      </c>
      <c r="C4742" t="s">
        <v>10</v>
      </c>
      <c r="D4742" t="s">
        <v>4759</v>
      </c>
      <c r="E4742">
        <v>61</v>
      </c>
      <c r="F4742">
        <v>0</v>
      </c>
      <c r="G4742">
        <v>5</v>
      </c>
      <c r="H4742">
        <v>3</v>
      </c>
      <c r="I4742">
        <v>0</v>
      </c>
    </row>
    <row r="4743" spans="1:9">
      <c r="A4743">
        <v>10615</v>
      </c>
      <c r="B4743" t="s">
        <v>9</v>
      </c>
      <c r="C4743" t="s">
        <v>28</v>
      </c>
      <c r="D4743" t="s">
        <v>4760</v>
      </c>
      <c r="E4743">
        <v>34</v>
      </c>
      <c r="F4743">
        <v>1</v>
      </c>
      <c r="G4743">
        <v>2</v>
      </c>
      <c r="H4743">
        <v>4</v>
      </c>
      <c r="I4743">
        <v>1</v>
      </c>
    </row>
    <row r="4744" spans="1:9">
      <c r="A4744">
        <v>10616</v>
      </c>
      <c r="B4744" t="s">
        <v>9</v>
      </c>
      <c r="C4744" t="s">
        <v>22</v>
      </c>
      <c r="D4744" t="s">
        <v>4761</v>
      </c>
      <c r="E4744">
        <v>42</v>
      </c>
      <c r="F4744">
        <v>1</v>
      </c>
      <c r="G4744">
        <v>11</v>
      </c>
      <c r="H4744">
        <v>2</v>
      </c>
      <c r="I4744">
        <v>1</v>
      </c>
    </row>
    <row r="4745" spans="1:9">
      <c r="A4745">
        <v>10617</v>
      </c>
      <c r="B4745" t="s">
        <v>15</v>
      </c>
      <c r="C4745" t="s">
        <v>10</v>
      </c>
      <c r="D4745" t="s">
        <v>4762</v>
      </c>
      <c r="E4745">
        <v>44</v>
      </c>
      <c r="F4745">
        <v>1</v>
      </c>
      <c r="G4745">
        <v>19</v>
      </c>
      <c r="H4745">
        <v>5</v>
      </c>
      <c r="I4745">
        <v>1</v>
      </c>
    </row>
    <row r="4746" spans="1:9">
      <c r="A4746">
        <v>10618</v>
      </c>
      <c r="B4746" t="s">
        <v>15</v>
      </c>
      <c r="C4746" t="s">
        <v>22</v>
      </c>
      <c r="D4746" t="s">
        <v>4763</v>
      </c>
      <c r="E4746">
        <v>50</v>
      </c>
      <c r="F4746">
        <v>0</v>
      </c>
      <c r="G4746">
        <v>13</v>
      </c>
      <c r="H4746">
        <v>2</v>
      </c>
      <c r="I4746">
        <v>0</v>
      </c>
    </row>
    <row r="4747" spans="1:9">
      <c r="A4747">
        <v>10619</v>
      </c>
      <c r="B4747" t="s">
        <v>31</v>
      </c>
      <c r="C4747" t="s">
        <v>18</v>
      </c>
      <c r="D4747" t="s">
        <v>4764</v>
      </c>
      <c r="E4747">
        <v>61</v>
      </c>
      <c r="F4747">
        <v>0</v>
      </c>
      <c r="G4747">
        <v>3</v>
      </c>
      <c r="H4747">
        <v>3</v>
      </c>
      <c r="I4747">
        <v>0</v>
      </c>
    </row>
    <row r="4748" spans="1:9">
      <c r="A4748">
        <v>10620</v>
      </c>
      <c r="B4748" t="s">
        <v>9</v>
      </c>
      <c r="C4748" t="s">
        <v>22</v>
      </c>
      <c r="D4748" t="s">
        <v>4765</v>
      </c>
      <c r="E4748">
        <v>43</v>
      </c>
      <c r="F4748">
        <v>1</v>
      </c>
      <c r="G4748">
        <v>17</v>
      </c>
      <c r="H4748">
        <v>3</v>
      </c>
      <c r="I4748">
        <v>1</v>
      </c>
    </row>
    <row r="4749" spans="1:9">
      <c r="A4749">
        <v>10621</v>
      </c>
      <c r="B4749" t="s">
        <v>24</v>
      </c>
      <c r="C4749" t="s">
        <v>13</v>
      </c>
      <c r="D4749" t="s">
        <v>4766</v>
      </c>
      <c r="E4749">
        <v>57</v>
      </c>
      <c r="F4749">
        <v>1</v>
      </c>
      <c r="G4749">
        <v>6</v>
      </c>
      <c r="H4749">
        <v>3</v>
      </c>
      <c r="I4749">
        <v>1</v>
      </c>
    </row>
    <row r="4750" spans="1:9">
      <c r="A4750">
        <v>10622</v>
      </c>
      <c r="B4750" t="s">
        <v>9</v>
      </c>
      <c r="C4750" t="s">
        <v>28</v>
      </c>
      <c r="D4750" t="s">
        <v>4767</v>
      </c>
      <c r="E4750">
        <v>32</v>
      </c>
      <c r="F4750">
        <v>1</v>
      </c>
      <c r="G4750">
        <v>14</v>
      </c>
      <c r="H4750">
        <v>2</v>
      </c>
      <c r="I4750">
        <v>1</v>
      </c>
    </row>
    <row r="4751" spans="1:9">
      <c r="A4751">
        <v>10623</v>
      </c>
      <c r="B4751" t="s">
        <v>12</v>
      </c>
      <c r="C4751" t="s">
        <v>18</v>
      </c>
      <c r="D4751" t="s">
        <v>4768</v>
      </c>
      <c r="E4751">
        <v>38</v>
      </c>
      <c r="F4751">
        <v>0</v>
      </c>
      <c r="G4751">
        <v>5</v>
      </c>
      <c r="H4751">
        <v>1</v>
      </c>
      <c r="I4751">
        <v>0</v>
      </c>
    </row>
    <row r="4752" spans="1:9">
      <c r="A4752">
        <v>10624</v>
      </c>
      <c r="B4752" t="s">
        <v>15</v>
      </c>
      <c r="C4752" t="s">
        <v>28</v>
      </c>
      <c r="D4752" t="s">
        <v>4769</v>
      </c>
      <c r="E4752">
        <v>51</v>
      </c>
      <c r="F4752">
        <v>0</v>
      </c>
      <c r="G4752">
        <v>12</v>
      </c>
      <c r="H4752">
        <v>5</v>
      </c>
      <c r="I4752">
        <v>1</v>
      </c>
    </row>
    <row r="4753" spans="1:9">
      <c r="A4753">
        <v>10625</v>
      </c>
      <c r="B4753" t="s">
        <v>12</v>
      </c>
      <c r="C4753" t="s">
        <v>28</v>
      </c>
      <c r="D4753" t="s">
        <v>4770</v>
      </c>
      <c r="E4753">
        <v>32</v>
      </c>
      <c r="F4753">
        <v>0</v>
      </c>
      <c r="G4753">
        <v>9</v>
      </c>
      <c r="H4753">
        <v>4</v>
      </c>
      <c r="I4753">
        <v>1</v>
      </c>
    </row>
    <row r="4754" spans="1:9">
      <c r="A4754">
        <v>10626</v>
      </c>
      <c r="B4754" t="s">
        <v>31</v>
      </c>
      <c r="C4754" t="s">
        <v>13</v>
      </c>
      <c r="D4754" t="s">
        <v>4771</v>
      </c>
      <c r="E4754">
        <v>48</v>
      </c>
      <c r="F4754">
        <v>0</v>
      </c>
      <c r="G4754">
        <v>3</v>
      </c>
      <c r="H4754">
        <v>2</v>
      </c>
      <c r="I4754">
        <v>0</v>
      </c>
    </row>
    <row r="4755" spans="1:9">
      <c r="A4755">
        <v>10627</v>
      </c>
      <c r="B4755" t="s">
        <v>12</v>
      </c>
      <c r="C4755" t="s">
        <v>22</v>
      </c>
      <c r="D4755" t="s">
        <v>4772</v>
      </c>
      <c r="E4755">
        <v>22</v>
      </c>
      <c r="F4755">
        <v>1</v>
      </c>
      <c r="G4755">
        <v>6</v>
      </c>
      <c r="H4755">
        <v>3</v>
      </c>
      <c r="I4755">
        <v>0</v>
      </c>
    </row>
    <row r="4756" spans="1:9">
      <c r="A4756">
        <v>10628</v>
      </c>
      <c r="B4756" t="s">
        <v>9</v>
      </c>
      <c r="C4756" t="s">
        <v>22</v>
      </c>
      <c r="D4756" t="s">
        <v>4773</v>
      </c>
      <c r="E4756">
        <v>64</v>
      </c>
      <c r="F4756">
        <v>1</v>
      </c>
      <c r="G4756">
        <v>9</v>
      </c>
      <c r="H4756">
        <v>1</v>
      </c>
      <c r="I4756">
        <v>1</v>
      </c>
    </row>
    <row r="4757" spans="1:9">
      <c r="A4757">
        <v>10629</v>
      </c>
      <c r="B4757" t="s">
        <v>24</v>
      </c>
      <c r="C4757" t="s">
        <v>28</v>
      </c>
      <c r="D4757" t="s">
        <v>4774</v>
      </c>
      <c r="E4757">
        <v>29</v>
      </c>
      <c r="F4757">
        <v>0</v>
      </c>
      <c r="G4757">
        <v>5</v>
      </c>
      <c r="H4757">
        <v>5</v>
      </c>
      <c r="I4757">
        <v>0</v>
      </c>
    </row>
    <row r="4758" spans="1:9">
      <c r="A4758">
        <v>10630</v>
      </c>
      <c r="B4758" t="s">
        <v>24</v>
      </c>
      <c r="C4758" t="s">
        <v>28</v>
      </c>
      <c r="D4758" t="s">
        <v>4775</v>
      </c>
      <c r="E4758">
        <v>32</v>
      </c>
      <c r="F4758">
        <v>1</v>
      </c>
      <c r="G4758">
        <v>2</v>
      </c>
      <c r="H4758">
        <v>3</v>
      </c>
      <c r="I4758">
        <v>1</v>
      </c>
    </row>
    <row r="4759" spans="1:9">
      <c r="A4759">
        <v>10631</v>
      </c>
      <c r="B4759" t="s">
        <v>15</v>
      </c>
      <c r="C4759" t="s">
        <v>28</v>
      </c>
      <c r="D4759" t="s">
        <v>4776</v>
      </c>
      <c r="E4759">
        <v>42</v>
      </c>
      <c r="F4759">
        <v>0</v>
      </c>
      <c r="G4759">
        <v>11</v>
      </c>
      <c r="H4759">
        <v>1</v>
      </c>
      <c r="I4759">
        <v>0</v>
      </c>
    </row>
    <row r="4760" spans="1:9">
      <c r="A4760">
        <v>10632</v>
      </c>
      <c r="B4760" t="s">
        <v>12</v>
      </c>
      <c r="C4760" t="s">
        <v>22</v>
      </c>
      <c r="D4760" t="s">
        <v>4777</v>
      </c>
      <c r="E4760">
        <v>33</v>
      </c>
      <c r="F4760">
        <v>0</v>
      </c>
      <c r="G4760">
        <v>5</v>
      </c>
      <c r="H4760">
        <v>3</v>
      </c>
      <c r="I4760">
        <v>0</v>
      </c>
    </row>
    <row r="4761" spans="1:9">
      <c r="A4761">
        <v>10633</v>
      </c>
      <c r="B4761" t="s">
        <v>9</v>
      </c>
      <c r="C4761" t="s">
        <v>18</v>
      </c>
      <c r="D4761" t="s">
        <v>4778</v>
      </c>
      <c r="E4761">
        <v>35</v>
      </c>
      <c r="F4761">
        <v>1</v>
      </c>
      <c r="G4761">
        <v>16</v>
      </c>
      <c r="H4761">
        <v>1</v>
      </c>
      <c r="I4761">
        <v>1</v>
      </c>
    </row>
    <row r="4762" spans="1:9">
      <c r="A4762">
        <v>10634</v>
      </c>
      <c r="B4762" t="s">
        <v>12</v>
      </c>
      <c r="C4762" t="s">
        <v>28</v>
      </c>
      <c r="D4762" t="s">
        <v>4779</v>
      </c>
      <c r="E4762">
        <v>44</v>
      </c>
      <c r="F4762">
        <v>0</v>
      </c>
      <c r="G4762">
        <v>13</v>
      </c>
      <c r="H4762">
        <v>3</v>
      </c>
      <c r="I4762">
        <v>0</v>
      </c>
    </row>
    <row r="4763" spans="1:9">
      <c r="A4763">
        <v>10635</v>
      </c>
      <c r="B4763" t="s">
        <v>12</v>
      </c>
      <c r="C4763" t="s">
        <v>22</v>
      </c>
      <c r="D4763" t="s">
        <v>4780</v>
      </c>
      <c r="E4763">
        <v>42</v>
      </c>
      <c r="F4763">
        <v>0</v>
      </c>
      <c r="G4763">
        <v>6</v>
      </c>
      <c r="H4763">
        <v>5</v>
      </c>
      <c r="I4763">
        <v>1</v>
      </c>
    </row>
    <row r="4764" spans="1:9">
      <c r="A4764">
        <v>10636</v>
      </c>
      <c r="B4764" t="s">
        <v>15</v>
      </c>
      <c r="C4764" t="s">
        <v>13</v>
      </c>
      <c r="D4764" t="s">
        <v>4781</v>
      </c>
      <c r="E4764">
        <v>37</v>
      </c>
      <c r="F4764">
        <v>0</v>
      </c>
      <c r="G4764">
        <v>9</v>
      </c>
      <c r="H4764">
        <v>2</v>
      </c>
      <c r="I4764">
        <v>0</v>
      </c>
    </row>
    <row r="4765" spans="1:9">
      <c r="A4765">
        <v>10637</v>
      </c>
      <c r="B4765" t="s">
        <v>9</v>
      </c>
      <c r="C4765" t="s">
        <v>18</v>
      </c>
      <c r="D4765" t="s">
        <v>4782</v>
      </c>
      <c r="E4765">
        <v>24</v>
      </c>
      <c r="F4765">
        <v>0</v>
      </c>
      <c r="G4765">
        <v>10</v>
      </c>
      <c r="H4765">
        <v>2</v>
      </c>
      <c r="I4765">
        <v>0</v>
      </c>
    </row>
    <row r="4766" spans="1:9">
      <c r="A4766">
        <v>10638</v>
      </c>
      <c r="B4766" t="s">
        <v>24</v>
      </c>
      <c r="C4766" t="s">
        <v>28</v>
      </c>
      <c r="D4766" t="s">
        <v>4783</v>
      </c>
      <c r="E4766">
        <v>44</v>
      </c>
      <c r="F4766">
        <v>0</v>
      </c>
      <c r="G4766">
        <v>14</v>
      </c>
      <c r="H4766">
        <v>3</v>
      </c>
      <c r="I4766">
        <v>0</v>
      </c>
    </row>
    <row r="4767" spans="1:9">
      <c r="A4767">
        <v>10639</v>
      </c>
      <c r="B4767" t="s">
        <v>12</v>
      </c>
      <c r="C4767" t="s">
        <v>22</v>
      </c>
      <c r="D4767" t="s">
        <v>4784</v>
      </c>
      <c r="E4767">
        <v>18</v>
      </c>
      <c r="F4767">
        <v>1</v>
      </c>
      <c r="G4767">
        <v>8</v>
      </c>
      <c r="H4767">
        <v>5</v>
      </c>
      <c r="I4767">
        <v>1</v>
      </c>
    </row>
    <row r="4768" spans="1:9">
      <c r="A4768">
        <v>10640</v>
      </c>
      <c r="B4768" t="s">
        <v>24</v>
      </c>
      <c r="C4768" t="s">
        <v>13</v>
      </c>
      <c r="D4768" t="s">
        <v>4785</v>
      </c>
      <c r="E4768">
        <v>21</v>
      </c>
      <c r="F4768">
        <v>0</v>
      </c>
      <c r="G4768">
        <v>3</v>
      </c>
      <c r="H4768">
        <v>3</v>
      </c>
      <c r="I4768">
        <v>0</v>
      </c>
    </row>
    <row r="4769" spans="1:9">
      <c r="A4769">
        <v>10641</v>
      </c>
      <c r="B4769" t="s">
        <v>9</v>
      </c>
      <c r="C4769" t="s">
        <v>10</v>
      </c>
      <c r="D4769" t="s">
        <v>4786</v>
      </c>
      <c r="E4769">
        <v>55</v>
      </c>
      <c r="F4769">
        <v>1</v>
      </c>
      <c r="G4769">
        <v>15</v>
      </c>
      <c r="H4769">
        <v>5</v>
      </c>
      <c r="I4769">
        <v>1</v>
      </c>
    </row>
    <row r="4770" spans="1:9">
      <c r="A4770">
        <v>10642</v>
      </c>
      <c r="B4770" t="s">
        <v>24</v>
      </c>
      <c r="C4770" t="s">
        <v>18</v>
      </c>
      <c r="D4770" t="s">
        <v>4787</v>
      </c>
      <c r="E4770">
        <v>43</v>
      </c>
      <c r="F4770">
        <v>1</v>
      </c>
      <c r="G4770">
        <v>16</v>
      </c>
      <c r="H4770">
        <v>1</v>
      </c>
      <c r="I4770">
        <v>1</v>
      </c>
    </row>
    <row r="4771" spans="1:9">
      <c r="A4771">
        <v>10643</v>
      </c>
      <c r="B4771" t="s">
        <v>15</v>
      </c>
      <c r="C4771" t="s">
        <v>22</v>
      </c>
      <c r="D4771" t="s">
        <v>4788</v>
      </c>
      <c r="E4771">
        <v>60</v>
      </c>
      <c r="F4771">
        <v>0</v>
      </c>
      <c r="G4771">
        <v>17</v>
      </c>
      <c r="H4771">
        <v>5</v>
      </c>
      <c r="I4771">
        <v>1</v>
      </c>
    </row>
    <row r="4772" spans="1:9">
      <c r="A4772">
        <v>10644</v>
      </c>
      <c r="B4772" t="s">
        <v>31</v>
      </c>
      <c r="C4772" t="s">
        <v>10</v>
      </c>
      <c r="D4772" t="s">
        <v>4789</v>
      </c>
      <c r="E4772">
        <v>49</v>
      </c>
      <c r="F4772">
        <v>1</v>
      </c>
      <c r="G4772">
        <v>8</v>
      </c>
      <c r="H4772">
        <v>1</v>
      </c>
      <c r="I4772">
        <v>1</v>
      </c>
    </row>
    <row r="4773" spans="1:9">
      <c r="A4773">
        <v>10645</v>
      </c>
      <c r="B4773" t="s">
        <v>15</v>
      </c>
      <c r="C4773" t="s">
        <v>10</v>
      </c>
      <c r="D4773" t="s">
        <v>4790</v>
      </c>
      <c r="E4773">
        <v>29</v>
      </c>
      <c r="F4773">
        <v>1</v>
      </c>
      <c r="G4773">
        <v>6</v>
      </c>
      <c r="H4773">
        <v>2</v>
      </c>
      <c r="I4773">
        <v>0</v>
      </c>
    </row>
    <row r="4774" spans="1:9">
      <c r="A4774">
        <v>10646</v>
      </c>
      <c r="B4774" t="s">
        <v>12</v>
      </c>
      <c r="C4774" t="s">
        <v>10</v>
      </c>
      <c r="D4774" t="s">
        <v>4791</v>
      </c>
      <c r="E4774">
        <v>31</v>
      </c>
      <c r="F4774">
        <v>0</v>
      </c>
      <c r="G4774">
        <v>2</v>
      </c>
      <c r="H4774">
        <v>3</v>
      </c>
      <c r="I4774">
        <v>0</v>
      </c>
    </row>
    <row r="4775" spans="1:9">
      <c r="A4775">
        <v>10647</v>
      </c>
      <c r="B4775" t="s">
        <v>15</v>
      </c>
      <c r="C4775" t="s">
        <v>13</v>
      </c>
      <c r="D4775" t="s">
        <v>4792</v>
      </c>
      <c r="E4775">
        <v>23</v>
      </c>
      <c r="F4775">
        <v>1</v>
      </c>
      <c r="G4775">
        <v>17</v>
      </c>
      <c r="H4775">
        <v>3</v>
      </c>
      <c r="I4775">
        <v>0</v>
      </c>
    </row>
    <row r="4776" spans="1:9">
      <c r="A4776">
        <v>10648</v>
      </c>
      <c r="B4776" t="s">
        <v>31</v>
      </c>
      <c r="C4776" t="s">
        <v>13</v>
      </c>
      <c r="D4776" t="s">
        <v>4793</v>
      </c>
      <c r="E4776">
        <v>48</v>
      </c>
      <c r="F4776">
        <v>1</v>
      </c>
      <c r="G4776">
        <v>15</v>
      </c>
      <c r="H4776">
        <v>4</v>
      </c>
      <c r="I4776">
        <v>1</v>
      </c>
    </row>
    <row r="4777" spans="1:9">
      <c r="A4777">
        <v>10649</v>
      </c>
      <c r="B4777" t="s">
        <v>9</v>
      </c>
      <c r="C4777" t="s">
        <v>18</v>
      </c>
      <c r="D4777" t="s">
        <v>4794</v>
      </c>
      <c r="E4777">
        <v>35</v>
      </c>
      <c r="F4777">
        <v>0</v>
      </c>
      <c r="G4777">
        <v>18</v>
      </c>
      <c r="H4777">
        <v>4</v>
      </c>
      <c r="I4777">
        <v>1</v>
      </c>
    </row>
    <row r="4778" spans="1:9">
      <c r="A4778">
        <v>10650</v>
      </c>
      <c r="B4778" t="s">
        <v>24</v>
      </c>
      <c r="C4778" t="s">
        <v>28</v>
      </c>
      <c r="D4778" t="s">
        <v>4795</v>
      </c>
      <c r="E4778">
        <v>64</v>
      </c>
      <c r="F4778">
        <v>0</v>
      </c>
      <c r="G4778">
        <v>10</v>
      </c>
      <c r="H4778">
        <v>3</v>
      </c>
      <c r="I4778">
        <v>0</v>
      </c>
    </row>
    <row r="4779" spans="1:9">
      <c r="A4779">
        <v>10651</v>
      </c>
      <c r="B4779" t="s">
        <v>12</v>
      </c>
      <c r="C4779" t="s">
        <v>18</v>
      </c>
      <c r="D4779" t="s">
        <v>4796</v>
      </c>
      <c r="E4779">
        <v>30</v>
      </c>
      <c r="F4779">
        <v>0</v>
      </c>
      <c r="G4779">
        <v>19</v>
      </c>
      <c r="H4779">
        <v>3</v>
      </c>
      <c r="I4779">
        <v>0</v>
      </c>
    </row>
    <row r="4780" spans="1:9">
      <c r="A4780">
        <v>10652</v>
      </c>
      <c r="B4780" t="s">
        <v>12</v>
      </c>
      <c r="C4780" t="s">
        <v>28</v>
      </c>
      <c r="D4780" t="s">
        <v>4797</v>
      </c>
      <c r="E4780">
        <v>19</v>
      </c>
      <c r="F4780">
        <v>0</v>
      </c>
      <c r="G4780">
        <v>5</v>
      </c>
      <c r="H4780">
        <v>5</v>
      </c>
      <c r="I4780">
        <v>0</v>
      </c>
    </row>
    <row r="4781" spans="1:9">
      <c r="A4781">
        <v>10653</v>
      </c>
      <c r="B4781" t="s">
        <v>12</v>
      </c>
      <c r="C4781" t="s">
        <v>28</v>
      </c>
      <c r="D4781" t="s">
        <v>4798</v>
      </c>
      <c r="E4781">
        <v>29</v>
      </c>
      <c r="F4781">
        <v>1</v>
      </c>
      <c r="G4781">
        <v>5</v>
      </c>
      <c r="H4781">
        <v>3</v>
      </c>
      <c r="I4781">
        <v>0</v>
      </c>
    </row>
    <row r="4782" spans="1:9">
      <c r="A4782">
        <v>10654</v>
      </c>
      <c r="B4782" t="s">
        <v>31</v>
      </c>
      <c r="C4782" t="s">
        <v>18</v>
      </c>
      <c r="D4782" t="s">
        <v>4799</v>
      </c>
      <c r="E4782">
        <v>48</v>
      </c>
      <c r="F4782">
        <v>0</v>
      </c>
      <c r="G4782">
        <v>13</v>
      </c>
      <c r="H4782">
        <v>1</v>
      </c>
      <c r="I4782">
        <v>0</v>
      </c>
    </row>
    <row r="4783" spans="1:9">
      <c r="A4783">
        <v>10655</v>
      </c>
      <c r="B4783" t="s">
        <v>24</v>
      </c>
      <c r="C4783" t="s">
        <v>22</v>
      </c>
      <c r="D4783" t="s">
        <v>4800</v>
      </c>
      <c r="E4783">
        <v>49</v>
      </c>
      <c r="F4783">
        <v>1</v>
      </c>
      <c r="G4783">
        <v>5</v>
      </c>
      <c r="H4783">
        <v>3</v>
      </c>
      <c r="I4783">
        <v>1</v>
      </c>
    </row>
    <row r="4784" spans="1:9">
      <c r="A4784">
        <v>10656</v>
      </c>
      <c r="B4784" t="s">
        <v>9</v>
      </c>
      <c r="C4784" t="s">
        <v>13</v>
      </c>
      <c r="D4784" t="s">
        <v>4801</v>
      </c>
      <c r="E4784">
        <v>41</v>
      </c>
      <c r="F4784">
        <v>1</v>
      </c>
      <c r="G4784">
        <v>13</v>
      </c>
      <c r="H4784">
        <v>1</v>
      </c>
      <c r="I4784">
        <v>1</v>
      </c>
    </row>
    <row r="4785" spans="1:9">
      <c r="A4785">
        <v>10657</v>
      </c>
      <c r="B4785" t="s">
        <v>15</v>
      </c>
      <c r="C4785" t="s">
        <v>18</v>
      </c>
      <c r="D4785" t="s">
        <v>4802</v>
      </c>
      <c r="E4785">
        <v>62</v>
      </c>
      <c r="F4785">
        <v>0</v>
      </c>
      <c r="G4785">
        <v>16</v>
      </c>
      <c r="H4785">
        <v>5</v>
      </c>
      <c r="I4785">
        <v>1</v>
      </c>
    </row>
    <row r="4786" spans="1:9">
      <c r="A4786">
        <v>10658</v>
      </c>
      <c r="B4786" t="s">
        <v>24</v>
      </c>
      <c r="C4786" t="s">
        <v>28</v>
      </c>
      <c r="D4786" t="s">
        <v>4803</v>
      </c>
      <c r="E4786">
        <v>20</v>
      </c>
      <c r="F4786">
        <v>1</v>
      </c>
      <c r="G4786">
        <v>12</v>
      </c>
      <c r="H4786">
        <v>1</v>
      </c>
      <c r="I4786">
        <v>0</v>
      </c>
    </row>
    <row r="4787" spans="1:9">
      <c r="A4787">
        <v>10659</v>
      </c>
      <c r="B4787" t="s">
        <v>9</v>
      </c>
      <c r="C4787" t="s">
        <v>10</v>
      </c>
      <c r="D4787" t="s">
        <v>4804</v>
      </c>
      <c r="E4787">
        <v>26</v>
      </c>
      <c r="F4787">
        <v>1</v>
      </c>
      <c r="G4787">
        <v>5</v>
      </c>
      <c r="H4787">
        <v>1</v>
      </c>
      <c r="I4787">
        <v>0</v>
      </c>
    </row>
    <row r="4788" spans="1:9">
      <c r="A4788">
        <v>10660</v>
      </c>
      <c r="B4788" t="s">
        <v>24</v>
      </c>
      <c r="C4788" t="s">
        <v>22</v>
      </c>
      <c r="D4788" t="s">
        <v>4805</v>
      </c>
      <c r="E4788">
        <v>30</v>
      </c>
      <c r="F4788">
        <v>1</v>
      </c>
      <c r="G4788">
        <v>6</v>
      </c>
      <c r="H4788">
        <v>2</v>
      </c>
      <c r="I4788">
        <v>0</v>
      </c>
    </row>
    <row r="4789" spans="1:9">
      <c r="A4789">
        <v>10661</v>
      </c>
      <c r="B4789" t="s">
        <v>31</v>
      </c>
      <c r="C4789" t="s">
        <v>18</v>
      </c>
      <c r="D4789" t="s">
        <v>4806</v>
      </c>
      <c r="E4789">
        <v>19</v>
      </c>
      <c r="F4789">
        <v>1</v>
      </c>
      <c r="G4789">
        <v>5</v>
      </c>
      <c r="H4789">
        <v>2</v>
      </c>
      <c r="I4789">
        <v>0</v>
      </c>
    </row>
    <row r="4790" spans="1:9">
      <c r="A4790">
        <v>10662</v>
      </c>
      <c r="B4790" t="s">
        <v>24</v>
      </c>
      <c r="C4790" t="s">
        <v>28</v>
      </c>
      <c r="D4790" t="s">
        <v>4807</v>
      </c>
      <c r="E4790">
        <v>69</v>
      </c>
      <c r="F4790">
        <v>0</v>
      </c>
      <c r="G4790">
        <v>15</v>
      </c>
      <c r="H4790">
        <v>3</v>
      </c>
      <c r="I4790">
        <v>0</v>
      </c>
    </row>
    <row r="4791" spans="1:9">
      <c r="A4791">
        <v>10663</v>
      </c>
      <c r="B4791" t="s">
        <v>9</v>
      </c>
      <c r="C4791" t="s">
        <v>22</v>
      </c>
      <c r="D4791" t="s">
        <v>4808</v>
      </c>
      <c r="E4791">
        <v>22</v>
      </c>
      <c r="F4791">
        <v>0</v>
      </c>
      <c r="G4791">
        <v>4</v>
      </c>
      <c r="H4791">
        <v>3</v>
      </c>
      <c r="I4791">
        <v>0</v>
      </c>
    </row>
    <row r="4792" spans="1:9">
      <c r="A4792">
        <v>10664</v>
      </c>
      <c r="B4792" t="s">
        <v>24</v>
      </c>
      <c r="C4792" t="s">
        <v>13</v>
      </c>
      <c r="D4792" t="s">
        <v>4809</v>
      </c>
      <c r="E4792">
        <v>54</v>
      </c>
      <c r="F4792">
        <v>1</v>
      </c>
      <c r="G4792">
        <v>13</v>
      </c>
      <c r="H4792">
        <v>3</v>
      </c>
      <c r="I4792">
        <v>1</v>
      </c>
    </row>
    <row r="4793" spans="1:9">
      <c r="A4793">
        <v>10665</v>
      </c>
      <c r="B4793" t="s">
        <v>31</v>
      </c>
      <c r="C4793" t="s">
        <v>10</v>
      </c>
      <c r="D4793" t="s">
        <v>4810</v>
      </c>
      <c r="E4793">
        <v>41</v>
      </c>
      <c r="F4793">
        <v>1</v>
      </c>
      <c r="G4793">
        <v>19</v>
      </c>
      <c r="H4793">
        <v>4</v>
      </c>
      <c r="I4793">
        <v>1</v>
      </c>
    </row>
    <row r="4794" spans="1:9">
      <c r="A4794">
        <v>10666</v>
      </c>
      <c r="B4794" t="s">
        <v>15</v>
      </c>
      <c r="C4794" t="s">
        <v>10</v>
      </c>
      <c r="D4794" t="s">
        <v>4811</v>
      </c>
      <c r="E4794">
        <v>52</v>
      </c>
      <c r="F4794">
        <v>1</v>
      </c>
      <c r="G4794">
        <v>14</v>
      </c>
      <c r="H4794">
        <v>3</v>
      </c>
      <c r="I4794">
        <v>1</v>
      </c>
    </row>
    <row r="4795" spans="1:9">
      <c r="A4795">
        <v>10667</v>
      </c>
      <c r="B4795" t="s">
        <v>24</v>
      </c>
      <c r="C4795" t="s">
        <v>13</v>
      </c>
      <c r="D4795" t="s">
        <v>4812</v>
      </c>
      <c r="E4795">
        <v>63</v>
      </c>
      <c r="F4795">
        <v>0</v>
      </c>
      <c r="G4795">
        <v>8</v>
      </c>
      <c r="H4795">
        <v>4</v>
      </c>
      <c r="I4795">
        <v>1</v>
      </c>
    </row>
    <row r="4796" spans="1:9">
      <c r="A4796">
        <v>10668</v>
      </c>
      <c r="B4796" t="s">
        <v>24</v>
      </c>
      <c r="C4796" t="s">
        <v>13</v>
      </c>
      <c r="D4796" t="s">
        <v>4813</v>
      </c>
      <c r="E4796">
        <v>18</v>
      </c>
      <c r="F4796">
        <v>1</v>
      </c>
      <c r="G4796">
        <v>4</v>
      </c>
      <c r="H4796">
        <v>4</v>
      </c>
      <c r="I4796">
        <v>1</v>
      </c>
    </row>
    <row r="4797" spans="1:9">
      <c r="A4797">
        <v>10669</v>
      </c>
      <c r="B4797" t="s">
        <v>31</v>
      </c>
      <c r="C4797" t="s">
        <v>13</v>
      </c>
      <c r="D4797" t="s">
        <v>4814</v>
      </c>
      <c r="E4797">
        <v>35</v>
      </c>
      <c r="F4797">
        <v>0</v>
      </c>
      <c r="G4797">
        <v>18</v>
      </c>
      <c r="H4797">
        <v>3</v>
      </c>
      <c r="I4797">
        <v>0</v>
      </c>
    </row>
    <row r="4798" spans="1:9">
      <c r="A4798">
        <v>10670</v>
      </c>
      <c r="B4798" t="s">
        <v>15</v>
      </c>
      <c r="C4798" t="s">
        <v>13</v>
      </c>
      <c r="D4798" t="s">
        <v>4815</v>
      </c>
      <c r="E4798">
        <v>32</v>
      </c>
      <c r="F4798">
        <v>1</v>
      </c>
      <c r="G4798">
        <v>2</v>
      </c>
      <c r="H4798">
        <v>1</v>
      </c>
      <c r="I4798">
        <v>1</v>
      </c>
    </row>
    <row r="4799" spans="1:9">
      <c r="A4799">
        <v>10671</v>
      </c>
      <c r="B4799" t="s">
        <v>9</v>
      </c>
      <c r="C4799" t="s">
        <v>18</v>
      </c>
      <c r="D4799" t="s">
        <v>4816</v>
      </c>
      <c r="E4799">
        <v>59</v>
      </c>
      <c r="F4799">
        <v>1</v>
      </c>
      <c r="G4799">
        <v>18</v>
      </c>
      <c r="H4799">
        <v>3</v>
      </c>
      <c r="I4799">
        <v>1</v>
      </c>
    </row>
    <row r="4800" spans="1:9">
      <c r="A4800">
        <v>10672</v>
      </c>
      <c r="B4800" t="s">
        <v>31</v>
      </c>
      <c r="C4800" t="s">
        <v>10</v>
      </c>
      <c r="D4800" t="s">
        <v>4817</v>
      </c>
      <c r="E4800">
        <v>32</v>
      </c>
      <c r="F4800">
        <v>1</v>
      </c>
      <c r="G4800">
        <v>7</v>
      </c>
      <c r="H4800">
        <v>1</v>
      </c>
      <c r="I4800">
        <v>1</v>
      </c>
    </row>
    <row r="4801" spans="1:9">
      <c r="A4801">
        <v>10673</v>
      </c>
      <c r="B4801" t="s">
        <v>12</v>
      </c>
      <c r="C4801" t="s">
        <v>18</v>
      </c>
      <c r="D4801" t="s">
        <v>4818</v>
      </c>
      <c r="E4801">
        <v>60</v>
      </c>
      <c r="F4801">
        <v>1</v>
      </c>
      <c r="G4801">
        <v>13</v>
      </c>
      <c r="H4801">
        <v>1</v>
      </c>
      <c r="I4801">
        <v>1</v>
      </c>
    </row>
    <row r="4802" spans="1:9">
      <c r="A4802">
        <v>10674</v>
      </c>
      <c r="B4802" t="s">
        <v>31</v>
      </c>
      <c r="C4802" t="s">
        <v>28</v>
      </c>
      <c r="D4802" t="s">
        <v>4819</v>
      </c>
      <c r="E4802">
        <v>65</v>
      </c>
      <c r="F4802">
        <v>0</v>
      </c>
      <c r="G4802">
        <v>9</v>
      </c>
      <c r="H4802">
        <v>5</v>
      </c>
      <c r="I4802">
        <v>1</v>
      </c>
    </row>
    <row r="4803" spans="1:9">
      <c r="A4803">
        <v>10675</v>
      </c>
      <c r="B4803" t="s">
        <v>15</v>
      </c>
      <c r="C4803" t="s">
        <v>28</v>
      </c>
      <c r="D4803" t="s">
        <v>4820</v>
      </c>
      <c r="E4803">
        <v>28</v>
      </c>
      <c r="F4803">
        <v>0</v>
      </c>
      <c r="G4803">
        <v>7</v>
      </c>
      <c r="H4803">
        <v>2</v>
      </c>
      <c r="I4803">
        <v>0</v>
      </c>
    </row>
    <row r="4804" spans="1:9">
      <c r="A4804">
        <v>10676</v>
      </c>
      <c r="B4804" t="s">
        <v>9</v>
      </c>
      <c r="C4804" t="s">
        <v>13</v>
      </c>
      <c r="D4804" t="s">
        <v>4821</v>
      </c>
      <c r="E4804">
        <v>40</v>
      </c>
      <c r="F4804">
        <v>0</v>
      </c>
      <c r="G4804">
        <v>10</v>
      </c>
      <c r="H4804">
        <v>2</v>
      </c>
      <c r="I4804">
        <v>0</v>
      </c>
    </row>
    <row r="4805" spans="1:9">
      <c r="A4805">
        <v>10677</v>
      </c>
      <c r="B4805" t="s">
        <v>9</v>
      </c>
      <c r="C4805" t="s">
        <v>10</v>
      </c>
      <c r="D4805" t="s">
        <v>4822</v>
      </c>
      <c r="E4805">
        <v>29</v>
      </c>
      <c r="F4805">
        <v>0</v>
      </c>
      <c r="G4805">
        <v>10</v>
      </c>
      <c r="H4805">
        <v>1</v>
      </c>
      <c r="I4805">
        <v>0</v>
      </c>
    </row>
    <row r="4806" spans="1:9">
      <c r="A4806">
        <v>10678</v>
      </c>
      <c r="B4806" t="s">
        <v>31</v>
      </c>
      <c r="C4806" t="s">
        <v>10</v>
      </c>
      <c r="D4806" t="s">
        <v>4823</v>
      </c>
      <c r="E4806">
        <v>65</v>
      </c>
      <c r="F4806">
        <v>1</v>
      </c>
      <c r="G4806">
        <v>17</v>
      </c>
      <c r="H4806">
        <v>2</v>
      </c>
      <c r="I4806">
        <v>1</v>
      </c>
    </row>
    <row r="4807" spans="1:9">
      <c r="A4807">
        <v>10679</v>
      </c>
      <c r="B4807" t="s">
        <v>24</v>
      </c>
      <c r="C4807" t="s">
        <v>13</v>
      </c>
      <c r="D4807" t="s">
        <v>4824</v>
      </c>
      <c r="E4807">
        <v>60</v>
      </c>
      <c r="F4807">
        <v>1</v>
      </c>
      <c r="G4807">
        <v>11</v>
      </c>
      <c r="H4807">
        <v>1</v>
      </c>
      <c r="I4807">
        <v>1</v>
      </c>
    </row>
    <row r="4808" spans="1:9">
      <c r="A4808">
        <v>10680</v>
      </c>
      <c r="B4808" t="s">
        <v>12</v>
      </c>
      <c r="C4808" t="s">
        <v>18</v>
      </c>
      <c r="D4808" t="s">
        <v>4825</v>
      </c>
      <c r="E4808">
        <v>28</v>
      </c>
      <c r="F4808">
        <v>1</v>
      </c>
      <c r="G4808">
        <v>10</v>
      </c>
      <c r="H4808">
        <v>5</v>
      </c>
      <c r="I4808">
        <v>1</v>
      </c>
    </row>
    <row r="4809" spans="1:9">
      <c r="A4809">
        <v>10681</v>
      </c>
      <c r="B4809" t="s">
        <v>12</v>
      </c>
      <c r="C4809" t="s">
        <v>28</v>
      </c>
      <c r="D4809" t="s">
        <v>4826</v>
      </c>
      <c r="E4809">
        <v>64</v>
      </c>
      <c r="F4809">
        <v>1</v>
      </c>
      <c r="G4809">
        <v>18</v>
      </c>
      <c r="H4809">
        <v>3</v>
      </c>
      <c r="I4809">
        <v>1</v>
      </c>
    </row>
    <row r="4810" spans="1:9">
      <c r="A4810">
        <v>10682</v>
      </c>
      <c r="B4810" t="s">
        <v>9</v>
      </c>
      <c r="C4810" t="s">
        <v>28</v>
      </c>
      <c r="D4810" t="s">
        <v>4827</v>
      </c>
      <c r="E4810">
        <v>32</v>
      </c>
      <c r="F4810">
        <v>0</v>
      </c>
      <c r="G4810">
        <v>2</v>
      </c>
      <c r="H4810">
        <v>4</v>
      </c>
      <c r="I4810">
        <v>1</v>
      </c>
    </row>
    <row r="4811" spans="1:9">
      <c r="A4811">
        <v>10683</v>
      </c>
      <c r="B4811" t="s">
        <v>9</v>
      </c>
      <c r="C4811" t="s">
        <v>22</v>
      </c>
      <c r="D4811" t="s">
        <v>4828</v>
      </c>
      <c r="E4811">
        <v>46</v>
      </c>
      <c r="F4811">
        <v>0</v>
      </c>
      <c r="G4811">
        <v>4</v>
      </c>
      <c r="H4811">
        <v>4</v>
      </c>
      <c r="I4811">
        <v>1</v>
      </c>
    </row>
    <row r="4812" spans="1:9">
      <c r="A4812">
        <v>10684</v>
      </c>
      <c r="B4812" t="s">
        <v>12</v>
      </c>
      <c r="C4812" t="s">
        <v>10</v>
      </c>
      <c r="D4812" t="s">
        <v>4829</v>
      </c>
      <c r="E4812">
        <v>26</v>
      </c>
      <c r="F4812">
        <v>1</v>
      </c>
      <c r="G4812">
        <v>5</v>
      </c>
      <c r="H4812">
        <v>5</v>
      </c>
      <c r="I4812">
        <v>1</v>
      </c>
    </row>
    <row r="4813" spans="1:9">
      <c r="A4813">
        <v>10685</v>
      </c>
      <c r="B4813" t="s">
        <v>31</v>
      </c>
      <c r="C4813" t="s">
        <v>10</v>
      </c>
      <c r="D4813" t="s">
        <v>4830</v>
      </c>
      <c r="E4813">
        <v>57</v>
      </c>
      <c r="F4813">
        <v>1</v>
      </c>
      <c r="G4813">
        <v>13</v>
      </c>
      <c r="H4813">
        <v>5</v>
      </c>
      <c r="I4813">
        <v>1</v>
      </c>
    </row>
    <row r="4814" spans="1:9">
      <c r="A4814">
        <v>10686</v>
      </c>
      <c r="B4814" t="s">
        <v>31</v>
      </c>
      <c r="C4814" t="s">
        <v>22</v>
      </c>
      <c r="D4814" t="s">
        <v>4831</v>
      </c>
      <c r="E4814">
        <v>40</v>
      </c>
      <c r="F4814">
        <v>0</v>
      </c>
      <c r="G4814">
        <v>12</v>
      </c>
      <c r="H4814">
        <v>4</v>
      </c>
      <c r="I4814">
        <v>1</v>
      </c>
    </row>
    <row r="4815" spans="1:9">
      <c r="A4815">
        <v>10687</v>
      </c>
      <c r="B4815" t="s">
        <v>9</v>
      </c>
      <c r="C4815" t="s">
        <v>10</v>
      </c>
      <c r="D4815" t="s">
        <v>4832</v>
      </c>
      <c r="E4815">
        <v>63</v>
      </c>
      <c r="F4815">
        <v>1</v>
      </c>
      <c r="G4815">
        <v>8</v>
      </c>
      <c r="H4815">
        <v>3</v>
      </c>
      <c r="I4815">
        <v>1</v>
      </c>
    </row>
    <row r="4816" spans="1:9">
      <c r="A4816">
        <v>10688</v>
      </c>
      <c r="B4816" t="s">
        <v>24</v>
      </c>
      <c r="C4816" t="s">
        <v>13</v>
      </c>
      <c r="D4816" t="s">
        <v>4833</v>
      </c>
      <c r="E4816">
        <v>57</v>
      </c>
      <c r="F4816">
        <v>0</v>
      </c>
      <c r="G4816">
        <v>9</v>
      </c>
      <c r="H4816">
        <v>4</v>
      </c>
      <c r="I4816">
        <v>1</v>
      </c>
    </row>
    <row r="4817" spans="1:9">
      <c r="A4817">
        <v>10689</v>
      </c>
      <c r="B4817" t="s">
        <v>12</v>
      </c>
      <c r="C4817" t="s">
        <v>22</v>
      </c>
      <c r="D4817" t="s">
        <v>4834</v>
      </c>
      <c r="E4817">
        <v>52</v>
      </c>
      <c r="F4817">
        <v>1</v>
      </c>
      <c r="G4817">
        <v>12</v>
      </c>
      <c r="H4817">
        <v>3</v>
      </c>
      <c r="I4817">
        <v>1</v>
      </c>
    </row>
    <row r="4818" spans="1:9">
      <c r="A4818">
        <v>10690</v>
      </c>
      <c r="B4818" t="s">
        <v>15</v>
      </c>
      <c r="C4818" t="s">
        <v>18</v>
      </c>
      <c r="D4818" t="s">
        <v>4835</v>
      </c>
      <c r="E4818">
        <v>48</v>
      </c>
      <c r="F4818">
        <v>1</v>
      </c>
      <c r="G4818">
        <v>3</v>
      </c>
      <c r="H4818">
        <v>3</v>
      </c>
      <c r="I4818">
        <v>1</v>
      </c>
    </row>
    <row r="4819" spans="1:9">
      <c r="A4819">
        <v>10691</v>
      </c>
      <c r="B4819" t="s">
        <v>12</v>
      </c>
      <c r="C4819" t="s">
        <v>18</v>
      </c>
      <c r="D4819" t="s">
        <v>4836</v>
      </c>
      <c r="E4819">
        <v>22</v>
      </c>
      <c r="F4819">
        <v>1</v>
      </c>
      <c r="G4819">
        <v>15</v>
      </c>
      <c r="H4819">
        <v>2</v>
      </c>
      <c r="I4819">
        <v>0</v>
      </c>
    </row>
    <row r="4820" spans="1:9">
      <c r="A4820">
        <v>10692</v>
      </c>
      <c r="B4820" t="s">
        <v>24</v>
      </c>
      <c r="C4820" t="s">
        <v>10</v>
      </c>
      <c r="D4820" t="s">
        <v>4837</v>
      </c>
      <c r="E4820">
        <v>29</v>
      </c>
      <c r="F4820">
        <v>0</v>
      </c>
      <c r="G4820">
        <v>4</v>
      </c>
      <c r="H4820">
        <v>3</v>
      </c>
      <c r="I4820">
        <v>0</v>
      </c>
    </row>
    <row r="4821" spans="1:9">
      <c r="A4821">
        <v>10693</v>
      </c>
      <c r="B4821" t="s">
        <v>15</v>
      </c>
      <c r="C4821" t="s">
        <v>28</v>
      </c>
      <c r="D4821" t="s">
        <v>4838</v>
      </c>
      <c r="E4821">
        <v>60</v>
      </c>
      <c r="F4821">
        <v>0</v>
      </c>
      <c r="G4821">
        <v>5</v>
      </c>
      <c r="H4821">
        <v>2</v>
      </c>
      <c r="I4821">
        <v>0</v>
      </c>
    </row>
    <row r="4822" spans="1:9">
      <c r="A4822">
        <v>10694</v>
      </c>
      <c r="B4822" t="s">
        <v>12</v>
      </c>
      <c r="C4822" t="s">
        <v>10</v>
      </c>
      <c r="D4822" t="s">
        <v>4839</v>
      </c>
      <c r="E4822">
        <v>61</v>
      </c>
      <c r="F4822">
        <v>1</v>
      </c>
      <c r="G4822">
        <v>12</v>
      </c>
      <c r="H4822">
        <v>4</v>
      </c>
      <c r="I4822">
        <v>1</v>
      </c>
    </row>
    <row r="4823" spans="1:9">
      <c r="A4823">
        <v>10695</v>
      </c>
      <c r="B4823" t="s">
        <v>31</v>
      </c>
      <c r="C4823" t="s">
        <v>22</v>
      </c>
      <c r="D4823" t="s">
        <v>4840</v>
      </c>
      <c r="E4823">
        <v>28</v>
      </c>
      <c r="F4823">
        <v>0</v>
      </c>
      <c r="G4823">
        <v>19</v>
      </c>
      <c r="H4823">
        <v>3</v>
      </c>
      <c r="I4823">
        <v>0</v>
      </c>
    </row>
    <row r="4824" spans="1:9">
      <c r="A4824">
        <v>10696</v>
      </c>
      <c r="B4824" t="s">
        <v>31</v>
      </c>
      <c r="C4824" t="s">
        <v>18</v>
      </c>
      <c r="D4824" t="s">
        <v>4841</v>
      </c>
      <c r="E4824">
        <v>58</v>
      </c>
      <c r="F4824">
        <v>1</v>
      </c>
      <c r="G4824">
        <v>1</v>
      </c>
      <c r="H4824">
        <v>3</v>
      </c>
      <c r="I4824">
        <v>1</v>
      </c>
    </row>
    <row r="4825" spans="1:9">
      <c r="A4825">
        <v>10697</v>
      </c>
      <c r="B4825" t="s">
        <v>24</v>
      </c>
      <c r="C4825" t="s">
        <v>10</v>
      </c>
      <c r="D4825" t="s">
        <v>4842</v>
      </c>
      <c r="E4825">
        <v>39</v>
      </c>
      <c r="F4825">
        <v>1</v>
      </c>
      <c r="G4825">
        <v>6</v>
      </c>
      <c r="H4825">
        <v>3</v>
      </c>
      <c r="I4825">
        <v>1</v>
      </c>
    </row>
    <row r="4826" spans="1:9">
      <c r="A4826">
        <v>10698</v>
      </c>
      <c r="B4826" t="s">
        <v>15</v>
      </c>
      <c r="C4826" t="s">
        <v>10</v>
      </c>
      <c r="D4826" t="s">
        <v>4843</v>
      </c>
      <c r="E4826">
        <v>51</v>
      </c>
      <c r="F4826">
        <v>0</v>
      </c>
      <c r="G4826">
        <v>11</v>
      </c>
      <c r="H4826">
        <v>5</v>
      </c>
      <c r="I4826">
        <v>1</v>
      </c>
    </row>
    <row r="4827" spans="1:9">
      <c r="A4827">
        <v>10699</v>
      </c>
      <c r="B4827" t="s">
        <v>24</v>
      </c>
      <c r="C4827" t="s">
        <v>18</v>
      </c>
      <c r="D4827" t="s">
        <v>4844</v>
      </c>
      <c r="E4827">
        <v>30</v>
      </c>
      <c r="F4827">
        <v>0</v>
      </c>
      <c r="G4827">
        <v>13</v>
      </c>
      <c r="H4827">
        <v>4</v>
      </c>
      <c r="I4827">
        <v>0</v>
      </c>
    </row>
    <row r="4828" spans="1:9">
      <c r="A4828">
        <v>10700</v>
      </c>
      <c r="B4828" t="s">
        <v>12</v>
      </c>
      <c r="C4828" t="s">
        <v>18</v>
      </c>
      <c r="D4828" t="s">
        <v>4845</v>
      </c>
      <c r="E4828">
        <v>57</v>
      </c>
      <c r="F4828">
        <v>1</v>
      </c>
      <c r="G4828">
        <v>7</v>
      </c>
      <c r="H4828">
        <v>2</v>
      </c>
      <c r="I4828">
        <v>1</v>
      </c>
    </row>
    <row r="4829" spans="1:9">
      <c r="A4829">
        <v>10701</v>
      </c>
      <c r="B4829" t="s">
        <v>12</v>
      </c>
      <c r="C4829" t="s">
        <v>13</v>
      </c>
      <c r="D4829" t="s">
        <v>4846</v>
      </c>
      <c r="E4829">
        <v>18</v>
      </c>
      <c r="F4829">
        <v>0</v>
      </c>
      <c r="G4829">
        <v>2</v>
      </c>
      <c r="H4829">
        <v>2</v>
      </c>
      <c r="I4829">
        <v>0</v>
      </c>
    </row>
    <row r="4830" spans="1:9">
      <c r="A4830">
        <v>10702</v>
      </c>
      <c r="B4830" t="s">
        <v>12</v>
      </c>
      <c r="C4830" t="s">
        <v>22</v>
      </c>
      <c r="D4830" t="s">
        <v>4847</v>
      </c>
      <c r="E4830">
        <v>40</v>
      </c>
      <c r="F4830">
        <v>0</v>
      </c>
      <c r="G4830">
        <v>6</v>
      </c>
      <c r="H4830">
        <v>1</v>
      </c>
      <c r="I4830">
        <v>0</v>
      </c>
    </row>
    <row r="4831" spans="1:9">
      <c r="A4831">
        <v>10703</v>
      </c>
      <c r="B4831" t="s">
        <v>15</v>
      </c>
      <c r="C4831" t="s">
        <v>13</v>
      </c>
      <c r="D4831" t="s">
        <v>4848</v>
      </c>
      <c r="E4831">
        <v>39</v>
      </c>
      <c r="F4831">
        <v>1</v>
      </c>
      <c r="G4831">
        <v>6</v>
      </c>
      <c r="H4831">
        <v>3</v>
      </c>
      <c r="I4831">
        <v>1</v>
      </c>
    </row>
    <row r="4832" spans="1:9">
      <c r="A4832">
        <v>10704</v>
      </c>
      <c r="B4832" t="s">
        <v>24</v>
      </c>
      <c r="C4832" t="s">
        <v>28</v>
      </c>
      <c r="D4832" t="s">
        <v>4849</v>
      </c>
      <c r="E4832">
        <v>66</v>
      </c>
      <c r="F4832">
        <v>1</v>
      </c>
      <c r="G4832">
        <v>18</v>
      </c>
      <c r="H4832">
        <v>3</v>
      </c>
      <c r="I4832">
        <v>1</v>
      </c>
    </row>
    <row r="4833" spans="1:9">
      <c r="A4833">
        <v>10705</v>
      </c>
      <c r="B4833" t="s">
        <v>24</v>
      </c>
      <c r="C4833" t="s">
        <v>18</v>
      </c>
      <c r="D4833" t="s">
        <v>4850</v>
      </c>
      <c r="E4833">
        <v>52</v>
      </c>
      <c r="F4833">
        <v>0</v>
      </c>
      <c r="G4833">
        <v>6</v>
      </c>
      <c r="H4833">
        <v>2</v>
      </c>
      <c r="I4833">
        <v>0</v>
      </c>
    </row>
    <row r="4834" spans="1:9">
      <c r="A4834">
        <v>10706</v>
      </c>
      <c r="B4834" t="s">
        <v>9</v>
      </c>
      <c r="C4834" t="s">
        <v>18</v>
      </c>
      <c r="D4834" t="s">
        <v>4851</v>
      </c>
      <c r="E4834">
        <v>36</v>
      </c>
      <c r="F4834">
        <v>1</v>
      </c>
      <c r="G4834">
        <v>16</v>
      </c>
      <c r="H4834">
        <v>1</v>
      </c>
      <c r="I4834">
        <v>1</v>
      </c>
    </row>
    <row r="4835" spans="1:9">
      <c r="A4835">
        <v>10707</v>
      </c>
      <c r="B4835" t="s">
        <v>15</v>
      </c>
      <c r="C4835" t="s">
        <v>10</v>
      </c>
      <c r="D4835" t="s">
        <v>4852</v>
      </c>
      <c r="E4835">
        <v>45</v>
      </c>
      <c r="F4835">
        <v>1</v>
      </c>
      <c r="G4835">
        <v>15</v>
      </c>
      <c r="H4835">
        <v>4</v>
      </c>
      <c r="I4835">
        <v>1</v>
      </c>
    </row>
    <row r="4836" spans="1:9">
      <c r="A4836">
        <v>10708</v>
      </c>
      <c r="B4836" t="s">
        <v>12</v>
      </c>
      <c r="C4836" t="s">
        <v>22</v>
      </c>
      <c r="D4836" t="s">
        <v>4853</v>
      </c>
      <c r="E4836">
        <v>58</v>
      </c>
      <c r="F4836">
        <v>0</v>
      </c>
      <c r="G4836">
        <v>4</v>
      </c>
      <c r="H4836">
        <v>3</v>
      </c>
      <c r="I4836">
        <v>0</v>
      </c>
    </row>
    <row r="4837" spans="1:9">
      <c r="A4837">
        <v>10709</v>
      </c>
      <c r="B4837" t="s">
        <v>31</v>
      </c>
      <c r="C4837" t="s">
        <v>18</v>
      </c>
      <c r="D4837" t="s">
        <v>4854</v>
      </c>
      <c r="E4837">
        <v>27</v>
      </c>
      <c r="F4837">
        <v>0</v>
      </c>
      <c r="G4837">
        <v>18</v>
      </c>
      <c r="H4837">
        <v>3</v>
      </c>
      <c r="I4837">
        <v>0</v>
      </c>
    </row>
    <row r="4838" spans="1:9">
      <c r="A4838">
        <v>10710</v>
      </c>
      <c r="B4838" t="s">
        <v>9</v>
      </c>
      <c r="C4838" t="s">
        <v>18</v>
      </c>
      <c r="D4838" t="s">
        <v>4855</v>
      </c>
      <c r="E4838">
        <v>41</v>
      </c>
      <c r="F4838">
        <v>1</v>
      </c>
      <c r="G4838">
        <v>15</v>
      </c>
      <c r="H4838">
        <v>1</v>
      </c>
      <c r="I4838">
        <v>1</v>
      </c>
    </row>
    <row r="4839" spans="1:9">
      <c r="A4839">
        <v>10711</v>
      </c>
      <c r="B4839" t="s">
        <v>12</v>
      </c>
      <c r="C4839" t="s">
        <v>28</v>
      </c>
      <c r="D4839" t="s">
        <v>4856</v>
      </c>
      <c r="E4839">
        <v>66</v>
      </c>
      <c r="F4839">
        <v>1</v>
      </c>
      <c r="G4839">
        <v>13</v>
      </c>
      <c r="H4839">
        <v>1</v>
      </c>
      <c r="I4839">
        <v>1</v>
      </c>
    </row>
    <row r="4840" spans="1:9">
      <c r="A4840">
        <v>10712</v>
      </c>
      <c r="B4840" t="s">
        <v>31</v>
      </c>
      <c r="C4840" t="s">
        <v>18</v>
      </c>
      <c r="D4840" t="s">
        <v>4857</v>
      </c>
      <c r="E4840">
        <v>67</v>
      </c>
      <c r="F4840">
        <v>1</v>
      </c>
      <c r="G4840">
        <v>2</v>
      </c>
      <c r="H4840">
        <v>1</v>
      </c>
      <c r="I4840">
        <v>1</v>
      </c>
    </row>
    <row r="4841" spans="1:9">
      <c r="A4841">
        <v>10713</v>
      </c>
      <c r="B4841" t="s">
        <v>31</v>
      </c>
      <c r="C4841" t="s">
        <v>22</v>
      </c>
      <c r="D4841" t="s">
        <v>4858</v>
      </c>
      <c r="E4841">
        <v>47</v>
      </c>
      <c r="F4841">
        <v>0</v>
      </c>
      <c r="G4841">
        <v>11</v>
      </c>
      <c r="H4841">
        <v>3</v>
      </c>
      <c r="I4841">
        <v>0</v>
      </c>
    </row>
    <row r="4842" spans="1:9">
      <c r="A4842">
        <v>10714</v>
      </c>
      <c r="B4842" t="s">
        <v>15</v>
      </c>
      <c r="C4842" t="s">
        <v>13</v>
      </c>
      <c r="D4842" t="s">
        <v>4859</v>
      </c>
      <c r="E4842">
        <v>52</v>
      </c>
      <c r="F4842">
        <v>0</v>
      </c>
      <c r="G4842">
        <v>12</v>
      </c>
      <c r="H4842">
        <v>3</v>
      </c>
      <c r="I4842">
        <v>0</v>
      </c>
    </row>
    <row r="4843" spans="1:9">
      <c r="A4843">
        <v>10715</v>
      </c>
      <c r="B4843" t="s">
        <v>9</v>
      </c>
      <c r="C4843" t="s">
        <v>28</v>
      </c>
      <c r="D4843" t="s">
        <v>4860</v>
      </c>
      <c r="E4843">
        <v>28</v>
      </c>
      <c r="F4843">
        <v>0</v>
      </c>
      <c r="G4843">
        <v>16</v>
      </c>
      <c r="H4843">
        <v>2</v>
      </c>
      <c r="I4843">
        <v>0</v>
      </c>
    </row>
    <row r="4844" spans="1:9">
      <c r="A4844">
        <v>10716</v>
      </c>
      <c r="B4844" t="s">
        <v>12</v>
      </c>
      <c r="C4844" t="s">
        <v>10</v>
      </c>
      <c r="D4844" t="s">
        <v>4861</v>
      </c>
      <c r="E4844">
        <v>24</v>
      </c>
      <c r="F4844">
        <v>0</v>
      </c>
      <c r="G4844">
        <v>9</v>
      </c>
      <c r="H4844">
        <v>4</v>
      </c>
      <c r="I4844">
        <v>0</v>
      </c>
    </row>
    <row r="4845" spans="1:9">
      <c r="A4845">
        <v>10717</v>
      </c>
      <c r="B4845" t="s">
        <v>15</v>
      </c>
      <c r="C4845" t="s">
        <v>10</v>
      </c>
      <c r="D4845" t="s">
        <v>4862</v>
      </c>
      <c r="E4845">
        <v>30</v>
      </c>
      <c r="F4845">
        <v>0</v>
      </c>
      <c r="G4845">
        <v>8</v>
      </c>
      <c r="H4845">
        <v>2</v>
      </c>
      <c r="I4845">
        <v>0</v>
      </c>
    </row>
    <row r="4846" spans="1:9">
      <c r="A4846">
        <v>10718</v>
      </c>
      <c r="B4846" t="s">
        <v>24</v>
      </c>
      <c r="C4846" t="s">
        <v>18</v>
      </c>
      <c r="D4846" t="s">
        <v>4863</v>
      </c>
      <c r="E4846">
        <v>55</v>
      </c>
      <c r="F4846">
        <v>0</v>
      </c>
      <c r="G4846">
        <v>9</v>
      </c>
      <c r="H4846">
        <v>1</v>
      </c>
      <c r="I4846">
        <v>0</v>
      </c>
    </row>
    <row r="4847" spans="1:9">
      <c r="A4847">
        <v>10719</v>
      </c>
      <c r="B4847" t="s">
        <v>12</v>
      </c>
      <c r="C4847" t="s">
        <v>10</v>
      </c>
      <c r="D4847" t="s">
        <v>4864</v>
      </c>
      <c r="E4847">
        <v>68</v>
      </c>
      <c r="F4847">
        <v>0</v>
      </c>
      <c r="G4847">
        <v>7</v>
      </c>
      <c r="H4847">
        <v>3</v>
      </c>
      <c r="I4847">
        <v>0</v>
      </c>
    </row>
    <row r="4848" spans="1:9">
      <c r="A4848">
        <v>10720</v>
      </c>
      <c r="B4848" t="s">
        <v>24</v>
      </c>
      <c r="C4848" t="s">
        <v>10</v>
      </c>
      <c r="D4848" t="s">
        <v>4865</v>
      </c>
      <c r="E4848">
        <v>55</v>
      </c>
      <c r="F4848">
        <v>1</v>
      </c>
      <c r="G4848">
        <v>17</v>
      </c>
      <c r="H4848">
        <v>4</v>
      </c>
      <c r="I4848">
        <v>1</v>
      </c>
    </row>
    <row r="4849" spans="1:9">
      <c r="A4849">
        <v>10721</v>
      </c>
      <c r="B4849" t="s">
        <v>9</v>
      </c>
      <c r="C4849" t="s">
        <v>18</v>
      </c>
      <c r="D4849" t="s">
        <v>4866</v>
      </c>
      <c r="E4849">
        <v>30</v>
      </c>
      <c r="F4849">
        <v>1</v>
      </c>
      <c r="G4849">
        <v>12</v>
      </c>
      <c r="H4849">
        <v>2</v>
      </c>
      <c r="I4849">
        <v>0</v>
      </c>
    </row>
    <row r="4850" spans="1:9">
      <c r="A4850">
        <v>10722</v>
      </c>
      <c r="B4850" t="s">
        <v>31</v>
      </c>
      <c r="C4850" t="s">
        <v>18</v>
      </c>
      <c r="D4850" t="s">
        <v>4867</v>
      </c>
      <c r="E4850">
        <v>66</v>
      </c>
      <c r="F4850">
        <v>1</v>
      </c>
      <c r="G4850">
        <v>16</v>
      </c>
      <c r="H4850">
        <v>2</v>
      </c>
      <c r="I4850">
        <v>1</v>
      </c>
    </row>
    <row r="4851" spans="1:9">
      <c r="A4851">
        <v>10723</v>
      </c>
      <c r="B4851" t="s">
        <v>31</v>
      </c>
      <c r="C4851" t="s">
        <v>13</v>
      </c>
      <c r="D4851" t="s">
        <v>4868</v>
      </c>
      <c r="E4851">
        <v>20</v>
      </c>
      <c r="F4851">
        <v>1</v>
      </c>
      <c r="G4851">
        <v>18</v>
      </c>
      <c r="H4851">
        <v>3</v>
      </c>
      <c r="I4851">
        <v>0</v>
      </c>
    </row>
    <row r="4852" spans="1:9">
      <c r="A4852">
        <v>10724</v>
      </c>
      <c r="B4852" t="s">
        <v>24</v>
      </c>
      <c r="C4852" t="s">
        <v>13</v>
      </c>
      <c r="D4852" t="s">
        <v>4869</v>
      </c>
      <c r="E4852">
        <v>54</v>
      </c>
      <c r="F4852">
        <v>0</v>
      </c>
      <c r="G4852">
        <v>16</v>
      </c>
      <c r="H4852">
        <v>2</v>
      </c>
      <c r="I4852">
        <v>0</v>
      </c>
    </row>
    <row r="4853" spans="1:9">
      <c r="A4853">
        <v>10725</v>
      </c>
      <c r="B4853" t="s">
        <v>31</v>
      </c>
      <c r="C4853" t="s">
        <v>22</v>
      </c>
      <c r="D4853" t="s">
        <v>4870</v>
      </c>
      <c r="E4853">
        <v>53</v>
      </c>
      <c r="F4853">
        <v>1</v>
      </c>
      <c r="G4853">
        <v>18</v>
      </c>
      <c r="H4853">
        <v>5</v>
      </c>
      <c r="I4853">
        <v>1</v>
      </c>
    </row>
    <row r="4854" spans="1:9">
      <c r="A4854">
        <v>10726</v>
      </c>
      <c r="B4854" t="s">
        <v>9</v>
      </c>
      <c r="C4854" t="s">
        <v>28</v>
      </c>
      <c r="D4854" t="s">
        <v>4871</v>
      </c>
      <c r="E4854">
        <v>63</v>
      </c>
      <c r="F4854">
        <v>0</v>
      </c>
      <c r="G4854">
        <v>16</v>
      </c>
      <c r="H4854">
        <v>5</v>
      </c>
      <c r="I4854">
        <v>1</v>
      </c>
    </row>
    <row r="4855" spans="1:9">
      <c r="A4855">
        <v>10727</v>
      </c>
      <c r="B4855" t="s">
        <v>9</v>
      </c>
      <c r="C4855" t="s">
        <v>22</v>
      </c>
      <c r="D4855" t="s">
        <v>4872</v>
      </c>
      <c r="E4855">
        <v>21</v>
      </c>
      <c r="F4855">
        <v>0</v>
      </c>
      <c r="G4855">
        <v>15</v>
      </c>
      <c r="H4855">
        <v>4</v>
      </c>
      <c r="I4855">
        <v>0</v>
      </c>
    </row>
    <row r="4856" spans="1:9">
      <c r="A4856">
        <v>10728</v>
      </c>
      <c r="B4856" t="s">
        <v>31</v>
      </c>
      <c r="C4856" t="s">
        <v>28</v>
      </c>
      <c r="D4856" t="s">
        <v>4873</v>
      </c>
      <c r="E4856">
        <v>19</v>
      </c>
      <c r="F4856">
        <v>1</v>
      </c>
      <c r="G4856">
        <v>15</v>
      </c>
      <c r="H4856">
        <v>1</v>
      </c>
      <c r="I4856">
        <v>0</v>
      </c>
    </row>
    <row r="4857" spans="1:9">
      <c r="A4857">
        <v>10729</v>
      </c>
      <c r="B4857" t="s">
        <v>9</v>
      </c>
      <c r="C4857" t="s">
        <v>10</v>
      </c>
      <c r="D4857" t="s">
        <v>4874</v>
      </c>
      <c r="E4857">
        <v>31</v>
      </c>
      <c r="F4857">
        <v>1</v>
      </c>
      <c r="G4857">
        <v>1</v>
      </c>
      <c r="H4857">
        <v>3</v>
      </c>
      <c r="I4857">
        <v>1</v>
      </c>
    </row>
    <row r="4858" spans="1:9">
      <c r="A4858">
        <v>10730</v>
      </c>
      <c r="B4858" t="s">
        <v>24</v>
      </c>
      <c r="C4858" t="s">
        <v>10</v>
      </c>
      <c r="D4858" t="s">
        <v>4875</v>
      </c>
      <c r="E4858">
        <v>34</v>
      </c>
      <c r="F4858">
        <v>1</v>
      </c>
      <c r="G4858">
        <v>17</v>
      </c>
      <c r="H4858">
        <v>5</v>
      </c>
      <c r="I4858">
        <v>1</v>
      </c>
    </row>
    <row r="4859" spans="1:9">
      <c r="A4859">
        <v>10731</v>
      </c>
      <c r="B4859" t="s">
        <v>12</v>
      </c>
      <c r="C4859" t="s">
        <v>18</v>
      </c>
      <c r="D4859" t="s">
        <v>4876</v>
      </c>
      <c r="E4859">
        <v>20</v>
      </c>
      <c r="F4859">
        <v>0</v>
      </c>
      <c r="G4859">
        <v>11</v>
      </c>
      <c r="H4859">
        <v>4</v>
      </c>
      <c r="I4859">
        <v>0</v>
      </c>
    </row>
    <row r="4860" spans="1:9">
      <c r="A4860">
        <v>10732</v>
      </c>
      <c r="B4860" t="s">
        <v>12</v>
      </c>
      <c r="C4860" t="s">
        <v>10</v>
      </c>
      <c r="D4860" t="s">
        <v>4877</v>
      </c>
      <c r="E4860">
        <v>41</v>
      </c>
      <c r="F4860">
        <v>1</v>
      </c>
      <c r="G4860">
        <v>9</v>
      </c>
      <c r="H4860">
        <v>3</v>
      </c>
      <c r="I4860">
        <v>1</v>
      </c>
    </row>
    <row r="4861" spans="1:9">
      <c r="A4861">
        <v>10733</v>
      </c>
      <c r="B4861" t="s">
        <v>15</v>
      </c>
      <c r="C4861" t="s">
        <v>18</v>
      </c>
      <c r="D4861" t="s">
        <v>4878</v>
      </c>
      <c r="E4861">
        <v>32</v>
      </c>
      <c r="F4861">
        <v>0</v>
      </c>
      <c r="G4861">
        <v>9</v>
      </c>
      <c r="H4861">
        <v>3</v>
      </c>
      <c r="I4861">
        <v>0</v>
      </c>
    </row>
    <row r="4862" spans="1:9">
      <c r="A4862">
        <v>10734</v>
      </c>
      <c r="B4862" t="s">
        <v>12</v>
      </c>
      <c r="C4862" t="s">
        <v>22</v>
      </c>
      <c r="D4862" t="s">
        <v>4879</v>
      </c>
      <c r="E4862">
        <v>24</v>
      </c>
      <c r="F4862">
        <v>0</v>
      </c>
      <c r="G4862">
        <v>11</v>
      </c>
      <c r="H4862">
        <v>4</v>
      </c>
      <c r="I4862">
        <v>0</v>
      </c>
    </row>
    <row r="4863" spans="1:9">
      <c r="A4863">
        <v>10735</v>
      </c>
      <c r="B4863" t="s">
        <v>15</v>
      </c>
      <c r="C4863" t="s">
        <v>18</v>
      </c>
      <c r="D4863" t="s">
        <v>4880</v>
      </c>
      <c r="E4863">
        <v>53</v>
      </c>
      <c r="F4863">
        <v>0</v>
      </c>
      <c r="G4863">
        <v>3</v>
      </c>
      <c r="H4863">
        <v>3</v>
      </c>
      <c r="I4863">
        <v>0</v>
      </c>
    </row>
    <row r="4864" spans="1:9">
      <c r="A4864">
        <v>10736</v>
      </c>
      <c r="B4864" t="s">
        <v>31</v>
      </c>
      <c r="C4864" t="s">
        <v>10</v>
      </c>
      <c r="D4864" t="s">
        <v>4881</v>
      </c>
      <c r="E4864">
        <v>53</v>
      </c>
      <c r="F4864">
        <v>1</v>
      </c>
      <c r="G4864">
        <v>7</v>
      </c>
      <c r="H4864">
        <v>2</v>
      </c>
      <c r="I4864">
        <v>1</v>
      </c>
    </row>
    <row r="4865" spans="1:9">
      <c r="A4865">
        <v>10737</v>
      </c>
      <c r="B4865" t="s">
        <v>9</v>
      </c>
      <c r="C4865" t="s">
        <v>18</v>
      </c>
      <c r="D4865" t="s">
        <v>4882</v>
      </c>
      <c r="E4865">
        <v>47</v>
      </c>
      <c r="F4865">
        <v>0</v>
      </c>
      <c r="G4865">
        <v>19</v>
      </c>
      <c r="H4865">
        <v>2</v>
      </c>
      <c r="I4865">
        <v>0</v>
      </c>
    </row>
    <row r="4866" spans="1:9">
      <c r="A4866">
        <v>10738</v>
      </c>
      <c r="B4866" t="s">
        <v>15</v>
      </c>
      <c r="C4866" t="s">
        <v>28</v>
      </c>
      <c r="D4866" t="s">
        <v>4883</v>
      </c>
      <c r="E4866">
        <v>57</v>
      </c>
      <c r="F4866">
        <v>0</v>
      </c>
      <c r="G4866">
        <v>17</v>
      </c>
      <c r="H4866">
        <v>2</v>
      </c>
      <c r="I4866">
        <v>0</v>
      </c>
    </row>
    <row r="4867" spans="1:9">
      <c r="A4867">
        <v>10739</v>
      </c>
      <c r="B4867" t="s">
        <v>9</v>
      </c>
      <c r="C4867" t="s">
        <v>10</v>
      </c>
      <c r="D4867" t="s">
        <v>4884</v>
      </c>
      <c r="E4867">
        <v>36</v>
      </c>
      <c r="F4867">
        <v>0</v>
      </c>
      <c r="G4867">
        <v>17</v>
      </c>
      <c r="H4867">
        <v>5</v>
      </c>
      <c r="I4867">
        <v>1</v>
      </c>
    </row>
    <row r="4868" spans="1:9">
      <c r="A4868">
        <v>10740</v>
      </c>
      <c r="B4868" t="s">
        <v>12</v>
      </c>
      <c r="C4868" t="s">
        <v>28</v>
      </c>
      <c r="D4868" t="s">
        <v>4885</v>
      </c>
      <c r="E4868">
        <v>32</v>
      </c>
      <c r="F4868">
        <v>1</v>
      </c>
      <c r="G4868">
        <v>5</v>
      </c>
      <c r="H4868">
        <v>3</v>
      </c>
      <c r="I4868">
        <v>1</v>
      </c>
    </row>
    <row r="4869" spans="1:9">
      <c r="A4869">
        <v>10741</v>
      </c>
      <c r="B4869" t="s">
        <v>24</v>
      </c>
      <c r="C4869" t="s">
        <v>28</v>
      </c>
      <c r="D4869" t="s">
        <v>4886</v>
      </c>
      <c r="E4869">
        <v>65</v>
      </c>
      <c r="F4869">
        <v>1</v>
      </c>
      <c r="G4869">
        <v>12</v>
      </c>
      <c r="H4869">
        <v>5</v>
      </c>
      <c r="I4869">
        <v>1</v>
      </c>
    </row>
    <row r="4870" spans="1:9">
      <c r="A4870">
        <v>10742</v>
      </c>
      <c r="B4870" t="s">
        <v>9</v>
      </c>
      <c r="C4870" t="s">
        <v>13</v>
      </c>
      <c r="D4870" t="s">
        <v>4887</v>
      </c>
      <c r="E4870">
        <v>41</v>
      </c>
      <c r="F4870">
        <v>1</v>
      </c>
      <c r="G4870">
        <v>13</v>
      </c>
      <c r="H4870">
        <v>2</v>
      </c>
      <c r="I4870">
        <v>1</v>
      </c>
    </row>
    <row r="4871" spans="1:9">
      <c r="A4871">
        <v>10743</v>
      </c>
      <c r="B4871" t="s">
        <v>31</v>
      </c>
      <c r="C4871" t="s">
        <v>22</v>
      </c>
      <c r="D4871" t="s">
        <v>4888</v>
      </c>
      <c r="E4871">
        <v>45</v>
      </c>
      <c r="F4871">
        <v>1</v>
      </c>
      <c r="G4871">
        <v>14</v>
      </c>
      <c r="H4871">
        <v>5</v>
      </c>
      <c r="I4871">
        <v>1</v>
      </c>
    </row>
    <row r="4872" spans="1:9">
      <c r="A4872">
        <v>10744</v>
      </c>
      <c r="B4872" t="s">
        <v>9</v>
      </c>
      <c r="C4872" t="s">
        <v>22</v>
      </c>
      <c r="D4872" t="s">
        <v>4889</v>
      </c>
      <c r="E4872">
        <v>66</v>
      </c>
      <c r="F4872">
        <v>0</v>
      </c>
      <c r="G4872">
        <v>19</v>
      </c>
      <c r="H4872">
        <v>5</v>
      </c>
      <c r="I4872">
        <v>1</v>
      </c>
    </row>
    <row r="4873" spans="1:9">
      <c r="A4873">
        <v>10745</v>
      </c>
      <c r="B4873" t="s">
        <v>9</v>
      </c>
      <c r="C4873" t="s">
        <v>13</v>
      </c>
      <c r="D4873" t="s">
        <v>4890</v>
      </c>
      <c r="E4873">
        <v>50</v>
      </c>
      <c r="F4873">
        <v>1</v>
      </c>
      <c r="G4873">
        <v>10</v>
      </c>
      <c r="H4873">
        <v>3</v>
      </c>
      <c r="I4873">
        <v>1</v>
      </c>
    </row>
    <row r="4874" spans="1:9">
      <c r="A4874">
        <v>10746</v>
      </c>
      <c r="B4874" t="s">
        <v>15</v>
      </c>
      <c r="C4874" t="s">
        <v>10</v>
      </c>
      <c r="D4874" t="s">
        <v>4891</v>
      </c>
      <c r="E4874">
        <v>62</v>
      </c>
      <c r="F4874">
        <v>0</v>
      </c>
      <c r="G4874">
        <v>7</v>
      </c>
      <c r="H4874">
        <v>5</v>
      </c>
      <c r="I4874">
        <v>1</v>
      </c>
    </row>
    <row r="4875" spans="1:9">
      <c r="A4875">
        <v>10747</v>
      </c>
      <c r="B4875" t="s">
        <v>31</v>
      </c>
      <c r="C4875" t="s">
        <v>22</v>
      </c>
      <c r="D4875" t="s">
        <v>4892</v>
      </c>
      <c r="E4875">
        <v>58</v>
      </c>
      <c r="F4875">
        <v>0</v>
      </c>
      <c r="G4875">
        <v>16</v>
      </c>
      <c r="H4875">
        <v>1</v>
      </c>
      <c r="I4875">
        <v>0</v>
      </c>
    </row>
    <row r="4876" spans="1:9">
      <c r="A4876">
        <v>10748</v>
      </c>
      <c r="B4876" t="s">
        <v>31</v>
      </c>
      <c r="C4876" t="s">
        <v>10</v>
      </c>
      <c r="D4876" t="s">
        <v>4893</v>
      </c>
      <c r="E4876">
        <v>64</v>
      </c>
      <c r="F4876">
        <v>1</v>
      </c>
      <c r="G4876">
        <v>3</v>
      </c>
      <c r="H4876">
        <v>2</v>
      </c>
      <c r="I4876">
        <v>1</v>
      </c>
    </row>
    <row r="4877" spans="1:9">
      <c r="A4877">
        <v>10749</v>
      </c>
      <c r="B4877" t="s">
        <v>31</v>
      </c>
      <c r="C4877" t="s">
        <v>18</v>
      </c>
      <c r="D4877" t="s">
        <v>4894</v>
      </c>
      <c r="E4877">
        <v>32</v>
      </c>
      <c r="F4877">
        <v>0</v>
      </c>
      <c r="G4877">
        <v>10</v>
      </c>
      <c r="H4877">
        <v>5</v>
      </c>
      <c r="I4877">
        <v>1</v>
      </c>
    </row>
    <row r="4878" spans="1:9">
      <c r="A4878">
        <v>10750</v>
      </c>
      <c r="B4878" t="s">
        <v>15</v>
      </c>
      <c r="C4878" t="s">
        <v>18</v>
      </c>
      <c r="D4878" t="s">
        <v>4895</v>
      </c>
      <c r="E4878">
        <v>28</v>
      </c>
      <c r="F4878">
        <v>1</v>
      </c>
      <c r="G4878">
        <v>5</v>
      </c>
      <c r="H4878">
        <v>3</v>
      </c>
      <c r="I4878">
        <v>0</v>
      </c>
    </row>
    <row r="4879" spans="1:9">
      <c r="A4879">
        <v>10751</v>
      </c>
      <c r="B4879" t="s">
        <v>31</v>
      </c>
      <c r="C4879" t="s">
        <v>28</v>
      </c>
      <c r="D4879" t="s">
        <v>4896</v>
      </c>
      <c r="E4879">
        <v>50</v>
      </c>
      <c r="F4879">
        <v>1</v>
      </c>
      <c r="G4879">
        <v>6</v>
      </c>
      <c r="H4879">
        <v>3</v>
      </c>
      <c r="I4879">
        <v>1</v>
      </c>
    </row>
    <row r="4880" spans="1:9">
      <c r="A4880">
        <v>10752</v>
      </c>
      <c r="B4880" t="s">
        <v>15</v>
      </c>
      <c r="C4880" t="s">
        <v>28</v>
      </c>
      <c r="D4880" t="s">
        <v>4897</v>
      </c>
      <c r="E4880">
        <v>59</v>
      </c>
      <c r="F4880">
        <v>0</v>
      </c>
      <c r="G4880">
        <v>16</v>
      </c>
      <c r="H4880">
        <v>4</v>
      </c>
      <c r="I4880">
        <v>1</v>
      </c>
    </row>
    <row r="4881" spans="1:9">
      <c r="A4881">
        <v>10753</v>
      </c>
      <c r="B4881" t="s">
        <v>15</v>
      </c>
      <c r="C4881" t="s">
        <v>13</v>
      </c>
      <c r="D4881" t="s">
        <v>4898</v>
      </c>
      <c r="E4881">
        <v>24</v>
      </c>
      <c r="F4881">
        <v>1</v>
      </c>
      <c r="G4881">
        <v>16</v>
      </c>
      <c r="H4881">
        <v>3</v>
      </c>
      <c r="I4881">
        <v>0</v>
      </c>
    </row>
    <row r="4882" spans="1:9">
      <c r="A4882">
        <v>10754</v>
      </c>
      <c r="B4882" t="s">
        <v>12</v>
      </c>
      <c r="C4882" t="s">
        <v>13</v>
      </c>
      <c r="D4882" t="s">
        <v>4899</v>
      </c>
      <c r="E4882">
        <v>60</v>
      </c>
      <c r="F4882">
        <v>1</v>
      </c>
      <c r="G4882">
        <v>5</v>
      </c>
      <c r="H4882">
        <v>1</v>
      </c>
      <c r="I4882">
        <v>1</v>
      </c>
    </row>
    <row r="4883" spans="1:9">
      <c r="A4883">
        <v>10755</v>
      </c>
      <c r="B4883" t="s">
        <v>9</v>
      </c>
      <c r="C4883" t="s">
        <v>22</v>
      </c>
      <c r="D4883" t="s">
        <v>4900</v>
      </c>
      <c r="E4883">
        <v>51</v>
      </c>
      <c r="F4883">
        <v>1</v>
      </c>
      <c r="G4883">
        <v>18</v>
      </c>
      <c r="H4883">
        <v>1</v>
      </c>
      <c r="I4883">
        <v>1</v>
      </c>
    </row>
    <row r="4884" spans="1:9">
      <c r="A4884">
        <v>10756</v>
      </c>
      <c r="B4884" t="s">
        <v>24</v>
      </c>
      <c r="C4884" t="s">
        <v>13</v>
      </c>
      <c r="D4884" t="s">
        <v>4901</v>
      </c>
      <c r="E4884">
        <v>38</v>
      </c>
      <c r="F4884">
        <v>0</v>
      </c>
      <c r="G4884">
        <v>16</v>
      </c>
      <c r="H4884">
        <v>4</v>
      </c>
      <c r="I4884">
        <v>1</v>
      </c>
    </row>
    <row r="4885" spans="1:9">
      <c r="A4885">
        <v>10757</v>
      </c>
      <c r="B4885" t="s">
        <v>15</v>
      </c>
      <c r="C4885" t="s">
        <v>18</v>
      </c>
      <c r="D4885" t="s">
        <v>4902</v>
      </c>
      <c r="E4885">
        <v>33</v>
      </c>
      <c r="F4885">
        <v>0</v>
      </c>
      <c r="G4885">
        <v>15</v>
      </c>
      <c r="H4885">
        <v>1</v>
      </c>
      <c r="I4885">
        <v>0</v>
      </c>
    </row>
    <row r="4886" spans="1:9">
      <c r="A4886">
        <v>10758</v>
      </c>
      <c r="B4886" t="s">
        <v>15</v>
      </c>
      <c r="C4886" t="s">
        <v>13</v>
      </c>
      <c r="D4886" t="s">
        <v>4903</v>
      </c>
      <c r="E4886">
        <v>49</v>
      </c>
      <c r="F4886">
        <v>0</v>
      </c>
      <c r="G4886">
        <v>2</v>
      </c>
      <c r="H4886">
        <v>2</v>
      </c>
      <c r="I4886">
        <v>0</v>
      </c>
    </row>
    <row r="4887" spans="1:9">
      <c r="A4887">
        <v>10759</v>
      </c>
      <c r="B4887" t="s">
        <v>12</v>
      </c>
      <c r="C4887" t="s">
        <v>18</v>
      </c>
      <c r="D4887" t="s">
        <v>4904</v>
      </c>
      <c r="E4887">
        <v>55</v>
      </c>
      <c r="F4887">
        <v>0</v>
      </c>
      <c r="G4887">
        <v>8</v>
      </c>
      <c r="H4887">
        <v>2</v>
      </c>
      <c r="I4887">
        <v>0</v>
      </c>
    </row>
    <row r="4888" spans="1:9">
      <c r="A4888">
        <v>10760</v>
      </c>
      <c r="B4888" t="s">
        <v>9</v>
      </c>
      <c r="C4888" t="s">
        <v>28</v>
      </c>
      <c r="D4888" t="s">
        <v>4905</v>
      </c>
      <c r="E4888">
        <v>20</v>
      </c>
      <c r="F4888">
        <v>1</v>
      </c>
      <c r="G4888">
        <v>5</v>
      </c>
      <c r="H4888">
        <v>4</v>
      </c>
      <c r="I4888">
        <v>1</v>
      </c>
    </row>
    <row r="4889" spans="1:9">
      <c r="A4889">
        <v>10761</v>
      </c>
      <c r="B4889" t="s">
        <v>24</v>
      </c>
      <c r="C4889" t="s">
        <v>13</v>
      </c>
      <c r="D4889" t="s">
        <v>4906</v>
      </c>
      <c r="E4889">
        <v>29</v>
      </c>
      <c r="F4889">
        <v>1</v>
      </c>
      <c r="G4889">
        <v>7</v>
      </c>
      <c r="H4889">
        <v>4</v>
      </c>
      <c r="I4889">
        <v>1</v>
      </c>
    </row>
    <row r="4890" spans="1:9">
      <c r="A4890">
        <v>10762</v>
      </c>
      <c r="B4890" t="s">
        <v>12</v>
      </c>
      <c r="C4890" t="s">
        <v>28</v>
      </c>
      <c r="D4890" t="s">
        <v>4907</v>
      </c>
      <c r="E4890">
        <v>40</v>
      </c>
      <c r="F4890">
        <v>0</v>
      </c>
      <c r="G4890">
        <v>7</v>
      </c>
      <c r="H4890">
        <v>5</v>
      </c>
      <c r="I4890">
        <v>1</v>
      </c>
    </row>
    <row r="4891" spans="1:9">
      <c r="A4891">
        <v>10763</v>
      </c>
      <c r="B4891" t="s">
        <v>9</v>
      </c>
      <c r="C4891" t="s">
        <v>13</v>
      </c>
      <c r="D4891" t="s">
        <v>4908</v>
      </c>
      <c r="E4891">
        <v>19</v>
      </c>
      <c r="F4891">
        <v>1</v>
      </c>
      <c r="G4891">
        <v>11</v>
      </c>
      <c r="H4891">
        <v>3</v>
      </c>
      <c r="I4891">
        <v>0</v>
      </c>
    </row>
    <row r="4892" spans="1:9">
      <c r="A4892">
        <v>10764</v>
      </c>
      <c r="B4892" t="s">
        <v>12</v>
      </c>
      <c r="C4892" t="s">
        <v>22</v>
      </c>
      <c r="D4892" t="s">
        <v>4909</v>
      </c>
      <c r="E4892">
        <v>55</v>
      </c>
      <c r="F4892">
        <v>1</v>
      </c>
      <c r="G4892">
        <v>6</v>
      </c>
      <c r="H4892">
        <v>5</v>
      </c>
      <c r="I4892">
        <v>1</v>
      </c>
    </row>
    <row r="4893" spans="1:9">
      <c r="A4893">
        <v>10765</v>
      </c>
      <c r="B4893" t="s">
        <v>15</v>
      </c>
      <c r="C4893" t="s">
        <v>22</v>
      </c>
      <c r="D4893" t="s">
        <v>4910</v>
      </c>
      <c r="E4893">
        <v>33</v>
      </c>
      <c r="F4893">
        <v>0</v>
      </c>
      <c r="G4893">
        <v>15</v>
      </c>
      <c r="H4893">
        <v>4</v>
      </c>
      <c r="I4893">
        <v>1</v>
      </c>
    </row>
    <row r="4894" spans="1:9">
      <c r="A4894">
        <v>10766</v>
      </c>
      <c r="B4894" t="s">
        <v>9</v>
      </c>
      <c r="C4894" t="s">
        <v>28</v>
      </c>
      <c r="D4894" t="s">
        <v>4911</v>
      </c>
      <c r="E4894">
        <v>65</v>
      </c>
      <c r="F4894">
        <v>1</v>
      </c>
      <c r="G4894">
        <v>7</v>
      </c>
      <c r="H4894">
        <v>5</v>
      </c>
      <c r="I4894">
        <v>1</v>
      </c>
    </row>
    <row r="4895" spans="1:9">
      <c r="A4895">
        <v>10767</v>
      </c>
      <c r="B4895" t="s">
        <v>24</v>
      </c>
      <c r="C4895" t="s">
        <v>10</v>
      </c>
      <c r="D4895" t="s">
        <v>4912</v>
      </c>
      <c r="E4895">
        <v>61</v>
      </c>
      <c r="F4895">
        <v>1</v>
      </c>
      <c r="G4895">
        <v>9</v>
      </c>
      <c r="H4895">
        <v>3</v>
      </c>
      <c r="I4895">
        <v>1</v>
      </c>
    </row>
    <row r="4896" spans="1:9">
      <c r="A4896">
        <v>10768</v>
      </c>
      <c r="B4896" t="s">
        <v>9</v>
      </c>
      <c r="C4896" t="s">
        <v>28</v>
      </c>
      <c r="D4896" t="s">
        <v>4913</v>
      </c>
      <c r="E4896">
        <v>31</v>
      </c>
      <c r="F4896">
        <v>1</v>
      </c>
      <c r="G4896">
        <v>19</v>
      </c>
      <c r="H4896">
        <v>4</v>
      </c>
      <c r="I4896">
        <v>1</v>
      </c>
    </row>
    <row r="4897" spans="1:9">
      <c r="A4897">
        <v>10769</v>
      </c>
      <c r="B4897" t="s">
        <v>15</v>
      </c>
      <c r="C4897" t="s">
        <v>28</v>
      </c>
      <c r="D4897" t="s">
        <v>4914</v>
      </c>
      <c r="E4897">
        <v>31</v>
      </c>
      <c r="F4897">
        <v>0</v>
      </c>
      <c r="G4897">
        <v>4</v>
      </c>
      <c r="H4897">
        <v>2</v>
      </c>
      <c r="I4897">
        <v>0</v>
      </c>
    </row>
    <row r="4898" spans="1:9">
      <c r="A4898">
        <v>10770</v>
      </c>
      <c r="B4898" t="s">
        <v>12</v>
      </c>
      <c r="C4898" t="s">
        <v>22</v>
      </c>
      <c r="D4898" t="s">
        <v>4915</v>
      </c>
      <c r="E4898">
        <v>53</v>
      </c>
      <c r="F4898">
        <v>1</v>
      </c>
      <c r="G4898">
        <v>19</v>
      </c>
      <c r="H4898">
        <v>4</v>
      </c>
      <c r="I4898">
        <v>1</v>
      </c>
    </row>
    <row r="4899" spans="1:9">
      <c r="A4899">
        <v>10771</v>
      </c>
      <c r="B4899" t="s">
        <v>15</v>
      </c>
      <c r="C4899" t="s">
        <v>18</v>
      </c>
      <c r="D4899" t="s">
        <v>4916</v>
      </c>
      <c r="E4899">
        <v>39</v>
      </c>
      <c r="F4899">
        <v>0</v>
      </c>
      <c r="G4899">
        <v>12</v>
      </c>
      <c r="H4899">
        <v>5</v>
      </c>
      <c r="I4899">
        <v>1</v>
      </c>
    </row>
    <row r="4900" spans="1:9">
      <c r="A4900">
        <v>10772</v>
      </c>
      <c r="B4900" t="s">
        <v>15</v>
      </c>
      <c r="C4900" t="s">
        <v>28</v>
      </c>
      <c r="D4900" t="s">
        <v>4917</v>
      </c>
      <c r="E4900">
        <v>41</v>
      </c>
      <c r="F4900">
        <v>1</v>
      </c>
      <c r="G4900">
        <v>9</v>
      </c>
      <c r="H4900">
        <v>5</v>
      </c>
      <c r="I4900">
        <v>1</v>
      </c>
    </row>
    <row r="4901" spans="1:9">
      <c r="A4901">
        <v>10773</v>
      </c>
      <c r="B4901" t="s">
        <v>9</v>
      </c>
      <c r="C4901" t="s">
        <v>10</v>
      </c>
      <c r="D4901" t="s">
        <v>4918</v>
      </c>
      <c r="E4901">
        <v>63</v>
      </c>
      <c r="F4901">
        <v>1</v>
      </c>
      <c r="G4901">
        <v>10</v>
      </c>
      <c r="H4901">
        <v>2</v>
      </c>
      <c r="I4901">
        <v>1</v>
      </c>
    </row>
    <row r="4902" spans="1:9">
      <c r="A4902">
        <v>10774</v>
      </c>
      <c r="B4902" t="s">
        <v>24</v>
      </c>
      <c r="C4902" t="s">
        <v>18</v>
      </c>
      <c r="D4902" t="s">
        <v>4919</v>
      </c>
      <c r="E4902">
        <v>65</v>
      </c>
      <c r="F4902">
        <v>0</v>
      </c>
      <c r="G4902">
        <v>15</v>
      </c>
      <c r="H4902">
        <v>4</v>
      </c>
      <c r="I4902">
        <v>1</v>
      </c>
    </row>
    <row r="4903" spans="1:9">
      <c r="A4903">
        <v>10775</v>
      </c>
      <c r="B4903" t="s">
        <v>31</v>
      </c>
      <c r="C4903" t="s">
        <v>28</v>
      </c>
      <c r="D4903" t="s">
        <v>4920</v>
      </c>
      <c r="E4903">
        <v>45</v>
      </c>
      <c r="F4903">
        <v>0</v>
      </c>
      <c r="G4903">
        <v>5</v>
      </c>
      <c r="H4903">
        <v>5</v>
      </c>
      <c r="I4903">
        <v>1</v>
      </c>
    </row>
    <row r="4904" spans="1:9">
      <c r="A4904">
        <v>10776</v>
      </c>
      <c r="B4904" t="s">
        <v>31</v>
      </c>
      <c r="C4904" t="s">
        <v>13</v>
      </c>
      <c r="D4904" t="s">
        <v>4921</v>
      </c>
      <c r="E4904">
        <v>61</v>
      </c>
      <c r="F4904">
        <v>0</v>
      </c>
      <c r="G4904">
        <v>8</v>
      </c>
      <c r="H4904">
        <v>2</v>
      </c>
      <c r="I4904">
        <v>0</v>
      </c>
    </row>
    <row r="4905" spans="1:9">
      <c r="A4905">
        <v>10777</v>
      </c>
      <c r="B4905" t="s">
        <v>31</v>
      </c>
      <c r="C4905" t="s">
        <v>10</v>
      </c>
      <c r="D4905" t="s">
        <v>4922</v>
      </c>
      <c r="E4905">
        <v>22</v>
      </c>
      <c r="F4905">
        <v>1</v>
      </c>
      <c r="G4905">
        <v>11</v>
      </c>
      <c r="H4905">
        <v>5</v>
      </c>
      <c r="I4905">
        <v>1</v>
      </c>
    </row>
    <row r="4906" spans="1:9">
      <c r="A4906">
        <v>10778</v>
      </c>
      <c r="B4906" t="s">
        <v>9</v>
      </c>
      <c r="C4906" t="s">
        <v>13</v>
      </c>
      <c r="D4906" t="s">
        <v>4923</v>
      </c>
      <c r="E4906">
        <v>20</v>
      </c>
      <c r="F4906">
        <v>0</v>
      </c>
      <c r="G4906">
        <v>9</v>
      </c>
      <c r="H4906">
        <v>2</v>
      </c>
      <c r="I4906">
        <v>0</v>
      </c>
    </row>
    <row r="4907" spans="1:9">
      <c r="A4907">
        <v>10779</v>
      </c>
      <c r="B4907" t="s">
        <v>12</v>
      </c>
      <c r="C4907" t="s">
        <v>10</v>
      </c>
      <c r="D4907" t="s">
        <v>4924</v>
      </c>
      <c r="E4907">
        <v>69</v>
      </c>
      <c r="F4907">
        <v>0</v>
      </c>
      <c r="G4907">
        <v>10</v>
      </c>
      <c r="H4907">
        <v>1</v>
      </c>
      <c r="I4907">
        <v>0</v>
      </c>
    </row>
    <row r="4908" spans="1:9">
      <c r="A4908">
        <v>10780</v>
      </c>
      <c r="B4908" t="s">
        <v>12</v>
      </c>
      <c r="C4908" t="s">
        <v>10</v>
      </c>
      <c r="D4908" t="s">
        <v>4925</v>
      </c>
      <c r="E4908">
        <v>45</v>
      </c>
      <c r="F4908">
        <v>1</v>
      </c>
      <c r="G4908">
        <v>5</v>
      </c>
      <c r="H4908">
        <v>4</v>
      </c>
      <c r="I4908">
        <v>1</v>
      </c>
    </row>
    <row r="4909" spans="1:9">
      <c r="A4909">
        <v>10781</v>
      </c>
      <c r="B4909" t="s">
        <v>9</v>
      </c>
      <c r="C4909" t="s">
        <v>13</v>
      </c>
      <c r="D4909" t="s">
        <v>4926</v>
      </c>
      <c r="E4909">
        <v>28</v>
      </c>
      <c r="F4909">
        <v>1</v>
      </c>
      <c r="G4909">
        <v>15</v>
      </c>
      <c r="H4909">
        <v>2</v>
      </c>
      <c r="I4909">
        <v>0</v>
      </c>
    </row>
    <row r="4910" spans="1:9">
      <c r="A4910">
        <v>10782</v>
      </c>
      <c r="B4910" t="s">
        <v>31</v>
      </c>
      <c r="C4910" t="s">
        <v>22</v>
      </c>
      <c r="D4910" t="s">
        <v>4927</v>
      </c>
      <c r="E4910">
        <v>20</v>
      </c>
      <c r="F4910">
        <v>0</v>
      </c>
      <c r="G4910">
        <v>1</v>
      </c>
      <c r="H4910">
        <v>3</v>
      </c>
      <c r="I4910">
        <v>0</v>
      </c>
    </row>
    <row r="4911" spans="1:9">
      <c r="A4911">
        <v>10783</v>
      </c>
      <c r="B4911" t="s">
        <v>15</v>
      </c>
      <c r="C4911" t="s">
        <v>13</v>
      </c>
      <c r="D4911" t="s">
        <v>4928</v>
      </c>
      <c r="E4911">
        <v>28</v>
      </c>
      <c r="F4911">
        <v>1</v>
      </c>
      <c r="G4911">
        <v>9</v>
      </c>
      <c r="H4911">
        <v>5</v>
      </c>
      <c r="I4911">
        <v>1</v>
      </c>
    </row>
    <row r="4912" spans="1:9">
      <c r="A4912">
        <v>10784</v>
      </c>
      <c r="B4912" t="s">
        <v>9</v>
      </c>
      <c r="C4912" t="s">
        <v>13</v>
      </c>
      <c r="D4912" t="s">
        <v>4929</v>
      </c>
      <c r="E4912">
        <v>32</v>
      </c>
      <c r="F4912">
        <v>0</v>
      </c>
      <c r="G4912">
        <v>1</v>
      </c>
      <c r="H4912">
        <v>5</v>
      </c>
      <c r="I4912">
        <v>1</v>
      </c>
    </row>
    <row r="4913" spans="1:9">
      <c r="A4913">
        <v>10785</v>
      </c>
      <c r="B4913" t="s">
        <v>15</v>
      </c>
      <c r="C4913" t="s">
        <v>10</v>
      </c>
      <c r="D4913" t="s">
        <v>4930</v>
      </c>
      <c r="E4913">
        <v>68</v>
      </c>
      <c r="F4913">
        <v>1</v>
      </c>
      <c r="G4913">
        <v>16</v>
      </c>
      <c r="H4913">
        <v>5</v>
      </c>
      <c r="I4913">
        <v>1</v>
      </c>
    </row>
    <row r="4914" spans="1:9">
      <c r="A4914">
        <v>10786</v>
      </c>
      <c r="B4914" t="s">
        <v>31</v>
      </c>
      <c r="C4914" t="s">
        <v>10</v>
      </c>
      <c r="D4914" t="s">
        <v>4931</v>
      </c>
      <c r="E4914">
        <v>38</v>
      </c>
      <c r="F4914">
        <v>0</v>
      </c>
      <c r="G4914">
        <v>7</v>
      </c>
      <c r="H4914">
        <v>5</v>
      </c>
      <c r="I4914">
        <v>1</v>
      </c>
    </row>
    <row r="4915" spans="1:9">
      <c r="A4915">
        <v>10787</v>
      </c>
      <c r="B4915" t="s">
        <v>24</v>
      </c>
      <c r="C4915" t="s">
        <v>13</v>
      </c>
      <c r="D4915" t="s">
        <v>4932</v>
      </c>
      <c r="E4915">
        <v>26</v>
      </c>
      <c r="F4915">
        <v>1</v>
      </c>
      <c r="G4915">
        <v>12</v>
      </c>
      <c r="H4915">
        <v>4</v>
      </c>
      <c r="I4915">
        <v>1</v>
      </c>
    </row>
    <row r="4916" spans="1:9">
      <c r="A4916">
        <v>10788</v>
      </c>
      <c r="B4916" t="s">
        <v>15</v>
      </c>
      <c r="C4916" t="s">
        <v>22</v>
      </c>
      <c r="D4916" t="s">
        <v>4933</v>
      </c>
      <c r="E4916">
        <v>49</v>
      </c>
      <c r="F4916">
        <v>1</v>
      </c>
      <c r="G4916">
        <v>19</v>
      </c>
      <c r="H4916">
        <v>2</v>
      </c>
      <c r="I4916">
        <v>1</v>
      </c>
    </row>
    <row r="4917" spans="1:9">
      <c r="A4917">
        <v>10789</v>
      </c>
      <c r="B4917" t="s">
        <v>31</v>
      </c>
      <c r="C4917" t="s">
        <v>28</v>
      </c>
      <c r="D4917" t="s">
        <v>4934</v>
      </c>
      <c r="E4917">
        <v>64</v>
      </c>
      <c r="F4917">
        <v>1</v>
      </c>
      <c r="G4917">
        <v>17</v>
      </c>
      <c r="H4917">
        <v>2</v>
      </c>
      <c r="I4917">
        <v>1</v>
      </c>
    </row>
    <row r="4918" spans="1:9">
      <c r="A4918">
        <v>10790</v>
      </c>
      <c r="B4918" t="s">
        <v>12</v>
      </c>
      <c r="C4918" t="s">
        <v>22</v>
      </c>
      <c r="D4918" t="s">
        <v>4935</v>
      </c>
      <c r="E4918">
        <v>43</v>
      </c>
      <c r="F4918">
        <v>0</v>
      </c>
      <c r="G4918">
        <v>10</v>
      </c>
      <c r="H4918">
        <v>5</v>
      </c>
      <c r="I4918">
        <v>1</v>
      </c>
    </row>
    <row r="4919" spans="1:9">
      <c r="A4919">
        <v>10791</v>
      </c>
      <c r="B4919" t="s">
        <v>24</v>
      </c>
      <c r="C4919" t="s">
        <v>22</v>
      </c>
      <c r="D4919" t="s">
        <v>4936</v>
      </c>
      <c r="E4919">
        <v>31</v>
      </c>
      <c r="F4919">
        <v>0</v>
      </c>
      <c r="G4919">
        <v>15</v>
      </c>
      <c r="H4919">
        <v>3</v>
      </c>
      <c r="I4919">
        <v>0</v>
      </c>
    </row>
    <row r="4920" spans="1:9">
      <c r="A4920">
        <v>10792</v>
      </c>
      <c r="B4920" t="s">
        <v>9</v>
      </c>
      <c r="C4920" t="s">
        <v>10</v>
      </c>
      <c r="D4920" t="s">
        <v>4937</v>
      </c>
      <c r="E4920">
        <v>34</v>
      </c>
      <c r="F4920">
        <v>0</v>
      </c>
      <c r="G4920">
        <v>18</v>
      </c>
      <c r="H4920">
        <v>4</v>
      </c>
      <c r="I4920">
        <v>1</v>
      </c>
    </row>
    <row r="4921" spans="1:9">
      <c r="A4921">
        <v>10793</v>
      </c>
      <c r="B4921" t="s">
        <v>9</v>
      </c>
      <c r="C4921" t="s">
        <v>13</v>
      </c>
      <c r="D4921" t="s">
        <v>4938</v>
      </c>
      <c r="E4921">
        <v>28</v>
      </c>
      <c r="F4921">
        <v>0</v>
      </c>
      <c r="G4921">
        <v>13</v>
      </c>
      <c r="H4921">
        <v>2</v>
      </c>
      <c r="I4921">
        <v>0</v>
      </c>
    </row>
    <row r="4922" spans="1:9">
      <c r="A4922">
        <v>10794</v>
      </c>
      <c r="B4922" t="s">
        <v>12</v>
      </c>
      <c r="C4922" t="s">
        <v>13</v>
      </c>
      <c r="D4922" t="s">
        <v>4939</v>
      </c>
      <c r="E4922">
        <v>37</v>
      </c>
      <c r="F4922">
        <v>0</v>
      </c>
      <c r="G4922">
        <v>18</v>
      </c>
      <c r="H4922">
        <v>3</v>
      </c>
      <c r="I4922">
        <v>0</v>
      </c>
    </row>
    <row r="4923" spans="1:9">
      <c r="A4923">
        <v>10795</v>
      </c>
      <c r="B4923" t="s">
        <v>12</v>
      </c>
      <c r="C4923" t="s">
        <v>13</v>
      </c>
      <c r="D4923" t="s">
        <v>4940</v>
      </c>
      <c r="E4923">
        <v>35</v>
      </c>
      <c r="F4923">
        <v>1</v>
      </c>
      <c r="G4923">
        <v>3</v>
      </c>
      <c r="H4923">
        <v>1</v>
      </c>
      <c r="I4923">
        <v>1</v>
      </c>
    </row>
    <row r="4924" spans="1:9">
      <c r="A4924">
        <v>10796</v>
      </c>
      <c r="B4924" t="s">
        <v>15</v>
      </c>
      <c r="C4924" t="s">
        <v>13</v>
      </c>
      <c r="D4924" t="s">
        <v>4941</v>
      </c>
      <c r="E4924">
        <v>54</v>
      </c>
      <c r="F4924">
        <v>0</v>
      </c>
      <c r="G4924">
        <v>2</v>
      </c>
      <c r="H4924">
        <v>2</v>
      </c>
      <c r="I4924">
        <v>0</v>
      </c>
    </row>
    <row r="4925" spans="1:9">
      <c r="A4925">
        <v>10797</v>
      </c>
      <c r="B4925" t="s">
        <v>24</v>
      </c>
      <c r="C4925" t="s">
        <v>18</v>
      </c>
      <c r="D4925" t="s">
        <v>4942</v>
      </c>
      <c r="E4925">
        <v>24</v>
      </c>
      <c r="F4925">
        <v>1</v>
      </c>
      <c r="G4925">
        <v>3</v>
      </c>
      <c r="H4925">
        <v>2</v>
      </c>
      <c r="I4925">
        <v>0</v>
      </c>
    </row>
    <row r="4926" spans="1:9">
      <c r="A4926">
        <v>10798</v>
      </c>
      <c r="B4926" t="s">
        <v>31</v>
      </c>
      <c r="C4926" t="s">
        <v>22</v>
      </c>
      <c r="D4926" t="s">
        <v>4943</v>
      </c>
      <c r="E4926">
        <v>57</v>
      </c>
      <c r="F4926">
        <v>1</v>
      </c>
      <c r="G4926">
        <v>19</v>
      </c>
      <c r="H4926">
        <v>5</v>
      </c>
      <c r="I4926">
        <v>1</v>
      </c>
    </row>
    <row r="4927" spans="1:9">
      <c r="A4927">
        <v>10799</v>
      </c>
      <c r="B4927" t="s">
        <v>24</v>
      </c>
      <c r="C4927" t="s">
        <v>28</v>
      </c>
      <c r="D4927" t="s">
        <v>4944</v>
      </c>
      <c r="E4927">
        <v>56</v>
      </c>
      <c r="F4927">
        <v>1</v>
      </c>
      <c r="G4927">
        <v>9</v>
      </c>
      <c r="H4927">
        <v>2</v>
      </c>
      <c r="I4927">
        <v>1</v>
      </c>
    </row>
    <row r="4928" spans="1:9">
      <c r="A4928">
        <v>10800</v>
      </c>
      <c r="B4928" t="s">
        <v>31</v>
      </c>
      <c r="C4928" t="s">
        <v>13</v>
      </c>
      <c r="D4928" t="s">
        <v>4945</v>
      </c>
      <c r="E4928">
        <v>32</v>
      </c>
      <c r="F4928">
        <v>1</v>
      </c>
      <c r="G4928">
        <v>18</v>
      </c>
      <c r="H4928">
        <v>2</v>
      </c>
      <c r="I4928">
        <v>1</v>
      </c>
    </row>
    <row r="4929" spans="1:9">
      <c r="A4929">
        <v>10801</v>
      </c>
      <c r="B4929" t="s">
        <v>9</v>
      </c>
      <c r="C4929" t="s">
        <v>10</v>
      </c>
      <c r="D4929" t="s">
        <v>4946</v>
      </c>
      <c r="E4929">
        <v>37</v>
      </c>
      <c r="F4929">
        <v>0</v>
      </c>
      <c r="G4929">
        <v>3</v>
      </c>
      <c r="H4929">
        <v>5</v>
      </c>
      <c r="I4929">
        <v>1</v>
      </c>
    </row>
    <row r="4930" spans="1:9">
      <c r="A4930">
        <v>10802</v>
      </c>
      <c r="B4930" t="s">
        <v>15</v>
      </c>
      <c r="C4930" t="s">
        <v>28</v>
      </c>
      <c r="D4930" t="s">
        <v>4947</v>
      </c>
      <c r="E4930">
        <v>26</v>
      </c>
      <c r="F4930">
        <v>0</v>
      </c>
      <c r="G4930">
        <v>8</v>
      </c>
      <c r="H4930">
        <v>5</v>
      </c>
      <c r="I4930">
        <v>0</v>
      </c>
    </row>
    <row r="4931" spans="1:9">
      <c r="A4931">
        <v>10803</v>
      </c>
      <c r="B4931" t="s">
        <v>9</v>
      </c>
      <c r="C4931" t="s">
        <v>28</v>
      </c>
      <c r="D4931" t="s">
        <v>4948</v>
      </c>
      <c r="E4931">
        <v>66</v>
      </c>
      <c r="F4931">
        <v>0</v>
      </c>
      <c r="G4931">
        <v>13</v>
      </c>
      <c r="H4931">
        <v>3</v>
      </c>
      <c r="I4931">
        <v>0</v>
      </c>
    </row>
    <row r="4932" spans="1:9">
      <c r="A4932">
        <v>10804</v>
      </c>
      <c r="B4932" t="s">
        <v>24</v>
      </c>
      <c r="C4932" t="s">
        <v>18</v>
      </c>
      <c r="D4932" t="s">
        <v>4949</v>
      </c>
      <c r="E4932">
        <v>40</v>
      </c>
      <c r="F4932">
        <v>1</v>
      </c>
      <c r="G4932">
        <v>4</v>
      </c>
      <c r="H4932">
        <v>2</v>
      </c>
      <c r="I4932">
        <v>1</v>
      </c>
    </row>
    <row r="4933" spans="1:9">
      <c r="A4933">
        <v>10805</v>
      </c>
      <c r="B4933" t="s">
        <v>9</v>
      </c>
      <c r="C4933" t="s">
        <v>22</v>
      </c>
      <c r="D4933" t="s">
        <v>4950</v>
      </c>
      <c r="E4933">
        <v>62</v>
      </c>
      <c r="F4933">
        <v>0</v>
      </c>
      <c r="G4933">
        <v>7</v>
      </c>
      <c r="H4933">
        <v>5</v>
      </c>
      <c r="I4933">
        <v>1</v>
      </c>
    </row>
    <row r="4934" spans="1:9">
      <c r="A4934">
        <v>10806</v>
      </c>
      <c r="B4934" t="s">
        <v>12</v>
      </c>
      <c r="C4934" t="s">
        <v>10</v>
      </c>
      <c r="D4934" t="s">
        <v>4951</v>
      </c>
      <c r="E4934">
        <v>31</v>
      </c>
      <c r="F4934">
        <v>0</v>
      </c>
      <c r="G4934">
        <v>12</v>
      </c>
      <c r="H4934">
        <v>3</v>
      </c>
      <c r="I4934">
        <v>0</v>
      </c>
    </row>
    <row r="4935" spans="1:9">
      <c r="A4935">
        <v>10807</v>
      </c>
      <c r="B4935" t="s">
        <v>9</v>
      </c>
      <c r="C4935" t="s">
        <v>18</v>
      </c>
      <c r="D4935" t="s">
        <v>4952</v>
      </c>
      <c r="E4935">
        <v>37</v>
      </c>
      <c r="F4935">
        <v>0</v>
      </c>
      <c r="G4935">
        <v>14</v>
      </c>
      <c r="H4935">
        <v>2</v>
      </c>
      <c r="I4935">
        <v>0</v>
      </c>
    </row>
    <row r="4936" spans="1:9">
      <c r="A4936">
        <v>10808</v>
      </c>
      <c r="B4936" t="s">
        <v>15</v>
      </c>
      <c r="C4936" t="s">
        <v>13</v>
      </c>
      <c r="D4936" t="s">
        <v>4953</v>
      </c>
      <c r="E4936">
        <v>67</v>
      </c>
      <c r="F4936">
        <v>0</v>
      </c>
      <c r="G4936">
        <v>13</v>
      </c>
      <c r="H4936">
        <v>1</v>
      </c>
      <c r="I4936">
        <v>0</v>
      </c>
    </row>
    <row r="4937" spans="1:9">
      <c r="A4937">
        <v>10809</v>
      </c>
      <c r="B4937" t="s">
        <v>24</v>
      </c>
      <c r="C4937" t="s">
        <v>10</v>
      </c>
      <c r="D4937" t="s">
        <v>4954</v>
      </c>
      <c r="E4937">
        <v>63</v>
      </c>
      <c r="F4937">
        <v>1</v>
      </c>
      <c r="G4937">
        <v>19</v>
      </c>
      <c r="H4937">
        <v>5</v>
      </c>
      <c r="I4937">
        <v>1</v>
      </c>
    </row>
    <row r="4938" spans="1:9">
      <c r="A4938">
        <v>10810</v>
      </c>
      <c r="B4938" t="s">
        <v>15</v>
      </c>
      <c r="C4938" t="s">
        <v>13</v>
      </c>
      <c r="D4938" t="s">
        <v>4955</v>
      </c>
      <c r="E4938">
        <v>19</v>
      </c>
      <c r="F4938">
        <v>1</v>
      </c>
      <c r="G4938">
        <v>5</v>
      </c>
      <c r="H4938">
        <v>1</v>
      </c>
      <c r="I4938">
        <v>0</v>
      </c>
    </row>
    <row r="4939" spans="1:9">
      <c r="A4939">
        <v>10811</v>
      </c>
      <c r="B4939" t="s">
        <v>15</v>
      </c>
      <c r="C4939" t="s">
        <v>13</v>
      </c>
      <c r="D4939" t="s">
        <v>4956</v>
      </c>
      <c r="E4939">
        <v>20</v>
      </c>
      <c r="F4939">
        <v>0</v>
      </c>
      <c r="G4939">
        <v>7</v>
      </c>
      <c r="H4939">
        <v>2</v>
      </c>
      <c r="I4939">
        <v>0</v>
      </c>
    </row>
    <row r="4940" spans="1:9">
      <c r="A4940">
        <v>10812</v>
      </c>
      <c r="B4940" t="s">
        <v>31</v>
      </c>
      <c r="C4940" t="s">
        <v>10</v>
      </c>
      <c r="D4940" t="s">
        <v>4957</v>
      </c>
      <c r="E4940">
        <v>27</v>
      </c>
      <c r="F4940">
        <v>0</v>
      </c>
      <c r="G4940">
        <v>16</v>
      </c>
      <c r="H4940">
        <v>2</v>
      </c>
      <c r="I4940">
        <v>0</v>
      </c>
    </row>
    <row r="4941" spans="1:9">
      <c r="A4941">
        <v>10813</v>
      </c>
      <c r="B4941" t="s">
        <v>24</v>
      </c>
      <c r="C4941" t="s">
        <v>13</v>
      </c>
      <c r="D4941" t="s">
        <v>4958</v>
      </c>
      <c r="E4941">
        <v>69</v>
      </c>
      <c r="F4941">
        <v>0</v>
      </c>
      <c r="G4941">
        <v>8</v>
      </c>
      <c r="H4941">
        <v>4</v>
      </c>
      <c r="I4941">
        <v>1</v>
      </c>
    </row>
    <row r="4942" spans="1:9">
      <c r="A4942">
        <v>10814</v>
      </c>
      <c r="B4942" t="s">
        <v>24</v>
      </c>
      <c r="C4942" t="s">
        <v>18</v>
      </c>
      <c r="D4942" t="s">
        <v>4959</v>
      </c>
      <c r="E4942">
        <v>46</v>
      </c>
      <c r="F4942">
        <v>0</v>
      </c>
      <c r="G4942">
        <v>5</v>
      </c>
      <c r="H4942">
        <v>5</v>
      </c>
      <c r="I4942">
        <v>1</v>
      </c>
    </row>
    <row r="4943" spans="1:9">
      <c r="A4943">
        <v>10815</v>
      </c>
      <c r="B4943" t="s">
        <v>9</v>
      </c>
      <c r="C4943" t="s">
        <v>28</v>
      </c>
      <c r="D4943" t="s">
        <v>4960</v>
      </c>
      <c r="E4943">
        <v>41</v>
      </c>
      <c r="F4943">
        <v>1</v>
      </c>
      <c r="G4943">
        <v>8</v>
      </c>
      <c r="H4943">
        <v>3</v>
      </c>
      <c r="I4943">
        <v>1</v>
      </c>
    </row>
    <row r="4944" spans="1:9">
      <c r="A4944">
        <v>10816</v>
      </c>
      <c r="B4944" t="s">
        <v>12</v>
      </c>
      <c r="C4944" t="s">
        <v>18</v>
      </c>
      <c r="D4944" t="s">
        <v>4961</v>
      </c>
      <c r="E4944">
        <v>54</v>
      </c>
      <c r="F4944">
        <v>0</v>
      </c>
      <c r="G4944">
        <v>10</v>
      </c>
      <c r="H4944">
        <v>3</v>
      </c>
      <c r="I4944">
        <v>0</v>
      </c>
    </row>
    <row r="4945" spans="1:9">
      <c r="A4945">
        <v>10817</v>
      </c>
      <c r="B4945" t="s">
        <v>31</v>
      </c>
      <c r="C4945" t="s">
        <v>10</v>
      </c>
      <c r="D4945" t="s">
        <v>4962</v>
      </c>
      <c r="E4945">
        <v>43</v>
      </c>
      <c r="F4945">
        <v>1</v>
      </c>
      <c r="G4945">
        <v>6</v>
      </c>
      <c r="H4945">
        <v>5</v>
      </c>
      <c r="I4945">
        <v>1</v>
      </c>
    </row>
    <row r="4946" spans="1:9">
      <c r="A4946">
        <v>10818</v>
      </c>
      <c r="B4946" t="s">
        <v>9</v>
      </c>
      <c r="C4946" t="s">
        <v>18</v>
      </c>
      <c r="D4946" t="s">
        <v>4963</v>
      </c>
      <c r="E4946">
        <v>55</v>
      </c>
      <c r="F4946">
        <v>1</v>
      </c>
      <c r="G4946">
        <v>17</v>
      </c>
      <c r="H4946">
        <v>1</v>
      </c>
      <c r="I4946">
        <v>1</v>
      </c>
    </row>
    <row r="4947" spans="1:9">
      <c r="A4947">
        <v>10819</v>
      </c>
      <c r="B4947" t="s">
        <v>12</v>
      </c>
      <c r="C4947" t="s">
        <v>10</v>
      </c>
      <c r="D4947" t="s">
        <v>4964</v>
      </c>
      <c r="E4947">
        <v>54</v>
      </c>
      <c r="F4947">
        <v>1</v>
      </c>
      <c r="G4947">
        <v>14</v>
      </c>
      <c r="H4947">
        <v>3</v>
      </c>
      <c r="I4947">
        <v>1</v>
      </c>
    </row>
    <row r="4948" spans="1:9">
      <c r="A4948">
        <v>10820</v>
      </c>
      <c r="B4948" t="s">
        <v>24</v>
      </c>
      <c r="C4948" t="s">
        <v>10</v>
      </c>
      <c r="D4948" t="s">
        <v>4965</v>
      </c>
      <c r="E4948">
        <v>68</v>
      </c>
      <c r="F4948">
        <v>0</v>
      </c>
      <c r="G4948">
        <v>14</v>
      </c>
      <c r="H4948">
        <v>1</v>
      </c>
      <c r="I4948">
        <v>0</v>
      </c>
    </row>
    <row r="4949" spans="1:9">
      <c r="A4949">
        <v>10821</v>
      </c>
      <c r="B4949" t="s">
        <v>31</v>
      </c>
      <c r="C4949" t="s">
        <v>18</v>
      </c>
      <c r="D4949" t="s">
        <v>4966</v>
      </c>
      <c r="E4949">
        <v>45</v>
      </c>
      <c r="F4949">
        <v>0</v>
      </c>
      <c r="G4949">
        <v>8</v>
      </c>
      <c r="H4949">
        <v>4</v>
      </c>
      <c r="I4949">
        <v>1</v>
      </c>
    </row>
    <row r="4950" spans="1:9">
      <c r="A4950">
        <v>10822</v>
      </c>
      <c r="B4950" t="s">
        <v>24</v>
      </c>
      <c r="C4950" t="s">
        <v>13</v>
      </c>
      <c r="D4950" t="s">
        <v>4967</v>
      </c>
      <c r="E4950">
        <v>46</v>
      </c>
      <c r="F4950">
        <v>0</v>
      </c>
      <c r="G4950">
        <v>3</v>
      </c>
      <c r="H4950">
        <v>1</v>
      </c>
      <c r="I4950">
        <v>0</v>
      </c>
    </row>
    <row r="4951" spans="1:9">
      <c r="A4951">
        <v>10823</v>
      </c>
      <c r="B4951" t="s">
        <v>31</v>
      </c>
      <c r="C4951" t="s">
        <v>10</v>
      </c>
      <c r="D4951" t="s">
        <v>4968</v>
      </c>
      <c r="E4951">
        <v>36</v>
      </c>
      <c r="F4951">
        <v>0</v>
      </c>
      <c r="G4951">
        <v>14</v>
      </c>
      <c r="H4951">
        <v>1</v>
      </c>
      <c r="I4951">
        <v>0</v>
      </c>
    </row>
    <row r="4952" spans="1:9">
      <c r="A4952">
        <v>10824</v>
      </c>
      <c r="B4952" t="s">
        <v>9</v>
      </c>
      <c r="C4952" t="s">
        <v>28</v>
      </c>
      <c r="D4952" t="s">
        <v>4969</v>
      </c>
      <c r="E4952">
        <v>68</v>
      </c>
      <c r="F4952">
        <v>1</v>
      </c>
      <c r="G4952">
        <v>6</v>
      </c>
      <c r="H4952">
        <v>2</v>
      </c>
      <c r="I4952">
        <v>1</v>
      </c>
    </row>
    <row r="4953" spans="1:9">
      <c r="A4953">
        <v>10825</v>
      </c>
      <c r="B4953" t="s">
        <v>9</v>
      </c>
      <c r="C4953" t="s">
        <v>10</v>
      </c>
      <c r="D4953" t="s">
        <v>4970</v>
      </c>
      <c r="E4953">
        <v>38</v>
      </c>
      <c r="F4953">
        <v>0</v>
      </c>
      <c r="G4953">
        <v>15</v>
      </c>
      <c r="H4953">
        <v>3</v>
      </c>
      <c r="I4953">
        <v>0</v>
      </c>
    </row>
    <row r="4954" spans="1:9">
      <c r="A4954">
        <v>10826</v>
      </c>
      <c r="B4954" t="s">
        <v>12</v>
      </c>
      <c r="C4954" t="s">
        <v>28</v>
      </c>
      <c r="D4954" t="s">
        <v>4971</v>
      </c>
      <c r="E4954">
        <v>27</v>
      </c>
      <c r="F4954">
        <v>1</v>
      </c>
      <c r="G4954">
        <v>19</v>
      </c>
      <c r="H4954">
        <v>4</v>
      </c>
      <c r="I4954">
        <v>1</v>
      </c>
    </row>
    <row r="4955" spans="1:9">
      <c r="A4955">
        <v>10827</v>
      </c>
      <c r="B4955" t="s">
        <v>24</v>
      </c>
      <c r="C4955" t="s">
        <v>22</v>
      </c>
      <c r="D4955" t="s">
        <v>4972</v>
      </c>
      <c r="E4955">
        <v>43</v>
      </c>
      <c r="F4955">
        <v>1</v>
      </c>
      <c r="G4955">
        <v>6</v>
      </c>
      <c r="H4955">
        <v>5</v>
      </c>
      <c r="I4955">
        <v>1</v>
      </c>
    </row>
    <row r="4956" spans="1:9">
      <c r="A4956">
        <v>10828</v>
      </c>
      <c r="B4956" t="s">
        <v>15</v>
      </c>
      <c r="C4956" t="s">
        <v>10</v>
      </c>
      <c r="D4956" t="s">
        <v>4973</v>
      </c>
      <c r="E4956">
        <v>40</v>
      </c>
      <c r="F4956">
        <v>1</v>
      </c>
      <c r="G4956">
        <v>2</v>
      </c>
      <c r="H4956">
        <v>2</v>
      </c>
      <c r="I4956">
        <v>1</v>
      </c>
    </row>
    <row r="4957" spans="1:9">
      <c r="A4957">
        <v>10829</v>
      </c>
      <c r="B4957" t="s">
        <v>24</v>
      </c>
      <c r="C4957" t="s">
        <v>10</v>
      </c>
      <c r="D4957" t="s">
        <v>4974</v>
      </c>
      <c r="E4957">
        <v>59</v>
      </c>
      <c r="F4957">
        <v>0</v>
      </c>
      <c r="G4957">
        <v>1</v>
      </c>
      <c r="H4957">
        <v>2</v>
      </c>
      <c r="I4957">
        <v>0</v>
      </c>
    </row>
    <row r="4958" spans="1:9">
      <c r="A4958">
        <v>10830</v>
      </c>
      <c r="B4958" t="s">
        <v>24</v>
      </c>
      <c r="C4958" t="s">
        <v>13</v>
      </c>
      <c r="D4958" t="s">
        <v>4975</v>
      </c>
      <c r="E4958">
        <v>66</v>
      </c>
      <c r="F4958">
        <v>1</v>
      </c>
      <c r="G4958">
        <v>7</v>
      </c>
      <c r="H4958">
        <v>2</v>
      </c>
      <c r="I4958">
        <v>1</v>
      </c>
    </row>
    <row r="4959" spans="1:9">
      <c r="A4959">
        <v>10831</v>
      </c>
      <c r="B4959" t="s">
        <v>12</v>
      </c>
      <c r="C4959" t="s">
        <v>10</v>
      </c>
      <c r="D4959" t="s">
        <v>4976</v>
      </c>
      <c r="E4959">
        <v>57</v>
      </c>
      <c r="F4959">
        <v>1</v>
      </c>
      <c r="G4959">
        <v>6</v>
      </c>
      <c r="H4959">
        <v>2</v>
      </c>
      <c r="I4959">
        <v>1</v>
      </c>
    </row>
    <row r="4960" spans="1:9">
      <c r="A4960">
        <v>10832</v>
      </c>
      <c r="B4960" t="s">
        <v>15</v>
      </c>
      <c r="C4960" t="s">
        <v>13</v>
      </c>
      <c r="D4960" t="s">
        <v>4977</v>
      </c>
      <c r="E4960">
        <v>67</v>
      </c>
      <c r="F4960">
        <v>1</v>
      </c>
      <c r="G4960">
        <v>7</v>
      </c>
      <c r="H4960">
        <v>1</v>
      </c>
      <c r="I4960">
        <v>1</v>
      </c>
    </row>
    <row r="4961" spans="1:9">
      <c r="A4961">
        <v>10833</v>
      </c>
      <c r="B4961" t="s">
        <v>9</v>
      </c>
      <c r="C4961" t="s">
        <v>28</v>
      </c>
      <c r="D4961" t="s">
        <v>4978</v>
      </c>
      <c r="E4961">
        <v>63</v>
      </c>
      <c r="F4961">
        <v>1</v>
      </c>
      <c r="G4961">
        <v>19</v>
      </c>
      <c r="H4961">
        <v>4</v>
      </c>
      <c r="I4961">
        <v>1</v>
      </c>
    </row>
    <row r="4962" spans="1:9">
      <c r="A4962">
        <v>10834</v>
      </c>
      <c r="B4962" t="s">
        <v>9</v>
      </c>
      <c r="C4962" t="s">
        <v>10</v>
      </c>
      <c r="D4962" t="s">
        <v>4979</v>
      </c>
      <c r="E4962">
        <v>53</v>
      </c>
      <c r="F4962">
        <v>0</v>
      </c>
      <c r="G4962">
        <v>5</v>
      </c>
      <c r="H4962">
        <v>5</v>
      </c>
      <c r="I4962">
        <v>1</v>
      </c>
    </row>
    <row r="4963" spans="1:9">
      <c r="A4963">
        <v>10835</v>
      </c>
      <c r="B4963" t="s">
        <v>12</v>
      </c>
      <c r="C4963" t="s">
        <v>18</v>
      </c>
      <c r="D4963" t="s">
        <v>4980</v>
      </c>
      <c r="E4963">
        <v>56</v>
      </c>
      <c r="F4963">
        <v>1</v>
      </c>
      <c r="G4963">
        <v>8</v>
      </c>
      <c r="H4963">
        <v>3</v>
      </c>
      <c r="I4963">
        <v>1</v>
      </c>
    </row>
    <row r="4964" spans="1:9">
      <c r="A4964">
        <v>10836</v>
      </c>
      <c r="B4964" t="s">
        <v>15</v>
      </c>
      <c r="C4964" t="s">
        <v>28</v>
      </c>
      <c r="D4964" t="s">
        <v>4981</v>
      </c>
      <c r="E4964">
        <v>39</v>
      </c>
      <c r="F4964">
        <v>0</v>
      </c>
      <c r="G4964">
        <v>5</v>
      </c>
      <c r="H4964">
        <v>4</v>
      </c>
      <c r="I4964">
        <v>1</v>
      </c>
    </row>
    <row r="4965" spans="1:9">
      <c r="A4965">
        <v>10837</v>
      </c>
      <c r="B4965" t="s">
        <v>9</v>
      </c>
      <c r="C4965" t="s">
        <v>13</v>
      </c>
      <c r="D4965" t="s">
        <v>4982</v>
      </c>
      <c r="E4965">
        <v>24</v>
      </c>
      <c r="F4965">
        <v>1</v>
      </c>
      <c r="G4965">
        <v>8</v>
      </c>
      <c r="H4965">
        <v>1</v>
      </c>
      <c r="I4965">
        <v>0</v>
      </c>
    </row>
    <row r="4966" spans="1:9">
      <c r="A4966">
        <v>10838</v>
      </c>
      <c r="B4966" t="s">
        <v>15</v>
      </c>
      <c r="C4966" t="s">
        <v>13</v>
      </c>
      <c r="D4966" t="s">
        <v>4983</v>
      </c>
      <c r="E4966">
        <v>24</v>
      </c>
      <c r="F4966">
        <v>1</v>
      </c>
      <c r="G4966">
        <v>14</v>
      </c>
      <c r="H4966">
        <v>5</v>
      </c>
      <c r="I4966">
        <v>1</v>
      </c>
    </row>
    <row r="4967" spans="1:9">
      <c r="A4967">
        <v>10839</v>
      </c>
      <c r="B4967" t="s">
        <v>15</v>
      </c>
      <c r="C4967" t="s">
        <v>13</v>
      </c>
      <c r="D4967" t="s">
        <v>4984</v>
      </c>
      <c r="E4967">
        <v>28</v>
      </c>
      <c r="F4967">
        <v>1</v>
      </c>
      <c r="G4967">
        <v>19</v>
      </c>
      <c r="H4967">
        <v>3</v>
      </c>
      <c r="I4967">
        <v>0</v>
      </c>
    </row>
    <row r="4968" spans="1:9">
      <c r="A4968">
        <v>10840</v>
      </c>
      <c r="B4968" t="s">
        <v>12</v>
      </c>
      <c r="C4968" t="s">
        <v>28</v>
      </c>
      <c r="D4968" t="s">
        <v>4985</v>
      </c>
      <c r="E4968">
        <v>22</v>
      </c>
      <c r="F4968">
        <v>1</v>
      </c>
      <c r="G4968">
        <v>10</v>
      </c>
      <c r="H4968">
        <v>3</v>
      </c>
      <c r="I4968">
        <v>0</v>
      </c>
    </row>
    <row r="4969" spans="1:9">
      <c r="A4969">
        <v>10841</v>
      </c>
      <c r="B4969" t="s">
        <v>15</v>
      </c>
      <c r="C4969" t="s">
        <v>10</v>
      </c>
      <c r="D4969" t="s">
        <v>4986</v>
      </c>
      <c r="E4969">
        <v>27</v>
      </c>
      <c r="F4969">
        <v>1</v>
      </c>
      <c r="G4969">
        <v>6</v>
      </c>
      <c r="H4969">
        <v>5</v>
      </c>
      <c r="I4969">
        <v>1</v>
      </c>
    </row>
    <row r="4970" spans="1:9">
      <c r="A4970">
        <v>10842</v>
      </c>
      <c r="B4970" t="s">
        <v>9</v>
      </c>
      <c r="C4970" t="s">
        <v>22</v>
      </c>
      <c r="D4970" t="s">
        <v>4987</v>
      </c>
      <c r="E4970">
        <v>22</v>
      </c>
      <c r="F4970">
        <v>0</v>
      </c>
      <c r="G4970">
        <v>8</v>
      </c>
      <c r="H4970">
        <v>3</v>
      </c>
      <c r="I4970">
        <v>0</v>
      </c>
    </row>
    <row r="4971" spans="1:9">
      <c r="A4971">
        <v>10843</v>
      </c>
      <c r="B4971" t="s">
        <v>15</v>
      </c>
      <c r="C4971" t="s">
        <v>13</v>
      </c>
      <c r="D4971" t="s">
        <v>4988</v>
      </c>
      <c r="E4971">
        <v>40</v>
      </c>
      <c r="F4971">
        <v>0</v>
      </c>
      <c r="G4971">
        <v>13</v>
      </c>
      <c r="H4971">
        <v>5</v>
      </c>
      <c r="I4971">
        <v>1</v>
      </c>
    </row>
    <row r="4972" spans="1:9">
      <c r="A4972">
        <v>10844</v>
      </c>
      <c r="B4972" t="s">
        <v>24</v>
      </c>
      <c r="C4972" t="s">
        <v>28</v>
      </c>
      <c r="D4972" t="s">
        <v>4989</v>
      </c>
      <c r="E4972">
        <v>45</v>
      </c>
      <c r="F4972">
        <v>1</v>
      </c>
      <c r="G4972">
        <v>5</v>
      </c>
      <c r="H4972">
        <v>1</v>
      </c>
      <c r="I4972">
        <v>1</v>
      </c>
    </row>
    <row r="4973" spans="1:9">
      <c r="A4973">
        <v>10845</v>
      </c>
      <c r="B4973" t="s">
        <v>24</v>
      </c>
      <c r="C4973" t="s">
        <v>10</v>
      </c>
      <c r="D4973" t="s">
        <v>4990</v>
      </c>
      <c r="E4973">
        <v>42</v>
      </c>
      <c r="F4973">
        <v>0</v>
      </c>
      <c r="G4973">
        <v>1</v>
      </c>
      <c r="H4973">
        <v>2</v>
      </c>
      <c r="I4973">
        <v>0</v>
      </c>
    </row>
    <row r="4974" spans="1:9">
      <c r="A4974">
        <v>10846</v>
      </c>
      <c r="B4974" t="s">
        <v>15</v>
      </c>
      <c r="C4974" t="s">
        <v>10</v>
      </c>
      <c r="D4974" t="s">
        <v>4991</v>
      </c>
      <c r="E4974">
        <v>45</v>
      </c>
      <c r="F4974">
        <v>1</v>
      </c>
      <c r="G4974">
        <v>9</v>
      </c>
      <c r="H4974">
        <v>4</v>
      </c>
      <c r="I4974">
        <v>1</v>
      </c>
    </row>
    <row r="4975" spans="1:9">
      <c r="A4975">
        <v>10847</v>
      </c>
      <c r="B4975" t="s">
        <v>31</v>
      </c>
      <c r="C4975" t="s">
        <v>22</v>
      </c>
      <c r="D4975" t="s">
        <v>4992</v>
      </c>
      <c r="E4975">
        <v>46</v>
      </c>
      <c r="F4975">
        <v>0</v>
      </c>
      <c r="G4975">
        <v>13</v>
      </c>
      <c r="H4975">
        <v>3</v>
      </c>
      <c r="I4975">
        <v>0</v>
      </c>
    </row>
    <row r="4976" spans="1:9">
      <c r="A4976">
        <v>10848</v>
      </c>
      <c r="B4976" t="s">
        <v>31</v>
      </c>
      <c r="C4976" t="s">
        <v>18</v>
      </c>
      <c r="D4976" t="s">
        <v>4993</v>
      </c>
      <c r="E4976">
        <v>45</v>
      </c>
      <c r="F4976">
        <v>0</v>
      </c>
      <c r="G4976">
        <v>14</v>
      </c>
      <c r="H4976">
        <v>5</v>
      </c>
      <c r="I4976">
        <v>1</v>
      </c>
    </row>
    <row r="4977" spans="1:9">
      <c r="A4977">
        <v>10849</v>
      </c>
      <c r="B4977" t="s">
        <v>24</v>
      </c>
      <c r="C4977" t="s">
        <v>10</v>
      </c>
      <c r="D4977" t="s">
        <v>4994</v>
      </c>
      <c r="E4977">
        <v>24</v>
      </c>
      <c r="F4977">
        <v>0</v>
      </c>
      <c r="G4977">
        <v>3</v>
      </c>
      <c r="H4977">
        <v>2</v>
      </c>
      <c r="I4977">
        <v>0</v>
      </c>
    </row>
    <row r="4978" spans="1:9">
      <c r="A4978">
        <v>10850</v>
      </c>
      <c r="B4978" t="s">
        <v>31</v>
      </c>
      <c r="C4978" t="s">
        <v>10</v>
      </c>
      <c r="D4978" t="s">
        <v>4995</v>
      </c>
      <c r="E4978">
        <v>26</v>
      </c>
      <c r="F4978">
        <v>1</v>
      </c>
      <c r="G4978">
        <v>19</v>
      </c>
      <c r="H4978">
        <v>5</v>
      </c>
      <c r="I4978">
        <v>1</v>
      </c>
    </row>
    <row r="4979" spans="1:9">
      <c r="A4979">
        <v>10851</v>
      </c>
      <c r="B4979" t="s">
        <v>12</v>
      </c>
      <c r="C4979" t="s">
        <v>28</v>
      </c>
      <c r="D4979" t="s">
        <v>4996</v>
      </c>
      <c r="E4979">
        <v>27</v>
      </c>
      <c r="F4979">
        <v>1</v>
      </c>
      <c r="G4979">
        <v>18</v>
      </c>
      <c r="H4979">
        <v>5</v>
      </c>
      <c r="I4979">
        <v>1</v>
      </c>
    </row>
    <row r="4980" spans="1:9">
      <c r="A4980">
        <v>10852</v>
      </c>
      <c r="B4980" t="s">
        <v>31</v>
      </c>
      <c r="C4980" t="s">
        <v>10</v>
      </c>
      <c r="D4980" t="s">
        <v>4997</v>
      </c>
      <c r="E4980">
        <v>38</v>
      </c>
      <c r="F4980">
        <v>0</v>
      </c>
      <c r="G4980">
        <v>18</v>
      </c>
      <c r="H4980">
        <v>4</v>
      </c>
      <c r="I4980">
        <v>1</v>
      </c>
    </row>
    <row r="4981" spans="1:9">
      <c r="A4981">
        <v>10853</v>
      </c>
      <c r="B4981" t="s">
        <v>12</v>
      </c>
      <c r="C4981" t="s">
        <v>10</v>
      </c>
      <c r="D4981" t="s">
        <v>4998</v>
      </c>
      <c r="E4981">
        <v>60</v>
      </c>
      <c r="F4981">
        <v>1</v>
      </c>
      <c r="G4981">
        <v>3</v>
      </c>
      <c r="H4981">
        <v>5</v>
      </c>
      <c r="I4981">
        <v>1</v>
      </c>
    </row>
    <row r="4982" spans="1:9">
      <c r="A4982">
        <v>10854</v>
      </c>
      <c r="B4982" t="s">
        <v>24</v>
      </c>
      <c r="C4982" t="s">
        <v>10</v>
      </c>
      <c r="D4982" t="s">
        <v>4999</v>
      </c>
      <c r="E4982">
        <v>60</v>
      </c>
      <c r="F4982">
        <v>1</v>
      </c>
      <c r="G4982">
        <v>3</v>
      </c>
      <c r="H4982">
        <v>4</v>
      </c>
      <c r="I4982">
        <v>1</v>
      </c>
    </row>
    <row r="4983" spans="1:9">
      <c r="A4983">
        <v>10855</v>
      </c>
      <c r="B4983" t="s">
        <v>9</v>
      </c>
      <c r="C4983" t="s">
        <v>22</v>
      </c>
      <c r="D4983" t="s">
        <v>5000</v>
      </c>
      <c r="E4983">
        <v>52</v>
      </c>
      <c r="F4983">
        <v>1</v>
      </c>
      <c r="G4983">
        <v>13</v>
      </c>
      <c r="H4983">
        <v>1</v>
      </c>
      <c r="I4983">
        <v>1</v>
      </c>
    </row>
    <row r="4984" spans="1:9">
      <c r="A4984">
        <v>10856</v>
      </c>
      <c r="B4984" t="s">
        <v>12</v>
      </c>
      <c r="C4984" t="s">
        <v>28</v>
      </c>
      <c r="D4984" t="s">
        <v>5001</v>
      </c>
      <c r="E4984">
        <v>62</v>
      </c>
      <c r="F4984">
        <v>0</v>
      </c>
      <c r="G4984">
        <v>17</v>
      </c>
      <c r="H4984">
        <v>4</v>
      </c>
      <c r="I4984">
        <v>1</v>
      </c>
    </row>
    <row r="4985" spans="1:9">
      <c r="A4985">
        <v>10857</v>
      </c>
      <c r="B4985" t="s">
        <v>9</v>
      </c>
      <c r="C4985" t="s">
        <v>28</v>
      </c>
      <c r="D4985" t="s">
        <v>5002</v>
      </c>
      <c r="E4985">
        <v>30</v>
      </c>
      <c r="F4985">
        <v>1</v>
      </c>
      <c r="G4985">
        <v>9</v>
      </c>
      <c r="H4985">
        <v>5</v>
      </c>
      <c r="I4985">
        <v>1</v>
      </c>
    </row>
    <row r="4986" spans="1:9">
      <c r="A4986">
        <v>10858</v>
      </c>
      <c r="B4986" t="s">
        <v>9</v>
      </c>
      <c r="C4986" t="s">
        <v>13</v>
      </c>
      <c r="D4986" t="s">
        <v>5003</v>
      </c>
      <c r="E4986">
        <v>46</v>
      </c>
      <c r="F4986">
        <v>0</v>
      </c>
      <c r="G4986">
        <v>9</v>
      </c>
      <c r="H4986">
        <v>4</v>
      </c>
      <c r="I4986">
        <v>1</v>
      </c>
    </row>
    <row r="4987" spans="1:9">
      <c r="A4987">
        <v>10859</v>
      </c>
      <c r="B4987" t="s">
        <v>12</v>
      </c>
      <c r="C4987" t="s">
        <v>28</v>
      </c>
      <c r="D4987" t="s">
        <v>5004</v>
      </c>
      <c r="E4987">
        <v>31</v>
      </c>
      <c r="F4987">
        <v>1</v>
      </c>
      <c r="G4987">
        <v>18</v>
      </c>
      <c r="H4987">
        <v>4</v>
      </c>
      <c r="I4987">
        <v>1</v>
      </c>
    </row>
    <row r="4988" spans="1:9">
      <c r="A4988">
        <v>10860</v>
      </c>
      <c r="B4988" t="s">
        <v>12</v>
      </c>
      <c r="C4988" t="s">
        <v>18</v>
      </c>
      <c r="D4988" t="s">
        <v>5005</v>
      </c>
      <c r="E4988">
        <v>64</v>
      </c>
      <c r="F4988">
        <v>1</v>
      </c>
      <c r="G4988">
        <v>2</v>
      </c>
      <c r="H4988">
        <v>2</v>
      </c>
      <c r="I4988">
        <v>1</v>
      </c>
    </row>
    <row r="4989" spans="1:9">
      <c r="A4989">
        <v>10861</v>
      </c>
      <c r="B4989" t="s">
        <v>24</v>
      </c>
      <c r="C4989" t="s">
        <v>22</v>
      </c>
      <c r="D4989" t="s">
        <v>5006</v>
      </c>
      <c r="E4989">
        <v>62</v>
      </c>
      <c r="F4989">
        <v>0</v>
      </c>
      <c r="G4989">
        <v>12</v>
      </c>
      <c r="H4989">
        <v>5</v>
      </c>
      <c r="I4989">
        <v>1</v>
      </c>
    </row>
    <row r="4990" spans="1:9">
      <c r="A4990">
        <v>10862</v>
      </c>
      <c r="B4990" t="s">
        <v>12</v>
      </c>
      <c r="C4990" t="s">
        <v>28</v>
      </c>
      <c r="D4990" t="s">
        <v>5007</v>
      </c>
      <c r="E4990">
        <v>56</v>
      </c>
      <c r="F4990">
        <v>1</v>
      </c>
      <c r="G4990">
        <v>12</v>
      </c>
      <c r="H4990">
        <v>3</v>
      </c>
      <c r="I4990">
        <v>1</v>
      </c>
    </row>
    <row r="4991" spans="1:9">
      <c r="A4991">
        <v>10863</v>
      </c>
      <c r="B4991" t="s">
        <v>15</v>
      </c>
      <c r="C4991" t="s">
        <v>13</v>
      </c>
      <c r="D4991" t="s">
        <v>5008</v>
      </c>
      <c r="E4991">
        <v>67</v>
      </c>
      <c r="F4991">
        <v>1</v>
      </c>
      <c r="G4991">
        <v>18</v>
      </c>
      <c r="H4991">
        <v>1</v>
      </c>
      <c r="I4991">
        <v>1</v>
      </c>
    </row>
    <row r="4992" spans="1:9">
      <c r="A4992">
        <v>10864</v>
      </c>
      <c r="B4992" t="s">
        <v>15</v>
      </c>
      <c r="C4992" t="s">
        <v>28</v>
      </c>
      <c r="D4992" t="s">
        <v>5009</v>
      </c>
      <c r="E4992">
        <v>19</v>
      </c>
      <c r="F4992">
        <v>0</v>
      </c>
      <c r="G4992">
        <v>3</v>
      </c>
      <c r="H4992">
        <v>2</v>
      </c>
      <c r="I4992">
        <v>0</v>
      </c>
    </row>
    <row r="4993" spans="1:9">
      <c r="A4993">
        <v>10865</v>
      </c>
      <c r="B4993" t="s">
        <v>12</v>
      </c>
      <c r="C4993" t="s">
        <v>28</v>
      </c>
      <c r="D4993" t="s">
        <v>5010</v>
      </c>
      <c r="E4993">
        <v>46</v>
      </c>
      <c r="F4993">
        <v>1</v>
      </c>
      <c r="G4993">
        <v>10</v>
      </c>
      <c r="H4993">
        <v>5</v>
      </c>
      <c r="I4993">
        <v>1</v>
      </c>
    </row>
    <row r="4994" spans="1:9">
      <c r="A4994">
        <v>10866</v>
      </c>
      <c r="B4994" t="s">
        <v>9</v>
      </c>
      <c r="C4994" t="s">
        <v>10</v>
      </c>
      <c r="D4994" t="s">
        <v>5011</v>
      </c>
      <c r="E4994">
        <v>20</v>
      </c>
      <c r="F4994">
        <v>1</v>
      </c>
      <c r="G4994">
        <v>13</v>
      </c>
      <c r="H4994">
        <v>4</v>
      </c>
      <c r="I4994">
        <v>1</v>
      </c>
    </row>
    <row r="4995" spans="1:9">
      <c r="A4995">
        <v>10867</v>
      </c>
      <c r="B4995" t="s">
        <v>12</v>
      </c>
      <c r="C4995" t="s">
        <v>28</v>
      </c>
      <c r="D4995" t="s">
        <v>5012</v>
      </c>
      <c r="E4995">
        <v>52</v>
      </c>
      <c r="F4995">
        <v>1</v>
      </c>
      <c r="G4995">
        <v>16</v>
      </c>
      <c r="H4995">
        <v>4</v>
      </c>
      <c r="I4995">
        <v>1</v>
      </c>
    </row>
    <row r="4996" spans="1:9">
      <c r="A4996">
        <v>10868</v>
      </c>
      <c r="B4996" t="s">
        <v>12</v>
      </c>
      <c r="C4996" t="s">
        <v>28</v>
      </c>
      <c r="D4996" t="s">
        <v>5013</v>
      </c>
      <c r="E4996">
        <v>27</v>
      </c>
      <c r="F4996">
        <v>1</v>
      </c>
      <c r="G4996">
        <v>1</v>
      </c>
      <c r="H4996">
        <v>4</v>
      </c>
      <c r="I4996">
        <v>1</v>
      </c>
    </row>
    <row r="4997" spans="1:9">
      <c r="A4997">
        <v>10869</v>
      </c>
      <c r="B4997" t="s">
        <v>31</v>
      </c>
      <c r="C4997" t="s">
        <v>13</v>
      </c>
      <c r="D4997" t="s">
        <v>5014</v>
      </c>
      <c r="E4997">
        <v>32</v>
      </c>
      <c r="F4997">
        <v>1</v>
      </c>
      <c r="G4997">
        <v>15</v>
      </c>
      <c r="H4997">
        <v>2</v>
      </c>
      <c r="I4997">
        <v>1</v>
      </c>
    </row>
    <row r="4998" spans="1:9">
      <c r="A4998">
        <v>10870</v>
      </c>
      <c r="B4998" t="s">
        <v>15</v>
      </c>
      <c r="C4998" t="s">
        <v>13</v>
      </c>
      <c r="D4998" t="s">
        <v>5015</v>
      </c>
      <c r="E4998">
        <v>30</v>
      </c>
      <c r="F4998">
        <v>0</v>
      </c>
      <c r="G4998">
        <v>9</v>
      </c>
      <c r="H4998">
        <v>5</v>
      </c>
      <c r="I4998">
        <v>0</v>
      </c>
    </row>
    <row r="4999" spans="1:9">
      <c r="A4999">
        <v>10871</v>
      </c>
      <c r="B4999" t="s">
        <v>12</v>
      </c>
      <c r="C4999" t="s">
        <v>13</v>
      </c>
      <c r="D4999" t="s">
        <v>5016</v>
      </c>
      <c r="E4999">
        <v>35</v>
      </c>
      <c r="F4999">
        <v>0</v>
      </c>
      <c r="G4999">
        <v>19</v>
      </c>
      <c r="H4999">
        <v>4</v>
      </c>
      <c r="I4999">
        <v>1</v>
      </c>
    </row>
    <row r="5000" spans="1:9">
      <c r="A5000">
        <v>10872</v>
      </c>
      <c r="B5000" t="s">
        <v>9</v>
      </c>
      <c r="C5000" t="s">
        <v>22</v>
      </c>
      <c r="D5000" t="s">
        <v>5017</v>
      </c>
      <c r="E5000">
        <v>52</v>
      </c>
      <c r="F5000">
        <v>0</v>
      </c>
      <c r="G5000">
        <v>7</v>
      </c>
      <c r="H5000">
        <v>3</v>
      </c>
      <c r="I5000">
        <v>0</v>
      </c>
    </row>
    <row r="5001" spans="1:9">
      <c r="A5001">
        <v>10873</v>
      </c>
      <c r="B5001" t="s">
        <v>24</v>
      </c>
      <c r="C5001" t="s">
        <v>13</v>
      </c>
      <c r="D5001" t="s">
        <v>5018</v>
      </c>
      <c r="E5001">
        <v>67</v>
      </c>
      <c r="F5001">
        <v>1</v>
      </c>
      <c r="G5001">
        <v>6</v>
      </c>
      <c r="H5001">
        <v>2</v>
      </c>
      <c r="I5001">
        <v>1</v>
      </c>
    </row>
    <row r="5002" spans="1:9">
      <c r="A5002">
        <v>10874</v>
      </c>
      <c r="B5002" t="s">
        <v>9</v>
      </c>
      <c r="C5002" t="s">
        <v>22</v>
      </c>
      <c r="D5002" t="s">
        <v>5019</v>
      </c>
      <c r="E5002">
        <v>49</v>
      </c>
      <c r="F5002">
        <v>1</v>
      </c>
      <c r="G5002">
        <v>3</v>
      </c>
      <c r="H5002">
        <v>4</v>
      </c>
      <c r="I5002">
        <v>1</v>
      </c>
    </row>
    <row r="5003" spans="1:9">
      <c r="A5003">
        <v>10875</v>
      </c>
      <c r="B5003" t="s">
        <v>31</v>
      </c>
      <c r="C5003" t="s">
        <v>28</v>
      </c>
      <c r="D5003" t="s">
        <v>5020</v>
      </c>
      <c r="E5003">
        <v>52</v>
      </c>
      <c r="F5003">
        <v>1</v>
      </c>
      <c r="G5003">
        <v>9</v>
      </c>
      <c r="H5003">
        <v>5</v>
      </c>
      <c r="I5003">
        <v>1</v>
      </c>
    </row>
    <row r="5004" spans="1:9">
      <c r="A5004">
        <v>10876</v>
      </c>
      <c r="B5004" t="s">
        <v>31</v>
      </c>
      <c r="C5004" t="s">
        <v>10</v>
      </c>
      <c r="D5004" t="s">
        <v>5021</v>
      </c>
      <c r="E5004">
        <v>68</v>
      </c>
      <c r="F5004">
        <v>0</v>
      </c>
      <c r="G5004">
        <v>18</v>
      </c>
      <c r="H5004">
        <v>4</v>
      </c>
      <c r="I5004">
        <v>1</v>
      </c>
    </row>
    <row r="5005" spans="1:9">
      <c r="A5005">
        <v>10877</v>
      </c>
      <c r="B5005" t="s">
        <v>15</v>
      </c>
      <c r="C5005" t="s">
        <v>22</v>
      </c>
      <c r="D5005" t="s">
        <v>5022</v>
      </c>
      <c r="E5005">
        <v>37</v>
      </c>
      <c r="F5005">
        <v>0</v>
      </c>
      <c r="G5005">
        <v>4</v>
      </c>
      <c r="H5005">
        <v>5</v>
      </c>
      <c r="I5005">
        <v>1</v>
      </c>
    </row>
    <row r="5006" spans="1:9">
      <c r="A5006">
        <v>10878</v>
      </c>
      <c r="B5006" t="s">
        <v>15</v>
      </c>
      <c r="C5006" t="s">
        <v>13</v>
      </c>
      <c r="D5006" t="s">
        <v>5023</v>
      </c>
      <c r="E5006">
        <v>59</v>
      </c>
      <c r="F5006">
        <v>1</v>
      </c>
      <c r="G5006">
        <v>2</v>
      </c>
      <c r="H5006">
        <v>5</v>
      </c>
      <c r="I5006">
        <v>1</v>
      </c>
    </row>
    <row r="5007" spans="1:9">
      <c r="A5007">
        <v>10879</v>
      </c>
      <c r="B5007" t="s">
        <v>12</v>
      </c>
      <c r="C5007" t="s">
        <v>18</v>
      </c>
      <c r="D5007" t="s">
        <v>5024</v>
      </c>
      <c r="E5007">
        <v>59</v>
      </c>
      <c r="F5007">
        <v>0</v>
      </c>
      <c r="G5007">
        <v>17</v>
      </c>
      <c r="H5007">
        <v>2</v>
      </c>
      <c r="I5007">
        <v>0</v>
      </c>
    </row>
    <row r="5008" spans="1:9">
      <c r="A5008">
        <v>10880</v>
      </c>
      <c r="B5008" t="s">
        <v>31</v>
      </c>
      <c r="C5008" t="s">
        <v>10</v>
      </c>
      <c r="D5008" t="s">
        <v>5025</v>
      </c>
      <c r="E5008">
        <v>58</v>
      </c>
      <c r="F5008">
        <v>1</v>
      </c>
      <c r="G5008">
        <v>8</v>
      </c>
      <c r="H5008">
        <v>3</v>
      </c>
      <c r="I5008">
        <v>1</v>
      </c>
    </row>
    <row r="5009" spans="1:9">
      <c r="A5009">
        <v>10881</v>
      </c>
      <c r="B5009" t="s">
        <v>9</v>
      </c>
      <c r="C5009" t="s">
        <v>18</v>
      </c>
      <c r="D5009" t="s">
        <v>5026</v>
      </c>
      <c r="E5009">
        <v>18</v>
      </c>
      <c r="F5009">
        <v>1</v>
      </c>
      <c r="G5009">
        <v>3</v>
      </c>
      <c r="H5009">
        <v>3</v>
      </c>
      <c r="I5009">
        <v>0</v>
      </c>
    </row>
    <row r="5010" spans="1:9">
      <c r="A5010">
        <v>10882</v>
      </c>
      <c r="B5010" t="s">
        <v>24</v>
      </c>
      <c r="C5010" t="s">
        <v>18</v>
      </c>
      <c r="D5010" t="s">
        <v>5027</v>
      </c>
      <c r="E5010">
        <v>29</v>
      </c>
      <c r="F5010">
        <v>0</v>
      </c>
      <c r="G5010">
        <v>2</v>
      </c>
      <c r="H5010">
        <v>1</v>
      </c>
      <c r="I5010">
        <v>0</v>
      </c>
    </row>
    <row r="5011" spans="1:9">
      <c r="A5011">
        <v>10883</v>
      </c>
      <c r="B5011" t="s">
        <v>15</v>
      </c>
      <c r="C5011" t="s">
        <v>18</v>
      </c>
      <c r="D5011" t="s">
        <v>5028</v>
      </c>
      <c r="E5011">
        <v>56</v>
      </c>
      <c r="F5011">
        <v>0</v>
      </c>
      <c r="G5011">
        <v>3</v>
      </c>
      <c r="H5011">
        <v>4</v>
      </c>
      <c r="I5011">
        <v>1</v>
      </c>
    </row>
    <row r="5012" spans="1:9">
      <c r="A5012">
        <v>10884</v>
      </c>
      <c r="B5012" t="s">
        <v>9</v>
      </c>
      <c r="C5012" t="s">
        <v>18</v>
      </c>
      <c r="D5012" t="s">
        <v>5029</v>
      </c>
      <c r="E5012">
        <v>31</v>
      </c>
      <c r="F5012">
        <v>0</v>
      </c>
      <c r="G5012">
        <v>9</v>
      </c>
      <c r="H5012">
        <v>1</v>
      </c>
      <c r="I5012">
        <v>0</v>
      </c>
    </row>
    <row r="5013" spans="1:9">
      <c r="A5013">
        <v>10885</v>
      </c>
      <c r="B5013" t="s">
        <v>12</v>
      </c>
      <c r="C5013" t="s">
        <v>28</v>
      </c>
      <c r="D5013" t="s">
        <v>5030</v>
      </c>
      <c r="E5013">
        <v>39</v>
      </c>
      <c r="F5013">
        <v>0</v>
      </c>
      <c r="G5013">
        <v>6</v>
      </c>
      <c r="H5013">
        <v>1</v>
      </c>
      <c r="I5013">
        <v>0</v>
      </c>
    </row>
    <row r="5014" spans="1:9">
      <c r="A5014">
        <v>10886</v>
      </c>
      <c r="B5014" t="s">
        <v>31</v>
      </c>
      <c r="C5014" t="s">
        <v>10</v>
      </c>
      <c r="D5014" t="s">
        <v>5031</v>
      </c>
      <c r="E5014">
        <v>67</v>
      </c>
      <c r="F5014">
        <v>1</v>
      </c>
      <c r="G5014">
        <v>11</v>
      </c>
      <c r="H5014">
        <v>1</v>
      </c>
      <c r="I5014">
        <v>1</v>
      </c>
    </row>
    <row r="5015" spans="1:9">
      <c r="A5015">
        <v>10887</v>
      </c>
      <c r="B5015" t="s">
        <v>15</v>
      </c>
      <c r="C5015" t="s">
        <v>10</v>
      </c>
      <c r="D5015" t="s">
        <v>5032</v>
      </c>
      <c r="E5015">
        <v>30</v>
      </c>
      <c r="F5015">
        <v>1</v>
      </c>
      <c r="G5015">
        <v>2</v>
      </c>
      <c r="H5015">
        <v>2</v>
      </c>
      <c r="I5015">
        <v>0</v>
      </c>
    </row>
    <row r="5016" spans="1:9">
      <c r="A5016">
        <v>10888</v>
      </c>
      <c r="B5016" t="s">
        <v>15</v>
      </c>
      <c r="C5016" t="s">
        <v>28</v>
      </c>
      <c r="D5016" t="s">
        <v>5033</v>
      </c>
      <c r="E5016">
        <v>23</v>
      </c>
      <c r="F5016">
        <v>0</v>
      </c>
      <c r="G5016">
        <v>17</v>
      </c>
      <c r="H5016">
        <v>2</v>
      </c>
      <c r="I5016">
        <v>0</v>
      </c>
    </row>
    <row r="5017" spans="1:9">
      <c r="A5017">
        <v>10889</v>
      </c>
      <c r="B5017" t="s">
        <v>15</v>
      </c>
      <c r="C5017" t="s">
        <v>18</v>
      </c>
      <c r="D5017" t="s">
        <v>5034</v>
      </c>
      <c r="E5017">
        <v>21</v>
      </c>
      <c r="F5017">
        <v>0</v>
      </c>
      <c r="G5017">
        <v>3</v>
      </c>
      <c r="H5017">
        <v>4</v>
      </c>
      <c r="I5017">
        <v>0</v>
      </c>
    </row>
    <row r="5018" spans="1:9">
      <c r="A5018">
        <v>10890</v>
      </c>
      <c r="B5018" t="s">
        <v>31</v>
      </c>
      <c r="C5018" t="s">
        <v>18</v>
      </c>
      <c r="D5018" t="s">
        <v>5035</v>
      </c>
      <c r="E5018">
        <v>64</v>
      </c>
      <c r="F5018">
        <v>1</v>
      </c>
      <c r="G5018">
        <v>15</v>
      </c>
      <c r="H5018">
        <v>4</v>
      </c>
      <c r="I5018">
        <v>1</v>
      </c>
    </row>
    <row r="5019" spans="1:9">
      <c r="A5019">
        <v>10891</v>
      </c>
      <c r="B5019" t="s">
        <v>12</v>
      </c>
      <c r="C5019" t="s">
        <v>18</v>
      </c>
      <c r="D5019" t="s">
        <v>5036</v>
      </c>
      <c r="E5019">
        <v>32</v>
      </c>
      <c r="F5019">
        <v>1</v>
      </c>
      <c r="G5019">
        <v>13</v>
      </c>
      <c r="H5019">
        <v>4</v>
      </c>
      <c r="I5019">
        <v>1</v>
      </c>
    </row>
    <row r="5020" spans="1:9">
      <c r="A5020">
        <v>10892</v>
      </c>
      <c r="B5020" t="s">
        <v>15</v>
      </c>
      <c r="C5020" t="s">
        <v>22</v>
      </c>
      <c r="D5020" t="s">
        <v>5037</v>
      </c>
      <c r="E5020">
        <v>67</v>
      </c>
      <c r="F5020">
        <v>0</v>
      </c>
      <c r="G5020">
        <v>14</v>
      </c>
      <c r="H5020">
        <v>3</v>
      </c>
      <c r="I5020">
        <v>0</v>
      </c>
    </row>
    <row r="5021" spans="1:9">
      <c r="A5021">
        <v>10893</v>
      </c>
      <c r="B5021" t="s">
        <v>9</v>
      </c>
      <c r="C5021" t="s">
        <v>13</v>
      </c>
      <c r="D5021" t="s">
        <v>5038</v>
      </c>
      <c r="E5021">
        <v>65</v>
      </c>
      <c r="F5021">
        <v>1</v>
      </c>
      <c r="G5021">
        <v>12</v>
      </c>
      <c r="H5021">
        <v>3</v>
      </c>
      <c r="I5021">
        <v>1</v>
      </c>
    </row>
    <row r="5022" spans="1:9">
      <c r="A5022">
        <v>10894</v>
      </c>
      <c r="B5022" t="s">
        <v>31</v>
      </c>
      <c r="C5022" t="s">
        <v>10</v>
      </c>
      <c r="D5022" t="s">
        <v>5039</v>
      </c>
      <c r="E5022">
        <v>57</v>
      </c>
      <c r="F5022">
        <v>1</v>
      </c>
      <c r="G5022">
        <v>14</v>
      </c>
      <c r="H5022">
        <v>4</v>
      </c>
      <c r="I5022">
        <v>1</v>
      </c>
    </row>
    <row r="5023" spans="1:9">
      <c r="A5023">
        <v>10895</v>
      </c>
      <c r="B5023" t="s">
        <v>9</v>
      </c>
      <c r="C5023" t="s">
        <v>28</v>
      </c>
      <c r="D5023" t="s">
        <v>5040</v>
      </c>
      <c r="E5023">
        <v>34</v>
      </c>
      <c r="F5023">
        <v>0</v>
      </c>
      <c r="G5023">
        <v>14</v>
      </c>
      <c r="H5023">
        <v>1</v>
      </c>
      <c r="I5023">
        <v>0</v>
      </c>
    </row>
    <row r="5024" spans="1:9">
      <c r="A5024">
        <v>10896</v>
      </c>
      <c r="B5024" t="s">
        <v>12</v>
      </c>
      <c r="C5024" t="s">
        <v>28</v>
      </c>
      <c r="D5024" t="s">
        <v>5041</v>
      </c>
      <c r="E5024">
        <v>69</v>
      </c>
      <c r="F5024">
        <v>0</v>
      </c>
      <c r="G5024">
        <v>7</v>
      </c>
      <c r="H5024">
        <v>5</v>
      </c>
      <c r="I5024">
        <v>1</v>
      </c>
    </row>
    <row r="5025" spans="1:9">
      <c r="A5025">
        <v>10897</v>
      </c>
      <c r="B5025" t="s">
        <v>15</v>
      </c>
      <c r="C5025" t="s">
        <v>13</v>
      </c>
      <c r="D5025" t="s">
        <v>5042</v>
      </c>
      <c r="E5025">
        <v>52</v>
      </c>
      <c r="F5025">
        <v>0</v>
      </c>
      <c r="G5025">
        <v>14</v>
      </c>
      <c r="H5025">
        <v>2</v>
      </c>
      <c r="I5025">
        <v>0</v>
      </c>
    </row>
    <row r="5026" spans="1:9">
      <c r="A5026">
        <v>10898</v>
      </c>
      <c r="B5026" t="s">
        <v>24</v>
      </c>
      <c r="C5026" t="s">
        <v>10</v>
      </c>
      <c r="D5026" t="s">
        <v>5043</v>
      </c>
      <c r="E5026">
        <v>19</v>
      </c>
      <c r="F5026">
        <v>1</v>
      </c>
      <c r="G5026">
        <v>4</v>
      </c>
      <c r="H5026">
        <v>2</v>
      </c>
      <c r="I5026">
        <v>0</v>
      </c>
    </row>
    <row r="5027" spans="1:9">
      <c r="A5027">
        <v>10899</v>
      </c>
      <c r="B5027" t="s">
        <v>15</v>
      </c>
      <c r="C5027" t="s">
        <v>10</v>
      </c>
      <c r="D5027" t="s">
        <v>5044</v>
      </c>
      <c r="E5027">
        <v>23</v>
      </c>
      <c r="F5027">
        <v>0</v>
      </c>
      <c r="G5027">
        <v>15</v>
      </c>
      <c r="H5027">
        <v>1</v>
      </c>
      <c r="I5027">
        <v>0</v>
      </c>
    </row>
    <row r="5028" spans="1:9">
      <c r="A5028">
        <v>10900</v>
      </c>
      <c r="B5028" t="s">
        <v>15</v>
      </c>
      <c r="C5028" t="s">
        <v>28</v>
      </c>
      <c r="D5028" t="s">
        <v>5045</v>
      </c>
      <c r="E5028">
        <v>21</v>
      </c>
      <c r="F5028">
        <v>1</v>
      </c>
      <c r="G5028">
        <v>8</v>
      </c>
      <c r="H5028">
        <v>1</v>
      </c>
      <c r="I5028">
        <v>0</v>
      </c>
    </row>
    <row r="5029" spans="1:9">
      <c r="A5029">
        <v>10901</v>
      </c>
      <c r="B5029" t="s">
        <v>12</v>
      </c>
      <c r="C5029" t="s">
        <v>18</v>
      </c>
      <c r="D5029" t="s">
        <v>5046</v>
      </c>
      <c r="E5029">
        <v>28</v>
      </c>
      <c r="F5029">
        <v>1</v>
      </c>
      <c r="G5029">
        <v>19</v>
      </c>
      <c r="H5029">
        <v>1</v>
      </c>
      <c r="I5029">
        <v>0</v>
      </c>
    </row>
    <row r="5030" spans="1:9">
      <c r="A5030">
        <v>10902</v>
      </c>
      <c r="B5030" t="s">
        <v>9</v>
      </c>
      <c r="C5030" t="s">
        <v>28</v>
      </c>
      <c r="D5030" t="s">
        <v>5047</v>
      </c>
      <c r="E5030">
        <v>32</v>
      </c>
      <c r="F5030">
        <v>1</v>
      </c>
      <c r="G5030">
        <v>11</v>
      </c>
      <c r="H5030">
        <v>4</v>
      </c>
      <c r="I5030">
        <v>1</v>
      </c>
    </row>
    <row r="5031" spans="1:9">
      <c r="A5031">
        <v>10903</v>
      </c>
      <c r="B5031" t="s">
        <v>9</v>
      </c>
      <c r="C5031" t="s">
        <v>28</v>
      </c>
      <c r="D5031" t="s">
        <v>5048</v>
      </c>
      <c r="E5031">
        <v>33</v>
      </c>
      <c r="F5031">
        <v>0</v>
      </c>
      <c r="G5031">
        <v>19</v>
      </c>
      <c r="H5031">
        <v>2</v>
      </c>
      <c r="I5031">
        <v>0</v>
      </c>
    </row>
    <row r="5032" spans="1:9">
      <c r="A5032">
        <v>10904</v>
      </c>
      <c r="B5032" t="s">
        <v>31</v>
      </c>
      <c r="C5032" t="s">
        <v>22</v>
      </c>
      <c r="D5032" t="s">
        <v>5049</v>
      </c>
      <c r="E5032">
        <v>18</v>
      </c>
      <c r="F5032">
        <v>1</v>
      </c>
      <c r="G5032">
        <v>10</v>
      </c>
      <c r="H5032">
        <v>4</v>
      </c>
      <c r="I5032">
        <v>1</v>
      </c>
    </row>
    <row r="5033" spans="1:9">
      <c r="A5033">
        <v>10905</v>
      </c>
      <c r="B5033" t="s">
        <v>15</v>
      </c>
      <c r="C5033" t="s">
        <v>18</v>
      </c>
      <c r="D5033" t="s">
        <v>5050</v>
      </c>
      <c r="E5033">
        <v>31</v>
      </c>
      <c r="F5033">
        <v>1</v>
      </c>
      <c r="G5033">
        <v>5</v>
      </c>
      <c r="H5033">
        <v>2</v>
      </c>
      <c r="I5033">
        <v>1</v>
      </c>
    </row>
    <row r="5034" spans="1:9">
      <c r="A5034">
        <v>10906</v>
      </c>
      <c r="B5034" t="s">
        <v>24</v>
      </c>
      <c r="C5034" t="s">
        <v>18</v>
      </c>
      <c r="D5034" t="s">
        <v>5051</v>
      </c>
      <c r="E5034">
        <v>23</v>
      </c>
      <c r="F5034">
        <v>0</v>
      </c>
      <c r="G5034">
        <v>11</v>
      </c>
      <c r="H5034">
        <v>2</v>
      </c>
      <c r="I5034">
        <v>0</v>
      </c>
    </row>
    <row r="5035" spans="1:9">
      <c r="A5035">
        <v>10907</v>
      </c>
      <c r="B5035" t="s">
        <v>9</v>
      </c>
      <c r="C5035" t="s">
        <v>28</v>
      </c>
      <c r="D5035" t="s">
        <v>5052</v>
      </c>
      <c r="E5035">
        <v>50</v>
      </c>
      <c r="F5035">
        <v>1</v>
      </c>
      <c r="G5035">
        <v>5</v>
      </c>
      <c r="H5035">
        <v>4</v>
      </c>
      <c r="I5035">
        <v>1</v>
      </c>
    </row>
    <row r="5036" spans="1:9">
      <c r="A5036">
        <v>10908</v>
      </c>
      <c r="B5036" t="s">
        <v>9</v>
      </c>
      <c r="C5036" t="s">
        <v>18</v>
      </c>
      <c r="D5036" t="s">
        <v>5053</v>
      </c>
      <c r="E5036">
        <v>53</v>
      </c>
      <c r="F5036">
        <v>0</v>
      </c>
      <c r="G5036">
        <v>1</v>
      </c>
      <c r="H5036">
        <v>4</v>
      </c>
      <c r="I5036">
        <v>1</v>
      </c>
    </row>
    <row r="5037" spans="1:9">
      <c r="A5037">
        <v>10909</v>
      </c>
      <c r="B5037" t="s">
        <v>12</v>
      </c>
      <c r="C5037" t="s">
        <v>18</v>
      </c>
      <c r="D5037" t="s">
        <v>5054</v>
      </c>
      <c r="E5037">
        <v>61</v>
      </c>
      <c r="F5037">
        <v>0</v>
      </c>
      <c r="G5037">
        <v>16</v>
      </c>
      <c r="H5037">
        <v>4</v>
      </c>
      <c r="I5037">
        <v>1</v>
      </c>
    </row>
    <row r="5038" spans="1:9">
      <c r="A5038">
        <v>10910</v>
      </c>
      <c r="B5038" t="s">
        <v>15</v>
      </c>
      <c r="C5038" t="s">
        <v>22</v>
      </c>
      <c r="D5038" t="s">
        <v>5055</v>
      </c>
      <c r="E5038">
        <v>47</v>
      </c>
      <c r="F5038">
        <v>0</v>
      </c>
      <c r="G5038">
        <v>12</v>
      </c>
      <c r="H5038">
        <v>1</v>
      </c>
      <c r="I5038">
        <v>0</v>
      </c>
    </row>
    <row r="5039" spans="1:9">
      <c r="A5039">
        <v>10911</v>
      </c>
      <c r="B5039" t="s">
        <v>24</v>
      </c>
      <c r="C5039" t="s">
        <v>18</v>
      </c>
      <c r="D5039" t="s">
        <v>5056</v>
      </c>
      <c r="E5039">
        <v>40</v>
      </c>
      <c r="F5039">
        <v>0</v>
      </c>
      <c r="G5039">
        <v>17</v>
      </c>
      <c r="H5039">
        <v>3</v>
      </c>
      <c r="I5039">
        <v>0</v>
      </c>
    </row>
    <row r="5040" spans="1:9">
      <c r="A5040">
        <v>10912</v>
      </c>
      <c r="B5040" t="s">
        <v>12</v>
      </c>
      <c r="C5040" t="s">
        <v>13</v>
      </c>
      <c r="D5040" t="s">
        <v>5057</v>
      </c>
      <c r="E5040">
        <v>26</v>
      </c>
      <c r="F5040">
        <v>1</v>
      </c>
      <c r="G5040">
        <v>15</v>
      </c>
      <c r="H5040">
        <v>2</v>
      </c>
      <c r="I5040">
        <v>0</v>
      </c>
    </row>
    <row r="5041" spans="1:9">
      <c r="A5041">
        <v>10913</v>
      </c>
      <c r="B5041" t="s">
        <v>24</v>
      </c>
      <c r="C5041" t="s">
        <v>18</v>
      </c>
      <c r="D5041" t="s">
        <v>5058</v>
      </c>
      <c r="E5041">
        <v>39</v>
      </c>
      <c r="F5041">
        <v>0</v>
      </c>
      <c r="G5041">
        <v>16</v>
      </c>
      <c r="H5041">
        <v>1</v>
      </c>
      <c r="I5041">
        <v>0</v>
      </c>
    </row>
    <row r="5042" spans="1:9">
      <c r="A5042">
        <v>10914</v>
      </c>
      <c r="B5042" t="s">
        <v>15</v>
      </c>
      <c r="C5042" t="s">
        <v>10</v>
      </c>
      <c r="D5042" t="s">
        <v>5059</v>
      </c>
      <c r="E5042">
        <v>32</v>
      </c>
      <c r="F5042">
        <v>1</v>
      </c>
      <c r="G5042">
        <v>11</v>
      </c>
      <c r="H5042">
        <v>4</v>
      </c>
      <c r="I5042">
        <v>1</v>
      </c>
    </row>
    <row r="5043" spans="1:9">
      <c r="A5043">
        <v>10915</v>
      </c>
      <c r="B5043" t="s">
        <v>12</v>
      </c>
      <c r="C5043" t="s">
        <v>13</v>
      </c>
      <c r="D5043" t="s">
        <v>5060</v>
      </c>
      <c r="E5043">
        <v>38</v>
      </c>
      <c r="F5043">
        <v>1</v>
      </c>
      <c r="G5043">
        <v>6</v>
      </c>
      <c r="H5043">
        <v>1</v>
      </c>
      <c r="I5043">
        <v>1</v>
      </c>
    </row>
    <row r="5044" spans="1:9">
      <c r="A5044">
        <v>10916</v>
      </c>
      <c r="B5044" t="s">
        <v>15</v>
      </c>
      <c r="C5044" t="s">
        <v>18</v>
      </c>
      <c r="D5044" t="s">
        <v>5061</v>
      </c>
      <c r="E5044">
        <v>50</v>
      </c>
      <c r="F5044">
        <v>1</v>
      </c>
      <c r="G5044">
        <v>17</v>
      </c>
      <c r="H5044">
        <v>5</v>
      </c>
      <c r="I5044">
        <v>1</v>
      </c>
    </row>
    <row r="5045" spans="1:9">
      <c r="A5045">
        <v>10917</v>
      </c>
      <c r="B5045" t="s">
        <v>15</v>
      </c>
      <c r="C5045" t="s">
        <v>13</v>
      </c>
      <c r="D5045" t="s">
        <v>5062</v>
      </c>
      <c r="E5045">
        <v>46</v>
      </c>
      <c r="F5045">
        <v>0</v>
      </c>
      <c r="G5045">
        <v>2</v>
      </c>
      <c r="H5045">
        <v>3</v>
      </c>
      <c r="I5045">
        <v>0</v>
      </c>
    </row>
    <row r="5046" spans="1:9">
      <c r="A5046">
        <v>10918</v>
      </c>
      <c r="B5046" t="s">
        <v>15</v>
      </c>
      <c r="C5046" t="s">
        <v>28</v>
      </c>
      <c r="D5046" t="s">
        <v>5063</v>
      </c>
      <c r="E5046">
        <v>66</v>
      </c>
      <c r="F5046">
        <v>0</v>
      </c>
      <c r="G5046">
        <v>16</v>
      </c>
      <c r="H5046">
        <v>3</v>
      </c>
      <c r="I5046">
        <v>0</v>
      </c>
    </row>
    <row r="5047" spans="1:9">
      <c r="A5047">
        <v>10919</v>
      </c>
      <c r="B5047" t="s">
        <v>12</v>
      </c>
      <c r="C5047" t="s">
        <v>10</v>
      </c>
      <c r="D5047" t="s">
        <v>5064</v>
      </c>
      <c r="E5047">
        <v>67</v>
      </c>
      <c r="F5047">
        <v>0</v>
      </c>
      <c r="G5047">
        <v>11</v>
      </c>
      <c r="H5047">
        <v>1</v>
      </c>
      <c r="I5047">
        <v>0</v>
      </c>
    </row>
    <row r="5048" spans="1:9">
      <c r="A5048">
        <v>10920</v>
      </c>
      <c r="B5048" t="s">
        <v>15</v>
      </c>
      <c r="C5048" t="s">
        <v>28</v>
      </c>
      <c r="D5048" t="s">
        <v>5065</v>
      </c>
      <c r="E5048">
        <v>45</v>
      </c>
      <c r="F5048">
        <v>0</v>
      </c>
      <c r="G5048">
        <v>5</v>
      </c>
      <c r="H5048">
        <v>5</v>
      </c>
      <c r="I5048">
        <v>1</v>
      </c>
    </row>
    <row r="5049" spans="1:9">
      <c r="A5049">
        <v>10921</v>
      </c>
      <c r="B5049" t="s">
        <v>9</v>
      </c>
      <c r="C5049" t="s">
        <v>22</v>
      </c>
      <c r="D5049" t="s">
        <v>5066</v>
      </c>
      <c r="E5049">
        <v>55</v>
      </c>
      <c r="F5049">
        <v>0</v>
      </c>
      <c r="G5049">
        <v>7</v>
      </c>
      <c r="H5049">
        <v>5</v>
      </c>
      <c r="I5049">
        <v>1</v>
      </c>
    </row>
    <row r="5050" spans="1:9">
      <c r="A5050">
        <v>10922</v>
      </c>
      <c r="B5050" t="s">
        <v>15</v>
      </c>
      <c r="C5050" t="s">
        <v>13</v>
      </c>
      <c r="D5050" t="s">
        <v>5067</v>
      </c>
      <c r="E5050">
        <v>34</v>
      </c>
      <c r="F5050">
        <v>1</v>
      </c>
      <c r="G5050">
        <v>5</v>
      </c>
      <c r="H5050">
        <v>4</v>
      </c>
      <c r="I5050">
        <v>1</v>
      </c>
    </row>
    <row r="5051" spans="1:9">
      <c r="A5051">
        <v>10923</v>
      </c>
      <c r="B5051" t="s">
        <v>31</v>
      </c>
      <c r="C5051" t="s">
        <v>13</v>
      </c>
      <c r="D5051" t="s">
        <v>5068</v>
      </c>
      <c r="E5051">
        <v>56</v>
      </c>
      <c r="F5051">
        <v>0</v>
      </c>
      <c r="G5051">
        <v>4</v>
      </c>
      <c r="H5051">
        <v>1</v>
      </c>
      <c r="I5051">
        <v>0</v>
      </c>
    </row>
    <row r="5052" spans="1:9">
      <c r="A5052">
        <v>10924</v>
      </c>
      <c r="B5052" t="s">
        <v>12</v>
      </c>
      <c r="C5052" t="s">
        <v>22</v>
      </c>
      <c r="D5052" t="s">
        <v>5069</v>
      </c>
      <c r="E5052">
        <v>55</v>
      </c>
      <c r="F5052">
        <v>0</v>
      </c>
      <c r="G5052">
        <v>12</v>
      </c>
      <c r="H5052">
        <v>1</v>
      </c>
      <c r="I5052">
        <v>0</v>
      </c>
    </row>
    <row r="5053" spans="1:9">
      <c r="A5053">
        <v>10925</v>
      </c>
      <c r="B5053" t="s">
        <v>15</v>
      </c>
      <c r="C5053" t="s">
        <v>28</v>
      </c>
      <c r="D5053" t="s">
        <v>5070</v>
      </c>
      <c r="E5053">
        <v>28</v>
      </c>
      <c r="F5053">
        <v>1</v>
      </c>
      <c r="G5053">
        <v>19</v>
      </c>
      <c r="H5053">
        <v>4</v>
      </c>
      <c r="I5053">
        <v>1</v>
      </c>
    </row>
    <row r="5054" spans="1:9">
      <c r="A5054">
        <v>10926</v>
      </c>
      <c r="B5054" t="s">
        <v>15</v>
      </c>
      <c r="C5054" t="s">
        <v>10</v>
      </c>
      <c r="D5054" t="s">
        <v>5071</v>
      </c>
      <c r="E5054">
        <v>55</v>
      </c>
      <c r="F5054">
        <v>0</v>
      </c>
      <c r="G5054">
        <v>14</v>
      </c>
      <c r="H5054">
        <v>4</v>
      </c>
      <c r="I5054">
        <v>1</v>
      </c>
    </row>
    <row r="5055" spans="1:9">
      <c r="A5055">
        <v>10927</v>
      </c>
      <c r="B5055" t="s">
        <v>24</v>
      </c>
      <c r="C5055" t="s">
        <v>13</v>
      </c>
      <c r="D5055" t="s">
        <v>5072</v>
      </c>
      <c r="E5055">
        <v>26</v>
      </c>
      <c r="F5055">
        <v>1</v>
      </c>
      <c r="G5055">
        <v>15</v>
      </c>
      <c r="H5055">
        <v>2</v>
      </c>
      <c r="I5055">
        <v>0</v>
      </c>
    </row>
    <row r="5056" spans="1:9">
      <c r="A5056">
        <v>10928</v>
      </c>
      <c r="B5056" t="s">
        <v>9</v>
      </c>
      <c r="C5056" t="s">
        <v>13</v>
      </c>
      <c r="D5056" t="s">
        <v>5073</v>
      </c>
      <c r="E5056">
        <v>26</v>
      </c>
      <c r="F5056">
        <v>1</v>
      </c>
      <c r="G5056">
        <v>19</v>
      </c>
      <c r="H5056">
        <v>5</v>
      </c>
      <c r="I5056">
        <v>1</v>
      </c>
    </row>
    <row r="5057" spans="1:9">
      <c r="A5057">
        <v>10929</v>
      </c>
      <c r="B5057" t="s">
        <v>15</v>
      </c>
      <c r="C5057" t="s">
        <v>28</v>
      </c>
      <c r="D5057" t="s">
        <v>5074</v>
      </c>
      <c r="E5057">
        <v>42</v>
      </c>
      <c r="F5057">
        <v>1</v>
      </c>
      <c r="G5057">
        <v>10</v>
      </c>
      <c r="H5057">
        <v>1</v>
      </c>
      <c r="I5057">
        <v>1</v>
      </c>
    </row>
    <row r="5058" spans="1:9">
      <c r="A5058">
        <v>10930</v>
      </c>
      <c r="B5058" t="s">
        <v>24</v>
      </c>
      <c r="C5058" t="s">
        <v>13</v>
      </c>
      <c r="D5058" t="s">
        <v>5075</v>
      </c>
      <c r="E5058">
        <v>48</v>
      </c>
      <c r="F5058">
        <v>1</v>
      </c>
      <c r="G5058">
        <v>11</v>
      </c>
      <c r="H5058">
        <v>3</v>
      </c>
      <c r="I5058">
        <v>1</v>
      </c>
    </row>
    <row r="5059" spans="1:9">
      <c r="A5059">
        <v>10931</v>
      </c>
      <c r="B5059" t="s">
        <v>9</v>
      </c>
      <c r="C5059" t="s">
        <v>18</v>
      </c>
      <c r="D5059" t="s">
        <v>5076</v>
      </c>
      <c r="E5059">
        <v>50</v>
      </c>
      <c r="F5059">
        <v>1</v>
      </c>
      <c r="G5059">
        <v>2</v>
      </c>
      <c r="H5059">
        <v>3</v>
      </c>
      <c r="I5059">
        <v>1</v>
      </c>
    </row>
    <row r="5060" spans="1:9">
      <c r="A5060">
        <v>10932</v>
      </c>
      <c r="B5060" t="s">
        <v>31</v>
      </c>
      <c r="C5060" t="s">
        <v>13</v>
      </c>
      <c r="D5060" t="s">
        <v>5077</v>
      </c>
      <c r="E5060">
        <v>18</v>
      </c>
      <c r="F5060">
        <v>1</v>
      </c>
      <c r="G5060">
        <v>17</v>
      </c>
      <c r="H5060">
        <v>4</v>
      </c>
      <c r="I5060">
        <v>1</v>
      </c>
    </row>
    <row r="5061" spans="1:9">
      <c r="A5061">
        <v>10933</v>
      </c>
      <c r="B5061" t="s">
        <v>9</v>
      </c>
      <c r="C5061" t="s">
        <v>22</v>
      </c>
      <c r="D5061" t="s">
        <v>5078</v>
      </c>
      <c r="E5061">
        <v>22</v>
      </c>
      <c r="F5061">
        <v>0</v>
      </c>
      <c r="G5061">
        <v>17</v>
      </c>
      <c r="H5061">
        <v>1</v>
      </c>
      <c r="I5061">
        <v>0</v>
      </c>
    </row>
    <row r="5062" spans="1:9">
      <c r="A5062">
        <v>10934</v>
      </c>
      <c r="B5062" t="s">
        <v>24</v>
      </c>
      <c r="C5062" t="s">
        <v>18</v>
      </c>
      <c r="D5062" t="s">
        <v>5079</v>
      </c>
      <c r="E5062">
        <v>22</v>
      </c>
      <c r="F5062">
        <v>0</v>
      </c>
      <c r="G5062">
        <v>18</v>
      </c>
      <c r="H5062">
        <v>2</v>
      </c>
      <c r="I5062">
        <v>0</v>
      </c>
    </row>
    <row r="5063" spans="1:9">
      <c r="A5063">
        <v>10935</v>
      </c>
      <c r="B5063" t="s">
        <v>15</v>
      </c>
      <c r="C5063" t="s">
        <v>10</v>
      </c>
      <c r="D5063" t="s">
        <v>5080</v>
      </c>
      <c r="E5063">
        <v>35</v>
      </c>
      <c r="F5063">
        <v>0</v>
      </c>
      <c r="G5063">
        <v>8</v>
      </c>
      <c r="H5063">
        <v>2</v>
      </c>
      <c r="I5063">
        <v>0</v>
      </c>
    </row>
    <row r="5064" spans="1:9">
      <c r="A5064">
        <v>10936</v>
      </c>
      <c r="B5064" t="s">
        <v>12</v>
      </c>
      <c r="C5064" t="s">
        <v>22</v>
      </c>
      <c r="D5064" t="s">
        <v>5081</v>
      </c>
      <c r="E5064">
        <v>69</v>
      </c>
      <c r="F5064">
        <v>1</v>
      </c>
      <c r="G5064">
        <v>5</v>
      </c>
      <c r="H5064">
        <v>4</v>
      </c>
      <c r="I5064">
        <v>1</v>
      </c>
    </row>
    <row r="5065" spans="1:9">
      <c r="A5065">
        <v>10937</v>
      </c>
      <c r="B5065" t="s">
        <v>15</v>
      </c>
      <c r="C5065" t="s">
        <v>10</v>
      </c>
      <c r="D5065" t="s">
        <v>5082</v>
      </c>
      <c r="E5065">
        <v>54</v>
      </c>
      <c r="F5065">
        <v>0</v>
      </c>
      <c r="G5065">
        <v>12</v>
      </c>
      <c r="H5065">
        <v>4</v>
      </c>
      <c r="I5065">
        <v>1</v>
      </c>
    </row>
    <row r="5066" spans="1:9">
      <c r="A5066">
        <v>10938</v>
      </c>
      <c r="B5066" t="s">
        <v>24</v>
      </c>
      <c r="C5066" t="s">
        <v>18</v>
      </c>
      <c r="D5066" t="s">
        <v>5083</v>
      </c>
      <c r="E5066">
        <v>55</v>
      </c>
      <c r="F5066">
        <v>1</v>
      </c>
      <c r="G5066">
        <v>13</v>
      </c>
      <c r="H5066">
        <v>2</v>
      </c>
      <c r="I5066">
        <v>1</v>
      </c>
    </row>
    <row r="5067" spans="1:9">
      <c r="A5067">
        <v>10939</v>
      </c>
      <c r="B5067" t="s">
        <v>15</v>
      </c>
      <c r="C5067" t="s">
        <v>18</v>
      </c>
      <c r="D5067" t="s">
        <v>5084</v>
      </c>
      <c r="E5067">
        <v>48</v>
      </c>
      <c r="F5067">
        <v>0</v>
      </c>
      <c r="G5067">
        <v>9</v>
      </c>
      <c r="H5067">
        <v>1</v>
      </c>
      <c r="I5067">
        <v>0</v>
      </c>
    </row>
    <row r="5068" spans="1:9">
      <c r="A5068">
        <v>10940</v>
      </c>
      <c r="B5068" t="s">
        <v>12</v>
      </c>
      <c r="C5068" t="s">
        <v>13</v>
      </c>
      <c r="D5068" t="s">
        <v>5085</v>
      </c>
      <c r="E5068">
        <v>52</v>
      </c>
      <c r="F5068">
        <v>0</v>
      </c>
      <c r="G5068">
        <v>9</v>
      </c>
      <c r="H5068">
        <v>3</v>
      </c>
      <c r="I5068">
        <v>0</v>
      </c>
    </row>
    <row r="5069" spans="1:9">
      <c r="A5069">
        <v>10941</v>
      </c>
      <c r="B5069" t="s">
        <v>31</v>
      </c>
      <c r="C5069" t="s">
        <v>13</v>
      </c>
      <c r="D5069" t="s">
        <v>5086</v>
      </c>
      <c r="E5069">
        <v>47</v>
      </c>
      <c r="F5069">
        <v>0</v>
      </c>
      <c r="G5069">
        <v>8</v>
      </c>
      <c r="H5069">
        <v>4</v>
      </c>
      <c r="I5069">
        <v>1</v>
      </c>
    </row>
    <row r="5070" spans="1:9">
      <c r="A5070">
        <v>10942</v>
      </c>
      <c r="B5070" t="s">
        <v>31</v>
      </c>
      <c r="C5070" t="s">
        <v>13</v>
      </c>
      <c r="D5070" t="s">
        <v>5087</v>
      </c>
      <c r="E5070">
        <v>58</v>
      </c>
      <c r="F5070">
        <v>0</v>
      </c>
      <c r="G5070">
        <v>4</v>
      </c>
      <c r="H5070">
        <v>5</v>
      </c>
      <c r="I5070">
        <v>1</v>
      </c>
    </row>
    <row r="5071" spans="1:9">
      <c r="A5071">
        <v>10943</v>
      </c>
      <c r="B5071" t="s">
        <v>31</v>
      </c>
      <c r="C5071" t="s">
        <v>10</v>
      </c>
      <c r="D5071" t="s">
        <v>5088</v>
      </c>
      <c r="E5071">
        <v>25</v>
      </c>
      <c r="F5071">
        <v>0</v>
      </c>
      <c r="G5071">
        <v>5</v>
      </c>
      <c r="H5071">
        <v>2</v>
      </c>
      <c r="I5071">
        <v>0</v>
      </c>
    </row>
    <row r="5072" spans="1:9">
      <c r="A5072">
        <v>10944</v>
      </c>
      <c r="B5072" t="s">
        <v>9</v>
      </c>
      <c r="C5072" t="s">
        <v>18</v>
      </c>
      <c r="D5072" t="s">
        <v>5089</v>
      </c>
      <c r="E5072">
        <v>67</v>
      </c>
      <c r="F5072">
        <v>1</v>
      </c>
      <c r="G5072">
        <v>8</v>
      </c>
      <c r="H5072">
        <v>2</v>
      </c>
      <c r="I5072">
        <v>1</v>
      </c>
    </row>
    <row r="5073" spans="1:9">
      <c r="A5073">
        <v>10945</v>
      </c>
      <c r="B5073" t="s">
        <v>24</v>
      </c>
      <c r="C5073" t="s">
        <v>13</v>
      </c>
      <c r="D5073" t="s">
        <v>5090</v>
      </c>
      <c r="E5073">
        <v>27</v>
      </c>
      <c r="F5073">
        <v>0</v>
      </c>
      <c r="G5073">
        <v>19</v>
      </c>
      <c r="H5073">
        <v>5</v>
      </c>
      <c r="I5073">
        <v>0</v>
      </c>
    </row>
    <row r="5074" spans="1:9">
      <c r="A5074">
        <v>10946</v>
      </c>
      <c r="B5074" t="s">
        <v>15</v>
      </c>
      <c r="C5074" t="s">
        <v>10</v>
      </c>
      <c r="D5074" t="s">
        <v>5091</v>
      </c>
      <c r="E5074">
        <v>45</v>
      </c>
      <c r="F5074">
        <v>1</v>
      </c>
      <c r="G5074">
        <v>7</v>
      </c>
      <c r="H5074">
        <v>2</v>
      </c>
      <c r="I5074">
        <v>1</v>
      </c>
    </row>
    <row r="5075" spans="1:9">
      <c r="A5075">
        <v>10947</v>
      </c>
      <c r="B5075" t="s">
        <v>12</v>
      </c>
      <c r="C5075" t="s">
        <v>10</v>
      </c>
      <c r="D5075" t="s">
        <v>5092</v>
      </c>
      <c r="E5075">
        <v>34</v>
      </c>
      <c r="F5075">
        <v>0</v>
      </c>
      <c r="G5075">
        <v>7</v>
      </c>
      <c r="H5075">
        <v>2</v>
      </c>
      <c r="I5075">
        <v>0</v>
      </c>
    </row>
    <row r="5076" spans="1:9">
      <c r="A5076">
        <v>10948</v>
      </c>
      <c r="B5076" t="s">
        <v>15</v>
      </c>
      <c r="C5076" t="s">
        <v>13</v>
      </c>
      <c r="D5076" t="s">
        <v>5093</v>
      </c>
      <c r="E5076">
        <v>31</v>
      </c>
      <c r="F5076">
        <v>1</v>
      </c>
      <c r="G5076">
        <v>14</v>
      </c>
      <c r="H5076">
        <v>1</v>
      </c>
      <c r="I5076">
        <v>1</v>
      </c>
    </row>
    <row r="5077" spans="1:9">
      <c r="A5077">
        <v>10949</v>
      </c>
      <c r="B5077" t="s">
        <v>15</v>
      </c>
      <c r="C5077" t="s">
        <v>13</v>
      </c>
      <c r="D5077" t="s">
        <v>5094</v>
      </c>
      <c r="E5077">
        <v>50</v>
      </c>
      <c r="F5077">
        <v>0</v>
      </c>
      <c r="G5077">
        <v>14</v>
      </c>
      <c r="H5077">
        <v>1</v>
      </c>
      <c r="I5077">
        <v>0</v>
      </c>
    </row>
    <row r="5078" spans="1:9">
      <c r="A5078">
        <v>10950</v>
      </c>
      <c r="B5078" t="s">
        <v>12</v>
      </c>
      <c r="C5078" t="s">
        <v>28</v>
      </c>
      <c r="D5078" t="s">
        <v>5095</v>
      </c>
      <c r="E5078">
        <v>69</v>
      </c>
      <c r="F5078">
        <v>1</v>
      </c>
      <c r="G5078">
        <v>4</v>
      </c>
      <c r="H5078">
        <v>3</v>
      </c>
      <c r="I5078">
        <v>1</v>
      </c>
    </row>
    <row r="5079" spans="1:9">
      <c r="A5079">
        <v>10951</v>
      </c>
      <c r="B5079" t="s">
        <v>9</v>
      </c>
      <c r="C5079" t="s">
        <v>18</v>
      </c>
      <c r="D5079" t="s">
        <v>5096</v>
      </c>
      <c r="E5079">
        <v>25</v>
      </c>
      <c r="F5079">
        <v>1</v>
      </c>
      <c r="G5079">
        <v>12</v>
      </c>
      <c r="H5079">
        <v>5</v>
      </c>
      <c r="I5079">
        <v>1</v>
      </c>
    </row>
    <row r="5080" spans="1:9">
      <c r="A5080">
        <v>10952</v>
      </c>
      <c r="B5080" t="s">
        <v>31</v>
      </c>
      <c r="C5080" t="s">
        <v>22</v>
      </c>
      <c r="D5080" t="s">
        <v>5097</v>
      </c>
      <c r="E5080">
        <v>62</v>
      </c>
      <c r="F5080">
        <v>0</v>
      </c>
      <c r="G5080">
        <v>3</v>
      </c>
      <c r="H5080">
        <v>4</v>
      </c>
      <c r="I5080">
        <v>1</v>
      </c>
    </row>
    <row r="5081" spans="1:9">
      <c r="A5081">
        <v>10953</v>
      </c>
      <c r="B5081" t="s">
        <v>24</v>
      </c>
      <c r="C5081" t="s">
        <v>18</v>
      </c>
      <c r="D5081" t="s">
        <v>5098</v>
      </c>
      <c r="E5081">
        <v>29</v>
      </c>
      <c r="F5081">
        <v>1</v>
      </c>
      <c r="G5081">
        <v>19</v>
      </c>
      <c r="H5081">
        <v>1</v>
      </c>
      <c r="I5081">
        <v>0</v>
      </c>
    </row>
    <row r="5082" spans="1:9">
      <c r="A5082">
        <v>10954</v>
      </c>
      <c r="B5082" t="s">
        <v>9</v>
      </c>
      <c r="C5082" t="s">
        <v>22</v>
      </c>
      <c r="D5082" t="s">
        <v>5099</v>
      </c>
      <c r="E5082">
        <v>69</v>
      </c>
      <c r="F5082">
        <v>1</v>
      </c>
      <c r="G5082">
        <v>1</v>
      </c>
      <c r="H5082">
        <v>2</v>
      </c>
      <c r="I5082">
        <v>1</v>
      </c>
    </row>
    <row r="5083" spans="1:9">
      <c r="A5083">
        <v>10955</v>
      </c>
      <c r="B5083" t="s">
        <v>24</v>
      </c>
      <c r="C5083" t="s">
        <v>10</v>
      </c>
      <c r="D5083" t="s">
        <v>5100</v>
      </c>
      <c r="E5083">
        <v>53</v>
      </c>
      <c r="F5083">
        <v>0</v>
      </c>
      <c r="G5083">
        <v>9</v>
      </c>
      <c r="H5083">
        <v>3</v>
      </c>
      <c r="I5083">
        <v>0</v>
      </c>
    </row>
    <row r="5084" spans="1:9">
      <c r="A5084">
        <v>10956</v>
      </c>
      <c r="B5084" t="s">
        <v>12</v>
      </c>
      <c r="C5084" t="s">
        <v>13</v>
      </c>
      <c r="D5084" t="s">
        <v>5101</v>
      </c>
      <c r="E5084">
        <v>36</v>
      </c>
      <c r="F5084">
        <v>0</v>
      </c>
      <c r="G5084">
        <v>7</v>
      </c>
      <c r="H5084">
        <v>5</v>
      </c>
      <c r="I5084">
        <v>1</v>
      </c>
    </row>
    <row r="5085" spans="1:9">
      <c r="A5085">
        <v>10957</v>
      </c>
      <c r="B5085" t="s">
        <v>12</v>
      </c>
      <c r="C5085" t="s">
        <v>10</v>
      </c>
      <c r="D5085" t="s">
        <v>5102</v>
      </c>
      <c r="E5085">
        <v>28</v>
      </c>
      <c r="F5085">
        <v>0</v>
      </c>
      <c r="G5085">
        <v>11</v>
      </c>
      <c r="H5085">
        <v>2</v>
      </c>
      <c r="I5085">
        <v>0</v>
      </c>
    </row>
    <row r="5086" spans="1:9">
      <c r="A5086">
        <v>10958</v>
      </c>
      <c r="B5086" t="s">
        <v>9</v>
      </c>
      <c r="C5086" t="s">
        <v>22</v>
      </c>
      <c r="D5086" t="s">
        <v>5103</v>
      </c>
      <c r="E5086">
        <v>67</v>
      </c>
      <c r="F5086">
        <v>1</v>
      </c>
      <c r="G5086">
        <v>13</v>
      </c>
      <c r="H5086">
        <v>4</v>
      </c>
      <c r="I5086">
        <v>1</v>
      </c>
    </row>
    <row r="5087" spans="1:9">
      <c r="A5087">
        <v>10959</v>
      </c>
      <c r="B5087" t="s">
        <v>12</v>
      </c>
      <c r="C5087" t="s">
        <v>10</v>
      </c>
      <c r="D5087" t="s">
        <v>5104</v>
      </c>
      <c r="E5087">
        <v>50</v>
      </c>
      <c r="F5087">
        <v>1</v>
      </c>
      <c r="G5087">
        <v>17</v>
      </c>
      <c r="H5087">
        <v>2</v>
      </c>
      <c r="I5087">
        <v>1</v>
      </c>
    </row>
    <row r="5088" spans="1:9">
      <c r="A5088">
        <v>10960</v>
      </c>
      <c r="B5088" t="s">
        <v>15</v>
      </c>
      <c r="C5088" t="s">
        <v>28</v>
      </c>
      <c r="D5088" t="s">
        <v>5105</v>
      </c>
      <c r="E5088">
        <v>65</v>
      </c>
      <c r="F5088">
        <v>0</v>
      </c>
      <c r="G5088">
        <v>12</v>
      </c>
      <c r="H5088">
        <v>1</v>
      </c>
      <c r="I5088">
        <v>0</v>
      </c>
    </row>
    <row r="5089" spans="1:9">
      <c r="A5089">
        <v>10961</v>
      </c>
      <c r="B5089" t="s">
        <v>31</v>
      </c>
      <c r="C5089" t="s">
        <v>10</v>
      </c>
      <c r="D5089" t="s">
        <v>5106</v>
      </c>
      <c r="E5089">
        <v>64</v>
      </c>
      <c r="F5089">
        <v>1</v>
      </c>
      <c r="G5089">
        <v>2</v>
      </c>
      <c r="H5089">
        <v>3</v>
      </c>
      <c r="I5089">
        <v>1</v>
      </c>
    </row>
    <row r="5090" spans="1:9">
      <c r="A5090">
        <v>10962</v>
      </c>
      <c r="B5090" t="s">
        <v>12</v>
      </c>
      <c r="C5090" t="s">
        <v>13</v>
      </c>
      <c r="D5090" t="s">
        <v>5107</v>
      </c>
      <c r="E5090">
        <v>56</v>
      </c>
      <c r="F5090">
        <v>0</v>
      </c>
      <c r="G5090">
        <v>17</v>
      </c>
      <c r="H5090">
        <v>4</v>
      </c>
      <c r="I5090">
        <v>1</v>
      </c>
    </row>
    <row r="5091" spans="1:9">
      <c r="A5091">
        <v>10963</v>
      </c>
      <c r="B5091" t="s">
        <v>24</v>
      </c>
      <c r="C5091" t="s">
        <v>13</v>
      </c>
      <c r="D5091" t="s">
        <v>5108</v>
      </c>
      <c r="E5091">
        <v>42</v>
      </c>
      <c r="F5091">
        <v>1</v>
      </c>
      <c r="G5091">
        <v>16</v>
      </c>
      <c r="H5091">
        <v>2</v>
      </c>
      <c r="I5091">
        <v>1</v>
      </c>
    </row>
    <row r="5092" spans="1:9">
      <c r="A5092">
        <v>10964</v>
      </c>
      <c r="B5092" t="s">
        <v>12</v>
      </c>
      <c r="C5092" t="s">
        <v>13</v>
      </c>
      <c r="D5092" t="s">
        <v>5109</v>
      </c>
      <c r="E5092">
        <v>43</v>
      </c>
      <c r="F5092">
        <v>0</v>
      </c>
      <c r="G5092">
        <v>15</v>
      </c>
      <c r="H5092">
        <v>4</v>
      </c>
      <c r="I5092">
        <v>1</v>
      </c>
    </row>
    <row r="5093" spans="1:9">
      <c r="A5093">
        <v>10965</v>
      </c>
      <c r="B5093" t="s">
        <v>31</v>
      </c>
      <c r="C5093" t="s">
        <v>13</v>
      </c>
      <c r="D5093" t="s">
        <v>5110</v>
      </c>
      <c r="E5093">
        <v>19</v>
      </c>
      <c r="F5093">
        <v>1</v>
      </c>
      <c r="G5093">
        <v>18</v>
      </c>
      <c r="H5093">
        <v>5</v>
      </c>
      <c r="I5093">
        <v>1</v>
      </c>
    </row>
    <row r="5094" spans="1:9">
      <c r="A5094">
        <v>10966</v>
      </c>
      <c r="B5094" t="s">
        <v>12</v>
      </c>
      <c r="C5094" t="s">
        <v>22</v>
      </c>
      <c r="D5094" t="s">
        <v>5111</v>
      </c>
      <c r="E5094">
        <v>19</v>
      </c>
      <c r="F5094">
        <v>1</v>
      </c>
      <c r="G5094">
        <v>14</v>
      </c>
      <c r="H5094">
        <v>3</v>
      </c>
      <c r="I5094">
        <v>0</v>
      </c>
    </row>
    <row r="5095" spans="1:9">
      <c r="A5095">
        <v>10967</v>
      </c>
      <c r="B5095" t="s">
        <v>12</v>
      </c>
      <c r="C5095" t="s">
        <v>22</v>
      </c>
      <c r="D5095" t="s">
        <v>5112</v>
      </c>
      <c r="E5095">
        <v>67</v>
      </c>
      <c r="F5095">
        <v>0</v>
      </c>
      <c r="G5095">
        <v>16</v>
      </c>
      <c r="H5095">
        <v>3</v>
      </c>
      <c r="I5095">
        <v>0</v>
      </c>
    </row>
    <row r="5096" spans="1:9">
      <c r="A5096">
        <v>10968</v>
      </c>
      <c r="B5096" t="s">
        <v>9</v>
      </c>
      <c r="C5096" t="s">
        <v>22</v>
      </c>
      <c r="D5096" t="s">
        <v>5113</v>
      </c>
      <c r="E5096">
        <v>36</v>
      </c>
      <c r="F5096">
        <v>1</v>
      </c>
      <c r="G5096">
        <v>9</v>
      </c>
      <c r="H5096">
        <v>1</v>
      </c>
      <c r="I5096">
        <v>1</v>
      </c>
    </row>
    <row r="5097" spans="1:9">
      <c r="A5097">
        <v>10969</v>
      </c>
      <c r="B5097" t="s">
        <v>15</v>
      </c>
      <c r="C5097" t="s">
        <v>10</v>
      </c>
      <c r="D5097" t="s">
        <v>5114</v>
      </c>
      <c r="E5097">
        <v>23</v>
      </c>
      <c r="F5097">
        <v>0</v>
      </c>
      <c r="G5097">
        <v>4</v>
      </c>
      <c r="H5097">
        <v>1</v>
      </c>
      <c r="I5097">
        <v>0</v>
      </c>
    </row>
    <row r="5098" spans="1:9">
      <c r="A5098">
        <v>10970</v>
      </c>
      <c r="B5098" t="s">
        <v>12</v>
      </c>
      <c r="C5098" t="s">
        <v>13</v>
      </c>
      <c r="D5098" t="s">
        <v>5115</v>
      </c>
      <c r="E5098">
        <v>54</v>
      </c>
      <c r="F5098">
        <v>0</v>
      </c>
      <c r="G5098">
        <v>12</v>
      </c>
      <c r="H5098">
        <v>3</v>
      </c>
      <c r="I5098">
        <v>0</v>
      </c>
    </row>
    <row r="5099" spans="1:9">
      <c r="A5099">
        <v>10971</v>
      </c>
      <c r="B5099" t="s">
        <v>12</v>
      </c>
      <c r="C5099" t="s">
        <v>28</v>
      </c>
      <c r="D5099" t="s">
        <v>5116</v>
      </c>
      <c r="E5099">
        <v>31</v>
      </c>
      <c r="F5099">
        <v>0</v>
      </c>
      <c r="G5099">
        <v>8</v>
      </c>
      <c r="H5099">
        <v>5</v>
      </c>
      <c r="I5099">
        <v>1</v>
      </c>
    </row>
    <row r="5100" spans="1:9">
      <c r="A5100">
        <v>10972</v>
      </c>
      <c r="B5100" t="s">
        <v>31</v>
      </c>
      <c r="C5100" t="s">
        <v>28</v>
      </c>
      <c r="D5100" t="s">
        <v>5117</v>
      </c>
      <c r="E5100">
        <v>36</v>
      </c>
      <c r="F5100">
        <v>1</v>
      </c>
      <c r="G5100">
        <v>8</v>
      </c>
      <c r="H5100">
        <v>5</v>
      </c>
      <c r="I5100">
        <v>1</v>
      </c>
    </row>
    <row r="5101" spans="1:9">
      <c r="A5101">
        <v>10973</v>
      </c>
      <c r="B5101" t="s">
        <v>15</v>
      </c>
      <c r="C5101" t="s">
        <v>22</v>
      </c>
      <c r="D5101" t="s">
        <v>5118</v>
      </c>
      <c r="E5101">
        <v>34</v>
      </c>
      <c r="F5101">
        <v>0</v>
      </c>
      <c r="G5101">
        <v>16</v>
      </c>
      <c r="H5101">
        <v>3</v>
      </c>
      <c r="I5101">
        <v>0</v>
      </c>
    </row>
    <row r="5102" spans="1:9">
      <c r="A5102">
        <v>10974</v>
      </c>
      <c r="B5102" t="s">
        <v>9</v>
      </c>
      <c r="C5102" t="s">
        <v>22</v>
      </c>
      <c r="D5102" t="s">
        <v>5119</v>
      </c>
      <c r="E5102">
        <v>58</v>
      </c>
      <c r="F5102">
        <v>0</v>
      </c>
      <c r="G5102">
        <v>18</v>
      </c>
      <c r="H5102">
        <v>4</v>
      </c>
      <c r="I5102">
        <v>1</v>
      </c>
    </row>
    <row r="5103" spans="1:9">
      <c r="A5103">
        <v>10975</v>
      </c>
      <c r="B5103" t="s">
        <v>9</v>
      </c>
      <c r="C5103" t="s">
        <v>22</v>
      </c>
      <c r="D5103" t="s">
        <v>5120</v>
      </c>
      <c r="E5103">
        <v>57</v>
      </c>
      <c r="F5103">
        <v>1</v>
      </c>
      <c r="G5103">
        <v>5</v>
      </c>
      <c r="H5103">
        <v>3</v>
      </c>
      <c r="I5103">
        <v>1</v>
      </c>
    </row>
    <row r="5104" spans="1:9">
      <c r="A5104">
        <v>10976</v>
      </c>
      <c r="B5104" t="s">
        <v>15</v>
      </c>
      <c r="C5104" t="s">
        <v>28</v>
      </c>
      <c r="D5104" t="s">
        <v>5121</v>
      </c>
      <c r="E5104">
        <v>35</v>
      </c>
      <c r="F5104">
        <v>0</v>
      </c>
      <c r="G5104">
        <v>9</v>
      </c>
      <c r="H5104">
        <v>5</v>
      </c>
      <c r="I5104">
        <v>1</v>
      </c>
    </row>
    <row r="5105" spans="1:9">
      <c r="A5105">
        <v>10977</v>
      </c>
      <c r="B5105" t="s">
        <v>15</v>
      </c>
      <c r="C5105" t="s">
        <v>28</v>
      </c>
      <c r="D5105" t="s">
        <v>5122</v>
      </c>
      <c r="E5105">
        <v>30</v>
      </c>
      <c r="F5105">
        <v>0</v>
      </c>
      <c r="G5105">
        <v>18</v>
      </c>
      <c r="H5105">
        <v>2</v>
      </c>
      <c r="I5105">
        <v>0</v>
      </c>
    </row>
    <row r="5106" spans="1:9">
      <c r="A5106">
        <v>10978</v>
      </c>
      <c r="B5106" t="s">
        <v>15</v>
      </c>
      <c r="C5106" t="s">
        <v>13</v>
      </c>
      <c r="D5106" t="s">
        <v>5123</v>
      </c>
      <c r="E5106">
        <v>50</v>
      </c>
      <c r="F5106">
        <v>0</v>
      </c>
      <c r="G5106">
        <v>19</v>
      </c>
      <c r="H5106">
        <v>2</v>
      </c>
      <c r="I5106">
        <v>0</v>
      </c>
    </row>
    <row r="5107" spans="1:9">
      <c r="A5107">
        <v>10979</v>
      </c>
      <c r="B5107" t="s">
        <v>9</v>
      </c>
      <c r="C5107" t="s">
        <v>13</v>
      </c>
      <c r="D5107" t="s">
        <v>5124</v>
      </c>
      <c r="E5107">
        <v>18</v>
      </c>
      <c r="F5107">
        <v>0</v>
      </c>
      <c r="G5107">
        <v>6</v>
      </c>
      <c r="H5107">
        <v>2</v>
      </c>
      <c r="I5107">
        <v>0</v>
      </c>
    </row>
    <row r="5108" spans="1:9">
      <c r="A5108">
        <v>10980</v>
      </c>
      <c r="B5108" t="s">
        <v>31</v>
      </c>
      <c r="C5108" t="s">
        <v>22</v>
      </c>
      <c r="D5108" t="s">
        <v>5125</v>
      </c>
      <c r="E5108">
        <v>32</v>
      </c>
      <c r="F5108">
        <v>0</v>
      </c>
      <c r="G5108">
        <v>10</v>
      </c>
      <c r="H5108">
        <v>4</v>
      </c>
      <c r="I5108">
        <v>1</v>
      </c>
    </row>
    <row r="5109" spans="1:9">
      <c r="A5109">
        <v>10981</v>
      </c>
      <c r="B5109" t="s">
        <v>15</v>
      </c>
      <c r="C5109" t="s">
        <v>28</v>
      </c>
      <c r="D5109" t="s">
        <v>5126</v>
      </c>
      <c r="E5109">
        <v>56</v>
      </c>
      <c r="F5109">
        <v>1</v>
      </c>
      <c r="G5109">
        <v>16</v>
      </c>
      <c r="H5109">
        <v>4</v>
      </c>
      <c r="I5109">
        <v>1</v>
      </c>
    </row>
    <row r="5110" spans="1:9">
      <c r="A5110">
        <v>10982</v>
      </c>
      <c r="B5110" t="s">
        <v>15</v>
      </c>
      <c r="C5110" t="s">
        <v>22</v>
      </c>
      <c r="D5110" t="s">
        <v>5127</v>
      </c>
      <c r="E5110">
        <v>53</v>
      </c>
      <c r="F5110">
        <v>1</v>
      </c>
      <c r="G5110">
        <v>19</v>
      </c>
      <c r="H5110">
        <v>5</v>
      </c>
      <c r="I5110">
        <v>1</v>
      </c>
    </row>
    <row r="5111" spans="1:9">
      <c r="A5111">
        <v>10983</v>
      </c>
      <c r="B5111" t="s">
        <v>24</v>
      </c>
      <c r="C5111" t="s">
        <v>10</v>
      </c>
      <c r="D5111" t="s">
        <v>5128</v>
      </c>
      <c r="E5111">
        <v>33</v>
      </c>
      <c r="F5111">
        <v>1</v>
      </c>
      <c r="G5111">
        <v>5</v>
      </c>
      <c r="H5111">
        <v>5</v>
      </c>
      <c r="I5111">
        <v>1</v>
      </c>
    </row>
    <row r="5112" spans="1:9">
      <c r="A5112">
        <v>10984</v>
      </c>
      <c r="B5112" t="s">
        <v>9</v>
      </c>
      <c r="C5112" t="s">
        <v>18</v>
      </c>
      <c r="D5112" t="s">
        <v>5129</v>
      </c>
      <c r="E5112">
        <v>40</v>
      </c>
      <c r="F5112">
        <v>1</v>
      </c>
      <c r="G5112">
        <v>8</v>
      </c>
      <c r="H5112">
        <v>2</v>
      </c>
      <c r="I5112">
        <v>1</v>
      </c>
    </row>
    <row r="5113" spans="1:9">
      <c r="A5113">
        <v>10985</v>
      </c>
      <c r="B5113" t="s">
        <v>9</v>
      </c>
      <c r="C5113" t="s">
        <v>18</v>
      </c>
      <c r="D5113" t="s">
        <v>5130</v>
      </c>
      <c r="E5113">
        <v>59</v>
      </c>
      <c r="F5113">
        <v>1</v>
      </c>
      <c r="G5113">
        <v>11</v>
      </c>
      <c r="H5113">
        <v>2</v>
      </c>
      <c r="I5113">
        <v>1</v>
      </c>
    </row>
    <row r="5114" spans="1:9">
      <c r="A5114">
        <v>10986</v>
      </c>
      <c r="B5114" t="s">
        <v>24</v>
      </c>
      <c r="C5114" t="s">
        <v>28</v>
      </c>
      <c r="D5114" t="s">
        <v>5131</v>
      </c>
      <c r="E5114">
        <v>45</v>
      </c>
      <c r="F5114">
        <v>0</v>
      </c>
      <c r="G5114">
        <v>16</v>
      </c>
      <c r="H5114">
        <v>5</v>
      </c>
      <c r="I5114">
        <v>1</v>
      </c>
    </row>
    <row r="5115" spans="1:9">
      <c r="A5115">
        <v>10987</v>
      </c>
      <c r="B5115" t="s">
        <v>15</v>
      </c>
      <c r="C5115" t="s">
        <v>13</v>
      </c>
      <c r="D5115" t="s">
        <v>5132</v>
      </c>
      <c r="E5115">
        <v>49</v>
      </c>
      <c r="F5115">
        <v>0</v>
      </c>
      <c r="G5115">
        <v>12</v>
      </c>
      <c r="H5115">
        <v>4</v>
      </c>
      <c r="I5115">
        <v>1</v>
      </c>
    </row>
    <row r="5116" spans="1:9">
      <c r="A5116">
        <v>10988</v>
      </c>
      <c r="B5116" t="s">
        <v>24</v>
      </c>
      <c r="C5116" t="s">
        <v>10</v>
      </c>
      <c r="D5116" t="s">
        <v>5133</v>
      </c>
      <c r="E5116">
        <v>40</v>
      </c>
      <c r="F5116">
        <v>1</v>
      </c>
      <c r="G5116">
        <v>4</v>
      </c>
      <c r="H5116">
        <v>3</v>
      </c>
      <c r="I5116">
        <v>1</v>
      </c>
    </row>
    <row r="5117" spans="1:9">
      <c r="A5117">
        <v>10989</v>
      </c>
      <c r="B5117" t="s">
        <v>9</v>
      </c>
      <c r="C5117" t="s">
        <v>18</v>
      </c>
      <c r="D5117" t="s">
        <v>5134</v>
      </c>
      <c r="E5117">
        <v>28</v>
      </c>
      <c r="F5117">
        <v>1</v>
      </c>
      <c r="G5117">
        <v>2</v>
      </c>
      <c r="H5117">
        <v>1</v>
      </c>
      <c r="I5117">
        <v>0</v>
      </c>
    </row>
    <row r="5118" spans="1:9">
      <c r="A5118">
        <v>10990</v>
      </c>
      <c r="B5118" t="s">
        <v>9</v>
      </c>
      <c r="C5118" t="s">
        <v>13</v>
      </c>
      <c r="D5118" t="s">
        <v>5135</v>
      </c>
      <c r="E5118">
        <v>61</v>
      </c>
      <c r="F5118">
        <v>0</v>
      </c>
      <c r="G5118">
        <v>7</v>
      </c>
      <c r="H5118">
        <v>2</v>
      </c>
      <c r="I5118">
        <v>0</v>
      </c>
    </row>
    <row r="5119" spans="1:9">
      <c r="A5119">
        <v>10991</v>
      </c>
      <c r="B5119" t="s">
        <v>24</v>
      </c>
      <c r="C5119" t="s">
        <v>22</v>
      </c>
      <c r="D5119" t="s">
        <v>5136</v>
      </c>
      <c r="E5119">
        <v>20</v>
      </c>
      <c r="F5119">
        <v>0</v>
      </c>
      <c r="G5119">
        <v>7</v>
      </c>
      <c r="H5119">
        <v>2</v>
      </c>
      <c r="I5119">
        <v>0</v>
      </c>
    </row>
    <row r="5120" spans="1:9">
      <c r="A5120">
        <v>10992</v>
      </c>
      <c r="B5120" t="s">
        <v>12</v>
      </c>
      <c r="C5120" t="s">
        <v>28</v>
      </c>
      <c r="D5120" t="s">
        <v>5137</v>
      </c>
      <c r="E5120">
        <v>32</v>
      </c>
      <c r="F5120">
        <v>1</v>
      </c>
      <c r="G5120">
        <v>2</v>
      </c>
      <c r="H5120">
        <v>4</v>
      </c>
      <c r="I5120">
        <v>1</v>
      </c>
    </row>
    <row r="5121" spans="1:9">
      <c r="A5121">
        <v>10993</v>
      </c>
      <c r="B5121" t="s">
        <v>31</v>
      </c>
      <c r="C5121" t="s">
        <v>28</v>
      </c>
      <c r="D5121" t="s">
        <v>5138</v>
      </c>
      <c r="E5121">
        <v>45</v>
      </c>
      <c r="F5121">
        <v>1</v>
      </c>
      <c r="G5121">
        <v>5</v>
      </c>
      <c r="H5121">
        <v>3</v>
      </c>
      <c r="I5121">
        <v>1</v>
      </c>
    </row>
    <row r="5122" spans="1:9">
      <c r="A5122">
        <v>10994</v>
      </c>
      <c r="B5122" t="s">
        <v>12</v>
      </c>
      <c r="C5122" t="s">
        <v>28</v>
      </c>
      <c r="D5122" t="s">
        <v>5139</v>
      </c>
      <c r="E5122">
        <v>44</v>
      </c>
      <c r="F5122">
        <v>0</v>
      </c>
      <c r="G5122">
        <v>8</v>
      </c>
      <c r="H5122">
        <v>3</v>
      </c>
      <c r="I5122">
        <v>0</v>
      </c>
    </row>
    <row r="5123" spans="1:9">
      <c r="A5123">
        <v>10995</v>
      </c>
      <c r="B5123" t="s">
        <v>12</v>
      </c>
      <c r="C5123" t="s">
        <v>22</v>
      </c>
      <c r="D5123" t="s">
        <v>5140</v>
      </c>
      <c r="E5123">
        <v>54</v>
      </c>
      <c r="F5123">
        <v>1</v>
      </c>
      <c r="G5123">
        <v>4</v>
      </c>
      <c r="H5123">
        <v>2</v>
      </c>
      <c r="I5123">
        <v>1</v>
      </c>
    </row>
    <row r="5124" spans="1:9">
      <c r="A5124">
        <v>10996</v>
      </c>
      <c r="B5124" t="s">
        <v>9</v>
      </c>
      <c r="C5124" t="s">
        <v>22</v>
      </c>
      <c r="D5124" t="s">
        <v>5141</v>
      </c>
      <c r="E5124">
        <v>25</v>
      </c>
      <c r="F5124">
        <v>0</v>
      </c>
      <c r="G5124">
        <v>9</v>
      </c>
      <c r="H5124">
        <v>4</v>
      </c>
      <c r="I5124">
        <v>0</v>
      </c>
    </row>
    <row r="5125" spans="1:9">
      <c r="A5125">
        <v>10997</v>
      </c>
      <c r="B5125" t="s">
        <v>31</v>
      </c>
      <c r="C5125" t="s">
        <v>13</v>
      </c>
      <c r="D5125" t="s">
        <v>5142</v>
      </c>
      <c r="E5125">
        <v>20</v>
      </c>
      <c r="F5125">
        <v>1</v>
      </c>
      <c r="G5125">
        <v>12</v>
      </c>
      <c r="H5125">
        <v>3</v>
      </c>
      <c r="I5125">
        <v>0</v>
      </c>
    </row>
    <row r="5126" spans="1:9">
      <c r="A5126">
        <v>10998</v>
      </c>
      <c r="B5126" t="s">
        <v>24</v>
      </c>
      <c r="C5126" t="s">
        <v>13</v>
      </c>
      <c r="D5126" t="s">
        <v>5143</v>
      </c>
      <c r="E5126">
        <v>60</v>
      </c>
      <c r="F5126">
        <v>0</v>
      </c>
      <c r="G5126">
        <v>17</v>
      </c>
      <c r="H5126">
        <v>1</v>
      </c>
      <c r="I5126">
        <v>0</v>
      </c>
    </row>
    <row r="5127" spans="1:9">
      <c r="A5127">
        <v>10999</v>
      </c>
      <c r="B5127" t="s">
        <v>12</v>
      </c>
      <c r="C5127" t="s">
        <v>10</v>
      </c>
      <c r="D5127" t="s">
        <v>5144</v>
      </c>
      <c r="E5127">
        <v>30</v>
      </c>
      <c r="F5127">
        <v>1</v>
      </c>
      <c r="G5127">
        <v>13</v>
      </c>
      <c r="H5127">
        <v>4</v>
      </c>
      <c r="I5127">
        <v>1</v>
      </c>
    </row>
    <row r="5128" spans="1:9">
      <c r="A5128">
        <v>11000</v>
      </c>
      <c r="B5128" t="s">
        <v>31</v>
      </c>
      <c r="C5128" t="s">
        <v>10</v>
      </c>
      <c r="D5128" t="s">
        <v>5145</v>
      </c>
      <c r="E5128">
        <v>49</v>
      </c>
      <c r="F5128">
        <v>1</v>
      </c>
      <c r="G5128">
        <v>3</v>
      </c>
      <c r="H5128">
        <v>2</v>
      </c>
      <c r="I5128">
        <v>1</v>
      </c>
    </row>
    <row r="5129" spans="1:9">
      <c r="A5129">
        <v>11001</v>
      </c>
      <c r="B5129" t="s">
        <v>12</v>
      </c>
      <c r="C5129" t="s">
        <v>10</v>
      </c>
      <c r="D5129" t="s">
        <v>5146</v>
      </c>
      <c r="E5129">
        <v>66</v>
      </c>
      <c r="F5129">
        <v>0</v>
      </c>
      <c r="G5129">
        <v>15</v>
      </c>
      <c r="H5129">
        <v>5</v>
      </c>
      <c r="I5129">
        <v>1</v>
      </c>
    </row>
    <row r="5130" spans="1:9">
      <c r="A5130">
        <v>11002</v>
      </c>
      <c r="B5130" t="s">
        <v>15</v>
      </c>
      <c r="C5130" t="s">
        <v>28</v>
      </c>
      <c r="D5130" t="s">
        <v>5147</v>
      </c>
      <c r="E5130">
        <v>64</v>
      </c>
      <c r="F5130">
        <v>1</v>
      </c>
      <c r="G5130">
        <v>17</v>
      </c>
      <c r="H5130">
        <v>4</v>
      </c>
      <c r="I5130">
        <v>1</v>
      </c>
    </row>
    <row r="5131" spans="1:9">
      <c r="A5131">
        <v>11003</v>
      </c>
      <c r="B5131" t="s">
        <v>31</v>
      </c>
      <c r="C5131" t="s">
        <v>28</v>
      </c>
      <c r="D5131" t="s">
        <v>5148</v>
      </c>
      <c r="E5131">
        <v>41</v>
      </c>
      <c r="F5131">
        <v>0</v>
      </c>
      <c r="G5131">
        <v>17</v>
      </c>
      <c r="H5131">
        <v>5</v>
      </c>
      <c r="I5131">
        <v>1</v>
      </c>
    </row>
    <row r="5132" spans="1:9">
      <c r="A5132">
        <v>11004</v>
      </c>
      <c r="B5132" t="s">
        <v>9</v>
      </c>
      <c r="C5132" t="s">
        <v>18</v>
      </c>
      <c r="D5132" t="s">
        <v>5149</v>
      </c>
      <c r="E5132">
        <v>62</v>
      </c>
      <c r="F5132">
        <v>1</v>
      </c>
      <c r="G5132">
        <v>13</v>
      </c>
      <c r="H5132">
        <v>1</v>
      </c>
      <c r="I5132">
        <v>1</v>
      </c>
    </row>
    <row r="5133" spans="1:9">
      <c r="A5133">
        <v>11005</v>
      </c>
      <c r="B5133" t="s">
        <v>15</v>
      </c>
      <c r="C5133" t="s">
        <v>10</v>
      </c>
      <c r="D5133" t="s">
        <v>5150</v>
      </c>
      <c r="E5133">
        <v>27</v>
      </c>
      <c r="F5133">
        <v>1</v>
      </c>
      <c r="G5133">
        <v>12</v>
      </c>
      <c r="H5133">
        <v>2</v>
      </c>
      <c r="I5133">
        <v>0</v>
      </c>
    </row>
    <row r="5134" spans="1:9">
      <c r="A5134">
        <v>11006</v>
      </c>
      <c r="B5134" t="s">
        <v>24</v>
      </c>
      <c r="C5134" t="s">
        <v>13</v>
      </c>
      <c r="D5134" t="s">
        <v>5151</v>
      </c>
      <c r="E5134">
        <v>54</v>
      </c>
      <c r="F5134">
        <v>0</v>
      </c>
      <c r="G5134">
        <v>18</v>
      </c>
      <c r="H5134">
        <v>1</v>
      </c>
      <c r="I5134">
        <v>0</v>
      </c>
    </row>
    <row r="5135" spans="1:9">
      <c r="A5135">
        <v>11007</v>
      </c>
      <c r="B5135" t="s">
        <v>9</v>
      </c>
      <c r="C5135" t="s">
        <v>10</v>
      </c>
      <c r="D5135" t="s">
        <v>5152</v>
      </c>
      <c r="E5135">
        <v>66</v>
      </c>
      <c r="F5135">
        <v>1</v>
      </c>
      <c r="G5135">
        <v>4</v>
      </c>
      <c r="H5135">
        <v>5</v>
      </c>
      <c r="I5135">
        <v>1</v>
      </c>
    </row>
    <row r="5136" spans="1:9">
      <c r="A5136">
        <v>11008</v>
      </c>
      <c r="B5136" t="s">
        <v>24</v>
      </c>
      <c r="C5136" t="s">
        <v>28</v>
      </c>
      <c r="D5136" t="s">
        <v>5153</v>
      </c>
      <c r="E5136">
        <v>46</v>
      </c>
      <c r="F5136">
        <v>0</v>
      </c>
      <c r="G5136">
        <v>11</v>
      </c>
      <c r="H5136">
        <v>3</v>
      </c>
      <c r="I5136">
        <v>0</v>
      </c>
    </row>
    <row r="5137" spans="1:9">
      <c r="A5137">
        <v>11009</v>
      </c>
      <c r="B5137" t="s">
        <v>15</v>
      </c>
      <c r="C5137" t="s">
        <v>10</v>
      </c>
      <c r="D5137" t="s">
        <v>5154</v>
      </c>
      <c r="E5137">
        <v>68</v>
      </c>
      <c r="F5137">
        <v>0</v>
      </c>
      <c r="G5137">
        <v>6</v>
      </c>
      <c r="H5137">
        <v>2</v>
      </c>
      <c r="I5137">
        <v>0</v>
      </c>
    </row>
    <row r="5138" spans="1:9">
      <c r="A5138">
        <v>11010</v>
      </c>
      <c r="B5138" t="s">
        <v>31</v>
      </c>
      <c r="C5138" t="s">
        <v>13</v>
      </c>
      <c r="D5138" t="s">
        <v>5155</v>
      </c>
      <c r="E5138">
        <v>60</v>
      </c>
      <c r="F5138">
        <v>1</v>
      </c>
      <c r="G5138">
        <v>17</v>
      </c>
      <c r="H5138">
        <v>1</v>
      </c>
      <c r="I5138">
        <v>1</v>
      </c>
    </row>
    <row r="5139" spans="1:9">
      <c r="A5139">
        <v>11011</v>
      </c>
      <c r="B5139" t="s">
        <v>24</v>
      </c>
      <c r="C5139" t="s">
        <v>13</v>
      </c>
      <c r="D5139" t="s">
        <v>5156</v>
      </c>
      <c r="E5139">
        <v>31</v>
      </c>
      <c r="F5139">
        <v>1</v>
      </c>
      <c r="G5139">
        <v>4</v>
      </c>
      <c r="H5139">
        <v>2</v>
      </c>
      <c r="I5139">
        <v>1</v>
      </c>
    </row>
    <row r="5140" spans="1:9">
      <c r="A5140">
        <v>11012</v>
      </c>
      <c r="B5140" t="s">
        <v>9</v>
      </c>
      <c r="C5140" t="s">
        <v>10</v>
      </c>
      <c r="D5140" t="s">
        <v>5157</v>
      </c>
      <c r="E5140">
        <v>46</v>
      </c>
      <c r="F5140">
        <v>1</v>
      </c>
      <c r="G5140">
        <v>9</v>
      </c>
      <c r="H5140">
        <v>5</v>
      </c>
      <c r="I5140">
        <v>1</v>
      </c>
    </row>
    <row r="5141" spans="1:9">
      <c r="A5141">
        <v>11013</v>
      </c>
      <c r="B5141" t="s">
        <v>24</v>
      </c>
      <c r="C5141" t="s">
        <v>22</v>
      </c>
      <c r="D5141" t="s">
        <v>5158</v>
      </c>
      <c r="E5141">
        <v>65</v>
      </c>
      <c r="F5141">
        <v>0</v>
      </c>
      <c r="G5141">
        <v>14</v>
      </c>
      <c r="H5141">
        <v>5</v>
      </c>
      <c r="I5141">
        <v>1</v>
      </c>
    </row>
    <row r="5142" spans="1:9">
      <c r="A5142">
        <v>11014</v>
      </c>
      <c r="B5142" t="s">
        <v>9</v>
      </c>
      <c r="C5142" t="s">
        <v>22</v>
      </c>
      <c r="D5142" t="s">
        <v>5159</v>
      </c>
      <c r="E5142">
        <v>32</v>
      </c>
      <c r="F5142">
        <v>1</v>
      </c>
      <c r="G5142">
        <v>8</v>
      </c>
      <c r="H5142">
        <v>3</v>
      </c>
      <c r="I5142">
        <v>1</v>
      </c>
    </row>
    <row r="5143" spans="1:9">
      <c r="A5143">
        <v>11015</v>
      </c>
      <c r="B5143" t="s">
        <v>31</v>
      </c>
      <c r="C5143" t="s">
        <v>22</v>
      </c>
      <c r="D5143" t="s">
        <v>5160</v>
      </c>
      <c r="E5143">
        <v>33</v>
      </c>
      <c r="F5143">
        <v>0</v>
      </c>
      <c r="G5143">
        <v>1</v>
      </c>
      <c r="H5143">
        <v>3</v>
      </c>
      <c r="I5143">
        <v>0</v>
      </c>
    </row>
    <row r="5144" spans="1:9">
      <c r="A5144">
        <v>11016</v>
      </c>
      <c r="B5144" t="s">
        <v>15</v>
      </c>
      <c r="C5144" t="s">
        <v>18</v>
      </c>
      <c r="D5144" t="s">
        <v>5161</v>
      </c>
      <c r="E5144">
        <v>30</v>
      </c>
      <c r="F5144">
        <v>0</v>
      </c>
      <c r="G5144">
        <v>10</v>
      </c>
      <c r="H5144">
        <v>2</v>
      </c>
      <c r="I5144">
        <v>0</v>
      </c>
    </row>
    <row r="5145" spans="1:9">
      <c r="A5145">
        <v>11017</v>
      </c>
      <c r="B5145" t="s">
        <v>9</v>
      </c>
      <c r="C5145" t="s">
        <v>22</v>
      </c>
      <c r="D5145" t="s">
        <v>5162</v>
      </c>
      <c r="E5145">
        <v>50</v>
      </c>
      <c r="F5145">
        <v>0</v>
      </c>
      <c r="G5145">
        <v>8</v>
      </c>
      <c r="H5145">
        <v>3</v>
      </c>
      <c r="I5145">
        <v>0</v>
      </c>
    </row>
    <row r="5146" spans="1:9">
      <c r="A5146">
        <v>11018</v>
      </c>
      <c r="B5146" t="s">
        <v>15</v>
      </c>
      <c r="C5146" t="s">
        <v>22</v>
      </c>
      <c r="D5146" t="s">
        <v>5163</v>
      </c>
      <c r="E5146">
        <v>30</v>
      </c>
      <c r="F5146">
        <v>0</v>
      </c>
      <c r="G5146">
        <v>8</v>
      </c>
      <c r="H5146">
        <v>2</v>
      </c>
      <c r="I5146">
        <v>0</v>
      </c>
    </row>
    <row r="5147" spans="1:9">
      <c r="A5147">
        <v>11019</v>
      </c>
      <c r="B5147" t="s">
        <v>15</v>
      </c>
      <c r="C5147" t="s">
        <v>18</v>
      </c>
      <c r="D5147" t="s">
        <v>5164</v>
      </c>
      <c r="E5147">
        <v>66</v>
      </c>
      <c r="F5147">
        <v>0</v>
      </c>
      <c r="G5147">
        <v>10</v>
      </c>
      <c r="H5147">
        <v>5</v>
      </c>
      <c r="I5147">
        <v>1</v>
      </c>
    </row>
    <row r="5148" spans="1:9">
      <c r="A5148">
        <v>11020</v>
      </c>
      <c r="B5148" t="s">
        <v>31</v>
      </c>
      <c r="C5148" t="s">
        <v>22</v>
      </c>
      <c r="D5148" t="s">
        <v>5165</v>
      </c>
      <c r="E5148">
        <v>23</v>
      </c>
      <c r="F5148">
        <v>0</v>
      </c>
      <c r="G5148">
        <v>15</v>
      </c>
      <c r="H5148">
        <v>1</v>
      </c>
      <c r="I5148">
        <v>0</v>
      </c>
    </row>
    <row r="5149" spans="1:9">
      <c r="A5149">
        <v>11021</v>
      </c>
      <c r="B5149" t="s">
        <v>15</v>
      </c>
      <c r="C5149" t="s">
        <v>28</v>
      </c>
      <c r="D5149" t="s">
        <v>5166</v>
      </c>
      <c r="E5149">
        <v>40</v>
      </c>
      <c r="F5149">
        <v>0</v>
      </c>
      <c r="G5149">
        <v>4</v>
      </c>
      <c r="H5149">
        <v>4</v>
      </c>
      <c r="I5149">
        <v>1</v>
      </c>
    </row>
    <row r="5150" spans="1:9">
      <c r="A5150">
        <v>11022</v>
      </c>
      <c r="B5150" t="s">
        <v>31</v>
      </c>
      <c r="C5150" t="s">
        <v>28</v>
      </c>
      <c r="D5150" t="s">
        <v>5167</v>
      </c>
      <c r="E5150">
        <v>44</v>
      </c>
      <c r="F5150">
        <v>1</v>
      </c>
      <c r="G5150">
        <v>14</v>
      </c>
      <c r="H5150">
        <v>2</v>
      </c>
      <c r="I5150">
        <v>1</v>
      </c>
    </row>
    <row r="5151" spans="1:9">
      <c r="A5151">
        <v>11023</v>
      </c>
      <c r="B5151" t="s">
        <v>9</v>
      </c>
      <c r="C5151" t="s">
        <v>13</v>
      </c>
      <c r="D5151" t="s">
        <v>5168</v>
      </c>
      <c r="E5151">
        <v>66</v>
      </c>
      <c r="F5151">
        <v>1</v>
      </c>
      <c r="G5151">
        <v>11</v>
      </c>
      <c r="H5151">
        <v>2</v>
      </c>
      <c r="I5151">
        <v>1</v>
      </c>
    </row>
    <row r="5152" spans="1:9">
      <c r="A5152">
        <v>11024</v>
      </c>
      <c r="B5152" t="s">
        <v>9</v>
      </c>
      <c r="C5152" t="s">
        <v>22</v>
      </c>
      <c r="D5152" t="s">
        <v>5169</v>
      </c>
      <c r="E5152">
        <v>23</v>
      </c>
      <c r="F5152">
        <v>1</v>
      </c>
      <c r="G5152">
        <v>8</v>
      </c>
      <c r="H5152">
        <v>3</v>
      </c>
      <c r="I5152">
        <v>0</v>
      </c>
    </row>
    <row r="5153" spans="1:9">
      <c r="A5153">
        <v>11025</v>
      </c>
      <c r="B5153" t="s">
        <v>24</v>
      </c>
      <c r="C5153" t="s">
        <v>13</v>
      </c>
      <c r="D5153" t="s">
        <v>5170</v>
      </c>
      <c r="E5153">
        <v>21</v>
      </c>
      <c r="F5153">
        <v>0</v>
      </c>
      <c r="G5153">
        <v>1</v>
      </c>
      <c r="H5153">
        <v>4</v>
      </c>
      <c r="I5153">
        <v>0</v>
      </c>
    </row>
    <row r="5154" spans="1:9">
      <c r="A5154">
        <v>11026</v>
      </c>
      <c r="B5154" t="s">
        <v>15</v>
      </c>
      <c r="C5154" t="s">
        <v>18</v>
      </c>
      <c r="D5154" t="s">
        <v>5171</v>
      </c>
      <c r="E5154">
        <v>42</v>
      </c>
      <c r="F5154">
        <v>0</v>
      </c>
      <c r="G5154">
        <v>10</v>
      </c>
      <c r="H5154">
        <v>1</v>
      </c>
      <c r="I5154">
        <v>0</v>
      </c>
    </row>
    <row r="5155" spans="1:9">
      <c r="A5155">
        <v>11027</v>
      </c>
      <c r="B5155" t="s">
        <v>12</v>
      </c>
      <c r="C5155" t="s">
        <v>18</v>
      </c>
      <c r="D5155" t="s">
        <v>5172</v>
      </c>
      <c r="E5155">
        <v>69</v>
      </c>
      <c r="F5155">
        <v>1</v>
      </c>
      <c r="G5155">
        <v>16</v>
      </c>
      <c r="H5155">
        <v>5</v>
      </c>
      <c r="I5155">
        <v>1</v>
      </c>
    </row>
    <row r="5156" spans="1:9">
      <c r="A5156">
        <v>11028</v>
      </c>
      <c r="B5156" t="s">
        <v>31</v>
      </c>
      <c r="C5156" t="s">
        <v>28</v>
      </c>
      <c r="D5156" t="s">
        <v>5173</v>
      </c>
      <c r="E5156">
        <v>19</v>
      </c>
      <c r="F5156">
        <v>1</v>
      </c>
      <c r="G5156">
        <v>3</v>
      </c>
      <c r="H5156">
        <v>3</v>
      </c>
      <c r="I5156">
        <v>0</v>
      </c>
    </row>
    <row r="5157" spans="1:9">
      <c r="A5157">
        <v>11029</v>
      </c>
      <c r="B5157" t="s">
        <v>15</v>
      </c>
      <c r="C5157" t="s">
        <v>13</v>
      </c>
      <c r="D5157" t="s">
        <v>5174</v>
      </c>
      <c r="E5157">
        <v>57</v>
      </c>
      <c r="F5157">
        <v>1</v>
      </c>
      <c r="G5157">
        <v>1</v>
      </c>
      <c r="H5157">
        <v>2</v>
      </c>
      <c r="I5157">
        <v>1</v>
      </c>
    </row>
    <row r="5158" spans="1:9">
      <c r="A5158">
        <v>11030</v>
      </c>
      <c r="B5158" t="s">
        <v>12</v>
      </c>
      <c r="C5158" t="s">
        <v>28</v>
      </c>
      <c r="D5158" t="s">
        <v>5175</v>
      </c>
      <c r="E5158">
        <v>35</v>
      </c>
      <c r="F5158">
        <v>0</v>
      </c>
      <c r="G5158">
        <v>2</v>
      </c>
      <c r="H5158">
        <v>4</v>
      </c>
      <c r="I5158">
        <v>1</v>
      </c>
    </row>
    <row r="5159" spans="1:9">
      <c r="A5159">
        <v>11031</v>
      </c>
      <c r="B5159" t="s">
        <v>9</v>
      </c>
      <c r="C5159" t="s">
        <v>28</v>
      </c>
      <c r="D5159" t="s">
        <v>5176</v>
      </c>
      <c r="E5159">
        <v>60</v>
      </c>
      <c r="F5159">
        <v>0</v>
      </c>
      <c r="G5159">
        <v>12</v>
      </c>
      <c r="H5159">
        <v>5</v>
      </c>
      <c r="I5159">
        <v>1</v>
      </c>
    </row>
    <row r="5160" spans="1:9">
      <c r="A5160">
        <v>11032</v>
      </c>
      <c r="B5160" t="s">
        <v>31</v>
      </c>
      <c r="C5160" t="s">
        <v>22</v>
      </c>
      <c r="D5160" t="s">
        <v>5177</v>
      </c>
      <c r="E5160">
        <v>46</v>
      </c>
      <c r="F5160">
        <v>0</v>
      </c>
      <c r="G5160">
        <v>19</v>
      </c>
      <c r="H5160">
        <v>3</v>
      </c>
      <c r="I5160">
        <v>0</v>
      </c>
    </row>
    <row r="5161" spans="1:9">
      <c r="A5161">
        <v>11033</v>
      </c>
      <c r="B5161" t="s">
        <v>9</v>
      </c>
      <c r="C5161" t="s">
        <v>10</v>
      </c>
      <c r="D5161" t="s">
        <v>5178</v>
      </c>
      <c r="E5161">
        <v>58</v>
      </c>
      <c r="F5161">
        <v>0</v>
      </c>
      <c r="G5161">
        <v>9</v>
      </c>
      <c r="H5161">
        <v>1</v>
      </c>
      <c r="I5161">
        <v>0</v>
      </c>
    </row>
    <row r="5162" spans="1:9">
      <c r="A5162">
        <v>11034</v>
      </c>
      <c r="B5162" t="s">
        <v>12</v>
      </c>
      <c r="C5162" t="s">
        <v>13</v>
      </c>
      <c r="D5162" t="s">
        <v>5179</v>
      </c>
      <c r="E5162">
        <v>57</v>
      </c>
      <c r="F5162">
        <v>1</v>
      </c>
      <c r="G5162">
        <v>18</v>
      </c>
      <c r="H5162">
        <v>4</v>
      </c>
      <c r="I5162">
        <v>1</v>
      </c>
    </row>
    <row r="5163" spans="1:9">
      <c r="A5163">
        <v>11035</v>
      </c>
      <c r="B5163" t="s">
        <v>24</v>
      </c>
      <c r="C5163" t="s">
        <v>18</v>
      </c>
      <c r="D5163" t="s">
        <v>5180</v>
      </c>
      <c r="E5163">
        <v>50</v>
      </c>
      <c r="F5163">
        <v>0</v>
      </c>
      <c r="G5163">
        <v>12</v>
      </c>
      <c r="H5163">
        <v>4</v>
      </c>
      <c r="I5163">
        <v>1</v>
      </c>
    </row>
    <row r="5164" spans="1:9">
      <c r="A5164">
        <v>11036</v>
      </c>
      <c r="B5164" t="s">
        <v>12</v>
      </c>
      <c r="C5164" t="s">
        <v>28</v>
      </c>
      <c r="D5164" t="s">
        <v>5181</v>
      </c>
      <c r="E5164">
        <v>29</v>
      </c>
      <c r="F5164">
        <v>1</v>
      </c>
      <c r="G5164">
        <v>16</v>
      </c>
      <c r="H5164">
        <v>2</v>
      </c>
      <c r="I5164">
        <v>0</v>
      </c>
    </row>
    <row r="5165" spans="1:9">
      <c r="A5165">
        <v>11037</v>
      </c>
      <c r="B5165" t="s">
        <v>31</v>
      </c>
      <c r="C5165" t="s">
        <v>10</v>
      </c>
      <c r="D5165" t="s">
        <v>5182</v>
      </c>
      <c r="E5165">
        <v>62</v>
      </c>
      <c r="F5165">
        <v>0</v>
      </c>
      <c r="G5165">
        <v>12</v>
      </c>
      <c r="H5165">
        <v>3</v>
      </c>
      <c r="I5165">
        <v>0</v>
      </c>
    </row>
    <row r="5166" spans="1:9">
      <c r="A5166">
        <v>11038</v>
      </c>
      <c r="B5166" t="s">
        <v>24</v>
      </c>
      <c r="C5166" t="s">
        <v>13</v>
      </c>
      <c r="D5166" t="s">
        <v>5183</v>
      </c>
      <c r="E5166">
        <v>47</v>
      </c>
      <c r="F5166">
        <v>0</v>
      </c>
      <c r="G5166">
        <v>2</v>
      </c>
      <c r="H5166">
        <v>5</v>
      </c>
      <c r="I5166">
        <v>1</v>
      </c>
    </row>
    <row r="5167" spans="1:9">
      <c r="A5167">
        <v>11039</v>
      </c>
      <c r="B5167" t="s">
        <v>9</v>
      </c>
      <c r="C5167" t="s">
        <v>18</v>
      </c>
      <c r="D5167" t="s">
        <v>5184</v>
      </c>
      <c r="E5167">
        <v>35</v>
      </c>
      <c r="F5167">
        <v>0</v>
      </c>
      <c r="G5167">
        <v>16</v>
      </c>
      <c r="H5167">
        <v>1</v>
      </c>
      <c r="I5167">
        <v>0</v>
      </c>
    </row>
    <row r="5168" spans="1:9">
      <c r="A5168">
        <v>11040</v>
      </c>
      <c r="B5168" t="s">
        <v>15</v>
      </c>
      <c r="C5168" t="s">
        <v>28</v>
      </c>
      <c r="D5168" t="s">
        <v>5185</v>
      </c>
      <c r="E5168">
        <v>40</v>
      </c>
      <c r="F5168">
        <v>1</v>
      </c>
      <c r="G5168">
        <v>1</v>
      </c>
      <c r="H5168">
        <v>5</v>
      </c>
      <c r="I5168">
        <v>1</v>
      </c>
    </row>
    <row r="5169" spans="1:9">
      <c r="A5169">
        <v>11041</v>
      </c>
      <c r="B5169" t="s">
        <v>24</v>
      </c>
      <c r="C5169" t="s">
        <v>13</v>
      </c>
      <c r="D5169" t="s">
        <v>5186</v>
      </c>
      <c r="E5169">
        <v>42</v>
      </c>
      <c r="F5169">
        <v>0</v>
      </c>
      <c r="G5169">
        <v>19</v>
      </c>
      <c r="H5169">
        <v>4</v>
      </c>
      <c r="I5169">
        <v>1</v>
      </c>
    </row>
    <row r="5170" spans="1:9">
      <c r="A5170">
        <v>11042</v>
      </c>
      <c r="B5170" t="s">
        <v>9</v>
      </c>
      <c r="C5170" t="s">
        <v>10</v>
      </c>
      <c r="D5170" t="s">
        <v>5187</v>
      </c>
      <c r="E5170">
        <v>41</v>
      </c>
      <c r="F5170">
        <v>1</v>
      </c>
      <c r="G5170">
        <v>18</v>
      </c>
      <c r="H5170">
        <v>3</v>
      </c>
      <c r="I5170">
        <v>1</v>
      </c>
    </row>
    <row r="5171" spans="1:9">
      <c r="A5171">
        <v>11043</v>
      </c>
      <c r="B5171" t="s">
        <v>31</v>
      </c>
      <c r="C5171" t="s">
        <v>28</v>
      </c>
      <c r="D5171" t="s">
        <v>5188</v>
      </c>
      <c r="E5171">
        <v>22</v>
      </c>
      <c r="F5171">
        <v>0</v>
      </c>
      <c r="G5171">
        <v>14</v>
      </c>
      <c r="H5171">
        <v>4</v>
      </c>
      <c r="I5171">
        <v>0</v>
      </c>
    </row>
    <row r="5172" spans="1:9">
      <c r="A5172">
        <v>11044</v>
      </c>
      <c r="B5172" t="s">
        <v>15</v>
      </c>
      <c r="C5172" t="s">
        <v>28</v>
      </c>
      <c r="D5172" t="s">
        <v>5189</v>
      </c>
      <c r="E5172">
        <v>26</v>
      </c>
      <c r="F5172">
        <v>1</v>
      </c>
      <c r="G5172">
        <v>14</v>
      </c>
      <c r="H5172">
        <v>4</v>
      </c>
      <c r="I5172">
        <v>1</v>
      </c>
    </row>
    <row r="5173" spans="1:9">
      <c r="A5173">
        <v>11045</v>
      </c>
      <c r="B5173" t="s">
        <v>9</v>
      </c>
      <c r="C5173" t="s">
        <v>10</v>
      </c>
      <c r="D5173" t="s">
        <v>5190</v>
      </c>
      <c r="E5173">
        <v>56</v>
      </c>
      <c r="F5173">
        <v>0</v>
      </c>
      <c r="G5173">
        <v>1</v>
      </c>
      <c r="H5173">
        <v>1</v>
      </c>
      <c r="I5173">
        <v>0</v>
      </c>
    </row>
    <row r="5174" spans="1:9">
      <c r="A5174">
        <v>11046</v>
      </c>
      <c r="B5174" t="s">
        <v>9</v>
      </c>
      <c r="C5174" t="s">
        <v>10</v>
      </c>
      <c r="D5174" t="s">
        <v>5191</v>
      </c>
      <c r="E5174">
        <v>66</v>
      </c>
      <c r="F5174">
        <v>0</v>
      </c>
      <c r="G5174">
        <v>18</v>
      </c>
      <c r="H5174">
        <v>2</v>
      </c>
      <c r="I5174">
        <v>0</v>
      </c>
    </row>
    <row r="5175" spans="1:9">
      <c r="A5175">
        <v>11047</v>
      </c>
      <c r="B5175" t="s">
        <v>9</v>
      </c>
      <c r="C5175" t="s">
        <v>13</v>
      </c>
      <c r="D5175" t="s">
        <v>5192</v>
      </c>
      <c r="E5175">
        <v>48</v>
      </c>
      <c r="F5175">
        <v>1</v>
      </c>
      <c r="G5175">
        <v>6</v>
      </c>
      <c r="H5175">
        <v>4</v>
      </c>
      <c r="I5175">
        <v>1</v>
      </c>
    </row>
    <row r="5176" spans="1:9">
      <c r="A5176">
        <v>11048</v>
      </c>
      <c r="B5176" t="s">
        <v>9</v>
      </c>
      <c r="C5176" t="s">
        <v>28</v>
      </c>
      <c r="D5176" t="s">
        <v>5193</v>
      </c>
      <c r="E5176">
        <v>35</v>
      </c>
      <c r="F5176">
        <v>0</v>
      </c>
      <c r="G5176">
        <v>7</v>
      </c>
      <c r="H5176">
        <v>1</v>
      </c>
      <c r="I5176">
        <v>0</v>
      </c>
    </row>
    <row r="5177" spans="1:9">
      <c r="A5177">
        <v>11049</v>
      </c>
      <c r="B5177" t="s">
        <v>12</v>
      </c>
      <c r="C5177" t="s">
        <v>13</v>
      </c>
      <c r="D5177" t="s">
        <v>5194</v>
      </c>
      <c r="E5177">
        <v>31</v>
      </c>
      <c r="F5177">
        <v>0</v>
      </c>
      <c r="G5177">
        <v>12</v>
      </c>
      <c r="H5177">
        <v>1</v>
      </c>
      <c r="I5177">
        <v>0</v>
      </c>
    </row>
    <row r="5178" spans="1:9">
      <c r="A5178">
        <v>11050</v>
      </c>
      <c r="B5178" t="s">
        <v>9</v>
      </c>
      <c r="C5178" t="s">
        <v>10</v>
      </c>
      <c r="D5178" t="s">
        <v>5195</v>
      </c>
      <c r="E5178">
        <v>35</v>
      </c>
      <c r="F5178">
        <v>1</v>
      </c>
      <c r="G5178">
        <v>16</v>
      </c>
      <c r="H5178">
        <v>1</v>
      </c>
      <c r="I5178">
        <v>1</v>
      </c>
    </row>
    <row r="5179" spans="1:9">
      <c r="A5179">
        <v>11051</v>
      </c>
      <c r="B5179" t="s">
        <v>24</v>
      </c>
      <c r="C5179" t="s">
        <v>10</v>
      </c>
      <c r="D5179" t="s">
        <v>5196</v>
      </c>
      <c r="E5179">
        <v>64</v>
      </c>
      <c r="F5179">
        <v>1</v>
      </c>
      <c r="G5179">
        <v>14</v>
      </c>
      <c r="H5179">
        <v>5</v>
      </c>
      <c r="I5179">
        <v>1</v>
      </c>
    </row>
    <row r="5180" spans="1:9">
      <c r="A5180">
        <v>11052</v>
      </c>
      <c r="B5180" t="s">
        <v>24</v>
      </c>
      <c r="C5180" t="s">
        <v>13</v>
      </c>
      <c r="D5180" t="s">
        <v>5197</v>
      </c>
      <c r="E5180">
        <v>33</v>
      </c>
      <c r="F5180">
        <v>0</v>
      </c>
      <c r="G5180">
        <v>14</v>
      </c>
      <c r="H5180">
        <v>4</v>
      </c>
      <c r="I5180">
        <v>1</v>
      </c>
    </row>
    <row r="5181" spans="1:9">
      <c r="A5181">
        <v>11053</v>
      </c>
      <c r="B5181" t="s">
        <v>31</v>
      </c>
      <c r="C5181" t="s">
        <v>28</v>
      </c>
      <c r="D5181" t="s">
        <v>5198</v>
      </c>
      <c r="E5181">
        <v>48</v>
      </c>
      <c r="F5181">
        <v>1</v>
      </c>
      <c r="G5181">
        <v>6</v>
      </c>
      <c r="H5181">
        <v>1</v>
      </c>
      <c r="I5181">
        <v>1</v>
      </c>
    </row>
    <row r="5182" spans="1:9">
      <c r="A5182">
        <v>11054</v>
      </c>
      <c r="B5182" t="s">
        <v>12</v>
      </c>
      <c r="C5182" t="s">
        <v>28</v>
      </c>
      <c r="D5182" t="s">
        <v>5199</v>
      </c>
      <c r="E5182">
        <v>41</v>
      </c>
      <c r="F5182">
        <v>0</v>
      </c>
      <c r="G5182">
        <v>18</v>
      </c>
      <c r="H5182">
        <v>3</v>
      </c>
      <c r="I5182">
        <v>0</v>
      </c>
    </row>
    <row r="5183" spans="1:9">
      <c r="A5183">
        <v>11055</v>
      </c>
      <c r="B5183" t="s">
        <v>31</v>
      </c>
      <c r="C5183" t="s">
        <v>28</v>
      </c>
      <c r="D5183" t="s">
        <v>5200</v>
      </c>
      <c r="E5183">
        <v>43</v>
      </c>
      <c r="F5183">
        <v>1</v>
      </c>
      <c r="G5183">
        <v>4</v>
      </c>
      <c r="H5183">
        <v>4</v>
      </c>
      <c r="I5183">
        <v>1</v>
      </c>
    </row>
    <row r="5184" spans="1:9">
      <c r="A5184">
        <v>11056</v>
      </c>
      <c r="B5184" t="s">
        <v>15</v>
      </c>
      <c r="C5184" t="s">
        <v>22</v>
      </c>
      <c r="D5184" t="s">
        <v>5201</v>
      </c>
      <c r="E5184">
        <v>69</v>
      </c>
      <c r="F5184">
        <v>0</v>
      </c>
      <c r="G5184">
        <v>12</v>
      </c>
      <c r="H5184">
        <v>2</v>
      </c>
      <c r="I5184">
        <v>0</v>
      </c>
    </row>
    <row r="5185" spans="1:9">
      <c r="A5185">
        <v>11057</v>
      </c>
      <c r="B5185" t="s">
        <v>9</v>
      </c>
      <c r="C5185" t="s">
        <v>28</v>
      </c>
      <c r="D5185" t="s">
        <v>5202</v>
      </c>
      <c r="E5185">
        <v>33</v>
      </c>
      <c r="F5185">
        <v>1</v>
      </c>
      <c r="G5185">
        <v>4</v>
      </c>
      <c r="H5185">
        <v>5</v>
      </c>
      <c r="I5185">
        <v>1</v>
      </c>
    </row>
    <row r="5186" spans="1:9">
      <c r="A5186">
        <v>11058</v>
      </c>
      <c r="B5186" t="s">
        <v>9</v>
      </c>
      <c r="C5186" t="s">
        <v>10</v>
      </c>
      <c r="D5186" t="s">
        <v>5203</v>
      </c>
      <c r="E5186">
        <v>50</v>
      </c>
      <c r="F5186">
        <v>1</v>
      </c>
      <c r="G5186">
        <v>5</v>
      </c>
      <c r="H5186">
        <v>4</v>
      </c>
      <c r="I5186">
        <v>1</v>
      </c>
    </row>
    <row r="5187" spans="1:9">
      <c r="A5187">
        <v>11059</v>
      </c>
      <c r="B5187" t="s">
        <v>24</v>
      </c>
      <c r="C5187" t="s">
        <v>22</v>
      </c>
      <c r="D5187" t="s">
        <v>5204</v>
      </c>
      <c r="E5187">
        <v>58</v>
      </c>
      <c r="F5187">
        <v>1</v>
      </c>
      <c r="G5187">
        <v>16</v>
      </c>
      <c r="H5187">
        <v>2</v>
      </c>
      <c r="I5187">
        <v>1</v>
      </c>
    </row>
    <row r="5188" spans="1:9">
      <c r="A5188">
        <v>11060</v>
      </c>
      <c r="B5188" t="s">
        <v>9</v>
      </c>
      <c r="C5188" t="s">
        <v>28</v>
      </c>
      <c r="D5188" t="s">
        <v>5205</v>
      </c>
      <c r="E5188">
        <v>50</v>
      </c>
      <c r="F5188">
        <v>1</v>
      </c>
      <c r="G5188">
        <v>8</v>
      </c>
      <c r="H5188">
        <v>3</v>
      </c>
      <c r="I5188">
        <v>1</v>
      </c>
    </row>
    <row r="5189" spans="1:9">
      <c r="A5189">
        <v>11061</v>
      </c>
      <c r="B5189" t="s">
        <v>9</v>
      </c>
      <c r="C5189" t="s">
        <v>10</v>
      </c>
      <c r="D5189" t="s">
        <v>5206</v>
      </c>
      <c r="E5189">
        <v>42</v>
      </c>
      <c r="F5189">
        <v>1</v>
      </c>
      <c r="G5189">
        <v>3</v>
      </c>
      <c r="H5189">
        <v>2</v>
      </c>
      <c r="I5189">
        <v>1</v>
      </c>
    </row>
    <row r="5190" spans="1:9">
      <c r="A5190">
        <v>11062</v>
      </c>
      <c r="B5190" t="s">
        <v>15</v>
      </c>
      <c r="C5190" t="s">
        <v>22</v>
      </c>
      <c r="D5190" t="s">
        <v>5207</v>
      </c>
      <c r="E5190">
        <v>27</v>
      </c>
      <c r="F5190">
        <v>1</v>
      </c>
      <c r="G5190">
        <v>12</v>
      </c>
      <c r="H5190">
        <v>1</v>
      </c>
      <c r="I5190">
        <v>0</v>
      </c>
    </row>
    <row r="5191" spans="1:9">
      <c r="A5191">
        <v>11063</v>
      </c>
      <c r="B5191" t="s">
        <v>24</v>
      </c>
      <c r="C5191" t="s">
        <v>22</v>
      </c>
      <c r="D5191" t="s">
        <v>5208</v>
      </c>
      <c r="E5191">
        <v>21</v>
      </c>
      <c r="F5191">
        <v>0</v>
      </c>
      <c r="G5191">
        <v>15</v>
      </c>
      <c r="H5191">
        <v>1</v>
      </c>
      <c r="I5191">
        <v>0</v>
      </c>
    </row>
    <row r="5192" spans="1:9">
      <c r="A5192">
        <v>11064</v>
      </c>
      <c r="B5192" t="s">
        <v>24</v>
      </c>
      <c r="C5192" t="s">
        <v>22</v>
      </c>
      <c r="D5192" t="s">
        <v>5209</v>
      </c>
      <c r="E5192">
        <v>19</v>
      </c>
      <c r="F5192">
        <v>1</v>
      </c>
      <c r="G5192">
        <v>15</v>
      </c>
      <c r="H5192">
        <v>5</v>
      </c>
      <c r="I5192">
        <v>1</v>
      </c>
    </row>
    <row r="5193" spans="1:9">
      <c r="A5193">
        <v>11065</v>
      </c>
      <c r="B5193" t="s">
        <v>31</v>
      </c>
      <c r="C5193" t="s">
        <v>22</v>
      </c>
      <c r="D5193" t="s">
        <v>5210</v>
      </c>
      <c r="E5193">
        <v>61</v>
      </c>
      <c r="F5193">
        <v>1</v>
      </c>
      <c r="G5193">
        <v>15</v>
      </c>
      <c r="H5193">
        <v>1</v>
      </c>
      <c r="I5193">
        <v>1</v>
      </c>
    </row>
    <row r="5194" spans="1:9">
      <c r="A5194">
        <v>11066</v>
      </c>
      <c r="B5194" t="s">
        <v>24</v>
      </c>
      <c r="C5194" t="s">
        <v>22</v>
      </c>
      <c r="D5194" t="s">
        <v>5211</v>
      </c>
      <c r="E5194">
        <v>51</v>
      </c>
      <c r="F5194">
        <v>0</v>
      </c>
      <c r="G5194">
        <v>1</v>
      </c>
      <c r="H5194">
        <v>5</v>
      </c>
      <c r="I5194">
        <v>1</v>
      </c>
    </row>
    <row r="5195" spans="1:9">
      <c r="A5195">
        <v>11067</v>
      </c>
      <c r="B5195" t="s">
        <v>15</v>
      </c>
      <c r="C5195" t="s">
        <v>10</v>
      </c>
      <c r="D5195" t="s">
        <v>5212</v>
      </c>
      <c r="E5195">
        <v>45</v>
      </c>
      <c r="F5195">
        <v>1</v>
      </c>
      <c r="G5195">
        <v>2</v>
      </c>
      <c r="H5195">
        <v>1</v>
      </c>
      <c r="I5195">
        <v>1</v>
      </c>
    </row>
    <row r="5196" spans="1:9">
      <c r="A5196">
        <v>11068</v>
      </c>
      <c r="B5196" t="s">
        <v>15</v>
      </c>
      <c r="C5196" t="s">
        <v>10</v>
      </c>
      <c r="D5196" t="s">
        <v>5213</v>
      </c>
      <c r="E5196">
        <v>54</v>
      </c>
      <c r="F5196">
        <v>0</v>
      </c>
      <c r="G5196">
        <v>8</v>
      </c>
      <c r="H5196">
        <v>4</v>
      </c>
      <c r="I5196">
        <v>1</v>
      </c>
    </row>
    <row r="5197" spans="1:9">
      <c r="A5197">
        <v>11069</v>
      </c>
      <c r="B5197" t="s">
        <v>31</v>
      </c>
      <c r="C5197" t="s">
        <v>28</v>
      </c>
      <c r="D5197" t="s">
        <v>5214</v>
      </c>
      <c r="E5197">
        <v>65</v>
      </c>
      <c r="F5197">
        <v>1</v>
      </c>
      <c r="G5197">
        <v>17</v>
      </c>
      <c r="H5197">
        <v>4</v>
      </c>
      <c r="I5197">
        <v>1</v>
      </c>
    </row>
    <row r="5198" spans="1:9">
      <c r="A5198">
        <v>11070</v>
      </c>
      <c r="B5198" t="s">
        <v>24</v>
      </c>
      <c r="C5198" t="s">
        <v>18</v>
      </c>
      <c r="D5198" t="s">
        <v>5215</v>
      </c>
      <c r="E5198">
        <v>65</v>
      </c>
      <c r="F5198">
        <v>0</v>
      </c>
      <c r="G5198">
        <v>6</v>
      </c>
      <c r="H5198">
        <v>5</v>
      </c>
      <c r="I5198">
        <v>1</v>
      </c>
    </row>
    <row r="5199" spans="1:9">
      <c r="A5199">
        <v>11071</v>
      </c>
      <c r="B5199" t="s">
        <v>12</v>
      </c>
      <c r="C5199" t="s">
        <v>18</v>
      </c>
      <c r="D5199" t="s">
        <v>5216</v>
      </c>
      <c r="E5199">
        <v>61</v>
      </c>
      <c r="F5199">
        <v>0</v>
      </c>
      <c r="G5199">
        <v>19</v>
      </c>
      <c r="H5199">
        <v>3</v>
      </c>
      <c r="I5199">
        <v>0</v>
      </c>
    </row>
    <row r="5200" spans="1:9">
      <c r="A5200">
        <v>11072</v>
      </c>
      <c r="B5200" t="s">
        <v>31</v>
      </c>
      <c r="C5200" t="s">
        <v>28</v>
      </c>
      <c r="D5200" t="s">
        <v>5217</v>
      </c>
      <c r="E5200">
        <v>43</v>
      </c>
      <c r="F5200">
        <v>1</v>
      </c>
      <c r="G5200">
        <v>13</v>
      </c>
      <c r="H5200">
        <v>5</v>
      </c>
      <c r="I5200">
        <v>1</v>
      </c>
    </row>
    <row r="5201" spans="1:9">
      <c r="A5201">
        <v>11073</v>
      </c>
      <c r="B5201" t="s">
        <v>31</v>
      </c>
      <c r="C5201" t="s">
        <v>22</v>
      </c>
      <c r="D5201" t="s">
        <v>5218</v>
      </c>
      <c r="E5201">
        <v>37</v>
      </c>
      <c r="F5201">
        <v>1</v>
      </c>
      <c r="G5201">
        <v>18</v>
      </c>
      <c r="H5201">
        <v>3</v>
      </c>
      <c r="I5201">
        <v>1</v>
      </c>
    </row>
    <row r="5202" spans="1:9">
      <c r="A5202">
        <v>11074</v>
      </c>
      <c r="B5202" t="s">
        <v>15</v>
      </c>
      <c r="C5202" t="s">
        <v>18</v>
      </c>
      <c r="D5202" t="s">
        <v>5219</v>
      </c>
      <c r="E5202">
        <v>43</v>
      </c>
      <c r="F5202">
        <v>1</v>
      </c>
      <c r="G5202">
        <v>16</v>
      </c>
      <c r="H5202">
        <v>2</v>
      </c>
      <c r="I5202">
        <v>1</v>
      </c>
    </row>
    <row r="5203" spans="1:9">
      <c r="A5203">
        <v>11075</v>
      </c>
      <c r="B5203" t="s">
        <v>24</v>
      </c>
      <c r="C5203" t="s">
        <v>28</v>
      </c>
      <c r="D5203" t="s">
        <v>5220</v>
      </c>
      <c r="E5203">
        <v>53</v>
      </c>
      <c r="F5203">
        <v>1</v>
      </c>
      <c r="G5203">
        <v>3</v>
      </c>
      <c r="H5203">
        <v>2</v>
      </c>
      <c r="I5203">
        <v>1</v>
      </c>
    </row>
    <row r="5204" spans="1:9">
      <c r="A5204">
        <v>11076</v>
      </c>
      <c r="B5204" t="s">
        <v>9</v>
      </c>
      <c r="C5204" t="s">
        <v>22</v>
      </c>
      <c r="D5204" t="s">
        <v>5221</v>
      </c>
      <c r="E5204">
        <v>47</v>
      </c>
      <c r="F5204">
        <v>1</v>
      </c>
      <c r="G5204">
        <v>18</v>
      </c>
      <c r="H5204">
        <v>4</v>
      </c>
      <c r="I5204">
        <v>1</v>
      </c>
    </row>
    <row r="5205" spans="1:9">
      <c r="A5205">
        <v>11077</v>
      </c>
      <c r="B5205" t="s">
        <v>12</v>
      </c>
      <c r="C5205" t="s">
        <v>13</v>
      </c>
      <c r="D5205" t="s">
        <v>5222</v>
      </c>
      <c r="E5205">
        <v>26</v>
      </c>
      <c r="F5205">
        <v>1</v>
      </c>
      <c r="G5205">
        <v>7</v>
      </c>
      <c r="H5205">
        <v>3</v>
      </c>
      <c r="I5205">
        <v>0</v>
      </c>
    </row>
    <row r="5206" spans="1:9">
      <c r="A5206">
        <v>11078</v>
      </c>
      <c r="B5206" t="s">
        <v>15</v>
      </c>
      <c r="C5206" t="s">
        <v>18</v>
      </c>
      <c r="D5206" t="s">
        <v>5223</v>
      </c>
      <c r="E5206">
        <v>21</v>
      </c>
      <c r="F5206">
        <v>0</v>
      </c>
      <c r="G5206">
        <v>3</v>
      </c>
      <c r="H5206">
        <v>2</v>
      </c>
      <c r="I5206">
        <v>0</v>
      </c>
    </row>
    <row r="5207" spans="1:9">
      <c r="A5207">
        <v>11079</v>
      </c>
      <c r="B5207" t="s">
        <v>9</v>
      </c>
      <c r="C5207" t="s">
        <v>10</v>
      </c>
      <c r="D5207" t="s">
        <v>5224</v>
      </c>
      <c r="E5207">
        <v>30</v>
      </c>
      <c r="F5207">
        <v>0</v>
      </c>
      <c r="G5207">
        <v>8</v>
      </c>
      <c r="H5207">
        <v>1</v>
      </c>
      <c r="I5207">
        <v>0</v>
      </c>
    </row>
    <row r="5208" spans="1:9">
      <c r="A5208">
        <v>11080</v>
      </c>
      <c r="B5208" t="s">
        <v>24</v>
      </c>
      <c r="C5208" t="s">
        <v>10</v>
      </c>
      <c r="D5208" t="s">
        <v>5225</v>
      </c>
      <c r="E5208">
        <v>33</v>
      </c>
      <c r="F5208">
        <v>0</v>
      </c>
      <c r="G5208">
        <v>10</v>
      </c>
      <c r="H5208">
        <v>2</v>
      </c>
      <c r="I5208">
        <v>0</v>
      </c>
    </row>
    <row r="5209" spans="1:9">
      <c r="A5209">
        <v>11081</v>
      </c>
      <c r="B5209" t="s">
        <v>31</v>
      </c>
      <c r="C5209" t="s">
        <v>13</v>
      </c>
      <c r="D5209" t="s">
        <v>5226</v>
      </c>
      <c r="E5209">
        <v>37</v>
      </c>
      <c r="F5209">
        <v>0</v>
      </c>
      <c r="G5209">
        <v>2</v>
      </c>
      <c r="H5209">
        <v>5</v>
      </c>
      <c r="I5209">
        <v>1</v>
      </c>
    </row>
    <row r="5210" spans="1:9">
      <c r="A5210">
        <v>11082</v>
      </c>
      <c r="B5210" t="s">
        <v>31</v>
      </c>
      <c r="C5210" t="s">
        <v>10</v>
      </c>
      <c r="D5210" t="s">
        <v>5227</v>
      </c>
      <c r="E5210">
        <v>46</v>
      </c>
      <c r="F5210">
        <v>1</v>
      </c>
      <c r="G5210">
        <v>10</v>
      </c>
      <c r="H5210">
        <v>3</v>
      </c>
      <c r="I5210">
        <v>1</v>
      </c>
    </row>
    <row r="5211" spans="1:9">
      <c r="A5211">
        <v>11083</v>
      </c>
      <c r="B5211" t="s">
        <v>9</v>
      </c>
      <c r="C5211" t="s">
        <v>10</v>
      </c>
      <c r="D5211" t="s">
        <v>5228</v>
      </c>
      <c r="E5211">
        <v>47</v>
      </c>
      <c r="F5211">
        <v>0</v>
      </c>
      <c r="G5211">
        <v>18</v>
      </c>
      <c r="H5211">
        <v>3</v>
      </c>
      <c r="I5211">
        <v>0</v>
      </c>
    </row>
    <row r="5212" spans="1:9">
      <c r="A5212">
        <v>11084</v>
      </c>
      <c r="B5212" t="s">
        <v>15</v>
      </c>
      <c r="C5212" t="s">
        <v>22</v>
      </c>
      <c r="D5212" t="s">
        <v>5229</v>
      </c>
      <c r="E5212">
        <v>68</v>
      </c>
      <c r="F5212">
        <v>1</v>
      </c>
      <c r="G5212">
        <v>8</v>
      </c>
      <c r="H5212">
        <v>4</v>
      </c>
      <c r="I5212">
        <v>1</v>
      </c>
    </row>
    <row r="5213" spans="1:9">
      <c r="A5213">
        <v>11085</v>
      </c>
      <c r="B5213" t="s">
        <v>12</v>
      </c>
      <c r="C5213" t="s">
        <v>18</v>
      </c>
      <c r="D5213" t="s">
        <v>5230</v>
      </c>
      <c r="E5213">
        <v>51</v>
      </c>
      <c r="F5213">
        <v>0</v>
      </c>
      <c r="G5213">
        <v>3</v>
      </c>
      <c r="H5213">
        <v>1</v>
      </c>
      <c r="I5213">
        <v>0</v>
      </c>
    </row>
    <row r="5214" spans="1:9">
      <c r="A5214">
        <v>11086</v>
      </c>
      <c r="B5214" t="s">
        <v>12</v>
      </c>
      <c r="C5214" t="s">
        <v>28</v>
      </c>
      <c r="D5214" t="s">
        <v>5231</v>
      </c>
      <c r="E5214">
        <v>50</v>
      </c>
      <c r="F5214">
        <v>0</v>
      </c>
      <c r="G5214">
        <v>9</v>
      </c>
      <c r="H5214">
        <v>1</v>
      </c>
      <c r="I5214">
        <v>0</v>
      </c>
    </row>
    <row r="5215" spans="1:9">
      <c r="A5215">
        <v>11087</v>
      </c>
      <c r="B5215" t="s">
        <v>9</v>
      </c>
      <c r="C5215" t="s">
        <v>18</v>
      </c>
      <c r="D5215" t="s">
        <v>5232</v>
      </c>
      <c r="E5215">
        <v>19</v>
      </c>
      <c r="F5215">
        <v>1</v>
      </c>
      <c r="G5215">
        <v>18</v>
      </c>
      <c r="H5215">
        <v>3</v>
      </c>
      <c r="I5215">
        <v>0</v>
      </c>
    </row>
    <row r="5216" spans="1:9">
      <c r="A5216">
        <v>11088</v>
      </c>
      <c r="B5216" t="s">
        <v>12</v>
      </c>
      <c r="C5216" t="s">
        <v>18</v>
      </c>
      <c r="D5216" t="s">
        <v>5233</v>
      </c>
      <c r="E5216">
        <v>19</v>
      </c>
      <c r="F5216">
        <v>1</v>
      </c>
      <c r="G5216">
        <v>3</v>
      </c>
      <c r="H5216">
        <v>4</v>
      </c>
      <c r="I5216">
        <v>1</v>
      </c>
    </row>
    <row r="5217" spans="1:9">
      <c r="A5217">
        <v>11089</v>
      </c>
      <c r="B5217" t="s">
        <v>12</v>
      </c>
      <c r="C5217" t="s">
        <v>10</v>
      </c>
      <c r="D5217" t="s">
        <v>5234</v>
      </c>
      <c r="E5217">
        <v>37</v>
      </c>
      <c r="F5217">
        <v>0</v>
      </c>
      <c r="G5217">
        <v>18</v>
      </c>
      <c r="H5217">
        <v>4</v>
      </c>
      <c r="I5217">
        <v>1</v>
      </c>
    </row>
    <row r="5218" spans="1:9">
      <c r="A5218">
        <v>11090</v>
      </c>
      <c r="B5218" t="s">
        <v>9</v>
      </c>
      <c r="C5218" t="s">
        <v>22</v>
      </c>
      <c r="D5218" t="s">
        <v>5235</v>
      </c>
      <c r="E5218">
        <v>54</v>
      </c>
      <c r="F5218">
        <v>0</v>
      </c>
      <c r="G5218">
        <v>8</v>
      </c>
      <c r="H5218">
        <v>3</v>
      </c>
      <c r="I5218">
        <v>0</v>
      </c>
    </row>
    <row r="5219" spans="1:9">
      <c r="A5219">
        <v>11091</v>
      </c>
      <c r="B5219" t="s">
        <v>12</v>
      </c>
      <c r="C5219" t="s">
        <v>28</v>
      </c>
      <c r="D5219" t="s">
        <v>5236</v>
      </c>
      <c r="E5219">
        <v>58</v>
      </c>
      <c r="F5219">
        <v>1</v>
      </c>
      <c r="G5219">
        <v>10</v>
      </c>
      <c r="H5219">
        <v>4</v>
      </c>
      <c r="I5219">
        <v>1</v>
      </c>
    </row>
    <row r="5220" spans="1:9">
      <c r="A5220">
        <v>11092</v>
      </c>
      <c r="B5220" t="s">
        <v>9</v>
      </c>
      <c r="C5220" t="s">
        <v>13</v>
      </c>
      <c r="D5220" t="s">
        <v>5237</v>
      </c>
      <c r="E5220">
        <v>24</v>
      </c>
      <c r="F5220">
        <v>0</v>
      </c>
      <c r="G5220">
        <v>11</v>
      </c>
      <c r="H5220">
        <v>3</v>
      </c>
      <c r="I5220">
        <v>0</v>
      </c>
    </row>
    <row r="5221" spans="1:9">
      <c r="A5221">
        <v>11093</v>
      </c>
      <c r="B5221" t="s">
        <v>15</v>
      </c>
      <c r="C5221" t="s">
        <v>22</v>
      </c>
      <c r="D5221" t="s">
        <v>5238</v>
      </c>
      <c r="E5221">
        <v>54</v>
      </c>
      <c r="F5221">
        <v>1</v>
      </c>
      <c r="G5221">
        <v>12</v>
      </c>
      <c r="H5221">
        <v>3</v>
      </c>
      <c r="I5221">
        <v>1</v>
      </c>
    </row>
    <row r="5222" spans="1:9">
      <c r="A5222">
        <v>11094</v>
      </c>
      <c r="B5222" t="s">
        <v>31</v>
      </c>
      <c r="C5222" t="s">
        <v>28</v>
      </c>
      <c r="D5222" t="s">
        <v>5239</v>
      </c>
      <c r="E5222">
        <v>41</v>
      </c>
      <c r="F5222">
        <v>0</v>
      </c>
      <c r="G5222">
        <v>14</v>
      </c>
      <c r="H5222">
        <v>1</v>
      </c>
      <c r="I5222">
        <v>0</v>
      </c>
    </row>
    <row r="5223" spans="1:9">
      <c r="A5223">
        <v>11095</v>
      </c>
      <c r="B5223" t="s">
        <v>12</v>
      </c>
      <c r="C5223" t="s">
        <v>18</v>
      </c>
      <c r="D5223" t="s">
        <v>5240</v>
      </c>
      <c r="E5223">
        <v>52</v>
      </c>
      <c r="F5223">
        <v>0</v>
      </c>
      <c r="G5223">
        <v>10</v>
      </c>
      <c r="H5223">
        <v>1</v>
      </c>
      <c r="I5223">
        <v>0</v>
      </c>
    </row>
    <row r="5224" spans="1:9">
      <c r="A5224">
        <v>11096</v>
      </c>
      <c r="B5224" t="s">
        <v>15</v>
      </c>
      <c r="C5224" t="s">
        <v>28</v>
      </c>
      <c r="D5224" t="s">
        <v>5241</v>
      </c>
      <c r="E5224">
        <v>36</v>
      </c>
      <c r="F5224">
        <v>0</v>
      </c>
      <c r="G5224">
        <v>10</v>
      </c>
      <c r="H5224">
        <v>2</v>
      </c>
      <c r="I5224">
        <v>0</v>
      </c>
    </row>
    <row r="5225" spans="1:9">
      <c r="A5225">
        <v>11097</v>
      </c>
      <c r="B5225" t="s">
        <v>12</v>
      </c>
      <c r="C5225" t="s">
        <v>22</v>
      </c>
      <c r="D5225" t="s">
        <v>5242</v>
      </c>
      <c r="E5225">
        <v>47</v>
      </c>
      <c r="F5225">
        <v>1</v>
      </c>
      <c r="G5225">
        <v>15</v>
      </c>
      <c r="H5225">
        <v>1</v>
      </c>
      <c r="I5225">
        <v>1</v>
      </c>
    </row>
    <row r="5226" spans="1:9">
      <c r="A5226">
        <v>11098</v>
      </c>
      <c r="B5226" t="s">
        <v>31</v>
      </c>
      <c r="C5226" t="s">
        <v>28</v>
      </c>
      <c r="D5226" t="s">
        <v>5243</v>
      </c>
      <c r="E5226">
        <v>52</v>
      </c>
      <c r="F5226">
        <v>1</v>
      </c>
      <c r="G5226">
        <v>11</v>
      </c>
      <c r="H5226">
        <v>3</v>
      </c>
      <c r="I5226">
        <v>1</v>
      </c>
    </row>
    <row r="5227" spans="1:9">
      <c r="A5227">
        <v>11099</v>
      </c>
      <c r="B5227" t="s">
        <v>24</v>
      </c>
      <c r="C5227" t="s">
        <v>18</v>
      </c>
      <c r="D5227" t="s">
        <v>5244</v>
      </c>
      <c r="E5227">
        <v>28</v>
      </c>
      <c r="F5227">
        <v>0</v>
      </c>
      <c r="G5227">
        <v>14</v>
      </c>
      <c r="H5227">
        <v>5</v>
      </c>
      <c r="I5227">
        <v>0</v>
      </c>
    </row>
    <row r="5228" spans="1:9">
      <c r="A5228">
        <v>11100</v>
      </c>
      <c r="B5228" t="s">
        <v>24</v>
      </c>
      <c r="C5228" t="s">
        <v>22</v>
      </c>
      <c r="D5228" t="s">
        <v>5245</v>
      </c>
      <c r="E5228">
        <v>54</v>
      </c>
      <c r="F5228">
        <v>1</v>
      </c>
      <c r="G5228">
        <v>19</v>
      </c>
      <c r="H5228">
        <v>2</v>
      </c>
      <c r="I5228">
        <v>1</v>
      </c>
    </row>
    <row r="5229" spans="1:9">
      <c r="A5229">
        <v>11101</v>
      </c>
      <c r="B5229" t="s">
        <v>12</v>
      </c>
      <c r="C5229" t="s">
        <v>22</v>
      </c>
      <c r="D5229" t="s">
        <v>5246</v>
      </c>
      <c r="E5229">
        <v>24</v>
      </c>
      <c r="F5229">
        <v>1</v>
      </c>
      <c r="G5229">
        <v>2</v>
      </c>
      <c r="H5229">
        <v>3</v>
      </c>
      <c r="I5229">
        <v>0</v>
      </c>
    </row>
    <row r="5230" spans="1:9">
      <c r="A5230">
        <v>11102</v>
      </c>
      <c r="B5230" t="s">
        <v>9</v>
      </c>
      <c r="C5230" t="s">
        <v>22</v>
      </c>
      <c r="D5230" t="s">
        <v>5247</v>
      </c>
      <c r="E5230">
        <v>20</v>
      </c>
      <c r="F5230">
        <v>0</v>
      </c>
      <c r="G5230">
        <v>2</v>
      </c>
      <c r="H5230">
        <v>3</v>
      </c>
      <c r="I5230">
        <v>0</v>
      </c>
    </row>
    <row r="5231" spans="1:9">
      <c r="A5231">
        <v>11103</v>
      </c>
      <c r="B5231" t="s">
        <v>15</v>
      </c>
      <c r="C5231" t="s">
        <v>22</v>
      </c>
      <c r="D5231" t="s">
        <v>5248</v>
      </c>
      <c r="E5231">
        <v>56</v>
      </c>
      <c r="F5231">
        <v>0</v>
      </c>
      <c r="G5231">
        <v>13</v>
      </c>
      <c r="H5231">
        <v>2</v>
      </c>
      <c r="I5231">
        <v>0</v>
      </c>
    </row>
    <row r="5232" spans="1:9">
      <c r="A5232">
        <v>11104</v>
      </c>
      <c r="B5232" t="s">
        <v>12</v>
      </c>
      <c r="C5232" t="s">
        <v>18</v>
      </c>
      <c r="D5232" t="s">
        <v>5249</v>
      </c>
      <c r="E5232">
        <v>45</v>
      </c>
      <c r="F5232">
        <v>1</v>
      </c>
      <c r="G5232">
        <v>10</v>
      </c>
      <c r="H5232">
        <v>1</v>
      </c>
      <c r="I5232">
        <v>1</v>
      </c>
    </row>
    <row r="5233" spans="1:9">
      <c r="A5233">
        <v>11105</v>
      </c>
      <c r="B5233" t="s">
        <v>12</v>
      </c>
      <c r="C5233" t="s">
        <v>28</v>
      </c>
      <c r="D5233" t="s">
        <v>5250</v>
      </c>
      <c r="E5233">
        <v>41</v>
      </c>
      <c r="F5233">
        <v>1</v>
      </c>
      <c r="G5233">
        <v>2</v>
      </c>
      <c r="H5233">
        <v>3</v>
      </c>
      <c r="I5233">
        <v>1</v>
      </c>
    </row>
    <row r="5234" spans="1:9">
      <c r="A5234">
        <v>11106</v>
      </c>
      <c r="B5234" t="s">
        <v>12</v>
      </c>
      <c r="C5234" t="s">
        <v>18</v>
      </c>
      <c r="D5234" t="s">
        <v>5251</v>
      </c>
      <c r="E5234">
        <v>53</v>
      </c>
      <c r="F5234">
        <v>0</v>
      </c>
      <c r="G5234">
        <v>6</v>
      </c>
      <c r="H5234">
        <v>4</v>
      </c>
      <c r="I5234">
        <v>1</v>
      </c>
    </row>
    <row r="5235" spans="1:9">
      <c r="A5235">
        <v>11107</v>
      </c>
      <c r="B5235" t="s">
        <v>24</v>
      </c>
      <c r="C5235" t="s">
        <v>28</v>
      </c>
      <c r="D5235" t="s">
        <v>5252</v>
      </c>
      <c r="E5235">
        <v>48</v>
      </c>
      <c r="F5235">
        <v>0</v>
      </c>
      <c r="G5235">
        <v>6</v>
      </c>
      <c r="H5235">
        <v>4</v>
      </c>
      <c r="I5235">
        <v>1</v>
      </c>
    </row>
    <row r="5236" spans="1:9">
      <c r="A5236">
        <v>11108</v>
      </c>
      <c r="B5236" t="s">
        <v>15</v>
      </c>
      <c r="C5236" t="s">
        <v>28</v>
      </c>
      <c r="D5236" t="s">
        <v>5253</v>
      </c>
      <c r="E5236">
        <v>37</v>
      </c>
      <c r="F5236">
        <v>0</v>
      </c>
      <c r="G5236">
        <v>18</v>
      </c>
      <c r="H5236">
        <v>2</v>
      </c>
      <c r="I5236">
        <v>0</v>
      </c>
    </row>
    <row r="5237" spans="1:9">
      <c r="A5237">
        <v>11109</v>
      </c>
      <c r="B5237" t="s">
        <v>24</v>
      </c>
      <c r="C5237" t="s">
        <v>10</v>
      </c>
      <c r="D5237" t="s">
        <v>5254</v>
      </c>
      <c r="E5237">
        <v>51</v>
      </c>
      <c r="F5237">
        <v>0</v>
      </c>
      <c r="G5237">
        <v>3</v>
      </c>
      <c r="H5237">
        <v>1</v>
      </c>
      <c r="I5237">
        <v>0</v>
      </c>
    </row>
    <row r="5238" spans="1:9">
      <c r="A5238">
        <v>11110</v>
      </c>
      <c r="B5238" t="s">
        <v>31</v>
      </c>
      <c r="C5238" t="s">
        <v>22</v>
      </c>
      <c r="D5238" t="s">
        <v>5255</v>
      </c>
      <c r="E5238">
        <v>35</v>
      </c>
      <c r="F5238">
        <v>1</v>
      </c>
      <c r="G5238">
        <v>18</v>
      </c>
      <c r="H5238">
        <v>3</v>
      </c>
      <c r="I5238">
        <v>1</v>
      </c>
    </row>
    <row r="5239" spans="1:9">
      <c r="A5239">
        <v>11111</v>
      </c>
      <c r="B5239" t="s">
        <v>9</v>
      </c>
      <c r="C5239" t="s">
        <v>28</v>
      </c>
      <c r="D5239" t="s">
        <v>5256</v>
      </c>
      <c r="E5239">
        <v>38</v>
      </c>
      <c r="F5239">
        <v>0</v>
      </c>
      <c r="G5239">
        <v>15</v>
      </c>
      <c r="H5239">
        <v>5</v>
      </c>
      <c r="I5239">
        <v>1</v>
      </c>
    </row>
    <row r="5240" spans="1:9">
      <c r="A5240">
        <v>11112</v>
      </c>
      <c r="B5240" t="s">
        <v>12</v>
      </c>
      <c r="C5240" t="s">
        <v>22</v>
      </c>
      <c r="D5240" t="s">
        <v>5257</v>
      </c>
      <c r="E5240">
        <v>61</v>
      </c>
      <c r="F5240">
        <v>1</v>
      </c>
      <c r="G5240">
        <v>13</v>
      </c>
      <c r="H5240">
        <v>4</v>
      </c>
      <c r="I5240">
        <v>1</v>
      </c>
    </row>
    <row r="5241" spans="1:9">
      <c r="A5241">
        <v>11113</v>
      </c>
      <c r="B5241" t="s">
        <v>31</v>
      </c>
      <c r="C5241" t="s">
        <v>28</v>
      </c>
      <c r="D5241" t="s">
        <v>5258</v>
      </c>
      <c r="E5241">
        <v>40</v>
      </c>
      <c r="F5241">
        <v>1</v>
      </c>
      <c r="G5241">
        <v>5</v>
      </c>
      <c r="H5241">
        <v>1</v>
      </c>
      <c r="I5241">
        <v>1</v>
      </c>
    </row>
    <row r="5242" spans="1:9">
      <c r="A5242">
        <v>11114</v>
      </c>
      <c r="B5242" t="s">
        <v>24</v>
      </c>
      <c r="C5242" t="s">
        <v>28</v>
      </c>
      <c r="D5242" t="s">
        <v>5259</v>
      </c>
      <c r="E5242">
        <v>27</v>
      </c>
      <c r="F5242">
        <v>1</v>
      </c>
      <c r="G5242">
        <v>7</v>
      </c>
      <c r="H5242">
        <v>2</v>
      </c>
      <c r="I5242">
        <v>0</v>
      </c>
    </row>
    <row r="5243" spans="1:9">
      <c r="A5243">
        <v>11115</v>
      </c>
      <c r="B5243" t="s">
        <v>9</v>
      </c>
      <c r="C5243" t="s">
        <v>22</v>
      </c>
      <c r="D5243" t="s">
        <v>5260</v>
      </c>
      <c r="E5243">
        <v>41</v>
      </c>
      <c r="F5243">
        <v>1</v>
      </c>
      <c r="G5243">
        <v>18</v>
      </c>
      <c r="H5243">
        <v>1</v>
      </c>
      <c r="I5243">
        <v>1</v>
      </c>
    </row>
    <row r="5244" spans="1:9">
      <c r="A5244">
        <v>11116</v>
      </c>
      <c r="B5244" t="s">
        <v>31</v>
      </c>
      <c r="C5244" t="s">
        <v>13</v>
      </c>
      <c r="D5244" t="s">
        <v>5261</v>
      </c>
      <c r="E5244">
        <v>28</v>
      </c>
      <c r="F5244">
        <v>1</v>
      </c>
      <c r="G5244">
        <v>8</v>
      </c>
      <c r="H5244">
        <v>3</v>
      </c>
      <c r="I5244">
        <v>0</v>
      </c>
    </row>
    <row r="5245" spans="1:9">
      <c r="A5245">
        <v>11117</v>
      </c>
      <c r="B5245" t="s">
        <v>12</v>
      </c>
      <c r="C5245" t="s">
        <v>18</v>
      </c>
      <c r="D5245" t="s">
        <v>5262</v>
      </c>
      <c r="E5245">
        <v>22</v>
      </c>
      <c r="F5245">
        <v>1</v>
      </c>
      <c r="G5245">
        <v>5</v>
      </c>
      <c r="H5245">
        <v>3</v>
      </c>
      <c r="I5245">
        <v>0</v>
      </c>
    </row>
    <row r="5246" spans="1:9">
      <c r="A5246">
        <v>11118</v>
      </c>
      <c r="B5246" t="s">
        <v>12</v>
      </c>
      <c r="C5246" t="s">
        <v>28</v>
      </c>
      <c r="D5246" t="s">
        <v>5263</v>
      </c>
      <c r="E5246">
        <v>60</v>
      </c>
      <c r="F5246">
        <v>1</v>
      </c>
      <c r="G5246">
        <v>13</v>
      </c>
      <c r="H5246">
        <v>4</v>
      </c>
      <c r="I5246">
        <v>1</v>
      </c>
    </row>
    <row r="5247" spans="1:9">
      <c r="A5247">
        <v>11119</v>
      </c>
      <c r="B5247" t="s">
        <v>12</v>
      </c>
      <c r="C5247" t="s">
        <v>13</v>
      </c>
      <c r="D5247" t="s">
        <v>5264</v>
      </c>
      <c r="E5247">
        <v>64</v>
      </c>
      <c r="F5247">
        <v>0</v>
      </c>
      <c r="G5247">
        <v>10</v>
      </c>
      <c r="H5247">
        <v>4</v>
      </c>
      <c r="I5247">
        <v>1</v>
      </c>
    </row>
    <row r="5248" spans="1:9">
      <c r="A5248">
        <v>11120</v>
      </c>
      <c r="B5248" t="s">
        <v>12</v>
      </c>
      <c r="C5248" t="s">
        <v>10</v>
      </c>
      <c r="D5248" t="s">
        <v>5265</v>
      </c>
      <c r="E5248">
        <v>46</v>
      </c>
      <c r="F5248">
        <v>0</v>
      </c>
      <c r="G5248">
        <v>12</v>
      </c>
      <c r="H5248">
        <v>3</v>
      </c>
      <c r="I5248">
        <v>0</v>
      </c>
    </row>
    <row r="5249" spans="1:9">
      <c r="A5249">
        <v>11121</v>
      </c>
      <c r="B5249" t="s">
        <v>15</v>
      </c>
      <c r="C5249" t="s">
        <v>28</v>
      </c>
      <c r="D5249" t="s">
        <v>5266</v>
      </c>
      <c r="E5249">
        <v>20</v>
      </c>
      <c r="F5249">
        <v>0</v>
      </c>
      <c r="G5249">
        <v>7</v>
      </c>
      <c r="H5249">
        <v>3</v>
      </c>
      <c r="I5249">
        <v>0</v>
      </c>
    </row>
    <row r="5250" spans="1:9">
      <c r="A5250">
        <v>11122</v>
      </c>
      <c r="B5250" t="s">
        <v>12</v>
      </c>
      <c r="C5250" t="s">
        <v>18</v>
      </c>
      <c r="D5250" t="s">
        <v>5267</v>
      </c>
      <c r="E5250">
        <v>61</v>
      </c>
      <c r="F5250">
        <v>1</v>
      </c>
      <c r="G5250">
        <v>1</v>
      </c>
      <c r="H5250">
        <v>3</v>
      </c>
      <c r="I5250">
        <v>1</v>
      </c>
    </row>
    <row r="5251" spans="1:9">
      <c r="A5251">
        <v>11123</v>
      </c>
      <c r="B5251" t="s">
        <v>9</v>
      </c>
      <c r="C5251" t="s">
        <v>22</v>
      </c>
      <c r="D5251" t="s">
        <v>5268</v>
      </c>
      <c r="E5251">
        <v>55</v>
      </c>
      <c r="F5251">
        <v>0</v>
      </c>
      <c r="G5251">
        <v>12</v>
      </c>
      <c r="H5251">
        <v>2</v>
      </c>
      <c r="I5251">
        <v>0</v>
      </c>
    </row>
    <row r="5252" spans="1:9">
      <c r="A5252">
        <v>11124</v>
      </c>
      <c r="B5252" t="s">
        <v>12</v>
      </c>
      <c r="C5252" t="s">
        <v>13</v>
      </c>
      <c r="D5252" t="s">
        <v>5269</v>
      </c>
      <c r="E5252">
        <v>48</v>
      </c>
      <c r="F5252">
        <v>0</v>
      </c>
      <c r="G5252">
        <v>11</v>
      </c>
      <c r="H5252">
        <v>2</v>
      </c>
      <c r="I5252">
        <v>0</v>
      </c>
    </row>
    <row r="5253" spans="1:9">
      <c r="A5253">
        <v>11125</v>
      </c>
      <c r="B5253" t="s">
        <v>9</v>
      </c>
      <c r="C5253" t="s">
        <v>22</v>
      </c>
      <c r="D5253" t="s">
        <v>5270</v>
      </c>
      <c r="E5253">
        <v>37</v>
      </c>
      <c r="F5253">
        <v>0</v>
      </c>
      <c r="G5253">
        <v>9</v>
      </c>
      <c r="H5253">
        <v>5</v>
      </c>
      <c r="I5253">
        <v>1</v>
      </c>
    </row>
    <row r="5254" spans="1:9">
      <c r="A5254">
        <v>11126</v>
      </c>
      <c r="B5254" t="s">
        <v>24</v>
      </c>
      <c r="C5254" t="s">
        <v>13</v>
      </c>
      <c r="D5254" t="s">
        <v>5271</v>
      </c>
      <c r="E5254">
        <v>18</v>
      </c>
      <c r="F5254">
        <v>1</v>
      </c>
      <c r="G5254">
        <v>17</v>
      </c>
      <c r="H5254">
        <v>5</v>
      </c>
      <c r="I5254">
        <v>1</v>
      </c>
    </row>
    <row r="5255" spans="1:9">
      <c r="A5255">
        <v>11127</v>
      </c>
      <c r="B5255" t="s">
        <v>24</v>
      </c>
      <c r="C5255" t="s">
        <v>22</v>
      </c>
      <c r="D5255" t="s">
        <v>5272</v>
      </c>
      <c r="E5255">
        <v>42</v>
      </c>
      <c r="F5255">
        <v>0</v>
      </c>
      <c r="G5255">
        <v>18</v>
      </c>
      <c r="H5255">
        <v>1</v>
      </c>
      <c r="I5255">
        <v>0</v>
      </c>
    </row>
    <row r="5256" spans="1:9">
      <c r="A5256">
        <v>11128</v>
      </c>
      <c r="B5256" t="s">
        <v>15</v>
      </c>
      <c r="C5256" t="s">
        <v>13</v>
      </c>
      <c r="D5256" t="s">
        <v>5273</v>
      </c>
      <c r="E5256">
        <v>23</v>
      </c>
      <c r="F5256">
        <v>0</v>
      </c>
      <c r="G5256">
        <v>2</v>
      </c>
      <c r="H5256">
        <v>5</v>
      </c>
      <c r="I5256">
        <v>0</v>
      </c>
    </row>
    <row r="5257" spans="1:9">
      <c r="A5257">
        <v>11129</v>
      </c>
      <c r="B5257" t="s">
        <v>31</v>
      </c>
      <c r="C5257" t="s">
        <v>10</v>
      </c>
      <c r="D5257" t="s">
        <v>5274</v>
      </c>
      <c r="E5257">
        <v>67</v>
      </c>
      <c r="F5257">
        <v>1</v>
      </c>
      <c r="G5257">
        <v>12</v>
      </c>
      <c r="H5257">
        <v>2</v>
      </c>
      <c r="I5257">
        <v>1</v>
      </c>
    </row>
    <row r="5258" spans="1:9">
      <c r="A5258">
        <v>11130</v>
      </c>
      <c r="B5258" t="s">
        <v>24</v>
      </c>
      <c r="C5258" t="s">
        <v>28</v>
      </c>
      <c r="D5258" t="s">
        <v>5275</v>
      </c>
      <c r="E5258">
        <v>36</v>
      </c>
      <c r="F5258">
        <v>0</v>
      </c>
      <c r="G5258">
        <v>8</v>
      </c>
      <c r="H5258">
        <v>3</v>
      </c>
      <c r="I5258">
        <v>0</v>
      </c>
    </row>
    <row r="5259" spans="1:9">
      <c r="A5259">
        <v>11131</v>
      </c>
      <c r="B5259" t="s">
        <v>31</v>
      </c>
      <c r="C5259" t="s">
        <v>10</v>
      </c>
      <c r="D5259" t="s">
        <v>5276</v>
      </c>
      <c r="E5259">
        <v>44</v>
      </c>
      <c r="F5259">
        <v>0</v>
      </c>
      <c r="G5259">
        <v>6</v>
      </c>
      <c r="H5259">
        <v>2</v>
      </c>
      <c r="I5259">
        <v>0</v>
      </c>
    </row>
    <row r="5260" spans="1:9">
      <c r="A5260">
        <v>11132</v>
      </c>
      <c r="B5260" t="s">
        <v>31</v>
      </c>
      <c r="C5260" t="s">
        <v>13</v>
      </c>
      <c r="D5260" t="s">
        <v>5277</v>
      </c>
      <c r="E5260">
        <v>46</v>
      </c>
      <c r="F5260">
        <v>1</v>
      </c>
      <c r="G5260">
        <v>11</v>
      </c>
      <c r="H5260">
        <v>4</v>
      </c>
      <c r="I5260">
        <v>1</v>
      </c>
    </row>
    <row r="5261" spans="1:9">
      <c r="A5261">
        <v>11133</v>
      </c>
      <c r="B5261" t="s">
        <v>12</v>
      </c>
      <c r="C5261" t="s">
        <v>28</v>
      </c>
      <c r="D5261" t="s">
        <v>5278</v>
      </c>
      <c r="E5261">
        <v>27</v>
      </c>
      <c r="F5261">
        <v>1</v>
      </c>
      <c r="G5261">
        <v>1</v>
      </c>
      <c r="H5261">
        <v>3</v>
      </c>
      <c r="I5261">
        <v>0</v>
      </c>
    </row>
    <row r="5262" spans="1:9">
      <c r="A5262">
        <v>11134</v>
      </c>
      <c r="B5262" t="s">
        <v>12</v>
      </c>
      <c r="C5262" t="s">
        <v>18</v>
      </c>
      <c r="D5262" t="s">
        <v>5279</v>
      </c>
      <c r="E5262">
        <v>44</v>
      </c>
      <c r="F5262">
        <v>0</v>
      </c>
      <c r="G5262">
        <v>15</v>
      </c>
      <c r="H5262">
        <v>5</v>
      </c>
      <c r="I5262">
        <v>1</v>
      </c>
    </row>
    <row r="5263" spans="1:9">
      <c r="A5263">
        <v>11135</v>
      </c>
      <c r="B5263" t="s">
        <v>31</v>
      </c>
      <c r="C5263" t="s">
        <v>10</v>
      </c>
      <c r="D5263" t="s">
        <v>5280</v>
      </c>
      <c r="E5263">
        <v>45</v>
      </c>
      <c r="F5263">
        <v>0</v>
      </c>
      <c r="G5263">
        <v>10</v>
      </c>
      <c r="H5263">
        <v>3</v>
      </c>
      <c r="I5263">
        <v>0</v>
      </c>
    </row>
    <row r="5264" spans="1:9">
      <c r="A5264">
        <v>11136</v>
      </c>
      <c r="B5264" t="s">
        <v>31</v>
      </c>
      <c r="C5264" t="s">
        <v>13</v>
      </c>
      <c r="D5264" t="s">
        <v>5281</v>
      </c>
      <c r="E5264">
        <v>33</v>
      </c>
      <c r="F5264">
        <v>0</v>
      </c>
      <c r="G5264">
        <v>8</v>
      </c>
      <c r="H5264">
        <v>4</v>
      </c>
      <c r="I5264">
        <v>1</v>
      </c>
    </row>
    <row r="5265" spans="1:9">
      <c r="A5265">
        <v>11137</v>
      </c>
      <c r="B5265" t="s">
        <v>24</v>
      </c>
      <c r="C5265" t="s">
        <v>22</v>
      </c>
      <c r="D5265" t="s">
        <v>5282</v>
      </c>
      <c r="E5265">
        <v>37</v>
      </c>
      <c r="F5265">
        <v>0</v>
      </c>
      <c r="G5265">
        <v>19</v>
      </c>
      <c r="H5265">
        <v>3</v>
      </c>
      <c r="I5265">
        <v>0</v>
      </c>
    </row>
    <row r="5266" spans="1:9">
      <c r="A5266">
        <v>11138</v>
      </c>
      <c r="B5266" t="s">
        <v>24</v>
      </c>
      <c r="C5266" t="s">
        <v>22</v>
      </c>
      <c r="D5266" t="s">
        <v>5283</v>
      </c>
      <c r="E5266">
        <v>58</v>
      </c>
      <c r="F5266">
        <v>0</v>
      </c>
      <c r="G5266">
        <v>7</v>
      </c>
      <c r="H5266">
        <v>5</v>
      </c>
      <c r="I5266">
        <v>1</v>
      </c>
    </row>
    <row r="5267" spans="1:9">
      <c r="A5267">
        <v>11139</v>
      </c>
      <c r="B5267" t="s">
        <v>31</v>
      </c>
      <c r="C5267" t="s">
        <v>10</v>
      </c>
      <c r="D5267" t="s">
        <v>5284</v>
      </c>
      <c r="E5267">
        <v>24</v>
      </c>
      <c r="F5267">
        <v>1</v>
      </c>
      <c r="G5267">
        <v>13</v>
      </c>
      <c r="H5267">
        <v>2</v>
      </c>
      <c r="I5267">
        <v>0</v>
      </c>
    </row>
    <row r="5268" spans="1:9">
      <c r="A5268">
        <v>11140</v>
      </c>
      <c r="B5268" t="s">
        <v>15</v>
      </c>
      <c r="C5268" t="s">
        <v>18</v>
      </c>
      <c r="D5268" t="s">
        <v>5285</v>
      </c>
      <c r="E5268">
        <v>20</v>
      </c>
      <c r="F5268">
        <v>0</v>
      </c>
      <c r="G5268">
        <v>5</v>
      </c>
      <c r="H5268">
        <v>2</v>
      </c>
      <c r="I5268">
        <v>0</v>
      </c>
    </row>
    <row r="5269" spans="1:9">
      <c r="A5269">
        <v>11141</v>
      </c>
      <c r="B5269" t="s">
        <v>15</v>
      </c>
      <c r="C5269" t="s">
        <v>28</v>
      </c>
      <c r="D5269" t="s">
        <v>5286</v>
      </c>
      <c r="E5269">
        <v>57</v>
      </c>
      <c r="F5269">
        <v>1</v>
      </c>
      <c r="G5269">
        <v>14</v>
      </c>
      <c r="H5269">
        <v>4</v>
      </c>
      <c r="I5269">
        <v>1</v>
      </c>
    </row>
    <row r="5270" spans="1:9">
      <c r="A5270">
        <v>11142</v>
      </c>
      <c r="B5270" t="s">
        <v>15</v>
      </c>
      <c r="C5270" t="s">
        <v>22</v>
      </c>
      <c r="D5270" t="s">
        <v>5287</v>
      </c>
      <c r="E5270">
        <v>42</v>
      </c>
      <c r="F5270">
        <v>1</v>
      </c>
      <c r="G5270">
        <v>1</v>
      </c>
      <c r="H5270">
        <v>4</v>
      </c>
      <c r="I5270">
        <v>1</v>
      </c>
    </row>
    <row r="5271" spans="1:9">
      <c r="A5271">
        <v>11143</v>
      </c>
      <c r="B5271" t="s">
        <v>9</v>
      </c>
      <c r="C5271" t="s">
        <v>10</v>
      </c>
      <c r="D5271" t="s">
        <v>5288</v>
      </c>
      <c r="E5271">
        <v>29</v>
      </c>
      <c r="F5271">
        <v>1</v>
      </c>
      <c r="G5271">
        <v>15</v>
      </c>
      <c r="H5271">
        <v>3</v>
      </c>
      <c r="I5271">
        <v>0</v>
      </c>
    </row>
    <row r="5272" spans="1:9">
      <c r="A5272">
        <v>11144</v>
      </c>
      <c r="B5272" t="s">
        <v>31</v>
      </c>
      <c r="C5272" t="s">
        <v>28</v>
      </c>
      <c r="D5272" t="s">
        <v>5289</v>
      </c>
      <c r="E5272">
        <v>61</v>
      </c>
      <c r="F5272">
        <v>1</v>
      </c>
      <c r="G5272">
        <v>12</v>
      </c>
      <c r="H5272">
        <v>5</v>
      </c>
      <c r="I5272">
        <v>1</v>
      </c>
    </row>
    <row r="5273" spans="1:9">
      <c r="A5273">
        <v>11145</v>
      </c>
      <c r="B5273" t="s">
        <v>24</v>
      </c>
      <c r="C5273" t="s">
        <v>10</v>
      </c>
      <c r="D5273" t="s">
        <v>5290</v>
      </c>
      <c r="E5273">
        <v>44</v>
      </c>
      <c r="F5273">
        <v>0</v>
      </c>
      <c r="G5273">
        <v>5</v>
      </c>
      <c r="H5273">
        <v>2</v>
      </c>
      <c r="I5273">
        <v>0</v>
      </c>
    </row>
    <row r="5274" spans="1:9">
      <c r="A5274">
        <v>11146</v>
      </c>
      <c r="B5274" t="s">
        <v>31</v>
      </c>
      <c r="C5274" t="s">
        <v>28</v>
      </c>
      <c r="D5274" t="s">
        <v>5291</v>
      </c>
      <c r="E5274">
        <v>28</v>
      </c>
      <c r="F5274">
        <v>0</v>
      </c>
      <c r="G5274">
        <v>3</v>
      </c>
      <c r="H5274">
        <v>5</v>
      </c>
      <c r="I5274">
        <v>0</v>
      </c>
    </row>
    <row r="5275" spans="1:9">
      <c r="A5275">
        <v>11147</v>
      </c>
      <c r="B5275" t="s">
        <v>31</v>
      </c>
      <c r="C5275" t="s">
        <v>10</v>
      </c>
      <c r="D5275" t="s">
        <v>5292</v>
      </c>
      <c r="E5275">
        <v>49</v>
      </c>
      <c r="F5275">
        <v>0</v>
      </c>
      <c r="G5275">
        <v>11</v>
      </c>
      <c r="H5275">
        <v>3</v>
      </c>
      <c r="I5275">
        <v>0</v>
      </c>
    </row>
    <row r="5276" spans="1:9">
      <c r="A5276">
        <v>11148</v>
      </c>
      <c r="B5276" t="s">
        <v>9</v>
      </c>
      <c r="C5276" t="s">
        <v>10</v>
      </c>
      <c r="D5276" t="s">
        <v>5293</v>
      </c>
      <c r="E5276">
        <v>31</v>
      </c>
      <c r="F5276">
        <v>0</v>
      </c>
      <c r="G5276">
        <v>15</v>
      </c>
      <c r="H5276">
        <v>5</v>
      </c>
      <c r="I5276">
        <v>1</v>
      </c>
    </row>
    <row r="5277" spans="1:9">
      <c r="A5277">
        <v>11149</v>
      </c>
      <c r="B5277" t="s">
        <v>31</v>
      </c>
      <c r="C5277" t="s">
        <v>28</v>
      </c>
      <c r="D5277" t="s">
        <v>5294</v>
      </c>
      <c r="E5277">
        <v>48</v>
      </c>
      <c r="F5277">
        <v>1</v>
      </c>
      <c r="G5277">
        <v>6</v>
      </c>
      <c r="H5277">
        <v>2</v>
      </c>
      <c r="I5277">
        <v>1</v>
      </c>
    </row>
    <row r="5278" spans="1:9">
      <c r="A5278">
        <v>11150</v>
      </c>
      <c r="B5278" t="s">
        <v>9</v>
      </c>
      <c r="C5278" t="s">
        <v>13</v>
      </c>
      <c r="D5278" t="s">
        <v>5295</v>
      </c>
      <c r="E5278">
        <v>35</v>
      </c>
      <c r="F5278">
        <v>0</v>
      </c>
      <c r="G5278">
        <v>6</v>
      </c>
      <c r="H5278">
        <v>1</v>
      </c>
      <c r="I5278">
        <v>0</v>
      </c>
    </row>
    <row r="5279" spans="1:9">
      <c r="A5279">
        <v>11151</v>
      </c>
      <c r="B5279" t="s">
        <v>31</v>
      </c>
      <c r="C5279" t="s">
        <v>22</v>
      </c>
      <c r="D5279" t="s">
        <v>5296</v>
      </c>
      <c r="E5279">
        <v>43</v>
      </c>
      <c r="F5279">
        <v>1</v>
      </c>
      <c r="G5279">
        <v>1</v>
      </c>
      <c r="H5279">
        <v>5</v>
      </c>
      <c r="I5279">
        <v>1</v>
      </c>
    </row>
    <row r="5280" spans="1:9">
      <c r="A5280">
        <v>11152</v>
      </c>
      <c r="B5280" t="s">
        <v>9</v>
      </c>
      <c r="C5280" t="s">
        <v>22</v>
      </c>
      <c r="D5280" t="s">
        <v>5297</v>
      </c>
      <c r="E5280">
        <v>59</v>
      </c>
      <c r="F5280">
        <v>0</v>
      </c>
      <c r="G5280">
        <v>14</v>
      </c>
      <c r="H5280">
        <v>3</v>
      </c>
      <c r="I5280">
        <v>0</v>
      </c>
    </row>
    <row r="5281" spans="1:9">
      <c r="A5281">
        <v>11153</v>
      </c>
      <c r="B5281" t="s">
        <v>15</v>
      </c>
      <c r="C5281" t="s">
        <v>13</v>
      </c>
      <c r="D5281" t="s">
        <v>5298</v>
      </c>
      <c r="E5281">
        <v>47</v>
      </c>
      <c r="F5281">
        <v>1</v>
      </c>
      <c r="G5281">
        <v>14</v>
      </c>
      <c r="H5281">
        <v>3</v>
      </c>
      <c r="I5281">
        <v>1</v>
      </c>
    </row>
    <row r="5282" spans="1:9">
      <c r="A5282">
        <v>11154</v>
      </c>
      <c r="B5282" t="s">
        <v>9</v>
      </c>
      <c r="C5282" t="s">
        <v>18</v>
      </c>
      <c r="D5282" t="s">
        <v>5299</v>
      </c>
      <c r="E5282">
        <v>65</v>
      </c>
      <c r="F5282">
        <v>0</v>
      </c>
      <c r="G5282">
        <v>2</v>
      </c>
      <c r="H5282">
        <v>1</v>
      </c>
      <c r="I5282">
        <v>0</v>
      </c>
    </row>
    <row r="5283" spans="1:9">
      <c r="A5283">
        <v>11155</v>
      </c>
      <c r="B5283" t="s">
        <v>12</v>
      </c>
      <c r="C5283" t="s">
        <v>22</v>
      </c>
      <c r="D5283" t="s">
        <v>5300</v>
      </c>
      <c r="E5283">
        <v>50</v>
      </c>
      <c r="F5283">
        <v>0</v>
      </c>
      <c r="G5283">
        <v>14</v>
      </c>
      <c r="H5283">
        <v>2</v>
      </c>
      <c r="I5283">
        <v>0</v>
      </c>
    </row>
    <row r="5284" spans="1:9">
      <c r="A5284">
        <v>11156</v>
      </c>
      <c r="B5284" t="s">
        <v>15</v>
      </c>
      <c r="C5284" t="s">
        <v>28</v>
      </c>
      <c r="D5284" t="s">
        <v>5301</v>
      </c>
      <c r="E5284">
        <v>58</v>
      </c>
      <c r="F5284">
        <v>0</v>
      </c>
      <c r="G5284">
        <v>14</v>
      </c>
      <c r="H5284">
        <v>4</v>
      </c>
      <c r="I5284">
        <v>1</v>
      </c>
    </row>
    <row r="5285" spans="1:9">
      <c r="A5285">
        <v>11157</v>
      </c>
      <c r="B5285" t="s">
        <v>12</v>
      </c>
      <c r="C5285" t="s">
        <v>22</v>
      </c>
      <c r="D5285" t="s">
        <v>5302</v>
      </c>
      <c r="E5285">
        <v>66</v>
      </c>
      <c r="F5285">
        <v>0</v>
      </c>
      <c r="G5285">
        <v>7</v>
      </c>
      <c r="H5285">
        <v>2</v>
      </c>
      <c r="I5285">
        <v>0</v>
      </c>
    </row>
    <row r="5286" spans="1:9">
      <c r="A5286">
        <v>11158</v>
      </c>
      <c r="B5286" t="s">
        <v>24</v>
      </c>
      <c r="C5286" t="s">
        <v>13</v>
      </c>
      <c r="D5286" t="s">
        <v>5303</v>
      </c>
      <c r="E5286">
        <v>36</v>
      </c>
      <c r="F5286">
        <v>0</v>
      </c>
      <c r="G5286">
        <v>19</v>
      </c>
      <c r="H5286">
        <v>4</v>
      </c>
      <c r="I5286">
        <v>1</v>
      </c>
    </row>
    <row r="5287" spans="1:9">
      <c r="A5287">
        <v>11159</v>
      </c>
      <c r="B5287" t="s">
        <v>9</v>
      </c>
      <c r="C5287" t="s">
        <v>18</v>
      </c>
      <c r="D5287" t="s">
        <v>5304</v>
      </c>
      <c r="E5287">
        <v>59</v>
      </c>
      <c r="F5287">
        <v>0</v>
      </c>
      <c r="G5287">
        <v>7</v>
      </c>
      <c r="H5287">
        <v>3</v>
      </c>
      <c r="I5287">
        <v>0</v>
      </c>
    </row>
    <row r="5288" spans="1:9">
      <c r="A5288">
        <v>11160</v>
      </c>
      <c r="B5288" t="s">
        <v>31</v>
      </c>
      <c r="C5288" t="s">
        <v>18</v>
      </c>
      <c r="D5288" t="s">
        <v>5305</v>
      </c>
      <c r="E5288">
        <v>35</v>
      </c>
      <c r="F5288">
        <v>0</v>
      </c>
      <c r="G5288">
        <v>9</v>
      </c>
      <c r="H5288">
        <v>2</v>
      </c>
      <c r="I5288">
        <v>0</v>
      </c>
    </row>
    <row r="5289" spans="1:9">
      <c r="A5289">
        <v>11161</v>
      </c>
      <c r="B5289" t="s">
        <v>15</v>
      </c>
      <c r="C5289" t="s">
        <v>28</v>
      </c>
      <c r="D5289" t="s">
        <v>5306</v>
      </c>
      <c r="E5289">
        <v>65</v>
      </c>
      <c r="F5289">
        <v>0</v>
      </c>
      <c r="G5289">
        <v>12</v>
      </c>
      <c r="H5289">
        <v>3</v>
      </c>
      <c r="I5289">
        <v>0</v>
      </c>
    </row>
    <row r="5290" spans="1:9">
      <c r="A5290">
        <v>11162</v>
      </c>
      <c r="B5290" t="s">
        <v>12</v>
      </c>
      <c r="C5290" t="s">
        <v>13</v>
      </c>
      <c r="D5290" t="s">
        <v>5307</v>
      </c>
      <c r="E5290">
        <v>69</v>
      </c>
      <c r="F5290">
        <v>1</v>
      </c>
      <c r="G5290">
        <v>19</v>
      </c>
      <c r="H5290">
        <v>2</v>
      </c>
      <c r="I5290">
        <v>1</v>
      </c>
    </row>
    <row r="5291" spans="1:9">
      <c r="A5291">
        <v>11163</v>
      </c>
      <c r="B5291" t="s">
        <v>24</v>
      </c>
      <c r="C5291" t="s">
        <v>22</v>
      </c>
      <c r="D5291" t="s">
        <v>5308</v>
      </c>
      <c r="E5291">
        <v>41</v>
      </c>
      <c r="F5291">
        <v>1</v>
      </c>
      <c r="G5291">
        <v>2</v>
      </c>
      <c r="H5291">
        <v>4</v>
      </c>
      <c r="I5291">
        <v>1</v>
      </c>
    </row>
    <row r="5292" spans="1:9">
      <c r="A5292">
        <v>11164</v>
      </c>
      <c r="B5292" t="s">
        <v>12</v>
      </c>
      <c r="C5292" t="s">
        <v>18</v>
      </c>
      <c r="D5292" t="s">
        <v>5309</v>
      </c>
      <c r="E5292">
        <v>65</v>
      </c>
      <c r="F5292">
        <v>0</v>
      </c>
      <c r="G5292">
        <v>17</v>
      </c>
      <c r="H5292">
        <v>5</v>
      </c>
      <c r="I5292">
        <v>1</v>
      </c>
    </row>
    <row r="5293" spans="1:9">
      <c r="A5293">
        <v>11165</v>
      </c>
      <c r="B5293" t="s">
        <v>12</v>
      </c>
      <c r="C5293" t="s">
        <v>10</v>
      </c>
      <c r="D5293" t="s">
        <v>5310</v>
      </c>
      <c r="E5293">
        <v>54</v>
      </c>
      <c r="F5293">
        <v>1</v>
      </c>
      <c r="G5293">
        <v>13</v>
      </c>
      <c r="H5293">
        <v>4</v>
      </c>
      <c r="I5293">
        <v>1</v>
      </c>
    </row>
    <row r="5294" spans="1:9">
      <c r="A5294">
        <v>11166</v>
      </c>
      <c r="B5294" t="s">
        <v>15</v>
      </c>
      <c r="C5294" t="s">
        <v>22</v>
      </c>
      <c r="D5294" t="s">
        <v>5311</v>
      </c>
      <c r="E5294">
        <v>66</v>
      </c>
      <c r="F5294">
        <v>0</v>
      </c>
      <c r="G5294">
        <v>19</v>
      </c>
      <c r="H5294">
        <v>2</v>
      </c>
      <c r="I5294">
        <v>0</v>
      </c>
    </row>
    <row r="5295" spans="1:9">
      <c r="A5295">
        <v>11167</v>
      </c>
      <c r="B5295" t="s">
        <v>12</v>
      </c>
      <c r="C5295" t="s">
        <v>10</v>
      </c>
      <c r="D5295" t="s">
        <v>5312</v>
      </c>
      <c r="E5295">
        <v>63</v>
      </c>
      <c r="F5295">
        <v>0</v>
      </c>
      <c r="G5295">
        <v>1</v>
      </c>
      <c r="H5295">
        <v>5</v>
      </c>
      <c r="I5295">
        <v>1</v>
      </c>
    </row>
    <row r="5296" spans="1:9">
      <c r="A5296">
        <v>11168</v>
      </c>
      <c r="B5296" t="s">
        <v>24</v>
      </c>
      <c r="C5296" t="s">
        <v>10</v>
      </c>
      <c r="D5296" t="s">
        <v>5313</v>
      </c>
      <c r="E5296">
        <v>53</v>
      </c>
      <c r="F5296">
        <v>1</v>
      </c>
      <c r="G5296">
        <v>13</v>
      </c>
      <c r="H5296">
        <v>3</v>
      </c>
      <c r="I5296">
        <v>1</v>
      </c>
    </row>
    <row r="5297" spans="1:9">
      <c r="A5297">
        <v>11169</v>
      </c>
      <c r="B5297" t="s">
        <v>9</v>
      </c>
      <c r="C5297" t="s">
        <v>22</v>
      </c>
      <c r="D5297" t="s">
        <v>5314</v>
      </c>
      <c r="E5297">
        <v>58</v>
      </c>
      <c r="F5297">
        <v>0</v>
      </c>
      <c r="G5297">
        <v>2</v>
      </c>
      <c r="H5297">
        <v>3</v>
      </c>
      <c r="I5297">
        <v>0</v>
      </c>
    </row>
    <row r="5298" spans="1:9">
      <c r="A5298">
        <v>11170</v>
      </c>
      <c r="B5298" t="s">
        <v>15</v>
      </c>
      <c r="C5298" t="s">
        <v>28</v>
      </c>
      <c r="D5298" t="s">
        <v>5315</v>
      </c>
      <c r="E5298">
        <v>66</v>
      </c>
      <c r="F5298">
        <v>0</v>
      </c>
      <c r="G5298">
        <v>16</v>
      </c>
      <c r="H5298">
        <v>3</v>
      </c>
      <c r="I5298">
        <v>0</v>
      </c>
    </row>
    <row r="5299" spans="1:9">
      <c r="A5299">
        <v>11171</v>
      </c>
      <c r="B5299" t="s">
        <v>31</v>
      </c>
      <c r="C5299" t="s">
        <v>28</v>
      </c>
      <c r="D5299" t="s">
        <v>5316</v>
      </c>
      <c r="E5299">
        <v>66</v>
      </c>
      <c r="F5299">
        <v>1</v>
      </c>
      <c r="G5299">
        <v>8</v>
      </c>
      <c r="H5299">
        <v>4</v>
      </c>
      <c r="I5299">
        <v>1</v>
      </c>
    </row>
    <row r="5300" spans="1:9">
      <c r="A5300">
        <v>11172</v>
      </c>
      <c r="B5300" t="s">
        <v>31</v>
      </c>
      <c r="C5300" t="s">
        <v>13</v>
      </c>
      <c r="D5300" t="s">
        <v>5317</v>
      </c>
      <c r="E5300">
        <v>28</v>
      </c>
      <c r="F5300">
        <v>1</v>
      </c>
      <c r="G5300">
        <v>8</v>
      </c>
      <c r="H5300">
        <v>4</v>
      </c>
      <c r="I5300">
        <v>1</v>
      </c>
    </row>
    <row r="5301" spans="1:9">
      <c r="A5301">
        <v>11173</v>
      </c>
      <c r="B5301" t="s">
        <v>12</v>
      </c>
      <c r="C5301" t="s">
        <v>22</v>
      </c>
      <c r="D5301" t="s">
        <v>5318</v>
      </c>
      <c r="E5301">
        <v>45</v>
      </c>
      <c r="F5301">
        <v>1</v>
      </c>
      <c r="G5301">
        <v>15</v>
      </c>
      <c r="H5301">
        <v>2</v>
      </c>
      <c r="I5301">
        <v>1</v>
      </c>
    </row>
    <row r="5302" spans="1:9">
      <c r="A5302">
        <v>11174</v>
      </c>
      <c r="B5302" t="s">
        <v>24</v>
      </c>
      <c r="C5302" t="s">
        <v>13</v>
      </c>
      <c r="D5302" t="s">
        <v>5319</v>
      </c>
      <c r="E5302">
        <v>66</v>
      </c>
      <c r="F5302">
        <v>0</v>
      </c>
      <c r="G5302">
        <v>15</v>
      </c>
      <c r="H5302">
        <v>3</v>
      </c>
      <c r="I5302">
        <v>0</v>
      </c>
    </row>
    <row r="5303" spans="1:9">
      <c r="A5303">
        <v>11175</v>
      </c>
      <c r="B5303" t="s">
        <v>12</v>
      </c>
      <c r="C5303" t="s">
        <v>10</v>
      </c>
      <c r="D5303" t="s">
        <v>5320</v>
      </c>
      <c r="E5303">
        <v>45</v>
      </c>
      <c r="F5303">
        <v>1</v>
      </c>
      <c r="G5303">
        <v>5</v>
      </c>
      <c r="H5303">
        <v>5</v>
      </c>
      <c r="I5303">
        <v>1</v>
      </c>
    </row>
    <row r="5304" spans="1:9">
      <c r="A5304">
        <v>11176</v>
      </c>
      <c r="B5304" t="s">
        <v>9</v>
      </c>
      <c r="C5304" t="s">
        <v>28</v>
      </c>
      <c r="D5304" t="s">
        <v>5321</v>
      </c>
      <c r="E5304">
        <v>64</v>
      </c>
      <c r="F5304">
        <v>1</v>
      </c>
      <c r="G5304">
        <v>1</v>
      </c>
      <c r="H5304">
        <v>1</v>
      </c>
      <c r="I5304">
        <v>1</v>
      </c>
    </row>
    <row r="5305" spans="1:9">
      <c r="A5305">
        <v>11177</v>
      </c>
      <c r="B5305" t="s">
        <v>9</v>
      </c>
      <c r="C5305" t="s">
        <v>13</v>
      </c>
      <c r="D5305" t="s">
        <v>5322</v>
      </c>
      <c r="E5305">
        <v>46</v>
      </c>
      <c r="F5305">
        <v>1</v>
      </c>
      <c r="G5305">
        <v>14</v>
      </c>
      <c r="H5305">
        <v>3</v>
      </c>
      <c r="I5305">
        <v>1</v>
      </c>
    </row>
    <row r="5306" spans="1:9">
      <c r="A5306">
        <v>11178</v>
      </c>
      <c r="B5306" t="s">
        <v>9</v>
      </c>
      <c r="C5306" t="s">
        <v>18</v>
      </c>
      <c r="D5306" t="s">
        <v>5323</v>
      </c>
      <c r="E5306">
        <v>62</v>
      </c>
      <c r="F5306">
        <v>1</v>
      </c>
      <c r="G5306">
        <v>7</v>
      </c>
      <c r="H5306">
        <v>4</v>
      </c>
      <c r="I5306">
        <v>1</v>
      </c>
    </row>
    <row r="5307" spans="1:9">
      <c r="A5307">
        <v>11179</v>
      </c>
      <c r="B5307" t="s">
        <v>15</v>
      </c>
      <c r="C5307" t="s">
        <v>18</v>
      </c>
      <c r="D5307" t="s">
        <v>5324</v>
      </c>
      <c r="E5307">
        <v>36</v>
      </c>
      <c r="F5307">
        <v>1</v>
      </c>
      <c r="G5307">
        <v>15</v>
      </c>
      <c r="H5307">
        <v>5</v>
      </c>
      <c r="I5307">
        <v>1</v>
      </c>
    </row>
    <row r="5308" spans="1:9">
      <c r="A5308">
        <v>11180</v>
      </c>
      <c r="B5308" t="s">
        <v>31</v>
      </c>
      <c r="C5308" t="s">
        <v>13</v>
      </c>
      <c r="D5308" t="s">
        <v>5325</v>
      </c>
      <c r="E5308">
        <v>31</v>
      </c>
      <c r="F5308">
        <v>0</v>
      </c>
      <c r="G5308">
        <v>11</v>
      </c>
      <c r="H5308">
        <v>2</v>
      </c>
      <c r="I5308">
        <v>0</v>
      </c>
    </row>
    <row r="5309" spans="1:9">
      <c r="A5309">
        <v>11181</v>
      </c>
      <c r="B5309" t="s">
        <v>31</v>
      </c>
      <c r="C5309" t="s">
        <v>10</v>
      </c>
      <c r="D5309" t="s">
        <v>5326</v>
      </c>
      <c r="E5309">
        <v>66</v>
      </c>
      <c r="F5309">
        <v>0</v>
      </c>
      <c r="G5309">
        <v>19</v>
      </c>
      <c r="H5309">
        <v>3</v>
      </c>
      <c r="I5309">
        <v>0</v>
      </c>
    </row>
    <row r="5310" spans="1:9">
      <c r="A5310">
        <v>11182</v>
      </c>
      <c r="B5310" t="s">
        <v>9</v>
      </c>
      <c r="C5310" t="s">
        <v>28</v>
      </c>
      <c r="D5310" t="s">
        <v>5327</v>
      </c>
      <c r="E5310">
        <v>58</v>
      </c>
      <c r="F5310">
        <v>1</v>
      </c>
      <c r="G5310">
        <v>10</v>
      </c>
      <c r="H5310">
        <v>1</v>
      </c>
      <c r="I5310">
        <v>1</v>
      </c>
    </row>
    <row r="5311" spans="1:9">
      <c r="A5311">
        <v>11183</v>
      </c>
      <c r="B5311" t="s">
        <v>24</v>
      </c>
      <c r="C5311" t="s">
        <v>18</v>
      </c>
      <c r="D5311" t="s">
        <v>5328</v>
      </c>
      <c r="E5311">
        <v>31</v>
      </c>
      <c r="F5311">
        <v>0</v>
      </c>
      <c r="G5311">
        <v>7</v>
      </c>
      <c r="H5311">
        <v>2</v>
      </c>
      <c r="I5311">
        <v>0</v>
      </c>
    </row>
    <row r="5312" spans="1:9">
      <c r="A5312">
        <v>11184</v>
      </c>
      <c r="B5312" t="s">
        <v>15</v>
      </c>
      <c r="C5312" t="s">
        <v>28</v>
      </c>
      <c r="D5312" t="s">
        <v>5329</v>
      </c>
      <c r="E5312">
        <v>57</v>
      </c>
      <c r="F5312">
        <v>1</v>
      </c>
      <c r="G5312">
        <v>13</v>
      </c>
      <c r="H5312">
        <v>4</v>
      </c>
      <c r="I5312">
        <v>1</v>
      </c>
    </row>
    <row r="5313" spans="1:9">
      <c r="A5313">
        <v>11185</v>
      </c>
      <c r="B5313" t="s">
        <v>24</v>
      </c>
      <c r="C5313" t="s">
        <v>18</v>
      </c>
      <c r="D5313" t="s">
        <v>5330</v>
      </c>
      <c r="E5313">
        <v>42</v>
      </c>
      <c r="F5313">
        <v>0</v>
      </c>
      <c r="G5313">
        <v>13</v>
      </c>
      <c r="H5313">
        <v>1</v>
      </c>
      <c r="I5313">
        <v>0</v>
      </c>
    </row>
    <row r="5314" spans="1:9">
      <c r="A5314">
        <v>11186</v>
      </c>
      <c r="B5314" t="s">
        <v>24</v>
      </c>
      <c r="C5314" t="s">
        <v>22</v>
      </c>
      <c r="D5314" t="s">
        <v>5331</v>
      </c>
      <c r="E5314">
        <v>25</v>
      </c>
      <c r="F5314">
        <v>1</v>
      </c>
      <c r="G5314">
        <v>10</v>
      </c>
      <c r="H5314">
        <v>5</v>
      </c>
      <c r="I5314">
        <v>1</v>
      </c>
    </row>
    <row r="5315" spans="1:9">
      <c r="A5315">
        <v>11187</v>
      </c>
      <c r="B5315" t="s">
        <v>31</v>
      </c>
      <c r="C5315" t="s">
        <v>28</v>
      </c>
      <c r="D5315" t="s">
        <v>5332</v>
      </c>
      <c r="E5315">
        <v>53</v>
      </c>
      <c r="F5315">
        <v>0</v>
      </c>
      <c r="G5315">
        <v>10</v>
      </c>
      <c r="H5315">
        <v>1</v>
      </c>
      <c r="I5315">
        <v>0</v>
      </c>
    </row>
    <row r="5316" spans="1:9">
      <c r="A5316">
        <v>11188</v>
      </c>
      <c r="B5316" t="s">
        <v>12</v>
      </c>
      <c r="C5316" t="s">
        <v>28</v>
      </c>
      <c r="D5316" t="s">
        <v>5333</v>
      </c>
      <c r="E5316">
        <v>65</v>
      </c>
      <c r="F5316">
        <v>1</v>
      </c>
      <c r="G5316">
        <v>19</v>
      </c>
      <c r="H5316">
        <v>2</v>
      </c>
      <c r="I5316">
        <v>1</v>
      </c>
    </row>
    <row r="5317" spans="1:9">
      <c r="A5317">
        <v>11189</v>
      </c>
      <c r="B5317" t="s">
        <v>24</v>
      </c>
      <c r="C5317" t="s">
        <v>18</v>
      </c>
      <c r="D5317" t="s">
        <v>5334</v>
      </c>
      <c r="E5317">
        <v>29</v>
      </c>
      <c r="F5317">
        <v>1</v>
      </c>
      <c r="G5317">
        <v>15</v>
      </c>
      <c r="H5317">
        <v>1</v>
      </c>
      <c r="I5317">
        <v>0</v>
      </c>
    </row>
    <row r="5318" spans="1:9">
      <c r="A5318">
        <v>11190</v>
      </c>
      <c r="B5318" t="s">
        <v>31</v>
      </c>
      <c r="C5318" t="s">
        <v>13</v>
      </c>
      <c r="D5318" t="s">
        <v>5335</v>
      </c>
      <c r="E5318">
        <v>37</v>
      </c>
      <c r="F5318">
        <v>0</v>
      </c>
      <c r="G5318">
        <v>14</v>
      </c>
      <c r="H5318">
        <v>3</v>
      </c>
      <c r="I5318">
        <v>0</v>
      </c>
    </row>
    <row r="5319" spans="1:9">
      <c r="A5319">
        <v>11191</v>
      </c>
      <c r="B5319" t="s">
        <v>24</v>
      </c>
      <c r="C5319" t="s">
        <v>10</v>
      </c>
      <c r="D5319" t="s">
        <v>5336</v>
      </c>
      <c r="E5319">
        <v>24</v>
      </c>
      <c r="F5319">
        <v>0</v>
      </c>
      <c r="G5319">
        <v>14</v>
      </c>
      <c r="H5319">
        <v>1</v>
      </c>
      <c r="I5319">
        <v>0</v>
      </c>
    </row>
    <row r="5320" spans="1:9">
      <c r="A5320">
        <v>11192</v>
      </c>
      <c r="B5320" t="s">
        <v>31</v>
      </c>
      <c r="C5320" t="s">
        <v>13</v>
      </c>
      <c r="D5320" t="s">
        <v>5337</v>
      </c>
      <c r="E5320">
        <v>65</v>
      </c>
      <c r="F5320">
        <v>0</v>
      </c>
      <c r="G5320">
        <v>19</v>
      </c>
      <c r="H5320">
        <v>2</v>
      </c>
      <c r="I5320">
        <v>0</v>
      </c>
    </row>
    <row r="5321" spans="1:9">
      <c r="A5321">
        <v>11193</v>
      </c>
      <c r="B5321" t="s">
        <v>9</v>
      </c>
      <c r="C5321" t="s">
        <v>10</v>
      </c>
      <c r="D5321" t="s">
        <v>5338</v>
      </c>
      <c r="E5321">
        <v>45</v>
      </c>
      <c r="F5321">
        <v>0</v>
      </c>
      <c r="G5321">
        <v>7</v>
      </c>
      <c r="H5321">
        <v>5</v>
      </c>
      <c r="I5321">
        <v>1</v>
      </c>
    </row>
    <row r="5322" spans="1:9">
      <c r="A5322">
        <v>11194</v>
      </c>
      <c r="B5322" t="s">
        <v>15</v>
      </c>
      <c r="C5322" t="s">
        <v>18</v>
      </c>
      <c r="D5322" t="s">
        <v>5339</v>
      </c>
      <c r="E5322">
        <v>37</v>
      </c>
      <c r="F5322">
        <v>0</v>
      </c>
      <c r="G5322">
        <v>3</v>
      </c>
      <c r="H5322">
        <v>4</v>
      </c>
      <c r="I5322">
        <v>1</v>
      </c>
    </row>
    <row r="5323" spans="1:9">
      <c r="A5323">
        <v>11195</v>
      </c>
      <c r="B5323" t="s">
        <v>31</v>
      </c>
      <c r="C5323" t="s">
        <v>10</v>
      </c>
      <c r="D5323" t="s">
        <v>5340</v>
      </c>
      <c r="E5323">
        <v>40</v>
      </c>
      <c r="F5323">
        <v>1</v>
      </c>
      <c r="G5323">
        <v>3</v>
      </c>
      <c r="H5323">
        <v>3</v>
      </c>
      <c r="I5323">
        <v>1</v>
      </c>
    </row>
    <row r="5324" spans="1:9">
      <c r="A5324">
        <v>11196</v>
      </c>
      <c r="B5324" t="s">
        <v>31</v>
      </c>
      <c r="C5324" t="s">
        <v>13</v>
      </c>
      <c r="D5324" t="s">
        <v>5341</v>
      </c>
      <c r="E5324">
        <v>58</v>
      </c>
      <c r="F5324">
        <v>1</v>
      </c>
      <c r="G5324">
        <v>6</v>
      </c>
      <c r="H5324">
        <v>2</v>
      </c>
      <c r="I5324">
        <v>1</v>
      </c>
    </row>
    <row r="5325" spans="1:9">
      <c r="A5325">
        <v>11197</v>
      </c>
      <c r="B5325" t="s">
        <v>31</v>
      </c>
      <c r="C5325" t="s">
        <v>22</v>
      </c>
      <c r="D5325" t="s">
        <v>5342</v>
      </c>
      <c r="E5325">
        <v>44</v>
      </c>
      <c r="F5325">
        <v>1</v>
      </c>
      <c r="G5325">
        <v>18</v>
      </c>
      <c r="H5325">
        <v>1</v>
      </c>
      <c r="I5325">
        <v>1</v>
      </c>
    </row>
    <row r="5326" spans="1:9">
      <c r="A5326">
        <v>11198</v>
      </c>
      <c r="B5326" t="s">
        <v>12</v>
      </c>
      <c r="C5326" t="s">
        <v>10</v>
      </c>
      <c r="D5326" t="s">
        <v>5343</v>
      </c>
      <c r="E5326">
        <v>56</v>
      </c>
      <c r="F5326">
        <v>1</v>
      </c>
      <c r="G5326">
        <v>19</v>
      </c>
      <c r="H5326">
        <v>5</v>
      </c>
      <c r="I5326">
        <v>1</v>
      </c>
    </row>
    <row r="5327" spans="1:9">
      <c r="A5327">
        <v>11199</v>
      </c>
      <c r="B5327" t="s">
        <v>31</v>
      </c>
      <c r="C5327" t="s">
        <v>22</v>
      </c>
      <c r="D5327" t="s">
        <v>5344</v>
      </c>
      <c r="E5327">
        <v>66</v>
      </c>
      <c r="F5327">
        <v>0</v>
      </c>
      <c r="G5327">
        <v>18</v>
      </c>
      <c r="H5327">
        <v>1</v>
      </c>
      <c r="I5327">
        <v>0</v>
      </c>
    </row>
    <row r="5328" spans="1:9">
      <c r="A5328">
        <v>11200</v>
      </c>
      <c r="B5328" t="s">
        <v>12</v>
      </c>
      <c r="C5328" t="s">
        <v>28</v>
      </c>
      <c r="D5328" t="s">
        <v>5345</v>
      </c>
      <c r="E5328">
        <v>45</v>
      </c>
      <c r="F5328">
        <v>0</v>
      </c>
      <c r="G5328">
        <v>7</v>
      </c>
      <c r="H5328">
        <v>3</v>
      </c>
      <c r="I5328">
        <v>0</v>
      </c>
    </row>
    <row r="5329" spans="1:9">
      <c r="A5329">
        <v>11201</v>
      </c>
      <c r="B5329" t="s">
        <v>31</v>
      </c>
      <c r="C5329" t="s">
        <v>18</v>
      </c>
      <c r="D5329" t="s">
        <v>5346</v>
      </c>
      <c r="E5329">
        <v>24</v>
      </c>
      <c r="F5329">
        <v>1</v>
      </c>
      <c r="G5329">
        <v>9</v>
      </c>
      <c r="H5329">
        <v>3</v>
      </c>
      <c r="I5329">
        <v>0</v>
      </c>
    </row>
    <row r="5330" spans="1:9">
      <c r="A5330">
        <v>11202</v>
      </c>
      <c r="B5330" t="s">
        <v>9</v>
      </c>
      <c r="C5330" t="s">
        <v>13</v>
      </c>
      <c r="D5330" t="s">
        <v>5347</v>
      </c>
      <c r="E5330">
        <v>44</v>
      </c>
      <c r="F5330">
        <v>1</v>
      </c>
      <c r="G5330">
        <v>2</v>
      </c>
      <c r="H5330">
        <v>3</v>
      </c>
      <c r="I5330">
        <v>1</v>
      </c>
    </row>
    <row r="5331" spans="1:9">
      <c r="A5331">
        <v>11203</v>
      </c>
      <c r="B5331" t="s">
        <v>9</v>
      </c>
      <c r="C5331" t="s">
        <v>22</v>
      </c>
      <c r="D5331" t="s">
        <v>5348</v>
      </c>
      <c r="E5331">
        <v>50</v>
      </c>
      <c r="F5331">
        <v>1</v>
      </c>
      <c r="G5331">
        <v>17</v>
      </c>
      <c r="H5331">
        <v>3</v>
      </c>
      <c r="I5331">
        <v>1</v>
      </c>
    </row>
    <row r="5332" spans="1:9">
      <c r="A5332">
        <v>11204</v>
      </c>
      <c r="B5332" t="s">
        <v>31</v>
      </c>
      <c r="C5332" t="s">
        <v>22</v>
      </c>
      <c r="D5332" t="s">
        <v>5349</v>
      </c>
      <c r="E5332">
        <v>67</v>
      </c>
      <c r="F5332">
        <v>1</v>
      </c>
      <c r="G5332">
        <v>17</v>
      </c>
      <c r="H5332">
        <v>2</v>
      </c>
      <c r="I5332">
        <v>1</v>
      </c>
    </row>
    <row r="5333" spans="1:9">
      <c r="A5333">
        <v>11205</v>
      </c>
      <c r="B5333" t="s">
        <v>15</v>
      </c>
      <c r="C5333" t="s">
        <v>28</v>
      </c>
      <c r="D5333" t="s">
        <v>5350</v>
      </c>
      <c r="E5333">
        <v>21</v>
      </c>
      <c r="F5333">
        <v>0</v>
      </c>
      <c r="G5333">
        <v>13</v>
      </c>
      <c r="H5333">
        <v>4</v>
      </c>
      <c r="I5333">
        <v>0</v>
      </c>
    </row>
    <row r="5334" spans="1:9">
      <c r="A5334">
        <v>11206</v>
      </c>
      <c r="B5334" t="s">
        <v>12</v>
      </c>
      <c r="C5334" t="s">
        <v>18</v>
      </c>
      <c r="D5334" t="s">
        <v>5351</v>
      </c>
      <c r="E5334">
        <v>55</v>
      </c>
      <c r="F5334">
        <v>0</v>
      </c>
      <c r="G5334">
        <v>4</v>
      </c>
      <c r="H5334">
        <v>3</v>
      </c>
      <c r="I5334">
        <v>0</v>
      </c>
    </row>
    <row r="5335" spans="1:9">
      <c r="A5335">
        <v>11207</v>
      </c>
      <c r="B5335" t="s">
        <v>31</v>
      </c>
      <c r="C5335" t="s">
        <v>18</v>
      </c>
      <c r="D5335" t="s">
        <v>5352</v>
      </c>
      <c r="E5335">
        <v>22</v>
      </c>
      <c r="F5335">
        <v>0</v>
      </c>
      <c r="G5335">
        <v>16</v>
      </c>
      <c r="H5335">
        <v>4</v>
      </c>
      <c r="I5335">
        <v>0</v>
      </c>
    </row>
    <row r="5336" spans="1:9">
      <c r="A5336">
        <v>11208</v>
      </c>
      <c r="B5336" t="s">
        <v>9</v>
      </c>
      <c r="C5336" t="s">
        <v>18</v>
      </c>
      <c r="D5336" t="s">
        <v>5353</v>
      </c>
      <c r="E5336">
        <v>58</v>
      </c>
      <c r="F5336">
        <v>0</v>
      </c>
      <c r="G5336">
        <v>10</v>
      </c>
      <c r="H5336">
        <v>2</v>
      </c>
      <c r="I5336">
        <v>0</v>
      </c>
    </row>
    <row r="5337" spans="1:9">
      <c r="A5337">
        <v>11209</v>
      </c>
      <c r="B5337" t="s">
        <v>12</v>
      </c>
      <c r="C5337" t="s">
        <v>13</v>
      </c>
      <c r="D5337" t="s">
        <v>5354</v>
      </c>
      <c r="E5337">
        <v>36</v>
      </c>
      <c r="F5337">
        <v>0</v>
      </c>
      <c r="G5337">
        <v>3</v>
      </c>
      <c r="H5337">
        <v>4</v>
      </c>
      <c r="I5337">
        <v>1</v>
      </c>
    </row>
    <row r="5338" spans="1:9">
      <c r="A5338">
        <v>11210</v>
      </c>
      <c r="B5338" t="s">
        <v>12</v>
      </c>
      <c r="C5338" t="s">
        <v>13</v>
      </c>
      <c r="D5338" t="s">
        <v>5355</v>
      </c>
      <c r="E5338">
        <v>47</v>
      </c>
      <c r="F5338">
        <v>1</v>
      </c>
      <c r="G5338">
        <v>9</v>
      </c>
      <c r="H5338">
        <v>3</v>
      </c>
      <c r="I5338">
        <v>1</v>
      </c>
    </row>
    <row r="5339" spans="1:9">
      <c r="A5339">
        <v>11211</v>
      </c>
      <c r="B5339" t="s">
        <v>12</v>
      </c>
      <c r="C5339" t="s">
        <v>13</v>
      </c>
      <c r="D5339" t="s">
        <v>5356</v>
      </c>
      <c r="E5339">
        <v>56</v>
      </c>
      <c r="F5339">
        <v>1</v>
      </c>
      <c r="G5339">
        <v>4</v>
      </c>
      <c r="H5339">
        <v>2</v>
      </c>
      <c r="I5339">
        <v>1</v>
      </c>
    </row>
    <row r="5340" spans="1:9">
      <c r="A5340">
        <v>11212</v>
      </c>
      <c r="B5340" t="s">
        <v>9</v>
      </c>
      <c r="C5340" t="s">
        <v>22</v>
      </c>
      <c r="D5340" t="s">
        <v>5357</v>
      </c>
      <c r="E5340">
        <v>34</v>
      </c>
      <c r="F5340">
        <v>1</v>
      </c>
      <c r="G5340">
        <v>16</v>
      </c>
      <c r="H5340">
        <v>1</v>
      </c>
      <c r="I5340">
        <v>1</v>
      </c>
    </row>
    <row r="5341" spans="1:9">
      <c r="A5341">
        <v>11213</v>
      </c>
      <c r="B5341" t="s">
        <v>12</v>
      </c>
      <c r="C5341" t="s">
        <v>10</v>
      </c>
      <c r="D5341" t="s">
        <v>5358</v>
      </c>
      <c r="E5341">
        <v>67</v>
      </c>
      <c r="F5341">
        <v>0</v>
      </c>
      <c r="G5341">
        <v>8</v>
      </c>
      <c r="H5341">
        <v>2</v>
      </c>
      <c r="I5341">
        <v>0</v>
      </c>
    </row>
    <row r="5342" spans="1:9">
      <c r="A5342">
        <v>11214</v>
      </c>
      <c r="B5342" t="s">
        <v>9</v>
      </c>
      <c r="C5342" t="s">
        <v>13</v>
      </c>
      <c r="D5342" t="s">
        <v>5359</v>
      </c>
      <c r="E5342">
        <v>35</v>
      </c>
      <c r="F5342">
        <v>1</v>
      </c>
      <c r="G5342">
        <v>7</v>
      </c>
      <c r="H5342">
        <v>2</v>
      </c>
      <c r="I5342">
        <v>1</v>
      </c>
    </row>
    <row r="5343" spans="1:9">
      <c r="A5343">
        <v>11215</v>
      </c>
      <c r="B5343" t="s">
        <v>12</v>
      </c>
      <c r="C5343" t="s">
        <v>13</v>
      </c>
      <c r="D5343" t="s">
        <v>5360</v>
      </c>
      <c r="E5343">
        <v>53</v>
      </c>
      <c r="F5343">
        <v>1</v>
      </c>
      <c r="G5343">
        <v>14</v>
      </c>
      <c r="H5343">
        <v>3</v>
      </c>
      <c r="I5343">
        <v>1</v>
      </c>
    </row>
    <row r="5344" spans="1:9">
      <c r="A5344">
        <v>11216</v>
      </c>
      <c r="B5344" t="s">
        <v>31</v>
      </c>
      <c r="C5344" t="s">
        <v>18</v>
      </c>
      <c r="D5344" t="s">
        <v>5361</v>
      </c>
      <c r="E5344">
        <v>55</v>
      </c>
      <c r="F5344">
        <v>1</v>
      </c>
      <c r="G5344">
        <v>7</v>
      </c>
      <c r="H5344">
        <v>2</v>
      </c>
      <c r="I5344">
        <v>1</v>
      </c>
    </row>
    <row r="5345" spans="1:9">
      <c r="A5345">
        <v>11217</v>
      </c>
      <c r="B5345" t="s">
        <v>24</v>
      </c>
      <c r="C5345" t="s">
        <v>10</v>
      </c>
      <c r="D5345" t="s">
        <v>5362</v>
      </c>
      <c r="E5345">
        <v>58</v>
      </c>
      <c r="F5345">
        <v>1</v>
      </c>
      <c r="G5345">
        <v>19</v>
      </c>
      <c r="H5345">
        <v>5</v>
      </c>
      <c r="I5345">
        <v>1</v>
      </c>
    </row>
    <row r="5346" spans="1:9">
      <c r="A5346">
        <v>11218</v>
      </c>
      <c r="B5346" t="s">
        <v>24</v>
      </c>
      <c r="C5346" t="s">
        <v>10</v>
      </c>
      <c r="D5346" t="s">
        <v>5363</v>
      </c>
      <c r="E5346">
        <v>59</v>
      </c>
      <c r="F5346">
        <v>1</v>
      </c>
      <c r="G5346">
        <v>3</v>
      </c>
      <c r="H5346">
        <v>1</v>
      </c>
      <c r="I5346">
        <v>1</v>
      </c>
    </row>
    <row r="5347" spans="1:9">
      <c r="A5347">
        <v>11219</v>
      </c>
      <c r="B5347" t="s">
        <v>31</v>
      </c>
      <c r="C5347" t="s">
        <v>28</v>
      </c>
      <c r="D5347" t="s">
        <v>5364</v>
      </c>
      <c r="E5347">
        <v>57</v>
      </c>
      <c r="F5347">
        <v>0</v>
      </c>
      <c r="G5347">
        <v>6</v>
      </c>
      <c r="H5347">
        <v>1</v>
      </c>
      <c r="I5347">
        <v>0</v>
      </c>
    </row>
    <row r="5348" spans="1:9">
      <c r="A5348">
        <v>11220</v>
      </c>
      <c r="B5348" t="s">
        <v>24</v>
      </c>
      <c r="C5348" t="s">
        <v>28</v>
      </c>
      <c r="D5348" t="s">
        <v>5365</v>
      </c>
      <c r="E5348">
        <v>35</v>
      </c>
      <c r="F5348">
        <v>0</v>
      </c>
      <c r="G5348">
        <v>14</v>
      </c>
      <c r="H5348">
        <v>5</v>
      </c>
      <c r="I5348">
        <v>1</v>
      </c>
    </row>
    <row r="5349" spans="1:9">
      <c r="A5349">
        <v>11221</v>
      </c>
      <c r="B5349" t="s">
        <v>15</v>
      </c>
      <c r="C5349" t="s">
        <v>22</v>
      </c>
      <c r="D5349" t="s">
        <v>5366</v>
      </c>
      <c r="E5349">
        <v>41</v>
      </c>
      <c r="F5349">
        <v>0</v>
      </c>
      <c r="G5349">
        <v>3</v>
      </c>
      <c r="H5349">
        <v>4</v>
      </c>
      <c r="I5349">
        <v>1</v>
      </c>
    </row>
    <row r="5350" spans="1:9">
      <c r="A5350">
        <v>11222</v>
      </c>
      <c r="B5350" t="s">
        <v>9</v>
      </c>
      <c r="C5350" t="s">
        <v>28</v>
      </c>
      <c r="D5350" t="s">
        <v>5367</v>
      </c>
      <c r="E5350">
        <v>28</v>
      </c>
      <c r="F5350">
        <v>1</v>
      </c>
      <c r="G5350">
        <v>11</v>
      </c>
      <c r="H5350">
        <v>4</v>
      </c>
      <c r="I5350">
        <v>1</v>
      </c>
    </row>
    <row r="5351" spans="1:9">
      <c r="A5351">
        <v>11223</v>
      </c>
      <c r="B5351" t="s">
        <v>15</v>
      </c>
      <c r="C5351" t="s">
        <v>28</v>
      </c>
      <c r="D5351" t="s">
        <v>5368</v>
      </c>
      <c r="E5351">
        <v>58</v>
      </c>
      <c r="F5351">
        <v>0</v>
      </c>
      <c r="G5351">
        <v>13</v>
      </c>
      <c r="H5351">
        <v>3</v>
      </c>
      <c r="I5351">
        <v>0</v>
      </c>
    </row>
    <row r="5352" spans="1:9">
      <c r="A5352">
        <v>11224</v>
      </c>
      <c r="B5352" t="s">
        <v>31</v>
      </c>
      <c r="C5352" t="s">
        <v>22</v>
      </c>
      <c r="D5352" t="s">
        <v>5369</v>
      </c>
      <c r="E5352">
        <v>62</v>
      </c>
      <c r="F5352">
        <v>0</v>
      </c>
      <c r="G5352">
        <v>8</v>
      </c>
      <c r="H5352">
        <v>3</v>
      </c>
      <c r="I5352">
        <v>0</v>
      </c>
    </row>
    <row r="5353" spans="1:9">
      <c r="A5353">
        <v>11225</v>
      </c>
      <c r="B5353" t="s">
        <v>15</v>
      </c>
      <c r="C5353" t="s">
        <v>28</v>
      </c>
      <c r="D5353" t="s">
        <v>5370</v>
      </c>
      <c r="E5353">
        <v>51</v>
      </c>
      <c r="F5353">
        <v>0</v>
      </c>
      <c r="G5353">
        <v>19</v>
      </c>
      <c r="H5353">
        <v>2</v>
      </c>
      <c r="I5353">
        <v>0</v>
      </c>
    </row>
    <row r="5354" spans="1:9">
      <c r="A5354">
        <v>11226</v>
      </c>
      <c r="B5354" t="s">
        <v>9</v>
      </c>
      <c r="C5354" t="s">
        <v>13</v>
      </c>
      <c r="D5354" t="s">
        <v>5371</v>
      </c>
      <c r="E5354">
        <v>42</v>
      </c>
      <c r="F5354">
        <v>1</v>
      </c>
      <c r="G5354">
        <v>1</v>
      </c>
      <c r="H5354">
        <v>2</v>
      </c>
      <c r="I5354">
        <v>1</v>
      </c>
    </row>
    <row r="5355" spans="1:9">
      <c r="A5355">
        <v>11227</v>
      </c>
      <c r="B5355" t="s">
        <v>9</v>
      </c>
      <c r="C5355" t="s">
        <v>22</v>
      </c>
      <c r="D5355" t="s">
        <v>5372</v>
      </c>
      <c r="E5355">
        <v>30</v>
      </c>
      <c r="F5355">
        <v>0</v>
      </c>
      <c r="G5355">
        <v>12</v>
      </c>
      <c r="H5355">
        <v>2</v>
      </c>
      <c r="I5355">
        <v>0</v>
      </c>
    </row>
    <row r="5356" spans="1:9">
      <c r="A5356">
        <v>11228</v>
      </c>
      <c r="B5356" t="s">
        <v>9</v>
      </c>
      <c r="C5356" t="s">
        <v>22</v>
      </c>
      <c r="D5356" t="s">
        <v>5373</v>
      </c>
      <c r="E5356">
        <v>37</v>
      </c>
      <c r="F5356">
        <v>1</v>
      </c>
      <c r="G5356">
        <v>15</v>
      </c>
      <c r="H5356">
        <v>1</v>
      </c>
      <c r="I5356">
        <v>1</v>
      </c>
    </row>
    <row r="5357" spans="1:9">
      <c r="A5357">
        <v>11229</v>
      </c>
      <c r="B5357" t="s">
        <v>24</v>
      </c>
      <c r="C5357" t="s">
        <v>10</v>
      </c>
      <c r="D5357" t="s">
        <v>5374</v>
      </c>
      <c r="E5357">
        <v>35</v>
      </c>
      <c r="F5357">
        <v>0</v>
      </c>
      <c r="G5357">
        <v>3</v>
      </c>
      <c r="H5357">
        <v>2</v>
      </c>
      <c r="I5357">
        <v>0</v>
      </c>
    </row>
    <row r="5358" spans="1:9">
      <c r="A5358">
        <v>11230</v>
      </c>
      <c r="B5358" t="s">
        <v>24</v>
      </c>
      <c r="C5358" t="s">
        <v>13</v>
      </c>
      <c r="D5358" t="s">
        <v>5375</v>
      </c>
      <c r="E5358">
        <v>32</v>
      </c>
      <c r="F5358">
        <v>0</v>
      </c>
      <c r="G5358">
        <v>2</v>
      </c>
      <c r="H5358">
        <v>5</v>
      </c>
      <c r="I5358">
        <v>1</v>
      </c>
    </row>
    <row r="5359" spans="1:9">
      <c r="A5359">
        <v>11231</v>
      </c>
      <c r="B5359" t="s">
        <v>31</v>
      </c>
      <c r="C5359" t="s">
        <v>10</v>
      </c>
      <c r="D5359" t="s">
        <v>5376</v>
      </c>
      <c r="E5359">
        <v>33</v>
      </c>
      <c r="F5359">
        <v>0</v>
      </c>
      <c r="G5359">
        <v>1</v>
      </c>
      <c r="H5359">
        <v>4</v>
      </c>
      <c r="I5359">
        <v>1</v>
      </c>
    </row>
    <row r="5360" spans="1:9">
      <c r="A5360">
        <v>11232</v>
      </c>
      <c r="B5360" t="s">
        <v>31</v>
      </c>
      <c r="C5360" t="s">
        <v>28</v>
      </c>
      <c r="D5360" t="s">
        <v>5377</v>
      </c>
      <c r="E5360">
        <v>52</v>
      </c>
      <c r="F5360">
        <v>0</v>
      </c>
      <c r="G5360">
        <v>19</v>
      </c>
      <c r="H5360">
        <v>4</v>
      </c>
      <c r="I5360">
        <v>1</v>
      </c>
    </row>
    <row r="5361" spans="1:9">
      <c r="A5361">
        <v>11233</v>
      </c>
      <c r="B5361" t="s">
        <v>24</v>
      </c>
      <c r="C5361" t="s">
        <v>18</v>
      </c>
      <c r="D5361" t="s">
        <v>5378</v>
      </c>
      <c r="E5361">
        <v>67</v>
      </c>
      <c r="F5361">
        <v>1</v>
      </c>
      <c r="G5361">
        <v>1</v>
      </c>
      <c r="H5361">
        <v>4</v>
      </c>
      <c r="I5361">
        <v>1</v>
      </c>
    </row>
    <row r="5362" spans="1:9">
      <c r="A5362">
        <v>11234</v>
      </c>
      <c r="B5362" t="s">
        <v>31</v>
      </c>
      <c r="C5362" t="s">
        <v>10</v>
      </c>
      <c r="D5362" t="s">
        <v>5379</v>
      </c>
      <c r="E5362">
        <v>57</v>
      </c>
      <c r="F5362">
        <v>1</v>
      </c>
      <c r="G5362">
        <v>12</v>
      </c>
      <c r="H5362">
        <v>3</v>
      </c>
      <c r="I5362">
        <v>1</v>
      </c>
    </row>
    <row r="5363" spans="1:9">
      <c r="A5363">
        <v>11235</v>
      </c>
      <c r="B5363" t="s">
        <v>31</v>
      </c>
      <c r="C5363" t="s">
        <v>18</v>
      </c>
      <c r="D5363" t="s">
        <v>5380</v>
      </c>
      <c r="E5363">
        <v>34</v>
      </c>
      <c r="F5363">
        <v>0</v>
      </c>
      <c r="G5363">
        <v>18</v>
      </c>
      <c r="H5363">
        <v>2</v>
      </c>
      <c r="I5363">
        <v>0</v>
      </c>
    </row>
    <row r="5364" spans="1:9">
      <c r="A5364">
        <v>11236</v>
      </c>
      <c r="B5364" t="s">
        <v>31</v>
      </c>
      <c r="C5364" t="s">
        <v>13</v>
      </c>
      <c r="D5364" t="s">
        <v>5381</v>
      </c>
      <c r="E5364">
        <v>33</v>
      </c>
      <c r="F5364">
        <v>0</v>
      </c>
      <c r="G5364">
        <v>19</v>
      </c>
      <c r="H5364">
        <v>4</v>
      </c>
      <c r="I5364">
        <v>1</v>
      </c>
    </row>
    <row r="5365" spans="1:9">
      <c r="A5365">
        <v>11237</v>
      </c>
      <c r="B5365" t="s">
        <v>15</v>
      </c>
      <c r="C5365" t="s">
        <v>13</v>
      </c>
      <c r="D5365" t="s">
        <v>5382</v>
      </c>
      <c r="E5365">
        <v>24</v>
      </c>
      <c r="F5365">
        <v>1</v>
      </c>
      <c r="G5365">
        <v>3</v>
      </c>
      <c r="H5365">
        <v>2</v>
      </c>
      <c r="I5365">
        <v>0</v>
      </c>
    </row>
    <row r="5366" spans="1:9">
      <c r="A5366">
        <v>11238</v>
      </c>
      <c r="B5366" t="s">
        <v>12</v>
      </c>
      <c r="C5366" t="s">
        <v>22</v>
      </c>
      <c r="D5366" t="s">
        <v>5383</v>
      </c>
      <c r="E5366">
        <v>61</v>
      </c>
      <c r="F5366">
        <v>0</v>
      </c>
      <c r="G5366">
        <v>16</v>
      </c>
      <c r="H5366">
        <v>3</v>
      </c>
      <c r="I5366">
        <v>0</v>
      </c>
    </row>
    <row r="5367" spans="1:9">
      <c r="A5367">
        <v>11239</v>
      </c>
      <c r="B5367" t="s">
        <v>24</v>
      </c>
      <c r="C5367" t="s">
        <v>22</v>
      </c>
      <c r="D5367" t="s">
        <v>5384</v>
      </c>
      <c r="E5367">
        <v>56</v>
      </c>
      <c r="F5367">
        <v>0</v>
      </c>
      <c r="G5367">
        <v>9</v>
      </c>
      <c r="H5367">
        <v>1</v>
      </c>
      <c r="I5367">
        <v>0</v>
      </c>
    </row>
    <row r="5368" spans="1:9">
      <c r="A5368">
        <v>11240</v>
      </c>
      <c r="B5368" t="s">
        <v>15</v>
      </c>
      <c r="C5368" t="s">
        <v>22</v>
      </c>
      <c r="D5368" t="s">
        <v>5385</v>
      </c>
      <c r="E5368">
        <v>29</v>
      </c>
      <c r="F5368">
        <v>0</v>
      </c>
      <c r="G5368">
        <v>4</v>
      </c>
      <c r="H5368">
        <v>3</v>
      </c>
      <c r="I5368">
        <v>0</v>
      </c>
    </row>
    <row r="5369" spans="1:9">
      <c r="A5369">
        <v>11241</v>
      </c>
      <c r="B5369" t="s">
        <v>9</v>
      </c>
      <c r="C5369" t="s">
        <v>18</v>
      </c>
      <c r="D5369" t="s">
        <v>5386</v>
      </c>
      <c r="E5369">
        <v>33</v>
      </c>
      <c r="F5369">
        <v>0</v>
      </c>
      <c r="G5369">
        <v>18</v>
      </c>
      <c r="H5369">
        <v>3</v>
      </c>
      <c r="I5369">
        <v>0</v>
      </c>
    </row>
    <row r="5370" spans="1:9">
      <c r="A5370">
        <v>11242</v>
      </c>
      <c r="B5370" t="s">
        <v>12</v>
      </c>
      <c r="C5370" t="s">
        <v>22</v>
      </c>
      <c r="D5370" t="s">
        <v>5387</v>
      </c>
      <c r="E5370">
        <v>24</v>
      </c>
      <c r="F5370">
        <v>1</v>
      </c>
      <c r="G5370">
        <v>17</v>
      </c>
      <c r="H5370">
        <v>1</v>
      </c>
      <c r="I5370">
        <v>0</v>
      </c>
    </row>
    <row r="5371" spans="1:9">
      <c r="A5371">
        <v>11243</v>
      </c>
      <c r="B5371" t="s">
        <v>9</v>
      </c>
      <c r="C5371" t="s">
        <v>13</v>
      </c>
      <c r="D5371" t="s">
        <v>5388</v>
      </c>
      <c r="E5371">
        <v>26</v>
      </c>
      <c r="F5371">
        <v>1</v>
      </c>
      <c r="G5371">
        <v>13</v>
      </c>
      <c r="H5371">
        <v>3</v>
      </c>
      <c r="I5371">
        <v>0</v>
      </c>
    </row>
    <row r="5372" spans="1:9">
      <c r="A5372">
        <v>11244</v>
      </c>
      <c r="B5372" t="s">
        <v>15</v>
      </c>
      <c r="C5372" t="s">
        <v>28</v>
      </c>
      <c r="D5372" t="s">
        <v>5389</v>
      </c>
      <c r="E5372">
        <v>28</v>
      </c>
      <c r="F5372">
        <v>1</v>
      </c>
      <c r="G5372">
        <v>10</v>
      </c>
      <c r="H5372">
        <v>4</v>
      </c>
      <c r="I5372">
        <v>1</v>
      </c>
    </row>
    <row r="5373" spans="1:9">
      <c r="A5373">
        <v>11245</v>
      </c>
      <c r="B5373" t="s">
        <v>9</v>
      </c>
      <c r="C5373" t="s">
        <v>28</v>
      </c>
      <c r="D5373" t="s">
        <v>5390</v>
      </c>
      <c r="E5373">
        <v>53</v>
      </c>
      <c r="F5373">
        <v>0</v>
      </c>
      <c r="G5373">
        <v>17</v>
      </c>
      <c r="H5373">
        <v>2</v>
      </c>
      <c r="I5373">
        <v>0</v>
      </c>
    </row>
    <row r="5374" spans="1:9">
      <c r="A5374">
        <v>11246</v>
      </c>
      <c r="B5374" t="s">
        <v>9</v>
      </c>
      <c r="C5374" t="s">
        <v>18</v>
      </c>
      <c r="D5374" t="s">
        <v>5391</v>
      </c>
      <c r="E5374">
        <v>21</v>
      </c>
      <c r="F5374">
        <v>1</v>
      </c>
      <c r="G5374">
        <v>15</v>
      </c>
      <c r="H5374">
        <v>5</v>
      </c>
      <c r="I5374">
        <v>1</v>
      </c>
    </row>
    <row r="5375" spans="1:9">
      <c r="A5375">
        <v>11247</v>
      </c>
      <c r="B5375" t="s">
        <v>31</v>
      </c>
      <c r="C5375" t="s">
        <v>10</v>
      </c>
      <c r="D5375" t="s">
        <v>5392</v>
      </c>
      <c r="E5375">
        <v>52</v>
      </c>
      <c r="F5375">
        <v>1</v>
      </c>
      <c r="G5375">
        <v>4</v>
      </c>
      <c r="H5375">
        <v>5</v>
      </c>
      <c r="I5375">
        <v>1</v>
      </c>
    </row>
    <row r="5376" spans="1:9">
      <c r="A5376">
        <v>11248</v>
      </c>
      <c r="B5376" t="s">
        <v>24</v>
      </c>
      <c r="C5376" t="s">
        <v>10</v>
      </c>
      <c r="D5376" t="s">
        <v>5393</v>
      </c>
      <c r="E5376">
        <v>24</v>
      </c>
      <c r="F5376">
        <v>0</v>
      </c>
      <c r="G5376">
        <v>19</v>
      </c>
      <c r="H5376">
        <v>3</v>
      </c>
      <c r="I5376">
        <v>0</v>
      </c>
    </row>
    <row r="5377" spans="1:9">
      <c r="A5377">
        <v>11249</v>
      </c>
      <c r="B5377" t="s">
        <v>12</v>
      </c>
      <c r="C5377" t="s">
        <v>28</v>
      </c>
      <c r="D5377" t="s">
        <v>5394</v>
      </c>
      <c r="E5377">
        <v>28</v>
      </c>
      <c r="F5377">
        <v>1</v>
      </c>
      <c r="G5377">
        <v>17</v>
      </c>
      <c r="H5377">
        <v>3</v>
      </c>
      <c r="I5377">
        <v>0</v>
      </c>
    </row>
    <row r="5378" spans="1:9">
      <c r="A5378">
        <v>11250</v>
      </c>
      <c r="B5378" t="s">
        <v>31</v>
      </c>
      <c r="C5378" t="s">
        <v>28</v>
      </c>
      <c r="D5378" t="s">
        <v>5395</v>
      </c>
      <c r="E5378">
        <v>24</v>
      </c>
      <c r="F5378">
        <v>0</v>
      </c>
      <c r="G5378">
        <v>17</v>
      </c>
      <c r="H5378">
        <v>3</v>
      </c>
      <c r="I5378">
        <v>0</v>
      </c>
    </row>
    <row r="5379" spans="1:9">
      <c r="A5379">
        <v>11251</v>
      </c>
      <c r="B5379" t="s">
        <v>12</v>
      </c>
      <c r="C5379" t="s">
        <v>22</v>
      </c>
      <c r="D5379" t="s">
        <v>5396</v>
      </c>
      <c r="E5379">
        <v>30</v>
      </c>
      <c r="F5379">
        <v>1</v>
      </c>
      <c r="G5379">
        <v>11</v>
      </c>
      <c r="H5379">
        <v>1</v>
      </c>
      <c r="I5379">
        <v>0</v>
      </c>
    </row>
    <row r="5380" spans="1:9">
      <c r="A5380">
        <v>11252</v>
      </c>
      <c r="B5380" t="s">
        <v>31</v>
      </c>
      <c r="C5380" t="s">
        <v>10</v>
      </c>
      <c r="D5380" t="s">
        <v>5397</v>
      </c>
      <c r="E5380">
        <v>32</v>
      </c>
      <c r="F5380">
        <v>1</v>
      </c>
      <c r="G5380">
        <v>11</v>
      </c>
      <c r="H5380">
        <v>3</v>
      </c>
      <c r="I5380">
        <v>1</v>
      </c>
    </row>
    <row r="5381" spans="1:9">
      <c r="A5381">
        <v>11253</v>
      </c>
      <c r="B5381" t="s">
        <v>12</v>
      </c>
      <c r="C5381" t="s">
        <v>10</v>
      </c>
      <c r="D5381" t="s">
        <v>5398</v>
      </c>
      <c r="E5381">
        <v>69</v>
      </c>
      <c r="F5381">
        <v>0</v>
      </c>
      <c r="G5381">
        <v>8</v>
      </c>
      <c r="H5381">
        <v>5</v>
      </c>
      <c r="I5381">
        <v>1</v>
      </c>
    </row>
    <row r="5382" spans="1:9">
      <c r="A5382">
        <v>11254</v>
      </c>
      <c r="B5382" t="s">
        <v>24</v>
      </c>
      <c r="C5382" t="s">
        <v>13</v>
      </c>
      <c r="D5382" t="s">
        <v>5399</v>
      </c>
      <c r="E5382">
        <v>38</v>
      </c>
      <c r="F5382">
        <v>0</v>
      </c>
      <c r="G5382">
        <v>10</v>
      </c>
      <c r="H5382">
        <v>5</v>
      </c>
      <c r="I5382">
        <v>1</v>
      </c>
    </row>
    <row r="5383" spans="1:9">
      <c r="A5383">
        <v>11255</v>
      </c>
      <c r="B5383" t="s">
        <v>24</v>
      </c>
      <c r="C5383" t="s">
        <v>22</v>
      </c>
      <c r="D5383" t="s">
        <v>5400</v>
      </c>
      <c r="E5383">
        <v>36</v>
      </c>
      <c r="F5383">
        <v>1</v>
      </c>
      <c r="G5383">
        <v>1</v>
      </c>
      <c r="H5383">
        <v>1</v>
      </c>
      <c r="I5383">
        <v>1</v>
      </c>
    </row>
    <row r="5384" spans="1:9">
      <c r="A5384">
        <v>11256</v>
      </c>
      <c r="B5384" t="s">
        <v>9</v>
      </c>
      <c r="C5384" t="s">
        <v>22</v>
      </c>
      <c r="D5384" t="s">
        <v>5401</v>
      </c>
      <c r="E5384">
        <v>58</v>
      </c>
      <c r="F5384">
        <v>1</v>
      </c>
      <c r="G5384">
        <v>8</v>
      </c>
      <c r="H5384">
        <v>1</v>
      </c>
      <c r="I5384">
        <v>1</v>
      </c>
    </row>
    <row r="5385" spans="1:9">
      <c r="A5385">
        <v>11257</v>
      </c>
      <c r="B5385" t="s">
        <v>31</v>
      </c>
      <c r="C5385" t="s">
        <v>18</v>
      </c>
      <c r="D5385" t="s">
        <v>5402</v>
      </c>
      <c r="E5385">
        <v>64</v>
      </c>
      <c r="F5385">
        <v>1</v>
      </c>
      <c r="G5385">
        <v>6</v>
      </c>
      <c r="H5385">
        <v>4</v>
      </c>
      <c r="I5385">
        <v>1</v>
      </c>
    </row>
    <row r="5386" spans="1:9">
      <c r="A5386">
        <v>11258</v>
      </c>
      <c r="B5386" t="s">
        <v>24</v>
      </c>
      <c r="C5386" t="s">
        <v>13</v>
      </c>
      <c r="D5386" t="s">
        <v>5403</v>
      </c>
      <c r="E5386">
        <v>43</v>
      </c>
      <c r="F5386">
        <v>1</v>
      </c>
      <c r="G5386">
        <v>5</v>
      </c>
      <c r="H5386">
        <v>2</v>
      </c>
      <c r="I5386">
        <v>1</v>
      </c>
    </row>
    <row r="5387" spans="1:9">
      <c r="A5387">
        <v>11259</v>
      </c>
      <c r="B5387" t="s">
        <v>9</v>
      </c>
      <c r="C5387" t="s">
        <v>13</v>
      </c>
      <c r="D5387" t="s">
        <v>5404</v>
      </c>
      <c r="E5387">
        <v>40</v>
      </c>
      <c r="F5387">
        <v>1</v>
      </c>
      <c r="G5387">
        <v>7</v>
      </c>
      <c r="H5387">
        <v>3</v>
      </c>
      <c r="I5387">
        <v>1</v>
      </c>
    </row>
    <row r="5388" spans="1:9">
      <c r="A5388">
        <v>11260</v>
      </c>
      <c r="B5388" t="s">
        <v>31</v>
      </c>
      <c r="C5388" t="s">
        <v>18</v>
      </c>
      <c r="D5388" t="s">
        <v>5405</v>
      </c>
      <c r="E5388">
        <v>53</v>
      </c>
      <c r="F5388">
        <v>0</v>
      </c>
      <c r="G5388">
        <v>12</v>
      </c>
      <c r="H5388">
        <v>2</v>
      </c>
      <c r="I5388">
        <v>0</v>
      </c>
    </row>
    <row r="5389" spans="1:9">
      <c r="A5389">
        <v>11261</v>
      </c>
      <c r="B5389" t="s">
        <v>31</v>
      </c>
      <c r="C5389" t="s">
        <v>13</v>
      </c>
      <c r="D5389" t="s">
        <v>5406</v>
      </c>
      <c r="E5389">
        <v>23</v>
      </c>
      <c r="F5389">
        <v>1</v>
      </c>
      <c r="G5389">
        <v>19</v>
      </c>
      <c r="H5389">
        <v>5</v>
      </c>
      <c r="I5389">
        <v>1</v>
      </c>
    </row>
    <row r="5390" spans="1:9">
      <c r="A5390">
        <v>11262</v>
      </c>
      <c r="B5390" t="s">
        <v>31</v>
      </c>
      <c r="C5390" t="s">
        <v>13</v>
      </c>
      <c r="D5390" t="s">
        <v>5407</v>
      </c>
      <c r="E5390">
        <v>22</v>
      </c>
      <c r="F5390">
        <v>0</v>
      </c>
      <c r="G5390">
        <v>13</v>
      </c>
      <c r="H5390">
        <v>2</v>
      </c>
      <c r="I5390">
        <v>0</v>
      </c>
    </row>
    <row r="5391" spans="1:9">
      <c r="A5391">
        <v>11263</v>
      </c>
      <c r="B5391" t="s">
        <v>9</v>
      </c>
      <c r="C5391" t="s">
        <v>22</v>
      </c>
      <c r="D5391" t="s">
        <v>5408</v>
      </c>
      <c r="E5391">
        <v>38</v>
      </c>
      <c r="F5391">
        <v>1</v>
      </c>
      <c r="G5391">
        <v>13</v>
      </c>
      <c r="H5391">
        <v>5</v>
      </c>
      <c r="I5391">
        <v>1</v>
      </c>
    </row>
    <row r="5392" spans="1:9">
      <c r="A5392">
        <v>11264</v>
      </c>
      <c r="B5392" t="s">
        <v>9</v>
      </c>
      <c r="C5392" t="s">
        <v>22</v>
      </c>
      <c r="D5392" t="s">
        <v>5409</v>
      </c>
      <c r="E5392">
        <v>40</v>
      </c>
      <c r="F5392">
        <v>1</v>
      </c>
      <c r="G5392">
        <v>12</v>
      </c>
      <c r="H5392">
        <v>2</v>
      </c>
      <c r="I5392">
        <v>1</v>
      </c>
    </row>
    <row r="5393" spans="1:9">
      <c r="A5393">
        <v>11265</v>
      </c>
      <c r="B5393" t="s">
        <v>15</v>
      </c>
      <c r="C5393" t="s">
        <v>28</v>
      </c>
      <c r="D5393" t="s">
        <v>5410</v>
      </c>
      <c r="E5393">
        <v>62</v>
      </c>
      <c r="F5393">
        <v>1</v>
      </c>
      <c r="G5393">
        <v>5</v>
      </c>
      <c r="H5393">
        <v>3</v>
      </c>
      <c r="I5393">
        <v>1</v>
      </c>
    </row>
    <row r="5394" spans="1:9">
      <c r="A5394">
        <v>11266</v>
      </c>
      <c r="B5394" t="s">
        <v>12</v>
      </c>
      <c r="C5394" t="s">
        <v>28</v>
      </c>
      <c r="D5394" t="s">
        <v>5411</v>
      </c>
      <c r="E5394">
        <v>37</v>
      </c>
      <c r="F5394">
        <v>1</v>
      </c>
      <c r="G5394">
        <v>9</v>
      </c>
      <c r="H5394">
        <v>4</v>
      </c>
      <c r="I5394">
        <v>1</v>
      </c>
    </row>
    <row r="5395" spans="1:9">
      <c r="A5395">
        <v>11267</v>
      </c>
      <c r="B5395" t="s">
        <v>31</v>
      </c>
      <c r="C5395" t="s">
        <v>10</v>
      </c>
      <c r="D5395" t="s">
        <v>5412</v>
      </c>
      <c r="E5395">
        <v>39</v>
      </c>
      <c r="F5395">
        <v>0</v>
      </c>
      <c r="G5395">
        <v>2</v>
      </c>
      <c r="H5395">
        <v>3</v>
      </c>
      <c r="I5395">
        <v>0</v>
      </c>
    </row>
    <row r="5396" spans="1:9">
      <c r="A5396">
        <v>11268</v>
      </c>
      <c r="B5396" t="s">
        <v>15</v>
      </c>
      <c r="C5396" t="s">
        <v>28</v>
      </c>
      <c r="D5396" t="s">
        <v>5413</v>
      </c>
      <c r="E5396">
        <v>20</v>
      </c>
      <c r="F5396">
        <v>0</v>
      </c>
      <c r="G5396">
        <v>19</v>
      </c>
      <c r="H5396">
        <v>2</v>
      </c>
      <c r="I5396">
        <v>0</v>
      </c>
    </row>
    <row r="5397" spans="1:9">
      <c r="A5397">
        <v>11269</v>
      </c>
      <c r="B5397" t="s">
        <v>31</v>
      </c>
      <c r="C5397" t="s">
        <v>13</v>
      </c>
      <c r="D5397" t="s">
        <v>5414</v>
      </c>
      <c r="E5397">
        <v>49</v>
      </c>
      <c r="F5397">
        <v>1</v>
      </c>
      <c r="G5397">
        <v>5</v>
      </c>
      <c r="H5397">
        <v>2</v>
      </c>
      <c r="I5397">
        <v>1</v>
      </c>
    </row>
    <row r="5398" spans="1:9">
      <c r="A5398">
        <v>11270</v>
      </c>
      <c r="B5398" t="s">
        <v>12</v>
      </c>
      <c r="C5398" t="s">
        <v>28</v>
      </c>
      <c r="D5398" t="s">
        <v>5415</v>
      </c>
      <c r="E5398">
        <v>37</v>
      </c>
      <c r="F5398">
        <v>1</v>
      </c>
      <c r="G5398">
        <v>11</v>
      </c>
      <c r="H5398">
        <v>4</v>
      </c>
      <c r="I5398">
        <v>1</v>
      </c>
    </row>
    <row r="5399" spans="1:9">
      <c r="A5399">
        <v>11271</v>
      </c>
      <c r="B5399" t="s">
        <v>12</v>
      </c>
      <c r="C5399" t="s">
        <v>10</v>
      </c>
      <c r="D5399" t="s">
        <v>5416</v>
      </c>
      <c r="E5399">
        <v>68</v>
      </c>
      <c r="F5399">
        <v>1</v>
      </c>
      <c r="G5399">
        <v>2</v>
      </c>
      <c r="H5399">
        <v>4</v>
      </c>
      <c r="I5399">
        <v>1</v>
      </c>
    </row>
    <row r="5400" spans="1:9">
      <c r="A5400">
        <v>11272</v>
      </c>
      <c r="B5400" t="s">
        <v>31</v>
      </c>
      <c r="C5400" t="s">
        <v>28</v>
      </c>
      <c r="D5400" t="s">
        <v>5417</v>
      </c>
      <c r="E5400">
        <v>24</v>
      </c>
      <c r="F5400">
        <v>0</v>
      </c>
      <c r="G5400">
        <v>2</v>
      </c>
      <c r="H5400">
        <v>4</v>
      </c>
      <c r="I5400">
        <v>0</v>
      </c>
    </row>
    <row r="5401" spans="1:9">
      <c r="A5401">
        <v>11273</v>
      </c>
      <c r="B5401" t="s">
        <v>12</v>
      </c>
      <c r="C5401" t="s">
        <v>28</v>
      </c>
      <c r="D5401" t="s">
        <v>5418</v>
      </c>
      <c r="E5401">
        <v>40</v>
      </c>
      <c r="F5401">
        <v>0</v>
      </c>
      <c r="G5401">
        <v>10</v>
      </c>
      <c r="H5401">
        <v>5</v>
      </c>
      <c r="I5401">
        <v>1</v>
      </c>
    </row>
    <row r="5402" spans="1:9">
      <c r="A5402">
        <v>11274</v>
      </c>
      <c r="B5402" t="s">
        <v>9</v>
      </c>
      <c r="C5402" t="s">
        <v>18</v>
      </c>
      <c r="D5402" t="s">
        <v>5419</v>
      </c>
      <c r="E5402">
        <v>32</v>
      </c>
      <c r="F5402">
        <v>1</v>
      </c>
      <c r="G5402">
        <v>8</v>
      </c>
      <c r="H5402">
        <v>2</v>
      </c>
      <c r="I5402">
        <v>1</v>
      </c>
    </row>
    <row r="5403" spans="1:9">
      <c r="A5403">
        <v>11275</v>
      </c>
      <c r="B5403" t="s">
        <v>15</v>
      </c>
      <c r="C5403" t="s">
        <v>10</v>
      </c>
      <c r="D5403" t="s">
        <v>5420</v>
      </c>
      <c r="E5403">
        <v>56</v>
      </c>
      <c r="F5403">
        <v>1</v>
      </c>
      <c r="G5403">
        <v>8</v>
      </c>
      <c r="H5403">
        <v>1</v>
      </c>
      <c r="I5403">
        <v>1</v>
      </c>
    </row>
    <row r="5404" spans="1:9">
      <c r="A5404">
        <v>11276</v>
      </c>
      <c r="B5404" t="s">
        <v>9</v>
      </c>
      <c r="C5404" t="s">
        <v>28</v>
      </c>
      <c r="D5404" t="s">
        <v>5421</v>
      </c>
      <c r="E5404">
        <v>34</v>
      </c>
      <c r="F5404">
        <v>0</v>
      </c>
      <c r="G5404">
        <v>2</v>
      </c>
      <c r="H5404">
        <v>3</v>
      </c>
      <c r="I5404">
        <v>0</v>
      </c>
    </row>
    <row r="5405" spans="1:9">
      <c r="A5405">
        <v>11277</v>
      </c>
      <c r="B5405" t="s">
        <v>24</v>
      </c>
      <c r="C5405" t="s">
        <v>22</v>
      </c>
      <c r="D5405" t="s">
        <v>5422</v>
      </c>
      <c r="E5405">
        <v>21</v>
      </c>
      <c r="F5405">
        <v>0</v>
      </c>
      <c r="G5405">
        <v>2</v>
      </c>
      <c r="H5405">
        <v>2</v>
      </c>
      <c r="I5405">
        <v>0</v>
      </c>
    </row>
    <row r="5406" spans="1:9">
      <c r="A5406">
        <v>11278</v>
      </c>
      <c r="B5406" t="s">
        <v>15</v>
      </c>
      <c r="C5406" t="s">
        <v>22</v>
      </c>
      <c r="D5406" t="s">
        <v>5423</v>
      </c>
      <c r="E5406">
        <v>34</v>
      </c>
      <c r="F5406">
        <v>1</v>
      </c>
      <c r="G5406">
        <v>12</v>
      </c>
      <c r="H5406">
        <v>5</v>
      </c>
      <c r="I5406">
        <v>1</v>
      </c>
    </row>
    <row r="5407" spans="1:9">
      <c r="A5407">
        <v>11279</v>
      </c>
      <c r="B5407" t="s">
        <v>9</v>
      </c>
      <c r="C5407" t="s">
        <v>13</v>
      </c>
      <c r="D5407" t="s">
        <v>5424</v>
      </c>
      <c r="E5407">
        <v>23</v>
      </c>
      <c r="F5407">
        <v>1</v>
      </c>
      <c r="G5407">
        <v>9</v>
      </c>
      <c r="H5407">
        <v>1</v>
      </c>
      <c r="I5407">
        <v>0</v>
      </c>
    </row>
    <row r="5408" spans="1:9">
      <c r="A5408">
        <v>11280</v>
      </c>
      <c r="B5408" t="s">
        <v>15</v>
      </c>
      <c r="C5408" t="s">
        <v>18</v>
      </c>
      <c r="D5408" t="s">
        <v>5425</v>
      </c>
      <c r="E5408">
        <v>60</v>
      </c>
      <c r="F5408">
        <v>0</v>
      </c>
      <c r="G5408">
        <v>12</v>
      </c>
      <c r="H5408">
        <v>5</v>
      </c>
      <c r="I5408">
        <v>1</v>
      </c>
    </row>
    <row r="5409" spans="1:9">
      <c r="A5409">
        <v>11281</v>
      </c>
      <c r="B5409" t="s">
        <v>9</v>
      </c>
      <c r="C5409" t="s">
        <v>18</v>
      </c>
      <c r="D5409" t="s">
        <v>5426</v>
      </c>
      <c r="E5409">
        <v>46</v>
      </c>
      <c r="F5409">
        <v>1</v>
      </c>
      <c r="G5409">
        <v>9</v>
      </c>
      <c r="H5409">
        <v>5</v>
      </c>
      <c r="I5409">
        <v>1</v>
      </c>
    </row>
    <row r="5410" spans="1:9">
      <c r="A5410">
        <v>11282</v>
      </c>
      <c r="B5410" t="s">
        <v>31</v>
      </c>
      <c r="C5410" t="s">
        <v>22</v>
      </c>
      <c r="D5410" t="s">
        <v>5427</v>
      </c>
      <c r="E5410">
        <v>60</v>
      </c>
      <c r="F5410">
        <v>0</v>
      </c>
      <c r="G5410">
        <v>18</v>
      </c>
      <c r="H5410">
        <v>1</v>
      </c>
      <c r="I5410">
        <v>0</v>
      </c>
    </row>
    <row r="5411" spans="1:9">
      <c r="A5411">
        <v>11283</v>
      </c>
      <c r="B5411" t="s">
        <v>31</v>
      </c>
      <c r="C5411" t="s">
        <v>28</v>
      </c>
      <c r="D5411" t="s">
        <v>5428</v>
      </c>
      <c r="E5411">
        <v>58</v>
      </c>
      <c r="F5411">
        <v>1</v>
      </c>
      <c r="G5411">
        <v>15</v>
      </c>
      <c r="H5411">
        <v>4</v>
      </c>
      <c r="I5411">
        <v>1</v>
      </c>
    </row>
    <row r="5412" spans="1:9">
      <c r="A5412">
        <v>11284</v>
      </c>
      <c r="B5412" t="s">
        <v>24</v>
      </c>
      <c r="C5412" t="s">
        <v>18</v>
      </c>
      <c r="D5412" t="s">
        <v>5429</v>
      </c>
      <c r="E5412">
        <v>39</v>
      </c>
      <c r="F5412">
        <v>1</v>
      </c>
      <c r="G5412">
        <v>3</v>
      </c>
      <c r="H5412">
        <v>1</v>
      </c>
      <c r="I5412">
        <v>1</v>
      </c>
    </row>
    <row r="5413" spans="1:9">
      <c r="A5413">
        <v>11285</v>
      </c>
      <c r="B5413" t="s">
        <v>31</v>
      </c>
      <c r="C5413" t="s">
        <v>10</v>
      </c>
      <c r="D5413" t="s">
        <v>5430</v>
      </c>
      <c r="E5413">
        <v>61</v>
      </c>
      <c r="F5413">
        <v>1</v>
      </c>
      <c r="G5413">
        <v>1</v>
      </c>
      <c r="H5413">
        <v>1</v>
      </c>
      <c r="I5413">
        <v>1</v>
      </c>
    </row>
    <row r="5414" spans="1:9">
      <c r="A5414">
        <v>11286</v>
      </c>
      <c r="B5414" t="s">
        <v>9</v>
      </c>
      <c r="C5414" t="s">
        <v>22</v>
      </c>
      <c r="D5414" t="s">
        <v>5431</v>
      </c>
      <c r="E5414">
        <v>51</v>
      </c>
      <c r="F5414">
        <v>1</v>
      </c>
      <c r="G5414">
        <v>17</v>
      </c>
      <c r="H5414">
        <v>3</v>
      </c>
      <c r="I5414">
        <v>1</v>
      </c>
    </row>
    <row r="5415" spans="1:9">
      <c r="A5415">
        <v>11287</v>
      </c>
      <c r="B5415" t="s">
        <v>15</v>
      </c>
      <c r="C5415" t="s">
        <v>10</v>
      </c>
      <c r="D5415" t="s">
        <v>5432</v>
      </c>
      <c r="E5415">
        <v>22</v>
      </c>
      <c r="F5415">
        <v>1</v>
      </c>
      <c r="G5415">
        <v>2</v>
      </c>
      <c r="H5415">
        <v>2</v>
      </c>
      <c r="I5415">
        <v>0</v>
      </c>
    </row>
    <row r="5416" spans="1:9">
      <c r="A5416">
        <v>11288</v>
      </c>
      <c r="B5416" t="s">
        <v>9</v>
      </c>
      <c r="C5416" t="s">
        <v>28</v>
      </c>
      <c r="D5416" t="s">
        <v>5433</v>
      </c>
      <c r="E5416">
        <v>37</v>
      </c>
      <c r="F5416">
        <v>1</v>
      </c>
      <c r="G5416">
        <v>1</v>
      </c>
      <c r="H5416">
        <v>1</v>
      </c>
      <c r="I5416">
        <v>1</v>
      </c>
    </row>
    <row r="5417" spans="1:9">
      <c r="A5417">
        <v>11289</v>
      </c>
      <c r="B5417" t="s">
        <v>9</v>
      </c>
      <c r="C5417" t="s">
        <v>18</v>
      </c>
      <c r="D5417" t="s">
        <v>5434</v>
      </c>
      <c r="E5417">
        <v>26</v>
      </c>
      <c r="F5417">
        <v>1</v>
      </c>
      <c r="G5417">
        <v>14</v>
      </c>
      <c r="H5417">
        <v>4</v>
      </c>
      <c r="I5417">
        <v>1</v>
      </c>
    </row>
    <row r="5418" spans="1:9">
      <c r="A5418">
        <v>11290</v>
      </c>
      <c r="B5418" t="s">
        <v>9</v>
      </c>
      <c r="C5418" t="s">
        <v>10</v>
      </c>
      <c r="D5418" t="s">
        <v>5435</v>
      </c>
      <c r="E5418">
        <v>23</v>
      </c>
      <c r="F5418">
        <v>0</v>
      </c>
      <c r="G5418">
        <v>9</v>
      </c>
      <c r="H5418">
        <v>3</v>
      </c>
      <c r="I5418">
        <v>0</v>
      </c>
    </row>
    <row r="5419" spans="1:9">
      <c r="A5419">
        <v>11291</v>
      </c>
      <c r="B5419" t="s">
        <v>24</v>
      </c>
      <c r="C5419" t="s">
        <v>22</v>
      </c>
      <c r="D5419" t="s">
        <v>5436</v>
      </c>
      <c r="E5419">
        <v>31</v>
      </c>
      <c r="F5419">
        <v>0</v>
      </c>
      <c r="G5419">
        <v>4</v>
      </c>
      <c r="H5419">
        <v>4</v>
      </c>
      <c r="I5419">
        <v>1</v>
      </c>
    </row>
    <row r="5420" spans="1:9">
      <c r="A5420">
        <v>11292</v>
      </c>
      <c r="B5420" t="s">
        <v>9</v>
      </c>
      <c r="C5420" t="s">
        <v>10</v>
      </c>
      <c r="D5420" t="s">
        <v>5437</v>
      </c>
      <c r="E5420">
        <v>34</v>
      </c>
      <c r="F5420">
        <v>0</v>
      </c>
      <c r="G5420">
        <v>2</v>
      </c>
      <c r="H5420">
        <v>5</v>
      </c>
      <c r="I5420">
        <v>1</v>
      </c>
    </row>
    <row r="5421" spans="1:9">
      <c r="A5421">
        <v>11293</v>
      </c>
      <c r="B5421" t="s">
        <v>15</v>
      </c>
      <c r="C5421" t="s">
        <v>13</v>
      </c>
      <c r="D5421" t="s">
        <v>5438</v>
      </c>
      <c r="E5421">
        <v>68</v>
      </c>
      <c r="F5421">
        <v>1</v>
      </c>
      <c r="G5421">
        <v>16</v>
      </c>
      <c r="H5421">
        <v>5</v>
      </c>
      <c r="I5421">
        <v>1</v>
      </c>
    </row>
    <row r="5422" spans="1:9">
      <c r="A5422">
        <v>11294</v>
      </c>
      <c r="B5422" t="s">
        <v>15</v>
      </c>
      <c r="C5422" t="s">
        <v>22</v>
      </c>
      <c r="D5422" t="s">
        <v>5439</v>
      </c>
      <c r="E5422">
        <v>64</v>
      </c>
      <c r="F5422">
        <v>0</v>
      </c>
      <c r="G5422">
        <v>17</v>
      </c>
      <c r="H5422">
        <v>5</v>
      </c>
      <c r="I5422">
        <v>1</v>
      </c>
    </row>
    <row r="5423" spans="1:9">
      <c r="A5423">
        <v>11295</v>
      </c>
      <c r="B5423" t="s">
        <v>12</v>
      </c>
      <c r="C5423" t="s">
        <v>13</v>
      </c>
      <c r="D5423" t="s">
        <v>5440</v>
      </c>
      <c r="E5423">
        <v>26</v>
      </c>
      <c r="F5423">
        <v>1</v>
      </c>
      <c r="G5423">
        <v>3</v>
      </c>
      <c r="H5423">
        <v>2</v>
      </c>
      <c r="I5423">
        <v>0</v>
      </c>
    </row>
    <row r="5424" spans="1:9">
      <c r="A5424">
        <v>11296</v>
      </c>
      <c r="B5424" t="s">
        <v>12</v>
      </c>
      <c r="C5424" t="s">
        <v>10</v>
      </c>
      <c r="D5424" t="s">
        <v>5441</v>
      </c>
      <c r="E5424">
        <v>24</v>
      </c>
      <c r="F5424">
        <v>1</v>
      </c>
      <c r="G5424">
        <v>18</v>
      </c>
      <c r="H5424">
        <v>2</v>
      </c>
      <c r="I5424">
        <v>0</v>
      </c>
    </row>
    <row r="5425" spans="1:9">
      <c r="A5425">
        <v>11297</v>
      </c>
      <c r="B5425" t="s">
        <v>31</v>
      </c>
      <c r="C5425" t="s">
        <v>28</v>
      </c>
      <c r="D5425" t="s">
        <v>5442</v>
      </c>
      <c r="E5425">
        <v>59</v>
      </c>
      <c r="F5425">
        <v>1</v>
      </c>
      <c r="G5425">
        <v>8</v>
      </c>
      <c r="H5425">
        <v>3</v>
      </c>
      <c r="I5425">
        <v>1</v>
      </c>
    </row>
    <row r="5426" spans="1:9">
      <c r="A5426">
        <v>11298</v>
      </c>
      <c r="B5426" t="s">
        <v>31</v>
      </c>
      <c r="C5426" t="s">
        <v>10</v>
      </c>
      <c r="D5426" t="s">
        <v>5443</v>
      </c>
      <c r="E5426">
        <v>29</v>
      </c>
      <c r="F5426">
        <v>0</v>
      </c>
      <c r="G5426">
        <v>9</v>
      </c>
      <c r="H5426">
        <v>2</v>
      </c>
      <c r="I5426">
        <v>0</v>
      </c>
    </row>
    <row r="5427" spans="1:9">
      <c r="A5427">
        <v>11299</v>
      </c>
      <c r="B5427" t="s">
        <v>12</v>
      </c>
      <c r="C5427" t="s">
        <v>10</v>
      </c>
      <c r="D5427" t="s">
        <v>5444</v>
      </c>
      <c r="E5427">
        <v>59</v>
      </c>
      <c r="F5427">
        <v>0</v>
      </c>
      <c r="G5427">
        <v>10</v>
      </c>
      <c r="H5427">
        <v>1</v>
      </c>
      <c r="I5427">
        <v>0</v>
      </c>
    </row>
    <row r="5428" spans="1:9">
      <c r="A5428">
        <v>11300</v>
      </c>
      <c r="B5428" t="s">
        <v>24</v>
      </c>
      <c r="C5428" t="s">
        <v>13</v>
      </c>
      <c r="D5428" t="s">
        <v>5445</v>
      </c>
      <c r="E5428">
        <v>66</v>
      </c>
      <c r="F5428">
        <v>1</v>
      </c>
      <c r="G5428">
        <v>11</v>
      </c>
      <c r="H5428">
        <v>2</v>
      </c>
      <c r="I5428">
        <v>1</v>
      </c>
    </row>
    <row r="5429" spans="1:9">
      <c r="A5429">
        <v>11301</v>
      </c>
      <c r="B5429" t="s">
        <v>24</v>
      </c>
      <c r="C5429" t="s">
        <v>18</v>
      </c>
      <c r="D5429" t="s">
        <v>5446</v>
      </c>
      <c r="E5429">
        <v>37</v>
      </c>
      <c r="F5429">
        <v>1</v>
      </c>
      <c r="G5429">
        <v>2</v>
      </c>
      <c r="H5429">
        <v>4</v>
      </c>
      <c r="I5429">
        <v>1</v>
      </c>
    </row>
    <row r="5430" spans="1:9">
      <c r="A5430">
        <v>11302</v>
      </c>
      <c r="B5430" t="s">
        <v>12</v>
      </c>
      <c r="C5430" t="s">
        <v>10</v>
      </c>
      <c r="D5430" t="s">
        <v>5447</v>
      </c>
      <c r="E5430">
        <v>49</v>
      </c>
      <c r="F5430">
        <v>0</v>
      </c>
      <c r="G5430">
        <v>9</v>
      </c>
      <c r="H5430">
        <v>3</v>
      </c>
      <c r="I5430">
        <v>0</v>
      </c>
    </row>
    <row r="5431" spans="1:9">
      <c r="A5431">
        <v>11303</v>
      </c>
      <c r="B5431" t="s">
        <v>9</v>
      </c>
      <c r="C5431" t="s">
        <v>22</v>
      </c>
      <c r="D5431" t="s">
        <v>5448</v>
      </c>
      <c r="E5431">
        <v>63</v>
      </c>
      <c r="F5431">
        <v>0</v>
      </c>
      <c r="G5431">
        <v>19</v>
      </c>
      <c r="H5431">
        <v>1</v>
      </c>
      <c r="I5431">
        <v>0</v>
      </c>
    </row>
    <row r="5432" spans="1:9">
      <c r="A5432">
        <v>11304</v>
      </c>
      <c r="B5432" t="s">
        <v>24</v>
      </c>
      <c r="C5432" t="s">
        <v>18</v>
      </c>
      <c r="D5432" t="s">
        <v>5449</v>
      </c>
      <c r="E5432">
        <v>45</v>
      </c>
      <c r="F5432">
        <v>0</v>
      </c>
      <c r="G5432">
        <v>7</v>
      </c>
      <c r="H5432">
        <v>2</v>
      </c>
      <c r="I5432">
        <v>0</v>
      </c>
    </row>
    <row r="5433" spans="1:9">
      <c r="A5433">
        <v>11305</v>
      </c>
      <c r="B5433" t="s">
        <v>15</v>
      </c>
      <c r="C5433" t="s">
        <v>13</v>
      </c>
      <c r="D5433" t="s">
        <v>5450</v>
      </c>
      <c r="E5433">
        <v>39</v>
      </c>
      <c r="F5433">
        <v>1</v>
      </c>
      <c r="G5433">
        <v>3</v>
      </c>
      <c r="H5433">
        <v>5</v>
      </c>
      <c r="I5433">
        <v>1</v>
      </c>
    </row>
    <row r="5434" spans="1:9">
      <c r="A5434">
        <v>11306</v>
      </c>
      <c r="B5434" t="s">
        <v>12</v>
      </c>
      <c r="C5434" t="s">
        <v>18</v>
      </c>
      <c r="D5434" t="s">
        <v>5451</v>
      </c>
      <c r="E5434">
        <v>47</v>
      </c>
      <c r="F5434">
        <v>0</v>
      </c>
      <c r="G5434">
        <v>8</v>
      </c>
      <c r="H5434">
        <v>2</v>
      </c>
      <c r="I5434">
        <v>0</v>
      </c>
    </row>
    <row r="5435" spans="1:9">
      <c r="A5435">
        <v>11307</v>
      </c>
      <c r="B5435" t="s">
        <v>24</v>
      </c>
      <c r="C5435" t="s">
        <v>28</v>
      </c>
      <c r="D5435" t="s">
        <v>5452</v>
      </c>
      <c r="E5435">
        <v>66</v>
      </c>
      <c r="F5435">
        <v>0</v>
      </c>
      <c r="G5435">
        <v>16</v>
      </c>
      <c r="H5435">
        <v>5</v>
      </c>
      <c r="I5435">
        <v>1</v>
      </c>
    </row>
    <row r="5436" spans="1:9">
      <c r="A5436">
        <v>11308</v>
      </c>
      <c r="B5436" t="s">
        <v>15</v>
      </c>
      <c r="C5436" t="s">
        <v>28</v>
      </c>
      <c r="D5436" t="s">
        <v>5453</v>
      </c>
      <c r="E5436">
        <v>50</v>
      </c>
      <c r="F5436">
        <v>0</v>
      </c>
      <c r="G5436">
        <v>6</v>
      </c>
      <c r="H5436">
        <v>1</v>
      </c>
      <c r="I5436">
        <v>0</v>
      </c>
    </row>
    <row r="5437" spans="1:9">
      <c r="A5437">
        <v>11309</v>
      </c>
      <c r="B5437" t="s">
        <v>24</v>
      </c>
      <c r="C5437" t="s">
        <v>10</v>
      </c>
      <c r="D5437" t="s">
        <v>5454</v>
      </c>
      <c r="E5437">
        <v>49</v>
      </c>
      <c r="F5437">
        <v>0</v>
      </c>
      <c r="G5437">
        <v>4</v>
      </c>
      <c r="H5437">
        <v>2</v>
      </c>
      <c r="I5437">
        <v>0</v>
      </c>
    </row>
    <row r="5438" spans="1:9">
      <c r="A5438">
        <v>11310</v>
      </c>
      <c r="B5438" t="s">
        <v>12</v>
      </c>
      <c r="C5438" t="s">
        <v>18</v>
      </c>
      <c r="D5438" t="s">
        <v>5455</v>
      </c>
      <c r="E5438">
        <v>50</v>
      </c>
      <c r="F5438">
        <v>1</v>
      </c>
      <c r="G5438">
        <v>18</v>
      </c>
      <c r="H5438">
        <v>3</v>
      </c>
      <c r="I5438">
        <v>1</v>
      </c>
    </row>
    <row r="5439" spans="1:9">
      <c r="A5439">
        <v>11311</v>
      </c>
      <c r="B5439" t="s">
        <v>31</v>
      </c>
      <c r="C5439" t="s">
        <v>18</v>
      </c>
      <c r="D5439" t="s">
        <v>5456</v>
      </c>
      <c r="E5439">
        <v>21</v>
      </c>
      <c r="F5439">
        <v>1</v>
      </c>
      <c r="G5439">
        <v>12</v>
      </c>
      <c r="H5439">
        <v>2</v>
      </c>
      <c r="I5439">
        <v>0</v>
      </c>
    </row>
    <row r="5440" spans="1:9">
      <c r="A5440">
        <v>11312</v>
      </c>
      <c r="B5440" t="s">
        <v>12</v>
      </c>
      <c r="C5440" t="s">
        <v>13</v>
      </c>
      <c r="D5440" t="s">
        <v>5457</v>
      </c>
      <c r="E5440">
        <v>43</v>
      </c>
      <c r="F5440">
        <v>1</v>
      </c>
      <c r="G5440">
        <v>10</v>
      </c>
      <c r="H5440">
        <v>3</v>
      </c>
      <c r="I5440">
        <v>1</v>
      </c>
    </row>
    <row r="5441" spans="1:9">
      <c r="A5441">
        <v>11313</v>
      </c>
      <c r="B5441" t="s">
        <v>9</v>
      </c>
      <c r="C5441" t="s">
        <v>22</v>
      </c>
      <c r="D5441" t="s">
        <v>5458</v>
      </c>
      <c r="E5441">
        <v>39</v>
      </c>
      <c r="F5441">
        <v>1</v>
      </c>
      <c r="G5441">
        <v>17</v>
      </c>
      <c r="H5441">
        <v>1</v>
      </c>
      <c r="I5441">
        <v>1</v>
      </c>
    </row>
    <row r="5442" spans="1:9">
      <c r="A5442">
        <v>11314</v>
      </c>
      <c r="B5442" t="s">
        <v>9</v>
      </c>
      <c r="C5442" t="s">
        <v>18</v>
      </c>
      <c r="D5442" t="s">
        <v>5459</v>
      </c>
      <c r="E5442">
        <v>57</v>
      </c>
      <c r="F5442">
        <v>0</v>
      </c>
      <c r="G5442">
        <v>7</v>
      </c>
      <c r="H5442">
        <v>5</v>
      </c>
      <c r="I5442">
        <v>1</v>
      </c>
    </row>
    <row r="5443" spans="1:9">
      <c r="A5443">
        <v>11315</v>
      </c>
      <c r="B5443" t="s">
        <v>15</v>
      </c>
      <c r="C5443" t="s">
        <v>28</v>
      </c>
      <c r="D5443" t="s">
        <v>5460</v>
      </c>
      <c r="E5443">
        <v>52</v>
      </c>
      <c r="F5443">
        <v>1</v>
      </c>
      <c r="G5443">
        <v>4</v>
      </c>
      <c r="H5443">
        <v>4</v>
      </c>
      <c r="I5443">
        <v>1</v>
      </c>
    </row>
    <row r="5444" spans="1:9">
      <c r="A5444">
        <v>11316</v>
      </c>
      <c r="B5444" t="s">
        <v>31</v>
      </c>
      <c r="C5444" t="s">
        <v>13</v>
      </c>
      <c r="D5444" t="s">
        <v>5461</v>
      </c>
      <c r="E5444">
        <v>41</v>
      </c>
      <c r="F5444">
        <v>0</v>
      </c>
      <c r="G5444">
        <v>5</v>
      </c>
      <c r="H5444">
        <v>2</v>
      </c>
      <c r="I5444">
        <v>0</v>
      </c>
    </row>
    <row r="5445" spans="1:9">
      <c r="A5445">
        <v>11317</v>
      </c>
      <c r="B5445" t="s">
        <v>15</v>
      </c>
      <c r="C5445" t="s">
        <v>28</v>
      </c>
      <c r="D5445" t="s">
        <v>5462</v>
      </c>
      <c r="E5445">
        <v>57</v>
      </c>
      <c r="F5445">
        <v>1</v>
      </c>
      <c r="G5445">
        <v>2</v>
      </c>
      <c r="H5445">
        <v>4</v>
      </c>
      <c r="I5445">
        <v>1</v>
      </c>
    </row>
    <row r="5446" spans="1:9">
      <c r="A5446">
        <v>11318</v>
      </c>
      <c r="B5446" t="s">
        <v>24</v>
      </c>
      <c r="C5446" t="s">
        <v>13</v>
      </c>
      <c r="D5446" t="s">
        <v>5463</v>
      </c>
      <c r="E5446">
        <v>22</v>
      </c>
      <c r="F5446">
        <v>0</v>
      </c>
      <c r="G5446">
        <v>8</v>
      </c>
      <c r="H5446">
        <v>5</v>
      </c>
      <c r="I5446">
        <v>0</v>
      </c>
    </row>
    <row r="5447" spans="1:9">
      <c r="A5447">
        <v>11319</v>
      </c>
      <c r="B5447" t="s">
        <v>31</v>
      </c>
      <c r="C5447" t="s">
        <v>28</v>
      </c>
      <c r="D5447" t="s">
        <v>5464</v>
      </c>
      <c r="E5447">
        <v>57</v>
      </c>
      <c r="F5447">
        <v>0</v>
      </c>
      <c r="G5447">
        <v>7</v>
      </c>
      <c r="H5447">
        <v>5</v>
      </c>
      <c r="I5447">
        <v>1</v>
      </c>
    </row>
    <row r="5448" spans="1:9">
      <c r="A5448">
        <v>11320</v>
      </c>
      <c r="B5448" t="s">
        <v>31</v>
      </c>
      <c r="C5448" t="s">
        <v>10</v>
      </c>
      <c r="D5448" t="s">
        <v>5465</v>
      </c>
      <c r="E5448">
        <v>43</v>
      </c>
      <c r="F5448">
        <v>0</v>
      </c>
      <c r="G5448">
        <v>15</v>
      </c>
      <c r="H5448">
        <v>2</v>
      </c>
      <c r="I5448">
        <v>0</v>
      </c>
    </row>
    <row r="5449" spans="1:9">
      <c r="A5449">
        <v>11321</v>
      </c>
      <c r="B5449" t="s">
        <v>12</v>
      </c>
      <c r="C5449" t="s">
        <v>10</v>
      </c>
      <c r="D5449" t="s">
        <v>5466</v>
      </c>
      <c r="E5449">
        <v>64</v>
      </c>
      <c r="F5449">
        <v>0</v>
      </c>
      <c r="G5449">
        <v>12</v>
      </c>
      <c r="H5449">
        <v>2</v>
      </c>
      <c r="I5449">
        <v>0</v>
      </c>
    </row>
    <row r="5450" spans="1:9">
      <c r="A5450">
        <v>11322</v>
      </c>
      <c r="B5450" t="s">
        <v>31</v>
      </c>
      <c r="C5450" t="s">
        <v>13</v>
      </c>
      <c r="D5450" t="s">
        <v>5467</v>
      </c>
      <c r="E5450">
        <v>44</v>
      </c>
      <c r="F5450">
        <v>0</v>
      </c>
      <c r="G5450">
        <v>18</v>
      </c>
      <c r="H5450">
        <v>3</v>
      </c>
      <c r="I5450">
        <v>0</v>
      </c>
    </row>
    <row r="5451" spans="1:9">
      <c r="A5451">
        <v>11323</v>
      </c>
      <c r="B5451" t="s">
        <v>9</v>
      </c>
      <c r="C5451" t="s">
        <v>10</v>
      </c>
      <c r="D5451" t="s">
        <v>5468</v>
      </c>
      <c r="E5451">
        <v>60</v>
      </c>
      <c r="F5451">
        <v>0</v>
      </c>
      <c r="G5451">
        <v>16</v>
      </c>
      <c r="H5451">
        <v>3</v>
      </c>
      <c r="I5451">
        <v>0</v>
      </c>
    </row>
    <row r="5452" spans="1:9">
      <c r="A5452">
        <v>11324</v>
      </c>
      <c r="B5452" t="s">
        <v>15</v>
      </c>
      <c r="C5452" t="s">
        <v>28</v>
      </c>
      <c r="D5452" t="s">
        <v>5469</v>
      </c>
      <c r="E5452">
        <v>23</v>
      </c>
      <c r="F5452">
        <v>1</v>
      </c>
      <c r="G5452">
        <v>14</v>
      </c>
      <c r="H5452">
        <v>1</v>
      </c>
      <c r="I5452">
        <v>0</v>
      </c>
    </row>
    <row r="5453" spans="1:9">
      <c r="A5453">
        <v>11325</v>
      </c>
      <c r="B5453" t="s">
        <v>15</v>
      </c>
      <c r="C5453" t="s">
        <v>10</v>
      </c>
      <c r="D5453" t="s">
        <v>5470</v>
      </c>
      <c r="E5453">
        <v>39</v>
      </c>
      <c r="F5453">
        <v>0</v>
      </c>
      <c r="G5453">
        <v>8</v>
      </c>
      <c r="H5453">
        <v>5</v>
      </c>
      <c r="I5453">
        <v>1</v>
      </c>
    </row>
    <row r="5454" spans="1:9">
      <c r="A5454">
        <v>11326</v>
      </c>
      <c r="B5454" t="s">
        <v>24</v>
      </c>
      <c r="C5454" t="s">
        <v>22</v>
      </c>
      <c r="D5454" t="s">
        <v>5471</v>
      </c>
      <c r="E5454">
        <v>30</v>
      </c>
      <c r="F5454">
        <v>1</v>
      </c>
      <c r="G5454">
        <v>4</v>
      </c>
      <c r="H5454">
        <v>5</v>
      </c>
      <c r="I5454">
        <v>1</v>
      </c>
    </row>
    <row r="5455" spans="1:9">
      <c r="A5455">
        <v>11327</v>
      </c>
      <c r="B5455" t="s">
        <v>31</v>
      </c>
      <c r="C5455" t="s">
        <v>22</v>
      </c>
      <c r="D5455" t="s">
        <v>5472</v>
      </c>
      <c r="E5455">
        <v>66</v>
      </c>
      <c r="F5455">
        <v>1</v>
      </c>
      <c r="G5455">
        <v>17</v>
      </c>
      <c r="H5455">
        <v>4</v>
      </c>
      <c r="I5455">
        <v>1</v>
      </c>
    </row>
    <row r="5456" spans="1:9">
      <c r="A5456">
        <v>11328</v>
      </c>
      <c r="B5456" t="s">
        <v>12</v>
      </c>
      <c r="C5456" t="s">
        <v>18</v>
      </c>
      <c r="D5456" t="s">
        <v>5473</v>
      </c>
      <c r="E5456">
        <v>38</v>
      </c>
      <c r="F5456">
        <v>0</v>
      </c>
      <c r="G5456">
        <v>4</v>
      </c>
      <c r="H5456">
        <v>1</v>
      </c>
      <c r="I5456">
        <v>0</v>
      </c>
    </row>
    <row r="5457" spans="1:9">
      <c r="A5457">
        <v>11329</v>
      </c>
      <c r="B5457" t="s">
        <v>31</v>
      </c>
      <c r="C5457" t="s">
        <v>28</v>
      </c>
      <c r="D5457" t="s">
        <v>5474</v>
      </c>
      <c r="E5457">
        <v>43</v>
      </c>
      <c r="F5457">
        <v>1</v>
      </c>
      <c r="G5457">
        <v>3</v>
      </c>
      <c r="H5457">
        <v>3</v>
      </c>
      <c r="I5457">
        <v>1</v>
      </c>
    </row>
    <row r="5458" spans="1:9">
      <c r="A5458">
        <v>11330</v>
      </c>
      <c r="B5458" t="s">
        <v>24</v>
      </c>
      <c r="C5458" t="s">
        <v>18</v>
      </c>
      <c r="D5458" t="s">
        <v>5475</v>
      </c>
      <c r="E5458">
        <v>67</v>
      </c>
      <c r="F5458">
        <v>0</v>
      </c>
      <c r="G5458">
        <v>7</v>
      </c>
      <c r="H5458">
        <v>1</v>
      </c>
      <c r="I5458">
        <v>0</v>
      </c>
    </row>
    <row r="5459" spans="1:9">
      <c r="A5459">
        <v>11331</v>
      </c>
      <c r="B5459" t="s">
        <v>12</v>
      </c>
      <c r="C5459" t="s">
        <v>10</v>
      </c>
      <c r="D5459" t="s">
        <v>5476</v>
      </c>
      <c r="E5459">
        <v>32</v>
      </c>
      <c r="F5459">
        <v>0</v>
      </c>
      <c r="G5459">
        <v>10</v>
      </c>
      <c r="H5459">
        <v>1</v>
      </c>
      <c r="I5459">
        <v>0</v>
      </c>
    </row>
    <row r="5460" spans="1:9">
      <c r="A5460">
        <v>11332</v>
      </c>
      <c r="B5460" t="s">
        <v>9</v>
      </c>
      <c r="C5460" t="s">
        <v>13</v>
      </c>
      <c r="D5460" t="s">
        <v>5477</v>
      </c>
      <c r="E5460">
        <v>57</v>
      </c>
      <c r="F5460">
        <v>0</v>
      </c>
      <c r="G5460">
        <v>7</v>
      </c>
      <c r="H5460">
        <v>3</v>
      </c>
      <c r="I5460">
        <v>0</v>
      </c>
    </row>
    <row r="5461" spans="1:9">
      <c r="A5461">
        <v>11333</v>
      </c>
      <c r="B5461" t="s">
        <v>31</v>
      </c>
      <c r="C5461" t="s">
        <v>22</v>
      </c>
      <c r="D5461" t="s">
        <v>5478</v>
      </c>
      <c r="E5461">
        <v>57</v>
      </c>
      <c r="F5461">
        <v>0</v>
      </c>
      <c r="G5461">
        <v>14</v>
      </c>
      <c r="H5461">
        <v>3</v>
      </c>
      <c r="I5461">
        <v>0</v>
      </c>
    </row>
    <row r="5462" spans="1:9">
      <c r="A5462">
        <v>11334</v>
      </c>
      <c r="B5462" t="s">
        <v>24</v>
      </c>
      <c r="C5462" t="s">
        <v>18</v>
      </c>
      <c r="D5462" t="s">
        <v>5479</v>
      </c>
      <c r="E5462">
        <v>31</v>
      </c>
      <c r="F5462">
        <v>0</v>
      </c>
      <c r="G5462">
        <v>8</v>
      </c>
      <c r="H5462">
        <v>4</v>
      </c>
      <c r="I5462">
        <v>1</v>
      </c>
    </row>
    <row r="5463" spans="1:9">
      <c r="A5463">
        <v>11335</v>
      </c>
      <c r="B5463" t="s">
        <v>15</v>
      </c>
      <c r="C5463" t="s">
        <v>22</v>
      </c>
      <c r="D5463" t="s">
        <v>5480</v>
      </c>
      <c r="E5463">
        <v>68</v>
      </c>
      <c r="F5463">
        <v>1</v>
      </c>
      <c r="G5463">
        <v>9</v>
      </c>
      <c r="H5463">
        <v>2</v>
      </c>
      <c r="I5463">
        <v>1</v>
      </c>
    </row>
    <row r="5464" spans="1:9">
      <c r="A5464">
        <v>11336</v>
      </c>
      <c r="B5464" t="s">
        <v>24</v>
      </c>
      <c r="C5464" t="s">
        <v>28</v>
      </c>
      <c r="D5464" t="s">
        <v>5481</v>
      </c>
      <c r="E5464">
        <v>18</v>
      </c>
      <c r="F5464">
        <v>1</v>
      </c>
      <c r="G5464">
        <v>3</v>
      </c>
      <c r="H5464">
        <v>1</v>
      </c>
      <c r="I5464">
        <v>0</v>
      </c>
    </row>
    <row r="5465" spans="1:9">
      <c r="A5465">
        <v>11337</v>
      </c>
      <c r="B5465" t="s">
        <v>24</v>
      </c>
      <c r="C5465" t="s">
        <v>13</v>
      </c>
      <c r="D5465" t="s">
        <v>5482</v>
      </c>
      <c r="E5465">
        <v>54</v>
      </c>
      <c r="F5465">
        <v>1</v>
      </c>
      <c r="G5465">
        <v>16</v>
      </c>
      <c r="H5465">
        <v>1</v>
      </c>
      <c r="I5465">
        <v>1</v>
      </c>
    </row>
    <row r="5466" spans="1:9">
      <c r="A5466">
        <v>11338</v>
      </c>
      <c r="B5466" t="s">
        <v>31</v>
      </c>
      <c r="C5466" t="s">
        <v>28</v>
      </c>
      <c r="D5466" t="s">
        <v>5483</v>
      </c>
      <c r="E5466">
        <v>39</v>
      </c>
      <c r="F5466">
        <v>0</v>
      </c>
      <c r="G5466">
        <v>9</v>
      </c>
      <c r="H5466">
        <v>3</v>
      </c>
      <c r="I5466">
        <v>0</v>
      </c>
    </row>
    <row r="5467" spans="1:9">
      <c r="A5467">
        <v>11339</v>
      </c>
      <c r="B5467" t="s">
        <v>12</v>
      </c>
      <c r="C5467" t="s">
        <v>13</v>
      </c>
      <c r="D5467" t="s">
        <v>5484</v>
      </c>
      <c r="E5467">
        <v>31</v>
      </c>
      <c r="F5467">
        <v>1</v>
      </c>
      <c r="G5467">
        <v>9</v>
      </c>
      <c r="H5467">
        <v>4</v>
      </c>
      <c r="I5467">
        <v>1</v>
      </c>
    </row>
    <row r="5468" spans="1:9">
      <c r="A5468">
        <v>11340</v>
      </c>
      <c r="B5468" t="s">
        <v>31</v>
      </c>
      <c r="C5468" t="s">
        <v>13</v>
      </c>
      <c r="D5468" t="s">
        <v>5485</v>
      </c>
      <c r="E5468">
        <v>59</v>
      </c>
      <c r="F5468">
        <v>1</v>
      </c>
      <c r="G5468">
        <v>9</v>
      </c>
      <c r="H5468">
        <v>1</v>
      </c>
      <c r="I5468">
        <v>1</v>
      </c>
    </row>
    <row r="5469" spans="1:9">
      <c r="A5469">
        <v>11341</v>
      </c>
      <c r="B5469" t="s">
        <v>31</v>
      </c>
      <c r="C5469" t="s">
        <v>13</v>
      </c>
      <c r="D5469" t="s">
        <v>5486</v>
      </c>
      <c r="E5469">
        <v>46</v>
      </c>
      <c r="F5469">
        <v>1</v>
      </c>
      <c r="G5469">
        <v>18</v>
      </c>
      <c r="H5469">
        <v>3</v>
      </c>
      <c r="I5469">
        <v>1</v>
      </c>
    </row>
    <row r="5470" spans="1:9">
      <c r="A5470">
        <v>11342</v>
      </c>
      <c r="B5470" t="s">
        <v>15</v>
      </c>
      <c r="C5470" t="s">
        <v>18</v>
      </c>
      <c r="D5470" t="s">
        <v>5487</v>
      </c>
      <c r="E5470">
        <v>31</v>
      </c>
      <c r="F5470">
        <v>1</v>
      </c>
      <c r="G5470">
        <v>3</v>
      </c>
      <c r="H5470">
        <v>5</v>
      </c>
      <c r="I5470">
        <v>1</v>
      </c>
    </row>
    <row r="5471" spans="1:9">
      <c r="A5471">
        <v>11343</v>
      </c>
      <c r="B5471" t="s">
        <v>12</v>
      </c>
      <c r="C5471" t="s">
        <v>10</v>
      </c>
      <c r="D5471" t="s">
        <v>5488</v>
      </c>
      <c r="E5471">
        <v>20</v>
      </c>
      <c r="F5471">
        <v>0</v>
      </c>
      <c r="G5471">
        <v>14</v>
      </c>
      <c r="H5471">
        <v>4</v>
      </c>
      <c r="I5471">
        <v>0</v>
      </c>
    </row>
    <row r="5472" spans="1:9">
      <c r="A5472">
        <v>11344</v>
      </c>
      <c r="B5472" t="s">
        <v>24</v>
      </c>
      <c r="C5472" t="s">
        <v>13</v>
      </c>
      <c r="D5472" t="s">
        <v>5489</v>
      </c>
      <c r="E5472">
        <v>26</v>
      </c>
      <c r="F5472">
        <v>0</v>
      </c>
      <c r="G5472">
        <v>2</v>
      </c>
      <c r="H5472">
        <v>5</v>
      </c>
      <c r="I5472">
        <v>0</v>
      </c>
    </row>
    <row r="5473" spans="1:9">
      <c r="A5473">
        <v>11345</v>
      </c>
      <c r="B5473" t="s">
        <v>9</v>
      </c>
      <c r="C5473" t="s">
        <v>22</v>
      </c>
      <c r="D5473" t="s">
        <v>5490</v>
      </c>
      <c r="E5473">
        <v>36</v>
      </c>
      <c r="F5473">
        <v>0</v>
      </c>
      <c r="G5473">
        <v>4</v>
      </c>
      <c r="H5473">
        <v>2</v>
      </c>
      <c r="I5473">
        <v>0</v>
      </c>
    </row>
    <row r="5474" spans="1:9">
      <c r="A5474">
        <v>11346</v>
      </c>
      <c r="B5474" t="s">
        <v>15</v>
      </c>
      <c r="C5474" t="s">
        <v>22</v>
      </c>
      <c r="D5474" t="s">
        <v>5491</v>
      </c>
      <c r="E5474">
        <v>61</v>
      </c>
      <c r="F5474">
        <v>1</v>
      </c>
      <c r="G5474">
        <v>9</v>
      </c>
      <c r="H5474">
        <v>4</v>
      </c>
      <c r="I5474">
        <v>1</v>
      </c>
    </row>
    <row r="5475" spans="1:9">
      <c r="A5475">
        <v>11347</v>
      </c>
      <c r="B5475" t="s">
        <v>12</v>
      </c>
      <c r="C5475" t="s">
        <v>10</v>
      </c>
      <c r="D5475" t="s">
        <v>5492</v>
      </c>
      <c r="E5475">
        <v>40</v>
      </c>
      <c r="F5475">
        <v>1</v>
      </c>
      <c r="G5475">
        <v>12</v>
      </c>
      <c r="H5475">
        <v>5</v>
      </c>
      <c r="I5475">
        <v>1</v>
      </c>
    </row>
    <row r="5476" spans="1:9">
      <c r="A5476">
        <v>11348</v>
      </c>
      <c r="B5476" t="s">
        <v>24</v>
      </c>
      <c r="C5476" t="s">
        <v>28</v>
      </c>
      <c r="D5476" t="s">
        <v>5493</v>
      </c>
      <c r="E5476">
        <v>69</v>
      </c>
      <c r="F5476">
        <v>1</v>
      </c>
      <c r="G5476">
        <v>13</v>
      </c>
      <c r="H5476">
        <v>5</v>
      </c>
      <c r="I5476">
        <v>1</v>
      </c>
    </row>
    <row r="5477" spans="1:9">
      <c r="A5477">
        <v>11349</v>
      </c>
      <c r="B5477" t="s">
        <v>31</v>
      </c>
      <c r="C5477" t="s">
        <v>10</v>
      </c>
      <c r="D5477" t="s">
        <v>5494</v>
      </c>
      <c r="E5477">
        <v>38</v>
      </c>
      <c r="F5477">
        <v>0</v>
      </c>
      <c r="G5477">
        <v>11</v>
      </c>
      <c r="H5477">
        <v>2</v>
      </c>
      <c r="I5477">
        <v>0</v>
      </c>
    </row>
    <row r="5478" spans="1:9">
      <c r="A5478">
        <v>11350</v>
      </c>
      <c r="B5478" t="s">
        <v>12</v>
      </c>
      <c r="C5478" t="s">
        <v>28</v>
      </c>
      <c r="D5478" t="s">
        <v>5495</v>
      </c>
      <c r="E5478">
        <v>68</v>
      </c>
      <c r="F5478">
        <v>0</v>
      </c>
      <c r="G5478">
        <v>12</v>
      </c>
      <c r="H5478">
        <v>3</v>
      </c>
      <c r="I5478">
        <v>0</v>
      </c>
    </row>
    <row r="5479" spans="1:9">
      <c r="A5479">
        <v>11351</v>
      </c>
      <c r="B5479" t="s">
        <v>31</v>
      </c>
      <c r="C5479" t="s">
        <v>13</v>
      </c>
      <c r="D5479" t="s">
        <v>5496</v>
      </c>
      <c r="E5479">
        <v>31</v>
      </c>
      <c r="F5479">
        <v>0</v>
      </c>
      <c r="G5479">
        <v>8</v>
      </c>
      <c r="H5479">
        <v>1</v>
      </c>
      <c r="I5479">
        <v>0</v>
      </c>
    </row>
    <row r="5480" spans="1:9">
      <c r="A5480">
        <v>11352</v>
      </c>
      <c r="B5480" t="s">
        <v>15</v>
      </c>
      <c r="C5480" t="s">
        <v>13</v>
      </c>
      <c r="D5480" t="s">
        <v>5497</v>
      </c>
      <c r="E5480">
        <v>33</v>
      </c>
      <c r="F5480">
        <v>1</v>
      </c>
      <c r="G5480">
        <v>8</v>
      </c>
      <c r="H5480">
        <v>5</v>
      </c>
      <c r="I5480">
        <v>1</v>
      </c>
    </row>
    <row r="5481" spans="1:9">
      <c r="A5481">
        <v>11353</v>
      </c>
      <c r="B5481" t="s">
        <v>31</v>
      </c>
      <c r="C5481" t="s">
        <v>13</v>
      </c>
      <c r="D5481" t="s">
        <v>5498</v>
      </c>
      <c r="E5481">
        <v>28</v>
      </c>
      <c r="F5481">
        <v>1</v>
      </c>
      <c r="G5481">
        <v>14</v>
      </c>
      <c r="H5481">
        <v>4</v>
      </c>
      <c r="I5481">
        <v>1</v>
      </c>
    </row>
    <row r="5482" spans="1:9">
      <c r="A5482">
        <v>11354</v>
      </c>
      <c r="B5482" t="s">
        <v>31</v>
      </c>
      <c r="C5482" t="s">
        <v>28</v>
      </c>
      <c r="D5482" t="s">
        <v>5499</v>
      </c>
      <c r="E5482">
        <v>35</v>
      </c>
      <c r="F5482">
        <v>1</v>
      </c>
      <c r="G5482">
        <v>18</v>
      </c>
      <c r="H5482">
        <v>5</v>
      </c>
      <c r="I5482">
        <v>1</v>
      </c>
    </row>
    <row r="5483" spans="1:9">
      <c r="A5483">
        <v>11355</v>
      </c>
      <c r="B5483" t="s">
        <v>15</v>
      </c>
      <c r="C5483" t="s">
        <v>10</v>
      </c>
      <c r="D5483" t="s">
        <v>5500</v>
      </c>
      <c r="E5483">
        <v>22</v>
      </c>
      <c r="F5483">
        <v>1</v>
      </c>
      <c r="G5483">
        <v>2</v>
      </c>
      <c r="H5483">
        <v>5</v>
      </c>
      <c r="I5483">
        <v>1</v>
      </c>
    </row>
    <row r="5484" spans="1:9">
      <c r="A5484">
        <v>11356</v>
      </c>
      <c r="B5484" t="s">
        <v>31</v>
      </c>
      <c r="C5484" t="s">
        <v>22</v>
      </c>
      <c r="D5484" t="s">
        <v>5501</v>
      </c>
      <c r="E5484">
        <v>35</v>
      </c>
      <c r="F5484">
        <v>0</v>
      </c>
      <c r="G5484">
        <v>9</v>
      </c>
      <c r="H5484">
        <v>5</v>
      </c>
      <c r="I5484">
        <v>1</v>
      </c>
    </row>
    <row r="5485" spans="1:9">
      <c r="A5485">
        <v>11357</v>
      </c>
      <c r="B5485" t="s">
        <v>31</v>
      </c>
      <c r="C5485" t="s">
        <v>13</v>
      </c>
      <c r="D5485" t="s">
        <v>5502</v>
      </c>
      <c r="E5485">
        <v>64</v>
      </c>
      <c r="F5485">
        <v>1</v>
      </c>
      <c r="G5485">
        <v>15</v>
      </c>
      <c r="H5485">
        <v>3</v>
      </c>
      <c r="I5485">
        <v>1</v>
      </c>
    </row>
    <row r="5486" spans="1:9">
      <c r="A5486">
        <v>11358</v>
      </c>
      <c r="B5486" t="s">
        <v>24</v>
      </c>
      <c r="C5486" t="s">
        <v>28</v>
      </c>
      <c r="D5486" t="s">
        <v>5503</v>
      </c>
      <c r="E5486">
        <v>68</v>
      </c>
      <c r="F5486">
        <v>0</v>
      </c>
      <c r="G5486">
        <v>9</v>
      </c>
      <c r="H5486">
        <v>1</v>
      </c>
      <c r="I5486">
        <v>0</v>
      </c>
    </row>
    <row r="5487" spans="1:9">
      <c r="A5487">
        <v>11359</v>
      </c>
      <c r="B5487" t="s">
        <v>15</v>
      </c>
      <c r="C5487" t="s">
        <v>22</v>
      </c>
      <c r="D5487" t="s">
        <v>5504</v>
      </c>
      <c r="E5487">
        <v>64</v>
      </c>
      <c r="F5487">
        <v>0</v>
      </c>
      <c r="G5487">
        <v>14</v>
      </c>
      <c r="H5487">
        <v>1</v>
      </c>
      <c r="I5487">
        <v>0</v>
      </c>
    </row>
    <row r="5488" spans="1:9">
      <c r="A5488">
        <v>11360</v>
      </c>
      <c r="B5488" t="s">
        <v>15</v>
      </c>
      <c r="C5488" t="s">
        <v>22</v>
      </c>
      <c r="D5488" t="s">
        <v>5505</v>
      </c>
      <c r="E5488">
        <v>31</v>
      </c>
      <c r="F5488">
        <v>1</v>
      </c>
      <c r="G5488">
        <v>16</v>
      </c>
      <c r="H5488">
        <v>2</v>
      </c>
      <c r="I5488">
        <v>1</v>
      </c>
    </row>
    <row r="5489" spans="1:9">
      <c r="A5489">
        <v>11361</v>
      </c>
      <c r="B5489" t="s">
        <v>31</v>
      </c>
      <c r="C5489" t="s">
        <v>10</v>
      </c>
      <c r="D5489" t="s">
        <v>5506</v>
      </c>
      <c r="E5489">
        <v>26</v>
      </c>
      <c r="F5489">
        <v>1</v>
      </c>
      <c r="G5489">
        <v>15</v>
      </c>
      <c r="H5489">
        <v>4</v>
      </c>
      <c r="I5489">
        <v>1</v>
      </c>
    </row>
    <row r="5490" spans="1:9">
      <c r="A5490">
        <v>11362</v>
      </c>
      <c r="B5490" t="s">
        <v>12</v>
      </c>
      <c r="C5490" t="s">
        <v>28</v>
      </c>
      <c r="D5490" t="s">
        <v>5507</v>
      </c>
      <c r="E5490">
        <v>27</v>
      </c>
      <c r="F5490">
        <v>1</v>
      </c>
      <c r="G5490">
        <v>12</v>
      </c>
      <c r="H5490">
        <v>3</v>
      </c>
      <c r="I5490">
        <v>0</v>
      </c>
    </row>
    <row r="5491" spans="1:9">
      <c r="A5491">
        <v>11363</v>
      </c>
      <c r="B5491" t="s">
        <v>24</v>
      </c>
      <c r="C5491" t="s">
        <v>18</v>
      </c>
      <c r="D5491" t="s">
        <v>5508</v>
      </c>
      <c r="E5491">
        <v>43</v>
      </c>
      <c r="F5491">
        <v>1</v>
      </c>
      <c r="G5491">
        <v>4</v>
      </c>
      <c r="H5491">
        <v>2</v>
      </c>
      <c r="I5491">
        <v>1</v>
      </c>
    </row>
    <row r="5492" spans="1:9">
      <c r="A5492">
        <v>11364</v>
      </c>
      <c r="B5492" t="s">
        <v>24</v>
      </c>
      <c r="C5492" t="s">
        <v>22</v>
      </c>
      <c r="D5492" t="s">
        <v>5509</v>
      </c>
      <c r="E5492">
        <v>31</v>
      </c>
      <c r="F5492">
        <v>1</v>
      </c>
      <c r="G5492">
        <v>15</v>
      </c>
      <c r="H5492">
        <v>1</v>
      </c>
      <c r="I5492">
        <v>1</v>
      </c>
    </row>
    <row r="5493" spans="1:9">
      <c r="A5493">
        <v>11365</v>
      </c>
      <c r="B5493" t="s">
        <v>9</v>
      </c>
      <c r="C5493" t="s">
        <v>13</v>
      </c>
      <c r="D5493" t="s">
        <v>5510</v>
      </c>
      <c r="E5493">
        <v>59</v>
      </c>
      <c r="F5493">
        <v>0</v>
      </c>
      <c r="G5493">
        <v>1</v>
      </c>
      <c r="H5493">
        <v>5</v>
      </c>
      <c r="I5493">
        <v>1</v>
      </c>
    </row>
    <row r="5494" spans="1:9">
      <c r="A5494">
        <v>11366</v>
      </c>
      <c r="B5494" t="s">
        <v>24</v>
      </c>
      <c r="C5494" t="s">
        <v>13</v>
      </c>
      <c r="D5494" t="s">
        <v>5511</v>
      </c>
      <c r="E5494">
        <v>18</v>
      </c>
      <c r="F5494">
        <v>1</v>
      </c>
      <c r="G5494">
        <v>16</v>
      </c>
      <c r="H5494">
        <v>3</v>
      </c>
      <c r="I5494">
        <v>0</v>
      </c>
    </row>
    <row r="5495" spans="1:9">
      <c r="A5495">
        <v>11367</v>
      </c>
      <c r="B5495" t="s">
        <v>24</v>
      </c>
      <c r="C5495" t="s">
        <v>18</v>
      </c>
      <c r="D5495" t="s">
        <v>5512</v>
      </c>
      <c r="E5495">
        <v>50</v>
      </c>
      <c r="F5495">
        <v>1</v>
      </c>
      <c r="G5495">
        <v>4</v>
      </c>
      <c r="H5495">
        <v>5</v>
      </c>
      <c r="I5495">
        <v>1</v>
      </c>
    </row>
    <row r="5496" spans="1:9">
      <c r="A5496">
        <v>11368</v>
      </c>
      <c r="B5496" t="s">
        <v>24</v>
      </c>
      <c r="C5496" t="s">
        <v>28</v>
      </c>
      <c r="D5496" t="s">
        <v>5513</v>
      </c>
      <c r="E5496">
        <v>45</v>
      </c>
      <c r="F5496">
        <v>1</v>
      </c>
      <c r="G5496">
        <v>19</v>
      </c>
      <c r="H5496">
        <v>1</v>
      </c>
      <c r="I5496">
        <v>1</v>
      </c>
    </row>
    <row r="5497" spans="1:9">
      <c r="A5497">
        <v>11369</v>
      </c>
      <c r="B5497" t="s">
        <v>15</v>
      </c>
      <c r="C5497" t="s">
        <v>22</v>
      </c>
      <c r="D5497" t="s">
        <v>5514</v>
      </c>
      <c r="E5497">
        <v>35</v>
      </c>
      <c r="F5497">
        <v>1</v>
      </c>
      <c r="G5497">
        <v>18</v>
      </c>
      <c r="H5497">
        <v>2</v>
      </c>
      <c r="I5497">
        <v>1</v>
      </c>
    </row>
    <row r="5498" spans="1:9">
      <c r="A5498">
        <v>11370</v>
      </c>
      <c r="B5498" t="s">
        <v>12</v>
      </c>
      <c r="C5498" t="s">
        <v>22</v>
      </c>
      <c r="D5498" t="s">
        <v>5515</v>
      </c>
      <c r="E5498">
        <v>41</v>
      </c>
      <c r="F5498">
        <v>1</v>
      </c>
      <c r="G5498">
        <v>4</v>
      </c>
      <c r="H5498">
        <v>5</v>
      </c>
      <c r="I5498">
        <v>1</v>
      </c>
    </row>
    <row r="5499" spans="1:9">
      <c r="A5499">
        <v>11371</v>
      </c>
      <c r="B5499" t="s">
        <v>15</v>
      </c>
      <c r="C5499" t="s">
        <v>22</v>
      </c>
      <c r="D5499" t="s">
        <v>5516</v>
      </c>
      <c r="E5499">
        <v>60</v>
      </c>
      <c r="F5499">
        <v>1</v>
      </c>
      <c r="G5499">
        <v>11</v>
      </c>
      <c r="H5499">
        <v>3</v>
      </c>
      <c r="I5499">
        <v>1</v>
      </c>
    </row>
    <row r="5500" spans="1:9">
      <c r="A5500">
        <v>11372</v>
      </c>
      <c r="B5500" t="s">
        <v>12</v>
      </c>
      <c r="C5500" t="s">
        <v>22</v>
      </c>
      <c r="D5500" t="s">
        <v>5517</v>
      </c>
      <c r="E5500">
        <v>40</v>
      </c>
      <c r="F5500">
        <v>1</v>
      </c>
      <c r="G5500">
        <v>2</v>
      </c>
      <c r="H5500">
        <v>5</v>
      </c>
      <c r="I5500">
        <v>1</v>
      </c>
    </row>
    <row r="5501" spans="1:9">
      <c r="A5501">
        <v>11373</v>
      </c>
      <c r="B5501" t="s">
        <v>24</v>
      </c>
      <c r="C5501" t="s">
        <v>28</v>
      </c>
      <c r="D5501" t="s">
        <v>5518</v>
      </c>
      <c r="E5501">
        <v>54</v>
      </c>
      <c r="F5501">
        <v>1</v>
      </c>
      <c r="G5501">
        <v>7</v>
      </c>
      <c r="H5501">
        <v>2</v>
      </c>
      <c r="I5501">
        <v>1</v>
      </c>
    </row>
    <row r="5502" spans="1:9">
      <c r="A5502">
        <v>11374</v>
      </c>
      <c r="B5502" t="s">
        <v>31</v>
      </c>
      <c r="C5502" t="s">
        <v>22</v>
      </c>
      <c r="D5502" t="s">
        <v>5519</v>
      </c>
      <c r="E5502">
        <v>67</v>
      </c>
      <c r="F5502">
        <v>1</v>
      </c>
      <c r="G5502">
        <v>13</v>
      </c>
      <c r="H5502">
        <v>4</v>
      </c>
      <c r="I5502">
        <v>1</v>
      </c>
    </row>
    <row r="5503" spans="1:9">
      <c r="A5503">
        <v>11375</v>
      </c>
      <c r="B5503" t="s">
        <v>24</v>
      </c>
      <c r="C5503" t="s">
        <v>18</v>
      </c>
      <c r="D5503" t="s">
        <v>5520</v>
      </c>
      <c r="E5503">
        <v>42</v>
      </c>
      <c r="F5503">
        <v>0</v>
      </c>
      <c r="G5503">
        <v>8</v>
      </c>
      <c r="H5503">
        <v>1</v>
      </c>
      <c r="I5503">
        <v>0</v>
      </c>
    </row>
    <row r="5504" spans="1:9">
      <c r="A5504">
        <v>11376</v>
      </c>
      <c r="B5504" t="s">
        <v>12</v>
      </c>
      <c r="C5504" t="s">
        <v>13</v>
      </c>
      <c r="D5504" t="s">
        <v>5521</v>
      </c>
      <c r="E5504">
        <v>35</v>
      </c>
      <c r="F5504">
        <v>0</v>
      </c>
      <c r="G5504">
        <v>14</v>
      </c>
      <c r="H5504">
        <v>3</v>
      </c>
      <c r="I5504">
        <v>0</v>
      </c>
    </row>
    <row r="5505" spans="1:9">
      <c r="A5505">
        <v>11377</v>
      </c>
      <c r="B5505" t="s">
        <v>24</v>
      </c>
      <c r="C5505" t="s">
        <v>28</v>
      </c>
      <c r="D5505" t="s">
        <v>5522</v>
      </c>
      <c r="E5505">
        <v>55</v>
      </c>
      <c r="F5505">
        <v>1</v>
      </c>
      <c r="G5505">
        <v>8</v>
      </c>
      <c r="H5505">
        <v>5</v>
      </c>
      <c r="I5505">
        <v>1</v>
      </c>
    </row>
    <row r="5506" spans="1:9">
      <c r="A5506">
        <v>11378</v>
      </c>
      <c r="B5506" t="s">
        <v>31</v>
      </c>
      <c r="C5506" t="s">
        <v>10</v>
      </c>
      <c r="D5506" t="s">
        <v>5523</v>
      </c>
      <c r="E5506">
        <v>52</v>
      </c>
      <c r="F5506">
        <v>0</v>
      </c>
      <c r="G5506">
        <v>1</v>
      </c>
      <c r="H5506">
        <v>1</v>
      </c>
      <c r="I5506">
        <v>0</v>
      </c>
    </row>
    <row r="5507" spans="1:9">
      <c r="A5507">
        <v>11379</v>
      </c>
      <c r="B5507" t="s">
        <v>15</v>
      </c>
      <c r="C5507" t="s">
        <v>18</v>
      </c>
      <c r="D5507" t="s">
        <v>5524</v>
      </c>
      <c r="E5507">
        <v>31</v>
      </c>
      <c r="F5507">
        <v>1</v>
      </c>
      <c r="G5507">
        <v>1</v>
      </c>
      <c r="H5507">
        <v>4</v>
      </c>
      <c r="I5507">
        <v>1</v>
      </c>
    </row>
    <row r="5508" spans="1:9">
      <c r="A5508">
        <v>11380</v>
      </c>
      <c r="B5508" t="s">
        <v>9</v>
      </c>
      <c r="C5508" t="s">
        <v>28</v>
      </c>
      <c r="D5508" t="s">
        <v>5525</v>
      </c>
      <c r="E5508">
        <v>49</v>
      </c>
      <c r="F5508">
        <v>1</v>
      </c>
      <c r="G5508">
        <v>3</v>
      </c>
      <c r="H5508">
        <v>4</v>
      </c>
      <c r="I5508">
        <v>1</v>
      </c>
    </row>
    <row r="5509" spans="1:9">
      <c r="A5509">
        <v>11381</v>
      </c>
      <c r="B5509" t="s">
        <v>15</v>
      </c>
      <c r="C5509" t="s">
        <v>22</v>
      </c>
      <c r="D5509" t="s">
        <v>5526</v>
      </c>
      <c r="E5509">
        <v>63</v>
      </c>
      <c r="F5509">
        <v>1</v>
      </c>
      <c r="G5509">
        <v>6</v>
      </c>
      <c r="H5509">
        <v>4</v>
      </c>
      <c r="I5509">
        <v>1</v>
      </c>
    </row>
    <row r="5510" spans="1:9">
      <c r="A5510">
        <v>11382</v>
      </c>
      <c r="B5510" t="s">
        <v>15</v>
      </c>
      <c r="C5510" t="s">
        <v>28</v>
      </c>
      <c r="D5510" t="s">
        <v>5527</v>
      </c>
      <c r="E5510">
        <v>65</v>
      </c>
      <c r="F5510">
        <v>1</v>
      </c>
      <c r="G5510">
        <v>18</v>
      </c>
      <c r="H5510">
        <v>4</v>
      </c>
      <c r="I5510">
        <v>1</v>
      </c>
    </row>
    <row r="5511" spans="1:9">
      <c r="A5511">
        <v>11383</v>
      </c>
      <c r="B5511" t="s">
        <v>9</v>
      </c>
      <c r="C5511" t="s">
        <v>13</v>
      </c>
      <c r="D5511" t="s">
        <v>5528</v>
      </c>
      <c r="E5511">
        <v>40</v>
      </c>
      <c r="F5511">
        <v>1</v>
      </c>
      <c r="G5511">
        <v>18</v>
      </c>
      <c r="H5511">
        <v>2</v>
      </c>
      <c r="I5511">
        <v>1</v>
      </c>
    </row>
    <row r="5512" spans="1:9">
      <c r="A5512">
        <v>11384</v>
      </c>
      <c r="B5512" t="s">
        <v>24</v>
      </c>
      <c r="C5512" t="s">
        <v>22</v>
      </c>
      <c r="D5512" t="s">
        <v>5529</v>
      </c>
      <c r="E5512">
        <v>58</v>
      </c>
      <c r="F5512">
        <v>1</v>
      </c>
      <c r="G5512">
        <v>13</v>
      </c>
      <c r="H5512">
        <v>5</v>
      </c>
      <c r="I5512">
        <v>1</v>
      </c>
    </row>
    <row r="5513" spans="1:9">
      <c r="A5513">
        <v>11385</v>
      </c>
      <c r="B5513" t="s">
        <v>24</v>
      </c>
      <c r="C5513" t="s">
        <v>22</v>
      </c>
      <c r="D5513" t="s">
        <v>5530</v>
      </c>
      <c r="E5513">
        <v>66</v>
      </c>
      <c r="F5513">
        <v>0</v>
      </c>
      <c r="G5513">
        <v>16</v>
      </c>
      <c r="H5513">
        <v>2</v>
      </c>
      <c r="I5513">
        <v>0</v>
      </c>
    </row>
    <row r="5514" spans="1:9">
      <c r="A5514">
        <v>11386</v>
      </c>
      <c r="B5514" t="s">
        <v>24</v>
      </c>
      <c r="C5514" t="s">
        <v>28</v>
      </c>
      <c r="D5514" t="s">
        <v>5531</v>
      </c>
      <c r="E5514">
        <v>47</v>
      </c>
      <c r="F5514">
        <v>0</v>
      </c>
      <c r="G5514">
        <v>8</v>
      </c>
      <c r="H5514">
        <v>4</v>
      </c>
      <c r="I5514">
        <v>1</v>
      </c>
    </row>
    <row r="5515" spans="1:9">
      <c r="A5515">
        <v>11387</v>
      </c>
      <c r="B5515" t="s">
        <v>12</v>
      </c>
      <c r="C5515" t="s">
        <v>28</v>
      </c>
      <c r="D5515" t="s">
        <v>5532</v>
      </c>
      <c r="E5515">
        <v>23</v>
      </c>
      <c r="F5515">
        <v>1</v>
      </c>
      <c r="G5515">
        <v>7</v>
      </c>
      <c r="H5515">
        <v>4</v>
      </c>
      <c r="I5515">
        <v>1</v>
      </c>
    </row>
    <row r="5516" spans="1:9">
      <c r="A5516">
        <v>11388</v>
      </c>
      <c r="B5516" t="s">
        <v>12</v>
      </c>
      <c r="C5516" t="s">
        <v>18</v>
      </c>
      <c r="D5516" t="s">
        <v>5533</v>
      </c>
      <c r="E5516">
        <v>53</v>
      </c>
      <c r="F5516">
        <v>0</v>
      </c>
      <c r="G5516">
        <v>9</v>
      </c>
      <c r="H5516">
        <v>5</v>
      </c>
      <c r="I5516">
        <v>1</v>
      </c>
    </row>
    <row r="5517" spans="1:9">
      <c r="A5517">
        <v>11389</v>
      </c>
      <c r="B5517" t="s">
        <v>31</v>
      </c>
      <c r="C5517" t="s">
        <v>10</v>
      </c>
      <c r="D5517" t="s">
        <v>5534</v>
      </c>
      <c r="E5517">
        <v>66</v>
      </c>
      <c r="F5517">
        <v>1</v>
      </c>
      <c r="G5517">
        <v>16</v>
      </c>
      <c r="H5517">
        <v>1</v>
      </c>
      <c r="I5517">
        <v>1</v>
      </c>
    </row>
    <row r="5518" spans="1:9">
      <c r="A5518">
        <v>11390</v>
      </c>
      <c r="B5518" t="s">
        <v>24</v>
      </c>
      <c r="C5518" t="s">
        <v>10</v>
      </c>
      <c r="D5518" t="s">
        <v>5535</v>
      </c>
      <c r="E5518">
        <v>50</v>
      </c>
      <c r="F5518">
        <v>1</v>
      </c>
      <c r="G5518">
        <v>18</v>
      </c>
      <c r="H5518">
        <v>1</v>
      </c>
      <c r="I5518">
        <v>1</v>
      </c>
    </row>
    <row r="5519" spans="1:9">
      <c r="A5519">
        <v>11391</v>
      </c>
      <c r="B5519" t="s">
        <v>12</v>
      </c>
      <c r="C5519" t="s">
        <v>13</v>
      </c>
      <c r="D5519" t="s">
        <v>5536</v>
      </c>
      <c r="E5519">
        <v>25</v>
      </c>
      <c r="F5519">
        <v>0</v>
      </c>
      <c r="G5519">
        <v>14</v>
      </c>
      <c r="H5519">
        <v>1</v>
      </c>
      <c r="I5519">
        <v>0</v>
      </c>
    </row>
    <row r="5520" spans="1:9">
      <c r="A5520">
        <v>11392</v>
      </c>
      <c r="B5520" t="s">
        <v>31</v>
      </c>
      <c r="C5520" t="s">
        <v>13</v>
      </c>
      <c r="D5520" t="s">
        <v>5537</v>
      </c>
      <c r="E5520">
        <v>28</v>
      </c>
      <c r="F5520">
        <v>0</v>
      </c>
      <c r="G5520">
        <v>12</v>
      </c>
      <c r="H5520">
        <v>1</v>
      </c>
      <c r="I5520">
        <v>0</v>
      </c>
    </row>
    <row r="5521" spans="1:9">
      <c r="A5521">
        <v>11393</v>
      </c>
      <c r="B5521" t="s">
        <v>31</v>
      </c>
      <c r="C5521" t="s">
        <v>28</v>
      </c>
      <c r="D5521" t="s">
        <v>5538</v>
      </c>
      <c r="E5521">
        <v>51</v>
      </c>
      <c r="F5521">
        <v>1</v>
      </c>
      <c r="G5521">
        <v>6</v>
      </c>
      <c r="H5521">
        <v>4</v>
      </c>
      <c r="I5521">
        <v>1</v>
      </c>
    </row>
    <row r="5522" spans="1:9">
      <c r="A5522">
        <v>11394</v>
      </c>
      <c r="B5522" t="s">
        <v>31</v>
      </c>
      <c r="C5522" t="s">
        <v>18</v>
      </c>
      <c r="D5522" t="s">
        <v>5539</v>
      </c>
      <c r="E5522">
        <v>44</v>
      </c>
      <c r="F5522">
        <v>1</v>
      </c>
      <c r="G5522">
        <v>13</v>
      </c>
      <c r="H5522">
        <v>1</v>
      </c>
      <c r="I5522">
        <v>1</v>
      </c>
    </row>
    <row r="5523" spans="1:9">
      <c r="A5523">
        <v>11395</v>
      </c>
      <c r="B5523" t="s">
        <v>9</v>
      </c>
      <c r="C5523" t="s">
        <v>10</v>
      </c>
      <c r="D5523" t="s">
        <v>5540</v>
      </c>
      <c r="E5523">
        <v>40</v>
      </c>
      <c r="F5523">
        <v>1</v>
      </c>
      <c r="G5523">
        <v>17</v>
      </c>
      <c r="H5523">
        <v>5</v>
      </c>
      <c r="I5523">
        <v>1</v>
      </c>
    </row>
    <row r="5524" spans="1:9">
      <c r="A5524">
        <v>11396</v>
      </c>
      <c r="B5524" t="s">
        <v>31</v>
      </c>
      <c r="C5524" t="s">
        <v>13</v>
      </c>
      <c r="D5524" t="s">
        <v>5541</v>
      </c>
      <c r="E5524">
        <v>56</v>
      </c>
      <c r="F5524">
        <v>0</v>
      </c>
      <c r="G5524">
        <v>5</v>
      </c>
      <c r="H5524">
        <v>2</v>
      </c>
      <c r="I5524">
        <v>0</v>
      </c>
    </row>
    <row r="5525" spans="1:9">
      <c r="A5525">
        <v>11397</v>
      </c>
      <c r="B5525" t="s">
        <v>9</v>
      </c>
      <c r="C5525" t="s">
        <v>18</v>
      </c>
      <c r="D5525" t="s">
        <v>5542</v>
      </c>
      <c r="E5525">
        <v>66</v>
      </c>
      <c r="F5525">
        <v>1</v>
      </c>
      <c r="G5525">
        <v>5</v>
      </c>
      <c r="H5525">
        <v>3</v>
      </c>
      <c r="I5525">
        <v>1</v>
      </c>
    </row>
    <row r="5526" spans="1:9">
      <c r="A5526">
        <v>11398</v>
      </c>
      <c r="B5526" t="s">
        <v>9</v>
      </c>
      <c r="C5526" t="s">
        <v>13</v>
      </c>
      <c r="D5526" t="s">
        <v>5543</v>
      </c>
      <c r="E5526">
        <v>50</v>
      </c>
      <c r="F5526">
        <v>0</v>
      </c>
      <c r="G5526">
        <v>3</v>
      </c>
      <c r="H5526">
        <v>1</v>
      </c>
      <c r="I5526">
        <v>0</v>
      </c>
    </row>
    <row r="5527" spans="1:9">
      <c r="A5527">
        <v>11399</v>
      </c>
      <c r="B5527" t="s">
        <v>24</v>
      </c>
      <c r="C5527" t="s">
        <v>18</v>
      </c>
      <c r="D5527" t="s">
        <v>5544</v>
      </c>
      <c r="E5527">
        <v>63</v>
      </c>
      <c r="F5527">
        <v>1</v>
      </c>
      <c r="G5527">
        <v>16</v>
      </c>
      <c r="H5527">
        <v>3</v>
      </c>
      <c r="I5527">
        <v>1</v>
      </c>
    </row>
    <row r="5528" spans="1:9">
      <c r="A5528">
        <v>11400</v>
      </c>
      <c r="B5528" t="s">
        <v>9</v>
      </c>
      <c r="C5528" t="s">
        <v>22</v>
      </c>
      <c r="D5528" t="s">
        <v>5545</v>
      </c>
      <c r="E5528">
        <v>38</v>
      </c>
      <c r="F5528">
        <v>1</v>
      </c>
      <c r="G5528">
        <v>15</v>
      </c>
      <c r="H5528">
        <v>4</v>
      </c>
      <c r="I5528">
        <v>1</v>
      </c>
    </row>
    <row r="5529" spans="1:9">
      <c r="A5529">
        <v>11401</v>
      </c>
      <c r="B5529" t="s">
        <v>12</v>
      </c>
      <c r="C5529" t="s">
        <v>28</v>
      </c>
      <c r="D5529" t="s">
        <v>5546</v>
      </c>
      <c r="E5529">
        <v>27</v>
      </c>
      <c r="F5529">
        <v>0</v>
      </c>
      <c r="G5529">
        <v>15</v>
      </c>
      <c r="H5529">
        <v>5</v>
      </c>
      <c r="I5529">
        <v>0</v>
      </c>
    </row>
    <row r="5530" spans="1:9">
      <c r="A5530">
        <v>11402</v>
      </c>
      <c r="B5530" t="s">
        <v>9</v>
      </c>
      <c r="C5530" t="s">
        <v>22</v>
      </c>
      <c r="D5530" t="s">
        <v>5547</v>
      </c>
      <c r="E5530">
        <v>50</v>
      </c>
      <c r="F5530">
        <v>0</v>
      </c>
      <c r="G5530">
        <v>12</v>
      </c>
      <c r="H5530">
        <v>4</v>
      </c>
      <c r="I5530">
        <v>1</v>
      </c>
    </row>
    <row r="5531" spans="1:9">
      <c r="A5531">
        <v>11403</v>
      </c>
      <c r="B5531" t="s">
        <v>9</v>
      </c>
      <c r="C5531" t="s">
        <v>28</v>
      </c>
      <c r="D5531" t="s">
        <v>5548</v>
      </c>
      <c r="E5531">
        <v>44</v>
      </c>
      <c r="F5531">
        <v>1</v>
      </c>
      <c r="G5531">
        <v>18</v>
      </c>
      <c r="H5531">
        <v>1</v>
      </c>
      <c r="I5531">
        <v>1</v>
      </c>
    </row>
    <row r="5532" spans="1:9">
      <c r="A5532">
        <v>11404</v>
      </c>
      <c r="B5532" t="s">
        <v>12</v>
      </c>
      <c r="C5532" t="s">
        <v>22</v>
      </c>
      <c r="D5532" t="s">
        <v>5549</v>
      </c>
      <c r="E5532">
        <v>62</v>
      </c>
      <c r="F5532">
        <v>1</v>
      </c>
      <c r="G5532">
        <v>8</v>
      </c>
      <c r="H5532">
        <v>1</v>
      </c>
      <c r="I5532">
        <v>1</v>
      </c>
    </row>
    <row r="5533" spans="1:9">
      <c r="A5533">
        <v>11405</v>
      </c>
      <c r="B5533" t="s">
        <v>15</v>
      </c>
      <c r="C5533" t="s">
        <v>28</v>
      </c>
      <c r="D5533" t="s">
        <v>5550</v>
      </c>
      <c r="E5533">
        <v>67</v>
      </c>
      <c r="F5533">
        <v>1</v>
      </c>
      <c r="G5533">
        <v>14</v>
      </c>
      <c r="H5533">
        <v>4</v>
      </c>
      <c r="I5533">
        <v>1</v>
      </c>
    </row>
    <row r="5534" spans="1:9">
      <c r="A5534">
        <v>11406</v>
      </c>
      <c r="B5534" t="s">
        <v>9</v>
      </c>
      <c r="C5534" t="s">
        <v>22</v>
      </c>
      <c r="D5534" t="s">
        <v>5551</v>
      </c>
      <c r="E5534">
        <v>66</v>
      </c>
      <c r="F5534">
        <v>1</v>
      </c>
      <c r="G5534">
        <v>4</v>
      </c>
      <c r="H5534">
        <v>5</v>
      </c>
      <c r="I5534">
        <v>1</v>
      </c>
    </row>
    <row r="5535" spans="1:9">
      <c r="A5535">
        <v>11407</v>
      </c>
      <c r="B5535" t="s">
        <v>24</v>
      </c>
      <c r="C5535" t="s">
        <v>28</v>
      </c>
      <c r="D5535" t="s">
        <v>5552</v>
      </c>
      <c r="E5535">
        <v>64</v>
      </c>
      <c r="F5535">
        <v>1</v>
      </c>
      <c r="G5535">
        <v>5</v>
      </c>
      <c r="H5535">
        <v>5</v>
      </c>
      <c r="I5535">
        <v>1</v>
      </c>
    </row>
    <row r="5536" spans="1:9">
      <c r="A5536">
        <v>11408</v>
      </c>
      <c r="B5536" t="s">
        <v>24</v>
      </c>
      <c r="C5536" t="s">
        <v>10</v>
      </c>
      <c r="D5536" t="s">
        <v>5553</v>
      </c>
      <c r="E5536">
        <v>21</v>
      </c>
      <c r="F5536">
        <v>1</v>
      </c>
      <c r="G5536">
        <v>16</v>
      </c>
      <c r="H5536">
        <v>5</v>
      </c>
      <c r="I5536">
        <v>1</v>
      </c>
    </row>
    <row r="5537" spans="1:9">
      <c r="A5537">
        <v>11409</v>
      </c>
      <c r="B5537" t="s">
        <v>15</v>
      </c>
      <c r="C5537" t="s">
        <v>28</v>
      </c>
      <c r="D5537" t="s">
        <v>5554</v>
      </c>
      <c r="E5537">
        <v>30</v>
      </c>
      <c r="F5537">
        <v>0</v>
      </c>
      <c r="G5537">
        <v>1</v>
      </c>
      <c r="H5537">
        <v>3</v>
      </c>
      <c r="I5537">
        <v>0</v>
      </c>
    </row>
    <row r="5538" spans="1:9">
      <c r="A5538">
        <v>11410</v>
      </c>
      <c r="B5538" t="s">
        <v>12</v>
      </c>
      <c r="C5538" t="s">
        <v>10</v>
      </c>
      <c r="D5538" t="s">
        <v>5555</v>
      </c>
      <c r="E5538">
        <v>22</v>
      </c>
      <c r="F5538">
        <v>1</v>
      </c>
      <c r="G5538">
        <v>8</v>
      </c>
      <c r="H5538">
        <v>5</v>
      </c>
      <c r="I5538">
        <v>1</v>
      </c>
    </row>
    <row r="5539" spans="1:9">
      <c r="A5539">
        <v>11411</v>
      </c>
      <c r="B5539" t="s">
        <v>9</v>
      </c>
      <c r="C5539" t="s">
        <v>28</v>
      </c>
      <c r="D5539" t="s">
        <v>5556</v>
      </c>
      <c r="E5539">
        <v>30</v>
      </c>
      <c r="F5539">
        <v>0</v>
      </c>
      <c r="G5539">
        <v>4</v>
      </c>
      <c r="H5539">
        <v>1</v>
      </c>
      <c r="I5539">
        <v>0</v>
      </c>
    </row>
    <row r="5540" spans="1:9">
      <c r="A5540">
        <v>11412</v>
      </c>
      <c r="B5540" t="s">
        <v>15</v>
      </c>
      <c r="C5540" t="s">
        <v>18</v>
      </c>
      <c r="D5540" t="s">
        <v>5557</v>
      </c>
      <c r="E5540">
        <v>62</v>
      </c>
      <c r="F5540">
        <v>1</v>
      </c>
      <c r="G5540">
        <v>14</v>
      </c>
      <c r="H5540">
        <v>1</v>
      </c>
      <c r="I5540">
        <v>1</v>
      </c>
    </row>
    <row r="5541" spans="1:9">
      <c r="A5541">
        <v>11413</v>
      </c>
      <c r="B5541" t="s">
        <v>31</v>
      </c>
      <c r="C5541" t="s">
        <v>13</v>
      </c>
      <c r="D5541" t="s">
        <v>5558</v>
      </c>
      <c r="E5541">
        <v>37</v>
      </c>
      <c r="F5541">
        <v>1</v>
      </c>
      <c r="G5541">
        <v>3</v>
      </c>
      <c r="H5541">
        <v>4</v>
      </c>
      <c r="I5541">
        <v>1</v>
      </c>
    </row>
    <row r="5542" spans="1:9">
      <c r="A5542">
        <v>11414</v>
      </c>
      <c r="B5542" t="s">
        <v>31</v>
      </c>
      <c r="C5542" t="s">
        <v>28</v>
      </c>
      <c r="D5542" t="s">
        <v>5559</v>
      </c>
      <c r="E5542">
        <v>44</v>
      </c>
      <c r="F5542">
        <v>1</v>
      </c>
      <c r="G5542">
        <v>13</v>
      </c>
      <c r="H5542">
        <v>4</v>
      </c>
      <c r="I5542">
        <v>1</v>
      </c>
    </row>
    <row r="5543" spans="1:9">
      <c r="A5543">
        <v>11415</v>
      </c>
      <c r="B5543" t="s">
        <v>31</v>
      </c>
      <c r="C5543" t="s">
        <v>10</v>
      </c>
      <c r="D5543" t="s">
        <v>5560</v>
      </c>
      <c r="E5543">
        <v>43</v>
      </c>
      <c r="F5543">
        <v>1</v>
      </c>
      <c r="G5543">
        <v>14</v>
      </c>
      <c r="H5543">
        <v>2</v>
      </c>
      <c r="I5543">
        <v>1</v>
      </c>
    </row>
    <row r="5544" spans="1:9">
      <c r="A5544">
        <v>11416</v>
      </c>
      <c r="B5544" t="s">
        <v>24</v>
      </c>
      <c r="C5544" t="s">
        <v>10</v>
      </c>
      <c r="D5544" t="s">
        <v>5561</v>
      </c>
      <c r="E5544">
        <v>18</v>
      </c>
      <c r="F5544">
        <v>1</v>
      </c>
      <c r="G5544">
        <v>13</v>
      </c>
      <c r="H5544">
        <v>2</v>
      </c>
      <c r="I5544">
        <v>0</v>
      </c>
    </row>
    <row r="5545" spans="1:9">
      <c r="A5545">
        <v>11417</v>
      </c>
      <c r="B5545" t="s">
        <v>24</v>
      </c>
      <c r="C5545" t="s">
        <v>28</v>
      </c>
      <c r="D5545" t="s">
        <v>5562</v>
      </c>
      <c r="E5545">
        <v>51</v>
      </c>
      <c r="F5545">
        <v>0</v>
      </c>
      <c r="G5545">
        <v>15</v>
      </c>
      <c r="H5545">
        <v>3</v>
      </c>
      <c r="I5545">
        <v>0</v>
      </c>
    </row>
    <row r="5546" spans="1:9">
      <c r="A5546">
        <v>11418</v>
      </c>
      <c r="B5546" t="s">
        <v>24</v>
      </c>
      <c r="C5546" t="s">
        <v>13</v>
      </c>
      <c r="D5546" t="s">
        <v>5563</v>
      </c>
      <c r="E5546">
        <v>57</v>
      </c>
      <c r="F5546">
        <v>0</v>
      </c>
      <c r="G5546">
        <v>12</v>
      </c>
      <c r="H5546">
        <v>3</v>
      </c>
      <c r="I5546">
        <v>0</v>
      </c>
    </row>
    <row r="5547" spans="1:9">
      <c r="A5547">
        <v>11419</v>
      </c>
      <c r="B5547" t="s">
        <v>9</v>
      </c>
      <c r="C5547" t="s">
        <v>18</v>
      </c>
      <c r="D5547" t="s">
        <v>5564</v>
      </c>
      <c r="E5547">
        <v>52</v>
      </c>
      <c r="F5547">
        <v>1</v>
      </c>
      <c r="G5547">
        <v>10</v>
      </c>
      <c r="H5547">
        <v>3</v>
      </c>
      <c r="I5547">
        <v>1</v>
      </c>
    </row>
    <row r="5548" spans="1:9">
      <c r="A5548">
        <v>11420</v>
      </c>
      <c r="B5548" t="s">
        <v>12</v>
      </c>
      <c r="C5548" t="s">
        <v>10</v>
      </c>
      <c r="D5548" t="s">
        <v>5565</v>
      </c>
      <c r="E5548">
        <v>47</v>
      </c>
      <c r="F5548">
        <v>0</v>
      </c>
      <c r="G5548">
        <v>19</v>
      </c>
      <c r="H5548">
        <v>1</v>
      </c>
      <c r="I5548">
        <v>0</v>
      </c>
    </row>
    <row r="5549" spans="1:9">
      <c r="A5549">
        <v>11421</v>
      </c>
      <c r="B5549" t="s">
        <v>9</v>
      </c>
      <c r="C5549" t="s">
        <v>22</v>
      </c>
      <c r="D5549" t="s">
        <v>5566</v>
      </c>
      <c r="E5549">
        <v>32</v>
      </c>
      <c r="F5549">
        <v>1</v>
      </c>
      <c r="G5549">
        <v>4</v>
      </c>
      <c r="H5549">
        <v>2</v>
      </c>
      <c r="I5549">
        <v>1</v>
      </c>
    </row>
    <row r="5550" spans="1:9">
      <c r="A5550">
        <v>11422</v>
      </c>
      <c r="B5550" t="s">
        <v>12</v>
      </c>
      <c r="C5550" t="s">
        <v>22</v>
      </c>
      <c r="D5550" t="s">
        <v>5567</v>
      </c>
      <c r="E5550">
        <v>57</v>
      </c>
      <c r="F5550">
        <v>1</v>
      </c>
      <c r="G5550">
        <v>1</v>
      </c>
      <c r="H5550">
        <v>4</v>
      </c>
      <c r="I5550">
        <v>1</v>
      </c>
    </row>
    <row r="5551" spans="1:9">
      <c r="A5551">
        <v>11423</v>
      </c>
      <c r="B5551" t="s">
        <v>12</v>
      </c>
      <c r="C5551" t="s">
        <v>13</v>
      </c>
      <c r="D5551" t="s">
        <v>5568</v>
      </c>
      <c r="E5551">
        <v>48</v>
      </c>
      <c r="F5551">
        <v>1</v>
      </c>
      <c r="G5551">
        <v>2</v>
      </c>
      <c r="H5551">
        <v>2</v>
      </c>
      <c r="I5551">
        <v>1</v>
      </c>
    </row>
    <row r="5552" spans="1:9">
      <c r="A5552">
        <v>11424</v>
      </c>
      <c r="B5552" t="s">
        <v>24</v>
      </c>
      <c r="C5552" t="s">
        <v>28</v>
      </c>
      <c r="D5552" t="s">
        <v>5569</v>
      </c>
      <c r="E5552">
        <v>31</v>
      </c>
      <c r="F5552">
        <v>1</v>
      </c>
      <c r="G5552">
        <v>19</v>
      </c>
      <c r="H5552">
        <v>5</v>
      </c>
      <c r="I5552">
        <v>1</v>
      </c>
    </row>
    <row r="5553" spans="1:9">
      <c r="A5553">
        <v>11425</v>
      </c>
      <c r="B5553" t="s">
        <v>31</v>
      </c>
      <c r="C5553" t="s">
        <v>28</v>
      </c>
      <c r="D5553" t="s">
        <v>5570</v>
      </c>
      <c r="E5553">
        <v>45</v>
      </c>
      <c r="F5553">
        <v>1</v>
      </c>
      <c r="G5553">
        <v>6</v>
      </c>
      <c r="H5553">
        <v>5</v>
      </c>
      <c r="I5553">
        <v>1</v>
      </c>
    </row>
    <row r="5554" spans="1:9">
      <c r="A5554">
        <v>11426</v>
      </c>
      <c r="B5554" t="s">
        <v>24</v>
      </c>
      <c r="C5554" t="s">
        <v>22</v>
      </c>
      <c r="D5554" t="s">
        <v>5571</v>
      </c>
      <c r="E5554">
        <v>47</v>
      </c>
      <c r="F5554">
        <v>0</v>
      </c>
      <c r="G5554">
        <v>8</v>
      </c>
      <c r="H5554">
        <v>2</v>
      </c>
      <c r="I5554">
        <v>0</v>
      </c>
    </row>
    <row r="5555" spans="1:9">
      <c r="A5555">
        <v>11427</v>
      </c>
      <c r="B5555" t="s">
        <v>24</v>
      </c>
      <c r="C5555" t="s">
        <v>28</v>
      </c>
      <c r="D5555" t="s">
        <v>5572</v>
      </c>
      <c r="E5555">
        <v>35</v>
      </c>
      <c r="F5555">
        <v>1</v>
      </c>
      <c r="G5555">
        <v>17</v>
      </c>
      <c r="H5555">
        <v>4</v>
      </c>
      <c r="I5555">
        <v>1</v>
      </c>
    </row>
    <row r="5556" spans="1:9">
      <c r="A5556">
        <v>11428</v>
      </c>
      <c r="B5556" t="s">
        <v>12</v>
      </c>
      <c r="C5556" t="s">
        <v>22</v>
      </c>
      <c r="D5556" t="s">
        <v>5573</v>
      </c>
      <c r="E5556">
        <v>60</v>
      </c>
      <c r="F5556">
        <v>1</v>
      </c>
      <c r="G5556">
        <v>18</v>
      </c>
      <c r="H5556">
        <v>2</v>
      </c>
      <c r="I5556">
        <v>1</v>
      </c>
    </row>
    <row r="5557" spans="1:9">
      <c r="A5557">
        <v>11429</v>
      </c>
      <c r="B5557" t="s">
        <v>12</v>
      </c>
      <c r="C5557" t="s">
        <v>10</v>
      </c>
      <c r="D5557" t="s">
        <v>5574</v>
      </c>
      <c r="E5557">
        <v>57</v>
      </c>
      <c r="F5557">
        <v>0</v>
      </c>
      <c r="G5557">
        <v>16</v>
      </c>
      <c r="H5557">
        <v>3</v>
      </c>
      <c r="I5557">
        <v>0</v>
      </c>
    </row>
    <row r="5558" spans="1:9">
      <c r="A5558">
        <v>11430</v>
      </c>
      <c r="B5558" t="s">
        <v>9</v>
      </c>
      <c r="C5558" t="s">
        <v>22</v>
      </c>
      <c r="D5558" t="s">
        <v>5575</v>
      </c>
      <c r="E5558">
        <v>48</v>
      </c>
      <c r="F5558">
        <v>1</v>
      </c>
      <c r="G5558">
        <v>13</v>
      </c>
      <c r="H5558">
        <v>4</v>
      </c>
      <c r="I5558">
        <v>1</v>
      </c>
    </row>
    <row r="5559" spans="1:9">
      <c r="A5559">
        <v>11431</v>
      </c>
      <c r="B5559" t="s">
        <v>9</v>
      </c>
      <c r="C5559" t="s">
        <v>10</v>
      </c>
      <c r="D5559" t="s">
        <v>5576</v>
      </c>
      <c r="E5559">
        <v>53</v>
      </c>
      <c r="F5559">
        <v>1</v>
      </c>
      <c r="G5559">
        <v>15</v>
      </c>
      <c r="H5559">
        <v>5</v>
      </c>
      <c r="I5559">
        <v>1</v>
      </c>
    </row>
    <row r="5560" spans="1:9">
      <c r="A5560">
        <v>11432</v>
      </c>
      <c r="B5560" t="s">
        <v>12</v>
      </c>
      <c r="C5560" t="s">
        <v>28</v>
      </c>
      <c r="D5560" t="s">
        <v>5577</v>
      </c>
      <c r="E5560">
        <v>24</v>
      </c>
      <c r="F5560">
        <v>0</v>
      </c>
      <c r="G5560">
        <v>1</v>
      </c>
      <c r="H5560">
        <v>1</v>
      </c>
      <c r="I5560">
        <v>0</v>
      </c>
    </row>
    <row r="5561" spans="1:9">
      <c r="A5561">
        <v>11433</v>
      </c>
      <c r="B5561" t="s">
        <v>31</v>
      </c>
      <c r="C5561" t="s">
        <v>13</v>
      </c>
      <c r="D5561" t="s">
        <v>5578</v>
      </c>
      <c r="E5561">
        <v>49</v>
      </c>
      <c r="F5561">
        <v>0</v>
      </c>
      <c r="G5561">
        <v>17</v>
      </c>
      <c r="H5561">
        <v>2</v>
      </c>
      <c r="I5561">
        <v>0</v>
      </c>
    </row>
    <row r="5562" spans="1:9">
      <c r="A5562">
        <v>11434</v>
      </c>
      <c r="B5562" t="s">
        <v>12</v>
      </c>
      <c r="C5562" t="s">
        <v>28</v>
      </c>
      <c r="D5562" t="s">
        <v>5579</v>
      </c>
      <c r="E5562">
        <v>53</v>
      </c>
      <c r="F5562">
        <v>0</v>
      </c>
      <c r="G5562">
        <v>15</v>
      </c>
      <c r="H5562">
        <v>2</v>
      </c>
      <c r="I5562">
        <v>0</v>
      </c>
    </row>
    <row r="5563" spans="1:9">
      <c r="A5563">
        <v>11435</v>
      </c>
      <c r="B5563" t="s">
        <v>15</v>
      </c>
      <c r="C5563" t="s">
        <v>22</v>
      </c>
      <c r="D5563" t="s">
        <v>5580</v>
      </c>
      <c r="E5563">
        <v>19</v>
      </c>
      <c r="F5563">
        <v>1</v>
      </c>
      <c r="G5563">
        <v>17</v>
      </c>
      <c r="H5563">
        <v>4</v>
      </c>
      <c r="I5563">
        <v>1</v>
      </c>
    </row>
    <row r="5564" spans="1:9">
      <c r="A5564">
        <v>11436</v>
      </c>
      <c r="B5564" t="s">
        <v>9</v>
      </c>
      <c r="C5564" t="s">
        <v>28</v>
      </c>
      <c r="D5564" t="s">
        <v>5581</v>
      </c>
      <c r="E5564">
        <v>27</v>
      </c>
      <c r="F5564">
        <v>0</v>
      </c>
      <c r="G5564">
        <v>12</v>
      </c>
      <c r="H5564">
        <v>1</v>
      </c>
      <c r="I5564">
        <v>0</v>
      </c>
    </row>
    <row r="5565" spans="1:9">
      <c r="A5565">
        <v>11437</v>
      </c>
      <c r="B5565" t="s">
        <v>31</v>
      </c>
      <c r="C5565" t="s">
        <v>22</v>
      </c>
      <c r="D5565" t="s">
        <v>5582</v>
      </c>
      <c r="E5565">
        <v>58</v>
      </c>
      <c r="F5565">
        <v>1</v>
      </c>
      <c r="G5565">
        <v>9</v>
      </c>
      <c r="H5565">
        <v>1</v>
      </c>
      <c r="I5565">
        <v>1</v>
      </c>
    </row>
    <row r="5566" spans="1:9">
      <c r="A5566">
        <v>11438</v>
      </c>
      <c r="B5566" t="s">
        <v>12</v>
      </c>
      <c r="C5566" t="s">
        <v>13</v>
      </c>
      <c r="D5566" t="s">
        <v>5583</v>
      </c>
      <c r="E5566">
        <v>23</v>
      </c>
      <c r="F5566">
        <v>1</v>
      </c>
      <c r="G5566">
        <v>5</v>
      </c>
      <c r="H5566">
        <v>1</v>
      </c>
      <c r="I5566">
        <v>0</v>
      </c>
    </row>
    <row r="5567" spans="1:9">
      <c r="A5567">
        <v>11439</v>
      </c>
      <c r="B5567" t="s">
        <v>12</v>
      </c>
      <c r="C5567" t="s">
        <v>10</v>
      </c>
      <c r="D5567" t="s">
        <v>5584</v>
      </c>
      <c r="E5567">
        <v>62</v>
      </c>
      <c r="F5567">
        <v>1</v>
      </c>
      <c r="G5567">
        <v>17</v>
      </c>
      <c r="H5567">
        <v>5</v>
      </c>
      <c r="I5567">
        <v>1</v>
      </c>
    </row>
    <row r="5568" spans="1:9">
      <c r="A5568">
        <v>11440</v>
      </c>
      <c r="B5568" t="s">
        <v>31</v>
      </c>
      <c r="C5568" t="s">
        <v>22</v>
      </c>
      <c r="D5568" t="s">
        <v>5585</v>
      </c>
      <c r="E5568">
        <v>45</v>
      </c>
      <c r="F5568">
        <v>1</v>
      </c>
      <c r="G5568">
        <v>7</v>
      </c>
      <c r="H5568">
        <v>4</v>
      </c>
      <c r="I5568">
        <v>1</v>
      </c>
    </row>
    <row r="5569" spans="1:9">
      <c r="A5569">
        <v>11441</v>
      </c>
      <c r="B5569" t="s">
        <v>24</v>
      </c>
      <c r="C5569" t="s">
        <v>18</v>
      </c>
      <c r="D5569" t="s">
        <v>5586</v>
      </c>
      <c r="E5569">
        <v>58</v>
      </c>
      <c r="F5569">
        <v>0</v>
      </c>
      <c r="G5569">
        <v>18</v>
      </c>
      <c r="H5569">
        <v>5</v>
      </c>
      <c r="I5569">
        <v>1</v>
      </c>
    </row>
    <row r="5570" spans="1:9">
      <c r="A5570">
        <v>11442</v>
      </c>
      <c r="B5570" t="s">
        <v>15</v>
      </c>
      <c r="C5570" t="s">
        <v>13</v>
      </c>
      <c r="D5570" t="s">
        <v>5587</v>
      </c>
      <c r="E5570">
        <v>53</v>
      </c>
      <c r="F5570">
        <v>0</v>
      </c>
      <c r="G5570">
        <v>13</v>
      </c>
      <c r="H5570">
        <v>1</v>
      </c>
      <c r="I5570">
        <v>0</v>
      </c>
    </row>
    <row r="5571" spans="1:9">
      <c r="A5571">
        <v>11443</v>
      </c>
      <c r="B5571" t="s">
        <v>31</v>
      </c>
      <c r="C5571" t="s">
        <v>28</v>
      </c>
      <c r="D5571" t="s">
        <v>5588</v>
      </c>
      <c r="E5571">
        <v>24</v>
      </c>
      <c r="F5571">
        <v>0</v>
      </c>
      <c r="G5571">
        <v>7</v>
      </c>
      <c r="H5571">
        <v>5</v>
      </c>
      <c r="I5571">
        <v>0</v>
      </c>
    </row>
    <row r="5572" spans="1:9">
      <c r="A5572">
        <v>11444</v>
      </c>
      <c r="B5572" t="s">
        <v>12</v>
      </c>
      <c r="C5572" t="s">
        <v>18</v>
      </c>
      <c r="D5572" t="s">
        <v>5589</v>
      </c>
      <c r="E5572">
        <v>60</v>
      </c>
      <c r="F5572">
        <v>1</v>
      </c>
      <c r="G5572">
        <v>16</v>
      </c>
      <c r="H5572">
        <v>2</v>
      </c>
      <c r="I5572">
        <v>1</v>
      </c>
    </row>
    <row r="5573" spans="1:9">
      <c r="A5573">
        <v>11445</v>
      </c>
      <c r="B5573" t="s">
        <v>9</v>
      </c>
      <c r="C5573" t="s">
        <v>18</v>
      </c>
      <c r="D5573" t="s">
        <v>5590</v>
      </c>
      <c r="E5573">
        <v>59</v>
      </c>
      <c r="F5573">
        <v>1</v>
      </c>
      <c r="G5573">
        <v>16</v>
      </c>
      <c r="H5573">
        <v>2</v>
      </c>
      <c r="I5573">
        <v>1</v>
      </c>
    </row>
    <row r="5574" spans="1:9">
      <c r="A5574">
        <v>11446</v>
      </c>
      <c r="B5574" t="s">
        <v>9</v>
      </c>
      <c r="C5574" t="s">
        <v>18</v>
      </c>
      <c r="D5574" t="s">
        <v>5591</v>
      </c>
      <c r="E5574">
        <v>51</v>
      </c>
      <c r="F5574">
        <v>1</v>
      </c>
      <c r="G5574">
        <v>19</v>
      </c>
      <c r="H5574">
        <v>5</v>
      </c>
      <c r="I5574">
        <v>1</v>
      </c>
    </row>
    <row r="5575" spans="1:9">
      <c r="A5575">
        <v>11447</v>
      </c>
      <c r="B5575" t="s">
        <v>9</v>
      </c>
      <c r="C5575" t="s">
        <v>18</v>
      </c>
      <c r="D5575" t="s">
        <v>5592</v>
      </c>
      <c r="E5575">
        <v>56</v>
      </c>
      <c r="F5575">
        <v>0</v>
      </c>
      <c r="G5575">
        <v>6</v>
      </c>
      <c r="H5575">
        <v>3</v>
      </c>
      <c r="I5575">
        <v>0</v>
      </c>
    </row>
    <row r="5576" spans="1:9">
      <c r="A5576">
        <v>11448</v>
      </c>
      <c r="B5576" t="s">
        <v>31</v>
      </c>
      <c r="C5576" t="s">
        <v>10</v>
      </c>
      <c r="D5576" t="s">
        <v>5593</v>
      </c>
      <c r="E5576">
        <v>41</v>
      </c>
      <c r="F5576">
        <v>1</v>
      </c>
      <c r="G5576">
        <v>7</v>
      </c>
      <c r="H5576">
        <v>5</v>
      </c>
      <c r="I5576">
        <v>1</v>
      </c>
    </row>
    <row r="5577" spans="1:9">
      <c r="A5577">
        <v>11449</v>
      </c>
      <c r="B5577" t="s">
        <v>15</v>
      </c>
      <c r="C5577" t="s">
        <v>18</v>
      </c>
      <c r="D5577" t="s">
        <v>5594</v>
      </c>
      <c r="E5577">
        <v>57</v>
      </c>
      <c r="F5577">
        <v>0</v>
      </c>
      <c r="G5577">
        <v>19</v>
      </c>
      <c r="H5577">
        <v>5</v>
      </c>
      <c r="I5577">
        <v>1</v>
      </c>
    </row>
    <row r="5578" spans="1:9">
      <c r="A5578">
        <v>11450</v>
      </c>
      <c r="B5578" t="s">
        <v>24</v>
      </c>
      <c r="C5578" t="s">
        <v>22</v>
      </c>
      <c r="D5578" t="s">
        <v>5595</v>
      </c>
      <c r="E5578">
        <v>54</v>
      </c>
      <c r="F5578">
        <v>0</v>
      </c>
      <c r="G5578">
        <v>1</v>
      </c>
      <c r="H5578">
        <v>3</v>
      </c>
      <c r="I5578">
        <v>0</v>
      </c>
    </row>
    <row r="5579" spans="1:9">
      <c r="A5579">
        <v>11451</v>
      </c>
      <c r="B5579" t="s">
        <v>15</v>
      </c>
      <c r="C5579" t="s">
        <v>13</v>
      </c>
      <c r="D5579" t="s">
        <v>5596</v>
      </c>
      <c r="E5579">
        <v>25</v>
      </c>
      <c r="F5579">
        <v>1</v>
      </c>
      <c r="G5579">
        <v>17</v>
      </c>
      <c r="H5579">
        <v>5</v>
      </c>
      <c r="I5579">
        <v>1</v>
      </c>
    </row>
    <row r="5580" spans="1:9">
      <c r="A5580">
        <v>11452</v>
      </c>
      <c r="B5580" t="s">
        <v>9</v>
      </c>
      <c r="C5580" t="s">
        <v>13</v>
      </c>
      <c r="D5580" t="s">
        <v>5597</v>
      </c>
      <c r="E5580">
        <v>27</v>
      </c>
      <c r="F5580">
        <v>0</v>
      </c>
      <c r="G5580">
        <v>6</v>
      </c>
      <c r="H5580">
        <v>2</v>
      </c>
      <c r="I5580">
        <v>0</v>
      </c>
    </row>
    <row r="5581" spans="1:9">
      <c r="A5581">
        <v>11453</v>
      </c>
      <c r="B5581" t="s">
        <v>31</v>
      </c>
      <c r="C5581" t="s">
        <v>18</v>
      </c>
      <c r="D5581" t="s">
        <v>5598</v>
      </c>
      <c r="E5581">
        <v>44</v>
      </c>
      <c r="F5581">
        <v>1</v>
      </c>
      <c r="G5581">
        <v>17</v>
      </c>
      <c r="H5581">
        <v>3</v>
      </c>
      <c r="I5581">
        <v>1</v>
      </c>
    </row>
    <row r="5582" spans="1:9">
      <c r="A5582">
        <v>11454</v>
      </c>
      <c r="B5582" t="s">
        <v>31</v>
      </c>
      <c r="C5582" t="s">
        <v>22</v>
      </c>
      <c r="D5582" t="s">
        <v>5599</v>
      </c>
      <c r="E5582">
        <v>46</v>
      </c>
      <c r="F5582">
        <v>1</v>
      </c>
      <c r="G5582">
        <v>4</v>
      </c>
      <c r="H5582">
        <v>2</v>
      </c>
      <c r="I5582">
        <v>1</v>
      </c>
    </row>
    <row r="5583" spans="1:9">
      <c r="A5583">
        <v>11455</v>
      </c>
      <c r="B5583" t="s">
        <v>15</v>
      </c>
      <c r="C5583" t="s">
        <v>10</v>
      </c>
      <c r="D5583" t="s">
        <v>5600</v>
      </c>
      <c r="E5583">
        <v>21</v>
      </c>
      <c r="F5583">
        <v>1</v>
      </c>
      <c r="G5583">
        <v>12</v>
      </c>
      <c r="H5583">
        <v>4</v>
      </c>
      <c r="I5583">
        <v>1</v>
      </c>
    </row>
    <row r="5584" spans="1:9">
      <c r="A5584">
        <v>11456</v>
      </c>
      <c r="B5584" t="s">
        <v>15</v>
      </c>
      <c r="C5584" t="s">
        <v>22</v>
      </c>
      <c r="D5584" t="s">
        <v>5601</v>
      </c>
      <c r="E5584">
        <v>59</v>
      </c>
      <c r="F5584">
        <v>1</v>
      </c>
      <c r="G5584">
        <v>12</v>
      </c>
      <c r="H5584">
        <v>2</v>
      </c>
      <c r="I5584">
        <v>1</v>
      </c>
    </row>
    <row r="5585" spans="1:9">
      <c r="A5585">
        <v>11457</v>
      </c>
      <c r="B5585" t="s">
        <v>9</v>
      </c>
      <c r="C5585" t="s">
        <v>10</v>
      </c>
      <c r="D5585" t="s">
        <v>5602</v>
      </c>
      <c r="E5585">
        <v>40</v>
      </c>
      <c r="F5585">
        <v>1</v>
      </c>
      <c r="G5585">
        <v>13</v>
      </c>
      <c r="H5585">
        <v>5</v>
      </c>
      <c r="I5585">
        <v>1</v>
      </c>
    </row>
    <row r="5586" spans="1:9">
      <c r="A5586">
        <v>11458</v>
      </c>
      <c r="B5586" t="s">
        <v>31</v>
      </c>
      <c r="C5586" t="s">
        <v>10</v>
      </c>
      <c r="D5586" t="s">
        <v>5603</v>
      </c>
      <c r="E5586">
        <v>48</v>
      </c>
      <c r="F5586">
        <v>1</v>
      </c>
      <c r="G5586">
        <v>13</v>
      </c>
      <c r="H5586">
        <v>4</v>
      </c>
      <c r="I5586">
        <v>1</v>
      </c>
    </row>
    <row r="5587" spans="1:9">
      <c r="A5587">
        <v>11459</v>
      </c>
      <c r="B5587" t="s">
        <v>15</v>
      </c>
      <c r="C5587" t="s">
        <v>22</v>
      </c>
      <c r="D5587" t="s">
        <v>5604</v>
      </c>
      <c r="E5587">
        <v>67</v>
      </c>
      <c r="F5587">
        <v>0</v>
      </c>
      <c r="G5587">
        <v>5</v>
      </c>
      <c r="H5587">
        <v>1</v>
      </c>
      <c r="I5587">
        <v>0</v>
      </c>
    </row>
    <row r="5588" spans="1:9">
      <c r="A5588">
        <v>11460</v>
      </c>
      <c r="B5588" t="s">
        <v>24</v>
      </c>
      <c r="C5588" t="s">
        <v>22</v>
      </c>
      <c r="D5588" t="s">
        <v>5605</v>
      </c>
      <c r="E5588">
        <v>31</v>
      </c>
      <c r="F5588">
        <v>0</v>
      </c>
      <c r="G5588">
        <v>7</v>
      </c>
      <c r="H5588">
        <v>1</v>
      </c>
      <c r="I5588">
        <v>0</v>
      </c>
    </row>
    <row r="5589" spans="1:9">
      <c r="A5589">
        <v>11461</v>
      </c>
      <c r="B5589" t="s">
        <v>9</v>
      </c>
      <c r="C5589" t="s">
        <v>13</v>
      </c>
      <c r="D5589" t="s">
        <v>5606</v>
      </c>
      <c r="E5589">
        <v>21</v>
      </c>
      <c r="F5589">
        <v>1</v>
      </c>
      <c r="G5589">
        <v>9</v>
      </c>
      <c r="H5589">
        <v>1</v>
      </c>
      <c r="I5589">
        <v>0</v>
      </c>
    </row>
    <row r="5590" spans="1:9">
      <c r="A5590">
        <v>11462</v>
      </c>
      <c r="B5590" t="s">
        <v>9</v>
      </c>
      <c r="C5590" t="s">
        <v>10</v>
      </c>
      <c r="D5590" t="s">
        <v>5607</v>
      </c>
      <c r="E5590">
        <v>47</v>
      </c>
      <c r="F5590">
        <v>0</v>
      </c>
      <c r="G5590">
        <v>11</v>
      </c>
      <c r="H5590">
        <v>2</v>
      </c>
      <c r="I5590">
        <v>0</v>
      </c>
    </row>
    <row r="5591" spans="1:9">
      <c r="A5591">
        <v>11463</v>
      </c>
      <c r="B5591" t="s">
        <v>12</v>
      </c>
      <c r="C5591" t="s">
        <v>28</v>
      </c>
      <c r="D5591" t="s">
        <v>5608</v>
      </c>
      <c r="E5591">
        <v>66</v>
      </c>
      <c r="F5591">
        <v>0</v>
      </c>
      <c r="G5591">
        <v>6</v>
      </c>
      <c r="H5591">
        <v>4</v>
      </c>
      <c r="I5591">
        <v>1</v>
      </c>
    </row>
    <row r="5592" spans="1:9">
      <c r="A5592">
        <v>11464</v>
      </c>
      <c r="B5592" t="s">
        <v>24</v>
      </c>
      <c r="C5592" t="s">
        <v>22</v>
      </c>
      <c r="D5592" t="s">
        <v>5609</v>
      </c>
      <c r="E5592">
        <v>25</v>
      </c>
      <c r="F5592">
        <v>0</v>
      </c>
      <c r="G5592">
        <v>3</v>
      </c>
      <c r="H5592">
        <v>4</v>
      </c>
      <c r="I5592">
        <v>0</v>
      </c>
    </row>
    <row r="5593" spans="1:9">
      <c r="A5593">
        <v>11465</v>
      </c>
      <c r="B5593" t="s">
        <v>9</v>
      </c>
      <c r="C5593" t="s">
        <v>22</v>
      </c>
      <c r="D5593" t="s">
        <v>5610</v>
      </c>
      <c r="E5593">
        <v>21</v>
      </c>
      <c r="F5593">
        <v>1</v>
      </c>
      <c r="G5593">
        <v>19</v>
      </c>
      <c r="H5593">
        <v>5</v>
      </c>
      <c r="I5593">
        <v>1</v>
      </c>
    </row>
    <row r="5594" spans="1:9">
      <c r="A5594">
        <v>11466</v>
      </c>
      <c r="B5594" t="s">
        <v>31</v>
      </c>
      <c r="C5594" t="s">
        <v>13</v>
      </c>
      <c r="D5594" t="s">
        <v>5611</v>
      </c>
      <c r="E5594">
        <v>30</v>
      </c>
      <c r="F5594">
        <v>0</v>
      </c>
      <c r="G5594">
        <v>9</v>
      </c>
      <c r="H5594">
        <v>4</v>
      </c>
      <c r="I5594">
        <v>0</v>
      </c>
    </row>
    <row r="5595" spans="1:9">
      <c r="A5595">
        <v>11467</v>
      </c>
      <c r="B5595" t="s">
        <v>15</v>
      </c>
      <c r="C5595" t="s">
        <v>10</v>
      </c>
      <c r="D5595" t="s">
        <v>5612</v>
      </c>
      <c r="E5595">
        <v>21</v>
      </c>
      <c r="F5595">
        <v>0</v>
      </c>
      <c r="G5595">
        <v>15</v>
      </c>
      <c r="H5595">
        <v>1</v>
      </c>
      <c r="I5595">
        <v>0</v>
      </c>
    </row>
    <row r="5596" spans="1:9">
      <c r="A5596">
        <v>11468</v>
      </c>
      <c r="B5596" t="s">
        <v>31</v>
      </c>
      <c r="C5596" t="s">
        <v>22</v>
      </c>
      <c r="D5596" t="s">
        <v>5613</v>
      </c>
      <c r="E5596">
        <v>32</v>
      </c>
      <c r="F5596">
        <v>0</v>
      </c>
      <c r="G5596">
        <v>4</v>
      </c>
      <c r="H5596">
        <v>2</v>
      </c>
      <c r="I5596">
        <v>0</v>
      </c>
    </row>
    <row r="5597" spans="1:9">
      <c r="A5597">
        <v>11469</v>
      </c>
      <c r="B5597" t="s">
        <v>12</v>
      </c>
      <c r="C5597" t="s">
        <v>10</v>
      </c>
      <c r="D5597" t="s">
        <v>5614</v>
      </c>
      <c r="E5597">
        <v>45</v>
      </c>
      <c r="F5597">
        <v>1</v>
      </c>
      <c r="G5597">
        <v>7</v>
      </c>
      <c r="H5597">
        <v>2</v>
      </c>
      <c r="I5597">
        <v>1</v>
      </c>
    </row>
    <row r="5598" spans="1:9">
      <c r="A5598">
        <v>11470</v>
      </c>
      <c r="B5598" t="s">
        <v>24</v>
      </c>
      <c r="C5598" t="s">
        <v>28</v>
      </c>
      <c r="D5598" t="s">
        <v>5615</v>
      </c>
      <c r="E5598">
        <v>23</v>
      </c>
      <c r="F5598">
        <v>0</v>
      </c>
      <c r="G5598">
        <v>13</v>
      </c>
      <c r="H5598">
        <v>4</v>
      </c>
      <c r="I5598">
        <v>0</v>
      </c>
    </row>
    <row r="5599" spans="1:9">
      <c r="A5599">
        <v>11471</v>
      </c>
      <c r="B5599" t="s">
        <v>12</v>
      </c>
      <c r="C5599" t="s">
        <v>28</v>
      </c>
      <c r="D5599" t="s">
        <v>5616</v>
      </c>
      <c r="E5599">
        <v>69</v>
      </c>
      <c r="F5599">
        <v>1</v>
      </c>
      <c r="G5599">
        <v>3</v>
      </c>
      <c r="H5599">
        <v>1</v>
      </c>
      <c r="I5599">
        <v>1</v>
      </c>
    </row>
    <row r="5600" spans="1:9">
      <c r="A5600">
        <v>11472</v>
      </c>
      <c r="B5600" t="s">
        <v>12</v>
      </c>
      <c r="C5600" t="s">
        <v>10</v>
      </c>
      <c r="D5600" t="s">
        <v>5617</v>
      </c>
      <c r="E5600">
        <v>32</v>
      </c>
      <c r="F5600">
        <v>1</v>
      </c>
      <c r="G5600">
        <v>11</v>
      </c>
      <c r="H5600">
        <v>4</v>
      </c>
      <c r="I5600">
        <v>1</v>
      </c>
    </row>
    <row r="5601" spans="1:9">
      <c r="A5601">
        <v>11473</v>
      </c>
      <c r="B5601" t="s">
        <v>31</v>
      </c>
      <c r="C5601" t="s">
        <v>10</v>
      </c>
      <c r="D5601" t="s">
        <v>5618</v>
      </c>
      <c r="E5601">
        <v>29</v>
      </c>
      <c r="F5601">
        <v>0</v>
      </c>
      <c r="G5601">
        <v>3</v>
      </c>
      <c r="H5601">
        <v>5</v>
      </c>
      <c r="I5601">
        <v>0</v>
      </c>
    </row>
    <row r="5602" spans="1:9">
      <c r="A5602">
        <v>11474</v>
      </c>
      <c r="B5602" t="s">
        <v>24</v>
      </c>
      <c r="C5602" t="s">
        <v>10</v>
      </c>
      <c r="D5602" t="s">
        <v>5619</v>
      </c>
      <c r="E5602">
        <v>29</v>
      </c>
      <c r="F5602">
        <v>1</v>
      </c>
      <c r="G5602">
        <v>6</v>
      </c>
      <c r="H5602">
        <v>2</v>
      </c>
      <c r="I5602">
        <v>0</v>
      </c>
    </row>
    <row r="5603" spans="1:9">
      <c r="A5603">
        <v>11475</v>
      </c>
      <c r="B5603" t="s">
        <v>9</v>
      </c>
      <c r="C5603" t="s">
        <v>18</v>
      </c>
      <c r="D5603" t="s">
        <v>5620</v>
      </c>
      <c r="E5603">
        <v>37</v>
      </c>
      <c r="F5603">
        <v>1</v>
      </c>
      <c r="G5603">
        <v>18</v>
      </c>
      <c r="H5603">
        <v>2</v>
      </c>
      <c r="I5603">
        <v>1</v>
      </c>
    </row>
    <row r="5604" spans="1:9">
      <c r="A5604">
        <v>11476</v>
      </c>
      <c r="B5604" t="s">
        <v>31</v>
      </c>
      <c r="C5604" t="s">
        <v>18</v>
      </c>
      <c r="D5604" t="s">
        <v>5621</v>
      </c>
      <c r="E5604">
        <v>44</v>
      </c>
      <c r="F5604">
        <v>1</v>
      </c>
      <c r="G5604">
        <v>14</v>
      </c>
      <c r="H5604">
        <v>5</v>
      </c>
      <c r="I5604">
        <v>1</v>
      </c>
    </row>
    <row r="5605" spans="1:9">
      <c r="A5605">
        <v>11477</v>
      </c>
      <c r="B5605" t="s">
        <v>24</v>
      </c>
      <c r="C5605" t="s">
        <v>13</v>
      </c>
      <c r="D5605" t="s">
        <v>5622</v>
      </c>
      <c r="E5605">
        <v>51</v>
      </c>
      <c r="F5605">
        <v>1</v>
      </c>
      <c r="G5605">
        <v>2</v>
      </c>
      <c r="H5605">
        <v>4</v>
      </c>
      <c r="I5605">
        <v>1</v>
      </c>
    </row>
    <row r="5606" spans="1:9">
      <c r="A5606">
        <v>11478</v>
      </c>
      <c r="B5606" t="s">
        <v>15</v>
      </c>
      <c r="C5606" t="s">
        <v>10</v>
      </c>
      <c r="D5606" t="s">
        <v>5623</v>
      </c>
      <c r="E5606">
        <v>29</v>
      </c>
      <c r="F5606">
        <v>1</v>
      </c>
      <c r="G5606">
        <v>18</v>
      </c>
      <c r="H5606">
        <v>2</v>
      </c>
      <c r="I5606">
        <v>0</v>
      </c>
    </row>
    <row r="5607" spans="1:9">
      <c r="A5607">
        <v>11479</v>
      </c>
      <c r="B5607" t="s">
        <v>9</v>
      </c>
      <c r="C5607" t="s">
        <v>13</v>
      </c>
      <c r="D5607" t="s">
        <v>5624</v>
      </c>
      <c r="E5607">
        <v>59</v>
      </c>
      <c r="F5607">
        <v>1</v>
      </c>
      <c r="G5607">
        <v>7</v>
      </c>
      <c r="H5607">
        <v>2</v>
      </c>
      <c r="I5607">
        <v>1</v>
      </c>
    </row>
    <row r="5608" spans="1:9">
      <c r="A5608">
        <v>11480</v>
      </c>
      <c r="B5608" t="s">
        <v>12</v>
      </c>
      <c r="C5608" t="s">
        <v>18</v>
      </c>
      <c r="D5608" t="s">
        <v>5625</v>
      </c>
      <c r="E5608">
        <v>38</v>
      </c>
      <c r="F5608">
        <v>0</v>
      </c>
      <c r="G5608">
        <v>1</v>
      </c>
      <c r="H5608">
        <v>2</v>
      </c>
      <c r="I5608">
        <v>0</v>
      </c>
    </row>
    <row r="5609" spans="1:9">
      <c r="A5609">
        <v>11481</v>
      </c>
      <c r="B5609" t="s">
        <v>12</v>
      </c>
      <c r="C5609" t="s">
        <v>13</v>
      </c>
      <c r="D5609" t="s">
        <v>5626</v>
      </c>
      <c r="E5609">
        <v>35</v>
      </c>
      <c r="F5609">
        <v>0</v>
      </c>
      <c r="G5609">
        <v>2</v>
      </c>
      <c r="H5609">
        <v>3</v>
      </c>
      <c r="I5609">
        <v>0</v>
      </c>
    </row>
    <row r="5610" spans="1:9">
      <c r="A5610">
        <v>11482</v>
      </c>
      <c r="B5610" t="s">
        <v>9</v>
      </c>
      <c r="C5610" t="s">
        <v>10</v>
      </c>
      <c r="D5610" t="s">
        <v>5627</v>
      </c>
      <c r="E5610">
        <v>33</v>
      </c>
      <c r="F5610">
        <v>0</v>
      </c>
      <c r="G5610">
        <v>13</v>
      </c>
      <c r="H5610">
        <v>5</v>
      </c>
      <c r="I5610">
        <v>1</v>
      </c>
    </row>
    <row r="5611" spans="1:9">
      <c r="A5611">
        <v>11483</v>
      </c>
      <c r="B5611" t="s">
        <v>12</v>
      </c>
      <c r="C5611" t="s">
        <v>22</v>
      </c>
      <c r="D5611" t="s">
        <v>5628</v>
      </c>
      <c r="E5611">
        <v>39</v>
      </c>
      <c r="F5611">
        <v>1</v>
      </c>
      <c r="G5611">
        <v>2</v>
      </c>
      <c r="H5611">
        <v>4</v>
      </c>
      <c r="I5611">
        <v>1</v>
      </c>
    </row>
    <row r="5612" spans="1:9">
      <c r="A5612">
        <v>11484</v>
      </c>
      <c r="B5612" t="s">
        <v>31</v>
      </c>
      <c r="C5612" t="s">
        <v>28</v>
      </c>
      <c r="D5612" t="s">
        <v>5629</v>
      </c>
      <c r="E5612">
        <v>63</v>
      </c>
      <c r="F5612">
        <v>0</v>
      </c>
      <c r="G5612">
        <v>6</v>
      </c>
      <c r="H5612">
        <v>3</v>
      </c>
      <c r="I5612">
        <v>0</v>
      </c>
    </row>
    <row r="5613" spans="1:9">
      <c r="A5613">
        <v>11485</v>
      </c>
      <c r="B5613" t="s">
        <v>12</v>
      </c>
      <c r="C5613" t="s">
        <v>22</v>
      </c>
      <c r="D5613" t="s">
        <v>5630</v>
      </c>
      <c r="E5613">
        <v>30</v>
      </c>
      <c r="F5613">
        <v>0</v>
      </c>
      <c r="G5613">
        <v>9</v>
      </c>
      <c r="H5613">
        <v>5</v>
      </c>
      <c r="I5613">
        <v>0</v>
      </c>
    </row>
    <row r="5614" spans="1:9">
      <c r="A5614">
        <v>11486</v>
      </c>
      <c r="B5614" t="s">
        <v>9</v>
      </c>
      <c r="C5614" t="s">
        <v>13</v>
      </c>
      <c r="D5614" t="s">
        <v>5631</v>
      </c>
      <c r="E5614">
        <v>43</v>
      </c>
      <c r="F5614">
        <v>0</v>
      </c>
      <c r="G5614">
        <v>10</v>
      </c>
      <c r="H5614">
        <v>3</v>
      </c>
      <c r="I5614">
        <v>0</v>
      </c>
    </row>
    <row r="5615" spans="1:9">
      <c r="A5615">
        <v>11487</v>
      </c>
      <c r="B5615" t="s">
        <v>31</v>
      </c>
      <c r="C5615" t="s">
        <v>22</v>
      </c>
      <c r="D5615" t="s">
        <v>5632</v>
      </c>
      <c r="E5615">
        <v>31</v>
      </c>
      <c r="F5615">
        <v>1</v>
      </c>
      <c r="G5615">
        <v>13</v>
      </c>
      <c r="H5615">
        <v>3</v>
      </c>
      <c r="I5615">
        <v>1</v>
      </c>
    </row>
    <row r="5616" spans="1:9">
      <c r="A5616">
        <v>11488</v>
      </c>
      <c r="B5616" t="s">
        <v>15</v>
      </c>
      <c r="C5616" t="s">
        <v>28</v>
      </c>
      <c r="D5616" t="s">
        <v>5633</v>
      </c>
      <c r="E5616">
        <v>58</v>
      </c>
      <c r="F5616">
        <v>1</v>
      </c>
      <c r="G5616">
        <v>17</v>
      </c>
      <c r="H5616">
        <v>2</v>
      </c>
      <c r="I5616">
        <v>1</v>
      </c>
    </row>
    <row r="5617" spans="1:9">
      <c r="A5617">
        <v>11489</v>
      </c>
      <c r="B5617" t="s">
        <v>31</v>
      </c>
      <c r="C5617" t="s">
        <v>22</v>
      </c>
      <c r="D5617" t="s">
        <v>5634</v>
      </c>
      <c r="E5617">
        <v>66</v>
      </c>
      <c r="F5617">
        <v>0</v>
      </c>
      <c r="G5617">
        <v>5</v>
      </c>
      <c r="H5617">
        <v>3</v>
      </c>
      <c r="I5617">
        <v>0</v>
      </c>
    </row>
    <row r="5618" spans="1:9">
      <c r="A5618">
        <v>11490</v>
      </c>
      <c r="B5618" t="s">
        <v>15</v>
      </c>
      <c r="C5618" t="s">
        <v>28</v>
      </c>
      <c r="D5618" t="s">
        <v>5635</v>
      </c>
      <c r="E5618">
        <v>55</v>
      </c>
      <c r="F5618">
        <v>0</v>
      </c>
      <c r="G5618">
        <v>13</v>
      </c>
      <c r="H5618">
        <v>3</v>
      </c>
      <c r="I5618">
        <v>0</v>
      </c>
    </row>
    <row r="5619" spans="1:9">
      <c r="A5619">
        <v>11491</v>
      </c>
      <c r="B5619" t="s">
        <v>12</v>
      </c>
      <c r="C5619" t="s">
        <v>22</v>
      </c>
      <c r="D5619" t="s">
        <v>5636</v>
      </c>
      <c r="E5619">
        <v>58</v>
      </c>
      <c r="F5619">
        <v>0</v>
      </c>
      <c r="G5619">
        <v>8</v>
      </c>
      <c r="H5619">
        <v>2</v>
      </c>
      <c r="I5619">
        <v>0</v>
      </c>
    </row>
    <row r="5620" spans="1:9">
      <c r="A5620">
        <v>11492</v>
      </c>
      <c r="B5620" t="s">
        <v>15</v>
      </c>
      <c r="C5620" t="s">
        <v>22</v>
      </c>
      <c r="D5620" t="s">
        <v>5637</v>
      </c>
      <c r="E5620">
        <v>48</v>
      </c>
      <c r="F5620">
        <v>0</v>
      </c>
      <c r="G5620">
        <v>4</v>
      </c>
      <c r="H5620">
        <v>5</v>
      </c>
      <c r="I5620">
        <v>1</v>
      </c>
    </row>
    <row r="5621" spans="1:9">
      <c r="A5621">
        <v>11493</v>
      </c>
      <c r="B5621" t="s">
        <v>15</v>
      </c>
      <c r="C5621" t="s">
        <v>13</v>
      </c>
      <c r="D5621" t="s">
        <v>5638</v>
      </c>
      <c r="E5621">
        <v>25</v>
      </c>
      <c r="F5621">
        <v>0</v>
      </c>
      <c r="G5621">
        <v>17</v>
      </c>
      <c r="H5621">
        <v>4</v>
      </c>
      <c r="I5621">
        <v>0</v>
      </c>
    </row>
    <row r="5622" spans="1:9">
      <c r="A5622">
        <v>11494</v>
      </c>
      <c r="B5622" t="s">
        <v>31</v>
      </c>
      <c r="C5622" t="s">
        <v>28</v>
      </c>
      <c r="D5622" t="s">
        <v>5639</v>
      </c>
      <c r="E5622">
        <v>18</v>
      </c>
      <c r="F5622">
        <v>1</v>
      </c>
      <c r="G5622">
        <v>1</v>
      </c>
      <c r="H5622">
        <v>4</v>
      </c>
      <c r="I5622">
        <v>1</v>
      </c>
    </row>
    <row r="5623" spans="1:9">
      <c r="A5623">
        <v>11495</v>
      </c>
      <c r="B5623" t="s">
        <v>12</v>
      </c>
      <c r="C5623" t="s">
        <v>18</v>
      </c>
      <c r="D5623" t="s">
        <v>5640</v>
      </c>
      <c r="E5623">
        <v>52</v>
      </c>
      <c r="F5623">
        <v>1</v>
      </c>
      <c r="G5623">
        <v>5</v>
      </c>
      <c r="H5623">
        <v>2</v>
      </c>
      <c r="I5623">
        <v>1</v>
      </c>
    </row>
    <row r="5624" spans="1:9">
      <c r="A5624">
        <v>11496</v>
      </c>
      <c r="B5624" t="s">
        <v>24</v>
      </c>
      <c r="C5624" t="s">
        <v>10</v>
      </c>
      <c r="D5624" t="s">
        <v>5641</v>
      </c>
      <c r="E5624">
        <v>63</v>
      </c>
      <c r="F5624">
        <v>1</v>
      </c>
      <c r="G5624">
        <v>16</v>
      </c>
      <c r="H5624">
        <v>3</v>
      </c>
      <c r="I5624">
        <v>1</v>
      </c>
    </row>
    <row r="5625" spans="1:9">
      <c r="A5625">
        <v>11497</v>
      </c>
      <c r="B5625" t="s">
        <v>9</v>
      </c>
      <c r="C5625" t="s">
        <v>18</v>
      </c>
      <c r="D5625" t="s">
        <v>5642</v>
      </c>
      <c r="E5625">
        <v>67</v>
      </c>
      <c r="F5625">
        <v>0</v>
      </c>
      <c r="G5625">
        <v>9</v>
      </c>
      <c r="H5625">
        <v>3</v>
      </c>
      <c r="I5625">
        <v>0</v>
      </c>
    </row>
    <row r="5626" spans="1:9">
      <c r="A5626">
        <v>11498</v>
      </c>
      <c r="B5626" t="s">
        <v>12</v>
      </c>
      <c r="C5626" t="s">
        <v>10</v>
      </c>
      <c r="D5626" t="s">
        <v>5643</v>
      </c>
      <c r="E5626">
        <v>52</v>
      </c>
      <c r="F5626">
        <v>0</v>
      </c>
      <c r="G5626">
        <v>14</v>
      </c>
      <c r="H5626">
        <v>3</v>
      </c>
      <c r="I5626">
        <v>0</v>
      </c>
    </row>
    <row r="5627" spans="1:9">
      <c r="A5627">
        <v>11499</v>
      </c>
      <c r="B5627" t="s">
        <v>9</v>
      </c>
      <c r="C5627" t="s">
        <v>10</v>
      </c>
      <c r="D5627" t="s">
        <v>5644</v>
      </c>
      <c r="E5627">
        <v>49</v>
      </c>
      <c r="F5627">
        <v>1</v>
      </c>
      <c r="G5627">
        <v>11</v>
      </c>
      <c r="H5627">
        <v>1</v>
      </c>
      <c r="I5627">
        <v>1</v>
      </c>
    </row>
    <row r="5628" spans="1:9">
      <c r="A5628">
        <v>11500</v>
      </c>
      <c r="B5628" t="s">
        <v>31</v>
      </c>
      <c r="C5628" t="s">
        <v>28</v>
      </c>
      <c r="D5628" t="s">
        <v>5645</v>
      </c>
      <c r="E5628">
        <v>51</v>
      </c>
      <c r="F5628">
        <v>0</v>
      </c>
      <c r="G5628">
        <v>1</v>
      </c>
      <c r="H5628">
        <v>1</v>
      </c>
      <c r="I5628">
        <v>0</v>
      </c>
    </row>
    <row r="5629" spans="1:9">
      <c r="A5629">
        <v>11501</v>
      </c>
      <c r="B5629" t="s">
        <v>12</v>
      </c>
      <c r="C5629" t="s">
        <v>22</v>
      </c>
      <c r="D5629" t="s">
        <v>5646</v>
      </c>
      <c r="E5629">
        <v>43</v>
      </c>
      <c r="F5629">
        <v>0</v>
      </c>
      <c r="G5629">
        <v>1</v>
      </c>
      <c r="H5629">
        <v>1</v>
      </c>
      <c r="I5629">
        <v>0</v>
      </c>
    </row>
    <row r="5630" spans="1:9">
      <c r="A5630">
        <v>11502</v>
      </c>
      <c r="B5630" t="s">
        <v>15</v>
      </c>
      <c r="C5630" t="s">
        <v>13</v>
      </c>
      <c r="D5630" t="s">
        <v>5647</v>
      </c>
      <c r="E5630">
        <v>32</v>
      </c>
      <c r="F5630">
        <v>1</v>
      </c>
      <c r="G5630">
        <v>4</v>
      </c>
      <c r="H5630">
        <v>2</v>
      </c>
      <c r="I5630">
        <v>1</v>
      </c>
    </row>
    <row r="5631" spans="1:9">
      <c r="A5631">
        <v>11503</v>
      </c>
      <c r="B5631" t="s">
        <v>12</v>
      </c>
      <c r="C5631" t="s">
        <v>28</v>
      </c>
      <c r="D5631" t="s">
        <v>5648</v>
      </c>
      <c r="E5631">
        <v>24</v>
      </c>
      <c r="F5631">
        <v>1</v>
      </c>
      <c r="G5631">
        <v>19</v>
      </c>
      <c r="H5631">
        <v>2</v>
      </c>
      <c r="I5631">
        <v>0</v>
      </c>
    </row>
    <row r="5632" spans="1:9">
      <c r="A5632">
        <v>11504</v>
      </c>
      <c r="B5632" t="s">
        <v>9</v>
      </c>
      <c r="C5632" t="s">
        <v>18</v>
      </c>
      <c r="D5632" t="s">
        <v>5649</v>
      </c>
      <c r="E5632">
        <v>66</v>
      </c>
      <c r="F5632">
        <v>0</v>
      </c>
      <c r="G5632">
        <v>17</v>
      </c>
      <c r="H5632">
        <v>5</v>
      </c>
      <c r="I5632">
        <v>1</v>
      </c>
    </row>
    <row r="5633" spans="1:9">
      <c r="A5633">
        <v>11505</v>
      </c>
      <c r="B5633" t="s">
        <v>31</v>
      </c>
      <c r="C5633" t="s">
        <v>10</v>
      </c>
      <c r="D5633" t="s">
        <v>5650</v>
      </c>
      <c r="E5633">
        <v>57</v>
      </c>
      <c r="F5633">
        <v>1</v>
      </c>
      <c r="G5633">
        <v>1</v>
      </c>
      <c r="H5633">
        <v>2</v>
      </c>
      <c r="I5633">
        <v>1</v>
      </c>
    </row>
    <row r="5634" spans="1:9">
      <c r="A5634">
        <v>11506</v>
      </c>
      <c r="B5634" t="s">
        <v>15</v>
      </c>
      <c r="C5634" t="s">
        <v>28</v>
      </c>
      <c r="D5634" t="s">
        <v>5651</v>
      </c>
      <c r="E5634">
        <v>58</v>
      </c>
      <c r="F5634">
        <v>1</v>
      </c>
      <c r="G5634">
        <v>19</v>
      </c>
      <c r="H5634">
        <v>2</v>
      </c>
      <c r="I5634">
        <v>1</v>
      </c>
    </row>
    <row r="5635" spans="1:9">
      <c r="A5635">
        <v>11507</v>
      </c>
      <c r="B5635" t="s">
        <v>24</v>
      </c>
      <c r="C5635" t="s">
        <v>13</v>
      </c>
      <c r="D5635" t="s">
        <v>5652</v>
      </c>
      <c r="E5635">
        <v>60</v>
      </c>
      <c r="F5635">
        <v>0</v>
      </c>
      <c r="G5635">
        <v>6</v>
      </c>
      <c r="H5635">
        <v>2</v>
      </c>
      <c r="I5635">
        <v>0</v>
      </c>
    </row>
    <row r="5636" spans="1:9">
      <c r="A5636">
        <v>11508</v>
      </c>
      <c r="B5636" t="s">
        <v>15</v>
      </c>
      <c r="C5636" t="s">
        <v>18</v>
      </c>
      <c r="D5636" t="s">
        <v>5653</v>
      </c>
      <c r="E5636">
        <v>48</v>
      </c>
      <c r="F5636">
        <v>0</v>
      </c>
      <c r="G5636">
        <v>19</v>
      </c>
      <c r="H5636">
        <v>5</v>
      </c>
      <c r="I5636">
        <v>1</v>
      </c>
    </row>
    <row r="5637" spans="1:9">
      <c r="A5637">
        <v>11509</v>
      </c>
      <c r="B5637" t="s">
        <v>31</v>
      </c>
      <c r="C5637" t="s">
        <v>28</v>
      </c>
      <c r="D5637" t="s">
        <v>5654</v>
      </c>
      <c r="E5637">
        <v>22</v>
      </c>
      <c r="F5637">
        <v>0</v>
      </c>
      <c r="G5637">
        <v>1</v>
      </c>
      <c r="H5637">
        <v>1</v>
      </c>
      <c r="I5637">
        <v>0</v>
      </c>
    </row>
    <row r="5638" spans="1:9">
      <c r="A5638">
        <v>11510</v>
      </c>
      <c r="B5638" t="s">
        <v>15</v>
      </c>
      <c r="C5638" t="s">
        <v>10</v>
      </c>
      <c r="D5638" t="s">
        <v>5655</v>
      </c>
      <c r="E5638">
        <v>19</v>
      </c>
      <c r="F5638">
        <v>0</v>
      </c>
      <c r="G5638">
        <v>16</v>
      </c>
      <c r="H5638">
        <v>1</v>
      </c>
      <c r="I5638">
        <v>0</v>
      </c>
    </row>
    <row r="5639" spans="1:9">
      <c r="A5639">
        <v>11511</v>
      </c>
      <c r="B5639" t="s">
        <v>31</v>
      </c>
      <c r="C5639" t="s">
        <v>18</v>
      </c>
      <c r="D5639" t="s">
        <v>5656</v>
      </c>
      <c r="E5639">
        <v>36</v>
      </c>
      <c r="F5639">
        <v>0</v>
      </c>
      <c r="G5639">
        <v>7</v>
      </c>
      <c r="H5639">
        <v>3</v>
      </c>
      <c r="I5639">
        <v>0</v>
      </c>
    </row>
    <row r="5640" spans="1:9">
      <c r="A5640">
        <v>11512</v>
      </c>
      <c r="B5640" t="s">
        <v>15</v>
      </c>
      <c r="C5640" t="s">
        <v>18</v>
      </c>
      <c r="D5640" t="s">
        <v>5657</v>
      </c>
      <c r="E5640">
        <v>34</v>
      </c>
      <c r="F5640">
        <v>0</v>
      </c>
      <c r="G5640">
        <v>16</v>
      </c>
      <c r="H5640">
        <v>3</v>
      </c>
      <c r="I5640">
        <v>0</v>
      </c>
    </row>
    <row r="5641" spans="1:9">
      <c r="A5641">
        <v>11513</v>
      </c>
      <c r="B5641" t="s">
        <v>24</v>
      </c>
      <c r="C5641" t="s">
        <v>28</v>
      </c>
      <c r="D5641" t="s">
        <v>5658</v>
      </c>
      <c r="E5641">
        <v>35</v>
      </c>
      <c r="F5641">
        <v>0</v>
      </c>
      <c r="G5641">
        <v>8</v>
      </c>
      <c r="H5641">
        <v>3</v>
      </c>
      <c r="I5641">
        <v>0</v>
      </c>
    </row>
    <row r="5642" spans="1:9">
      <c r="A5642">
        <v>11514</v>
      </c>
      <c r="B5642" t="s">
        <v>12</v>
      </c>
      <c r="C5642" t="s">
        <v>18</v>
      </c>
      <c r="D5642" t="s">
        <v>5659</v>
      </c>
      <c r="E5642">
        <v>48</v>
      </c>
      <c r="F5642">
        <v>1</v>
      </c>
      <c r="G5642">
        <v>6</v>
      </c>
      <c r="H5642">
        <v>4</v>
      </c>
      <c r="I5642">
        <v>1</v>
      </c>
    </row>
    <row r="5643" spans="1:9">
      <c r="A5643">
        <v>11515</v>
      </c>
      <c r="B5643" t="s">
        <v>15</v>
      </c>
      <c r="C5643" t="s">
        <v>10</v>
      </c>
      <c r="D5643" t="s">
        <v>5660</v>
      </c>
      <c r="E5643">
        <v>54</v>
      </c>
      <c r="F5643">
        <v>1</v>
      </c>
      <c r="G5643">
        <v>12</v>
      </c>
      <c r="H5643">
        <v>4</v>
      </c>
      <c r="I5643">
        <v>1</v>
      </c>
    </row>
    <row r="5644" spans="1:9">
      <c r="A5644">
        <v>11516</v>
      </c>
      <c r="B5644" t="s">
        <v>31</v>
      </c>
      <c r="C5644" t="s">
        <v>18</v>
      </c>
      <c r="D5644" t="s">
        <v>5661</v>
      </c>
      <c r="E5644">
        <v>44</v>
      </c>
      <c r="F5644">
        <v>0</v>
      </c>
      <c r="G5644">
        <v>19</v>
      </c>
      <c r="H5644">
        <v>3</v>
      </c>
      <c r="I5644">
        <v>0</v>
      </c>
    </row>
    <row r="5645" spans="1:9">
      <c r="A5645">
        <v>11517</v>
      </c>
      <c r="B5645" t="s">
        <v>9</v>
      </c>
      <c r="C5645" t="s">
        <v>22</v>
      </c>
      <c r="D5645" t="s">
        <v>5662</v>
      </c>
      <c r="E5645">
        <v>62</v>
      </c>
      <c r="F5645">
        <v>0</v>
      </c>
      <c r="G5645">
        <v>16</v>
      </c>
      <c r="H5645">
        <v>2</v>
      </c>
      <c r="I5645">
        <v>0</v>
      </c>
    </row>
    <row r="5646" spans="1:9">
      <c r="A5646">
        <v>11518</v>
      </c>
      <c r="B5646" t="s">
        <v>9</v>
      </c>
      <c r="C5646" t="s">
        <v>13</v>
      </c>
      <c r="D5646" t="s">
        <v>5663</v>
      </c>
      <c r="E5646">
        <v>18</v>
      </c>
      <c r="F5646">
        <v>1</v>
      </c>
      <c r="G5646">
        <v>13</v>
      </c>
      <c r="H5646">
        <v>1</v>
      </c>
      <c r="I5646">
        <v>0</v>
      </c>
    </row>
    <row r="5647" spans="1:9">
      <c r="A5647">
        <v>11519</v>
      </c>
      <c r="B5647" t="s">
        <v>31</v>
      </c>
      <c r="C5647" t="s">
        <v>28</v>
      </c>
      <c r="D5647" t="s">
        <v>5664</v>
      </c>
      <c r="E5647">
        <v>39</v>
      </c>
      <c r="F5647">
        <v>0</v>
      </c>
      <c r="G5647">
        <v>19</v>
      </c>
      <c r="H5647">
        <v>5</v>
      </c>
      <c r="I5647">
        <v>1</v>
      </c>
    </row>
    <row r="5648" spans="1:9">
      <c r="A5648">
        <v>11520</v>
      </c>
      <c r="B5648" t="s">
        <v>12</v>
      </c>
      <c r="C5648" t="s">
        <v>22</v>
      </c>
      <c r="D5648" t="s">
        <v>5665</v>
      </c>
      <c r="E5648">
        <v>51</v>
      </c>
      <c r="F5648">
        <v>0</v>
      </c>
      <c r="G5648">
        <v>11</v>
      </c>
      <c r="H5648">
        <v>3</v>
      </c>
      <c r="I5648">
        <v>0</v>
      </c>
    </row>
    <row r="5649" spans="1:9">
      <c r="A5649">
        <v>11521</v>
      </c>
      <c r="B5649" t="s">
        <v>12</v>
      </c>
      <c r="C5649" t="s">
        <v>18</v>
      </c>
      <c r="D5649" t="s">
        <v>5666</v>
      </c>
      <c r="E5649">
        <v>26</v>
      </c>
      <c r="F5649">
        <v>1</v>
      </c>
      <c r="G5649">
        <v>19</v>
      </c>
      <c r="H5649">
        <v>2</v>
      </c>
      <c r="I5649">
        <v>0</v>
      </c>
    </row>
    <row r="5650" spans="1:9">
      <c r="A5650">
        <v>11522</v>
      </c>
      <c r="B5650" t="s">
        <v>9</v>
      </c>
      <c r="C5650" t="s">
        <v>22</v>
      </c>
      <c r="D5650" t="s">
        <v>5667</v>
      </c>
      <c r="E5650">
        <v>20</v>
      </c>
      <c r="F5650">
        <v>1</v>
      </c>
      <c r="G5650">
        <v>3</v>
      </c>
      <c r="H5650">
        <v>3</v>
      </c>
      <c r="I5650">
        <v>0</v>
      </c>
    </row>
    <row r="5651" spans="1:9">
      <c r="A5651">
        <v>11523</v>
      </c>
      <c r="B5651" t="s">
        <v>31</v>
      </c>
      <c r="C5651" t="s">
        <v>28</v>
      </c>
      <c r="D5651" t="s">
        <v>5668</v>
      </c>
      <c r="E5651">
        <v>52</v>
      </c>
      <c r="F5651">
        <v>0</v>
      </c>
      <c r="G5651">
        <v>12</v>
      </c>
      <c r="H5651">
        <v>5</v>
      </c>
      <c r="I5651">
        <v>1</v>
      </c>
    </row>
    <row r="5652" spans="1:9">
      <c r="A5652">
        <v>11524</v>
      </c>
      <c r="B5652" t="s">
        <v>9</v>
      </c>
      <c r="C5652" t="s">
        <v>22</v>
      </c>
      <c r="D5652" t="s">
        <v>5669</v>
      </c>
      <c r="E5652">
        <v>35</v>
      </c>
      <c r="F5652">
        <v>1</v>
      </c>
      <c r="G5652">
        <v>12</v>
      </c>
      <c r="H5652">
        <v>3</v>
      </c>
      <c r="I5652">
        <v>1</v>
      </c>
    </row>
    <row r="5653" spans="1:9">
      <c r="A5653">
        <v>11525</v>
      </c>
      <c r="B5653" t="s">
        <v>12</v>
      </c>
      <c r="C5653" t="s">
        <v>28</v>
      </c>
      <c r="D5653" t="s">
        <v>5670</v>
      </c>
      <c r="E5653">
        <v>51</v>
      </c>
      <c r="F5653">
        <v>0</v>
      </c>
      <c r="G5653">
        <v>5</v>
      </c>
      <c r="H5653">
        <v>1</v>
      </c>
      <c r="I5653">
        <v>0</v>
      </c>
    </row>
    <row r="5654" spans="1:9">
      <c r="A5654">
        <v>11526</v>
      </c>
      <c r="B5654" t="s">
        <v>24</v>
      </c>
      <c r="C5654" t="s">
        <v>10</v>
      </c>
      <c r="D5654" t="s">
        <v>5671</v>
      </c>
      <c r="E5654">
        <v>62</v>
      </c>
      <c r="F5654">
        <v>1</v>
      </c>
      <c r="G5654">
        <v>14</v>
      </c>
      <c r="H5654">
        <v>1</v>
      </c>
      <c r="I5654">
        <v>1</v>
      </c>
    </row>
    <row r="5655" spans="1:9">
      <c r="A5655">
        <v>11527</v>
      </c>
      <c r="B5655" t="s">
        <v>9</v>
      </c>
      <c r="C5655" t="s">
        <v>10</v>
      </c>
      <c r="D5655" t="s">
        <v>5672</v>
      </c>
      <c r="E5655">
        <v>53</v>
      </c>
      <c r="F5655">
        <v>0</v>
      </c>
      <c r="G5655">
        <v>6</v>
      </c>
      <c r="H5655">
        <v>4</v>
      </c>
      <c r="I5655">
        <v>1</v>
      </c>
    </row>
    <row r="5656" spans="1:9">
      <c r="A5656">
        <v>11528</v>
      </c>
      <c r="B5656" t="s">
        <v>12</v>
      </c>
      <c r="C5656" t="s">
        <v>22</v>
      </c>
      <c r="D5656" t="s">
        <v>5673</v>
      </c>
      <c r="E5656">
        <v>29</v>
      </c>
      <c r="F5656">
        <v>0</v>
      </c>
      <c r="G5656">
        <v>10</v>
      </c>
      <c r="H5656">
        <v>1</v>
      </c>
      <c r="I5656">
        <v>0</v>
      </c>
    </row>
    <row r="5657" spans="1:9">
      <c r="A5657">
        <v>11529</v>
      </c>
      <c r="B5657" t="s">
        <v>12</v>
      </c>
      <c r="C5657" t="s">
        <v>10</v>
      </c>
      <c r="D5657" t="s">
        <v>5674</v>
      </c>
      <c r="E5657">
        <v>43</v>
      </c>
      <c r="F5657">
        <v>0</v>
      </c>
      <c r="G5657">
        <v>6</v>
      </c>
      <c r="H5657">
        <v>3</v>
      </c>
      <c r="I5657">
        <v>0</v>
      </c>
    </row>
    <row r="5658" spans="1:9">
      <c r="A5658">
        <v>11530</v>
      </c>
      <c r="B5658" t="s">
        <v>12</v>
      </c>
      <c r="C5658" t="s">
        <v>10</v>
      </c>
      <c r="D5658" t="s">
        <v>5675</v>
      </c>
      <c r="E5658">
        <v>18</v>
      </c>
      <c r="F5658">
        <v>0</v>
      </c>
      <c r="G5658">
        <v>13</v>
      </c>
      <c r="H5658">
        <v>4</v>
      </c>
      <c r="I5658">
        <v>0</v>
      </c>
    </row>
    <row r="5659" spans="1:9">
      <c r="A5659">
        <v>11531</v>
      </c>
      <c r="B5659" t="s">
        <v>12</v>
      </c>
      <c r="C5659" t="s">
        <v>18</v>
      </c>
      <c r="D5659" t="s">
        <v>5676</v>
      </c>
      <c r="E5659">
        <v>23</v>
      </c>
      <c r="F5659">
        <v>1</v>
      </c>
      <c r="G5659">
        <v>6</v>
      </c>
      <c r="H5659">
        <v>5</v>
      </c>
      <c r="I5659">
        <v>1</v>
      </c>
    </row>
    <row r="5660" spans="1:9">
      <c r="A5660">
        <v>11532</v>
      </c>
      <c r="B5660" t="s">
        <v>9</v>
      </c>
      <c r="C5660" t="s">
        <v>22</v>
      </c>
      <c r="D5660" t="s">
        <v>5677</v>
      </c>
      <c r="E5660">
        <v>62</v>
      </c>
      <c r="F5660">
        <v>0</v>
      </c>
      <c r="G5660">
        <v>4</v>
      </c>
      <c r="H5660">
        <v>3</v>
      </c>
      <c r="I5660">
        <v>0</v>
      </c>
    </row>
    <row r="5661" spans="1:9">
      <c r="A5661">
        <v>11533</v>
      </c>
      <c r="B5661" t="s">
        <v>31</v>
      </c>
      <c r="C5661" t="s">
        <v>10</v>
      </c>
      <c r="D5661" t="s">
        <v>5678</v>
      </c>
      <c r="E5661">
        <v>69</v>
      </c>
      <c r="F5661">
        <v>1</v>
      </c>
      <c r="G5661">
        <v>1</v>
      </c>
      <c r="H5661">
        <v>3</v>
      </c>
      <c r="I5661">
        <v>1</v>
      </c>
    </row>
    <row r="5662" spans="1:9">
      <c r="A5662">
        <v>11534</v>
      </c>
      <c r="B5662" t="s">
        <v>24</v>
      </c>
      <c r="C5662" t="s">
        <v>28</v>
      </c>
      <c r="D5662" t="s">
        <v>5679</v>
      </c>
      <c r="E5662">
        <v>28</v>
      </c>
      <c r="F5662">
        <v>0</v>
      </c>
      <c r="G5662">
        <v>2</v>
      </c>
      <c r="H5662">
        <v>2</v>
      </c>
      <c r="I5662">
        <v>0</v>
      </c>
    </row>
    <row r="5663" spans="1:9">
      <c r="A5663">
        <v>11535</v>
      </c>
      <c r="B5663" t="s">
        <v>12</v>
      </c>
      <c r="C5663" t="s">
        <v>28</v>
      </c>
      <c r="D5663" t="s">
        <v>5680</v>
      </c>
      <c r="E5663">
        <v>20</v>
      </c>
      <c r="F5663">
        <v>0</v>
      </c>
      <c r="G5663">
        <v>18</v>
      </c>
      <c r="H5663">
        <v>2</v>
      </c>
      <c r="I5663">
        <v>0</v>
      </c>
    </row>
    <row r="5664" spans="1:9">
      <c r="A5664">
        <v>11536</v>
      </c>
      <c r="B5664" t="s">
        <v>24</v>
      </c>
      <c r="C5664" t="s">
        <v>22</v>
      </c>
      <c r="D5664" t="s">
        <v>5681</v>
      </c>
      <c r="E5664">
        <v>44</v>
      </c>
      <c r="F5664">
        <v>1</v>
      </c>
      <c r="G5664">
        <v>4</v>
      </c>
      <c r="H5664">
        <v>3</v>
      </c>
      <c r="I5664">
        <v>1</v>
      </c>
    </row>
    <row r="5665" spans="1:9">
      <c r="A5665">
        <v>11537</v>
      </c>
      <c r="B5665" t="s">
        <v>24</v>
      </c>
      <c r="C5665" t="s">
        <v>10</v>
      </c>
      <c r="D5665" t="s">
        <v>5682</v>
      </c>
      <c r="E5665">
        <v>64</v>
      </c>
      <c r="F5665">
        <v>0</v>
      </c>
      <c r="G5665">
        <v>18</v>
      </c>
      <c r="H5665">
        <v>3</v>
      </c>
      <c r="I5665">
        <v>0</v>
      </c>
    </row>
    <row r="5666" spans="1:9">
      <c r="A5666">
        <v>11538</v>
      </c>
      <c r="B5666" t="s">
        <v>9</v>
      </c>
      <c r="C5666" t="s">
        <v>28</v>
      </c>
      <c r="D5666" t="s">
        <v>5683</v>
      </c>
      <c r="E5666">
        <v>52</v>
      </c>
      <c r="F5666">
        <v>0</v>
      </c>
      <c r="G5666">
        <v>12</v>
      </c>
      <c r="H5666">
        <v>4</v>
      </c>
      <c r="I5666">
        <v>1</v>
      </c>
    </row>
    <row r="5667" spans="1:9">
      <c r="A5667">
        <v>11539</v>
      </c>
      <c r="B5667" t="s">
        <v>9</v>
      </c>
      <c r="C5667" t="s">
        <v>10</v>
      </c>
      <c r="D5667" t="s">
        <v>5684</v>
      </c>
      <c r="E5667">
        <v>61</v>
      </c>
      <c r="F5667">
        <v>1</v>
      </c>
      <c r="G5667">
        <v>3</v>
      </c>
      <c r="H5667">
        <v>2</v>
      </c>
      <c r="I5667">
        <v>1</v>
      </c>
    </row>
    <row r="5668" spans="1:9">
      <c r="A5668">
        <v>11540</v>
      </c>
      <c r="B5668" t="s">
        <v>15</v>
      </c>
      <c r="C5668" t="s">
        <v>22</v>
      </c>
      <c r="D5668" t="s">
        <v>5685</v>
      </c>
      <c r="E5668">
        <v>59</v>
      </c>
      <c r="F5668">
        <v>1</v>
      </c>
      <c r="G5668">
        <v>18</v>
      </c>
      <c r="H5668">
        <v>2</v>
      </c>
      <c r="I5668">
        <v>1</v>
      </c>
    </row>
    <row r="5669" spans="1:9">
      <c r="A5669">
        <v>11541</v>
      </c>
      <c r="B5669" t="s">
        <v>24</v>
      </c>
      <c r="C5669" t="s">
        <v>10</v>
      </c>
      <c r="D5669" t="s">
        <v>5686</v>
      </c>
      <c r="E5669">
        <v>20</v>
      </c>
      <c r="F5669">
        <v>0</v>
      </c>
      <c r="G5669">
        <v>5</v>
      </c>
      <c r="H5669">
        <v>2</v>
      </c>
      <c r="I5669">
        <v>0</v>
      </c>
    </row>
    <row r="5670" spans="1:9">
      <c r="A5670">
        <v>11542</v>
      </c>
      <c r="B5670" t="s">
        <v>9</v>
      </c>
      <c r="C5670" t="s">
        <v>22</v>
      </c>
      <c r="D5670" t="s">
        <v>5687</v>
      </c>
      <c r="E5670">
        <v>65</v>
      </c>
      <c r="F5670">
        <v>1</v>
      </c>
      <c r="G5670">
        <v>10</v>
      </c>
      <c r="H5670">
        <v>2</v>
      </c>
      <c r="I5670">
        <v>1</v>
      </c>
    </row>
    <row r="5671" spans="1:9">
      <c r="A5671">
        <v>11543</v>
      </c>
      <c r="B5671" t="s">
        <v>12</v>
      </c>
      <c r="C5671" t="s">
        <v>10</v>
      </c>
      <c r="D5671" t="s">
        <v>5688</v>
      </c>
      <c r="E5671">
        <v>21</v>
      </c>
      <c r="F5671">
        <v>0</v>
      </c>
      <c r="G5671">
        <v>5</v>
      </c>
      <c r="H5671">
        <v>3</v>
      </c>
      <c r="I5671">
        <v>0</v>
      </c>
    </row>
    <row r="5672" spans="1:9">
      <c r="A5672">
        <v>11544</v>
      </c>
      <c r="B5672" t="s">
        <v>31</v>
      </c>
      <c r="C5672" t="s">
        <v>22</v>
      </c>
      <c r="D5672" t="s">
        <v>5689</v>
      </c>
      <c r="E5672">
        <v>22</v>
      </c>
      <c r="F5672">
        <v>1</v>
      </c>
      <c r="G5672">
        <v>7</v>
      </c>
      <c r="H5672">
        <v>2</v>
      </c>
      <c r="I5672">
        <v>0</v>
      </c>
    </row>
    <row r="5673" spans="1:9">
      <c r="A5673">
        <v>11545</v>
      </c>
      <c r="B5673" t="s">
        <v>31</v>
      </c>
      <c r="C5673" t="s">
        <v>22</v>
      </c>
      <c r="D5673" t="s">
        <v>5690</v>
      </c>
      <c r="E5673">
        <v>27</v>
      </c>
      <c r="F5673">
        <v>1</v>
      </c>
      <c r="G5673">
        <v>4</v>
      </c>
      <c r="H5673">
        <v>4</v>
      </c>
      <c r="I5673">
        <v>1</v>
      </c>
    </row>
    <row r="5674" spans="1:9">
      <c r="A5674">
        <v>11546</v>
      </c>
      <c r="B5674" t="s">
        <v>31</v>
      </c>
      <c r="C5674" t="s">
        <v>18</v>
      </c>
      <c r="D5674" t="s">
        <v>5691</v>
      </c>
      <c r="E5674">
        <v>43</v>
      </c>
      <c r="F5674">
        <v>1</v>
      </c>
      <c r="G5674">
        <v>12</v>
      </c>
      <c r="H5674">
        <v>1</v>
      </c>
      <c r="I5674">
        <v>1</v>
      </c>
    </row>
    <row r="5675" spans="1:9">
      <c r="A5675">
        <v>11547</v>
      </c>
      <c r="B5675" t="s">
        <v>24</v>
      </c>
      <c r="C5675" t="s">
        <v>10</v>
      </c>
      <c r="D5675" t="s">
        <v>5692</v>
      </c>
      <c r="E5675">
        <v>35</v>
      </c>
      <c r="F5675">
        <v>1</v>
      </c>
      <c r="G5675">
        <v>7</v>
      </c>
      <c r="H5675">
        <v>3</v>
      </c>
      <c r="I5675">
        <v>1</v>
      </c>
    </row>
    <row r="5676" spans="1:9">
      <c r="A5676">
        <v>11548</v>
      </c>
      <c r="B5676" t="s">
        <v>24</v>
      </c>
      <c r="C5676" t="s">
        <v>22</v>
      </c>
      <c r="D5676" t="s">
        <v>5693</v>
      </c>
      <c r="E5676">
        <v>24</v>
      </c>
      <c r="F5676">
        <v>1</v>
      </c>
      <c r="G5676">
        <v>17</v>
      </c>
      <c r="H5676">
        <v>1</v>
      </c>
      <c r="I5676">
        <v>0</v>
      </c>
    </row>
    <row r="5677" spans="1:9">
      <c r="A5677">
        <v>11549</v>
      </c>
      <c r="B5677" t="s">
        <v>9</v>
      </c>
      <c r="C5677" t="s">
        <v>28</v>
      </c>
      <c r="D5677" t="s">
        <v>5694</v>
      </c>
      <c r="E5677">
        <v>42</v>
      </c>
      <c r="F5677">
        <v>1</v>
      </c>
      <c r="G5677">
        <v>8</v>
      </c>
      <c r="H5677">
        <v>3</v>
      </c>
      <c r="I5677">
        <v>1</v>
      </c>
    </row>
    <row r="5678" spans="1:9">
      <c r="A5678">
        <v>11550</v>
      </c>
      <c r="B5678" t="s">
        <v>15</v>
      </c>
      <c r="C5678" t="s">
        <v>22</v>
      </c>
      <c r="D5678" t="s">
        <v>5695</v>
      </c>
      <c r="E5678">
        <v>65</v>
      </c>
      <c r="F5678">
        <v>1</v>
      </c>
      <c r="G5678">
        <v>12</v>
      </c>
      <c r="H5678">
        <v>1</v>
      </c>
      <c r="I5678">
        <v>1</v>
      </c>
    </row>
    <row r="5679" spans="1:9">
      <c r="A5679">
        <v>11551</v>
      </c>
      <c r="B5679" t="s">
        <v>12</v>
      </c>
      <c r="C5679" t="s">
        <v>28</v>
      </c>
      <c r="D5679" t="s">
        <v>5696</v>
      </c>
      <c r="E5679">
        <v>62</v>
      </c>
      <c r="F5679">
        <v>1</v>
      </c>
      <c r="G5679">
        <v>1</v>
      </c>
      <c r="H5679">
        <v>5</v>
      </c>
      <c r="I5679">
        <v>1</v>
      </c>
    </row>
    <row r="5680" spans="1:9">
      <c r="A5680">
        <v>11552</v>
      </c>
      <c r="B5680" t="s">
        <v>9</v>
      </c>
      <c r="C5680" t="s">
        <v>10</v>
      </c>
      <c r="D5680" t="s">
        <v>5697</v>
      </c>
      <c r="E5680">
        <v>62</v>
      </c>
      <c r="F5680">
        <v>0</v>
      </c>
      <c r="G5680">
        <v>15</v>
      </c>
      <c r="H5680">
        <v>2</v>
      </c>
      <c r="I5680">
        <v>0</v>
      </c>
    </row>
    <row r="5681" spans="1:9">
      <c r="A5681">
        <v>11553</v>
      </c>
      <c r="B5681" t="s">
        <v>24</v>
      </c>
      <c r="C5681" t="s">
        <v>28</v>
      </c>
      <c r="D5681" t="s">
        <v>5698</v>
      </c>
      <c r="E5681">
        <v>29</v>
      </c>
      <c r="F5681">
        <v>0</v>
      </c>
      <c r="G5681">
        <v>13</v>
      </c>
      <c r="H5681">
        <v>5</v>
      </c>
      <c r="I5681">
        <v>0</v>
      </c>
    </row>
    <row r="5682" spans="1:9">
      <c r="A5682">
        <v>11554</v>
      </c>
      <c r="B5682" t="s">
        <v>9</v>
      </c>
      <c r="C5682" t="s">
        <v>18</v>
      </c>
      <c r="D5682" t="s">
        <v>5699</v>
      </c>
      <c r="E5682">
        <v>19</v>
      </c>
      <c r="F5682">
        <v>1</v>
      </c>
      <c r="G5682">
        <v>13</v>
      </c>
      <c r="H5682">
        <v>5</v>
      </c>
      <c r="I5682">
        <v>1</v>
      </c>
    </row>
    <row r="5683" spans="1:9">
      <c r="A5683">
        <v>11555</v>
      </c>
      <c r="B5683" t="s">
        <v>15</v>
      </c>
      <c r="C5683" t="s">
        <v>10</v>
      </c>
      <c r="D5683" t="s">
        <v>5700</v>
      </c>
      <c r="E5683">
        <v>20</v>
      </c>
      <c r="F5683">
        <v>1</v>
      </c>
      <c r="G5683">
        <v>2</v>
      </c>
      <c r="H5683">
        <v>3</v>
      </c>
      <c r="I5683">
        <v>0</v>
      </c>
    </row>
    <row r="5684" spans="1:9">
      <c r="A5684">
        <v>11556</v>
      </c>
      <c r="B5684" t="s">
        <v>9</v>
      </c>
      <c r="C5684" t="s">
        <v>18</v>
      </c>
      <c r="D5684" t="s">
        <v>5701</v>
      </c>
      <c r="E5684">
        <v>65</v>
      </c>
      <c r="F5684">
        <v>1</v>
      </c>
      <c r="G5684">
        <v>17</v>
      </c>
      <c r="H5684">
        <v>5</v>
      </c>
      <c r="I5684">
        <v>1</v>
      </c>
    </row>
    <row r="5685" spans="1:9">
      <c r="A5685">
        <v>11557</v>
      </c>
      <c r="B5685" t="s">
        <v>12</v>
      </c>
      <c r="C5685" t="s">
        <v>28</v>
      </c>
      <c r="D5685" t="s">
        <v>5702</v>
      </c>
      <c r="E5685">
        <v>43</v>
      </c>
      <c r="F5685">
        <v>0</v>
      </c>
      <c r="G5685">
        <v>6</v>
      </c>
      <c r="H5685">
        <v>4</v>
      </c>
      <c r="I5685">
        <v>1</v>
      </c>
    </row>
    <row r="5686" spans="1:9">
      <c r="A5686">
        <v>11558</v>
      </c>
      <c r="B5686" t="s">
        <v>9</v>
      </c>
      <c r="C5686" t="s">
        <v>10</v>
      </c>
      <c r="D5686" t="s">
        <v>5703</v>
      </c>
      <c r="E5686">
        <v>68</v>
      </c>
      <c r="F5686">
        <v>1</v>
      </c>
      <c r="G5686">
        <v>6</v>
      </c>
      <c r="H5686">
        <v>1</v>
      </c>
      <c r="I5686">
        <v>1</v>
      </c>
    </row>
    <row r="5687" spans="1:9">
      <c r="A5687">
        <v>11559</v>
      </c>
      <c r="B5687" t="s">
        <v>15</v>
      </c>
      <c r="C5687" t="s">
        <v>10</v>
      </c>
      <c r="D5687" t="s">
        <v>5704</v>
      </c>
      <c r="E5687">
        <v>54</v>
      </c>
      <c r="F5687">
        <v>1</v>
      </c>
      <c r="G5687">
        <v>7</v>
      </c>
      <c r="H5687">
        <v>1</v>
      </c>
      <c r="I5687">
        <v>1</v>
      </c>
    </row>
    <row r="5688" spans="1:9">
      <c r="A5688">
        <v>11560</v>
      </c>
      <c r="B5688" t="s">
        <v>31</v>
      </c>
      <c r="C5688" t="s">
        <v>13</v>
      </c>
      <c r="D5688" t="s">
        <v>5705</v>
      </c>
      <c r="E5688">
        <v>30</v>
      </c>
      <c r="F5688">
        <v>0</v>
      </c>
      <c r="G5688">
        <v>5</v>
      </c>
      <c r="H5688">
        <v>3</v>
      </c>
      <c r="I5688">
        <v>0</v>
      </c>
    </row>
    <row r="5689" spans="1:9">
      <c r="A5689">
        <v>11561</v>
      </c>
      <c r="B5689" t="s">
        <v>12</v>
      </c>
      <c r="C5689" t="s">
        <v>28</v>
      </c>
      <c r="D5689" t="s">
        <v>5706</v>
      </c>
      <c r="E5689">
        <v>35</v>
      </c>
      <c r="F5689">
        <v>0</v>
      </c>
      <c r="G5689">
        <v>1</v>
      </c>
      <c r="H5689">
        <v>2</v>
      </c>
      <c r="I5689">
        <v>0</v>
      </c>
    </row>
    <row r="5690" spans="1:9">
      <c r="A5690">
        <v>11562</v>
      </c>
      <c r="B5690" t="s">
        <v>9</v>
      </c>
      <c r="C5690" t="s">
        <v>13</v>
      </c>
      <c r="D5690" t="s">
        <v>5707</v>
      </c>
      <c r="E5690">
        <v>30</v>
      </c>
      <c r="F5690">
        <v>0</v>
      </c>
      <c r="G5690">
        <v>15</v>
      </c>
      <c r="H5690">
        <v>5</v>
      </c>
      <c r="I5690">
        <v>0</v>
      </c>
    </row>
    <row r="5691" spans="1:9">
      <c r="A5691">
        <v>11563</v>
      </c>
      <c r="B5691" t="s">
        <v>9</v>
      </c>
      <c r="C5691" t="s">
        <v>22</v>
      </c>
      <c r="D5691" t="s">
        <v>5708</v>
      </c>
      <c r="E5691">
        <v>39</v>
      </c>
      <c r="F5691">
        <v>0</v>
      </c>
      <c r="G5691">
        <v>3</v>
      </c>
      <c r="H5691">
        <v>1</v>
      </c>
      <c r="I5691">
        <v>0</v>
      </c>
    </row>
    <row r="5692" spans="1:9">
      <c r="A5692">
        <v>11564</v>
      </c>
      <c r="B5692" t="s">
        <v>12</v>
      </c>
      <c r="C5692" t="s">
        <v>18</v>
      </c>
      <c r="D5692" t="s">
        <v>5709</v>
      </c>
      <c r="E5692">
        <v>62</v>
      </c>
      <c r="F5692">
        <v>1</v>
      </c>
      <c r="G5692">
        <v>2</v>
      </c>
      <c r="H5692">
        <v>4</v>
      </c>
      <c r="I5692">
        <v>1</v>
      </c>
    </row>
    <row r="5693" spans="1:9">
      <c r="A5693">
        <v>11565</v>
      </c>
      <c r="B5693" t="s">
        <v>15</v>
      </c>
      <c r="C5693" t="s">
        <v>18</v>
      </c>
      <c r="D5693" t="s">
        <v>5710</v>
      </c>
      <c r="E5693">
        <v>41</v>
      </c>
      <c r="F5693">
        <v>1</v>
      </c>
      <c r="G5693">
        <v>19</v>
      </c>
      <c r="H5693">
        <v>2</v>
      </c>
      <c r="I5693">
        <v>1</v>
      </c>
    </row>
    <row r="5694" spans="1:9">
      <c r="A5694">
        <v>11566</v>
      </c>
      <c r="B5694" t="s">
        <v>12</v>
      </c>
      <c r="C5694" t="s">
        <v>13</v>
      </c>
      <c r="D5694" t="s">
        <v>5711</v>
      </c>
      <c r="E5694">
        <v>65</v>
      </c>
      <c r="F5694">
        <v>1</v>
      </c>
      <c r="G5694">
        <v>18</v>
      </c>
      <c r="H5694">
        <v>3</v>
      </c>
      <c r="I5694">
        <v>1</v>
      </c>
    </row>
    <row r="5695" spans="1:9">
      <c r="A5695">
        <v>11567</v>
      </c>
      <c r="B5695" t="s">
        <v>24</v>
      </c>
      <c r="C5695" t="s">
        <v>18</v>
      </c>
      <c r="D5695" t="s">
        <v>5712</v>
      </c>
      <c r="E5695">
        <v>50</v>
      </c>
      <c r="F5695">
        <v>0</v>
      </c>
      <c r="G5695">
        <v>14</v>
      </c>
      <c r="H5695">
        <v>3</v>
      </c>
      <c r="I5695">
        <v>0</v>
      </c>
    </row>
    <row r="5696" spans="1:9">
      <c r="A5696">
        <v>11568</v>
      </c>
      <c r="B5696" t="s">
        <v>31</v>
      </c>
      <c r="C5696" t="s">
        <v>22</v>
      </c>
      <c r="D5696" t="s">
        <v>5713</v>
      </c>
      <c r="E5696">
        <v>26</v>
      </c>
      <c r="F5696">
        <v>0</v>
      </c>
      <c r="G5696">
        <v>8</v>
      </c>
      <c r="H5696">
        <v>3</v>
      </c>
      <c r="I5696">
        <v>0</v>
      </c>
    </row>
    <row r="5697" spans="1:9">
      <c r="A5697">
        <v>11569</v>
      </c>
      <c r="B5697" t="s">
        <v>24</v>
      </c>
      <c r="C5697" t="s">
        <v>10</v>
      </c>
      <c r="D5697" t="s">
        <v>5714</v>
      </c>
      <c r="E5697">
        <v>52</v>
      </c>
      <c r="F5697">
        <v>1</v>
      </c>
      <c r="G5697">
        <v>11</v>
      </c>
      <c r="H5697">
        <v>1</v>
      </c>
      <c r="I5697">
        <v>1</v>
      </c>
    </row>
    <row r="5698" spans="1:9">
      <c r="A5698">
        <v>11570</v>
      </c>
      <c r="B5698" t="s">
        <v>31</v>
      </c>
      <c r="C5698" t="s">
        <v>22</v>
      </c>
      <c r="D5698" t="s">
        <v>5715</v>
      </c>
      <c r="E5698">
        <v>26</v>
      </c>
      <c r="F5698">
        <v>1</v>
      </c>
      <c r="G5698">
        <v>3</v>
      </c>
      <c r="H5698">
        <v>4</v>
      </c>
      <c r="I5698">
        <v>1</v>
      </c>
    </row>
    <row r="5699" spans="1:9">
      <c r="A5699">
        <v>11571</v>
      </c>
      <c r="B5699" t="s">
        <v>12</v>
      </c>
      <c r="C5699" t="s">
        <v>13</v>
      </c>
      <c r="D5699" t="s">
        <v>5716</v>
      </c>
      <c r="E5699">
        <v>32</v>
      </c>
      <c r="F5699">
        <v>0</v>
      </c>
      <c r="G5699">
        <v>19</v>
      </c>
      <c r="H5699">
        <v>4</v>
      </c>
      <c r="I5699">
        <v>1</v>
      </c>
    </row>
    <row r="5700" spans="1:9">
      <c r="A5700">
        <v>11572</v>
      </c>
      <c r="B5700" t="s">
        <v>24</v>
      </c>
      <c r="C5700" t="s">
        <v>13</v>
      </c>
      <c r="D5700" t="s">
        <v>5717</v>
      </c>
      <c r="E5700">
        <v>37</v>
      </c>
      <c r="F5700">
        <v>0</v>
      </c>
      <c r="G5700">
        <v>12</v>
      </c>
      <c r="H5700">
        <v>4</v>
      </c>
      <c r="I5700">
        <v>1</v>
      </c>
    </row>
    <row r="5701" spans="1:9">
      <c r="A5701">
        <v>11573</v>
      </c>
      <c r="B5701" t="s">
        <v>9</v>
      </c>
      <c r="C5701" t="s">
        <v>13</v>
      </c>
      <c r="D5701" t="s">
        <v>5718</v>
      </c>
      <c r="E5701">
        <v>68</v>
      </c>
      <c r="F5701">
        <v>0</v>
      </c>
      <c r="G5701">
        <v>14</v>
      </c>
      <c r="H5701">
        <v>2</v>
      </c>
      <c r="I5701">
        <v>0</v>
      </c>
    </row>
    <row r="5702" spans="1:9">
      <c r="A5702">
        <v>11574</v>
      </c>
      <c r="B5702" t="s">
        <v>24</v>
      </c>
      <c r="C5702" t="s">
        <v>13</v>
      </c>
      <c r="D5702" t="s">
        <v>5719</v>
      </c>
      <c r="E5702">
        <v>60</v>
      </c>
      <c r="F5702">
        <v>0</v>
      </c>
      <c r="G5702">
        <v>7</v>
      </c>
      <c r="H5702">
        <v>3</v>
      </c>
      <c r="I5702">
        <v>0</v>
      </c>
    </row>
    <row r="5703" spans="1:9">
      <c r="A5703">
        <v>11575</v>
      </c>
      <c r="B5703" t="s">
        <v>31</v>
      </c>
      <c r="C5703" t="s">
        <v>22</v>
      </c>
      <c r="D5703" t="s">
        <v>5720</v>
      </c>
      <c r="E5703">
        <v>52</v>
      </c>
      <c r="F5703">
        <v>0</v>
      </c>
      <c r="G5703">
        <v>16</v>
      </c>
      <c r="H5703">
        <v>1</v>
      </c>
      <c r="I5703">
        <v>0</v>
      </c>
    </row>
    <row r="5704" spans="1:9">
      <c r="A5704">
        <v>11576</v>
      </c>
      <c r="B5704" t="s">
        <v>9</v>
      </c>
      <c r="C5704" t="s">
        <v>10</v>
      </c>
      <c r="D5704" t="s">
        <v>5721</v>
      </c>
      <c r="E5704">
        <v>25</v>
      </c>
      <c r="F5704">
        <v>1</v>
      </c>
      <c r="G5704">
        <v>9</v>
      </c>
      <c r="H5704">
        <v>4</v>
      </c>
      <c r="I5704">
        <v>1</v>
      </c>
    </row>
    <row r="5705" spans="1:9">
      <c r="A5705">
        <v>11577</v>
      </c>
      <c r="B5705" t="s">
        <v>24</v>
      </c>
      <c r="C5705" t="s">
        <v>10</v>
      </c>
      <c r="D5705" t="s">
        <v>5722</v>
      </c>
      <c r="E5705">
        <v>61</v>
      </c>
      <c r="F5705">
        <v>0</v>
      </c>
      <c r="G5705">
        <v>19</v>
      </c>
      <c r="H5705">
        <v>2</v>
      </c>
      <c r="I5705">
        <v>0</v>
      </c>
    </row>
    <row r="5706" spans="1:9">
      <c r="A5706">
        <v>11578</v>
      </c>
      <c r="B5706" t="s">
        <v>12</v>
      </c>
      <c r="C5706" t="s">
        <v>10</v>
      </c>
      <c r="D5706" t="s">
        <v>5723</v>
      </c>
      <c r="E5706">
        <v>26</v>
      </c>
      <c r="F5706">
        <v>1</v>
      </c>
      <c r="G5706">
        <v>4</v>
      </c>
      <c r="H5706">
        <v>3</v>
      </c>
      <c r="I5706">
        <v>0</v>
      </c>
    </row>
    <row r="5707" spans="1:9">
      <c r="A5707">
        <v>11579</v>
      </c>
      <c r="B5707" t="s">
        <v>12</v>
      </c>
      <c r="C5707" t="s">
        <v>28</v>
      </c>
      <c r="D5707" t="s">
        <v>5724</v>
      </c>
      <c r="E5707">
        <v>55</v>
      </c>
      <c r="F5707">
        <v>1</v>
      </c>
      <c r="G5707">
        <v>17</v>
      </c>
      <c r="H5707">
        <v>5</v>
      </c>
      <c r="I5707">
        <v>1</v>
      </c>
    </row>
    <row r="5708" spans="1:9">
      <c r="A5708">
        <v>11580</v>
      </c>
      <c r="B5708" t="s">
        <v>12</v>
      </c>
      <c r="C5708" t="s">
        <v>10</v>
      </c>
      <c r="D5708" t="s">
        <v>5725</v>
      </c>
      <c r="E5708">
        <v>33</v>
      </c>
      <c r="F5708">
        <v>1</v>
      </c>
      <c r="G5708">
        <v>2</v>
      </c>
      <c r="H5708">
        <v>1</v>
      </c>
      <c r="I5708">
        <v>1</v>
      </c>
    </row>
    <row r="5709" spans="1:9">
      <c r="A5709">
        <v>11581</v>
      </c>
      <c r="B5709" t="s">
        <v>9</v>
      </c>
      <c r="C5709" t="s">
        <v>13</v>
      </c>
      <c r="D5709" t="s">
        <v>5726</v>
      </c>
      <c r="E5709">
        <v>21</v>
      </c>
      <c r="F5709">
        <v>0</v>
      </c>
      <c r="G5709">
        <v>11</v>
      </c>
      <c r="H5709">
        <v>5</v>
      </c>
      <c r="I5709">
        <v>0</v>
      </c>
    </row>
    <row r="5710" spans="1:9">
      <c r="A5710">
        <v>11582</v>
      </c>
      <c r="B5710" t="s">
        <v>12</v>
      </c>
      <c r="C5710" t="s">
        <v>10</v>
      </c>
      <c r="D5710" t="s">
        <v>5727</v>
      </c>
      <c r="E5710">
        <v>41</v>
      </c>
      <c r="F5710">
        <v>0</v>
      </c>
      <c r="G5710">
        <v>4</v>
      </c>
      <c r="H5710">
        <v>4</v>
      </c>
      <c r="I5710">
        <v>1</v>
      </c>
    </row>
    <row r="5711" spans="1:9">
      <c r="A5711">
        <v>11583</v>
      </c>
      <c r="B5711" t="s">
        <v>12</v>
      </c>
      <c r="C5711" t="s">
        <v>18</v>
      </c>
      <c r="D5711" t="s">
        <v>5728</v>
      </c>
      <c r="E5711">
        <v>18</v>
      </c>
      <c r="F5711">
        <v>1</v>
      </c>
      <c r="G5711">
        <v>13</v>
      </c>
      <c r="H5711">
        <v>3</v>
      </c>
      <c r="I5711">
        <v>0</v>
      </c>
    </row>
    <row r="5712" spans="1:9">
      <c r="A5712">
        <v>11584</v>
      </c>
      <c r="B5712" t="s">
        <v>12</v>
      </c>
      <c r="C5712" t="s">
        <v>13</v>
      </c>
      <c r="D5712" t="s">
        <v>5729</v>
      </c>
      <c r="E5712">
        <v>36</v>
      </c>
      <c r="F5712">
        <v>0</v>
      </c>
      <c r="G5712">
        <v>7</v>
      </c>
      <c r="H5712">
        <v>1</v>
      </c>
      <c r="I5712">
        <v>0</v>
      </c>
    </row>
    <row r="5713" spans="1:9">
      <c r="A5713">
        <v>11585</v>
      </c>
      <c r="B5713" t="s">
        <v>9</v>
      </c>
      <c r="C5713" t="s">
        <v>10</v>
      </c>
      <c r="D5713" t="s">
        <v>5730</v>
      </c>
      <c r="E5713">
        <v>27</v>
      </c>
      <c r="F5713">
        <v>0</v>
      </c>
      <c r="G5713">
        <v>4</v>
      </c>
      <c r="H5713">
        <v>2</v>
      </c>
      <c r="I5713">
        <v>0</v>
      </c>
    </row>
    <row r="5714" spans="1:9">
      <c r="A5714">
        <v>11586</v>
      </c>
      <c r="B5714" t="s">
        <v>9</v>
      </c>
      <c r="C5714" t="s">
        <v>22</v>
      </c>
      <c r="D5714" t="s">
        <v>5731</v>
      </c>
      <c r="E5714">
        <v>29</v>
      </c>
      <c r="F5714">
        <v>1</v>
      </c>
      <c r="G5714">
        <v>19</v>
      </c>
      <c r="H5714">
        <v>5</v>
      </c>
      <c r="I5714">
        <v>1</v>
      </c>
    </row>
    <row r="5715" spans="1:9">
      <c r="A5715">
        <v>11587</v>
      </c>
      <c r="B5715" t="s">
        <v>31</v>
      </c>
      <c r="C5715" t="s">
        <v>22</v>
      </c>
      <c r="D5715" t="s">
        <v>5732</v>
      </c>
      <c r="E5715">
        <v>52</v>
      </c>
      <c r="F5715">
        <v>0</v>
      </c>
      <c r="G5715">
        <v>17</v>
      </c>
      <c r="H5715">
        <v>5</v>
      </c>
      <c r="I5715">
        <v>1</v>
      </c>
    </row>
    <row r="5716" spans="1:9">
      <c r="A5716">
        <v>11588</v>
      </c>
      <c r="B5716" t="s">
        <v>12</v>
      </c>
      <c r="C5716" t="s">
        <v>10</v>
      </c>
      <c r="D5716" t="s">
        <v>5733</v>
      </c>
      <c r="E5716">
        <v>18</v>
      </c>
      <c r="F5716">
        <v>0</v>
      </c>
      <c r="G5716">
        <v>11</v>
      </c>
      <c r="H5716">
        <v>2</v>
      </c>
      <c r="I5716">
        <v>0</v>
      </c>
    </row>
    <row r="5717" spans="1:9">
      <c r="A5717">
        <v>11589</v>
      </c>
      <c r="B5717" t="s">
        <v>31</v>
      </c>
      <c r="C5717" t="s">
        <v>10</v>
      </c>
      <c r="D5717" t="s">
        <v>5734</v>
      </c>
      <c r="E5717">
        <v>62</v>
      </c>
      <c r="F5717">
        <v>0</v>
      </c>
      <c r="G5717">
        <v>8</v>
      </c>
      <c r="H5717">
        <v>3</v>
      </c>
      <c r="I5717">
        <v>0</v>
      </c>
    </row>
    <row r="5718" spans="1:9">
      <c r="A5718">
        <v>11590</v>
      </c>
      <c r="B5718" t="s">
        <v>15</v>
      </c>
      <c r="C5718" t="s">
        <v>22</v>
      </c>
      <c r="D5718" t="s">
        <v>5735</v>
      </c>
      <c r="E5718">
        <v>44</v>
      </c>
      <c r="F5718">
        <v>0</v>
      </c>
      <c r="G5718">
        <v>17</v>
      </c>
      <c r="H5718">
        <v>4</v>
      </c>
      <c r="I5718">
        <v>1</v>
      </c>
    </row>
    <row r="5719" spans="1:9">
      <c r="A5719">
        <v>11591</v>
      </c>
      <c r="B5719" t="s">
        <v>9</v>
      </c>
      <c r="C5719" t="s">
        <v>13</v>
      </c>
      <c r="D5719" t="s">
        <v>5736</v>
      </c>
      <c r="E5719">
        <v>21</v>
      </c>
      <c r="F5719">
        <v>1</v>
      </c>
      <c r="G5719">
        <v>19</v>
      </c>
      <c r="H5719">
        <v>1</v>
      </c>
      <c r="I5719">
        <v>0</v>
      </c>
    </row>
    <row r="5720" spans="1:9">
      <c r="A5720">
        <v>11592</v>
      </c>
      <c r="B5720" t="s">
        <v>9</v>
      </c>
      <c r="C5720" t="s">
        <v>22</v>
      </c>
      <c r="D5720" t="s">
        <v>5737</v>
      </c>
      <c r="E5720">
        <v>21</v>
      </c>
      <c r="F5720">
        <v>1</v>
      </c>
      <c r="G5720">
        <v>14</v>
      </c>
      <c r="H5720">
        <v>2</v>
      </c>
      <c r="I5720">
        <v>0</v>
      </c>
    </row>
    <row r="5721" spans="1:9">
      <c r="A5721">
        <v>11593</v>
      </c>
      <c r="B5721" t="s">
        <v>12</v>
      </c>
      <c r="C5721" t="s">
        <v>28</v>
      </c>
      <c r="D5721" t="s">
        <v>5738</v>
      </c>
      <c r="E5721">
        <v>47</v>
      </c>
      <c r="F5721">
        <v>0</v>
      </c>
      <c r="G5721">
        <v>2</v>
      </c>
      <c r="H5721">
        <v>1</v>
      </c>
      <c r="I5721">
        <v>0</v>
      </c>
    </row>
    <row r="5722" spans="1:9">
      <c r="A5722">
        <v>11594</v>
      </c>
      <c r="B5722" t="s">
        <v>24</v>
      </c>
      <c r="C5722" t="s">
        <v>22</v>
      </c>
      <c r="D5722" t="s">
        <v>5739</v>
      </c>
      <c r="E5722">
        <v>44</v>
      </c>
      <c r="F5722">
        <v>0</v>
      </c>
      <c r="G5722">
        <v>14</v>
      </c>
      <c r="H5722">
        <v>4</v>
      </c>
      <c r="I5722">
        <v>1</v>
      </c>
    </row>
    <row r="5723" spans="1:9">
      <c r="A5723">
        <v>11595</v>
      </c>
      <c r="B5723" t="s">
        <v>24</v>
      </c>
      <c r="C5723" t="s">
        <v>28</v>
      </c>
      <c r="D5723" t="s">
        <v>5740</v>
      </c>
      <c r="E5723">
        <v>53</v>
      </c>
      <c r="F5723">
        <v>0</v>
      </c>
      <c r="G5723">
        <v>14</v>
      </c>
      <c r="H5723">
        <v>1</v>
      </c>
      <c r="I5723">
        <v>0</v>
      </c>
    </row>
    <row r="5724" spans="1:9">
      <c r="A5724">
        <v>11596</v>
      </c>
      <c r="B5724" t="s">
        <v>12</v>
      </c>
      <c r="C5724" t="s">
        <v>28</v>
      </c>
      <c r="D5724" t="s">
        <v>5741</v>
      </c>
      <c r="E5724">
        <v>34</v>
      </c>
      <c r="F5724">
        <v>1</v>
      </c>
      <c r="G5724">
        <v>18</v>
      </c>
      <c r="H5724">
        <v>2</v>
      </c>
      <c r="I5724">
        <v>1</v>
      </c>
    </row>
    <row r="5725" spans="1:9">
      <c r="A5725">
        <v>11597</v>
      </c>
      <c r="B5725" t="s">
        <v>24</v>
      </c>
      <c r="C5725" t="s">
        <v>13</v>
      </c>
      <c r="D5725" t="s">
        <v>5742</v>
      </c>
      <c r="E5725">
        <v>21</v>
      </c>
      <c r="F5725">
        <v>1</v>
      </c>
      <c r="G5725">
        <v>15</v>
      </c>
      <c r="H5725">
        <v>3</v>
      </c>
      <c r="I5725">
        <v>0</v>
      </c>
    </row>
    <row r="5726" spans="1:9">
      <c r="A5726">
        <v>11598</v>
      </c>
      <c r="B5726" t="s">
        <v>15</v>
      </c>
      <c r="C5726" t="s">
        <v>18</v>
      </c>
      <c r="D5726" t="s">
        <v>5743</v>
      </c>
      <c r="E5726">
        <v>35</v>
      </c>
      <c r="F5726">
        <v>1</v>
      </c>
      <c r="G5726">
        <v>1</v>
      </c>
      <c r="H5726">
        <v>5</v>
      </c>
      <c r="I5726">
        <v>1</v>
      </c>
    </row>
    <row r="5727" spans="1:9">
      <c r="A5727">
        <v>11599</v>
      </c>
      <c r="B5727" t="s">
        <v>9</v>
      </c>
      <c r="C5727" t="s">
        <v>10</v>
      </c>
      <c r="D5727" t="s">
        <v>5744</v>
      </c>
      <c r="E5727">
        <v>18</v>
      </c>
      <c r="F5727">
        <v>1</v>
      </c>
      <c r="G5727">
        <v>8</v>
      </c>
      <c r="H5727">
        <v>4</v>
      </c>
      <c r="I5727">
        <v>1</v>
      </c>
    </row>
    <row r="5728" spans="1:9">
      <c r="A5728">
        <v>11600</v>
      </c>
      <c r="B5728" t="s">
        <v>31</v>
      </c>
      <c r="C5728" t="s">
        <v>22</v>
      </c>
      <c r="D5728" t="s">
        <v>5745</v>
      </c>
      <c r="E5728">
        <v>60</v>
      </c>
      <c r="F5728">
        <v>0</v>
      </c>
      <c r="G5728">
        <v>6</v>
      </c>
      <c r="H5728">
        <v>3</v>
      </c>
      <c r="I5728">
        <v>0</v>
      </c>
    </row>
    <row r="5729" spans="1:9">
      <c r="A5729">
        <v>11601</v>
      </c>
      <c r="B5729" t="s">
        <v>31</v>
      </c>
      <c r="C5729" t="s">
        <v>18</v>
      </c>
      <c r="D5729" t="s">
        <v>5746</v>
      </c>
      <c r="E5729">
        <v>34</v>
      </c>
      <c r="F5729">
        <v>1</v>
      </c>
      <c r="G5729">
        <v>7</v>
      </c>
      <c r="H5729">
        <v>2</v>
      </c>
      <c r="I5729">
        <v>1</v>
      </c>
    </row>
    <row r="5730" spans="1:9">
      <c r="A5730">
        <v>11602</v>
      </c>
      <c r="B5730" t="s">
        <v>12</v>
      </c>
      <c r="C5730" t="s">
        <v>28</v>
      </c>
      <c r="D5730" t="s">
        <v>5747</v>
      </c>
      <c r="E5730">
        <v>59</v>
      </c>
      <c r="F5730">
        <v>0</v>
      </c>
      <c r="G5730">
        <v>9</v>
      </c>
      <c r="H5730">
        <v>5</v>
      </c>
      <c r="I5730">
        <v>1</v>
      </c>
    </row>
    <row r="5731" spans="1:9">
      <c r="A5731">
        <v>11603</v>
      </c>
      <c r="B5731" t="s">
        <v>15</v>
      </c>
      <c r="C5731" t="s">
        <v>13</v>
      </c>
      <c r="D5731" t="s">
        <v>5748</v>
      </c>
      <c r="E5731">
        <v>46</v>
      </c>
      <c r="F5731">
        <v>0</v>
      </c>
      <c r="G5731">
        <v>19</v>
      </c>
      <c r="H5731">
        <v>4</v>
      </c>
      <c r="I5731">
        <v>1</v>
      </c>
    </row>
    <row r="5732" spans="1:9">
      <c r="A5732">
        <v>11604</v>
      </c>
      <c r="B5732" t="s">
        <v>9</v>
      </c>
      <c r="C5732" t="s">
        <v>18</v>
      </c>
      <c r="D5732" t="s">
        <v>5749</v>
      </c>
      <c r="E5732">
        <v>45</v>
      </c>
      <c r="F5732">
        <v>0</v>
      </c>
      <c r="G5732">
        <v>15</v>
      </c>
      <c r="H5732">
        <v>1</v>
      </c>
      <c r="I5732">
        <v>0</v>
      </c>
    </row>
    <row r="5733" spans="1:9">
      <c r="A5733">
        <v>11605</v>
      </c>
      <c r="B5733" t="s">
        <v>24</v>
      </c>
      <c r="C5733" t="s">
        <v>18</v>
      </c>
      <c r="D5733" t="s">
        <v>5750</v>
      </c>
      <c r="E5733">
        <v>58</v>
      </c>
      <c r="F5733">
        <v>1</v>
      </c>
      <c r="G5733">
        <v>3</v>
      </c>
      <c r="H5733">
        <v>4</v>
      </c>
      <c r="I5733">
        <v>1</v>
      </c>
    </row>
    <row r="5734" spans="1:9">
      <c r="A5734">
        <v>11606</v>
      </c>
      <c r="B5734" t="s">
        <v>9</v>
      </c>
      <c r="C5734" t="s">
        <v>28</v>
      </c>
      <c r="D5734" t="s">
        <v>5751</v>
      </c>
      <c r="E5734">
        <v>31</v>
      </c>
      <c r="F5734">
        <v>1</v>
      </c>
      <c r="G5734">
        <v>16</v>
      </c>
      <c r="H5734">
        <v>1</v>
      </c>
      <c r="I5734">
        <v>1</v>
      </c>
    </row>
    <row r="5735" spans="1:9">
      <c r="A5735">
        <v>11607</v>
      </c>
      <c r="B5735" t="s">
        <v>15</v>
      </c>
      <c r="C5735" t="s">
        <v>10</v>
      </c>
      <c r="D5735" t="s">
        <v>5752</v>
      </c>
      <c r="E5735">
        <v>59</v>
      </c>
      <c r="F5735">
        <v>0</v>
      </c>
      <c r="G5735">
        <v>6</v>
      </c>
      <c r="H5735">
        <v>5</v>
      </c>
      <c r="I5735">
        <v>1</v>
      </c>
    </row>
    <row r="5736" spans="1:9">
      <c r="A5736">
        <v>11608</v>
      </c>
      <c r="B5736" t="s">
        <v>24</v>
      </c>
      <c r="C5736" t="s">
        <v>13</v>
      </c>
      <c r="D5736" t="s">
        <v>5753</v>
      </c>
      <c r="E5736">
        <v>59</v>
      </c>
      <c r="F5736">
        <v>0</v>
      </c>
      <c r="G5736">
        <v>8</v>
      </c>
      <c r="H5736">
        <v>5</v>
      </c>
      <c r="I5736">
        <v>1</v>
      </c>
    </row>
    <row r="5737" spans="1:9">
      <c r="A5737">
        <v>11609</v>
      </c>
      <c r="B5737" t="s">
        <v>12</v>
      </c>
      <c r="C5737" t="s">
        <v>22</v>
      </c>
      <c r="D5737" t="s">
        <v>5754</v>
      </c>
      <c r="E5737">
        <v>56</v>
      </c>
      <c r="F5737">
        <v>1</v>
      </c>
      <c r="G5737">
        <v>12</v>
      </c>
      <c r="H5737">
        <v>2</v>
      </c>
      <c r="I5737">
        <v>1</v>
      </c>
    </row>
    <row r="5738" spans="1:9">
      <c r="A5738">
        <v>11610</v>
      </c>
      <c r="B5738" t="s">
        <v>9</v>
      </c>
      <c r="C5738" t="s">
        <v>13</v>
      </c>
      <c r="D5738" t="s">
        <v>5755</v>
      </c>
      <c r="E5738">
        <v>48</v>
      </c>
      <c r="F5738">
        <v>1</v>
      </c>
      <c r="G5738">
        <v>19</v>
      </c>
      <c r="H5738">
        <v>5</v>
      </c>
      <c r="I5738">
        <v>1</v>
      </c>
    </row>
    <row r="5739" spans="1:9">
      <c r="A5739">
        <v>11611</v>
      </c>
      <c r="B5739" t="s">
        <v>12</v>
      </c>
      <c r="C5739" t="s">
        <v>10</v>
      </c>
      <c r="D5739" t="s">
        <v>5756</v>
      </c>
      <c r="E5739">
        <v>23</v>
      </c>
      <c r="F5739">
        <v>1</v>
      </c>
      <c r="G5739">
        <v>3</v>
      </c>
      <c r="H5739">
        <v>1</v>
      </c>
      <c r="I5739">
        <v>0</v>
      </c>
    </row>
    <row r="5740" spans="1:9">
      <c r="A5740">
        <v>11612</v>
      </c>
      <c r="B5740" t="s">
        <v>12</v>
      </c>
      <c r="C5740" t="s">
        <v>10</v>
      </c>
      <c r="D5740" t="s">
        <v>5757</v>
      </c>
      <c r="E5740">
        <v>58</v>
      </c>
      <c r="F5740">
        <v>0</v>
      </c>
      <c r="G5740">
        <v>11</v>
      </c>
      <c r="H5740">
        <v>1</v>
      </c>
      <c r="I5740">
        <v>0</v>
      </c>
    </row>
    <row r="5741" spans="1:9">
      <c r="A5741">
        <v>11613</v>
      </c>
      <c r="B5741" t="s">
        <v>15</v>
      </c>
      <c r="C5741" t="s">
        <v>28</v>
      </c>
      <c r="D5741" t="s">
        <v>5758</v>
      </c>
      <c r="E5741">
        <v>65</v>
      </c>
      <c r="F5741">
        <v>0</v>
      </c>
      <c r="G5741">
        <v>16</v>
      </c>
      <c r="H5741">
        <v>3</v>
      </c>
      <c r="I5741">
        <v>0</v>
      </c>
    </row>
    <row r="5742" spans="1:9">
      <c r="A5742">
        <v>11614</v>
      </c>
      <c r="B5742" t="s">
        <v>31</v>
      </c>
      <c r="C5742" t="s">
        <v>28</v>
      </c>
      <c r="D5742" t="s">
        <v>5759</v>
      </c>
      <c r="E5742">
        <v>65</v>
      </c>
      <c r="F5742">
        <v>0</v>
      </c>
      <c r="G5742">
        <v>4</v>
      </c>
      <c r="H5742">
        <v>4</v>
      </c>
      <c r="I5742">
        <v>1</v>
      </c>
    </row>
    <row r="5743" spans="1:9">
      <c r="A5743">
        <v>11615</v>
      </c>
      <c r="B5743" t="s">
        <v>31</v>
      </c>
      <c r="C5743" t="s">
        <v>22</v>
      </c>
      <c r="D5743" t="s">
        <v>5760</v>
      </c>
      <c r="E5743">
        <v>21</v>
      </c>
      <c r="F5743">
        <v>0</v>
      </c>
      <c r="G5743">
        <v>17</v>
      </c>
      <c r="H5743">
        <v>3</v>
      </c>
      <c r="I5743">
        <v>0</v>
      </c>
    </row>
    <row r="5744" spans="1:9">
      <c r="A5744">
        <v>11616</v>
      </c>
      <c r="B5744" t="s">
        <v>31</v>
      </c>
      <c r="C5744" t="s">
        <v>10</v>
      </c>
      <c r="D5744" t="s">
        <v>5761</v>
      </c>
      <c r="E5744">
        <v>36</v>
      </c>
      <c r="F5744">
        <v>0</v>
      </c>
      <c r="G5744">
        <v>9</v>
      </c>
      <c r="H5744">
        <v>2</v>
      </c>
      <c r="I5744">
        <v>0</v>
      </c>
    </row>
    <row r="5745" spans="1:9">
      <c r="A5745">
        <v>11617</v>
      </c>
      <c r="B5745" t="s">
        <v>15</v>
      </c>
      <c r="C5745" t="s">
        <v>18</v>
      </c>
      <c r="D5745" t="s">
        <v>5762</v>
      </c>
      <c r="E5745">
        <v>34</v>
      </c>
      <c r="F5745">
        <v>1</v>
      </c>
      <c r="G5745">
        <v>19</v>
      </c>
      <c r="H5745">
        <v>3</v>
      </c>
      <c r="I5745">
        <v>1</v>
      </c>
    </row>
    <row r="5746" spans="1:9">
      <c r="A5746">
        <v>11618</v>
      </c>
      <c r="B5746" t="s">
        <v>24</v>
      </c>
      <c r="C5746" t="s">
        <v>13</v>
      </c>
      <c r="D5746" t="s">
        <v>5763</v>
      </c>
      <c r="E5746">
        <v>56</v>
      </c>
      <c r="F5746">
        <v>0</v>
      </c>
      <c r="G5746">
        <v>9</v>
      </c>
      <c r="H5746">
        <v>2</v>
      </c>
      <c r="I5746">
        <v>0</v>
      </c>
    </row>
    <row r="5747" spans="1:9">
      <c r="A5747">
        <v>11619</v>
      </c>
      <c r="B5747" t="s">
        <v>12</v>
      </c>
      <c r="C5747" t="s">
        <v>22</v>
      </c>
      <c r="D5747" t="s">
        <v>5764</v>
      </c>
      <c r="E5747">
        <v>21</v>
      </c>
      <c r="F5747">
        <v>1</v>
      </c>
      <c r="G5747">
        <v>15</v>
      </c>
      <c r="H5747">
        <v>4</v>
      </c>
      <c r="I5747">
        <v>1</v>
      </c>
    </row>
    <row r="5748" spans="1:9">
      <c r="A5748">
        <v>11620</v>
      </c>
      <c r="B5748" t="s">
        <v>12</v>
      </c>
      <c r="C5748" t="s">
        <v>22</v>
      </c>
      <c r="D5748" t="s">
        <v>5765</v>
      </c>
      <c r="E5748">
        <v>32</v>
      </c>
      <c r="F5748">
        <v>1</v>
      </c>
      <c r="G5748">
        <v>5</v>
      </c>
      <c r="H5748">
        <v>4</v>
      </c>
      <c r="I5748">
        <v>1</v>
      </c>
    </row>
    <row r="5749" spans="1:9">
      <c r="A5749">
        <v>11621</v>
      </c>
      <c r="B5749" t="s">
        <v>31</v>
      </c>
      <c r="C5749" t="s">
        <v>28</v>
      </c>
      <c r="D5749" t="s">
        <v>5766</v>
      </c>
      <c r="E5749">
        <v>18</v>
      </c>
      <c r="F5749">
        <v>1</v>
      </c>
      <c r="G5749">
        <v>9</v>
      </c>
      <c r="H5749">
        <v>2</v>
      </c>
      <c r="I5749">
        <v>0</v>
      </c>
    </row>
    <row r="5750" spans="1:9">
      <c r="A5750">
        <v>11622</v>
      </c>
      <c r="B5750" t="s">
        <v>24</v>
      </c>
      <c r="C5750" t="s">
        <v>13</v>
      </c>
      <c r="D5750" t="s">
        <v>5767</v>
      </c>
      <c r="E5750">
        <v>37</v>
      </c>
      <c r="F5750">
        <v>1</v>
      </c>
      <c r="G5750">
        <v>1</v>
      </c>
      <c r="H5750">
        <v>3</v>
      </c>
      <c r="I5750">
        <v>1</v>
      </c>
    </row>
    <row r="5751" spans="1:9">
      <c r="A5751">
        <v>11623</v>
      </c>
      <c r="B5751" t="s">
        <v>9</v>
      </c>
      <c r="C5751" t="s">
        <v>10</v>
      </c>
      <c r="D5751" t="s">
        <v>5768</v>
      </c>
      <c r="E5751">
        <v>35</v>
      </c>
      <c r="F5751">
        <v>1</v>
      </c>
      <c r="G5751">
        <v>12</v>
      </c>
      <c r="H5751">
        <v>3</v>
      </c>
      <c r="I5751">
        <v>1</v>
      </c>
    </row>
    <row r="5752" spans="1:9">
      <c r="A5752">
        <v>11624</v>
      </c>
      <c r="B5752" t="s">
        <v>15</v>
      </c>
      <c r="C5752" t="s">
        <v>22</v>
      </c>
      <c r="D5752" t="s">
        <v>5769</v>
      </c>
      <c r="E5752">
        <v>68</v>
      </c>
      <c r="F5752">
        <v>0</v>
      </c>
      <c r="G5752">
        <v>19</v>
      </c>
      <c r="H5752">
        <v>5</v>
      </c>
      <c r="I5752">
        <v>1</v>
      </c>
    </row>
    <row r="5753" spans="1:9">
      <c r="A5753">
        <v>11625</v>
      </c>
      <c r="B5753" t="s">
        <v>9</v>
      </c>
      <c r="C5753" t="s">
        <v>10</v>
      </c>
      <c r="D5753" t="s">
        <v>5770</v>
      </c>
      <c r="E5753">
        <v>21</v>
      </c>
      <c r="F5753">
        <v>0</v>
      </c>
      <c r="G5753">
        <v>16</v>
      </c>
      <c r="H5753">
        <v>3</v>
      </c>
      <c r="I5753">
        <v>0</v>
      </c>
    </row>
    <row r="5754" spans="1:9">
      <c r="A5754">
        <v>11626</v>
      </c>
      <c r="B5754" t="s">
        <v>31</v>
      </c>
      <c r="C5754" t="s">
        <v>13</v>
      </c>
      <c r="D5754" t="s">
        <v>5771</v>
      </c>
      <c r="E5754">
        <v>25</v>
      </c>
      <c r="F5754">
        <v>0</v>
      </c>
      <c r="G5754">
        <v>16</v>
      </c>
      <c r="H5754">
        <v>4</v>
      </c>
      <c r="I5754">
        <v>0</v>
      </c>
    </row>
    <row r="5755" spans="1:9">
      <c r="A5755">
        <v>11627</v>
      </c>
      <c r="B5755" t="s">
        <v>9</v>
      </c>
      <c r="C5755" t="s">
        <v>13</v>
      </c>
      <c r="D5755" t="s">
        <v>5772</v>
      </c>
      <c r="E5755">
        <v>36</v>
      </c>
      <c r="F5755">
        <v>0</v>
      </c>
      <c r="G5755">
        <v>17</v>
      </c>
      <c r="H5755">
        <v>5</v>
      </c>
      <c r="I5755">
        <v>1</v>
      </c>
    </row>
    <row r="5756" spans="1:9">
      <c r="A5756">
        <v>11628</v>
      </c>
      <c r="B5756" t="s">
        <v>31</v>
      </c>
      <c r="C5756" t="s">
        <v>13</v>
      </c>
      <c r="D5756" t="s">
        <v>5773</v>
      </c>
      <c r="E5756">
        <v>43</v>
      </c>
      <c r="F5756">
        <v>1</v>
      </c>
      <c r="G5756">
        <v>19</v>
      </c>
      <c r="H5756">
        <v>5</v>
      </c>
      <c r="I5756">
        <v>1</v>
      </c>
    </row>
    <row r="5757" spans="1:9">
      <c r="A5757">
        <v>11629</v>
      </c>
      <c r="B5757" t="s">
        <v>15</v>
      </c>
      <c r="C5757" t="s">
        <v>28</v>
      </c>
      <c r="D5757" t="s">
        <v>5774</v>
      </c>
      <c r="E5757">
        <v>52</v>
      </c>
      <c r="F5757">
        <v>1</v>
      </c>
      <c r="G5757">
        <v>6</v>
      </c>
      <c r="H5757">
        <v>5</v>
      </c>
      <c r="I5757">
        <v>1</v>
      </c>
    </row>
    <row r="5758" spans="1:9">
      <c r="A5758">
        <v>11630</v>
      </c>
      <c r="B5758" t="s">
        <v>9</v>
      </c>
      <c r="C5758" t="s">
        <v>13</v>
      </c>
      <c r="D5758" t="s">
        <v>5775</v>
      </c>
      <c r="E5758">
        <v>58</v>
      </c>
      <c r="F5758">
        <v>0</v>
      </c>
      <c r="G5758">
        <v>1</v>
      </c>
      <c r="H5758">
        <v>1</v>
      </c>
      <c r="I5758">
        <v>0</v>
      </c>
    </row>
    <row r="5759" spans="1:9">
      <c r="A5759">
        <v>11631</v>
      </c>
      <c r="B5759" t="s">
        <v>15</v>
      </c>
      <c r="C5759" t="s">
        <v>28</v>
      </c>
      <c r="D5759" t="s">
        <v>5776</v>
      </c>
      <c r="E5759">
        <v>28</v>
      </c>
      <c r="F5759">
        <v>1</v>
      </c>
      <c r="G5759">
        <v>14</v>
      </c>
      <c r="H5759">
        <v>5</v>
      </c>
      <c r="I5759">
        <v>1</v>
      </c>
    </row>
    <row r="5760" spans="1:9">
      <c r="A5760">
        <v>11632</v>
      </c>
      <c r="B5760" t="s">
        <v>9</v>
      </c>
      <c r="C5760" t="s">
        <v>28</v>
      </c>
      <c r="D5760" t="s">
        <v>5777</v>
      </c>
      <c r="E5760">
        <v>60</v>
      </c>
      <c r="F5760">
        <v>1</v>
      </c>
      <c r="G5760">
        <v>6</v>
      </c>
      <c r="H5760">
        <v>4</v>
      </c>
      <c r="I5760">
        <v>1</v>
      </c>
    </row>
    <row r="5761" spans="1:9">
      <c r="A5761">
        <v>11633</v>
      </c>
      <c r="B5761" t="s">
        <v>9</v>
      </c>
      <c r="C5761" t="s">
        <v>13</v>
      </c>
      <c r="D5761" t="s">
        <v>5778</v>
      </c>
      <c r="E5761">
        <v>47</v>
      </c>
      <c r="F5761">
        <v>1</v>
      </c>
      <c r="G5761">
        <v>12</v>
      </c>
      <c r="H5761">
        <v>5</v>
      </c>
      <c r="I5761">
        <v>1</v>
      </c>
    </row>
    <row r="5762" spans="1:9">
      <c r="A5762">
        <v>11634</v>
      </c>
      <c r="B5762" t="s">
        <v>9</v>
      </c>
      <c r="C5762" t="s">
        <v>10</v>
      </c>
      <c r="D5762" t="s">
        <v>5779</v>
      </c>
      <c r="E5762">
        <v>64</v>
      </c>
      <c r="F5762">
        <v>0</v>
      </c>
      <c r="G5762">
        <v>3</v>
      </c>
      <c r="H5762">
        <v>4</v>
      </c>
      <c r="I5762">
        <v>1</v>
      </c>
    </row>
    <row r="5763" spans="1:9">
      <c r="A5763">
        <v>11635</v>
      </c>
      <c r="B5763" t="s">
        <v>12</v>
      </c>
      <c r="C5763" t="s">
        <v>13</v>
      </c>
      <c r="D5763" t="s">
        <v>5780</v>
      </c>
      <c r="E5763">
        <v>40</v>
      </c>
      <c r="F5763">
        <v>0</v>
      </c>
      <c r="G5763">
        <v>1</v>
      </c>
      <c r="H5763">
        <v>2</v>
      </c>
      <c r="I5763">
        <v>0</v>
      </c>
    </row>
    <row r="5764" spans="1:9">
      <c r="A5764">
        <v>11636</v>
      </c>
      <c r="B5764" t="s">
        <v>9</v>
      </c>
      <c r="C5764" t="s">
        <v>13</v>
      </c>
      <c r="D5764" t="s">
        <v>5781</v>
      </c>
      <c r="E5764">
        <v>64</v>
      </c>
      <c r="F5764">
        <v>1</v>
      </c>
      <c r="G5764">
        <v>16</v>
      </c>
      <c r="H5764">
        <v>1</v>
      </c>
      <c r="I5764">
        <v>1</v>
      </c>
    </row>
    <row r="5765" spans="1:9">
      <c r="A5765">
        <v>11637</v>
      </c>
      <c r="B5765" t="s">
        <v>9</v>
      </c>
      <c r="C5765" t="s">
        <v>22</v>
      </c>
      <c r="D5765" t="s">
        <v>5782</v>
      </c>
      <c r="E5765">
        <v>38</v>
      </c>
      <c r="F5765">
        <v>0</v>
      </c>
      <c r="G5765">
        <v>2</v>
      </c>
      <c r="H5765">
        <v>2</v>
      </c>
      <c r="I5765">
        <v>0</v>
      </c>
    </row>
    <row r="5766" spans="1:9">
      <c r="A5766">
        <v>11638</v>
      </c>
      <c r="B5766" t="s">
        <v>31</v>
      </c>
      <c r="C5766" t="s">
        <v>10</v>
      </c>
      <c r="D5766" t="s">
        <v>5783</v>
      </c>
      <c r="E5766">
        <v>39</v>
      </c>
      <c r="F5766">
        <v>0</v>
      </c>
      <c r="G5766">
        <v>15</v>
      </c>
      <c r="H5766">
        <v>2</v>
      </c>
      <c r="I5766">
        <v>0</v>
      </c>
    </row>
    <row r="5767" spans="1:9">
      <c r="A5767">
        <v>11639</v>
      </c>
      <c r="B5767" t="s">
        <v>9</v>
      </c>
      <c r="C5767" t="s">
        <v>22</v>
      </c>
      <c r="D5767" t="s">
        <v>5784</v>
      </c>
      <c r="E5767">
        <v>51</v>
      </c>
      <c r="F5767">
        <v>0</v>
      </c>
      <c r="G5767">
        <v>5</v>
      </c>
      <c r="H5767">
        <v>4</v>
      </c>
      <c r="I5767">
        <v>1</v>
      </c>
    </row>
    <row r="5768" spans="1:9">
      <c r="A5768">
        <v>11640</v>
      </c>
      <c r="B5768" t="s">
        <v>24</v>
      </c>
      <c r="C5768" t="s">
        <v>18</v>
      </c>
      <c r="D5768" t="s">
        <v>5785</v>
      </c>
      <c r="E5768">
        <v>34</v>
      </c>
      <c r="F5768">
        <v>1</v>
      </c>
      <c r="G5768">
        <v>18</v>
      </c>
      <c r="H5768">
        <v>2</v>
      </c>
      <c r="I5768">
        <v>1</v>
      </c>
    </row>
    <row r="5769" spans="1:9">
      <c r="A5769">
        <v>11641</v>
      </c>
      <c r="B5769" t="s">
        <v>9</v>
      </c>
      <c r="C5769" t="s">
        <v>22</v>
      </c>
      <c r="D5769" t="s">
        <v>5786</v>
      </c>
      <c r="E5769">
        <v>20</v>
      </c>
      <c r="F5769">
        <v>0</v>
      </c>
      <c r="G5769">
        <v>13</v>
      </c>
      <c r="H5769">
        <v>5</v>
      </c>
      <c r="I5769">
        <v>0</v>
      </c>
    </row>
    <row r="5770" spans="1:9">
      <c r="A5770">
        <v>11642</v>
      </c>
      <c r="B5770" t="s">
        <v>31</v>
      </c>
      <c r="C5770" t="s">
        <v>22</v>
      </c>
      <c r="D5770" t="s">
        <v>5787</v>
      </c>
      <c r="E5770">
        <v>50</v>
      </c>
      <c r="F5770">
        <v>0</v>
      </c>
      <c r="G5770">
        <v>1</v>
      </c>
      <c r="H5770">
        <v>5</v>
      </c>
      <c r="I5770">
        <v>1</v>
      </c>
    </row>
    <row r="5771" spans="1:9">
      <c r="A5771">
        <v>11643</v>
      </c>
      <c r="B5771" t="s">
        <v>15</v>
      </c>
      <c r="C5771" t="s">
        <v>28</v>
      </c>
      <c r="D5771" t="s">
        <v>5788</v>
      </c>
      <c r="E5771">
        <v>69</v>
      </c>
      <c r="F5771">
        <v>0</v>
      </c>
      <c r="G5771">
        <v>2</v>
      </c>
      <c r="H5771">
        <v>2</v>
      </c>
      <c r="I5771">
        <v>0</v>
      </c>
    </row>
    <row r="5772" spans="1:9">
      <c r="A5772">
        <v>11644</v>
      </c>
      <c r="B5772" t="s">
        <v>24</v>
      </c>
      <c r="C5772" t="s">
        <v>22</v>
      </c>
      <c r="D5772" t="s">
        <v>5789</v>
      </c>
      <c r="E5772">
        <v>67</v>
      </c>
      <c r="F5772">
        <v>0</v>
      </c>
      <c r="G5772">
        <v>7</v>
      </c>
      <c r="H5772">
        <v>4</v>
      </c>
      <c r="I5772">
        <v>1</v>
      </c>
    </row>
    <row r="5773" spans="1:9">
      <c r="A5773">
        <v>11645</v>
      </c>
      <c r="B5773" t="s">
        <v>9</v>
      </c>
      <c r="C5773" t="s">
        <v>13</v>
      </c>
      <c r="D5773" t="s">
        <v>5790</v>
      </c>
      <c r="E5773">
        <v>27</v>
      </c>
      <c r="F5773">
        <v>1</v>
      </c>
      <c r="G5773">
        <v>9</v>
      </c>
      <c r="H5773">
        <v>5</v>
      </c>
      <c r="I5773">
        <v>1</v>
      </c>
    </row>
    <row r="5774" spans="1:9">
      <c r="A5774">
        <v>11646</v>
      </c>
      <c r="B5774" t="s">
        <v>24</v>
      </c>
      <c r="C5774" t="s">
        <v>28</v>
      </c>
      <c r="D5774" t="s">
        <v>5791</v>
      </c>
      <c r="E5774">
        <v>19</v>
      </c>
      <c r="F5774">
        <v>1</v>
      </c>
      <c r="G5774">
        <v>2</v>
      </c>
      <c r="H5774">
        <v>4</v>
      </c>
      <c r="I5774">
        <v>1</v>
      </c>
    </row>
    <row r="5775" spans="1:9">
      <c r="A5775">
        <v>11647</v>
      </c>
      <c r="B5775" t="s">
        <v>15</v>
      </c>
      <c r="C5775" t="s">
        <v>28</v>
      </c>
      <c r="D5775" t="s">
        <v>5792</v>
      </c>
      <c r="E5775">
        <v>49</v>
      </c>
      <c r="F5775">
        <v>0</v>
      </c>
      <c r="G5775">
        <v>16</v>
      </c>
      <c r="H5775">
        <v>2</v>
      </c>
      <c r="I5775">
        <v>0</v>
      </c>
    </row>
    <row r="5776" spans="1:9">
      <c r="A5776">
        <v>11648</v>
      </c>
      <c r="B5776" t="s">
        <v>9</v>
      </c>
      <c r="C5776" t="s">
        <v>13</v>
      </c>
      <c r="D5776" t="s">
        <v>5793</v>
      </c>
      <c r="E5776">
        <v>47</v>
      </c>
      <c r="F5776">
        <v>0</v>
      </c>
      <c r="G5776">
        <v>17</v>
      </c>
      <c r="H5776">
        <v>1</v>
      </c>
      <c r="I5776">
        <v>0</v>
      </c>
    </row>
    <row r="5777" spans="1:9">
      <c r="A5777">
        <v>11649</v>
      </c>
      <c r="B5777" t="s">
        <v>24</v>
      </c>
      <c r="C5777" t="s">
        <v>13</v>
      </c>
      <c r="D5777" t="s">
        <v>5794</v>
      </c>
      <c r="E5777">
        <v>35</v>
      </c>
      <c r="F5777">
        <v>1</v>
      </c>
      <c r="G5777">
        <v>8</v>
      </c>
      <c r="H5777">
        <v>3</v>
      </c>
      <c r="I5777">
        <v>1</v>
      </c>
    </row>
    <row r="5778" spans="1:9">
      <c r="A5778">
        <v>11650</v>
      </c>
      <c r="B5778" t="s">
        <v>12</v>
      </c>
      <c r="C5778" t="s">
        <v>22</v>
      </c>
      <c r="D5778" t="s">
        <v>5795</v>
      </c>
      <c r="E5778">
        <v>20</v>
      </c>
      <c r="F5778">
        <v>0</v>
      </c>
      <c r="G5778">
        <v>10</v>
      </c>
      <c r="H5778">
        <v>1</v>
      </c>
      <c r="I5778">
        <v>0</v>
      </c>
    </row>
    <row r="5779" spans="1:9">
      <c r="A5779">
        <v>11651</v>
      </c>
      <c r="B5779" t="s">
        <v>9</v>
      </c>
      <c r="C5779" t="s">
        <v>28</v>
      </c>
      <c r="D5779" t="s">
        <v>5796</v>
      </c>
      <c r="E5779">
        <v>32</v>
      </c>
      <c r="F5779">
        <v>0</v>
      </c>
      <c r="G5779">
        <v>18</v>
      </c>
      <c r="H5779">
        <v>2</v>
      </c>
      <c r="I5779">
        <v>0</v>
      </c>
    </row>
    <row r="5780" spans="1:9">
      <c r="A5780">
        <v>11652</v>
      </c>
      <c r="B5780" t="s">
        <v>31</v>
      </c>
      <c r="C5780" t="s">
        <v>28</v>
      </c>
      <c r="D5780" t="s">
        <v>5797</v>
      </c>
      <c r="E5780">
        <v>54</v>
      </c>
      <c r="F5780">
        <v>0</v>
      </c>
      <c r="G5780">
        <v>18</v>
      </c>
      <c r="H5780">
        <v>1</v>
      </c>
      <c r="I5780">
        <v>0</v>
      </c>
    </row>
    <row r="5781" spans="1:9">
      <c r="A5781">
        <v>11653</v>
      </c>
      <c r="B5781" t="s">
        <v>9</v>
      </c>
      <c r="C5781" t="s">
        <v>13</v>
      </c>
      <c r="D5781" t="s">
        <v>5798</v>
      </c>
      <c r="E5781">
        <v>31</v>
      </c>
      <c r="F5781">
        <v>1</v>
      </c>
      <c r="G5781">
        <v>15</v>
      </c>
      <c r="H5781">
        <v>5</v>
      </c>
      <c r="I5781">
        <v>1</v>
      </c>
    </row>
    <row r="5782" spans="1:9">
      <c r="A5782">
        <v>11654</v>
      </c>
      <c r="B5782" t="s">
        <v>9</v>
      </c>
      <c r="C5782" t="s">
        <v>10</v>
      </c>
      <c r="D5782" t="s">
        <v>5799</v>
      </c>
      <c r="E5782">
        <v>24</v>
      </c>
      <c r="F5782">
        <v>1</v>
      </c>
      <c r="G5782">
        <v>16</v>
      </c>
      <c r="H5782">
        <v>1</v>
      </c>
      <c r="I5782">
        <v>0</v>
      </c>
    </row>
    <row r="5783" spans="1:9">
      <c r="A5783">
        <v>11655</v>
      </c>
      <c r="B5783" t="s">
        <v>12</v>
      </c>
      <c r="C5783" t="s">
        <v>22</v>
      </c>
      <c r="D5783" t="s">
        <v>5800</v>
      </c>
      <c r="E5783">
        <v>54</v>
      </c>
      <c r="F5783">
        <v>0</v>
      </c>
      <c r="G5783">
        <v>9</v>
      </c>
      <c r="H5783">
        <v>1</v>
      </c>
      <c r="I5783">
        <v>0</v>
      </c>
    </row>
    <row r="5784" spans="1:9">
      <c r="A5784">
        <v>11656</v>
      </c>
      <c r="B5784" t="s">
        <v>31</v>
      </c>
      <c r="C5784" t="s">
        <v>13</v>
      </c>
      <c r="D5784" t="s">
        <v>5801</v>
      </c>
      <c r="E5784">
        <v>43</v>
      </c>
      <c r="F5784">
        <v>1</v>
      </c>
      <c r="G5784">
        <v>18</v>
      </c>
      <c r="H5784">
        <v>3</v>
      </c>
      <c r="I5784">
        <v>1</v>
      </c>
    </row>
    <row r="5785" spans="1:9">
      <c r="A5785">
        <v>11657</v>
      </c>
      <c r="B5785" t="s">
        <v>9</v>
      </c>
      <c r="C5785" t="s">
        <v>28</v>
      </c>
      <c r="D5785" t="s">
        <v>5802</v>
      </c>
      <c r="E5785">
        <v>38</v>
      </c>
      <c r="F5785">
        <v>1</v>
      </c>
      <c r="G5785">
        <v>10</v>
      </c>
      <c r="H5785">
        <v>3</v>
      </c>
      <c r="I5785">
        <v>1</v>
      </c>
    </row>
    <row r="5786" spans="1:9">
      <c r="A5786">
        <v>11658</v>
      </c>
      <c r="B5786" t="s">
        <v>9</v>
      </c>
      <c r="C5786" t="s">
        <v>18</v>
      </c>
      <c r="D5786" t="s">
        <v>5803</v>
      </c>
      <c r="E5786">
        <v>68</v>
      </c>
      <c r="F5786">
        <v>0</v>
      </c>
      <c r="G5786">
        <v>14</v>
      </c>
      <c r="H5786">
        <v>2</v>
      </c>
      <c r="I5786">
        <v>0</v>
      </c>
    </row>
    <row r="5787" spans="1:9">
      <c r="A5787">
        <v>11659</v>
      </c>
      <c r="B5787" t="s">
        <v>24</v>
      </c>
      <c r="C5787" t="s">
        <v>22</v>
      </c>
      <c r="D5787" t="s">
        <v>5804</v>
      </c>
      <c r="E5787">
        <v>51</v>
      </c>
      <c r="F5787">
        <v>0</v>
      </c>
      <c r="G5787">
        <v>17</v>
      </c>
      <c r="H5787">
        <v>2</v>
      </c>
      <c r="I5787">
        <v>0</v>
      </c>
    </row>
    <row r="5788" spans="1:9">
      <c r="A5788">
        <v>11660</v>
      </c>
      <c r="B5788" t="s">
        <v>15</v>
      </c>
      <c r="C5788" t="s">
        <v>18</v>
      </c>
      <c r="D5788" t="s">
        <v>5805</v>
      </c>
      <c r="E5788">
        <v>24</v>
      </c>
      <c r="F5788">
        <v>0</v>
      </c>
      <c r="G5788">
        <v>19</v>
      </c>
      <c r="H5788">
        <v>4</v>
      </c>
      <c r="I5788">
        <v>0</v>
      </c>
    </row>
    <row r="5789" spans="1:9">
      <c r="A5789">
        <v>11661</v>
      </c>
      <c r="B5789" t="s">
        <v>12</v>
      </c>
      <c r="C5789" t="s">
        <v>28</v>
      </c>
      <c r="D5789" t="s">
        <v>5806</v>
      </c>
      <c r="E5789">
        <v>59</v>
      </c>
      <c r="F5789">
        <v>0</v>
      </c>
      <c r="G5789">
        <v>14</v>
      </c>
      <c r="H5789">
        <v>3</v>
      </c>
      <c r="I5789">
        <v>0</v>
      </c>
    </row>
    <row r="5790" spans="1:9">
      <c r="A5790">
        <v>11662</v>
      </c>
      <c r="B5790" t="s">
        <v>15</v>
      </c>
      <c r="C5790" t="s">
        <v>13</v>
      </c>
      <c r="D5790" t="s">
        <v>5807</v>
      </c>
      <c r="E5790">
        <v>56</v>
      </c>
      <c r="F5790">
        <v>0</v>
      </c>
      <c r="G5790">
        <v>8</v>
      </c>
      <c r="H5790">
        <v>2</v>
      </c>
      <c r="I5790">
        <v>0</v>
      </c>
    </row>
    <row r="5791" spans="1:9">
      <c r="A5791">
        <v>11663</v>
      </c>
      <c r="B5791" t="s">
        <v>24</v>
      </c>
      <c r="C5791" t="s">
        <v>22</v>
      </c>
      <c r="D5791" t="s">
        <v>5808</v>
      </c>
      <c r="E5791">
        <v>19</v>
      </c>
      <c r="F5791">
        <v>0</v>
      </c>
      <c r="G5791">
        <v>18</v>
      </c>
      <c r="H5791">
        <v>5</v>
      </c>
      <c r="I5791">
        <v>0</v>
      </c>
    </row>
    <row r="5792" spans="1:9">
      <c r="A5792">
        <v>11664</v>
      </c>
      <c r="B5792" t="s">
        <v>24</v>
      </c>
      <c r="C5792" t="s">
        <v>10</v>
      </c>
      <c r="D5792" t="s">
        <v>5809</v>
      </c>
      <c r="E5792">
        <v>45</v>
      </c>
      <c r="F5792">
        <v>0</v>
      </c>
      <c r="G5792">
        <v>8</v>
      </c>
      <c r="H5792">
        <v>3</v>
      </c>
      <c r="I5792">
        <v>0</v>
      </c>
    </row>
    <row r="5793" spans="1:9">
      <c r="A5793">
        <v>11665</v>
      </c>
      <c r="B5793" t="s">
        <v>9</v>
      </c>
      <c r="C5793" t="s">
        <v>13</v>
      </c>
      <c r="D5793" t="s">
        <v>5810</v>
      </c>
      <c r="E5793">
        <v>45</v>
      </c>
      <c r="F5793">
        <v>0</v>
      </c>
      <c r="G5793">
        <v>7</v>
      </c>
      <c r="H5793">
        <v>3</v>
      </c>
      <c r="I5793">
        <v>0</v>
      </c>
    </row>
    <row r="5794" spans="1:9">
      <c r="A5794">
        <v>11666</v>
      </c>
      <c r="B5794" t="s">
        <v>15</v>
      </c>
      <c r="C5794" t="s">
        <v>18</v>
      </c>
      <c r="D5794" t="s">
        <v>5811</v>
      </c>
      <c r="E5794">
        <v>33</v>
      </c>
      <c r="F5794">
        <v>0</v>
      </c>
      <c r="G5794">
        <v>14</v>
      </c>
      <c r="H5794">
        <v>2</v>
      </c>
      <c r="I5794">
        <v>0</v>
      </c>
    </row>
    <row r="5795" spans="1:9">
      <c r="A5795">
        <v>11667</v>
      </c>
      <c r="B5795" t="s">
        <v>24</v>
      </c>
      <c r="C5795" t="s">
        <v>13</v>
      </c>
      <c r="D5795" t="s">
        <v>5812</v>
      </c>
      <c r="E5795">
        <v>35</v>
      </c>
      <c r="F5795">
        <v>1</v>
      </c>
      <c r="G5795">
        <v>6</v>
      </c>
      <c r="H5795">
        <v>4</v>
      </c>
      <c r="I5795">
        <v>1</v>
      </c>
    </row>
    <row r="5796" spans="1:9">
      <c r="A5796">
        <v>11668</v>
      </c>
      <c r="B5796" t="s">
        <v>15</v>
      </c>
      <c r="C5796" t="s">
        <v>28</v>
      </c>
      <c r="D5796" t="s">
        <v>5813</v>
      </c>
      <c r="E5796">
        <v>53</v>
      </c>
      <c r="F5796">
        <v>0</v>
      </c>
      <c r="G5796">
        <v>15</v>
      </c>
      <c r="H5796">
        <v>3</v>
      </c>
      <c r="I5796">
        <v>0</v>
      </c>
    </row>
    <row r="5797" spans="1:9">
      <c r="A5797">
        <v>11669</v>
      </c>
      <c r="B5797" t="s">
        <v>12</v>
      </c>
      <c r="C5797" t="s">
        <v>28</v>
      </c>
      <c r="D5797" t="s">
        <v>5814</v>
      </c>
      <c r="E5797">
        <v>55</v>
      </c>
      <c r="F5797">
        <v>1</v>
      </c>
      <c r="G5797">
        <v>1</v>
      </c>
      <c r="H5797">
        <v>2</v>
      </c>
      <c r="I5797">
        <v>1</v>
      </c>
    </row>
    <row r="5798" spans="1:9">
      <c r="A5798">
        <v>11670</v>
      </c>
      <c r="B5798" t="s">
        <v>9</v>
      </c>
      <c r="C5798" t="s">
        <v>10</v>
      </c>
      <c r="D5798" t="s">
        <v>5815</v>
      </c>
      <c r="E5798">
        <v>45</v>
      </c>
      <c r="F5798">
        <v>1</v>
      </c>
      <c r="G5798">
        <v>1</v>
      </c>
      <c r="H5798">
        <v>1</v>
      </c>
      <c r="I5798">
        <v>1</v>
      </c>
    </row>
    <row r="5799" spans="1:9">
      <c r="A5799">
        <v>11671</v>
      </c>
      <c r="B5799" t="s">
        <v>12</v>
      </c>
      <c r="C5799" t="s">
        <v>22</v>
      </c>
      <c r="D5799" t="s">
        <v>5816</v>
      </c>
      <c r="E5799">
        <v>40</v>
      </c>
      <c r="F5799">
        <v>0</v>
      </c>
      <c r="G5799">
        <v>18</v>
      </c>
      <c r="H5799">
        <v>1</v>
      </c>
      <c r="I5799">
        <v>0</v>
      </c>
    </row>
    <row r="5800" spans="1:9">
      <c r="A5800">
        <v>11672</v>
      </c>
      <c r="B5800" t="s">
        <v>24</v>
      </c>
      <c r="C5800" t="s">
        <v>18</v>
      </c>
      <c r="D5800" t="s">
        <v>5817</v>
      </c>
      <c r="E5800">
        <v>48</v>
      </c>
      <c r="F5800">
        <v>1</v>
      </c>
      <c r="G5800">
        <v>7</v>
      </c>
      <c r="H5800">
        <v>2</v>
      </c>
      <c r="I5800">
        <v>1</v>
      </c>
    </row>
    <row r="5801" spans="1:9">
      <c r="A5801">
        <v>11673</v>
      </c>
      <c r="B5801" t="s">
        <v>9</v>
      </c>
      <c r="C5801" t="s">
        <v>22</v>
      </c>
      <c r="D5801" t="s">
        <v>5818</v>
      </c>
      <c r="E5801">
        <v>58</v>
      </c>
      <c r="F5801">
        <v>0</v>
      </c>
      <c r="G5801">
        <v>12</v>
      </c>
      <c r="H5801">
        <v>5</v>
      </c>
      <c r="I5801">
        <v>1</v>
      </c>
    </row>
    <row r="5802" spans="1:9">
      <c r="A5802">
        <v>11674</v>
      </c>
      <c r="B5802" t="s">
        <v>12</v>
      </c>
      <c r="C5802" t="s">
        <v>28</v>
      </c>
      <c r="D5802" t="s">
        <v>5819</v>
      </c>
      <c r="E5802">
        <v>41</v>
      </c>
      <c r="F5802">
        <v>0</v>
      </c>
      <c r="G5802">
        <v>19</v>
      </c>
      <c r="H5802">
        <v>5</v>
      </c>
      <c r="I5802">
        <v>1</v>
      </c>
    </row>
    <row r="5803" spans="1:9">
      <c r="A5803">
        <v>11675</v>
      </c>
      <c r="B5803" t="s">
        <v>12</v>
      </c>
      <c r="C5803" t="s">
        <v>18</v>
      </c>
      <c r="D5803" t="s">
        <v>5820</v>
      </c>
      <c r="E5803">
        <v>30</v>
      </c>
      <c r="F5803">
        <v>1</v>
      </c>
      <c r="G5803">
        <v>9</v>
      </c>
      <c r="H5803">
        <v>2</v>
      </c>
      <c r="I5803">
        <v>0</v>
      </c>
    </row>
    <row r="5804" spans="1:9">
      <c r="A5804">
        <v>11676</v>
      </c>
      <c r="B5804" t="s">
        <v>15</v>
      </c>
      <c r="C5804" t="s">
        <v>18</v>
      </c>
      <c r="D5804" t="s">
        <v>5821</v>
      </c>
      <c r="E5804">
        <v>40</v>
      </c>
      <c r="F5804">
        <v>1</v>
      </c>
      <c r="G5804">
        <v>14</v>
      </c>
      <c r="H5804">
        <v>4</v>
      </c>
      <c r="I5804">
        <v>1</v>
      </c>
    </row>
    <row r="5805" spans="1:9">
      <c r="A5805">
        <v>11677</v>
      </c>
      <c r="B5805" t="s">
        <v>9</v>
      </c>
      <c r="C5805" t="s">
        <v>18</v>
      </c>
      <c r="D5805" t="s">
        <v>5822</v>
      </c>
      <c r="E5805">
        <v>49</v>
      </c>
      <c r="F5805">
        <v>0</v>
      </c>
      <c r="G5805">
        <v>18</v>
      </c>
      <c r="H5805">
        <v>1</v>
      </c>
      <c r="I5805">
        <v>0</v>
      </c>
    </row>
    <row r="5806" spans="1:9">
      <c r="A5806">
        <v>11678</v>
      </c>
      <c r="B5806" t="s">
        <v>15</v>
      </c>
      <c r="C5806" t="s">
        <v>18</v>
      </c>
      <c r="D5806" t="s">
        <v>5823</v>
      </c>
      <c r="E5806">
        <v>27</v>
      </c>
      <c r="F5806">
        <v>1</v>
      </c>
      <c r="G5806">
        <v>15</v>
      </c>
      <c r="H5806">
        <v>4</v>
      </c>
      <c r="I5806">
        <v>1</v>
      </c>
    </row>
    <row r="5807" spans="1:9">
      <c r="A5807">
        <v>11679</v>
      </c>
      <c r="B5807" t="s">
        <v>15</v>
      </c>
      <c r="C5807" t="s">
        <v>10</v>
      </c>
      <c r="D5807" t="s">
        <v>5824</v>
      </c>
      <c r="E5807">
        <v>40</v>
      </c>
      <c r="F5807">
        <v>0</v>
      </c>
      <c r="G5807">
        <v>8</v>
      </c>
      <c r="H5807">
        <v>4</v>
      </c>
      <c r="I5807">
        <v>1</v>
      </c>
    </row>
    <row r="5808" spans="1:9">
      <c r="A5808">
        <v>11680</v>
      </c>
      <c r="B5808" t="s">
        <v>9</v>
      </c>
      <c r="C5808" t="s">
        <v>13</v>
      </c>
      <c r="D5808" t="s">
        <v>5825</v>
      </c>
      <c r="E5808">
        <v>39</v>
      </c>
      <c r="F5808">
        <v>0</v>
      </c>
      <c r="G5808">
        <v>10</v>
      </c>
      <c r="H5808">
        <v>4</v>
      </c>
      <c r="I5808">
        <v>1</v>
      </c>
    </row>
    <row r="5809" spans="1:9">
      <c r="A5809">
        <v>11681</v>
      </c>
      <c r="B5809" t="s">
        <v>31</v>
      </c>
      <c r="C5809" t="s">
        <v>10</v>
      </c>
      <c r="D5809" t="s">
        <v>5826</v>
      </c>
      <c r="E5809">
        <v>49</v>
      </c>
      <c r="F5809">
        <v>1</v>
      </c>
      <c r="G5809">
        <v>1</v>
      </c>
      <c r="H5809">
        <v>3</v>
      </c>
      <c r="I5809">
        <v>1</v>
      </c>
    </row>
    <row r="5810" spans="1:9">
      <c r="A5810">
        <v>11682</v>
      </c>
      <c r="B5810" t="s">
        <v>12</v>
      </c>
      <c r="C5810" t="s">
        <v>10</v>
      </c>
      <c r="D5810" t="s">
        <v>5827</v>
      </c>
      <c r="E5810">
        <v>45</v>
      </c>
      <c r="F5810">
        <v>0</v>
      </c>
      <c r="G5810">
        <v>17</v>
      </c>
      <c r="H5810">
        <v>1</v>
      </c>
      <c r="I5810">
        <v>0</v>
      </c>
    </row>
    <row r="5811" spans="1:9">
      <c r="A5811">
        <v>11683</v>
      </c>
      <c r="B5811" t="s">
        <v>24</v>
      </c>
      <c r="C5811" t="s">
        <v>18</v>
      </c>
      <c r="D5811" t="s">
        <v>5828</v>
      </c>
      <c r="E5811">
        <v>48</v>
      </c>
      <c r="F5811">
        <v>0</v>
      </c>
      <c r="G5811">
        <v>14</v>
      </c>
      <c r="H5811">
        <v>3</v>
      </c>
      <c r="I5811">
        <v>0</v>
      </c>
    </row>
    <row r="5812" spans="1:9">
      <c r="A5812">
        <v>11684</v>
      </c>
      <c r="B5812" t="s">
        <v>24</v>
      </c>
      <c r="C5812" t="s">
        <v>18</v>
      </c>
      <c r="D5812" t="s">
        <v>5829</v>
      </c>
      <c r="E5812">
        <v>54</v>
      </c>
      <c r="F5812">
        <v>1</v>
      </c>
      <c r="G5812">
        <v>16</v>
      </c>
      <c r="H5812">
        <v>2</v>
      </c>
      <c r="I5812">
        <v>1</v>
      </c>
    </row>
    <row r="5813" spans="1:9">
      <c r="A5813">
        <v>11685</v>
      </c>
      <c r="B5813" t="s">
        <v>15</v>
      </c>
      <c r="C5813" t="s">
        <v>13</v>
      </c>
      <c r="D5813" t="s">
        <v>5830</v>
      </c>
      <c r="E5813">
        <v>28</v>
      </c>
      <c r="F5813">
        <v>0</v>
      </c>
      <c r="G5813">
        <v>7</v>
      </c>
      <c r="H5813">
        <v>1</v>
      </c>
      <c r="I5813">
        <v>0</v>
      </c>
    </row>
    <row r="5814" spans="1:9">
      <c r="A5814">
        <v>11686</v>
      </c>
      <c r="B5814" t="s">
        <v>9</v>
      </c>
      <c r="C5814" t="s">
        <v>18</v>
      </c>
      <c r="D5814" t="s">
        <v>5831</v>
      </c>
      <c r="E5814">
        <v>67</v>
      </c>
      <c r="F5814">
        <v>0</v>
      </c>
      <c r="G5814">
        <v>2</v>
      </c>
      <c r="H5814">
        <v>1</v>
      </c>
      <c r="I5814">
        <v>0</v>
      </c>
    </row>
    <row r="5815" spans="1:9">
      <c r="A5815">
        <v>11687</v>
      </c>
      <c r="B5815" t="s">
        <v>24</v>
      </c>
      <c r="C5815" t="s">
        <v>28</v>
      </c>
      <c r="D5815" t="s">
        <v>5832</v>
      </c>
      <c r="E5815">
        <v>38</v>
      </c>
      <c r="F5815">
        <v>1</v>
      </c>
      <c r="G5815">
        <v>17</v>
      </c>
      <c r="H5815">
        <v>5</v>
      </c>
      <c r="I5815">
        <v>1</v>
      </c>
    </row>
    <row r="5816" spans="1:9">
      <c r="A5816">
        <v>11688</v>
      </c>
      <c r="B5816" t="s">
        <v>15</v>
      </c>
      <c r="C5816" t="s">
        <v>28</v>
      </c>
      <c r="D5816" t="s">
        <v>5833</v>
      </c>
      <c r="E5816">
        <v>19</v>
      </c>
      <c r="F5816">
        <v>0</v>
      </c>
      <c r="G5816">
        <v>18</v>
      </c>
      <c r="H5816">
        <v>3</v>
      </c>
      <c r="I5816">
        <v>0</v>
      </c>
    </row>
    <row r="5817" spans="1:9">
      <c r="A5817">
        <v>11689</v>
      </c>
      <c r="B5817" t="s">
        <v>12</v>
      </c>
      <c r="C5817" t="s">
        <v>13</v>
      </c>
      <c r="D5817" t="s">
        <v>5834</v>
      </c>
      <c r="E5817">
        <v>22</v>
      </c>
      <c r="F5817">
        <v>1</v>
      </c>
      <c r="G5817">
        <v>1</v>
      </c>
      <c r="H5817">
        <v>3</v>
      </c>
      <c r="I5817">
        <v>0</v>
      </c>
    </row>
    <row r="5818" spans="1:9">
      <c r="A5818">
        <v>11690</v>
      </c>
      <c r="B5818" t="s">
        <v>31</v>
      </c>
      <c r="C5818" t="s">
        <v>22</v>
      </c>
      <c r="D5818" t="s">
        <v>5835</v>
      </c>
      <c r="E5818">
        <v>65</v>
      </c>
      <c r="F5818">
        <v>1</v>
      </c>
      <c r="G5818">
        <v>15</v>
      </c>
      <c r="H5818">
        <v>4</v>
      </c>
      <c r="I5818">
        <v>1</v>
      </c>
    </row>
    <row r="5819" spans="1:9">
      <c r="A5819">
        <v>11691</v>
      </c>
      <c r="B5819" t="s">
        <v>9</v>
      </c>
      <c r="C5819" t="s">
        <v>10</v>
      </c>
      <c r="D5819" t="s">
        <v>5836</v>
      </c>
      <c r="E5819">
        <v>65</v>
      </c>
      <c r="F5819">
        <v>0</v>
      </c>
      <c r="G5819">
        <v>12</v>
      </c>
      <c r="H5819">
        <v>1</v>
      </c>
      <c r="I5819">
        <v>0</v>
      </c>
    </row>
    <row r="5820" spans="1:9">
      <c r="A5820">
        <v>11692</v>
      </c>
      <c r="B5820" t="s">
        <v>31</v>
      </c>
      <c r="C5820" t="s">
        <v>13</v>
      </c>
      <c r="D5820" t="s">
        <v>5837</v>
      </c>
      <c r="E5820">
        <v>38</v>
      </c>
      <c r="F5820">
        <v>0</v>
      </c>
      <c r="G5820">
        <v>16</v>
      </c>
      <c r="H5820">
        <v>3</v>
      </c>
      <c r="I5820">
        <v>0</v>
      </c>
    </row>
    <row r="5821" spans="1:9">
      <c r="A5821">
        <v>11693</v>
      </c>
      <c r="B5821" t="s">
        <v>9</v>
      </c>
      <c r="C5821" t="s">
        <v>18</v>
      </c>
      <c r="D5821" t="s">
        <v>5838</v>
      </c>
      <c r="E5821">
        <v>40</v>
      </c>
      <c r="F5821">
        <v>1</v>
      </c>
      <c r="G5821">
        <v>19</v>
      </c>
      <c r="H5821">
        <v>2</v>
      </c>
      <c r="I5821">
        <v>1</v>
      </c>
    </row>
    <row r="5822" spans="1:9">
      <c r="A5822">
        <v>11694</v>
      </c>
      <c r="B5822" t="s">
        <v>24</v>
      </c>
      <c r="C5822" t="s">
        <v>18</v>
      </c>
      <c r="D5822" t="s">
        <v>5839</v>
      </c>
      <c r="E5822">
        <v>59</v>
      </c>
      <c r="F5822">
        <v>1</v>
      </c>
      <c r="G5822">
        <v>15</v>
      </c>
      <c r="H5822">
        <v>5</v>
      </c>
      <c r="I5822">
        <v>1</v>
      </c>
    </row>
    <row r="5823" spans="1:9">
      <c r="A5823">
        <v>11695</v>
      </c>
      <c r="B5823" t="s">
        <v>31</v>
      </c>
      <c r="C5823" t="s">
        <v>22</v>
      </c>
      <c r="D5823" t="s">
        <v>5840</v>
      </c>
      <c r="E5823">
        <v>58</v>
      </c>
      <c r="F5823">
        <v>1</v>
      </c>
      <c r="G5823">
        <v>12</v>
      </c>
      <c r="H5823">
        <v>3</v>
      </c>
      <c r="I5823">
        <v>1</v>
      </c>
    </row>
    <row r="5824" spans="1:9">
      <c r="A5824">
        <v>11696</v>
      </c>
      <c r="B5824" t="s">
        <v>24</v>
      </c>
      <c r="C5824" t="s">
        <v>13</v>
      </c>
      <c r="D5824" t="s">
        <v>5841</v>
      </c>
      <c r="E5824">
        <v>27</v>
      </c>
      <c r="F5824">
        <v>0</v>
      </c>
      <c r="G5824">
        <v>3</v>
      </c>
      <c r="H5824">
        <v>3</v>
      </c>
      <c r="I5824">
        <v>0</v>
      </c>
    </row>
    <row r="5825" spans="1:9">
      <c r="A5825">
        <v>11697</v>
      </c>
      <c r="B5825" t="s">
        <v>31</v>
      </c>
      <c r="C5825" t="s">
        <v>13</v>
      </c>
      <c r="D5825" t="s">
        <v>5842</v>
      </c>
      <c r="E5825">
        <v>57</v>
      </c>
      <c r="F5825">
        <v>1</v>
      </c>
      <c r="G5825">
        <v>8</v>
      </c>
      <c r="H5825">
        <v>1</v>
      </c>
      <c r="I5825">
        <v>1</v>
      </c>
    </row>
    <row r="5826" spans="1:9">
      <c r="A5826">
        <v>11698</v>
      </c>
      <c r="B5826" t="s">
        <v>15</v>
      </c>
      <c r="C5826" t="s">
        <v>18</v>
      </c>
      <c r="D5826" t="s">
        <v>5843</v>
      </c>
      <c r="E5826">
        <v>65</v>
      </c>
      <c r="F5826">
        <v>0</v>
      </c>
      <c r="G5826">
        <v>5</v>
      </c>
      <c r="H5826">
        <v>3</v>
      </c>
      <c r="I5826">
        <v>0</v>
      </c>
    </row>
    <row r="5827" spans="1:9">
      <c r="A5827">
        <v>11699</v>
      </c>
      <c r="B5827" t="s">
        <v>9</v>
      </c>
      <c r="C5827" t="s">
        <v>10</v>
      </c>
      <c r="D5827" t="s">
        <v>5844</v>
      </c>
      <c r="E5827">
        <v>35</v>
      </c>
      <c r="F5827">
        <v>1</v>
      </c>
      <c r="G5827">
        <v>6</v>
      </c>
      <c r="H5827">
        <v>1</v>
      </c>
      <c r="I5827">
        <v>1</v>
      </c>
    </row>
    <row r="5828" spans="1:9">
      <c r="A5828">
        <v>11700</v>
      </c>
      <c r="B5828" t="s">
        <v>24</v>
      </c>
      <c r="C5828" t="s">
        <v>10</v>
      </c>
      <c r="D5828" t="s">
        <v>5845</v>
      </c>
      <c r="E5828">
        <v>34</v>
      </c>
      <c r="F5828">
        <v>0</v>
      </c>
      <c r="G5828">
        <v>12</v>
      </c>
      <c r="H5828">
        <v>2</v>
      </c>
      <c r="I5828">
        <v>0</v>
      </c>
    </row>
    <row r="5829" spans="1:9">
      <c r="A5829">
        <v>11701</v>
      </c>
      <c r="B5829" t="s">
        <v>15</v>
      </c>
      <c r="C5829" t="s">
        <v>18</v>
      </c>
      <c r="D5829" t="s">
        <v>5846</v>
      </c>
      <c r="E5829">
        <v>38</v>
      </c>
      <c r="F5829">
        <v>1</v>
      </c>
      <c r="G5829">
        <v>10</v>
      </c>
      <c r="H5829">
        <v>4</v>
      </c>
      <c r="I5829">
        <v>1</v>
      </c>
    </row>
    <row r="5830" spans="1:9">
      <c r="A5830">
        <v>11702</v>
      </c>
      <c r="B5830" t="s">
        <v>9</v>
      </c>
      <c r="C5830" t="s">
        <v>22</v>
      </c>
      <c r="D5830" t="s">
        <v>5847</v>
      </c>
      <c r="E5830">
        <v>43</v>
      </c>
      <c r="F5830">
        <v>0</v>
      </c>
      <c r="G5830">
        <v>12</v>
      </c>
      <c r="H5830">
        <v>5</v>
      </c>
      <c r="I5830">
        <v>1</v>
      </c>
    </row>
    <row r="5831" spans="1:9">
      <c r="A5831">
        <v>11703</v>
      </c>
      <c r="B5831" t="s">
        <v>12</v>
      </c>
      <c r="C5831" t="s">
        <v>13</v>
      </c>
      <c r="D5831" t="s">
        <v>5848</v>
      </c>
      <c r="E5831">
        <v>61</v>
      </c>
      <c r="F5831">
        <v>1</v>
      </c>
      <c r="G5831">
        <v>6</v>
      </c>
      <c r="H5831">
        <v>4</v>
      </c>
      <c r="I5831">
        <v>1</v>
      </c>
    </row>
    <row r="5832" spans="1:9">
      <c r="A5832">
        <v>11704</v>
      </c>
      <c r="B5832" t="s">
        <v>31</v>
      </c>
      <c r="C5832" t="s">
        <v>18</v>
      </c>
      <c r="D5832" t="s">
        <v>5849</v>
      </c>
      <c r="E5832">
        <v>55</v>
      </c>
      <c r="F5832">
        <v>0</v>
      </c>
      <c r="G5832">
        <v>12</v>
      </c>
      <c r="H5832">
        <v>1</v>
      </c>
      <c r="I5832">
        <v>0</v>
      </c>
    </row>
    <row r="5833" spans="1:9">
      <c r="A5833">
        <v>11705</v>
      </c>
      <c r="B5833" t="s">
        <v>31</v>
      </c>
      <c r="C5833" t="s">
        <v>13</v>
      </c>
      <c r="D5833" t="s">
        <v>5850</v>
      </c>
      <c r="E5833">
        <v>47</v>
      </c>
      <c r="F5833">
        <v>1</v>
      </c>
      <c r="G5833">
        <v>7</v>
      </c>
      <c r="H5833">
        <v>1</v>
      </c>
      <c r="I5833">
        <v>1</v>
      </c>
    </row>
    <row r="5834" spans="1:9">
      <c r="A5834">
        <v>11706</v>
      </c>
      <c r="B5834" t="s">
        <v>9</v>
      </c>
      <c r="C5834" t="s">
        <v>18</v>
      </c>
      <c r="D5834" t="s">
        <v>5851</v>
      </c>
      <c r="E5834">
        <v>66</v>
      </c>
      <c r="F5834">
        <v>1</v>
      </c>
      <c r="G5834">
        <v>8</v>
      </c>
      <c r="H5834">
        <v>2</v>
      </c>
      <c r="I5834">
        <v>1</v>
      </c>
    </row>
    <row r="5835" spans="1:9">
      <c r="A5835">
        <v>11707</v>
      </c>
      <c r="B5835" t="s">
        <v>31</v>
      </c>
      <c r="C5835" t="s">
        <v>13</v>
      </c>
      <c r="D5835" t="s">
        <v>5852</v>
      </c>
      <c r="E5835">
        <v>45</v>
      </c>
      <c r="F5835">
        <v>1</v>
      </c>
      <c r="G5835">
        <v>17</v>
      </c>
      <c r="H5835">
        <v>3</v>
      </c>
      <c r="I5835">
        <v>1</v>
      </c>
    </row>
    <row r="5836" spans="1:9">
      <c r="A5836">
        <v>11708</v>
      </c>
      <c r="B5836" t="s">
        <v>15</v>
      </c>
      <c r="C5836" t="s">
        <v>22</v>
      </c>
      <c r="D5836" t="s">
        <v>5853</v>
      </c>
      <c r="E5836">
        <v>51</v>
      </c>
      <c r="F5836">
        <v>1</v>
      </c>
      <c r="G5836">
        <v>10</v>
      </c>
      <c r="H5836">
        <v>5</v>
      </c>
      <c r="I5836">
        <v>1</v>
      </c>
    </row>
    <row r="5837" spans="1:9">
      <c r="A5837">
        <v>11709</v>
      </c>
      <c r="B5837" t="s">
        <v>12</v>
      </c>
      <c r="C5837" t="s">
        <v>13</v>
      </c>
      <c r="D5837" t="s">
        <v>5854</v>
      </c>
      <c r="E5837">
        <v>66</v>
      </c>
      <c r="F5837">
        <v>1</v>
      </c>
      <c r="G5837">
        <v>19</v>
      </c>
      <c r="H5837">
        <v>1</v>
      </c>
      <c r="I5837">
        <v>1</v>
      </c>
    </row>
    <row r="5838" spans="1:9">
      <c r="A5838">
        <v>11710</v>
      </c>
      <c r="B5838" t="s">
        <v>24</v>
      </c>
      <c r="C5838" t="s">
        <v>28</v>
      </c>
      <c r="D5838" t="s">
        <v>5855</v>
      </c>
      <c r="E5838">
        <v>61</v>
      </c>
      <c r="F5838">
        <v>0</v>
      </c>
      <c r="G5838">
        <v>2</v>
      </c>
      <c r="H5838">
        <v>2</v>
      </c>
      <c r="I5838">
        <v>0</v>
      </c>
    </row>
    <row r="5839" spans="1:9">
      <c r="A5839">
        <v>11711</v>
      </c>
      <c r="B5839" t="s">
        <v>12</v>
      </c>
      <c r="C5839" t="s">
        <v>13</v>
      </c>
      <c r="D5839" t="s">
        <v>5856</v>
      </c>
      <c r="E5839">
        <v>60</v>
      </c>
      <c r="F5839">
        <v>0</v>
      </c>
      <c r="G5839">
        <v>8</v>
      </c>
      <c r="H5839">
        <v>3</v>
      </c>
      <c r="I5839">
        <v>0</v>
      </c>
    </row>
    <row r="5840" spans="1:9">
      <c r="A5840">
        <v>11712</v>
      </c>
      <c r="B5840" t="s">
        <v>24</v>
      </c>
      <c r="C5840" t="s">
        <v>22</v>
      </c>
      <c r="D5840" t="s">
        <v>5857</v>
      </c>
      <c r="E5840">
        <v>19</v>
      </c>
      <c r="F5840">
        <v>1</v>
      </c>
      <c r="G5840">
        <v>1</v>
      </c>
      <c r="H5840">
        <v>2</v>
      </c>
      <c r="I5840">
        <v>0</v>
      </c>
    </row>
    <row r="5841" spans="1:9">
      <c r="A5841">
        <v>11713</v>
      </c>
      <c r="B5841" t="s">
        <v>31</v>
      </c>
      <c r="C5841" t="s">
        <v>22</v>
      </c>
      <c r="D5841" t="s">
        <v>5858</v>
      </c>
      <c r="E5841">
        <v>21</v>
      </c>
      <c r="F5841">
        <v>0</v>
      </c>
      <c r="G5841">
        <v>4</v>
      </c>
      <c r="H5841">
        <v>4</v>
      </c>
      <c r="I5841">
        <v>0</v>
      </c>
    </row>
    <row r="5842" spans="1:9">
      <c r="A5842">
        <v>11714</v>
      </c>
      <c r="B5842" t="s">
        <v>31</v>
      </c>
      <c r="C5842" t="s">
        <v>22</v>
      </c>
      <c r="D5842" t="s">
        <v>5859</v>
      </c>
      <c r="E5842">
        <v>34</v>
      </c>
      <c r="F5842">
        <v>1</v>
      </c>
      <c r="G5842">
        <v>18</v>
      </c>
      <c r="H5842">
        <v>2</v>
      </c>
      <c r="I5842">
        <v>1</v>
      </c>
    </row>
    <row r="5843" spans="1:9">
      <c r="A5843">
        <v>11715</v>
      </c>
      <c r="B5843" t="s">
        <v>31</v>
      </c>
      <c r="C5843" t="s">
        <v>10</v>
      </c>
      <c r="D5843" t="s">
        <v>5860</v>
      </c>
      <c r="E5843">
        <v>50</v>
      </c>
      <c r="F5843">
        <v>1</v>
      </c>
      <c r="G5843">
        <v>3</v>
      </c>
      <c r="H5843">
        <v>3</v>
      </c>
      <c r="I5843">
        <v>1</v>
      </c>
    </row>
    <row r="5844" spans="1:9">
      <c r="A5844">
        <v>11716</v>
      </c>
      <c r="B5844" t="s">
        <v>15</v>
      </c>
      <c r="C5844" t="s">
        <v>22</v>
      </c>
      <c r="D5844" t="s">
        <v>5861</v>
      </c>
      <c r="E5844">
        <v>28</v>
      </c>
      <c r="F5844">
        <v>0</v>
      </c>
      <c r="G5844">
        <v>3</v>
      </c>
      <c r="H5844">
        <v>4</v>
      </c>
      <c r="I5844">
        <v>0</v>
      </c>
    </row>
    <row r="5845" spans="1:9">
      <c r="A5845">
        <v>11717</v>
      </c>
      <c r="B5845" t="s">
        <v>12</v>
      </c>
      <c r="C5845" t="s">
        <v>22</v>
      </c>
      <c r="D5845" t="s">
        <v>5862</v>
      </c>
      <c r="E5845">
        <v>26</v>
      </c>
      <c r="F5845">
        <v>1</v>
      </c>
      <c r="G5845">
        <v>19</v>
      </c>
      <c r="H5845">
        <v>4</v>
      </c>
      <c r="I5845">
        <v>1</v>
      </c>
    </row>
    <row r="5846" spans="1:9">
      <c r="A5846">
        <v>11718</v>
      </c>
      <c r="B5846" t="s">
        <v>9</v>
      </c>
      <c r="C5846" t="s">
        <v>22</v>
      </c>
      <c r="D5846" t="s">
        <v>5863</v>
      </c>
      <c r="E5846">
        <v>37</v>
      </c>
      <c r="F5846">
        <v>1</v>
      </c>
      <c r="G5846">
        <v>19</v>
      </c>
      <c r="H5846">
        <v>3</v>
      </c>
      <c r="I5846">
        <v>1</v>
      </c>
    </row>
    <row r="5847" spans="1:9">
      <c r="A5847">
        <v>11719</v>
      </c>
      <c r="B5847" t="s">
        <v>9</v>
      </c>
      <c r="C5847" t="s">
        <v>22</v>
      </c>
      <c r="D5847" t="s">
        <v>5864</v>
      </c>
      <c r="E5847">
        <v>41</v>
      </c>
      <c r="F5847">
        <v>0</v>
      </c>
      <c r="G5847">
        <v>2</v>
      </c>
      <c r="H5847">
        <v>5</v>
      </c>
      <c r="I5847">
        <v>1</v>
      </c>
    </row>
    <row r="5848" spans="1:9">
      <c r="A5848">
        <v>11720</v>
      </c>
      <c r="B5848" t="s">
        <v>12</v>
      </c>
      <c r="C5848" t="s">
        <v>22</v>
      </c>
      <c r="D5848" t="s">
        <v>5865</v>
      </c>
      <c r="E5848">
        <v>37</v>
      </c>
      <c r="F5848">
        <v>1</v>
      </c>
      <c r="G5848">
        <v>1</v>
      </c>
      <c r="H5848">
        <v>4</v>
      </c>
      <c r="I5848">
        <v>1</v>
      </c>
    </row>
    <row r="5849" spans="1:9">
      <c r="A5849">
        <v>11721</v>
      </c>
      <c r="B5849" t="s">
        <v>9</v>
      </c>
      <c r="C5849" t="s">
        <v>22</v>
      </c>
      <c r="D5849" t="s">
        <v>5866</v>
      </c>
      <c r="E5849">
        <v>26</v>
      </c>
      <c r="F5849">
        <v>1</v>
      </c>
      <c r="G5849">
        <v>16</v>
      </c>
      <c r="H5849">
        <v>4</v>
      </c>
      <c r="I5849">
        <v>1</v>
      </c>
    </row>
    <row r="5850" spans="1:9">
      <c r="A5850">
        <v>11722</v>
      </c>
      <c r="B5850" t="s">
        <v>15</v>
      </c>
      <c r="C5850" t="s">
        <v>22</v>
      </c>
      <c r="D5850" t="s">
        <v>5867</v>
      </c>
      <c r="E5850">
        <v>43</v>
      </c>
      <c r="F5850">
        <v>1</v>
      </c>
      <c r="G5850">
        <v>8</v>
      </c>
      <c r="H5850">
        <v>2</v>
      </c>
      <c r="I5850">
        <v>1</v>
      </c>
    </row>
    <row r="5851" spans="1:9">
      <c r="A5851">
        <v>11723</v>
      </c>
      <c r="B5851" t="s">
        <v>24</v>
      </c>
      <c r="C5851" t="s">
        <v>28</v>
      </c>
      <c r="D5851" t="s">
        <v>5868</v>
      </c>
      <c r="E5851">
        <v>41</v>
      </c>
      <c r="F5851">
        <v>0</v>
      </c>
      <c r="G5851">
        <v>10</v>
      </c>
      <c r="H5851">
        <v>5</v>
      </c>
      <c r="I5851">
        <v>1</v>
      </c>
    </row>
    <row r="5852" spans="1:9">
      <c r="A5852">
        <v>11724</v>
      </c>
      <c r="B5852" t="s">
        <v>15</v>
      </c>
      <c r="C5852" t="s">
        <v>13</v>
      </c>
      <c r="D5852" t="s">
        <v>5869</v>
      </c>
      <c r="E5852">
        <v>30</v>
      </c>
      <c r="F5852">
        <v>0</v>
      </c>
      <c r="G5852">
        <v>8</v>
      </c>
      <c r="H5852">
        <v>3</v>
      </c>
      <c r="I5852">
        <v>0</v>
      </c>
    </row>
    <row r="5853" spans="1:9">
      <c r="A5853">
        <v>11725</v>
      </c>
      <c r="B5853" t="s">
        <v>12</v>
      </c>
      <c r="C5853" t="s">
        <v>18</v>
      </c>
      <c r="D5853" t="s">
        <v>5870</v>
      </c>
      <c r="E5853">
        <v>65</v>
      </c>
      <c r="F5853">
        <v>0</v>
      </c>
      <c r="G5853">
        <v>1</v>
      </c>
      <c r="H5853">
        <v>5</v>
      </c>
      <c r="I5853">
        <v>1</v>
      </c>
    </row>
    <row r="5854" spans="1:9">
      <c r="A5854">
        <v>11726</v>
      </c>
      <c r="B5854" t="s">
        <v>9</v>
      </c>
      <c r="C5854" t="s">
        <v>22</v>
      </c>
      <c r="D5854" t="s">
        <v>5871</v>
      </c>
      <c r="E5854">
        <v>37</v>
      </c>
      <c r="F5854">
        <v>1</v>
      </c>
      <c r="G5854">
        <v>4</v>
      </c>
      <c r="H5854">
        <v>4</v>
      </c>
      <c r="I5854">
        <v>1</v>
      </c>
    </row>
    <row r="5855" spans="1:9">
      <c r="A5855">
        <v>11727</v>
      </c>
      <c r="B5855" t="s">
        <v>24</v>
      </c>
      <c r="C5855" t="s">
        <v>10</v>
      </c>
      <c r="D5855" t="s">
        <v>5872</v>
      </c>
      <c r="E5855">
        <v>46</v>
      </c>
      <c r="F5855">
        <v>1</v>
      </c>
      <c r="G5855">
        <v>9</v>
      </c>
      <c r="H5855">
        <v>1</v>
      </c>
      <c r="I5855">
        <v>1</v>
      </c>
    </row>
    <row r="5856" spans="1:9">
      <c r="A5856">
        <v>11728</v>
      </c>
      <c r="B5856" t="s">
        <v>15</v>
      </c>
      <c r="C5856" t="s">
        <v>28</v>
      </c>
      <c r="D5856" t="s">
        <v>5873</v>
      </c>
      <c r="E5856">
        <v>31</v>
      </c>
      <c r="F5856">
        <v>1</v>
      </c>
      <c r="G5856">
        <v>19</v>
      </c>
      <c r="H5856">
        <v>1</v>
      </c>
      <c r="I5856">
        <v>1</v>
      </c>
    </row>
    <row r="5857" spans="1:9">
      <c r="A5857">
        <v>11729</v>
      </c>
      <c r="B5857" t="s">
        <v>24</v>
      </c>
      <c r="C5857" t="s">
        <v>22</v>
      </c>
      <c r="D5857" t="s">
        <v>5874</v>
      </c>
      <c r="E5857">
        <v>19</v>
      </c>
      <c r="F5857">
        <v>1</v>
      </c>
      <c r="G5857">
        <v>13</v>
      </c>
      <c r="H5857">
        <v>4</v>
      </c>
      <c r="I5857">
        <v>1</v>
      </c>
    </row>
    <row r="5858" spans="1:9">
      <c r="A5858">
        <v>11730</v>
      </c>
      <c r="B5858" t="s">
        <v>9</v>
      </c>
      <c r="C5858" t="s">
        <v>28</v>
      </c>
      <c r="D5858" t="s">
        <v>5875</v>
      </c>
      <c r="E5858">
        <v>50</v>
      </c>
      <c r="F5858">
        <v>1</v>
      </c>
      <c r="G5858">
        <v>2</v>
      </c>
      <c r="H5858">
        <v>3</v>
      </c>
      <c r="I5858">
        <v>1</v>
      </c>
    </row>
    <row r="5859" spans="1:9">
      <c r="A5859">
        <v>11731</v>
      </c>
      <c r="B5859" t="s">
        <v>12</v>
      </c>
      <c r="C5859" t="s">
        <v>18</v>
      </c>
      <c r="D5859" t="s">
        <v>5876</v>
      </c>
      <c r="E5859">
        <v>43</v>
      </c>
      <c r="F5859">
        <v>1</v>
      </c>
      <c r="G5859">
        <v>5</v>
      </c>
      <c r="H5859">
        <v>1</v>
      </c>
      <c r="I5859">
        <v>1</v>
      </c>
    </row>
    <row r="5860" spans="1:9">
      <c r="A5860">
        <v>11732</v>
      </c>
      <c r="B5860" t="s">
        <v>15</v>
      </c>
      <c r="C5860" t="s">
        <v>28</v>
      </c>
      <c r="D5860" t="s">
        <v>5877</v>
      </c>
      <c r="E5860">
        <v>69</v>
      </c>
      <c r="F5860">
        <v>1</v>
      </c>
      <c r="G5860">
        <v>8</v>
      </c>
      <c r="H5860">
        <v>1</v>
      </c>
      <c r="I5860">
        <v>1</v>
      </c>
    </row>
    <row r="5861" spans="1:9">
      <c r="A5861">
        <v>11733</v>
      </c>
      <c r="B5861" t="s">
        <v>12</v>
      </c>
      <c r="C5861" t="s">
        <v>13</v>
      </c>
      <c r="D5861" t="s">
        <v>5878</v>
      </c>
      <c r="E5861">
        <v>30</v>
      </c>
      <c r="F5861">
        <v>1</v>
      </c>
      <c r="G5861">
        <v>16</v>
      </c>
      <c r="H5861">
        <v>1</v>
      </c>
      <c r="I5861">
        <v>0</v>
      </c>
    </row>
    <row r="5862" spans="1:9">
      <c r="A5862">
        <v>11734</v>
      </c>
      <c r="B5862" t="s">
        <v>31</v>
      </c>
      <c r="C5862" t="s">
        <v>22</v>
      </c>
      <c r="D5862" t="s">
        <v>5879</v>
      </c>
      <c r="E5862">
        <v>41</v>
      </c>
      <c r="F5862">
        <v>1</v>
      </c>
      <c r="G5862">
        <v>18</v>
      </c>
      <c r="H5862">
        <v>4</v>
      </c>
      <c r="I5862">
        <v>1</v>
      </c>
    </row>
    <row r="5863" spans="1:9">
      <c r="A5863">
        <v>11735</v>
      </c>
      <c r="B5863" t="s">
        <v>15</v>
      </c>
      <c r="C5863" t="s">
        <v>13</v>
      </c>
      <c r="D5863" t="s">
        <v>5880</v>
      </c>
      <c r="E5863">
        <v>62</v>
      </c>
      <c r="F5863">
        <v>1</v>
      </c>
      <c r="G5863">
        <v>15</v>
      </c>
      <c r="H5863">
        <v>1</v>
      </c>
      <c r="I5863">
        <v>1</v>
      </c>
    </row>
    <row r="5864" spans="1:9">
      <c r="A5864">
        <v>11736</v>
      </c>
      <c r="B5864" t="s">
        <v>15</v>
      </c>
      <c r="C5864" t="s">
        <v>18</v>
      </c>
      <c r="D5864" t="s">
        <v>5881</v>
      </c>
      <c r="E5864">
        <v>57</v>
      </c>
      <c r="F5864">
        <v>0</v>
      </c>
      <c r="G5864">
        <v>8</v>
      </c>
      <c r="H5864">
        <v>2</v>
      </c>
      <c r="I5864">
        <v>0</v>
      </c>
    </row>
    <row r="5865" spans="1:9">
      <c r="A5865">
        <v>11737</v>
      </c>
      <c r="B5865" t="s">
        <v>31</v>
      </c>
      <c r="C5865" t="s">
        <v>28</v>
      </c>
      <c r="D5865" t="s">
        <v>5882</v>
      </c>
      <c r="E5865">
        <v>35</v>
      </c>
      <c r="F5865">
        <v>0</v>
      </c>
      <c r="G5865">
        <v>11</v>
      </c>
      <c r="H5865">
        <v>1</v>
      </c>
      <c r="I5865">
        <v>0</v>
      </c>
    </row>
    <row r="5866" spans="1:9">
      <c r="A5866">
        <v>11738</v>
      </c>
      <c r="B5866" t="s">
        <v>9</v>
      </c>
      <c r="C5866" t="s">
        <v>18</v>
      </c>
      <c r="D5866" t="s">
        <v>5883</v>
      </c>
      <c r="E5866">
        <v>48</v>
      </c>
      <c r="F5866">
        <v>0</v>
      </c>
      <c r="G5866">
        <v>1</v>
      </c>
      <c r="H5866">
        <v>5</v>
      </c>
      <c r="I5866">
        <v>1</v>
      </c>
    </row>
    <row r="5867" spans="1:9">
      <c r="A5867">
        <v>11739</v>
      </c>
      <c r="B5867" t="s">
        <v>31</v>
      </c>
      <c r="C5867" t="s">
        <v>13</v>
      </c>
      <c r="D5867" t="s">
        <v>5884</v>
      </c>
      <c r="E5867">
        <v>46</v>
      </c>
      <c r="F5867">
        <v>1</v>
      </c>
      <c r="G5867">
        <v>8</v>
      </c>
      <c r="H5867">
        <v>5</v>
      </c>
      <c r="I5867">
        <v>1</v>
      </c>
    </row>
    <row r="5868" spans="1:9">
      <c r="A5868">
        <v>11740</v>
      </c>
      <c r="B5868" t="s">
        <v>15</v>
      </c>
      <c r="C5868" t="s">
        <v>13</v>
      </c>
      <c r="D5868" t="s">
        <v>5885</v>
      </c>
      <c r="E5868">
        <v>35</v>
      </c>
      <c r="F5868">
        <v>0</v>
      </c>
      <c r="G5868">
        <v>6</v>
      </c>
      <c r="H5868">
        <v>5</v>
      </c>
      <c r="I5868">
        <v>1</v>
      </c>
    </row>
    <row r="5869" spans="1:9">
      <c r="A5869">
        <v>11741</v>
      </c>
      <c r="B5869" t="s">
        <v>31</v>
      </c>
      <c r="C5869" t="s">
        <v>28</v>
      </c>
      <c r="D5869" t="s">
        <v>5886</v>
      </c>
      <c r="E5869">
        <v>58</v>
      </c>
      <c r="F5869">
        <v>0</v>
      </c>
      <c r="G5869">
        <v>1</v>
      </c>
      <c r="H5869">
        <v>3</v>
      </c>
      <c r="I5869">
        <v>0</v>
      </c>
    </row>
    <row r="5870" spans="1:9">
      <c r="A5870">
        <v>11742</v>
      </c>
      <c r="B5870" t="s">
        <v>31</v>
      </c>
      <c r="C5870" t="s">
        <v>13</v>
      </c>
      <c r="D5870" t="s">
        <v>5887</v>
      </c>
      <c r="E5870">
        <v>23</v>
      </c>
      <c r="F5870">
        <v>1</v>
      </c>
      <c r="G5870">
        <v>2</v>
      </c>
      <c r="H5870">
        <v>5</v>
      </c>
      <c r="I5870">
        <v>1</v>
      </c>
    </row>
    <row r="5871" spans="1:9">
      <c r="A5871">
        <v>11743</v>
      </c>
      <c r="B5871" t="s">
        <v>12</v>
      </c>
      <c r="C5871" t="s">
        <v>13</v>
      </c>
      <c r="D5871" t="s">
        <v>5888</v>
      </c>
      <c r="E5871">
        <v>21</v>
      </c>
      <c r="F5871">
        <v>1</v>
      </c>
      <c r="G5871">
        <v>10</v>
      </c>
      <c r="H5871">
        <v>3</v>
      </c>
      <c r="I5871">
        <v>0</v>
      </c>
    </row>
    <row r="5872" spans="1:9">
      <c r="A5872">
        <v>11744</v>
      </c>
      <c r="B5872" t="s">
        <v>15</v>
      </c>
      <c r="C5872" t="s">
        <v>22</v>
      </c>
      <c r="D5872" t="s">
        <v>5889</v>
      </c>
      <c r="E5872">
        <v>64</v>
      </c>
      <c r="F5872">
        <v>1</v>
      </c>
      <c r="G5872">
        <v>9</v>
      </c>
      <c r="H5872">
        <v>3</v>
      </c>
      <c r="I5872">
        <v>1</v>
      </c>
    </row>
    <row r="5873" spans="1:9">
      <c r="A5873">
        <v>11745</v>
      </c>
      <c r="B5873" t="s">
        <v>12</v>
      </c>
      <c r="C5873" t="s">
        <v>13</v>
      </c>
      <c r="D5873" t="s">
        <v>5890</v>
      </c>
      <c r="E5873">
        <v>42</v>
      </c>
      <c r="F5873">
        <v>0</v>
      </c>
      <c r="G5873">
        <v>3</v>
      </c>
      <c r="H5873">
        <v>1</v>
      </c>
      <c r="I5873">
        <v>0</v>
      </c>
    </row>
    <row r="5874" spans="1:9">
      <c r="A5874">
        <v>11746</v>
      </c>
      <c r="B5874" t="s">
        <v>31</v>
      </c>
      <c r="C5874" t="s">
        <v>18</v>
      </c>
      <c r="D5874" t="s">
        <v>5891</v>
      </c>
      <c r="E5874">
        <v>61</v>
      </c>
      <c r="F5874">
        <v>0</v>
      </c>
      <c r="G5874">
        <v>11</v>
      </c>
      <c r="H5874">
        <v>1</v>
      </c>
      <c r="I5874">
        <v>0</v>
      </c>
    </row>
    <row r="5875" spans="1:9">
      <c r="A5875">
        <v>11747</v>
      </c>
      <c r="B5875" t="s">
        <v>24</v>
      </c>
      <c r="C5875" t="s">
        <v>28</v>
      </c>
      <c r="D5875" t="s">
        <v>5892</v>
      </c>
      <c r="E5875">
        <v>22</v>
      </c>
      <c r="F5875">
        <v>0</v>
      </c>
      <c r="G5875">
        <v>4</v>
      </c>
      <c r="H5875">
        <v>4</v>
      </c>
      <c r="I5875">
        <v>0</v>
      </c>
    </row>
    <row r="5876" spans="1:9">
      <c r="A5876">
        <v>11748</v>
      </c>
      <c r="B5876" t="s">
        <v>9</v>
      </c>
      <c r="C5876" t="s">
        <v>10</v>
      </c>
      <c r="D5876" t="s">
        <v>5893</v>
      </c>
      <c r="E5876">
        <v>69</v>
      </c>
      <c r="F5876">
        <v>1</v>
      </c>
      <c r="G5876">
        <v>4</v>
      </c>
      <c r="H5876">
        <v>3</v>
      </c>
      <c r="I5876">
        <v>1</v>
      </c>
    </row>
    <row r="5877" spans="1:9">
      <c r="A5877">
        <v>11749</v>
      </c>
      <c r="B5877" t="s">
        <v>9</v>
      </c>
      <c r="C5877" t="s">
        <v>18</v>
      </c>
      <c r="D5877" t="s">
        <v>5894</v>
      </c>
      <c r="E5877">
        <v>28</v>
      </c>
      <c r="F5877">
        <v>0</v>
      </c>
      <c r="G5877">
        <v>17</v>
      </c>
      <c r="H5877">
        <v>4</v>
      </c>
      <c r="I5877">
        <v>0</v>
      </c>
    </row>
    <row r="5878" spans="1:9">
      <c r="A5878">
        <v>11750</v>
      </c>
      <c r="B5878" t="s">
        <v>31</v>
      </c>
      <c r="C5878" t="s">
        <v>28</v>
      </c>
      <c r="D5878" t="s">
        <v>5895</v>
      </c>
      <c r="E5878">
        <v>21</v>
      </c>
      <c r="F5878">
        <v>1</v>
      </c>
      <c r="G5878">
        <v>1</v>
      </c>
      <c r="H5878">
        <v>3</v>
      </c>
      <c r="I5878">
        <v>0</v>
      </c>
    </row>
    <row r="5879" spans="1:9">
      <c r="A5879">
        <v>11751</v>
      </c>
      <c r="B5879" t="s">
        <v>15</v>
      </c>
      <c r="C5879" t="s">
        <v>10</v>
      </c>
      <c r="D5879" t="s">
        <v>5896</v>
      </c>
      <c r="E5879">
        <v>23</v>
      </c>
      <c r="F5879">
        <v>1</v>
      </c>
      <c r="G5879">
        <v>10</v>
      </c>
      <c r="H5879">
        <v>2</v>
      </c>
      <c r="I5879">
        <v>0</v>
      </c>
    </row>
    <row r="5880" spans="1:9">
      <c r="A5880">
        <v>11752</v>
      </c>
      <c r="B5880" t="s">
        <v>12</v>
      </c>
      <c r="C5880" t="s">
        <v>18</v>
      </c>
      <c r="D5880" t="s">
        <v>5897</v>
      </c>
      <c r="E5880">
        <v>33</v>
      </c>
      <c r="F5880">
        <v>0</v>
      </c>
      <c r="G5880">
        <v>9</v>
      </c>
      <c r="H5880">
        <v>4</v>
      </c>
      <c r="I5880">
        <v>1</v>
      </c>
    </row>
    <row r="5881" spans="1:9">
      <c r="A5881">
        <v>11753</v>
      </c>
      <c r="B5881" t="s">
        <v>31</v>
      </c>
      <c r="C5881" t="s">
        <v>22</v>
      </c>
      <c r="D5881" t="s">
        <v>5898</v>
      </c>
      <c r="E5881">
        <v>56</v>
      </c>
      <c r="F5881">
        <v>1</v>
      </c>
      <c r="G5881">
        <v>1</v>
      </c>
      <c r="H5881">
        <v>1</v>
      </c>
      <c r="I5881">
        <v>1</v>
      </c>
    </row>
    <row r="5882" spans="1:9">
      <c r="A5882">
        <v>11754</v>
      </c>
      <c r="B5882" t="s">
        <v>31</v>
      </c>
      <c r="C5882" t="s">
        <v>10</v>
      </c>
      <c r="D5882" t="s">
        <v>5899</v>
      </c>
      <c r="E5882">
        <v>30</v>
      </c>
      <c r="F5882">
        <v>0</v>
      </c>
      <c r="G5882">
        <v>5</v>
      </c>
      <c r="H5882">
        <v>3</v>
      </c>
      <c r="I5882">
        <v>0</v>
      </c>
    </row>
    <row r="5883" spans="1:9">
      <c r="A5883">
        <v>11755</v>
      </c>
      <c r="B5883" t="s">
        <v>24</v>
      </c>
      <c r="C5883" t="s">
        <v>18</v>
      </c>
      <c r="D5883" t="s">
        <v>5900</v>
      </c>
      <c r="E5883">
        <v>24</v>
      </c>
      <c r="F5883">
        <v>0</v>
      </c>
      <c r="G5883">
        <v>5</v>
      </c>
      <c r="H5883">
        <v>3</v>
      </c>
      <c r="I5883">
        <v>0</v>
      </c>
    </row>
    <row r="5884" spans="1:9">
      <c r="A5884">
        <v>11756</v>
      </c>
      <c r="B5884" t="s">
        <v>12</v>
      </c>
      <c r="C5884" t="s">
        <v>13</v>
      </c>
      <c r="D5884" t="s">
        <v>5901</v>
      </c>
      <c r="E5884">
        <v>21</v>
      </c>
      <c r="F5884">
        <v>1</v>
      </c>
      <c r="G5884">
        <v>3</v>
      </c>
      <c r="H5884">
        <v>2</v>
      </c>
      <c r="I5884">
        <v>0</v>
      </c>
    </row>
    <row r="5885" spans="1:9">
      <c r="A5885">
        <v>11757</v>
      </c>
      <c r="B5885" t="s">
        <v>31</v>
      </c>
      <c r="C5885" t="s">
        <v>28</v>
      </c>
      <c r="D5885" t="s">
        <v>5902</v>
      </c>
      <c r="E5885">
        <v>62</v>
      </c>
      <c r="F5885">
        <v>1</v>
      </c>
      <c r="G5885">
        <v>5</v>
      </c>
      <c r="H5885">
        <v>5</v>
      </c>
      <c r="I5885">
        <v>1</v>
      </c>
    </row>
    <row r="5886" spans="1:9">
      <c r="A5886">
        <v>11758</v>
      </c>
      <c r="B5886" t="s">
        <v>31</v>
      </c>
      <c r="C5886" t="s">
        <v>10</v>
      </c>
      <c r="D5886" t="s">
        <v>5903</v>
      </c>
      <c r="E5886">
        <v>20</v>
      </c>
      <c r="F5886">
        <v>1</v>
      </c>
      <c r="G5886">
        <v>16</v>
      </c>
      <c r="H5886">
        <v>3</v>
      </c>
      <c r="I5886">
        <v>0</v>
      </c>
    </row>
    <row r="5887" spans="1:9">
      <c r="A5887">
        <v>11759</v>
      </c>
      <c r="B5887" t="s">
        <v>24</v>
      </c>
      <c r="C5887" t="s">
        <v>18</v>
      </c>
      <c r="D5887" t="s">
        <v>5904</v>
      </c>
      <c r="E5887">
        <v>30</v>
      </c>
      <c r="F5887">
        <v>1</v>
      </c>
      <c r="G5887">
        <v>14</v>
      </c>
      <c r="H5887">
        <v>3</v>
      </c>
      <c r="I5887">
        <v>0</v>
      </c>
    </row>
    <row r="5888" spans="1:9">
      <c r="A5888">
        <v>11760</v>
      </c>
      <c r="B5888" t="s">
        <v>15</v>
      </c>
      <c r="C5888" t="s">
        <v>18</v>
      </c>
      <c r="D5888" t="s">
        <v>5905</v>
      </c>
      <c r="E5888">
        <v>23</v>
      </c>
      <c r="F5888">
        <v>0</v>
      </c>
      <c r="G5888">
        <v>4</v>
      </c>
      <c r="H5888">
        <v>2</v>
      </c>
      <c r="I5888">
        <v>0</v>
      </c>
    </row>
    <row r="5889" spans="1:9">
      <c r="A5889">
        <v>11761</v>
      </c>
      <c r="B5889" t="s">
        <v>15</v>
      </c>
      <c r="C5889" t="s">
        <v>13</v>
      </c>
      <c r="D5889" t="s">
        <v>5906</v>
      </c>
      <c r="E5889">
        <v>25</v>
      </c>
      <c r="F5889">
        <v>1</v>
      </c>
      <c r="G5889">
        <v>15</v>
      </c>
      <c r="H5889">
        <v>1</v>
      </c>
      <c r="I5889">
        <v>0</v>
      </c>
    </row>
    <row r="5890" spans="1:9">
      <c r="A5890">
        <v>11762</v>
      </c>
      <c r="B5890" t="s">
        <v>31</v>
      </c>
      <c r="C5890" t="s">
        <v>13</v>
      </c>
      <c r="D5890" t="s">
        <v>5907</v>
      </c>
      <c r="E5890">
        <v>46</v>
      </c>
      <c r="F5890">
        <v>0</v>
      </c>
      <c r="G5890">
        <v>8</v>
      </c>
      <c r="H5890">
        <v>2</v>
      </c>
      <c r="I5890">
        <v>0</v>
      </c>
    </row>
    <row r="5891" spans="1:9">
      <c r="A5891">
        <v>11763</v>
      </c>
      <c r="B5891" t="s">
        <v>9</v>
      </c>
      <c r="C5891" t="s">
        <v>28</v>
      </c>
      <c r="D5891" t="s">
        <v>5908</v>
      </c>
      <c r="E5891">
        <v>53</v>
      </c>
      <c r="F5891">
        <v>1</v>
      </c>
      <c r="G5891">
        <v>6</v>
      </c>
      <c r="H5891">
        <v>1</v>
      </c>
      <c r="I5891">
        <v>1</v>
      </c>
    </row>
    <row r="5892" spans="1:9">
      <c r="A5892">
        <v>11764</v>
      </c>
      <c r="B5892" t="s">
        <v>24</v>
      </c>
      <c r="C5892" t="s">
        <v>10</v>
      </c>
      <c r="D5892" t="s">
        <v>5909</v>
      </c>
      <c r="E5892">
        <v>23</v>
      </c>
      <c r="F5892">
        <v>0</v>
      </c>
      <c r="G5892">
        <v>4</v>
      </c>
      <c r="H5892">
        <v>5</v>
      </c>
      <c r="I5892">
        <v>0</v>
      </c>
    </row>
    <row r="5893" spans="1:9">
      <c r="A5893">
        <v>11765</v>
      </c>
      <c r="B5893" t="s">
        <v>31</v>
      </c>
      <c r="C5893" t="s">
        <v>28</v>
      </c>
      <c r="D5893" t="s">
        <v>5910</v>
      </c>
      <c r="E5893">
        <v>62</v>
      </c>
      <c r="F5893">
        <v>0</v>
      </c>
      <c r="G5893">
        <v>13</v>
      </c>
      <c r="H5893">
        <v>3</v>
      </c>
      <c r="I5893">
        <v>0</v>
      </c>
    </row>
    <row r="5894" spans="1:9">
      <c r="A5894">
        <v>11766</v>
      </c>
      <c r="B5894" t="s">
        <v>9</v>
      </c>
      <c r="C5894" t="s">
        <v>10</v>
      </c>
      <c r="D5894" t="s">
        <v>5911</v>
      </c>
      <c r="E5894">
        <v>26</v>
      </c>
      <c r="F5894">
        <v>1</v>
      </c>
      <c r="G5894">
        <v>5</v>
      </c>
      <c r="H5894">
        <v>2</v>
      </c>
      <c r="I5894">
        <v>0</v>
      </c>
    </row>
    <row r="5895" spans="1:9">
      <c r="A5895">
        <v>11767</v>
      </c>
      <c r="B5895" t="s">
        <v>15</v>
      </c>
      <c r="C5895" t="s">
        <v>18</v>
      </c>
      <c r="D5895" t="s">
        <v>5912</v>
      </c>
      <c r="E5895">
        <v>36</v>
      </c>
      <c r="F5895">
        <v>0</v>
      </c>
      <c r="G5895">
        <v>1</v>
      </c>
      <c r="H5895">
        <v>4</v>
      </c>
      <c r="I5895">
        <v>1</v>
      </c>
    </row>
    <row r="5896" spans="1:9">
      <c r="A5896">
        <v>11768</v>
      </c>
      <c r="B5896" t="s">
        <v>31</v>
      </c>
      <c r="C5896" t="s">
        <v>10</v>
      </c>
      <c r="D5896" t="s">
        <v>5913</v>
      </c>
      <c r="E5896">
        <v>36</v>
      </c>
      <c r="F5896">
        <v>1</v>
      </c>
      <c r="G5896">
        <v>4</v>
      </c>
      <c r="H5896">
        <v>4</v>
      </c>
      <c r="I5896">
        <v>1</v>
      </c>
    </row>
    <row r="5897" spans="1:9">
      <c r="A5897">
        <v>11769</v>
      </c>
      <c r="B5897" t="s">
        <v>31</v>
      </c>
      <c r="C5897" t="s">
        <v>10</v>
      </c>
      <c r="D5897" t="s">
        <v>5914</v>
      </c>
      <c r="E5897">
        <v>44</v>
      </c>
      <c r="F5897">
        <v>1</v>
      </c>
      <c r="G5897">
        <v>16</v>
      </c>
      <c r="H5897">
        <v>2</v>
      </c>
      <c r="I5897">
        <v>1</v>
      </c>
    </row>
    <row r="5898" spans="1:9">
      <c r="A5898">
        <v>11770</v>
      </c>
      <c r="B5898" t="s">
        <v>12</v>
      </c>
      <c r="C5898" t="s">
        <v>18</v>
      </c>
      <c r="D5898" t="s">
        <v>5915</v>
      </c>
      <c r="E5898">
        <v>38</v>
      </c>
      <c r="F5898">
        <v>0</v>
      </c>
      <c r="G5898">
        <v>19</v>
      </c>
      <c r="H5898">
        <v>5</v>
      </c>
      <c r="I5898">
        <v>1</v>
      </c>
    </row>
    <row r="5899" spans="1:9">
      <c r="A5899">
        <v>11771</v>
      </c>
      <c r="B5899" t="s">
        <v>15</v>
      </c>
      <c r="C5899" t="s">
        <v>13</v>
      </c>
      <c r="D5899" t="s">
        <v>5916</v>
      </c>
      <c r="E5899">
        <v>37</v>
      </c>
      <c r="F5899">
        <v>0</v>
      </c>
      <c r="G5899">
        <v>16</v>
      </c>
      <c r="H5899">
        <v>1</v>
      </c>
      <c r="I5899">
        <v>0</v>
      </c>
    </row>
    <row r="5900" spans="1:9">
      <c r="A5900">
        <v>11772</v>
      </c>
      <c r="B5900" t="s">
        <v>12</v>
      </c>
      <c r="C5900" t="s">
        <v>28</v>
      </c>
      <c r="D5900" t="s">
        <v>5917</v>
      </c>
      <c r="E5900">
        <v>67</v>
      </c>
      <c r="F5900">
        <v>1</v>
      </c>
      <c r="G5900">
        <v>15</v>
      </c>
      <c r="H5900">
        <v>4</v>
      </c>
      <c r="I5900">
        <v>1</v>
      </c>
    </row>
    <row r="5901" spans="1:9">
      <c r="A5901">
        <v>11773</v>
      </c>
      <c r="B5901" t="s">
        <v>15</v>
      </c>
      <c r="C5901" t="s">
        <v>28</v>
      </c>
      <c r="D5901" t="s">
        <v>5918</v>
      </c>
      <c r="E5901">
        <v>42</v>
      </c>
      <c r="F5901">
        <v>0</v>
      </c>
      <c r="G5901">
        <v>15</v>
      </c>
      <c r="H5901">
        <v>3</v>
      </c>
      <c r="I5901">
        <v>0</v>
      </c>
    </row>
    <row r="5902" spans="1:9">
      <c r="A5902">
        <v>11774</v>
      </c>
      <c r="B5902" t="s">
        <v>31</v>
      </c>
      <c r="C5902" t="s">
        <v>22</v>
      </c>
      <c r="D5902" t="s">
        <v>5919</v>
      </c>
      <c r="E5902">
        <v>20</v>
      </c>
      <c r="F5902">
        <v>1</v>
      </c>
      <c r="G5902">
        <v>17</v>
      </c>
      <c r="H5902">
        <v>3</v>
      </c>
      <c r="I5902">
        <v>0</v>
      </c>
    </row>
    <row r="5903" spans="1:9">
      <c r="A5903">
        <v>11775</v>
      </c>
      <c r="B5903" t="s">
        <v>9</v>
      </c>
      <c r="C5903" t="s">
        <v>10</v>
      </c>
      <c r="D5903" t="s">
        <v>5920</v>
      </c>
      <c r="E5903">
        <v>35</v>
      </c>
      <c r="F5903">
        <v>1</v>
      </c>
      <c r="G5903">
        <v>9</v>
      </c>
      <c r="H5903">
        <v>3</v>
      </c>
      <c r="I5903">
        <v>1</v>
      </c>
    </row>
    <row r="5904" spans="1:9">
      <c r="A5904">
        <v>11776</v>
      </c>
      <c r="B5904" t="s">
        <v>31</v>
      </c>
      <c r="C5904" t="s">
        <v>28</v>
      </c>
      <c r="D5904" t="s">
        <v>5921</v>
      </c>
      <c r="E5904">
        <v>68</v>
      </c>
      <c r="F5904">
        <v>1</v>
      </c>
      <c r="G5904">
        <v>10</v>
      </c>
      <c r="H5904">
        <v>2</v>
      </c>
      <c r="I5904">
        <v>1</v>
      </c>
    </row>
    <row r="5905" spans="1:9">
      <c r="A5905">
        <v>11777</v>
      </c>
      <c r="B5905" t="s">
        <v>9</v>
      </c>
      <c r="C5905" t="s">
        <v>28</v>
      </c>
      <c r="D5905" t="s">
        <v>5922</v>
      </c>
      <c r="E5905">
        <v>19</v>
      </c>
      <c r="F5905">
        <v>1</v>
      </c>
      <c r="G5905">
        <v>12</v>
      </c>
      <c r="H5905">
        <v>5</v>
      </c>
      <c r="I5905">
        <v>1</v>
      </c>
    </row>
    <row r="5906" spans="1:9">
      <c r="A5906">
        <v>11778</v>
      </c>
      <c r="B5906" t="s">
        <v>24</v>
      </c>
      <c r="C5906" t="s">
        <v>13</v>
      </c>
      <c r="D5906" t="s">
        <v>5923</v>
      </c>
      <c r="E5906">
        <v>41</v>
      </c>
      <c r="F5906">
        <v>1</v>
      </c>
      <c r="G5906">
        <v>15</v>
      </c>
      <c r="H5906">
        <v>5</v>
      </c>
      <c r="I5906">
        <v>1</v>
      </c>
    </row>
    <row r="5907" spans="1:9">
      <c r="A5907">
        <v>11779</v>
      </c>
      <c r="B5907" t="s">
        <v>24</v>
      </c>
      <c r="C5907" t="s">
        <v>13</v>
      </c>
      <c r="D5907" t="s">
        <v>5924</v>
      </c>
      <c r="E5907">
        <v>65</v>
      </c>
      <c r="F5907">
        <v>0</v>
      </c>
      <c r="G5907">
        <v>1</v>
      </c>
      <c r="H5907">
        <v>3</v>
      </c>
      <c r="I5907">
        <v>0</v>
      </c>
    </row>
    <row r="5908" spans="1:9">
      <c r="A5908">
        <v>11780</v>
      </c>
      <c r="B5908" t="s">
        <v>24</v>
      </c>
      <c r="C5908" t="s">
        <v>10</v>
      </c>
      <c r="D5908" t="s">
        <v>5925</v>
      </c>
      <c r="E5908">
        <v>65</v>
      </c>
      <c r="F5908">
        <v>0</v>
      </c>
      <c r="G5908">
        <v>4</v>
      </c>
      <c r="H5908">
        <v>3</v>
      </c>
      <c r="I5908">
        <v>0</v>
      </c>
    </row>
    <row r="5909" spans="1:9">
      <c r="A5909">
        <v>11781</v>
      </c>
      <c r="B5909" t="s">
        <v>31</v>
      </c>
      <c r="C5909" t="s">
        <v>28</v>
      </c>
      <c r="D5909" t="s">
        <v>5926</v>
      </c>
      <c r="E5909">
        <v>56</v>
      </c>
      <c r="F5909">
        <v>0</v>
      </c>
      <c r="G5909">
        <v>13</v>
      </c>
      <c r="H5909">
        <v>4</v>
      </c>
      <c r="I5909">
        <v>1</v>
      </c>
    </row>
    <row r="5910" spans="1:9">
      <c r="A5910">
        <v>11782</v>
      </c>
      <c r="B5910" t="s">
        <v>9</v>
      </c>
      <c r="C5910" t="s">
        <v>22</v>
      </c>
      <c r="D5910" t="s">
        <v>5927</v>
      </c>
      <c r="E5910">
        <v>43</v>
      </c>
      <c r="F5910">
        <v>0</v>
      </c>
      <c r="G5910">
        <v>13</v>
      </c>
      <c r="H5910">
        <v>2</v>
      </c>
      <c r="I5910">
        <v>0</v>
      </c>
    </row>
    <row r="5911" spans="1:9">
      <c r="A5911">
        <v>11783</v>
      </c>
      <c r="B5911" t="s">
        <v>15</v>
      </c>
      <c r="C5911" t="s">
        <v>18</v>
      </c>
      <c r="D5911" t="s">
        <v>5928</v>
      </c>
      <c r="E5911">
        <v>45</v>
      </c>
      <c r="F5911">
        <v>0</v>
      </c>
      <c r="G5911">
        <v>10</v>
      </c>
      <c r="H5911">
        <v>3</v>
      </c>
      <c r="I5911">
        <v>0</v>
      </c>
    </row>
    <row r="5912" spans="1:9">
      <c r="A5912">
        <v>11784</v>
      </c>
      <c r="B5912" t="s">
        <v>15</v>
      </c>
      <c r="C5912" t="s">
        <v>22</v>
      </c>
      <c r="D5912" t="s">
        <v>5929</v>
      </c>
      <c r="E5912">
        <v>41</v>
      </c>
      <c r="F5912">
        <v>0</v>
      </c>
      <c r="G5912">
        <v>8</v>
      </c>
      <c r="H5912">
        <v>1</v>
      </c>
      <c r="I5912">
        <v>0</v>
      </c>
    </row>
    <row r="5913" spans="1:9">
      <c r="A5913">
        <v>11785</v>
      </c>
      <c r="B5913" t="s">
        <v>24</v>
      </c>
      <c r="C5913" t="s">
        <v>28</v>
      </c>
      <c r="D5913" t="s">
        <v>5930</v>
      </c>
      <c r="E5913">
        <v>50</v>
      </c>
      <c r="F5913">
        <v>1</v>
      </c>
      <c r="G5913">
        <v>11</v>
      </c>
      <c r="H5913">
        <v>4</v>
      </c>
      <c r="I5913">
        <v>1</v>
      </c>
    </row>
    <row r="5914" spans="1:9">
      <c r="A5914">
        <v>11786</v>
      </c>
      <c r="B5914" t="s">
        <v>12</v>
      </c>
      <c r="C5914" t="s">
        <v>22</v>
      </c>
      <c r="D5914" t="s">
        <v>5931</v>
      </c>
      <c r="E5914">
        <v>57</v>
      </c>
      <c r="F5914">
        <v>1</v>
      </c>
      <c r="G5914">
        <v>14</v>
      </c>
      <c r="H5914">
        <v>3</v>
      </c>
      <c r="I5914">
        <v>1</v>
      </c>
    </row>
    <row r="5915" spans="1:9">
      <c r="A5915">
        <v>11787</v>
      </c>
      <c r="B5915" t="s">
        <v>12</v>
      </c>
      <c r="C5915" t="s">
        <v>28</v>
      </c>
      <c r="D5915" t="s">
        <v>5932</v>
      </c>
      <c r="E5915">
        <v>27</v>
      </c>
      <c r="F5915">
        <v>1</v>
      </c>
      <c r="G5915">
        <v>5</v>
      </c>
      <c r="H5915">
        <v>1</v>
      </c>
      <c r="I5915">
        <v>0</v>
      </c>
    </row>
    <row r="5916" spans="1:9">
      <c r="A5916">
        <v>11788</v>
      </c>
      <c r="B5916" t="s">
        <v>24</v>
      </c>
      <c r="C5916" t="s">
        <v>18</v>
      </c>
      <c r="D5916" t="s">
        <v>5933</v>
      </c>
      <c r="E5916">
        <v>30</v>
      </c>
      <c r="F5916">
        <v>1</v>
      </c>
      <c r="G5916">
        <v>5</v>
      </c>
      <c r="H5916">
        <v>4</v>
      </c>
      <c r="I5916">
        <v>1</v>
      </c>
    </row>
    <row r="5917" spans="1:9">
      <c r="A5917">
        <v>11789</v>
      </c>
      <c r="B5917" t="s">
        <v>12</v>
      </c>
      <c r="C5917" t="s">
        <v>18</v>
      </c>
      <c r="D5917" t="s">
        <v>5934</v>
      </c>
      <c r="E5917">
        <v>22</v>
      </c>
      <c r="F5917">
        <v>0</v>
      </c>
      <c r="G5917">
        <v>7</v>
      </c>
      <c r="H5917">
        <v>5</v>
      </c>
      <c r="I5917">
        <v>0</v>
      </c>
    </row>
    <row r="5918" spans="1:9">
      <c r="A5918">
        <v>11790</v>
      </c>
      <c r="B5918" t="s">
        <v>15</v>
      </c>
      <c r="C5918" t="s">
        <v>28</v>
      </c>
      <c r="D5918" t="s">
        <v>5935</v>
      </c>
      <c r="E5918">
        <v>52</v>
      </c>
      <c r="F5918">
        <v>1</v>
      </c>
      <c r="G5918">
        <v>4</v>
      </c>
      <c r="H5918">
        <v>3</v>
      </c>
      <c r="I5918">
        <v>1</v>
      </c>
    </row>
    <row r="5919" spans="1:9">
      <c r="A5919">
        <v>11791</v>
      </c>
      <c r="B5919" t="s">
        <v>15</v>
      </c>
      <c r="C5919" t="s">
        <v>10</v>
      </c>
      <c r="D5919" t="s">
        <v>5936</v>
      </c>
      <c r="E5919">
        <v>36</v>
      </c>
      <c r="F5919">
        <v>0</v>
      </c>
      <c r="G5919">
        <v>6</v>
      </c>
      <c r="H5919">
        <v>5</v>
      </c>
      <c r="I5919">
        <v>1</v>
      </c>
    </row>
    <row r="5920" spans="1:9">
      <c r="A5920">
        <v>11792</v>
      </c>
      <c r="B5920" t="s">
        <v>9</v>
      </c>
      <c r="C5920" t="s">
        <v>18</v>
      </c>
      <c r="D5920" t="s">
        <v>5937</v>
      </c>
      <c r="E5920">
        <v>23</v>
      </c>
      <c r="F5920">
        <v>0</v>
      </c>
      <c r="G5920">
        <v>9</v>
      </c>
      <c r="H5920">
        <v>1</v>
      </c>
      <c r="I5920">
        <v>0</v>
      </c>
    </row>
    <row r="5921" spans="1:9">
      <c r="A5921">
        <v>11793</v>
      </c>
      <c r="B5921" t="s">
        <v>31</v>
      </c>
      <c r="C5921" t="s">
        <v>10</v>
      </c>
      <c r="D5921" t="s">
        <v>5938</v>
      </c>
      <c r="E5921">
        <v>51</v>
      </c>
      <c r="F5921">
        <v>0</v>
      </c>
      <c r="G5921">
        <v>13</v>
      </c>
      <c r="H5921">
        <v>3</v>
      </c>
      <c r="I5921">
        <v>0</v>
      </c>
    </row>
    <row r="5922" spans="1:9">
      <c r="A5922">
        <v>11794</v>
      </c>
      <c r="B5922" t="s">
        <v>9</v>
      </c>
      <c r="C5922" t="s">
        <v>13</v>
      </c>
      <c r="D5922" t="s">
        <v>5939</v>
      </c>
      <c r="E5922">
        <v>28</v>
      </c>
      <c r="F5922">
        <v>1</v>
      </c>
      <c r="G5922">
        <v>6</v>
      </c>
      <c r="H5922">
        <v>3</v>
      </c>
      <c r="I5922">
        <v>0</v>
      </c>
    </row>
    <row r="5923" spans="1:9">
      <c r="A5923">
        <v>11795</v>
      </c>
      <c r="B5923" t="s">
        <v>24</v>
      </c>
      <c r="C5923" t="s">
        <v>22</v>
      </c>
      <c r="D5923" t="s">
        <v>5940</v>
      </c>
      <c r="E5923">
        <v>29</v>
      </c>
      <c r="F5923">
        <v>0</v>
      </c>
      <c r="G5923">
        <v>11</v>
      </c>
      <c r="H5923">
        <v>3</v>
      </c>
      <c r="I5923">
        <v>0</v>
      </c>
    </row>
    <row r="5924" spans="1:9">
      <c r="A5924">
        <v>11796</v>
      </c>
      <c r="B5924" t="s">
        <v>31</v>
      </c>
      <c r="C5924" t="s">
        <v>22</v>
      </c>
      <c r="D5924" t="s">
        <v>5941</v>
      </c>
      <c r="E5924">
        <v>30</v>
      </c>
      <c r="F5924">
        <v>0</v>
      </c>
      <c r="G5924">
        <v>2</v>
      </c>
      <c r="H5924">
        <v>1</v>
      </c>
      <c r="I5924">
        <v>0</v>
      </c>
    </row>
    <row r="5925" spans="1:9">
      <c r="A5925">
        <v>11797</v>
      </c>
      <c r="B5925" t="s">
        <v>9</v>
      </c>
      <c r="C5925" t="s">
        <v>18</v>
      </c>
      <c r="D5925" t="s">
        <v>5942</v>
      </c>
      <c r="E5925">
        <v>66</v>
      </c>
      <c r="F5925">
        <v>0</v>
      </c>
      <c r="G5925">
        <v>13</v>
      </c>
      <c r="H5925">
        <v>2</v>
      </c>
      <c r="I5925">
        <v>0</v>
      </c>
    </row>
    <row r="5926" spans="1:9">
      <c r="A5926">
        <v>11798</v>
      </c>
      <c r="B5926" t="s">
        <v>31</v>
      </c>
      <c r="C5926" t="s">
        <v>28</v>
      </c>
      <c r="D5926" t="s">
        <v>5943</v>
      </c>
      <c r="E5926">
        <v>66</v>
      </c>
      <c r="F5926">
        <v>0</v>
      </c>
      <c r="G5926">
        <v>2</v>
      </c>
      <c r="H5926">
        <v>4</v>
      </c>
      <c r="I5926">
        <v>1</v>
      </c>
    </row>
    <row r="5927" spans="1:9">
      <c r="A5927">
        <v>11799</v>
      </c>
      <c r="B5927" t="s">
        <v>9</v>
      </c>
      <c r="C5927" t="s">
        <v>22</v>
      </c>
      <c r="D5927" t="s">
        <v>5944</v>
      </c>
      <c r="E5927">
        <v>66</v>
      </c>
      <c r="F5927">
        <v>0</v>
      </c>
      <c r="G5927">
        <v>8</v>
      </c>
      <c r="H5927">
        <v>3</v>
      </c>
      <c r="I5927">
        <v>0</v>
      </c>
    </row>
    <row r="5928" spans="1:9">
      <c r="A5928">
        <v>11800</v>
      </c>
      <c r="B5928" t="s">
        <v>31</v>
      </c>
      <c r="C5928" t="s">
        <v>28</v>
      </c>
      <c r="D5928" t="s">
        <v>5945</v>
      </c>
      <c r="E5928">
        <v>26</v>
      </c>
      <c r="F5928">
        <v>1</v>
      </c>
      <c r="G5928">
        <v>19</v>
      </c>
      <c r="H5928">
        <v>5</v>
      </c>
      <c r="I5928">
        <v>1</v>
      </c>
    </row>
    <row r="5929" spans="1:9">
      <c r="A5929">
        <v>11801</v>
      </c>
      <c r="B5929" t="s">
        <v>31</v>
      </c>
      <c r="C5929" t="s">
        <v>13</v>
      </c>
      <c r="D5929" t="s">
        <v>5946</v>
      </c>
      <c r="E5929">
        <v>60</v>
      </c>
      <c r="F5929">
        <v>0</v>
      </c>
      <c r="G5929">
        <v>10</v>
      </c>
      <c r="H5929">
        <v>2</v>
      </c>
      <c r="I5929">
        <v>0</v>
      </c>
    </row>
    <row r="5930" spans="1:9">
      <c r="A5930">
        <v>11802</v>
      </c>
      <c r="B5930" t="s">
        <v>31</v>
      </c>
      <c r="C5930" t="s">
        <v>13</v>
      </c>
      <c r="D5930" t="s">
        <v>5947</v>
      </c>
      <c r="E5930">
        <v>69</v>
      </c>
      <c r="F5930">
        <v>0</v>
      </c>
      <c r="G5930">
        <v>19</v>
      </c>
      <c r="H5930">
        <v>3</v>
      </c>
      <c r="I5930">
        <v>0</v>
      </c>
    </row>
    <row r="5931" spans="1:9">
      <c r="A5931">
        <v>11803</v>
      </c>
      <c r="B5931" t="s">
        <v>24</v>
      </c>
      <c r="C5931" t="s">
        <v>10</v>
      </c>
      <c r="D5931" t="s">
        <v>5948</v>
      </c>
      <c r="E5931">
        <v>50</v>
      </c>
      <c r="F5931">
        <v>0</v>
      </c>
      <c r="G5931">
        <v>2</v>
      </c>
      <c r="H5931">
        <v>4</v>
      </c>
      <c r="I5931">
        <v>1</v>
      </c>
    </row>
    <row r="5932" spans="1:9">
      <c r="A5932">
        <v>11804</v>
      </c>
      <c r="B5932" t="s">
        <v>24</v>
      </c>
      <c r="C5932" t="s">
        <v>22</v>
      </c>
      <c r="D5932" t="s">
        <v>5949</v>
      </c>
      <c r="E5932">
        <v>53</v>
      </c>
      <c r="F5932">
        <v>0</v>
      </c>
      <c r="G5932">
        <v>19</v>
      </c>
      <c r="H5932">
        <v>2</v>
      </c>
      <c r="I5932">
        <v>0</v>
      </c>
    </row>
    <row r="5933" spans="1:9">
      <c r="A5933">
        <v>11805</v>
      </c>
      <c r="B5933" t="s">
        <v>15</v>
      </c>
      <c r="C5933" t="s">
        <v>22</v>
      </c>
      <c r="D5933" t="s">
        <v>5950</v>
      </c>
      <c r="E5933">
        <v>55</v>
      </c>
      <c r="F5933">
        <v>0</v>
      </c>
      <c r="G5933">
        <v>9</v>
      </c>
      <c r="H5933">
        <v>1</v>
      </c>
      <c r="I5933">
        <v>0</v>
      </c>
    </row>
    <row r="5934" spans="1:9">
      <c r="A5934">
        <v>11806</v>
      </c>
      <c r="B5934" t="s">
        <v>15</v>
      </c>
      <c r="C5934" t="s">
        <v>28</v>
      </c>
      <c r="D5934" t="s">
        <v>5951</v>
      </c>
      <c r="E5934">
        <v>60</v>
      </c>
      <c r="F5934">
        <v>1</v>
      </c>
      <c r="G5934">
        <v>19</v>
      </c>
      <c r="H5934">
        <v>3</v>
      </c>
      <c r="I5934">
        <v>1</v>
      </c>
    </row>
    <row r="5935" spans="1:9">
      <c r="A5935">
        <v>11807</v>
      </c>
      <c r="B5935" t="s">
        <v>12</v>
      </c>
      <c r="C5935" t="s">
        <v>28</v>
      </c>
      <c r="D5935" t="s">
        <v>5952</v>
      </c>
      <c r="E5935">
        <v>60</v>
      </c>
      <c r="F5935">
        <v>0</v>
      </c>
      <c r="G5935">
        <v>19</v>
      </c>
      <c r="H5935">
        <v>5</v>
      </c>
      <c r="I5935">
        <v>1</v>
      </c>
    </row>
    <row r="5936" spans="1:9">
      <c r="A5936">
        <v>11808</v>
      </c>
      <c r="B5936" t="s">
        <v>9</v>
      </c>
      <c r="C5936" t="s">
        <v>28</v>
      </c>
      <c r="D5936" t="s">
        <v>5953</v>
      </c>
      <c r="E5936">
        <v>62</v>
      </c>
      <c r="F5936">
        <v>1</v>
      </c>
      <c r="G5936">
        <v>19</v>
      </c>
      <c r="H5936">
        <v>2</v>
      </c>
      <c r="I5936">
        <v>1</v>
      </c>
    </row>
    <row r="5937" spans="1:9">
      <c r="A5937">
        <v>11809</v>
      </c>
      <c r="B5937" t="s">
        <v>15</v>
      </c>
      <c r="C5937" t="s">
        <v>10</v>
      </c>
      <c r="D5937" t="s">
        <v>5954</v>
      </c>
      <c r="E5937">
        <v>57</v>
      </c>
      <c r="F5937">
        <v>1</v>
      </c>
      <c r="G5937">
        <v>18</v>
      </c>
      <c r="H5937">
        <v>2</v>
      </c>
      <c r="I5937">
        <v>1</v>
      </c>
    </row>
    <row r="5938" spans="1:9">
      <c r="A5938">
        <v>11810</v>
      </c>
      <c r="B5938" t="s">
        <v>24</v>
      </c>
      <c r="C5938" t="s">
        <v>18</v>
      </c>
      <c r="D5938" t="s">
        <v>5955</v>
      </c>
      <c r="E5938">
        <v>35</v>
      </c>
      <c r="F5938">
        <v>0</v>
      </c>
      <c r="G5938">
        <v>3</v>
      </c>
      <c r="H5938">
        <v>4</v>
      </c>
      <c r="I5938">
        <v>1</v>
      </c>
    </row>
    <row r="5939" spans="1:9">
      <c r="A5939">
        <v>11811</v>
      </c>
      <c r="B5939" t="s">
        <v>15</v>
      </c>
      <c r="C5939" t="s">
        <v>18</v>
      </c>
      <c r="D5939" t="s">
        <v>5956</v>
      </c>
      <c r="E5939">
        <v>45</v>
      </c>
      <c r="F5939">
        <v>0</v>
      </c>
      <c r="G5939">
        <v>8</v>
      </c>
      <c r="H5939">
        <v>3</v>
      </c>
      <c r="I5939">
        <v>0</v>
      </c>
    </row>
    <row r="5940" spans="1:9">
      <c r="A5940">
        <v>11812</v>
      </c>
      <c r="B5940" t="s">
        <v>31</v>
      </c>
      <c r="C5940" t="s">
        <v>22</v>
      </c>
      <c r="D5940" t="s">
        <v>5957</v>
      </c>
      <c r="E5940">
        <v>25</v>
      </c>
      <c r="F5940">
        <v>1</v>
      </c>
      <c r="G5940">
        <v>10</v>
      </c>
      <c r="H5940">
        <v>3</v>
      </c>
      <c r="I5940">
        <v>0</v>
      </c>
    </row>
    <row r="5941" spans="1:9">
      <c r="A5941">
        <v>11813</v>
      </c>
      <c r="B5941" t="s">
        <v>31</v>
      </c>
      <c r="C5941" t="s">
        <v>10</v>
      </c>
      <c r="D5941" t="s">
        <v>5958</v>
      </c>
      <c r="E5941">
        <v>39</v>
      </c>
      <c r="F5941">
        <v>0</v>
      </c>
      <c r="G5941">
        <v>2</v>
      </c>
      <c r="H5941">
        <v>3</v>
      </c>
      <c r="I5941">
        <v>0</v>
      </c>
    </row>
    <row r="5942" spans="1:9">
      <c r="A5942">
        <v>11814</v>
      </c>
      <c r="B5942" t="s">
        <v>9</v>
      </c>
      <c r="C5942" t="s">
        <v>22</v>
      </c>
      <c r="D5942" t="s">
        <v>5959</v>
      </c>
      <c r="E5942">
        <v>29</v>
      </c>
      <c r="F5942">
        <v>1</v>
      </c>
      <c r="G5942">
        <v>3</v>
      </c>
      <c r="H5942">
        <v>5</v>
      </c>
      <c r="I5942">
        <v>1</v>
      </c>
    </row>
    <row r="5943" spans="1:9">
      <c r="A5943">
        <v>11815</v>
      </c>
      <c r="B5943" t="s">
        <v>12</v>
      </c>
      <c r="C5943" t="s">
        <v>18</v>
      </c>
      <c r="D5943" t="s">
        <v>5960</v>
      </c>
      <c r="E5943">
        <v>55</v>
      </c>
      <c r="F5943">
        <v>0</v>
      </c>
      <c r="G5943">
        <v>19</v>
      </c>
      <c r="H5943">
        <v>5</v>
      </c>
      <c r="I5943">
        <v>1</v>
      </c>
    </row>
    <row r="5944" spans="1:9">
      <c r="A5944">
        <v>11816</v>
      </c>
      <c r="B5944" t="s">
        <v>12</v>
      </c>
      <c r="C5944" t="s">
        <v>18</v>
      </c>
      <c r="D5944" t="s">
        <v>5961</v>
      </c>
      <c r="E5944">
        <v>61</v>
      </c>
      <c r="F5944">
        <v>1</v>
      </c>
      <c r="G5944">
        <v>11</v>
      </c>
      <c r="H5944">
        <v>3</v>
      </c>
      <c r="I5944">
        <v>1</v>
      </c>
    </row>
    <row r="5945" spans="1:9">
      <c r="A5945">
        <v>11817</v>
      </c>
      <c r="B5945" t="s">
        <v>9</v>
      </c>
      <c r="C5945" t="s">
        <v>22</v>
      </c>
      <c r="D5945" t="s">
        <v>5962</v>
      </c>
      <c r="E5945">
        <v>36</v>
      </c>
      <c r="F5945">
        <v>1</v>
      </c>
      <c r="G5945">
        <v>2</v>
      </c>
      <c r="H5945">
        <v>5</v>
      </c>
      <c r="I5945">
        <v>1</v>
      </c>
    </row>
    <row r="5946" spans="1:9">
      <c r="A5946">
        <v>11818</v>
      </c>
      <c r="B5946" t="s">
        <v>15</v>
      </c>
      <c r="C5946" t="s">
        <v>13</v>
      </c>
      <c r="D5946" t="s">
        <v>5963</v>
      </c>
      <c r="E5946">
        <v>55</v>
      </c>
      <c r="F5946">
        <v>0</v>
      </c>
      <c r="G5946">
        <v>16</v>
      </c>
      <c r="H5946">
        <v>1</v>
      </c>
      <c r="I5946">
        <v>0</v>
      </c>
    </row>
    <row r="5947" spans="1:9">
      <c r="A5947">
        <v>11819</v>
      </c>
      <c r="B5947" t="s">
        <v>9</v>
      </c>
      <c r="C5947" t="s">
        <v>22</v>
      </c>
      <c r="D5947" t="s">
        <v>5964</v>
      </c>
      <c r="E5947">
        <v>30</v>
      </c>
      <c r="F5947">
        <v>0</v>
      </c>
      <c r="G5947">
        <v>1</v>
      </c>
      <c r="H5947">
        <v>3</v>
      </c>
      <c r="I5947">
        <v>0</v>
      </c>
    </row>
    <row r="5948" spans="1:9">
      <c r="A5948">
        <v>11820</v>
      </c>
      <c r="B5948" t="s">
        <v>31</v>
      </c>
      <c r="C5948" t="s">
        <v>18</v>
      </c>
      <c r="D5948" t="s">
        <v>5965</v>
      </c>
      <c r="E5948">
        <v>35</v>
      </c>
      <c r="F5948">
        <v>1</v>
      </c>
      <c r="G5948">
        <v>6</v>
      </c>
      <c r="H5948">
        <v>5</v>
      </c>
      <c r="I5948">
        <v>1</v>
      </c>
    </row>
    <row r="5949" spans="1:9">
      <c r="A5949">
        <v>11821</v>
      </c>
      <c r="B5949" t="s">
        <v>9</v>
      </c>
      <c r="C5949" t="s">
        <v>10</v>
      </c>
      <c r="D5949" t="s">
        <v>5966</v>
      </c>
      <c r="E5949">
        <v>62</v>
      </c>
      <c r="F5949">
        <v>0</v>
      </c>
      <c r="G5949">
        <v>5</v>
      </c>
      <c r="H5949">
        <v>1</v>
      </c>
      <c r="I5949">
        <v>0</v>
      </c>
    </row>
    <row r="5950" spans="1:9">
      <c r="A5950">
        <v>11822</v>
      </c>
      <c r="B5950" t="s">
        <v>9</v>
      </c>
      <c r="C5950" t="s">
        <v>10</v>
      </c>
      <c r="D5950" t="s">
        <v>5967</v>
      </c>
      <c r="E5950">
        <v>39</v>
      </c>
      <c r="F5950">
        <v>0</v>
      </c>
      <c r="G5950">
        <v>11</v>
      </c>
      <c r="H5950">
        <v>2</v>
      </c>
      <c r="I5950">
        <v>0</v>
      </c>
    </row>
    <row r="5951" spans="1:9">
      <c r="A5951">
        <v>11823</v>
      </c>
      <c r="B5951" t="s">
        <v>12</v>
      </c>
      <c r="C5951" t="s">
        <v>10</v>
      </c>
      <c r="D5951" t="s">
        <v>5968</v>
      </c>
      <c r="E5951">
        <v>55</v>
      </c>
      <c r="F5951">
        <v>0</v>
      </c>
      <c r="G5951">
        <v>11</v>
      </c>
      <c r="H5951">
        <v>5</v>
      </c>
      <c r="I5951">
        <v>1</v>
      </c>
    </row>
    <row r="5952" spans="1:9">
      <c r="A5952">
        <v>11824</v>
      </c>
      <c r="B5952" t="s">
        <v>9</v>
      </c>
      <c r="C5952" t="s">
        <v>28</v>
      </c>
      <c r="D5952" t="s">
        <v>5969</v>
      </c>
      <c r="E5952">
        <v>31</v>
      </c>
      <c r="F5952">
        <v>1</v>
      </c>
      <c r="G5952">
        <v>9</v>
      </c>
      <c r="H5952">
        <v>2</v>
      </c>
      <c r="I5952">
        <v>1</v>
      </c>
    </row>
    <row r="5953" spans="1:9">
      <c r="A5953">
        <v>11825</v>
      </c>
      <c r="B5953" t="s">
        <v>31</v>
      </c>
      <c r="C5953" t="s">
        <v>28</v>
      </c>
      <c r="D5953" t="s">
        <v>5970</v>
      </c>
      <c r="E5953">
        <v>44</v>
      </c>
      <c r="F5953">
        <v>1</v>
      </c>
      <c r="G5953">
        <v>7</v>
      </c>
      <c r="H5953">
        <v>2</v>
      </c>
      <c r="I5953">
        <v>1</v>
      </c>
    </row>
    <row r="5954" spans="1:9">
      <c r="A5954">
        <v>11826</v>
      </c>
      <c r="B5954" t="s">
        <v>15</v>
      </c>
      <c r="C5954" t="s">
        <v>28</v>
      </c>
      <c r="D5954" t="s">
        <v>5971</v>
      </c>
      <c r="E5954">
        <v>42</v>
      </c>
      <c r="F5954">
        <v>1</v>
      </c>
      <c r="G5954">
        <v>17</v>
      </c>
      <c r="H5954">
        <v>1</v>
      </c>
      <c r="I5954">
        <v>1</v>
      </c>
    </row>
    <row r="5955" spans="1:9">
      <c r="A5955">
        <v>11827</v>
      </c>
      <c r="B5955" t="s">
        <v>24</v>
      </c>
      <c r="C5955" t="s">
        <v>13</v>
      </c>
      <c r="D5955" t="s">
        <v>5972</v>
      </c>
      <c r="E5955">
        <v>69</v>
      </c>
      <c r="F5955">
        <v>0</v>
      </c>
      <c r="G5955">
        <v>18</v>
      </c>
      <c r="H5955">
        <v>1</v>
      </c>
      <c r="I5955">
        <v>0</v>
      </c>
    </row>
    <row r="5956" spans="1:9">
      <c r="A5956">
        <v>11828</v>
      </c>
      <c r="B5956" t="s">
        <v>24</v>
      </c>
      <c r="C5956" t="s">
        <v>13</v>
      </c>
      <c r="D5956" t="s">
        <v>5973</v>
      </c>
      <c r="E5956">
        <v>44</v>
      </c>
      <c r="F5956">
        <v>1</v>
      </c>
      <c r="G5956">
        <v>9</v>
      </c>
      <c r="H5956">
        <v>1</v>
      </c>
      <c r="I5956">
        <v>1</v>
      </c>
    </row>
    <row r="5957" spans="1:9">
      <c r="A5957">
        <v>11829</v>
      </c>
      <c r="B5957" t="s">
        <v>24</v>
      </c>
      <c r="C5957" t="s">
        <v>28</v>
      </c>
      <c r="D5957" t="s">
        <v>5974</v>
      </c>
      <c r="E5957">
        <v>45</v>
      </c>
      <c r="F5957">
        <v>1</v>
      </c>
      <c r="G5957">
        <v>1</v>
      </c>
      <c r="H5957">
        <v>4</v>
      </c>
      <c r="I5957">
        <v>1</v>
      </c>
    </row>
    <row r="5958" spans="1:9">
      <c r="A5958">
        <v>11830</v>
      </c>
      <c r="B5958" t="s">
        <v>9</v>
      </c>
      <c r="C5958" t="s">
        <v>18</v>
      </c>
      <c r="D5958" t="s">
        <v>5975</v>
      </c>
      <c r="E5958">
        <v>53</v>
      </c>
      <c r="F5958">
        <v>1</v>
      </c>
      <c r="G5958">
        <v>8</v>
      </c>
      <c r="H5958">
        <v>3</v>
      </c>
      <c r="I5958">
        <v>1</v>
      </c>
    </row>
    <row r="5959" spans="1:9">
      <c r="A5959">
        <v>11831</v>
      </c>
      <c r="B5959" t="s">
        <v>24</v>
      </c>
      <c r="C5959" t="s">
        <v>18</v>
      </c>
      <c r="D5959" t="s">
        <v>5976</v>
      </c>
      <c r="E5959">
        <v>35</v>
      </c>
      <c r="F5959">
        <v>0</v>
      </c>
      <c r="G5959">
        <v>6</v>
      </c>
      <c r="H5959">
        <v>5</v>
      </c>
      <c r="I5959">
        <v>1</v>
      </c>
    </row>
    <row r="5960" spans="1:9">
      <c r="A5960">
        <v>11832</v>
      </c>
      <c r="B5960" t="s">
        <v>9</v>
      </c>
      <c r="C5960" t="s">
        <v>18</v>
      </c>
      <c r="D5960" t="s">
        <v>5977</v>
      </c>
      <c r="E5960">
        <v>63</v>
      </c>
      <c r="F5960">
        <v>1</v>
      </c>
      <c r="G5960">
        <v>9</v>
      </c>
      <c r="H5960">
        <v>5</v>
      </c>
      <c r="I5960">
        <v>1</v>
      </c>
    </row>
    <row r="5961" spans="1:9">
      <c r="A5961">
        <v>11833</v>
      </c>
      <c r="B5961" t="s">
        <v>24</v>
      </c>
      <c r="C5961" t="s">
        <v>13</v>
      </c>
      <c r="D5961" t="s">
        <v>5978</v>
      </c>
      <c r="E5961">
        <v>46</v>
      </c>
      <c r="F5961">
        <v>0</v>
      </c>
      <c r="G5961">
        <v>2</v>
      </c>
      <c r="H5961">
        <v>3</v>
      </c>
      <c r="I5961">
        <v>0</v>
      </c>
    </row>
    <row r="5962" spans="1:9">
      <c r="A5962">
        <v>11834</v>
      </c>
      <c r="B5962" t="s">
        <v>31</v>
      </c>
      <c r="C5962" t="s">
        <v>10</v>
      </c>
      <c r="D5962" t="s">
        <v>5979</v>
      </c>
      <c r="E5962">
        <v>45</v>
      </c>
      <c r="F5962">
        <v>1</v>
      </c>
      <c r="G5962">
        <v>11</v>
      </c>
      <c r="H5962">
        <v>3</v>
      </c>
      <c r="I5962">
        <v>1</v>
      </c>
    </row>
    <row r="5963" spans="1:9">
      <c r="A5963">
        <v>11835</v>
      </c>
      <c r="B5963" t="s">
        <v>31</v>
      </c>
      <c r="C5963" t="s">
        <v>18</v>
      </c>
      <c r="D5963" t="s">
        <v>5980</v>
      </c>
      <c r="E5963">
        <v>45</v>
      </c>
      <c r="F5963">
        <v>0</v>
      </c>
      <c r="G5963">
        <v>5</v>
      </c>
      <c r="H5963">
        <v>1</v>
      </c>
      <c r="I5963">
        <v>0</v>
      </c>
    </row>
    <row r="5964" spans="1:9">
      <c r="A5964">
        <v>11836</v>
      </c>
      <c r="B5964" t="s">
        <v>9</v>
      </c>
      <c r="C5964" t="s">
        <v>13</v>
      </c>
      <c r="D5964" t="s">
        <v>5981</v>
      </c>
      <c r="E5964">
        <v>27</v>
      </c>
      <c r="F5964">
        <v>0</v>
      </c>
      <c r="G5964">
        <v>5</v>
      </c>
      <c r="H5964">
        <v>3</v>
      </c>
      <c r="I5964">
        <v>0</v>
      </c>
    </row>
    <row r="5965" spans="1:9">
      <c r="A5965">
        <v>11837</v>
      </c>
      <c r="B5965" t="s">
        <v>12</v>
      </c>
      <c r="C5965" t="s">
        <v>28</v>
      </c>
      <c r="D5965" t="s">
        <v>5982</v>
      </c>
      <c r="E5965">
        <v>65</v>
      </c>
      <c r="F5965">
        <v>0</v>
      </c>
      <c r="G5965">
        <v>10</v>
      </c>
      <c r="H5965">
        <v>3</v>
      </c>
      <c r="I5965">
        <v>0</v>
      </c>
    </row>
    <row r="5966" spans="1:9">
      <c r="A5966">
        <v>11838</v>
      </c>
      <c r="B5966" t="s">
        <v>24</v>
      </c>
      <c r="C5966" t="s">
        <v>22</v>
      </c>
      <c r="D5966" t="s">
        <v>5983</v>
      </c>
      <c r="E5966">
        <v>20</v>
      </c>
      <c r="F5966">
        <v>0</v>
      </c>
      <c r="G5966">
        <v>14</v>
      </c>
      <c r="H5966">
        <v>5</v>
      </c>
      <c r="I5966">
        <v>0</v>
      </c>
    </row>
    <row r="5967" spans="1:9">
      <c r="A5967">
        <v>11839</v>
      </c>
      <c r="B5967" t="s">
        <v>24</v>
      </c>
      <c r="C5967" t="s">
        <v>10</v>
      </c>
      <c r="D5967" t="s">
        <v>5984</v>
      </c>
      <c r="E5967">
        <v>26</v>
      </c>
      <c r="F5967">
        <v>0</v>
      </c>
      <c r="G5967">
        <v>4</v>
      </c>
      <c r="H5967">
        <v>2</v>
      </c>
      <c r="I5967">
        <v>0</v>
      </c>
    </row>
    <row r="5968" spans="1:9">
      <c r="A5968">
        <v>11840</v>
      </c>
      <c r="B5968" t="s">
        <v>31</v>
      </c>
      <c r="C5968" t="s">
        <v>13</v>
      </c>
      <c r="D5968" t="s">
        <v>5985</v>
      </c>
      <c r="E5968">
        <v>38</v>
      </c>
      <c r="F5968">
        <v>1</v>
      </c>
      <c r="G5968">
        <v>7</v>
      </c>
      <c r="H5968">
        <v>4</v>
      </c>
      <c r="I5968">
        <v>1</v>
      </c>
    </row>
    <row r="5969" spans="1:9">
      <c r="A5969">
        <v>11841</v>
      </c>
      <c r="B5969" t="s">
        <v>31</v>
      </c>
      <c r="C5969" t="s">
        <v>18</v>
      </c>
      <c r="D5969" t="s">
        <v>5986</v>
      </c>
      <c r="E5969">
        <v>29</v>
      </c>
      <c r="F5969">
        <v>1</v>
      </c>
      <c r="G5969">
        <v>4</v>
      </c>
      <c r="H5969">
        <v>4</v>
      </c>
      <c r="I5969">
        <v>1</v>
      </c>
    </row>
    <row r="5970" spans="1:9">
      <c r="A5970">
        <v>11842</v>
      </c>
      <c r="B5970" t="s">
        <v>15</v>
      </c>
      <c r="C5970" t="s">
        <v>18</v>
      </c>
      <c r="D5970" t="s">
        <v>5987</v>
      </c>
      <c r="E5970">
        <v>62</v>
      </c>
      <c r="F5970">
        <v>0</v>
      </c>
      <c r="G5970">
        <v>18</v>
      </c>
      <c r="H5970">
        <v>3</v>
      </c>
      <c r="I5970">
        <v>0</v>
      </c>
    </row>
    <row r="5971" spans="1:9">
      <c r="A5971">
        <v>11843</v>
      </c>
      <c r="B5971" t="s">
        <v>12</v>
      </c>
      <c r="C5971" t="s">
        <v>22</v>
      </c>
      <c r="D5971" t="s">
        <v>5988</v>
      </c>
      <c r="E5971">
        <v>30</v>
      </c>
      <c r="F5971">
        <v>1</v>
      </c>
      <c r="G5971">
        <v>5</v>
      </c>
      <c r="H5971">
        <v>4</v>
      </c>
      <c r="I5971">
        <v>1</v>
      </c>
    </row>
    <row r="5972" spans="1:9">
      <c r="A5972">
        <v>11844</v>
      </c>
      <c r="B5972" t="s">
        <v>24</v>
      </c>
      <c r="C5972" t="s">
        <v>28</v>
      </c>
      <c r="D5972" t="s">
        <v>5989</v>
      </c>
      <c r="E5972">
        <v>49</v>
      </c>
      <c r="F5972">
        <v>0</v>
      </c>
      <c r="G5972">
        <v>5</v>
      </c>
      <c r="H5972">
        <v>3</v>
      </c>
      <c r="I5972">
        <v>0</v>
      </c>
    </row>
    <row r="5973" spans="1:9">
      <c r="A5973">
        <v>11845</v>
      </c>
      <c r="B5973" t="s">
        <v>15</v>
      </c>
      <c r="C5973" t="s">
        <v>22</v>
      </c>
      <c r="D5973" t="s">
        <v>5990</v>
      </c>
      <c r="E5973">
        <v>49</v>
      </c>
      <c r="F5973">
        <v>1</v>
      </c>
      <c r="G5973">
        <v>11</v>
      </c>
      <c r="H5973">
        <v>1</v>
      </c>
      <c r="I5973">
        <v>1</v>
      </c>
    </row>
    <row r="5974" spans="1:9">
      <c r="A5974">
        <v>11846</v>
      </c>
      <c r="B5974" t="s">
        <v>24</v>
      </c>
      <c r="C5974" t="s">
        <v>22</v>
      </c>
      <c r="D5974" t="s">
        <v>5991</v>
      </c>
      <c r="E5974">
        <v>20</v>
      </c>
      <c r="F5974">
        <v>1</v>
      </c>
      <c r="G5974">
        <v>11</v>
      </c>
      <c r="H5974">
        <v>5</v>
      </c>
      <c r="I5974">
        <v>1</v>
      </c>
    </row>
    <row r="5975" spans="1:9">
      <c r="A5975">
        <v>11847</v>
      </c>
      <c r="B5975" t="s">
        <v>24</v>
      </c>
      <c r="C5975" t="s">
        <v>13</v>
      </c>
      <c r="D5975" t="s">
        <v>5992</v>
      </c>
      <c r="E5975">
        <v>22</v>
      </c>
      <c r="F5975">
        <v>1</v>
      </c>
      <c r="G5975">
        <v>7</v>
      </c>
      <c r="H5975">
        <v>1</v>
      </c>
      <c r="I5975">
        <v>0</v>
      </c>
    </row>
    <row r="5976" spans="1:9">
      <c r="A5976">
        <v>11848</v>
      </c>
      <c r="B5976" t="s">
        <v>9</v>
      </c>
      <c r="C5976" t="s">
        <v>22</v>
      </c>
      <c r="D5976" t="s">
        <v>5993</v>
      </c>
      <c r="E5976">
        <v>59</v>
      </c>
      <c r="F5976">
        <v>0</v>
      </c>
      <c r="G5976">
        <v>11</v>
      </c>
      <c r="H5976">
        <v>1</v>
      </c>
      <c r="I5976">
        <v>0</v>
      </c>
    </row>
    <row r="5977" spans="1:9">
      <c r="A5977">
        <v>11849</v>
      </c>
      <c r="B5977" t="s">
        <v>12</v>
      </c>
      <c r="C5977" t="s">
        <v>28</v>
      </c>
      <c r="D5977" t="s">
        <v>5994</v>
      </c>
      <c r="E5977">
        <v>58</v>
      </c>
      <c r="F5977">
        <v>0</v>
      </c>
      <c r="G5977">
        <v>3</v>
      </c>
      <c r="H5977">
        <v>5</v>
      </c>
      <c r="I5977">
        <v>1</v>
      </c>
    </row>
    <row r="5978" spans="1:9">
      <c r="A5978">
        <v>11850</v>
      </c>
      <c r="B5978" t="s">
        <v>15</v>
      </c>
      <c r="C5978" t="s">
        <v>22</v>
      </c>
      <c r="D5978" t="s">
        <v>5995</v>
      </c>
      <c r="E5978">
        <v>62</v>
      </c>
      <c r="F5978">
        <v>1</v>
      </c>
      <c r="G5978">
        <v>3</v>
      </c>
      <c r="H5978">
        <v>5</v>
      </c>
      <c r="I5978">
        <v>1</v>
      </c>
    </row>
    <row r="5979" spans="1:9">
      <c r="A5979">
        <v>11851</v>
      </c>
      <c r="B5979" t="s">
        <v>15</v>
      </c>
      <c r="C5979" t="s">
        <v>28</v>
      </c>
      <c r="D5979" t="s">
        <v>5996</v>
      </c>
      <c r="E5979">
        <v>66</v>
      </c>
      <c r="F5979">
        <v>1</v>
      </c>
      <c r="G5979">
        <v>13</v>
      </c>
      <c r="H5979">
        <v>1</v>
      </c>
      <c r="I5979">
        <v>1</v>
      </c>
    </row>
    <row r="5980" spans="1:9">
      <c r="A5980">
        <v>11852</v>
      </c>
      <c r="B5980" t="s">
        <v>31</v>
      </c>
      <c r="C5980" t="s">
        <v>13</v>
      </c>
      <c r="D5980" t="s">
        <v>5997</v>
      </c>
      <c r="E5980">
        <v>49</v>
      </c>
      <c r="F5980">
        <v>1</v>
      </c>
      <c r="G5980">
        <v>8</v>
      </c>
      <c r="H5980">
        <v>2</v>
      </c>
      <c r="I5980">
        <v>1</v>
      </c>
    </row>
    <row r="5981" spans="1:9">
      <c r="A5981">
        <v>11853</v>
      </c>
      <c r="B5981" t="s">
        <v>15</v>
      </c>
      <c r="C5981" t="s">
        <v>18</v>
      </c>
      <c r="D5981" t="s">
        <v>5998</v>
      </c>
      <c r="E5981">
        <v>46</v>
      </c>
      <c r="F5981">
        <v>0</v>
      </c>
      <c r="G5981">
        <v>12</v>
      </c>
      <c r="H5981">
        <v>5</v>
      </c>
      <c r="I5981">
        <v>1</v>
      </c>
    </row>
    <row r="5982" spans="1:9">
      <c r="A5982">
        <v>11854</v>
      </c>
      <c r="B5982" t="s">
        <v>15</v>
      </c>
      <c r="C5982" t="s">
        <v>18</v>
      </c>
      <c r="D5982" t="s">
        <v>5999</v>
      </c>
      <c r="E5982">
        <v>49</v>
      </c>
      <c r="F5982">
        <v>1</v>
      </c>
      <c r="G5982">
        <v>3</v>
      </c>
      <c r="H5982">
        <v>1</v>
      </c>
      <c r="I5982">
        <v>1</v>
      </c>
    </row>
    <row r="5983" spans="1:9">
      <c r="A5983">
        <v>11855</v>
      </c>
      <c r="B5983" t="s">
        <v>24</v>
      </c>
      <c r="C5983" t="s">
        <v>28</v>
      </c>
      <c r="D5983" t="s">
        <v>6000</v>
      </c>
      <c r="E5983">
        <v>20</v>
      </c>
      <c r="F5983">
        <v>0</v>
      </c>
      <c r="G5983">
        <v>18</v>
      </c>
      <c r="H5983">
        <v>1</v>
      </c>
      <c r="I5983">
        <v>0</v>
      </c>
    </row>
    <row r="5984" spans="1:9">
      <c r="A5984">
        <v>11856</v>
      </c>
      <c r="B5984" t="s">
        <v>12</v>
      </c>
      <c r="C5984" t="s">
        <v>22</v>
      </c>
      <c r="D5984" t="s">
        <v>6001</v>
      </c>
      <c r="E5984">
        <v>32</v>
      </c>
      <c r="F5984">
        <v>1</v>
      </c>
      <c r="G5984">
        <v>7</v>
      </c>
      <c r="H5984">
        <v>2</v>
      </c>
      <c r="I5984">
        <v>1</v>
      </c>
    </row>
    <row r="5985" spans="1:9">
      <c r="A5985">
        <v>11857</v>
      </c>
      <c r="B5985" t="s">
        <v>31</v>
      </c>
      <c r="C5985" t="s">
        <v>13</v>
      </c>
      <c r="D5985" t="s">
        <v>6002</v>
      </c>
      <c r="E5985">
        <v>32</v>
      </c>
      <c r="F5985">
        <v>1</v>
      </c>
      <c r="G5985">
        <v>6</v>
      </c>
      <c r="H5985">
        <v>4</v>
      </c>
      <c r="I5985">
        <v>1</v>
      </c>
    </row>
    <row r="5986" spans="1:9">
      <c r="A5986">
        <v>11858</v>
      </c>
      <c r="B5986" t="s">
        <v>31</v>
      </c>
      <c r="C5986" t="s">
        <v>10</v>
      </c>
      <c r="D5986" t="s">
        <v>6003</v>
      </c>
      <c r="E5986">
        <v>28</v>
      </c>
      <c r="F5986">
        <v>0</v>
      </c>
      <c r="G5986">
        <v>7</v>
      </c>
      <c r="H5986">
        <v>5</v>
      </c>
      <c r="I5986">
        <v>0</v>
      </c>
    </row>
    <row r="5987" spans="1:9">
      <c r="A5987">
        <v>11859</v>
      </c>
      <c r="B5987" t="s">
        <v>24</v>
      </c>
      <c r="C5987" t="s">
        <v>10</v>
      </c>
      <c r="D5987" t="s">
        <v>6004</v>
      </c>
      <c r="E5987">
        <v>64</v>
      </c>
      <c r="F5987">
        <v>0</v>
      </c>
      <c r="G5987">
        <v>12</v>
      </c>
      <c r="H5987">
        <v>2</v>
      </c>
      <c r="I5987">
        <v>0</v>
      </c>
    </row>
    <row r="5988" spans="1:9">
      <c r="A5988">
        <v>11860</v>
      </c>
      <c r="B5988" t="s">
        <v>31</v>
      </c>
      <c r="C5988" t="s">
        <v>13</v>
      </c>
      <c r="D5988" t="s">
        <v>6005</v>
      </c>
      <c r="E5988">
        <v>49</v>
      </c>
      <c r="F5988">
        <v>0</v>
      </c>
      <c r="G5988">
        <v>17</v>
      </c>
      <c r="H5988">
        <v>1</v>
      </c>
      <c r="I5988">
        <v>0</v>
      </c>
    </row>
    <row r="5989" spans="1:9">
      <c r="A5989">
        <v>11861</v>
      </c>
      <c r="B5989" t="s">
        <v>15</v>
      </c>
      <c r="C5989" t="s">
        <v>18</v>
      </c>
      <c r="D5989" t="s">
        <v>6006</v>
      </c>
      <c r="E5989">
        <v>52</v>
      </c>
      <c r="F5989">
        <v>0</v>
      </c>
      <c r="G5989">
        <v>15</v>
      </c>
      <c r="H5989">
        <v>3</v>
      </c>
      <c r="I5989">
        <v>0</v>
      </c>
    </row>
    <row r="5990" spans="1:9">
      <c r="A5990">
        <v>11862</v>
      </c>
      <c r="B5990" t="s">
        <v>24</v>
      </c>
      <c r="C5990" t="s">
        <v>28</v>
      </c>
      <c r="D5990" t="s">
        <v>6007</v>
      </c>
      <c r="E5990">
        <v>67</v>
      </c>
      <c r="F5990">
        <v>0</v>
      </c>
      <c r="G5990">
        <v>14</v>
      </c>
      <c r="H5990">
        <v>5</v>
      </c>
      <c r="I5990">
        <v>1</v>
      </c>
    </row>
    <row r="5991" spans="1:9">
      <c r="A5991">
        <v>11863</v>
      </c>
      <c r="B5991" t="s">
        <v>15</v>
      </c>
      <c r="C5991" t="s">
        <v>10</v>
      </c>
      <c r="D5991" t="s">
        <v>6008</v>
      </c>
      <c r="E5991">
        <v>31</v>
      </c>
      <c r="F5991">
        <v>1</v>
      </c>
      <c r="G5991">
        <v>16</v>
      </c>
      <c r="H5991">
        <v>1</v>
      </c>
      <c r="I5991">
        <v>1</v>
      </c>
    </row>
    <row r="5992" spans="1:9">
      <c r="A5992">
        <v>11864</v>
      </c>
      <c r="B5992" t="s">
        <v>9</v>
      </c>
      <c r="C5992" t="s">
        <v>18</v>
      </c>
      <c r="D5992" t="s">
        <v>6009</v>
      </c>
      <c r="E5992">
        <v>55</v>
      </c>
      <c r="F5992">
        <v>0</v>
      </c>
      <c r="G5992">
        <v>2</v>
      </c>
      <c r="H5992">
        <v>5</v>
      </c>
      <c r="I5992">
        <v>1</v>
      </c>
    </row>
    <row r="5993" spans="1:9">
      <c r="A5993">
        <v>11865</v>
      </c>
      <c r="B5993" t="s">
        <v>9</v>
      </c>
      <c r="C5993" t="s">
        <v>10</v>
      </c>
      <c r="D5993" t="s">
        <v>6010</v>
      </c>
      <c r="E5993">
        <v>19</v>
      </c>
      <c r="F5993">
        <v>1</v>
      </c>
      <c r="G5993">
        <v>19</v>
      </c>
      <c r="H5993">
        <v>1</v>
      </c>
      <c r="I5993">
        <v>0</v>
      </c>
    </row>
    <row r="5994" spans="1:9">
      <c r="A5994">
        <v>11866</v>
      </c>
      <c r="B5994" t="s">
        <v>15</v>
      </c>
      <c r="C5994" t="s">
        <v>28</v>
      </c>
      <c r="D5994" t="s">
        <v>6011</v>
      </c>
      <c r="E5994">
        <v>26</v>
      </c>
      <c r="F5994">
        <v>0</v>
      </c>
      <c r="G5994">
        <v>7</v>
      </c>
      <c r="H5994">
        <v>5</v>
      </c>
      <c r="I5994">
        <v>0</v>
      </c>
    </row>
    <row r="5995" spans="1:9">
      <c r="A5995">
        <v>11867</v>
      </c>
      <c r="B5995" t="s">
        <v>24</v>
      </c>
      <c r="C5995" t="s">
        <v>10</v>
      </c>
      <c r="D5995" t="s">
        <v>6012</v>
      </c>
      <c r="E5995">
        <v>19</v>
      </c>
      <c r="F5995">
        <v>0</v>
      </c>
      <c r="G5995">
        <v>15</v>
      </c>
      <c r="H5995">
        <v>3</v>
      </c>
      <c r="I5995">
        <v>0</v>
      </c>
    </row>
    <row r="5996" spans="1:9">
      <c r="A5996">
        <v>11868</v>
      </c>
      <c r="B5996" t="s">
        <v>31</v>
      </c>
      <c r="C5996" t="s">
        <v>10</v>
      </c>
      <c r="D5996" t="s">
        <v>6013</v>
      </c>
      <c r="E5996">
        <v>18</v>
      </c>
      <c r="F5996">
        <v>0</v>
      </c>
      <c r="G5996">
        <v>7</v>
      </c>
      <c r="H5996">
        <v>2</v>
      </c>
      <c r="I5996">
        <v>0</v>
      </c>
    </row>
    <row r="5997" spans="1:9">
      <c r="A5997">
        <v>11869</v>
      </c>
      <c r="B5997" t="s">
        <v>24</v>
      </c>
      <c r="C5997" t="s">
        <v>28</v>
      </c>
      <c r="D5997" t="s">
        <v>6014</v>
      </c>
      <c r="E5997">
        <v>31</v>
      </c>
      <c r="F5997">
        <v>0</v>
      </c>
      <c r="G5997">
        <v>6</v>
      </c>
      <c r="H5997">
        <v>1</v>
      </c>
      <c r="I5997">
        <v>0</v>
      </c>
    </row>
    <row r="5998" spans="1:9">
      <c r="A5998">
        <v>11870</v>
      </c>
      <c r="B5998" t="s">
        <v>15</v>
      </c>
      <c r="C5998" t="s">
        <v>22</v>
      </c>
      <c r="D5998" t="s">
        <v>6015</v>
      </c>
      <c r="E5998">
        <v>18</v>
      </c>
      <c r="F5998">
        <v>1</v>
      </c>
      <c r="G5998">
        <v>19</v>
      </c>
      <c r="H5998">
        <v>5</v>
      </c>
      <c r="I5998">
        <v>1</v>
      </c>
    </row>
    <row r="5999" spans="1:9">
      <c r="A5999">
        <v>11871</v>
      </c>
      <c r="B5999" t="s">
        <v>12</v>
      </c>
      <c r="C5999" t="s">
        <v>28</v>
      </c>
      <c r="D5999" t="s">
        <v>6016</v>
      </c>
      <c r="E5999">
        <v>52</v>
      </c>
      <c r="F5999">
        <v>0</v>
      </c>
      <c r="G5999">
        <v>4</v>
      </c>
      <c r="H5999">
        <v>1</v>
      </c>
      <c r="I5999">
        <v>0</v>
      </c>
    </row>
    <row r="6000" spans="1:9">
      <c r="A6000">
        <v>11872</v>
      </c>
      <c r="B6000" t="s">
        <v>24</v>
      </c>
      <c r="C6000" t="s">
        <v>13</v>
      </c>
      <c r="D6000" t="s">
        <v>6017</v>
      </c>
      <c r="E6000">
        <v>54</v>
      </c>
      <c r="F6000">
        <v>1</v>
      </c>
      <c r="G6000">
        <v>19</v>
      </c>
      <c r="H6000">
        <v>5</v>
      </c>
      <c r="I6000">
        <v>1</v>
      </c>
    </row>
    <row r="6001" spans="1:9">
      <c r="A6001">
        <v>11873</v>
      </c>
      <c r="B6001" t="s">
        <v>15</v>
      </c>
      <c r="C6001" t="s">
        <v>28</v>
      </c>
      <c r="D6001" t="s">
        <v>6018</v>
      </c>
      <c r="E6001">
        <v>39</v>
      </c>
      <c r="F6001">
        <v>0</v>
      </c>
      <c r="G6001">
        <v>15</v>
      </c>
      <c r="H6001">
        <v>2</v>
      </c>
      <c r="I6001">
        <v>0</v>
      </c>
    </row>
    <row r="6002" spans="1:9">
      <c r="A6002">
        <v>11874</v>
      </c>
      <c r="B6002" t="s">
        <v>15</v>
      </c>
      <c r="C6002" t="s">
        <v>10</v>
      </c>
      <c r="D6002" t="s">
        <v>6019</v>
      </c>
      <c r="E6002">
        <v>41</v>
      </c>
      <c r="F6002">
        <v>1</v>
      </c>
      <c r="G6002">
        <v>2</v>
      </c>
      <c r="H6002">
        <v>2</v>
      </c>
      <c r="I6002">
        <v>1</v>
      </c>
    </row>
    <row r="6003" spans="1:9">
      <c r="A6003">
        <v>11875</v>
      </c>
      <c r="B6003" t="s">
        <v>9</v>
      </c>
      <c r="C6003" t="s">
        <v>18</v>
      </c>
      <c r="D6003" t="s">
        <v>6020</v>
      </c>
      <c r="E6003">
        <v>19</v>
      </c>
      <c r="F6003">
        <v>1</v>
      </c>
      <c r="G6003">
        <v>16</v>
      </c>
      <c r="H6003">
        <v>2</v>
      </c>
      <c r="I6003">
        <v>0</v>
      </c>
    </row>
    <row r="6004" spans="1:9">
      <c r="A6004">
        <v>11876</v>
      </c>
      <c r="B6004" t="s">
        <v>9</v>
      </c>
      <c r="C6004" t="s">
        <v>13</v>
      </c>
      <c r="D6004" t="s">
        <v>6021</v>
      </c>
      <c r="E6004">
        <v>27</v>
      </c>
      <c r="F6004">
        <v>1</v>
      </c>
      <c r="G6004">
        <v>6</v>
      </c>
      <c r="H6004">
        <v>4</v>
      </c>
      <c r="I6004">
        <v>1</v>
      </c>
    </row>
    <row r="6005" spans="1:9">
      <c r="A6005">
        <v>11877</v>
      </c>
      <c r="B6005" t="s">
        <v>15</v>
      </c>
      <c r="C6005" t="s">
        <v>22</v>
      </c>
      <c r="D6005" t="s">
        <v>6022</v>
      </c>
      <c r="E6005">
        <v>21</v>
      </c>
      <c r="F6005">
        <v>1</v>
      </c>
      <c r="G6005">
        <v>12</v>
      </c>
      <c r="H6005">
        <v>4</v>
      </c>
      <c r="I6005">
        <v>1</v>
      </c>
    </row>
    <row r="6006" spans="1:9">
      <c r="A6006">
        <v>11878</v>
      </c>
      <c r="B6006" t="s">
        <v>15</v>
      </c>
      <c r="C6006" t="s">
        <v>13</v>
      </c>
      <c r="D6006" t="s">
        <v>6023</v>
      </c>
      <c r="E6006">
        <v>62</v>
      </c>
      <c r="F6006">
        <v>1</v>
      </c>
      <c r="G6006">
        <v>14</v>
      </c>
      <c r="H6006">
        <v>5</v>
      </c>
      <c r="I6006">
        <v>1</v>
      </c>
    </row>
    <row r="6007" spans="1:9">
      <c r="A6007">
        <v>11879</v>
      </c>
      <c r="B6007" t="s">
        <v>15</v>
      </c>
      <c r="C6007" t="s">
        <v>28</v>
      </c>
      <c r="D6007" t="s">
        <v>6024</v>
      </c>
      <c r="E6007">
        <v>55</v>
      </c>
      <c r="F6007">
        <v>1</v>
      </c>
      <c r="G6007">
        <v>14</v>
      </c>
      <c r="H6007">
        <v>2</v>
      </c>
      <c r="I6007">
        <v>1</v>
      </c>
    </row>
    <row r="6008" spans="1:9">
      <c r="A6008">
        <v>11880</v>
      </c>
      <c r="B6008" t="s">
        <v>24</v>
      </c>
      <c r="C6008" t="s">
        <v>10</v>
      </c>
      <c r="D6008" t="s">
        <v>6025</v>
      </c>
      <c r="E6008">
        <v>28</v>
      </c>
      <c r="F6008">
        <v>0</v>
      </c>
      <c r="G6008">
        <v>9</v>
      </c>
      <c r="H6008">
        <v>3</v>
      </c>
      <c r="I6008">
        <v>0</v>
      </c>
    </row>
    <row r="6009" spans="1:9">
      <c r="A6009">
        <v>11881</v>
      </c>
      <c r="B6009" t="s">
        <v>12</v>
      </c>
      <c r="C6009" t="s">
        <v>18</v>
      </c>
      <c r="D6009" t="s">
        <v>6026</v>
      </c>
      <c r="E6009">
        <v>64</v>
      </c>
      <c r="F6009">
        <v>1</v>
      </c>
      <c r="G6009">
        <v>10</v>
      </c>
      <c r="H6009">
        <v>3</v>
      </c>
      <c r="I6009">
        <v>1</v>
      </c>
    </row>
    <row r="6010" spans="1:9">
      <c r="A6010">
        <v>11882</v>
      </c>
      <c r="B6010" t="s">
        <v>15</v>
      </c>
      <c r="C6010" t="s">
        <v>10</v>
      </c>
      <c r="D6010" t="s">
        <v>6027</v>
      </c>
      <c r="E6010">
        <v>59</v>
      </c>
      <c r="F6010">
        <v>1</v>
      </c>
      <c r="G6010">
        <v>4</v>
      </c>
      <c r="H6010">
        <v>5</v>
      </c>
      <c r="I6010">
        <v>1</v>
      </c>
    </row>
    <row r="6011" spans="1:9">
      <c r="A6011">
        <v>11883</v>
      </c>
      <c r="B6011" t="s">
        <v>24</v>
      </c>
      <c r="C6011" t="s">
        <v>28</v>
      </c>
      <c r="D6011" t="s">
        <v>6028</v>
      </c>
      <c r="E6011">
        <v>57</v>
      </c>
      <c r="F6011">
        <v>1</v>
      </c>
      <c r="G6011">
        <v>6</v>
      </c>
      <c r="H6011">
        <v>5</v>
      </c>
      <c r="I6011">
        <v>1</v>
      </c>
    </row>
    <row r="6012" spans="1:9">
      <c r="A6012">
        <v>11884</v>
      </c>
      <c r="B6012" t="s">
        <v>31</v>
      </c>
      <c r="C6012" t="s">
        <v>18</v>
      </c>
      <c r="D6012" t="s">
        <v>6029</v>
      </c>
      <c r="E6012">
        <v>33</v>
      </c>
      <c r="F6012">
        <v>1</v>
      </c>
      <c r="G6012">
        <v>4</v>
      </c>
      <c r="H6012">
        <v>1</v>
      </c>
      <c r="I6012">
        <v>1</v>
      </c>
    </row>
    <row r="6013" spans="1:9">
      <c r="A6013">
        <v>11885</v>
      </c>
      <c r="B6013" t="s">
        <v>9</v>
      </c>
      <c r="C6013" t="s">
        <v>13</v>
      </c>
      <c r="D6013" t="s">
        <v>6030</v>
      </c>
      <c r="E6013">
        <v>61</v>
      </c>
      <c r="F6013">
        <v>1</v>
      </c>
      <c r="G6013">
        <v>15</v>
      </c>
      <c r="H6013">
        <v>4</v>
      </c>
      <c r="I6013">
        <v>1</v>
      </c>
    </row>
    <row r="6014" spans="1:9">
      <c r="A6014">
        <v>11886</v>
      </c>
      <c r="B6014" t="s">
        <v>9</v>
      </c>
      <c r="C6014" t="s">
        <v>13</v>
      </c>
      <c r="D6014" t="s">
        <v>6031</v>
      </c>
      <c r="E6014">
        <v>54</v>
      </c>
      <c r="F6014">
        <v>1</v>
      </c>
      <c r="G6014">
        <v>14</v>
      </c>
      <c r="H6014">
        <v>5</v>
      </c>
      <c r="I6014">
        <v>1</v>
      </c>
    </row>
    <row r="6015" spans="1:9">
      <c r="A6015">
        <v>11887</v>
      </c>
      <c r="B6015" t="s">
        <v>15</v>
      </c>
      <c r="C6015" t="s">
        <v>22</v>
      </c>
      <c r="D6015" t="s">
        <v>6032</v>
      </c>
      <c r="E6015">
        <v>20</v>
      </c>
      <c r="F6015">
        <v>1</v>
      </c>
      <c r="G6015">
        <v>7</v>
      </c>
      <c r="H6015">
        <v>2</v>
      </c>
      <c r="I6015">
        <v>0</v>
      </c>
    </row>
    <row r="6016" spans="1:9">
      <c r="A6016">
        <v>11888</v>
      </c>
      <c r="B6016" t="s">
        <v>15</v>
      </c>
      <c r="C6016" t="s">
        <v>28</v>
      </c>
      <c r="D6016" t="s">
        <v>6033</v>
      </c>
      <c r="E6016">
        <v>37</v>
      </c>
      <c r="F6016">
        <v>1</v>
      </c>
      <c r="G6016">
        <v>14</v>
      </c>
      <c r="H6016">
        <v>3</v>
      </c>
      <c r="I6016">
        <v>1</v>
      </c>
    </row>
    <row r="6017" spans="1:9">
      <c r="A6017">
        <v>11889</v>
      </c>
      <c r="B6017" t="s">
        <v>24</v>
      </c>
      <c r="C6017" t="s">
        <v>28</v>
      </c>
      <c r="D6017" t="s">
        <v>6034</v>
      </c>
      <c r="E6017">
        <v>23</v>
      </c>
      <c r="F6017">
        <v>0</v>
      </c>
      <c r="G6017">
        <v>5</v>
      </c>
      <c r="H6017">
        <v>5</v>
      </c>
      <c r="I6017">
        <v>0</v>
      </c>
    </row>
    <row r="6018" spans="1:9">
      <c r="A6018">
        <v>11890</v>
      </c>
      <c r="B6018" t="s">
        <v>15</v>
      </c>
      <c r="C6018" t="s">
        <v>13</v>
      </c>
      <c r="D6018" t="s">
        <v>6035</v>
      </c>
      <c r="E6018">
        <v>48</v>
      </c>
      <c r="F6018">
        <v>1</v>
      </c>
      <c r="G6018">
        <v>1</v>
      </c>
      <c r="H6018">
        <v>3</v>
      </c>
      <c r="I6018">
        <v>1</v>
      </c>
    </row>
    <row r="6019" spans="1:9">
      <c r="A6019">
        <v>11891</v>
      </c>
      <c r="B6019" t="s">
        <v>15</v>
      </c>
      <c r="C6019" t="s">
        <v>28</v>
      </c>
      <c r="D6019" t="s">
        <v>6036</v>
      </c>
      <c r="E6019">
        <v>54</v>
      </c>
      <c r="F6019">
        <v>1</v>
      </c>
      <c r="G6019">
        <v>18</v>
      </c>
      <c r="H6019">
        <v>3</v>
      </c>
      <c r="I6019">
        <v>1</v>
      </c>
    </row>
    <row r="6020" spans="1:9">
      <c r="A6020">
        <v>11892</v>
      </c>
      <c r="B6020" t="s">
        <v>15</v>
      </c>
      <c r="C6020" t="s">
        <v>13</v>
      </c>
      <c r="D6020" t="s">
        <v>6037</v>
      </c>
      <c r="E6020">
        <v>61</v>
      </c>
      <c r="F6020">
        <v>0</v>
      </c>
      <c r="G6020">
        <v>8</v>
      </c>
      <c r="H6020">
        <v>1</v>
      </c>
      <c r="I6020">
        <v>0</v>
      </c>
    </row>
    <row r="6021" spans="1:9">
      <c r="A6021">
        <v>11893</v>
      </c>
      <c r="B6021" t="s">
        <v>9</v>
      </c>
      <c r="C6021" t="s">
        <v>13</v>
      </c>
      <c r="D6021" t="s">
        <v>6038</v>
      </c>
      <c r="E6021">
        <v>65</v>
      </c>
      <c r="F6021">
        <v>1</v>
      </c>
      <c r="G6021">
        <v>4</v>
      </c>
      <c r="H6021">
        <v>5</v>
      </c>
      <c r="I6021">
        <v>1</v>
      </c>
    </row>
    <row r="6022" spans="1:9">
      <c r="A6022">
        <v>11894</v>
      </c>
      <c r="B6022" t="s">
        <v>24</v>
      </c>
      <c r="C6022" t="s">
        <v>28</v>
      </c>
      <c r="D6022" t="s">
        <v>6039</v>
      </c>
      <c r="E6022">
        <v>18</v>
      </c>
      <c r="F6022">
        <v>1</v>
      </c>
      <c r="G6022">
        <v>16</v>
      </c>
      <c r="H6022">
        <v>4</v>
      </c>
      <c r="I6022">
        <v>1</v>
      </c>
    </row>
    <row r="6023" spans="1:9">
      <c r="A6023">
        <v>11895</v>
      </c>
      <c r="B6023" t="s">
        <v>12</v>
      </c>
      <c r="C6023" t="s">
        <v>13</v>
      </c>
      <c r="D6023" t="s">
        <v>6040</v>
      </c>
      <c r="E6023">
        <v>58</v>
      </c>
      <c r="F6023">
        <v>0</v>
      </c>
      <c r="G6023">
        <v>11</v>
      </c>
      <c r="H6023">
        <v>1</v>
      </c>
      <c r="I6023">
        <v>0</v>
      </c>
    </row>
    <row r="6024" spans="1:9">
      <c r="A6024">
        <v>11896</v>
      </c>
      <c r="B6024" t="s">
        <v>24</v>
      </c>
      <c r="C6024" t="s">
        <v>22</v>
      </c>
      <c r="D6024" t="s">
        <v>6041</v>
      </c>
      <c r="E6024">
        <v>33</v>
      </c>
      <c r="F6024">
        <v>1</v>
      </c>
      <c r="G6024">
        <v>11</v>
      </c>
      <c r="H6024">
        <v>4</v>
      </c>
      <c r="I6024">
        <v>1</v>
      </c>
    </row>
    <row r="6025" spans="1:9">
      <c r="A6025">
        <v>11897</v>
      </c>
      <c r="B6025" t="s">
        <v>15</v>
      </c>
      <c r="C6025" t="s">
        <v>18</v>
      </c>
      <c r="D6025" t="s">
        <v>6042</v>
      </c>
      <c r="E6025">
        <v>62</v>
      </c>
      <c r="F6025">
        <v>0</v>
      </c>
      <c r="G6025">
        <v>3</v>
      </c>
      <c r="H6025">
        <v>5</v>
      </c>
      <c r="I6025">
        <v>1</v>
      </c>
    </row>
    <row r="6026" spans="1:9">
      <c r="A6026">
        <v>11898</v>
      </c>
      <c r="B6026" t="s">
        <v>31</v>
      </c>
      <c r="C6026" t="s">
        <v>22</v>
      </c>
      <c r="D6026" t="s">
        <v>6043</v>
      </c>
      <c r="E6026">
        <v>23</v>
      </c>
      <c r="F6026">
        <v>1</v>
      </c>
      <c r="G6026">
        <v>12</v>
      </c>
      <c r="H6026">
        <v>1</v>
      </c>
      <c r="I6026">
        <v>0</v>
      </c>
    </row>
    <row r="6027" spans="1:9">
      <c r="A6027">
        <v>11899</v>
      </c>
      <c r="B6027" t="s">
        <v>24</v>
      </c>
      <c r="C6027" t="s">
        <v>13</v>
      </c>
      <c r="D6027" t="s">
        <v>6044</v>
      </c>
      <c r="E6027">
        <v>69</v>
      </c>
      <c r="F6027">
        <v>1</v>
      </c>
      <c r="G6027">
        <v>12</v>
      </c>
      <c r="H6027">
        <v>5</v>
      </c>
      <c r="I6027">
        <v>1</v>
      </c>
    </row>
    <row r="6028" spans="1:9">
      <c r="A6028">
        <v>11900</v>
      </c>
      <c r="B6028" t="s">
        <v>24</v>
      </c>
      <c r="C6028" t="s">
        <v>28</v>
      </c>
      <c r="D6028" t="s">
        <v>6045</v>
      </c>
      <c r="E6028">
        <v>31</v>
      </c>
      <c r="F6028">
        <v>1</v>
      </c>
      <c r="G6028">
        <v>8</v>
      </c>
      <c r="H6028">
        <v>2</v>
      </c>
      <c r="I6028">
        <v>1</v>
      </c>
    </row>
    <row r="6029" spans="1:9">
      <c r="A6029">
        <v>11901</v>
      </c>
      <c r="B6029" t="s">
        <v>9</v>
      </c>
      <c r="C6029" t="s">
        <v>22</v>
      </c>
      <c r="D6029" t="s">
        <v>6046</v>
      </c>
      <c r="E6029">
        <v>37</v>
      </c>
      <c r="F6029">
        <v>0</v>
      </c>
      <c r="G6029">
        <v>10</v>
      </c>
      <c r="H6029">
        <v>2</v>
      </c>
      <c r="I6029">
        <v>0</v>
      </c>
    </row>
    <row r="6030" spans="1:9">
      <c r="A6030">
        <v>11902</v>
      </c>
      <c r="B6030" t="s">
        <v>12</v>
      </c>
      <c r="C6030" t="s">
        <v>13</v>
      </c>
      <c r="D6030" t="s">
        <v>6047</v>
      </c>
      <c r="E6030">
        <v>45</v>
      </c>
      <c r="F6030">
        <v>1</v>
      </c>
      <c r="G6030">
        <v>11</v>
      </c>
      <c r="H6030">
        <v>2</v>
      </c>
      <c r="I6030">
        <v>1</v>
      </c>
    </row>
    <row r="6031" spans="1:9">
      <c r="A6031">
        <v>11903</v>
      </c>
      <c r="B6031" t="s">
        <v>24</v>
      </c>
      <c r="C6031" t="s">
        <v>18</v>
      </c>
      <c r="D6031" t="s">
        <v>6048</v>
      </c>
      <c r="E6031">
        <v>20</v>
      </c>
      <c r="F6031">
        <v>0</v>
      </c>
      <c r="G6031">
        <v>6</v>
      </c>
      <c r="H6031">
        <v>2</v>
      </c>
      <c r="I6031">
        <v>0</v>
      </c>
    </row>
    <row r="6032" spans="1:9">
      <c r="A6032">
        <v>11904</v>
      </c>
      <c r="B6032" t="s">
        <v>31</v>
      </c>
      <c r="C6032" t="s">
        <v>22</v>
      </c>
      <c r="D6032" t="s">
        <v>6049</v>
      </c>
      <c r="E6032">
        <v>41</v>
      </c>
      <c r="F6032">
        <v>0</v>
      </c>
      <c r="G6032">
        <v>17</v>
      </c>
      <c r="H6032">
        <v>5</v>
      </c>
      <c r="I6032">
        <v>1</v>
      </c>
    </row>
    <row r="6033" spans="1:9">
      <c r="A6033">
        <v>11905</v>
      </c>
      <c r="B6033" t="s">
        <v>31</v>
      </c>
      <c r="C6033" t="s">
        <v>13</v>
      </c>
      <c r="D6033" t="s">
        <v>6050</v>
      </c>
      <c r="E6033">
        <v>47</v>
      </c>
      <c r="F6033">
        <v>1</v>
      </c>
      <c r="G6033">
        <v>1</v>
      </c>
      <c r="H6033">
        <v>5</v>
      </c>
      <c r="I6033">
        <v>1</v>
      </c>
    </row>
    <row r="6034" spans="1:9">
      <c r="A6034">
        <v>11906</v>
      </c>
      <c r="B6034" t="s">
        <v>31</v>
      </c>
      <c r="C6034" t="s">
        <v>18</v>
      </c>
      <c r="D6034" t="s">
        <v>6051</v>
      </c>
      <c r="E6034">
        <v>53</v>
      </c>
      <c r="F6034">
        <v>0</v>
      </c>
      <c r="G6034">
        <v>17</v>
      </c>
      <c r="H6034">
        <v>1</v>
      </c>
      <c r="I6034">
        <v>0</v>
      </c>
    </row>
    <row r="6035" spans="1:9">
      <c r="A6035">
        <v>11907</v>
      </c>
      <c r="B6035" t="s">
        <v>12</v>
      </c>
      <c r="C6035" t="s">
        <v>13</v>
      </c>
      <c r="D6035" t="s">
        <v>6052</v>
      </c>
      <c r="E6035">
        <v>33</v>
      </c>
      <c r="F6035">
        <v>0</v>
      </c>
      <c r="G6035">
        <v>17</v>
      </c>
      <c r="H6035">
        <v>1</v>
      </c>
      <c r="I6035">
        <v>0</v>
      </c>
    </row>
    <row r="6036" spans="1:9">
      <c r="A6036">
        <v>11908</v>
      </c>
      <c r="B6036" t="s">
        <v>9</v>
      </c>
      <c r="C6036" t="s">
        <v>10</v>
      </c>
      <c r="D6036" t="s">
        <v>6053</v>
      </c>
      <c r="E6036">
        <v>38</v>
      </c>
      <c r="F6036">
        <v>1</v>
      </c>
      <c r="G6036">
        <v>17</v>
      </c>
      <c r="H6036">
        <v>1</v>
      </c>
      <c r="I6036">
        <v>1</v>
      </c>
    </row>
    <row r="6037" spans="1:9">
      <c r="A6037">
        <v>11909</v>
      </c>
      <c r="B6037" t="s">
        <v>15</v>
      </c>
      <c r="C6037" t="s">
        <v>18</v>
      </c>
      <c r="D6037" t="s">
        <v>6054</v>
      </c>
      <c r="E6037">
        <v>49</v>
      </c>
      <c r="F6037">
        <v>1</v>
      </c>
      <c r="G6037">
        <v>10</v>
      </c>
      <c r="H6037">
        <v>3</v>
      </c>
      <c r="I6037">
        <v>1</v>
      </c>
    </row>
    <row r="6038" spans="1:9">
      <c r="A6038">
        <v>11910</v>
      </c>
      <c r="B6038" t="s">
        <v>15</v>
      </c>
      <c r="C6038" t="s">
        <v>22</v>
      </c>
      <c r="D6038" t="s">
        <v>6055</v>
      </c>
      <c r="E6038">
        <v>42</v>
      </c>
      <c r="F6038">
        <v>1</v>
      </c>
      <c r="G6038">
        <v>4</v>
      </c>
      <c r="H6038">
        <v>1</v>
      </c>
      <c r="I6038">
        <v>1</v>
      </c>
    </row>
    <row r="6039" spans="1:9">
      <c r="A6039">
        <v>11911</v>
      </c>
      <c r="B6039" t="s">
        <v>24</v>
      </c>
      <c r="C6039" t="s">
        <v>13</v>
      </c>
      <c r="D6039" t="s">
        <v>6056</v>
      </c>
      <c r="E6039">
        <v>64</v>
      </c>
      <c r="F6039">
        <v>0</v>
      </c>
      <c r="G6039">
        <v>6</v>
      </c>
      <c r="H6039">
        <v>3</v>
      </c>
      <c r="I6039">
        <v>0</v>
      </c>
    </row>
    <row r="6040" spans="1:9">
      <c r="A6040">
        <v>11912</v>
      </c>
      <c r="B6040" t="s">
        <v>12</v>
      </c>
      <c r="C6040" t="s">
        <v>13</v>
      </c>
      <c r="D6040" t="s">
        <v>6057</v>
      </c>
      <c r="E6040">
        <v>69</v>
      </c>
      <c r="F6040">
        <v>1</v>
      </c>
      <c r="G6040">
        <v>2</v>
      </c>
      <c r="H6040">
        <v>2</v>
      </c>
      <c r="I6040">
        <v>1</v>
      </c>
    </row>
    <row r="6041" spans="1:9">
      <c r="A6041">
        <v>11913</v>
      </c>
      <c r="B6041" t="s">
        <v>15</v>
      </c>
      <c r="C6041" t="s">
        <v>13</v>
      </c>
      <c r="D6041" t="s">
        <v>6058</v>
      </c>
      <c r="E6041">
        <v>38</v>
      </c>
      <c r="F6041">
        <v>0</v>
      </c>
      <c r="G6041">
        <v>13</v>
      </c>
      <c r="H6041">
        <v>3</v>
      </c>
      <c r="I6041">
        <v>0</v>
      </c>
    </row>
    <row r="6042" spans="1:9">
      <c r="A6042">
        <v>11914</v>
      </c>
      <c r="B6042" t="s">
        <v>9</v>
      </c>
      <c r="C6042" t="s">
        <v>13</v>
      </c>
      <c r="D6042" t="s">
        <v>6059</v>
      </c>
      <c r="E6042">
        <v>40</v>
      </c>
      <c r="F6042">
        <v>1</v>
      </c>
      <c r="G6042">
        <v>7</v>
      </c>
      <c r="H6042">
        <v>3</v>
      </c>
      <c r="I6042">
        <v>1</v>
      </c>
    </row>
    <row r="6043" spans="1:9">
      <c r="A6043">
        <v>11915</v>
      </c>
      <c r="B6043" t="s">
        <v>12</v>
      </c>
      <c r="C6043" t="s">
        <v>18</v>
      </c>
      <c r="D6043" t="s">
        <v>6060</v>
      </c>
      <c r="E6043">
        <v>42</v>
      </c>
      <c r="F6043">
        <v>1</v>
      </c>
      <c r="G6043">
        <v>16</v>
      </c>
      <c r="H6043">
        <v>2</v>
      </c>
      <c r="I6043">
        <v>1</v>
      </c>
    </row>
    <row r="6044" spans="1:9">
      <c r="A6044">
        <v>11916</v>
      </c>
      <c r="B6044" t="s">
        <v>9</v>
      </c>
      <c r="C6044" t="s">
        <v>18</v>
      </c>
      <c r="D6044" t="s">
        <v>6061</v>
      </c>
      <c r="E6044">
        <v>50</v>
      </c>
      <c r="F6044">
        <v>0</v>
      </c>
      <c r="G6044">
        <v>18</v>
      </c>
      <c r="H6044">
        <v>5</v>
      </c>
      <c r="I6044">
        <v>1</v>
      </c>
    </row>
    <row r="6045" spans="1:9">
      <c r="A6045">
        <v>11917</v>
      </c>
      <c r="B6045" t="s">
        <v>12</v>
      </c>
      <c r="C6045" t="s">
        <v>10</v>
      </c>
      <c r="D6045" t="s">
        <v>6062</v>
      </c>
      <c r="E6045">
        <v>36</v>
      </c>
      <c r="F6045">
        <v>0</v>
      </c>
      <c r="G6045">
        <v>5</v>
      </c>
      <c r="H6045">
        <v>3</v>
      </c>
      <c r="I6045">
        <v>0</v>
      </c>
    </row>
    <row r="6046" spans="1:9">
      <c r="A6046">
        <v>11918</v>
      </c>
      <c r="B6046" t="s">
        <v>9</v>
      </c>
      <c r="C6046" t="s">
        <v>13</v>
      </c>
      <c r="D6046" t="s">
        <v>6063</v>
      </c>
      <c r="E6046">
        <v>48</v>
      </c>
      <c r="F6046">
        <v>0</v>
      </c>
      <c r="G6046">
        <v>19</v>
      </c>
      <c r="H6046">
        <v>3</v>
      </c>
      <c r="I6046">
        <v>0</v>
      </c>
    </row>
    <row r="6047" spans="1:9">
      <c r="A6047">
        <v>11919</v>
      </c>
      <c r="B6047" t="s">
        <v>24</v>
      </c>
      <c r="C6047" t="s">
        <v>13</v>
      </c>
      <c r="D6047" t="s">
        <v>6064</v>
      </c>
      <c r="E6047">
        <v>37</v>
      </c>
      <c r="F6047">
        <v>0</v>
      </c>
      <c r="G6047">
        <v>7</v>
      </c>
      <c r="H6047">
        <v>3</v>
      </c>
      <c r="I6047">
        <v>0</v>
      </c>
    </row>
    <row r="6048" spans="1:9">
      <c r="A6048">
        <v>11920</v>
      </c>
      <c r="B6048" t="s">
        <v>15</v>
      </c>
      <c r="C6048" t="s">
        <v>28</v>
      </c>
      <c r="D6048" t="s">
        <v>6065</v>
      </c>
      <c r="E6048">
        <v>51</v>
      </c>
      <c r="F6048">
        <v>0</v>
      </c>
      <c r="G6048">
        <v>3</v>
      </c>
      <c r="H6048">
        <v>2</v>
      </c>
      <c r="I6048">
        <v>0</v>
      </c>
    </row>
    <row r="6049" spans="1:9">
      <c r="A6049">
        <v>11921</v>
      </c>
      <c r="B6049" t="s">
        <v>9</v>
      </c>
      <c r="C6049" t="s">
        <v>10</v>
      </c>
      <c r="D6049" t="s">
        <v>6066</v>
      </c>
      <c r="E6049">
        <v>39</v>
      </c>
      <c r="F6049">
        <v>1</v>
      </c>
      <c r="G6049">
        <v>12</v>
      </c>
      <c r="H6049">
        <v>3</v>
      </c>
      <c r="I6049">
        <v>1</v>
      </c>
    </row>
    <row r="6050" spans="1:9">
      <c r="A6050">
        <v>11922</v>
      </c>
      <c r="B6050" t="s">
        <v>12</v>
      </c>
      <c r="C6050" t="s">
        <v>28</v>
      </c>
      <c r="D6050" t="s">
        <v>6067</v>
      </c>
      <c r="E6050">
        <v>42</v>
      </c>
      <c r="F6050">
        <v>1</v>
      </c>
      <c r="G6050">
        <v>16</v>
      </c>
      <c r="H6050">
        <v>5</v>
      </c>
      <c r="I6050">
        <v>1</v>
      </c>
    </row>
    <row r="6051" spans="1:9">
      <c r="A6051">
        <v>11923</v>
      </c>
      <c r="B6051" t="s">
        <v>31</v>
      </c>
      <c r="C6051" t="s">
        <v>18</v>
      </c>
      <c r="D6051" t="s">
        <v>6068</v>
      </c>
      <c r="E6051">
        <v>47</v>
      </c>
      <c r="F6051">
        <v>0</v>
      </c>
      <c r="G6051">
        <v>19</v>
      </c>
      <c r="H6051">
        <v>1</v>
      </c>
      <c r="I6051">
        <v>0</v>
      </c>
    </row>
    <row r="6052" spans="1:9">
      <c r="A6052">
        <v>11924</v>
      </c>
      <c r="B6052" t="s">
        <v>9</v>
      </c>
      <c r="C6052" t="s">
        <v>18</v>
      </c>
      <c r="D6052" t="s">
        <v>6069</v>
      </c>
      <c r="E6052">
        <v>32</v>
      </c>
      <c r="F6052">
        <v>0</v>
      </c>
      <c r="G6052">
        <v>7</v>
      </c>
      <c r="H6052">
        <v>5</v>
      </c>
      <c r="I6052">
        <v>1</v>
      </c>
    </row>
    <row r="6053" spans="1:9">
      <c r="A6053">
        <v>11925</v>
      </c>
      <c r="B6053" t="s">
        <v>15</v>
      </c>
      <c r="C6053" t="s">
        <v>28</v>
      </c>
      <c r="D6053" t="s">
        <v>6070</v>
      </c>
      <c r="E6053">
        <v>25</v>
      </c>
      <c r="F6053">
        <v>0</v>
      </c>
      <c r="G6053">
        <v>7</v>
      </c>
      <c r="H6053">
        <v>1</v>
      </c>
      <c r="I6053">
        <v>0</v>
      </c>
    </row>
    <row r="6054" spans="1:9">
      <c r="A6054">
        <v>11926</v>
      </c>
      <c r="B6054" t="s">
        <v>31</v>
      </c>
      <c r="C6054" t="s">
        <v>13</v>
      </c>
      <c r="D6054" t="s">
        <v>6071</v>
      </c>
      <c r="E6054">
        <v>61</v>
      </c>
      <c r="F6054">
        <v>0</v>
      </c>
      <c r="G6054">
        <v>1</v>
      </c>
      <c r="H6054">
        <v>1</v>
      </c>
      <c r="I6054">
        <v>0</v>
      </c>
    </row>
    <row r="6055" spans="1:9">
      <c r="A6055">
        <v>11927</v>
      </c>
      <c r="B6055" t="s">
        <v>15</v>
      </c>
      <c r="C6055" t="s">
        <v>28</v>
      </c>
      <c r="D6055" t="s">
        <v>6072</v>
      </c>
      <c r="E6055">
        <v>65</v>
      </c>
      <c r="F6055">
        <v>1</v>
      </c>
      <c r="G6055">
        <v>8</v>
      </c>
      <c r="H6055">
        <v>4</v>
      </c>
      <c r="I6055">
        <v>1</v>
      </c>
    </row>
    <row r="6056" spans="1:9">
      <c r="A6056">
        <v>11928</v>
      </c>
      <c r="B6056" t="s">
        <v>31</v>
      </c>
      <c r="C6056" t="s">
        <v>13</v>
      </c>
      <c r="D6056" t="s">
        <v>6073</v>
      </c>
      <c r="E6056">
        <v>24</v>
      </c>
      <c r="F6056">
        <v>0</v>
      </c>
      <c r="G6056">
        <v>19</v>
      </c>
      <c r="H6056">
        <v>4</v>
      </c>
      <c r="I6056">
        <v>0</v>
      </c>
    </row>
    <row r="6057" spans="1:9">
      <c r="A6057">
        <v>11929</v>
      </c>
      <c r="B6057" t="s">
        <v>9</v>
      </c>
      <c r="C6057" t="s">
        <v>10</v>
      </c>
      <c r="D6057" t="s">
        <v>6074</v>
      </c>
      <c r="E6057">
        <v>34</v>
      </c>
      <c r="F6057">
        <v>1</v>
      </c>
      <c r="G6057">
        <v>7</v>
      </c>
      <c r="H6057">
        <v>1</v>
      </c>
      <c r="I6057">
        <v>1</v>
      </c>
    </row>
    <row r="6058" spans="1:9">
      <c r="A6058">
        <v>11930</v>
      </c>
      <c r="B6058" t="s">
        <v>12</v>
      </c>
      <c r="C6058" t="s">
        <v>28</v>
      </c>
      <c r="D6058" t="s">
        <v>6075</v>
      </c>
      <c r="E6058">
        <v>64</v>
      </c>
      <c r="F6058">
        <v>0</v>
      </c>
      <c r="G6058">
        <v>8</v>
      </c>
      <c r="H6058">
        <v>1</v>
      </c>
      <c r="I6058">
        <v>0</v>
      </c>
    </row>
    <row r="6059" spans="1:9">
      <c r="A6059">
        <v>11931</v>
      </c>
      <c r="B6059" t="s">
        <v>15</v>
      </c>
      <c r="C6059" t="s">
        <v>13</v>
      </c>
      <c r="D6059" t="s">
        <v>6076</v>
      </c>
      <c r="E6059">
        <v>58</v>
      </c>
      <c r="F6059">
        <v>1</v>
      </c>
      <c r="G6059">
        <v>9</v>
      </c>
      <c r="H6059">
        <v>1</v>
      </c>
      <c r="I6059">
        <v>1</v>
      </c>
    </row>
    <row r="6060" spans="1:9">
      <c r="A6060">
        <v>11932</v>
      </c>
      <c r="B6060" t="s">
        <v>31</v>
      </c>
      <c r="C6060" t="s">
        <v>10</v>
      </c>
      <c r="D6060" t="s">
        <v>6077</v>
      </c>
      <c r="E6060">
        <v>27</v>
      </c>
      <c r="F6060">
        <v>1</v>
      </c>
      <c r="G6060">
        <v>7</v>
      </c>
      <c r="H6060">
        <v>4</v>
      </c>
      <c r="I6060">
        <v>1</v>
      </c>
    </row>
    <row r="6061" spans="1:9">
      <c r="A6061">
        <v>11933</v>
      </c>
      <c r="B6061" t="s">
        <v>15</v>
      </c>
      <c r="C6061" t="s">
        <v>28</v>
      </c>
      <c r="D6061" t="s">
        <v>6078</v>
      </c>
      <c r="E6061">
        <v>57</v>
      </c>
      <c r="F6061">
        <v>0</v>
      </c>
      <c r="G6061">
        <v>16</v>
      </c>
      <c r="H6061">
        <v>5</v>
      </c>
      <c r="I6061">
        <v>1</v>
      </c>
    </row>
    <row r="6062" spans="1:9">
      <c r="A6062">
        <v>11934</v>
      </c>
      <c r="B6062" t="s">
        <v>31</v>
      </c>
      <c r="C6062" t="s">
        <v>22</v>
      </c>
      <c r="D6062" t="s">
        <v>6079</v>
      </c>
      <c r="E6062">
        <v>43</v>
      </c>
      <c r="F6062">
        <v>1</v>
      </c>
      <c r="G6062">
        <v>2</v>
      </c>
      <c r="H6062">
        <v>4</v>
      </c>
      <c r="I6062">
        <v>1</v>
      </c>
    </row>
    <row r="6063" spans="1:9">
      <c r="A6063">
        <v>11935</v>
      </c>
      <c r="B6063" t="s">
        <v>12</v>
      </c>
      <c r="C6063" t="s">
        <v>13</v>
      </c>
      <c r="D6063" t="s">
        <v>6080</v>
      </c>
      <c r="E6063">
        <v>56</v>
      </c>
      <c r="F6063">
        <v>1</v>
      </c>
      <c r="G6063">
        <v>8</v>
      </c>
      <c r="H6063">
        <v>3</v>
      </c>
      <c r="I6063">
        <v>1</v>
      </c>
    </row>
    <row r="6064" spans="1:9">
      <c r="A6064">
        <v>11936</v>
      </c>
      <c r="B6064" t="s">
        <v>9</v>
      </c>
      <c r="C6064" t="s">
        <v>10</v>
      </c>
      <c r="D6064" t="s">
        <v>6081</v>
      </c>
      <c r="E6064">
        <v>26</v>
      </c>
      <c r="F6064">
        <v>1</v>
      </c>
      <c r="G6064">
        <v>14</v>
      </c>
      <c r="H6064">
        <v>3</v>
      </c>
      <c r="I6064">
        <v>0</v>
      </c>
    </row>
    <row r="6065" spans="1:9">
      <c r="A6065">
        <v>11937</v>
      </c>
      <c r="B6065" t="s">
        <v>15</v>
      </c>
      <c r="C6065" t="s">
        <v>22</v>
      </c>
      <c r="D6065" t="s">
        <v>6082</v>
      </c>
      <c r="E6065">
        <v>40</v>
      </c>
      <c r="F6065">
        <v>1</v>
      </c>
      <c r="G6065">
        <v>10</v>
      </c>
      <c r="H6065">
        <v>1</v>
      </c>
      <c r="I6065">
        <v>1</v>
      </c>
    </row>
    <row r="6066" spans="1:9">
      <c r="A6066">
        <v>11938</v>
      </c>
      <c r="B6066" t="s">
        <v>24</v>
      </c>
      <c r="C6066" t="s">
        <v>28</v>
      </c>
      <c r="D6066" t="s">
        <v>6083</v>
      </c>
      <c r="E6066">
        <v>56</v>
      </c>
      <c r="F6066">
        <v>0</v>
      </c>
      <c r="G6066">
        <v>14</v>
      </c>
      <c r="H6066">
        <v>1</v>
      </c>
      <c r="I6066">
        <v>0</v>
      </c>
    </row>
    <row r="6067" spans="1:9">
      <c r="A6067">
        <v>11939</v>
      </c>
      <c r="B6067" t="s">
        <v>9</v>
      </c>
      <c r="C6067" t="s">
        <v>28</v>
      </c>
      <c r="D6067" t="s">
        <v>6084</v>
      </c>
      <c r="E6067">
        <v>62</v>
      </c>
      <c r="F6067">
        <v>0</v>
      </c>
      <c r="G6067">
        <v>4</v>
      </c>
      <c r="H6067">
        <v>4</v>
      </c>
      <c r="I6067">
        <v>1</v>
      </c>
    </row>
    <row r="6068" spans="1:9">
      <c r="A6068">
        <v>11940</v>
      </c>
      <c r="B6068" t="s">
        <v>31</v>
      </c>
      <c r="C6068" t="s">
        <v>28</v>
      </c>
      <c r="D6068" t="s">
        <v>6085</v>
      </c>
      <c r="E6068">
        <v>23</v>
      </c>
      <c r="F6068">
        <v>1</v>
      </c>
      <c r="G6068">
        <v>4</v>
      </c>
      <c r="H6068">
        <v>4</v>
      </c>
      <c r="I6068">
        <v>1</v>
      </c>
    </row>
    <row r="6069" spans="1:9">
      <c r="A6069">
        <v>11941</v>
      </c>
      <c r="B6069" t="s">
        <v>9</v>
      </c>
      <c r="C6069" t="s">
        <v>22</v>
      </c>
      <c r="D6069" t="s">
        <v>6086</v>
      </c>
      <c r="E6069">
        <v>31</v>
      </c>
      <c r="F6069">
        <v>0</v>
      </c>
      <c r="G6069">
        <v>10</v>
      </c>
      <c r="H6069">
        <v>3</v>
      </c>
      <c r="I6069">
        <v>0</v>
      </c>
    </row>
    <row r="6070" spans="1:9">
      <c r="A6070">
        <v>11942</v>
      </c>
      <c r="B6070" t="s">
        <v>9</v>
      </c>
      <c r="C6070" t="s">
        <v>22</v>
      </c>
      <c r="D6070" t="s">
        <v>6087</v>
      </c>
      <c r="E6070">
        <v>41</v>
      </c>
      <c r="F6070">
        <v>1</v>
      </c>
      <c r="G6070">
        <v>1</v>
      </c>
      <c r="H6070">
        <v>4</v>
      </c>
      <c r="I6070">
        <v>1</v>
      </c>
    </row>
    <row r="6071" spans="1:9">
      <c r="A6071">
        <v>11943</v>
      </c>
      <c r="B6071" t="s">
        <v>9</v>
      </c>
      <c r="C6071" t="s">
        <v>10</v>
      </c>
      <c r="D6071" t="s">
        <v>6088</v>
      </c>
      <c r="E6071">
        <v>43</v>
      </c>
      <c r="F6071">
        <v>0</v>
      </c>
      <c r="G6071">
        <v>1</v>
      </c>
      <c r="H6071">
        <v>5</v>
      </c>
      <c r="I6071">
        <v>1</v>
      </c>
    </row>
    <row r="6072" spans="1:9">
      <c r="A6072">
        <v>11944</v>
      </c>
      <c r="B6072" t="s">
        <v>9</v>
      </c>
      <c r="C6072" t="s">
        <v>22</v>
      </c>
      <c r="D6072" t="s">
        <v>6089</v>
      </c>
      <c r="E6072">
        <v>19</v>
      </c>
      <c r="F6072">
        <v>0</v>
      </c>
      <c r="G6072">
        <v>18</v>
      </c>
      <c r="H6072">
        <v>1</v>
      </c>
      <c r="I6072">
        <v>0</v>
      </c>
    </row>
    <row r="6073" spans="1:9">
      <c r="A6073">
        <v>11945</v>
      </c>
      <c r="B6073" t="s">
        <v>31</v>
      </c>
      <c r="C6073" t="s">
        <v>10</v>
      </c>
      <c r="D6073" t="s">
        <v>6090</v>
      </c>
      <c r="E6073">
        <v>68</v>
      </c>
      <c r="F6073">
        <v>1</v>
      </c>
      <c r="G6073">
        <v>11</v>
      </c>
      <c r="H6073">
        <v>5</v>
      </c>
      <c r="I6073">
        <v>1</v>
      </c>
    </row>
    <row r="6074" spans="1:9">
      <c r="A6074">
        <v>11946</v>
      </c>
      <c r="B6074" t="s">
        <v>31</v>
      </c>
      <c r="C6074" t="s">
        <v>10</v>
      </c>
      <c r="D6074" t="s">
        <v>6091</v>
      </c>
      <c r="E6074">
        <v>36</v>
      </c>
      <c r="F6074">
        <v>0</v>
      </c>
      <c r="G6074">
        <v>10</v>
      </c>
      <c r="H6074">
        <v>3</v>
      </c>
      <c r="I6074">
        <v>0</v>
      </c>
    </row>
    <row r="6075" spans="1:9">
      <c r="A6075">
        <v>11947</v>
      </c>
      <c r="B6075" t="s">
        <v>15</v>
      </c>
      <c r="C6075" t="s">
        <v>22</v>
      </c>
      <c r="D6075" t="s">
        <v>6092</v>
      </c>
      <c r="E6075">
        <v>24</v>
      </c>
      <c r="F6075">
        <v>1</v>
      </c>
      <c r="G6075">
        <v>19</v>
      </c>
      <c r="H6075">
        <v>5</v>
      </c>
      <c r="I6075">
        <v>1</v>
      </c>
    </row>
    <row r="6076" spans="1:9">
      <c r="A6076">
        <v>11948</v>
      </c>
      <c r="B6076" t="s">
        <v>9</v>
      </c>
      <c r="C6076" t="s">
        <v>13</v>
      </c>
      <c r="D6076" t="s">
        <v>6093</v>
      </c>
      <c r="E6076">
        <v>62</v>
      </c>
      <c r="F6076">
        <v>1</v>
      </c>
      <c r="G6076">
        <v>7</v>
      </c>
      <c r="H6076">
        <v>5</v>
      </c>
      <c r="I6076">
        <v>1</v>
      </c>
    </row>
    <row r="6077" spans="1:9">
      <c r="A6077">
        <v>11949</v>
      </c>
      <c r="B6077" t="s">
        <v>9</v>
      </c>
      <c r="C6077" t="s">
        <v>13</v>
      </c>
      <c r="D6077" t="s">
        <v>6094</v>
      </c>
      <c r="E6077">
        <v>20</v>
      </c>
      <c r="F6077">
        <v>1</v>
      </c>
      <c r="G6077">
        <v>12</v>
      </c>
      <c r="H6077">
        <v>1</v>
      </c>
      <c r="I6077">
        <v>0</v>
      </c>
    </row>
    <row r="6078" spans="1:9">
      <c r="A6078">
        <v>11950</v>
      </c>
      <c r="B6078" t="s">
        <v>9</v>
      </c>
      <c r="C6078" t="s">
        <v>28</v>
      </c>
      <c r="D6078" t="s">
        <v>6095</v>
      </c>
      <c r="E6078">
        <v>23</v>
      </c>
      <c r="F6078">
        <v>1</v>
      </c>
      <c r="G6078">
        <v>17</v>
      </c>
      <c r="H6078">
        <v>2</v>
      </c>
      <c r="I6078">
        <v>0</v>
      </c>
    </row>
    <row r="6079" spans="1:9">
      <c r="A6079">
        <v>11951</v>
      </c>
      <c r="B6079" t="s">
        <v>31</v>
      </c>
      <c r="C6079" t="s">
        <v>10</v>
      </c>
      <c r="D6079" t="s">
        <v>6096</v>
      </c>
      <c r="E6079">
        <v>33</v>
      </c>
      <c r="F6079">
        <v>0</v>
      </c>
      <c r="G6079">
        <v>9</v>
      </c>
      <c r="H6079">
        <v>4</v>
      </c>
      <c r="I6079">
        <v>1</v>
      </c>
    </row>
    <row r="6080" spans="1:9">
      <c r="A6080">
        <v>11952</v>
      </c>
      <c r="B6080" t="s">
        <v>12</v>
      </c>
      <c r="C6080" t="s">
        <v>28</v>
      </c>
      <c r="D6080" t="s">
        <v>6097</v>
      </c>
      <c r="E6080">
        <v>38</v>
      </c>
      <c r="F6080">
        <v>0</v>
      </c>
      <c r="G6080">
        <v>11</v>
      </c>
      <c r="H6080">
        <v>3</v>
      </c>
      <c r="I6080">
        <v>0</v>
      </c>
    </row>
    <row r="6081" spans="1:9">
      <c r="A6081">
        <v>11953</v>
      </c>
      <c r="B6081" t="s">
        <v>31</v>
      </c>
      <c r="C6081" t="s">
        <v>13</v>
      </c>
      <c r="D6081" t="s">
        <v>6098</v>
      </c>
      <c r="E6081">
        <v>24</v>
      </c>
      <c r="F6081">
        <v>0</v>
      </c>
      <c r="G6081">
        <v>10</v>
      </c>
      <c r="H6081">
        <v>5</v>
      </c>
      <c r="I6081">
        <v>0</v>
      </c>
    </row>
    <row r="6082" spans="1:9">
      <c r="A6082">
        <v>11954</v>
      </c>
      <c r="B6082" t="s">
        <v>9</v>
      </c>
      <c r="C6082" t="s">
        <v>28</v>
      </c>
      <c r="D6082" t="s">
        <v>6099</v>
      </c>
      <c r="E6082">
        <v>57</v>
      </c>
      <c r="F6082">
        <v>1</v>
      </c>
      <c r="G6082">
        <v>11</v>
      </c>
      <c r="H6082">
        <v>4</v>
      </c>
      <c r="I6082">
        <v>1</v>
      </c>
    </row>
    <row r="6083" spans="1:9">
      <c r="A6083">
        <v>11955</v>
      </c>
      <c r="B6083" t="s">
        <v>15</v>
      </c>
      <c r="C6083" t="s">
        <v>22</v>
      </c>
      <c r="D6083" t="s">
        <v>6100</v>
      </c>
      <c r="E6083">
        <v>31</v>
      </c>
      <c r="F6083">
        <v>0</v>
      </c>
      <c r="G6083">
        <v>14</v>
      </c>
      <c r="H6083">
        <v>2</v>
      </c>
      <c r="I6083">
        <v>0</v>
      </c>
    </row>
    <row r="6084" spans="1:9">
      <c r="A6084">
        <v>11956</v>
      </c>
      <c r="B6084" t="s">
        <v>24</v>
      </c>
      <c r="C6084" t="s">
        <v>28</v>
      </c>
      <c r="D6084" t="s">
        <v>6101</v>
      </c>
      <c r="E6084">
        <v>39</v>
      </c>
      <c r="F6084">
        <v>0</v>
      </c>
      <c r="G6084">
        <v>17</v>
      </c>
      <c r="H6084">
        <v>1</v>
      </c>
      <c r="I6084">
        <v>0</v>
      </c>
    </row>
    <row r="6085" spans="1:9">
      <c r="A6085">
        <v>11957</v>
      </c>
      <c r="B6085" t="s">
        <v>15</v>
      </c>
      <c r="C6085" t="s">
        <v>22</v>
      </c>
      <c r="D6085" t="s">
        <v>6102</v>
      </c>
      <c r="E6085">
        <v>49</v>
      </c>
      <c r="F6085">
        <v>0</v>
      </c>
      <c r="G6085">
        <v>4</v>
      </c>
      <c r="H6085">
        <v>3</v>
      </c>
      <c r="I6085">
        <v>0</v>
      </c>
    </row>
    <row r="6086" spans="1:9">
      <c r="A6086">
        <v>11958</v>
      </c>
      <c r="B6086" t="s">
        <v>9</v>
      </c>
      <c r="C6086" t="s">
        <v>13</v>
      </c>
      <c r="D6086" t="s">
        <v>6103</v>
      </c>
      <c r="E6086">
        <v>27</v>
      </c>
      <c r="F6086">
        <v>0</v>
      </c>
      <c r="G6086">
        <v>4</v>
      </c>
      <c r="H6086">
        <v>3</v>
      </c>
      <c r="I6086">
        <v>0</v>
      </c>
    </row>
    <row r="6087" spans="1:9">
      <c r="A6087">
        <v>11959</v>
      </c>
      <c r="B6087" t="s">
        <v>12</v>
      </c>
      <c r="C6087" t="s">
        <v>28</v>
      </c>
      <c r="D6087" t="s">
        <v>6104</v>
      </c>
      <c r="E6087">
        <v>32</v>
      </c>
      <c r="F6087">
        <v>1</v>
      </c>
      <c r="G6087">
        <v>17</v>
      </c>
      <c r="H6087">
        <v>5</v>
      </c>
      <c r="I6087">
        <v>1</v>
      </c>
    </row>
    <row r="6088" spans="1:9">
      <c r="A6088">
        <v>11960</v>
      </c>
      <c r="B6088" t="s">
        <v>15</v>
      </c>
      <c r="C6088" t="s">
        <v>28</v>
      </c>
      <c r="D6088" t="s">
        <v>6105</v>
      </c>
      <c r="E6088">
        <v>36</v>
      </c>
      <c r="F6088">
        <v>0</v>
      </c>
      <c r="G6088">
        <v>19</v>
      </c>
      <c r="H6088">
        <v>5</v>
      </c>
      <c r="I6088">
        <v>1</v>
      </c>
    </row>
    <row r="6089" spans="1:9">
      <c r="A6089">
        <v>11961</v>
      </c>
      <c r="B6089" t="s">
        <v>15</v>
      </c>
      <c r="C6089" t="s">
        <v>10</v>
      </c>
      <c r="D6089" t="s">
        <v>6106</v>
      </c>
      <c r="E6089">
        <v>60</v>
      </c>
      <c r="F6089">
        <v>0</v>
      </c>
      <c r="G6089">
        <v>10</v>
      </c>
      <c r="H6089">
        <v>5</v>
      </c>
      <c r="I6089">
        <v>1</v>
      </c>
    </row>
    <row r="6090" spans="1:9">
      <c r="A6090">
        <v>11962</v>
      </c>
      <c r="B6090" t="s">
        <v>15</v>
      </c>
      <c r="C6090" t="s">
        <v>10</v>
      </c>
      <c r="D6090" t="s">
        <v>6107</v>
      </c>
      <c r="E6090">
        <v>19</v>
      </c>
      <c r="F6090">
        <v>1</v>
      </c>
      <c r="G6090">
        <v>7</v>
      </c>
      <c r="H6090">
        <v>4</v>
      </c>
      <c r="I6090">
        <v>1</v>
      </c>
    </row>
    <row r="6091" spans="1:9">
      <c r="A6091">
        <v>11963</v>
      </c>
      <c r="B6091" t="s">
        <v>9</v>
      </c>
      <c r="C6091" t="s">
        <v>18</v>
      </c>
      <c r="D6091" t="s">
        <v>6108</v>
      </c>
      <c r="E6091">
        <v>39</v>
      </c>
      <c r="F6091">
        <v>1</v>
      </c>
      <c r="G6091">
        <v>5</v>
      </c>
      <c r="H6091">
        <v>4</v>
      </c>
      <c r="I6091">
        <v>1</v>
      </c>
    </row>
    <row r="6092" spans="1:9">
      <c r="A6092">
        <v>11964</v>
      </c>
      <c r="B6092" t="s">
        <v>24</v>
      </c>
      <c r="C6092" t="s">
        <v>22</v>
      </c>
      <c r="D6092" t="s">
        <v>6109</v>
      </c>
      <c r="E6092">
        <v>57</v>
      </c>
      <c r="F6092">
        <v>0</v>
      </c>
      <c r="G6092">
        <v>15</v>
      </c>
      <c r="H6092">
        <v>5</v>
      </c>
      <c r="I6092">
        <v>1</v>
      </c>
    </row>
    <row r="6093" spans="1:9">
      <c r="A6093">
        <v>11965</v>
      </c>
      <c r="B6093" t="s">
        <v>24</v>
      </c>
      <c r="C6093" t="s">
        <v>10</v>
      </c>
      <c r="D6093" t="s">
        <v>6110</v>
      </c>
      <c r="E6093">
        <v>20</v>
      </c>
      <c r="F6093">
        <v>1</v>
      </c>
      <c r="G6093">
        <v>14</v>
      </c>
      <c r="H6093">
        <v>4</v>
      </c>
      <c r="I6093">
        <v>1</v>
      </c>
    </row>
    <row r="6094" spans="1:9">
      <c r="A6094">
        <v>11966</v>
      </c>
      <c r="B6094" t="s">
        <v>15</v>
      </c>
      <c r="C6094" t="s">
        <v>22</v>
      </c>
      <c r="D6094" t="s">
        <v>6111</v>
      </c>
      <c r="E6094">
        <v>26</v>
      </c>
      <c r="F6094">
        <v>0</v>
      </c>
      <c r="G6094">
        <v>18</v>
      </c>
      <c r="H6094">
        <v>1</v>
      </c>
      <c r="I6094">
        <v>0</v>
      </c>
    </row>
    <row r="6095" spans="1:9">
      <c r="A6095">
        <v>11967</v>
      </c>
      <c r="B6095" t="s">
        <v>24</v>
      </c>
      <c r="C6095" t="s">
        <v>13</v>
      </c>
      <c r="D6095" t="s">
        <v>6112</v>
      </c>
      <c r="E6095">
        <v>32</v>
      </c>
      <c r="F6095">
        <v>0</v>
      </c>
      <c r="G6095">
        <v>14</v>
      </c>
      <c r="H6095">
        <v>3</v>
      </c>
      <c r="I6095">
        <v>0</v>
      </c>
    </row>
    <row r="6096" spans="1:9">
      <c r="A6096">
        <v>11968</v>
      </c>
      <c r="B6096" t="s">
        <v>15</v>
      </c>
      <c r="C6096" t="s">
        <v>22</v>
      </c>
      <c r="D6096" t="s">
        <v>6113</v>
      </c>
      <c r="E6096">
        <v>66</v>
      </c>
      <c r="F6096">
        <v>0</v>
      </c>
      <c r="G6096">
        <v>18</v>
      </c>
      <c r="H6096">
        <v>2</v>
      </c>
      <c r="I6096">
        <v>0</v>
      </c>
    </row>
    <row r="6097" spans="1:9">
      <c r="A6097">
        <v>11969</v>
      </c>
      <c r="B6097" t="s">
        <v>12</v>
      </c>
      <c r="C6097" t="s">
        <v>18</v>
      </c>
      <c r="D6097" t="s">
        <v>6114</v>
      </c>
      <c r="E6097">
        <v>19</v>
      </c>
      <c r="F6097">
        <v>0</v>
      </c>
      <c r="G6097">
        <v>7</v>
      </c>
      <c r="H6097">
        <v>3</v>
      </c>
      <c r="I6097">
        <v>0</v>
      </c>
    </row>
    <row r="6098" spans="1:9">
      <c r="A6098">
        <v>11970</v>
      </c>
      <c r="B6098" t="s">
        <v>15</v>
      </c>
      <c r="C6098" t="s">
        <v>18</v>
      </c>
      <c r="D6098" t="s">
        <v>6115</v>
      </c>
      <c r="E6098">
        <v>61</v>
      </c>
      <c r="F6098">
        <v>1</v>
      </c>
      <c r="G6098">
        <v>12</v>
      </c>
      <c r="H6098">
        <v>4</v>
      </c>
      <c r="I6098">
        <v>1</v>
      </c>
    </row>
    <row r="6099" spans="1:9">
      <c r="A6099">
        <v>11971</v>
      </c>
      <c r="B6099" t="s">
        <v>24</v>
      </c>
      <c r="C6099" t="s">
        <v>18</v>
      </c>
      <c r="D6099" t="s">
        <v>6116</v>
      </c>
      <c r="E6099">
        <v>46</v>
      </c>
      <c r="F6099">
        <v>1</v>
      </c>
      <c r="G6099">
        <v>10</v>
      </c>
      <c r="H6099">
        <v>5</v>
      </c>
      <c r="I6099">
        <v>1</v>
      </c>
    </row>
    <row r="6100" spans="1:9">
      <c r="A6100">
        <v>11972</v>
      </c>
      <c r="B6100" t="s">
        <v>24</v>
      </c>
      <c r="C6100" t="s">
        <v>22</v>
      </c>
      <c r="D6100" t="s">
        <v>6117</v>
      </c>
      <c r="E6100">
        <v>54</v>
      </c>
      <c r="F6100">
        <v>1</v>
      </c>
      <c r="G6100">
        <v>17</v>
      </c>
      <c r="H6100">
        <v>4</v>
      </c>
      <c r="I6100">
        <v>1</v>
      </c>
    </row>
    <row r="6101" spans="1:9">
      <c r="A6101">
        <v>11973</v>
      </c>
      <c r="B6101" t="s">
        <v>31</v>
      </c>
      <c r="C6101" t="s">
        <v>13</v>
      </c>
      <c r="D6101" t="s">
        <v>6118</v>
      </c>
      <c r="E6101">
        <v>20</v>
      </c>
      <c r="F6101">
        <v>0</v>
      </c>
      <c r="G6101">
        <v>9</v>
      </c>
      <c r="H6101">
        <v>1</v>
      </c>
      <c r="I6101">
        <v>0</v>
      </c>
    </row>
    <row r="6102" spans="1:9">
      <c r="A6102">
        <v>11974</v>
      </c>
      <c r="B6102" t="s">
        <v>9</v>
      </c>
      <c r="C6102" t="s">
        <v>28</v>
      </c>
      <c r="D6102" t="s">
        <v>6119</v>
      </c>
      <c r="E6102">
        <v>39</v>
      </c>
      <c r="F6102">
        <v>1</v>
      </c>
      <c r="G6102">
        <v>2</v>
      </c>
      <c r="H6102">
        <v>5</v>
      </c>
      <c r="I6102">
        <v>1</v>
      </c>
    </row>
    <row r="6103" spans="1:9">
      <c r="A6103">
        <v>11975</v>
      </c>
      <c r="B6103" t="s">
        <v>9</v>
      </c>
      <c r="C6103" t="s">
        <v>28</v>
      </c>
      <c r="D6103" t="s">
        <v>6120</v>
      </c>
      <c r="E6103">
        <v>33</v>
      </c>
      <c r="F6103">
        <v>1</v>
      </c>
      <c r="G6103">
        <v>5</v>
      </c>
      <c r="H6103">
        <v>5</v>
      </c>
      <c r="I6103">
        <v>1</v>
      </c>
    </row>
    <row r="6104" spans="1:9">
      <c r="A6104">
        <v>11976</v>
      </c>
      <c r="B6104" t="s">
        <v>12</v>
      </c>
      <c r="C6104" t="s">
        <v>18</v>
      </c>
      <c r="D6104" t="s">
        <v>6121</v>
      </c>
      <c r="E6104">
        <v>59</v>
      </c>
      <c r="F6104">
        <v>0</v>
      </c>
      <c r="G6104">
        <v>6</v>
      </c>
      <c r="H6104">
        <v>2</v>
      </c>
      <c r="I6104">
        <v>0</v>
      </c>
    </row>
    <row r="6105" spans="1:9">
      <c r="A6105">
        <v>11977</v>
      </c>
      <c r="B6105" t="s">
        <v>9</v>
      </c>
      <c r="C6105" t="s">
        <v>28</v>
      </c>
      <c r="D6105" t="s">
        <v>6122</v>
      </c>
      <c r="E6105">
        <v>34</v>
      </c>
      <c r="F6105">
        <v>1</v>
      </c>
      <c r="G6105">
        <v>18</v>
      </c>
      <c r="H6105">
        <v>5</v>
      </c>
      <c r="I6105">
        <v>1</v>
      </c>
    </row>
    <row r="6106" spans="1:9">
      <c r="A6106">
        <v>11978</v>
      </c>
      <c r="B6106" t="s">
        <v>24</v>
      </c>
      <c r="C6106" t="s">
        <v>13</v>
      </c>
      <c r="D6106" t="s">
        <v>6123</v>
      </c>
      <c r="E6106">
        <v>64</v>
      </c>
      <c r="F6106">
        <v>1</v>
      </c>
      <c r="G6106">
        <v>12</v>
      </c>
      <c r="H6106">
        <v>5</v>
      </c>
      <c r="I6106">
        <v>1</v>
      </c>
    </row>
    <row r="6107" spans="1:9">
      <c r="A6107">
        <v>11979</v>
      </c>
      <c r="B6107" t="s">
        <v>31</v>
      </c>
      <c r="C6107" t="s">
        <v>13</v>
      </c>
      <c r="D6107" t="s">
        <v>6124</v>
      </c>
      <c r="E6107">
        <v>57</v>
      </c>
      <c r="F6107">
        <v>0</v>
      </c>
      <c r="G6107">
        <v>3</v>
      </c>
      <c r="H6107">
        <v>4</v>
      </c>
      <c r="I6107">
        <v>1</v>
      </c>
    </row>
    <row r="6108" spans="1:9">
      <c r="A6108">
        <v>11980</v>
      </c>
      <c r="B6108" t="s">
        <v>9</v>
      </c>
      <c r="C6108" t="s">
        <v>18</v>
      </c>
      <c r="D6108" t="s">
        <v>6125</v>
      </c>
      <c r="E6108">
        <v>39</v>
      </c>
      <c r="F6108">
        <v>1</v>
      </c>
      <c r="G6108">
        <v>15</v>
      </c>
      <c r="H6108">
        <v>1</v>
      </c>
      <c r="I6108">
        <v>1</v>
      </c>
    </row>
    <row r="6109" spans="1:9">
      <c r="A6109">
        <v>11981</v>
      </c>
      <c r="B6109" t="s">
        <v>9</v>
      </c>
      <c r="C6109" t="s">
        <v>22</v>
      </c>
      <c r="D6109" t="s">
        <v>6126</v>
      </c>
      <c r="E6109">
        <v>65</v>
      </c>
      <c r="F6109">
        <v>0</v>
      </c>
      <c r="G6109">
        <v>1</v>
      </c>
      <c r="H6109">
        <v>5</v>
      </c>
      <c r="I6109">
        <v>1</v>
      </c>
    </row>
    <row r="6110" spans="1:9">
      <c r="A6110">
        <v>11982</v>
      </c>
      <c r="B6110" t="s">
        <v>9</v>
      </c>
      <c r="C6110" t="s">
        <v>18</v>
      </c>
      <c r="D6110" t="s">
        <v>6127</v>
      </c>
      <c r="E6110">
        <v>32</v>
      </c>
      <c r="F6110">
        <v>0</v>
      </c>
      <c r="G6110">
        <v>1</v>
      </c>
      <c r="H6110">
        <v>3</v>
      </c>
      <c r="I6110">
        <v>0</v>
      </c>
    </row>
    <row r="6111" spans="1:9">
      <c r="A6111">
        <v>11983</v>
      </c>
      <c r="B6111" t="s">
        <v>9</v>
      </c>
      <c r="C6111" t="s">
        <v>13</v>
      </c>
      <c r="D6111" t="s">
        <v>6128</v>
      </c>
      <c r="E6111">
        <v>30</v>
      </c>
      <c r="F6111">
        <v>0</v>
      </c>
      <c r="G6111">
        <v>14</v>
      </c>
      <c r="H6111">
        <v>2</v>
      </c>
      <c r="I6111">
        <v>0</v>
      </c>
    </row>
    <row r="6112" spans="1:9">
      <c r="A6112">
        <v>11984</v>
      </c>
      <c r="B6112" t="s">
        <v>24</v>
      </c>
      <c r="C6112" t="s">
        <v>22</v>
      </c>
      <c r="D6112" t="s">
        <v>6129</v>
      </c>
      <c r="E6112">
        <v>52</v>
      </c>
      <c r="F6112">
        <v>0</v>
      </c>
      <c r="G6112">
        <v>16</v>
      </c>
      <c r="H6112">
        <v>4</v>
      </c>
      <c r="I6112">
        <v>1</v>
      </c>
    </row>
    <row r="6113" spans="1:9">
      <c r="A6113">
        <v>11985</v>
      </c>
      <c r="B6113" t="s">
        <v>15</v>
      </c>
      <c r="C6113" t="s">
        <v>22</v>
      </c>
      <c r="D6113" t="s">
        <v>6130</v>
      </c>
      <c r="E6113">
        <v>42</v>
      </c>
      <c r="F6113">
        <v>0</v>
      </c>
      <c r="G6113">
        <v>13</v>
      </c>
      <c r="H6113">
        <v>4</v>
      </c>
      <c r="I6113">
        <v>1</v>
      </c>
    </row>
    <row r="6114" spans="1:9">
      <c r="A6114">
        <v>11986</v>
      </c>
      <c r="B6114" t="s">
        <v>24</v>
      </c>
      <c r="C6114" t="s">
        <v>13</v>
      </c>
      <c r="D6114" t="s">
        <v>6131</v>
      </c>
      <c r="E6114">
        <v>25</v>
      </c>
      <c r="F6114">
        <v>0</v>
      </c>
      <c r="G6114">
        <v>2</v>
      </c>
      <c r="H6114">
        <v>1</v>
      </c>
      <c r="I6114">
        <v>0</v>
      </c>
    </row>
    <row r="6115" spans="1:9">
      <c r="A6115">
        <v>11987</v>
      </c>
      <c r="B6115" t="s">
        <v>12</v>
      </c>
      <c r="C6115" t="s">
        <v>13</v>
      </c>
      <c r="D6115" t="s">
        <v>6132</v>
      </c>
      <c r="E6115">
        <v>63</v>
      </c>
      <c r="F6115">
        <v>0</v>
      </c>
      <c r="G6115">
        <v>11</v>
      </c>
      <c r="H6115">
        <v>3</v>
      </c>
      <c r="I6115">
        <v>0</v>
      </c>
    </row>
    <row r="6116" spans="1:9">
      <c r="A6116">
        <v>11988</v>
      </c>
      <c r="B6116" t="s">
        <v>24</v>
      </c>
      <c r="C6116" t="s">
        <v>28</v>
      </c>
      <c r="D6116" t="s">
        <v>6133</v>
      </c>
      <c r="E6116">
        <v>56</v>
      </c>
      <c r="F6116">
        <v>0</v>
      </c>
      <c r="G6116">
        <v>3</v>
      </c>
      <c r="H6116">
        <v>3</v>
      </c>
      <c r="I6116">
        <v>0</v>
      </c>
    </row>
    <row r="6117" spans="1:9">
      <c r="A6117">
        <v>11989</v>
      </c>
      <c r="B6117" t="s">
        <v>15</v>
      </c>
      <c r="C6117" t="s">
        <v>18</v>
      </c>
      <c r="D6117" t="s">
        <v>6134</v>
      </c>
      <c r="E6117">
        <v>57</v>
      </c>
      <c r="F6117">
        <v>1</v>
      </c>
      <c r="G6117">
        <v>5</v>
      </c>
      <c r="H6117">
        <v>4</v>
      </c>
      <c r="I6117">
        <v>1</v>
      </c>
    </row>
    <row r="6118" spans="1:9">
      <c r="A6118">
        <v>11990</v>
      </c>
      <c r="B6118" t="s">
        <v>12</v>
      </c>
      <c r="C6118" t="s">
        <v>18</v>
      </c>
      <c r="D6118" t="s">
        <v>6135</v>
      </c>
      <c r="E6118">
        <v>68</v>
      </c>
      <c r="F6118">
        <v>1</v>
      </c>
      <c r="G6118">
        <v>4</v>
      </c>
      <c r="H6118">
        <v>1</v>
      </c>
      <c r="I6118">
        <v>1</v>
      </c>
    </row>
    <row r="6119" spans="1:9">
      <c r="A6119">
        <v>11991</v>
      </c>
      <c r="B6119" t="s">
        <v>9</v>
      </c>
      <c r="C6119" t="s">
        <v>28</v>
      </c>
      <c r="D6119" t="s">
        <v>6136</v>
      </c>
      <c r="E6119">
        <v>24</v>
      </c>
      <c r="F6119">
        <v>0</v>
      </c>
      <c r="G6119">
        <v>19</v>
      </c>
      <c r="H6119">
        <v>5</v>
      </c>
      <c r="I6119">
        <v>0</v>
      </c>
    </row>
    <row r="6120" spans="1:9">
      <c r="A6120">
        <v>11992</v>
      </c>
      <c r="B6120" t="s">
        <v>9</v>
      </c>
      <c r="C6120" t="s">
        <v>28</v>
      </c>
      <c r="D6120" t="s">
        <v>6137</v>
      </c>
      <c r="E6120">
        <v>66</v>
      </c>
      <c r="F6120">
        <v>1</v>
      </c>
      <c r="G6120">
        <v>18</v>
      </c>
      <c r="H6120">
        <v>5</v>
      </c>
      <c r="I6120">
        <v>1</v>
      </c>
    </row>
    <row r="6121" spans="1:9">
      <c r="A6121">
        <v>11993</v>
      </c>
      <c r="B6121" t="s">
        <v>9</v>
      </c>
      <c r="C6121" t="s">
        <v>13</v>
      </c>
      <c r="D6121" t="s">
        <v>6138</v>
      </c>
      <c r="E6121">
        <v>26</v>
      </c>
      <c r="F6121">
        <v>1</v>
      </c>
      <c r="G6121">
        <v>15</v>
      </c>
      <c r="H6121">
        <v>4</v>
      </c>
      <c r="I6121">
        <v>1</v>
      </c>
    </row>
    <row r="6122" spans="1:9">
      <c r="A6122">
        <v>11994</v>
      </c>
      <c r="B6122" t="s">
        <v>12</v>
      </c>
      <c r="C6122" t="s">
        <v>18</v>
      </c>
      <c r="D6122" t="s">
        <v>6139</v>
      </c>
      <c r="E6122">
        <v>53</v>
      </c>
      <c r="F6122">
        <v>0</v>
      </c>
      <c r="G6122">
        <v>11</v>
      </c>
      <c r="H6122">
        <v>5</v>
      </c>
      <c r="I6122">
        <v>1</v>
      </c>
    </row>
    <row r="6123" spans="1:9">
      <c r="A6123">
        <v>11995</v>
      </c>
      <c r="B6123" t="s">
        <v>12</v>
      </c>
      <c r="C6123" t="s">
        <v>18</v>
      </c>
      <c r="D6123" t="s">
        <v>6140</v>
      </c>
      <c r="E6123">
        <v>46</v>
      </c>
      <c r="F6123">
        <v>0</v>
      </c>
      <c r="G6123">
        <v>18</v>
      </c>
      <c r="H6123">
        <v>3</v>
      </c>
      <c r="I6123">
        <v>0</v>
      </c>
    </row>
    <row r="6124" spans="1:9">
      <c r="A6124">
        <v>11996</v>
      </c>
      <c r="B6124" t="s">
        <v>31</v>
      </c>
      <c r="C6124" t="s">
        <v>22</v>
      </c>
      <c r="D6124" t="s">
        <v>6141</v>
      </c>
      <c r="E6124">
        <v>27</v>
      </c>
      <c r="F6124">
        <v>1</v>
      </c>
      <c r="G6124">
        <v>14</v>
      </c>
      <c r="H6124">
        <v>3</v>
      </c>
      <c r="I6124">
        <v>0</v>
      </c>
    </row>
    <row r="6125" spans="1:9">
      <c r="A6125">
        <v>11997</v>
      </c>
      <c r="B6125" t="s">
        <v>24</v>
      </c>
      <c r="C6125" t="s">
        <v>10</v>
      </c>
      <c r="D6125" t="s">
        <v>6142</v>
      </c>
      <c r="E6125">
        <v>31</v>
      </c>
      <c r="F6125">
        <v>1</v>
      </c>
      <c r="G6125">
        <v>8</v>
      </c>
      <c r="H6125">
        <v>4</v>
      </c>
      <c r="I6125">
        <v>1</v>
      </c>
    </row>
    <row r="6126" spans="1:9">
      <c r="A6126">
        <v>11998</v>
      </c>
      <c r="B6126" t="s">
        <v>15</v>
      </c>
      <c r="C6126" t="s">
        <v>13</v>
      </c>
      <c r="D6126" t="s">
        <v>6143</v>
      </c>
      <c r="E6126">
        <v>60</v>
      </c>
      <c r="F6126">
        <v>1</v>
      </c>
      <c r="G6126">
        <v>3</v>
      </c>
      <c r="H6126">
        <v>3</v>
      </c>
      <c r="I6126">
        <v>1</v>
      </c>
    </row>
    <row r="6127" spans="1:9">
      <c r="A6127">
        <v>11999</v>
      </c>
      <c r="B6127" t="s">
        <v>15</v>
      </c>
      <c r="C6127" t="s">
        <v>18</v>
      </c>
      <c r="D6127" t="s">
        <v>6144</v>
      </c>
      <c r="E6127">
        <v>31</v>
      </c>
      <c r="F6127">
        <v>1</v>
      </c>
      <c r="G6127">
        <v>13</v>
      </c>
      <c r="H6127">
        <v>4</v>
      </c>
      <c r="I6127">
        <v>1</v>
      </c>
    </row>
    <row r="6128" spans="1:9">
      <c r="A6128">
        <v>12000</v>
      </c>
      <c r="B6128" t="s">
        <v>9</v>
      </c>
      <c r="C6128" t="s">
        <v>13</v>
      </c>
      <c r="D6128" t="s">
        <v>6145</v>
      </c>
      <c r="E6128">
        <v>31</v>
      </c>
      <c r="F6128">
        <v>0</v>
      </c>
      <c r="G6128">
        <v>6</v>
      </c>
      <c r="H6128">
        <v>4</v>
      </c>
      <c r="I6128">
        <v>1</v>
      </c>
    </row>
    <row r="6129" spans="1:9">
      <c r="A6129">
        <v>12001</v>
      </c>
      <c r="B6129" t="s">
        <v>12</v>
      </c>
      <c r="C6129" t="s">
        <v>13</v>
      </c>
      <c r="D6129" t="s">
        <v>6146</v>
      </c>
      <c r="E6129">
        <v>44</v>
      </c>
      <c r="F6129">
        <v>0</v>
      </c>
      <c r="G6129">
        <v>3</v>
      </c>
      <c r="H6129">
        <v>1</v>
      </c>
      <c r="I6129">
        <v>0</v>
      </c>
    </row>
    <row r="6130" spans="1:9">
      <c r="A6130">
        <v>12002</v>
      </c>
      <c r="B6130" t="s">
        <v>9</v>
      </c>
      <c r="C6130" t="s">
        <v>18</v>
      </c>
      <c r="D6130" t="s">
        <v>6147</v>
      </c>
      <c r="E6130">
        <v>55</v>
      </c>
      <c r="F6130">
        <v>1</v>
      </c>
      <c r="G6130">
        <v>14</v>
      </c>
      <c r="H6130">
        <v>1</v>
      </c>
      <c r="I6130">
        <v>1</v>
      </c>
    </row>
    <row r="6131" spans="1:9">
      <c r="A6131">
        <v>12003</v>
      </c>
      <c r="B6131" t="s">
        <v>31</v>
      </c>
      <c r="C6131" t="s">
        <v>28</v>
      </c>
      <c r="D6131" t="s">
        <v>6148</v>
      </c>
      <c r="E6131">
        <v>28</v>
      </c>
      <c r="F6131">
        <v>1</v>
      </c>
      <c r="G6131">
        <v>7</v>
      </c>
      <c r="H6131">
        <v>3</v>
      </c>
      <c r="I6131">
        <v>0</v>
      </c>
    </row>
    <row r="6132" spans="1:9">
      <c r="A6132">
        <v>12004</v>
      </c>
      <c r="B6132" t="s">
        <v>15</v>
      </c>
      <c r="C6132" t="s">
        <v>18</v>
      </c>
      <c r="D6132" t="s">
        <v>6149</v>
      </c>
      <c r="E6132">
        <v>28</v>
      </c>
      <c r="F6132">
        <v>1</v>
      </c>
      <c r="G6132">
        <v>6</v>
      </c>
      <c r="H6132">
        <v>3</v>
      </c>
      <c r="I6132">
        <v>0</v>
      </c>
    </row>
    <row r="6133" spans="1:9">
      <c r="A6133">
        <v>12005</v>
      </c>
      <c r="B6133" t="s">
        <v>31</v>
      </c>
      <c r="C6133" t="s">
        <v>22</v>
      </c>
      <c r="D6133" t="s">
        <v>6150</v>
      </c>
      <c r="E6133">
        <v>68</v>
      </c>
      <c r="F6133">
        <v>0</v>
      </c>
      <c r="G6133">
        <v>17</v>
      </c>
      <c r="H6133">
        <v>4</v>
      </c>
      <c r="I6133">
        <v>1</v>
      </c>
    </row>
    <row r="6134" spans="1:9">
      <c r="A6134">
        <v>12006</v>
      </c>
      <c r="B6134" t="s">
        <v>15</v>
      </c>
      <c r="C6134" t="s">
        <v>18</v>
      </c>
      <c r="D6134" t="s">
        <v>6151</v>
      </c>
      <c r="E6134">
        <v>41</v>
      </c>
      <c r="F6134">
        <v>1</v>
      </c>
      <c r="G6134">
        <v>6</v>
      </c>
      <c r="H6134">
        <v>5</v>
      </c>
      <c r="I6134">
        <v>1</v>
      </c>
    </row>
    <row r="6135" spans="1:9">
      <c r="A6135">
        <v>12007</v>
      </c>
      <c r="B6135" t="s">
        <v>9</v>
      </c>
      <c r="C6135" t="s">
        <v>10</v>
      </c>
      <c r="D6135" t="s">
        <v>6152</v>
      </c>
      <c r="E6135">
        <v>51</v>
      </c>
      <c r="F6135">
        <v>1</v>
      </c>
      <c r="G6135">
        <v>5</v>
      </c>
      <c r="H6135">
        <v>3</v>
      </c>
      <c r="I6135">
        <v>1</v>
      </c>
    </row>
    <row r="6136" spans="1:9">
      <c r="A6136">
        <v>12008</v>
      </c>
      <c r="B6136" t="s">
        <v>12</v>
      </c>
      <c r="C6136" t="s">
        <v>28</v>
      </c>
      <c r="D6136" t="s">
        <v>6153</v>
      </c>
      <c r="E6136">
        <v>62</v>
      </c>
      <c r="F6136">
        <v>1</v>
      </c>
      <c r="G6136">
        <v>19</v>
      </c>
      <c r="H6136">
        <v>1</v>
      </c>
      <c r="I6136">
        <v>1</v>
      </c>
    </row>
    <row r="6137" spans="1:9">
      <c r="A6137">
        <v>12009</v>
      </c>
      <c r="B6137" t="s">
        <v>15</v>
      </c>
      <c r="C6137" t="s">
        <v>22</v>
      </c>
      <c r="D6137" t="s">
        <v>6154</v>
      </c>
      <c r="E6137">
        <v>56</v>
      </c>
      <c r="F6137">
        <v>0</v>
      </c>
      <c r="G6137">
        <v>15</v>
      </c>
      <c r="H6137">
        <v>4</v>
      </c>
      <c r="I6137">
        <v>1</v>
      </c>
    </row>
    <row r="6138" spans="1:9">
      <c r="A6138">
        <v>12010</v>
      </c>
      <c r="B6138" t="s">
        <v>31</v>
      </c>
      <c r="C6138" t="s">
        <v>13</v>
      </c>
      <c r="D6138" t="s">
        <v>6155</v>
      </c>
      <c r="E6138">
        <v>30</v>
      </c>
      <c r="F6138">
        <v>0</v>
      </c>
      <c r="G6138">
        <v>19</v>
      </c>
      <c r="H6138">
        <v>2</v>
      </c>
      <c r="I6138">
        <v>0</v>
      </c>
    </row>
    <row r="6139" spans="1:9">
      <c r="A6139">
        <v>12011</v>
      </c>
      <c r="B6139" t="s">
        <v>9</v>
      </c>
      <c r="C6139" t="s">
        <v>18</v>
      </c>
      <c r="D6139" t="s">
        <v>6156</v>
      </c>
      <c r="E6139">
        <v>28</v>
      </c>
      <c r="F6139">
        <v>0</v>
      </c>
      <c r="G6139">
        <v>2</v>
      </c>
      <c r="H6139">
        <v>2</v>
      </c>
      <c r="I6139">
        <v>0</v>
      </c>
    </row>
    <row r="6140" spans="1:9">
      <c r="A6140">
        <v>12012</v>
      </c>
      <c r="B6140" t="s">
        <v>15</v>
      </c>
      <c r="C6140" t="s">
        <v>22</v>
      </c>
      <c r="D6140" t="s">
        <v>6157</v>
      </c>
      <c r="E6140">
        <v>27</v>
      </c>
      <c r="F6140">
        <v>1</v>
      </c>
      <c r="G6140">
        <v>18</v>
      </c>
      <c r="H6140">
        <v>4</v>
      </c>
      <c r="I6140">
        <v>1</v>
      </c>
    </row>
    <row r="6141" spans="1:9">
      <c r="A6141">
        <v>12013</v>
      </c>
      <c r="B6141" t="s">
        <v>9</v>
      </c>
      <c r="C6141" t="s">
        <v>22</v>
      </c>
      <c r="D6141" t="s">
        <v>6158</v>
      </c>
      <c r="E6141">
        <v>49</v>
      </c>
      <c r="F6141">
        <v>0</v>
      </c>
      <c r="G6141">
        <v>5</v>
      </c>
      <c r="H6141">
        <v>5</v>
      </c>
      <c r="I6141">
        <v>1</v>
      </c>
    </row>
    <row r="6142" spans="1:9">
      <c r="A6142">
        <v>12014</v>
      </c>
      <c r="B6142" t="s">
        <v>12</v>
      </c>
      <c r="C6142" t="s">
        <v>18</v>
      </c>
      <c r="D6142" t="s">
        <v>6159</v>
      </c>
      <c r="E6142">
        <v>19</v>
      </c>
      <c r="F6142">
        <v>1</v>
      </c>
      <c r="G6142">
        <v>18</v>
      </c>
      <c r="H6142">
        <v>5</v>
      </c>
      <c r="I6142">
        <v>1</v>
      </c>
    </row>
    <row r="6143" spans="1:9">
      <c r="A6143">
        <v>12015</v>
      </c>
      <c r="B6143" t="s">
        <v>15</v>
      </c>
      <c r="C6143" t="s">
        <v>22</v>
      </c>
      <c r="D6143" t="s">
        <v>6160</v>
      </c>
      <c r="E6143">
        <v>27</v>
      </c>
      <c r="F6143">
        <v>1</v>
      </c>
      <c r="G6143">
        <v>19</v>
      </c>
      <c r="H6143">
        <v>4</v>
      </c>
      <c r="I6143">
        <v>1</v>
      </c>
    </row>
    <row r="6144" spans="1:9">
      <c r="A6144">
        <v>12016</v>
      </c>
      <c r="B6144" t="s">
        <v>12</v>
      </c>
      <c r="C6144" t="s">
        <v>28</v>
      </c>
      <c r="D6144" t="s">
        <v>6161</v>
      </c>
      <c r="E6144">
        <v>65</v>
      </c>
      <c r="F6144">
        <v>1</v>
      </c>
      <c r="G6144">
        <v>6</v>
      </c>
      <c r="H6144">
        <v>5</v>
      </c>
      <c r="I6144">
        <v>1</v>
      </c>
    </row>
    <row r="6145" spans="1:9">
      <c r="A6145">
        <v>12017</v>
      </c>
      <c r="B6145" t="s">
        <v>31</v>
      </c>
      <c r="C6145" t="s">
        <v>28</v>
      </c>
      <c r="D6145" t="s">
        <v>6162</v>
      </c>
      <c r="E6145">
        <v>30</v>
      </c>
      <c r="F6145">
        <v>1</v>
      </c>
      <c r="G6145">
        <v>14</v>
      </c>
      <c r="H6145">
        <v>1</v>
      </c>
      <c r="I6145">
        <v>0</v>
      </c>
    </row>
    <row r="6146" spans="1:9">
      <c r="A6146">
        <v>12018</v>
      </c>
      <c r="B6146" t="s">
        <v>12</v>
      </c>
      <c r="C6146" t="s">
        <v>10</v>
      </c>
      <c r="D6146" t="s">
        <v>6163</v>
      </c>
      <c r="E6146">
        <v>20</v>
      </c>
      <c r="F6146">
        <v>1</v>
      </c>
      <c r="G6146">
        <v>10</v>
      </c>
      <c r="H6146">
        <v>4</v>
      </c>
      <c r="I6146">
        <v>1</v>
      </c>
    </row>
    <row r="6147" spans="1:9">
      <c r="A6147">
        <v>12019</v>
      </c>
      <c r="B6147" t="s">
        <v>9</v>
      </c>
      <c r="C6147" t="s">
        <v>13</v>
      </c>
      <c r="D6147" t="s">
        <v>6164</v>
      </c>
      <c r="E6147">
        <v>57</v>
      </c>
      <c r="F6147">
        <v>0</v>
      </c>
      <c r="G6147">
        <v>9</v>
      </c>
      <c r="H6147">
        <v>3</v>
      </c>
      <c r="I6147">
        <v>0</v>
      </c>
    </row>
    <row r="6148" spans="1:9">
      <c r="A6148">
        <v>12020</v>
      </c>
      <c r="B6148" t="s">
        <v>9</v>
      </c>
      <c r="C6148" t="s">
        <v>13</v>
      </c>
      <c r="D6148" t="s">
        <v>6165</v>
      </c>
      <c r="E6148">
        <v>62</v>
      </c>
      <c r="F6148">
        <v>0</v>
      </c>
      <c r="G6148">
        <v>12</v>
      </c>
      <c r="H6148">
        <v>2</v>
      </c>
      <c r="I6148">
        <v>0</v>
      </c>
    </row>
    <row r="6149" spans="1:9">
      <c r="A6149">
        <v>12021</v>
      </c>
      <c r="B6149" t="s">
        <v>24</v>
      </c>
      <c r="C6149" t="s">
        <v>18</v>
      </c>
      <c r="D6149" t="s">
        <v>6166</v>
      </c>
      <c r="E6149">
        <v>20</v>
      </c>
      <c r="F6149">
        <v>0</v>
      </c>
      <c r="G6149">
        <v>10</v>
      </c>
      <c r="H6149">
        <v>5</v>
      </c>
      <c r="I6149">
        <v>0</v>
      </c>
    </row>
    <row r="6150" spans="1:9">
      <c r="A6150">
        <v>12022</v>
      </c>
      <c r="B6150" t="s">
        <v>9</v>
      </c>
      <c r="C6150" t="s">
        <v>28</v>
      </c>
      <c r="D6150" t="s">
        <v>6167</v>
      </c>
      <c r="E6150">
        <v>69</v>
      </c>
      <c r="F6150">
        <v>1</v>
      </c>
      <c r="G6150">
        <v>1</v>
      </c>
      <c r="H6150">
        <v>5</v>
      </c>
      <c r="I6150">
        <v>1</v>
      </c>
    </row>
    <row r="6151" spans="1:9">
      <c r="A6151">
        <v>12023</v>
      </c>
      <c r="B6151" t="s">
        <v>9</v>
      </c>
      <c r="C6151" t="s">
        <v>18</v>
      </c>
      <c r="D6151" t="s">
        <v>6168</v>
      </c>
      <c r="E6151">
        <v>34</v>
      </c>
      <c r="F6151">
        <v>0</v>
      </c>
      <c r="G6151">
        <v>13</v>
      </c>
      <c r="H6151">
        <v>4</v>
      </c>
      <c r="I6151">
        <v>1</v>
      </c>
    </row>
    <row r="6152" spans="1:9">
      <c r="A6152">
        <v>12024</v>
      </c>
      <c r="B6152" t="s">
        <v>12</v>
      </c>
      <c r="C6152" t="s">
        <v>10</v>
      </c>
      <c r="D6152" t="s">
        <v>6169</v>
      </c>
      <c r="E6152">
        <v>18</v>
      </c>
      <c r="F6152">
        <v>0</v>
      </c>
      <c r="G6152">
        <v>2</v>
      </c>
      <c r="H6152">
        <v>4</v>
      </c>
      <c r="I6152">
        <v>0</v>
      </c>
    </row>
    <row r="6153" spans="1:9">
      <c r="A6153">
        <v>12025</v>
      </c>
      <c r="B6153" t="s">
        <v>31</v>
      </c>
      <c r="C6153" t="s">
        <v>18</v>
      </c>
      <c r="D6153" t="s">
        <v>6170</v>
      </c>
      <c r="E6153">
        <v>32</v>
      </c>
      <c r="F6153">
        <v>0</v>
      </c>
      <c r="G6153">
        <v>16</v>
      </c>
      <c r="H6153">
        <v>3</v>
      </c>
      <c r="I6153">
        <v>0</v>
      </c>
    </row>
    <row r="6154" spans="1:9">
      <c r="A6154">
        <v>12026</v>
      </c>
      <c r="B6154" t="s">
        <v>9</v>
      </c>
      <c r="C6154" t="s">
        <v>22</v>
      </c>
      <c r="D6154" t="s">
        <v>6171</v>
      </c>
      <c r="E6154">
        <v>44</v>
      </c>
      <c r="F6154">
        <v>1</v>
      </c>
      <c r="G6154">
        <v>17</v>
      </c>
      <c r="H6154">
        <v>3</v>
      </c>
      <c r="I6154">
        <v>1</v>
      </c>
    </row>
    <row r="6155" spans="1:9">
      <c r="A6155">
        <v>12027</v>
      </c>
      <c r="B6155" t="s">
        <v>31</v>
      </c>
      <c r="C6155" t="s">
        <v>13</v>
      </c>
      <c r="D6155" t="s">
        <v>6172</v>
      </c>
      <c r="E6155">
        <v>68</v>
      </c>
      <c r="F6155">
        <v>0</v>
      </c>
      <c r="G6155">
        <v>8</v>
      </c>
      <c r="H6155">
        <v>3</v>
      </c>
      <c r="I6155">
        <v>0</v>
      </c>
    </row>
    <row r="6156" spans="1:9">
      <c r="A6156">
        <v>12028</v>
      </c>
      <c r="B6156" t="s">
        <v>24</v>
      </c>
      <c r="C6156" t="s">
        <v>10</v>
      </c>
      <c r="D6156" t="s">
        <v>6173</v>
      </c>
      <c r="E6156">
        <v>31</v>
      </c>
      <c r="F6156">
        <v>0</v>
      </c>
      <c r="G6156">
        <v>4</v>
      </c>
      <c r="H6156">
        <v>1</v>
      </c>
      <c r="I6156">
        <v>0</v>
      </c>
    </row>
    <row r="6157" spans="1:9">
      <c r="A6157">
        <v>12029</v>
      </c>
      <c r="B6157" t="s">
        <v>9</v>
      </c>
      <c r="C6157" t="s">
        <v>18</v>
      </c>
      <c r="D6157" t="s">
        <v>6174</v>
      </c>
      <c r="E6157">
        <v>66</v>
      </c>
      <c r="F6157">
        <v>1</v>
      </c>
      <c r="G6157">
        <v>8</v>
      </c>
      <c r="H6157">
        <v>5</v>
      </c>
      <c r="I6157">
        <v>1</v>
      </c>
    </row>
    <row r="6158" spans="1:9">
      <c r="A6158">
        <v>12030</v>
      </c>
      <c r="B6158" t="s">
        <v>12</v>
      </c>
      <c r="C6158" t="s">
        <v>10</v>
      </c>
      <c r="D6158" t="s">
        <v>6175</v>
      </c>
      <c r="E6158">
        <v>42</v>
      </c>
      <c r="F6158">
        <v>1</v>
      </c>
      <c r="G6158">
        <v>18</v>
      </c>
      <c r="H6158">
        <v>5</v>
      </c>
      <c r="I6158">
        <v>1</v>
      </c>
    </row>
    <row r="6159" spans="1:9">
      <c r="A6159">
        <v>12031</v>
      </c>
      <c r="B6159" t="s">
        <v>9</v>
      </c>
      <c r="C6159" t="s">
        <v>18</v>
      </c>
      <c r="D6159" t="s">
        <v>6176</v>
      </c>
      <c r="E6159">
        <v>27</v>
      </c>
      <c r="F6159">
        <v>0</v>
      </c>
      <c r="G6159">
        <v>8</v>
      </c>
      <c r="H6159">
        <v>4</v>
      </c>
      <c r="I6159">
        <v>0</v>
      </c>
    </row>
    <row r="6160" spans="1:9">
      <c r="A6160">
        <v>12032</v>
      </c>
      <c r="B6160" t="s">
        <v>9</v>
      </c>
      <c r="C6160" t="s">
        <v>22</v>
      </c>
      <c r="D6160" t="s">
        <v>6177</v>
      </c>
      <c r="E6160">
        <v>34</v>
      </c>
      <c r="F6160">
        <v>1</v>
      </c>
      <c r="G6160">
        <v>9</v>
      </c>
      <c r="H6160">
        <v>3</v>
      </c>
      <c r="I6160">
        <v>1</v>
      </c>
    </row>
    <row r="6161" spans="1:9">
      <c r="A6161">
        <v>12033</v>
      </c>
      <c r="B6161" t="s">
        <v>24</v>
      </c>
      <c r="C6161" t="s">
        <v>10</v>
      </c>
      <c r="D6161" t="s">
        <v>6178</v>
      </c>
      <c r="E6161">
        <v>44</v>
      </c>
      <c r="F6161">
        <v>1</v>
      </c>
      <c r="G6161">
        <v>4</v>
      </c>
      <c r="H6161">
        <v>1</v>
      </c>
      <c r="I6161">
        <v>1</v>
      </c>
    </row>
    <row r="6162" spans="1:9">
      <c r="A6162">
        <v>12034</v>
      </c>
      <c r="B6162" t="s">
        <v>24</v>
      </c>
      <c r="C6162" t="s">
        <v>13</v>
      </c>
      <c r="D6162" t="s">
        <v>6179</v>
      </c>
      <c r="E6162">
        <v>38</v>
      </c>
      <c r="F6162">
        <v>0</v>
      </c>
      <c r="G6162">
        <v>4</v>
      </c>
      <c r="H6162">
        <v>3</v>
      </c>
      <c r="I6162">
        <v>0</v>
      </c>
    </row>
    <row r="6163" spans="1:9">
      <c r="A6163">
        <v>12035</v>
      </c>
      <c r="B6163" t="s">
        <v>12</v>
      </c>
      <c r="C6163" t="s">
        <v>10</v>
      </c>
      <c r="D6163" t="s">
        <v>6180</v>
      </c>
      <c r="E6163">
        <v>64</v>
      </c>
      <c r="F6163">
        <v>1</v>
      </c>
      <c r="G6163">
        <v>3</v>
      </c>
      <c r="H6163">
        <v>1</v>
      </c>
      <c r="I6163">
        <v>1</v>
      </c>
    </row>
    <row r="6164" spans="1:9">
      <c r="A6164">
        <v>12036</v>
      </c>
      <c r="B6164" t="s">
        <v>31</v>
      </c>
      <c r="C6164" t="s">
        <v>13</v>
      </c>
      <c r="D6164" t="s">
        <v>6181</v>
      </c>
      <c r="E6164">
        <v>29</v>
      </c>
      <c r="F6164">
        <v>1</v>
      </c>
      <c r="G6164">
        <v>10</v>
      </c>
      <c r="H6164">
        <v>4</v>
      </c>
      <c r="I6164">
        <v>1</v>
      </c>
    </row>
    <row r="6165" spans="1:9">
      <c r="A6165">
        <v>12037</v>
      </c>
      <c r="B6165" t="s">
        <v>31</v>
      </c>
      <c r="C6165" t="s">
        <v>22</v>
      </c>
      <c r="D6165" t="s">
        <v>6182</v>
      </c>
      <c r="E6165">
        <v>39</v>
      </c>
      <c r="F6165">
        <v>1</v>
      </c>
      <c r="G6165">
        <v>15</v>
      </c>
      <c r="H6165">
        <v>5</v>
      </c>
      <c r="I6165">
        <v>1</v>
      </c>
    </row>
    <row r="6166" spans="1:9">
      <c r="A6166">
        <v>12038</v>
      </c>
      <c r="B6166" t="s">
        <v>15</v>
      </c>
      <c r="C6166" t="s">
        <v>10</v>
      </c>
      <c r="D6166" t="s">
        <v>6183</v>
      </c>
      <c r="E6166">
        <v>50</v>
      </c>
      <c r="F6166">
        <v>0</v>
      </c>
      <c r="G6166">
        <v>2</v>
      </c>
      <c r="H6166">
        <v>1</v>
      </c>
      <c r="I6166">
        <v>0</v>
      </c>
    </row>
    <row r="6167" spans="1:9">
      <c r="A6167">
        <v>12039</v>
      </c>
      <c r="B6167" t="s">
        <v>15</v>
      </c>
      <c r="C6167" t="s">
        <v>10</v>
      </c>
      <c r="D6167" t="s">
        <v>6184</v>
      </c>
      <c r="E6167">
        <v>39</v>
      </c>
      <c r="F6167">
        <v>0</v>
      </c>
      <c r="G6167">
        <v>8</v>
      </c>
      <c r="H6167">
        <v>3</v>
      </c>
      <c r="I6167">
        <v>0</v>
      </c>
    </row>
    <row r="6168" spans="1:9">
      <c r="A6168">
        <v>12040</v>
      </c>
      <c r="B6168" t="s">
        <v>9</v>
      </c>
      <c r="C6168" t="s">
        <v>10</v>
      </c>
      <c r="D6168" t="s">
        <v>6185</v>
      </c>
      <c r="E6168">
        <v>27</v>
      </c>
      <c r="F6168">
        <v>0</v>
      </c>
      <c r="G6168">
        <v>8</v>
      </c>
      <c r="H6168">
        <v>4</v>
      </c>
      <c r="I6168">
        <v>0</v>
      </c>
    </row>
    <row r="6169" spans="1:9">
      <c r="A6169">
        <v>12041</v>
      </c>
      <c r="B6169" t="s">
        <v>31</v>
      </c>
      <c r="C6169" t="s">
        <v>10</v>
      </c>
      <c r="D6169" t="s">
        <v>6186</v>
      </c>
      <c r="E6169">
        <v>58</v>
      </c>
      <c r="F6169">
        <v>1</v>
      </c>
      <c r="G6169">
        <v>19</v>
      </c>
      <c r="H6169">
        <v>2</v>
      </c>
      <c r="I6169">
        <v>1</v>
      </c>
    </row>
    <row r="6170" spans="1:9">
      <c r="A6170">
        <v>12042</v>
      </c>
      <c r="B6170" t="s">
        <v>15</v>
      </c>
      <c r="C6170" t="s">
        <v>10</v>
      </c>
      <c r="D6170" t="s">
        <v>6187</v>
      </c>
      <c r="E6170">
        <v>34</v>
      </c>
      <c r="F6170">
        <v>1</v>
      </c>
      <c r="G6170">
        <v>10</v>
      </c>
      <c r="H6170">
        <v>3</v>
      </c>
      <c r="I6170">
        <v>1</v>
      </c>
    </row>
    <row r="6171" spans="1:9">
      <c r="A6171">
        <v>12043</v>
      </c>
      <c r="B6171" t="s">
        <v>31</v>
      </c>
      <c r="C6171" t="s">
        <v>13</v>
      </c>
      <c r="D6171" t="s">
        <v>6188</v>
      </c>
      <c r="E6171">
        <v>21</v>
      </c>
      <c r="F6171">
        <v>1</v>
      </c>
      <c r="G6171">
        <v>4</v>
      </c>
      <c r="H6171">
        <v>2</v>
      </c>
      <c r="I6171">
        <v>0</v>
      </c>
    </row>
    <row r="6172" spans="1:9">
      <c r="A6172">
        <v>12044</v>
      </c>
      <c r="B6172" t="s">
        <v>31</v>
      </c>
      <c r="C6172" t="s">
        <v>28</v>
      </c>
      <c r="D6172" t="s">
        <v>6189</v>
      </c>
      <c r="E6172">
        <v>58</v>
      </c>
      <c r="F6172">
        <v>1</v>
      </c>
      <c r="G6172">
        <v>13</v>
      </c>
      <c r="H6172">
        <v>4</v>
      </c>
      <c r="I6172">
        <v>1</v>
      </c>
    </row>
    <row r="6173" spans="1:9">
      <c r="A6173">
        <v>12045</v>
      </c>
      <c r="B6173" t="s">
        <v>24</v>
      </c>
      <c r="C6173" t="s">
        <v>28</v>
      </c>
      <c r="D6173" t="s">
        <v>6190</v>
      </c>
      <c r="E6173">
        <v>42</v>
      </c>
      <c r="F6173">
        <v>1</v>
      </c>
      <c r="G6173">
        <v>3</v>
      </c>
      <c r="H6173">
        <v>1</v>
      </c>
      <c r="I6173">
        <v>1</v>
      </c>
    </row>
    <row r="6174" spans="1:9">
      <c r="A6174">
        <v>12046</v>
      </c>
      <c r="B6174" t="s">
        <v>9</v>
      </c>
      <c r="C6174" t="s">
        <v>13</v>
      </c>
      <c r="D6174" t="s">
        <v>6191</v>
      </c>
      <c r="E6174">
        <v>62</v>
      </c>
      <c r="F6174">
        <v>0</v>
      </c>
      <c r="G6174">
        <v>1</v>
      </c>
      <c r="H6174">
        <v>3</v>
      </c>
      <c r="I6174">
        <v>0</v>
      </c>
    </row>
    <row r="6175" spans="1:9">
      <c r="A6175">
        <v>12047</v>
      </c>
      <c r="B6175" t="s">
        <v>15</v>
      </c>
      <c r="C6175" t="s">
        <v>10</v>
      </c>
      <c r="D6175" t="s">
        <v>6192</v>
      </c>
      <c r="E6175">
        <v>59</v>
      </c>
      <c r="F6175">
        <v>1</v>
      </c>
      <c r="G6175">
        <v>15</v>
      </c>
      <c r="H6175">
        <v>3</v>
      </c>
      <c r="I6175">
        <v>1</v>
      </c>
    </row>
    <row r="6176" spans="1:9">
      <c r="A6176">
        <v>12048</v>
      </c>
      <c r="B6176" t="s">
        <v>31</v>
      </c>
      <c r="C6176" t="s">
        <v>28</v>
      </c>
      <c r="D6176" t="s">
        <v>6193</v>
      </c>
      <c r="E6176">
        <v>18</v>
      </c>
      <c r="F6176">
        <v>1</v>
      </c>
      <c r="G6176">
        <v>12</v>
      </c>
      <c r="H6176">
        <v>3</v>
      </c>
      <c r="I6176">
        <v>0</v>
      </c>
    </row>
    <row r="6177" spans="1:9">
      <c r="A6177">
        <v>12049</v>
      </c>
      <c r="B6177" t="s">
        <v>15</v>
      </c>
      <c r="C6177" t="s">
        <v>10</v>
      </c>
      <c r="D6177" t="s">
        <v>6194</v>
      </c>
      <c r="E6177">
        <v>45</v>
      </c>
      <c r="F6177">
        <v>0</v>
      </c>
      <c r="G6177">
        <v>12</v>
      </c>
      <c r="H6177">
        <v>4</v>
      </c>
      <c r="I6177">
        <v>1</v>
      </c>
    </row>
    <row r="6178" spans="1:9">
      <c r="A6178">
        <v>12050</v>
      </c>
      <c r="B6178" t="s">
        <v>9</v>
      </c>
      <c r="C6178" t="s">
        <v>13</v>
      </c>
      <c r="D6178" t="s">
        <v>6195</v>
      </c>
      <c r="E6178">
        <v>68</v>
      </c>
      <c r="F6178">
        <v>0</v>
      </c>
      <c r="G6178">
        <v>4</v>
      </c>
      <c r="H6178">
        <v>2</v>
      </c>
      <c r="I6178">
        <v>0</v>
      </c>
    </row>
    <row r="6179" spans="1:9">
      <c r="A6179">
        <v>12051</v>
      </c>
      <c r="B6179" t="s">
        <v>9</v>
      </c>
      <c r="C6179" t="s">
        <v>10</v>
      </c>
      <c r="D6179" t="s">
        <v>6196</v>
      </c>
      <c r="E6179">
        <v>32</v>
      </c>
      <c r="F6179">
        <v>1</v>
      </c>
      <c r="G6179">
        <v>17</v>
      </c>
      <c r="H6179">
        <v>5</v>
      </c>
      <c r="I6179">
        <v>1</v>
      </c>
    </row>
    <row r="6180" spans="1:9">
      <c r="A6180">
        <v>12052</v>
      </c>
      <c r="B6180" t="s">
        <v>12</v>
      </c>
      <c r="C6180" t="s">
        <v>18</v>
      </c>
      <c r="D6180" t="s">
        <v>6197</v>
      </c>
      <c r="E6180">
        <v>57</v>
      </c>
      <c r="F6180">
        <v>0</v>
      </c>
      <c r="G6180">
        <v>11</v>
      </c>
      <c r="H6180">
        <v>1</v>
      </c>
      <c r="I6180">
        <v>0</v>
      </c>
    </row>
    <row r="6181" spans="1:9">
      <c r="A6181">
        <v>12053</v>
      </c>
      <c r="B6181" t="s">
        <v>24</v>
      </c>
      <c r="C6181" t="s">
        <v>22</v>
      </c>
      <c r="D6181" t="s">
        <v>6198</v>
      </c>
      <c r="E6181">
        <v>27</v>
      </c>
      <c r="F6181">
        <v>1</v>
      </c>
      <c r="G6181">
        <v>18</v>
      </c>
      <c r="H6181">
        <v>1</v>
      </c>
      <c r="I6181">
        <v>0</v>
      </c>
    </row>
    <row r="6182" spans="1:9">
      <c r="A6182">
        <v>12054</v>
      </c>
      <c r="B6182" t="s">
        <v>9</v>
      </c>
      <c r="C6182" t="s">
        <v>13</v>
      </c>
      <c r="D6182" t="s">
        <v>6199</v>
      </c>
      <c r="E6182">
        <v>59</v>
      </c>
      <c r="F6182">
        <v>1</v>
      </c>
      <c r="G6182">
        <v>9</v>
      </c>
      <c r="H6182">
        <v>1</v>
      </c>
      <c r="I6182">
        <v>1</v>
      </c>
    </row>
    <row r="6183" spans="1:9">
      <c r="A6183">
        <v>12055</v>
      </c>
      <c r="B6183" t="s">
        <v>9</v>
      </c>
      <c r="C6183" t="s">
        <v>28</v>
      </c>
      <c r="D6183" t="s">
        <v>6200</v>
      </c>
      <c r="E6183">
        <v>42</v>
      </c>
      <c r="F6183">
        <v>0</v>
      </c>
      <c r="G6183">
        <v>13</v>
      </c>
      <c r="H6183">
        <v>1</v>
      </c>
      <c r="I6183">
        <v>0</v>
      </c>
    </row>
    <row r="6184" spans="1:9">
      <c r="A6184">
        <v>12056</v>
      </c>
      <c r="B6184" t="s">
        <v>24</v>
      </c>
      <c r="C6184" t="s">
        <v>18</v>
      </c>
      <c r="D6184" t="s">
        <v>6201</v>
      </c>
      <c r="E6184">
        <v>19</v>
      </c>
      <c r="F6184">
        <v>1</v>
      </c>
      <c r="G6184">
        <v>19</v>
      </c>
      <c r="H6184">
        <v>2</v>
      </c>
      <c r="I6184">
        <v>0</v>
      </c>
    </row>
    <row r="6185" spans="1:9">
      <c r="A6185">
        <v>12057</v>
      </c>
      <c r="B6185" t="s">
        <v>15</v>
      </c>
      <c r="C6185" t="s">
        <v>28</v>
      </c>
      <c r="D6185" t="s">
        <v>6202</v>
      </c>
      <c r="E6185">
        <v>31</v>
      </c>
      <c r="F6185">
        <v>0</v>
      </c>
      <c r="G6185">
        <v>14</v>
      </c>
      <c r="H6185">
        <v>2</v>
      </c>
      <c r="I6185">
        <v>0</v>
      </c>
    </row>
    <row r="6186" spans="1:9">
      <c r="A6186">
        <v>12058</v>
      </c>
      <c r="B6186" t="s">
        <v>24</v>
      </c>
      <c r="C6186" t="s">
        <v>28</v>
      </c>
      <c r="D6186" t="s">
        <v>6203</v>
      </c>
      <c r="E6186">
        <v>33</v>
      </c>
      <c r="F6186">
        <v>1</v>
      </c>
      <c r="G6186">
        <v>3</v>
      </c>
      <c r="H6186">
        <v>3</v>
      </c>
      <c r="I6186">
        <v>1</v>
      </c>
    </row>
    <row r="6187" spans="1:9">
      <c r="A6187">
        <v>12059</v>
      </c>
      <c r="B6187" t="s">
        <v>12</v>
      </c>
      <c r="C6187" t="s">
        <v>13</v>
      </c>
      <c r="D6187" t="s">
        <v>6204</v>
      </c>
      <c r="E6187">
        <v>42</v>
      </c>
      <c r="F6187">
        <v>0</v>
      </c>
      <c r="G6187">
        <v>7</v>
      </c>
      <c r="H6187">
        <v>5</v>
      </c>
      <c r="I6187">
        <v>1</v>
      </c>
    </row>
    <row r="6188" spans="1:9">
      <c r="A6188">
        <v>12060</v>
      </c>
      <c r="B6188" t="s">
        <v>24</v>
      </c>
      <c r="C6188" t="s">
        <v>28</v>
      </c>
      <c r="D6188" t="s">
        <v>6205</v>
      </c>
      <c r="E6188">
        <v>41</v>
      </c>
      <c r="F6188">
        <v>1</v>
      </c>
      <c r="G6188">
        <v>11</v>
      </c>
      <c r="H6188">
        <v>1</v>
      </c>
      <c r="I6188">
        <v>1</v>
      </c>
    </row>
    <row r="6189" spans="1:9">
      <c r="A6189">
        <v>12061</v>
      </c>
      <c r="B6189" t="s">
        <v>15</v>
      </c>
      <c r="C6189" t="s">
        <v>18</v>
      </c>
      <c r="D6189" t="s">
        <v>6206</v>
      </c>
      <c r="E6189">
        <v>23</v>
      </c>
      <c r="F6189">
        <v>0</v>
      </c>
      <c r="G6189">
        <v>2</v>
      </c>
      <c r="H6189">
        <v>3</v>
      </c>
      <c r="I6189">
        <v>0</v>
      </c>
    </row>
    <row r="6190" spans="1:9">
      <c r="A6190">
        <v>12062</v>
      </c>
      <c r="B6190" t="s">
        <v>24</v>
      </c>
      <c r="C6190" t="s">
        <v>28</v>
      </c>
      <c r="D6190" t="s">
        <v>6207</v>
      </c>
      <c r="E6190">
        <v>23</v>
      </c>
      <c r="F6190">
        <v>0</v>
      </c>
      <c r="G6190">
        <v>5</v>
      </c>
      <c r="H6190">
        <v>5</v>
      </c>
      <c r="I6190">
        <v>0</v>
      </c>
    </row>
    <row r="6191" spans="1:9">
      <c r="A6191">
        <v>12063</v>
      </c>
      <c r="B6191" t="s">
        <v>9</v>
      </c>
      <c r="C6191" t="s">
        <v>22</v>
      </c>
      <c r="D6191" t="s">
        <v>6208</v>
      </c>
      <c r="E6191">
        <v>52</v>
      </c>
      <c r="F6191">
        <v>1</v>
      </c>
      <c r="G6191">
        <v>8</v>
      </c>
      <c r="H6191">
        <v>2</v>
      </c>
      <c r="I6191">
        <v>1</v>
      </c>
    </row>
    <row r="6192" spans="1:9">
      <c r="A6192">
        <v>12064</v>
      </c>
      <c r="B6192" t="s">
        <v>24</v>
      </c>
      <c r="C6192" t="s">
        <v>18</v>
      </c>
      <c r="D6192" t="s">
        <v>6209</v>
      </c>
      <c r="E6192">
        <v>53</v>
      </c>
      <c r="F6192">
        <v>1</v>
      </c>
      <c r="G6192">
        <v>17</v>
      </c>
      <c r="H6192">
        <v>2</v>
      </c>
      <c r="I6192">
        <v>1</v>
      </c>
    </row>
    <row r="6193" spans="1:9">
      <c r="A6193">
        <v>12065</v>
      </c>
      <c r="B6193" t="s">
        <v>15</v>
      </c>
      <c r="C6193" t="s">
        <v>22</v>
      </c>
      <c r="D6193" t="s">
        <v>6210</v>
      </c>
      <c r="E6193">
        <v>30</v>
      </c>
      <c r="F6193">
        <v>0</v>
      </c>
      <c r="G6193">
        <v>11</v>
      </c>
      <c r="H6193">
        <v>1</v>
      </c>
      <c r="I6193">
        <v>0</v>
      </c>
    </row>
    <row r="6194" spans="1:9">
      <c r="A6194">
        <v>12066</v>
      </c>
      <c r="B6194" t="s">
        <v>24</v>
      </c>
      <c r="C6194" t="s">
        <v>10</v>
      </c>
      <c r="D6194" t="s">
        <v>6211</v>
      </c>
      <c r="E6194">
        <v>19</v>
      </c>
      <c r="F6194">
        <v>1</v>
      </c>
      <c r="G6194">
        <v>19</v>
      </c>
      <c r="H6194">
        <v>2</v>
      </c>
      <c r="I6194">
        <v>0</v>
      </c>
    </row>
    <row r="6195" spans="1:9">
      <c r="A6195">
        <v>12067</v>
      </c>
      <c r="B6195" t="s">
        <v>15</v>
      </c>
      <c r="C6195" t="s">
        <v>10</v>
      </c>
      <c r="D6195" t="s">
        <v>6212</v>
      </c>
      <c r="E6195">
        <v>43</v>
      </c>
      <c r="F6195">
        <v>0</v>
      </c>
      <c r="G6195">
        <v>9</v>
      </c>
      <c r="H6195">
        <v>2</v>
      </c>
      <c r="I6195">
        <v>0</v>
      </c>
    </row>
    <row r="6196" spans="1:9">
      <c r="A6196">
        <v>12068</v>
      </c>
      <c r="B6196" t="s">
        <v>12</v>
      </c>
      <c r="C6196" t="s">
        <v>22</v>
      </c>
      <c r="D6196" t="s">
        <v>6213</v>
      </c>
      <c r="E6196">
        <v>21</v>
      </c>
      <c r="F6196">
        <v>0</v>
      </c>
      <c r="G6196">
        <v>18</v>
      </c>
      <c r="H6196">
        <v>3</v>
      </c>
      <c r="I6196">
        <v>0</v>
      </c>
    </row>
    <row r="6197" spans="1:9">
      <c r="A6197">
        <v>12069</v>
      </c>
      <c r="B6197" t="s">
        <v>15</v>
      </c>
      <c r="C6197" t="s">
        <v>13</v>
      </c>
      <c r="D6197" t="s">
        <v>6214</v>
      </c>
      <c r="E6197">
        <v>33</v>
      </c>
      <c r="F6197">
        <v>0</v>
      </c>
      <c r="G6197">
        <v>4</v>
      </c>
      <c r="H6197">
        <v>3</v>
      </c>
      <c r="I6197">
        <v>0</v>
      </c>
    </row>
    <row r="6198" spans="1:9">
      <c r="A6198">
        <v>12070</v>
      </c>
      <c r="B6198" t="s">
        <v>31</v>
      </c>
      <c r="C6198" t="s">
        <v>22</v>
      </c>
      <c r="D6198" t="s">
        <v>6215</v>
      </c>
      <c r="E6198">
        <v>61</v>
      </c>
      <c r="F6198">
        <v>1</v>
      </c>
      <c r="G6198">
        <v>11</v>
      </c>
      <c r="H6198">
        <v>1</v>
      </c>
      <c r="I6198">
        <v>1</v>
      </c>
    </row>
    <row r="6199" spans="1:9">
      <c r="A6199">
        <v>12071</v>
      </c>
      <c r="B6199" t="s">
        <v>31</v>
      </c>
      <c r="C6199" t="s">
        <v>22</v>
      </c>
      <c r="D6199" t="s">
        <v>6216</v>
      </c>
      <c r="E6199">
        <v>30</v>
      </c>
      <c r="F6199">
        <v>1</v>
      </c>
      <c r="G6199">
        <v>18</v>
      </c>
      <c r="H6199">
        <v>5</v>
      </c>
      <c r="I6199">
        <v>1</v>
      </c>
    </row>
    <row r="6200" spans="1:9">
      <c r="A6200">
        <v>12072</v>
      </c>
      <c r="B6200" t="s">
        <v>15</v>
      </c>
      <c r="C6200" t="s">
        <v>22</v>
      </c>
      <c r="D6200" t="s">
        <v>6217</v>
      </c>
      <c r="E6200">
        <v>67</v>
      </c>
      <c r="F6200">
        <v>0</v>
      </c>
      <c r="G6200">
        <v>11</v>
      </c>
      <c r="H6200">
        <v>4</v>
      </c>
      <c r="I6200">
        <v>1</v>
      </c>
    </row>
    <row r="6201" spans="1:9">
      <c r="A6201">
        <v>12073</v>
      </c>
      <c r="B6201" t="s">
        <v>24</v>
      </c>
      <c r="C6201" t="s">
        <v>18</v>
      </c>
      <c r="D6201" t="s">
        <v>6218</v>
      </c>
      <c r="E6201">
        <v>55</v>
      </c>
      <c r="F6201">
        <v>1</v>
      </c>
      <c r="G6201">
        <v>6</v>
      </c>
      <c r="H6201">
        <v>3</v>
      </c>
      <c r="I6201">
        <v>1</v>
      </c>
    </row>
    <row r="6202" spans="1:9">
      <c r="A6202">
        <v>12074</v>
      </c>
      <c r="B6202" t="s">
        <v>15</v>
      </c>
      <c r="C6202" t="s">
        <v>13</v>
      </c>
      <c r="D6202" t="s">
        <v>6219</v>
      </c>
      <c r="E6202">
        <v>66</v>
      </c>
      <c r="F6202">
        <v>0</v>
      </c>
      <c r="G6202">
        <v>13</v>
      </c>
      <c r="H6202">
        <v>3</v>
      </c>
      <c r="I6202">
        <v>0</v>
      </c>
    </row>
    <row r="6203" spans="1:9">
      <c r="A6203">
        <v>12075</v>
      </c>
      <c r="B6203" t="s">
        <v>15</v>
      </c>
      <c r="C6203" t="s">
        <v>13</v>
      </c>
      <c r="D6203" t="s">
        <v>6220</v>
      </c>
      <c r="E6203">
        <v>53</v>
      </c>
      <c r="F6203">
        <v>0</v>
      </c>
      <c r="G6203">
        <v>3</v>
      </c>
      <c r="H6203">
        <v>4</v>
      </c>
      <c r="I6203">
        <v>1</v>
      </c>
    </row>
    <row r="6204" spans="1:9">
      <c r="A6204">
        <v>12076</v>
      </c>
      <c r="B6204" t="s">
        <v>9</v>
      </c>
      <c r="C6204" t="s">
        <v>13</v>
      </c>
      <c r="D6204" t="s">
        <v>6221</v>
      </c>
      <c r="E6204">
        <v>50</v>
      </c>
      <c r="F6204">
        <v>0</v>
      </c>
      <c r="G6204">
        <v>7</v>
      </c>
      <c r="H6204">
        <v>2</v>
      </c>
      <c r="I6204">
        <v>0</v>
      </c>
    </row>
    <row r="6205" spans="1:9">
      <c r="A6205">
        <v>12077</v>
      </c>
      <c r="B6205" t="s">
        <v>12</v>
      </c>
      <c r="C6205" t="s">
        <v>22</v>
      </c>
      <c r="D6205" t="s">
        <v>6222</v>
      </c>
      <c r="E6205">
        <v>22</v>
      </c>
      <c r="F6205">
        <v>1</v>
      </c>
      <c r="G6205">
        <v>18</v>
      </c>
      <c r="H6205">
        <v>4</v>
      </c>
      <c r="I6205">
        <v>1</v>
      </c>
    </row>
    <row r="6206" spans="1:9">
      <c r="A6206">
        <v>12078</v>
      </c>
      <c r="B6206" t="s">
        <v>24</v>
      </c>
      <c r="C6206" t="s">
        <v>10</v>
      </c>
      <c r="D6206" t="s">
        <v>6223</v>
      </c>
      <c r="E6206">
        <v>48</v>
      </c>
      <c r="F6206">
        <v>1</v>
      </c>
      <c r="G6206">
        <v>16</v>
      </c>
      <c r="H6206">
        <v>2</v>
      </c>
      <c r="I6206">
        <v>1</v>
      </c>
    </row>
    <row r="6207" spans="1:9">
      <c r="A6207">
        <v>12079</v>
      </c>
      <c r="B6207" t="s">
        <v>12</v>
      </c>
      <c r="C6207" t="s">
        <v>10</v>
      </c>
      <c r="D6207" t="s">
        <v>6224</v>
      </c>
      <c r="E6207">
        <v>67</v>
      </c>
      <c r="F6207">
        <v>0</v>
      </c>
      <c r="G6207">
        <v>8</v>
      </c>
      <c r="H6207">
        <v>3</v>
      </c>
      <c r="I6207">
        <v>0</v>
      </c>
    </row>
    <row r="6208" spans="1:9">
      <c r="A6208">
        <v>12080</v>
      </c>
      <c r="B6208" t="s">
        <v>24</v>
      </c>
      <c r="C6208" t="s">
        <v>10</v>
      </c>
      <c r="D6208" t="s">
        <v>6225</v>
      </c>
      <c r="E6208">
        <v>37</v>
      </c>
      <c r="F6208">
        <v>0</v>
      </c>
      <c r="G6208">
        <v>6</v>
      </c>
      <c r="H6208">
        <v>4</v>
      </c>
      <c r="I6208">
        <v>1</v>
      </c>
    </row>
    <row r="6209" spans="1:9">
      <c r="A6209">
        <v>12081</v>
      </c>
      <c r="B6209" t="s">
        <v>9</v>
      </c>
      <c r="C6209" t="s">
        <v>10</v>
      </c>
      <c r="D6209" t="s">
        <v>6226</v>
      </c>
      <c r="E6209">
        <v>36</v>
      </c>
      <c r="F6209">
        <v>0</v>
      </c>
      <c r="G6209">
        <v>7</v>
      </c>
      <c r="H6209">
        <v>3</v>
      </c>
      <c r="I6209">
        <v>0</v>
      </c>
    </row>
    <row r="6210" spans="1:9">
      <c r="A6210">
        <v>12082</v>
      </c>
      <c r="B6210" t="s">
        <v>12</v>
      </c>
      <c r="C6210" t="s">
        <v>13</v>
      </c>
      <c r="D6210" t="s">
        <v>6227</v>
      </c>
      <c r="E6210">
        <v>56</v>
      </c>
      <c r="F6210">
        <v>1</v>
      </c>
      <c r="G6210">
        <v>17</v>
      </c>
      <c r="H6210">
        <v>3</v>
      </c>
      <c r="I6210">
        <v>1</v>
      </c>
    </row>
    <row r="6211" spans="1:9">
      <c r="A6211">
        <v>12083</v>
      </c>
      <c r="B6211" t="s">
        <v>12</v>
      </c>
      <c r="C6211" t="s">
        <v>28</v>
      </c>
      <c r="D6211" t="s">
        <v>6228</v>
      </c>
      <c r="E6211">
        <v>65</v>
      </c>
      <c r="F6211">
        <v>1</v>
      </c>
      <c r="G6211">
        <v>18</v>
      </c>
      <c r="H6211">
        <v>4</v>
      </c>
      <c r="I6211">
        <v>1</v>
      </c>
    </row>
    <row r="6212" spans="1:9">
      <c r="A6212">
        <v>12084</v>
      </c>
      <c r="B6212" t="s">
        <v>12</v>
      </c>
      <c r="C6212" t="s">
        <v>18</v>
      </c>
      <c r="D6212" t="s">
        <v>6229</v>
      </c>
      <c r="E6212">
        <v>51</v>
      </c>
      <c r="F6212">
        <v>1</v>
      </c>
      <c r="G6212">
        <v>16</v>
      </c>
      <c r="H6212">
        <v>4</v>
      </c>
      <c r="I6212">
        <v>1</v>
      </c>
    </row>
    <row r="6213" spans="1:9">
      <c r="A6213">
        <v>12085</v>
      </c>
      <c r="B6213" t="s">
        <v>15</v>
      </c>
      <c r="C6213" t="s">
        <v>18</v>
      </c>
      <c r="D6213" t="s">
        <v>6230</v>
      </c>
      <c r="E6213">
        <v>30</v>
      </c>
      <c r="F6213">
        <v>0</v>
      </c>
      <c r="G6213">
        <v>6</v>
      </c>
      <c r="H6213">
        <v>5</v>
      </c>
      <c r="I6213">
        <v>0</v>
      </c>
    </row>
    <row r="6214" spans="1:9">
      <c r="A6214">
        <v>12086</v>
      </c>
      <c r="B6214" t="s">
        <v>9</v>
      </c>
      <c r="C6214" t="s">
        <v>22</v>
      </c>
      <c r="D6214" t="s">
        <v>6231</v>
      </c>
      <c r="E6214">
        <v>43</v>
      </c>
      <c r="F6214">
        <v>0</v>
      </c>
      <c r="G6214">
        <v>11</v>
      </c>
      <c r="H6214">
        <v>3</v>
      </c>
      <c r="I6214">
        <v>0</v>
      </c>
    </row>
    <row r="6215" spans="1:9">
      <c r="A6215">
        <v>12087</v>
      </c>
      <c r="B6215" t="s">
        <v>9</v>
      </c>
      <c r="C6215" t="s">
        <v>18</v>
      </c>
      <c r="D6215" t="s">
        <v>6232</v>
      </c>
      <c r="E6215">
        <v>20</v>
      </c>
      <c r="F6215">
        <v>1</v>
      </c>
      <c r="G6215">
        <v>17</v>
      </c>
      <c r="H6215">
        <v>2</v>
      </c>
      <c r="I6215">
        <v>0</v>
      </c>
    </row>
    <row r="6216" spans="1:9">
      <c r="A6216">
        <v>12088</v>
      </c>
      <c r="B6216" t="s">
        <v>24</v>
      </c>
      <c r="C6216" t="s">
        <v>10</v>
      </c>
      <c r="D6216" t="s">
        <v>6233</v>
      </c>
      <c r="E6216">
        <v>29</v>
      </c>
      <c r="F6216">
        <v>0</v>
      </c>
      <c r="G6216">
        <v>2</v>
      </c>
      <c r="H6216">
        <v>2</v>
      </c>
      <c r="I6216">
        <v>0</v>
      </c>
    </row>
    <row r="6217" spans="1:9">
      <c r="A6217">
        <v>12089</v>
      </c>
      <c r="B6217" t="s">
        <v>9</v>
      </c>
      <c r="C6217" t="s">
        <v>22</v>
      </c>
      <c r="D6217" t="s">
        <v>6234</v>
      </c>
      <c r="E6217">
        <v>69</v>
      </c>
      <c r="F6217">
        <v>1</v>
      </c>
      <c r="G6217">
        <v>19</v>
      </c>
      <c r="H6217">
        <v>5</v>
      </c>
      <c r="I6217">
        <v>1</v>
      </c>
    </row>
    <row r="6218" spans="1:9">
      <c r="A6218">
        <v>12090</v>
      </c>
      <c r="B6218" t="s">
        <v>15</v>
      </c>
      <c r="C6218" t="s">
        <v>28</v>
      </c>
      <c r="D6218" t="s">
        <v>6235</v>
      </c>
      <c r="E6218">
        <v>61</v>
      </c>
      <c r="F6218">
        <v>1</v>
      </c>
      <c r="G6218">
        <v>11</v>
      </c>
      <c r="H6218">
        <v>4</v>
      </c>
      <c r="I6218">
        <v>1</v>
      </c>
    </row>
    <row r="6219" spans="1:9">
      <c r="A6219">
        <v>12091</v>
      </c>
      <c r="B6219" t="s">
        <v>15</v>
      </c>
      <c r="C6219" t="s">
        <v>22</v>
      </c>
      <c r="D6219" t="s">
        <v>6236</v>
      </c>
      <c r="E6219">
        <v>34</v>
      </c>
      <c r="F6219">
        <v>0</v>
      </c>
      <c r="G6219">
        <v>5</v>
      </c>
      <c r="H6219">
        <v>5</v>
      </c>
      <c r="I6219">
        <v>1</v>
      </c>
    </row>
    <row r="6220" spans="1:9">
      <c r="A6220">
        <v>12092</v>
      </c>
      <c r="B6220" t="s">
        <v>24</v>
      </c>
      <c r="C6220" t="s">
        <v>28</v>
      </c>
      <c r="D6220" t="s">
        <v>6237</v>
      </c>
      <c r="E6220">
        <v>33</v>
      </c>
      <c r="F6220">
        <v>1</v>
      </c>
      <c r="G6220">
        <v>1</v>
      </c>
      <c r="H6220">
        <v>3</v>
      </c>
      <c r="I6220">
        <v>1</v>
      </c>
    </row>
    <row r="6221" spans="1:9">
      <c r="A6221">
        <v>12093</v>
      </c>
      <c r="B6221" t="s">
        <v>9</v>
      </c>
      <c r="C6221" t="s">
        <v>10</v>
      </c>
      <c r="D6221" t="s">
        <v>6238</v>
      </c>
      <c r="E6221">
        <v>66</v>
      </c>
      <c r="F6221">
        <v>1</v>
      </c>
      <c r="G6221">
        <v>8</v>
      </c>
      <c r="H6221">
        <v>5</v>
      </c>
      <c r="I6221">
        <v>1</v>
      </c>
    </row>
    <row r="6222" spans="1:9">
      <c r="A6222">
        <v>12094</v>
      </c>
      <c r="B6222" t="s">
        <v>15</v>
      </c>
      <c r="C6222" t="s">
        <v>13</v>
      </c>
      <c r="D6222" t="s">
        <v>6239</v>
      </c>
      <c r="E6222">
        <v>28</v>
      </c>
      <c r="F6222">
        <v>0</v>
      </c>
      <c r="G6222">
        <v>7</v>
      </c>
      <c r="H6222">
        <v>4</v>
      </c>
      <c r="I6222">
        <v>0</v>
      </c>
    </row>
    <row r="6223" spans="1:9">
      <c r="A6223">
        <v>12095</v>
      </c>
      <c r="B6223" t="s">
        <v>24</v>
      </c>
      <c r="C6223" t="s">
        <v>18</v>
      </c>
      <c r="D6223" t="s">
        <v>6240</v>
      </c>
      <c r="E6223">
        <v>37</v>
      </c>
      <c r="F6223">
        <v>1</v>
      </c>
      <c r="G6223">
        <v>5</v>
      </c>
      <c r="H6223">
        <v>2</v>
      </c>
      <c r="I6223">
        <v>1</v>
      </c>
    </row>
    <row r="6224" spans="1:9">
      <c r="A6224">
        <v>12096</v>
      </c>
      <c r="B6224" t="s">
        <v>31</v>
      </c>
      <c r="C6224" t="s">
        <v>13</v>
      </c>
      <c r="D6224" t="s">
        <v>6241</v>
      </c>
      <c r="E6224">
        <v>35</v>
      </c>
      <c r="F6224">
        <v>1</v>
      </c>
      <c r="G6224">
        <v>12</v>
      </c>
      <c r="H6224">
        <v>5</v>
      </c>
      <c r="I6224">
        <v>1</v>
      </c>
    </row>
    <row r="6225" spans="1:9">
      <c r="A6225">
        <v>12097</v>
      </c>
      <c r="B6225" t="s">
        <v>12</v>
      </c>
      <c r="C6225" t="s">
        <v>28</v>
      </c>
      <c r="D6225" t="s">
        <v>6242</v>
      </c>
      <c r="E6225">
        <v>44</v>
      </c>
      <c r="F6225">
        <v>1</v>
      </c>
      <c r="G6225">
        <v>5</v>
      </c>
      <c r="H6225">
        <v>5</v>
      </c>
      <c r="I6225">
        <v>1</v>
      </c>
    </row>
    <row r="6226" spans="1:9">
      <c r="A6226">
        <v>12098</v>
      </c>
      <c r="B6226" t="s">
        <v>12</v>
      </c>
      <c r="C6226" t="s">
        <v>13</v>
      </c>
      <c r="D6226" t="s">
        <v>6243</v>
      </c>
      <c r="E6226">
        <v>33</v>
      </c>
      <c r="F6226">
        <v>0</v>
      </c>
      <c r="G6226">
        <v>16</v>
      </c>
      <c r="H6226">
        <v>4</v>
      </c>
      <c r="I6226">
        <v>1</v>
      </c>
    </row>
    <row r="6227" spans="1:9">
      <c r="A6227">
        <v>12099</v>
      </c>
      <c r="B6227" t="s">
        <v>12</v>
      </c>
      <c r="C6227" t="s">
        <v>13</v>
      </c>
      <c r="D6227" t="s">
        <v>6244</v>
      </c>
      <c r="E6227">
        <v>21</v>
      </c>
      <c r="F6227">
        <v>0</v>
      </c>
      <c r="G6227">
        <v>4</v>
      </c>
      <c r="H6227">
        <v>2</v>
      </c>
      <c r="I6227">
        <v>0</v>
      </c>
    </row>
    <row r="6228" spans="1:9">
      <c r="A6228">
        <v>12100</v>
      </c>
      <c r="B6228" t="s">
        <v>31</v>
      </c>
      <c r="C6228" t="s">
        <v>18</v>
      </c>
      <c r="D6228" t="s">
        <v>6245</v>
      </c>
      <c r="E6228">
        <v>57</v>
      </c>
      <c r="F6228">
        <v>0</v>
      </c>
      <c r="G6228">
        <v>18</v>
      </c>
      <c r="H6228">
        <v>2</v>
      </c>
      <c r="I6228">
        <v>0</v>
      </c>
    </row>
    <row r="6229" spans="1:9">
      <c r="A6229">
        <v>12101</v>
      </c>
      <c r="B6229" t="s">
        <v>15</v>
      </c>
      <c r="C6229" t="s">
        <v>22</v>
      </c>
      <c r="D6229" t="s">
        <v>6246</v>
      </c>
      <c r="E6229">
        <v>44</v>
      </c>
      <c r="F6229">
        <v>1</v>
      </c>
      <c r="G6229">
        <v>14</v>
      </c>
      <c r="H6229">
        <v>3</v>
      </c>
      <c r="I6229">
        <v>1</v>
      </c>
    </row>
    <row r="6230" spans="1:9">
      <c r="A6230">
        <v>12102</v>
      </c>
      <c r="B6230" t="s">
        <v>31</v>
      </c>
      <c r="C6230" t="s">
        <v>28</v>
      </c>
      <c r="D6230" t="s">
        <v>6247</v>
      </c>
      <c r="E6230">
        <v>60</v>
      </c>
      <c r="F6230">
        <v>1</v>
      </c>
      <c r="G6230">
        <v>11</v>
      </c>
      <c r="H6230">
        <v>2</v>
      </c>
      <c r="I6230">
        <v>1</v>
      </c>
    </row>
    <row r="6231" spans="1:9">
      <c r="A6231">
        <v>12103</v>
      </c>
      <c r="B6231" t="s">
        <v>31</v>
      </c>
      <c r="C6231" t="s">
        <v>22</v>
      </c>
      <c r="D6231" t="s">
        <v>6248</v>
      </c>
      <c r="E6231">
        <v>52</v>
      </c>
      <c r="F6231">
        <v>0</v>
      </c>
      <c r="G6231">
        <v>15</v>
      </c>
      <c r="H6231">
        <v>3</v>
      </c>
      <c r="I6231">
        <v>0</v>
      </c>
    </row>
    <row r="6232" spans="1:9">
      <c r="A6232">
        <v>12104</v>
      </c>
      <c r="B6232" t="s">
        <v>15</v>
      </c>
      <c r="C6232" t="s">
        <v>22</v>
      </c>
      <c r="D6232" t="s">
        <v>6249</v>
      </c>
      <c r="E6232">
        <v>22</v>
      </c>
      <c r="F6232">
        <v>1</v>
      </c>
      <c r="G6232">
        <v>16</v>
      </c>
      <c r="H6232">
        <v>3</v>
      </c>
      <c r="I6232">
        <v>0</v>
      </c>
    </row>
    <row r="6233" spans="1:9">
      <c r="A6233">
        <v>12105</v>
      </c>
      <c r="B6233" t="s">
        <v>12</v>
      </c>
      <c r="C6233" t="s">
        <v>22</v>
      </c>
      <c r="D6233" t="s">
        <v>6250</v>
      </c>
      <c r="E6233">
        <v>49</v>
      </c>
      <c r="F6233">
        <v>1</v>
      </c>
      <c r="G6233">
        <v>10</v>
      </c>
      <c r="H6233">
        <v>1</v>
      </c>
      <c r="I6233">
        <v>1</v>
      </c>
    </row>
    <row r="6234" spans="1:9">
      <c r="A6234">
        <v>12106</v>
      </c>
      <c r="B6234" t="s">
        <v>9</v>
      </c>
      <c r="C6234" t="s">
        <v>22</v>
      </c>
      <c r="D6234" t="s">
        <v>6251</v>
      </c>
      <c r="E6234">
        <v>31</v>
      </c>
      <c r="F6234">
        <v>1</v>
      </c>
      <c r="G6234">
        <v>9</v>
      </c>
      <c r="H6234">
        <v>3</v>
      </c>
      <c r="I6234">
        <v>1</v>
      </c>
    </row>
    <row r="6235" spans="1:9">
      <c r="A6235">
        <v>12107</v>
      </c>
      <c r="B6235" t="s">
        <v>9</v>
      </c>
      <c r="C6235" t="s">
        <v>18</v>
      </c>
      <c r="D6235" t="s">
        <v>6252</v>
      </c>
      <c r="E6235">
        <v>66</v>
      </c>
      <c r="F6235">
        <v>0</v>
      </c>
      <c r="G6235">
        <v>11</v>
      </c>
      <c r="H6235">
        <v>4</v>
      </c>
      <c r="I6235">
        <v>1</v>
      </c>
    </row>
    <row r="6236" spans="1:9">
      <c r="A6236">
        <v>12108</v>
      </c>
      <c r="B6236" t="s">
        <v>15</v>
      </c>
      <c r="C6236" t="s">
        <v>18</v>
      </c>
      <c r="D6236" t="s">
        <v>6253</v>
      </c>
      <c r="E6236">
        <v>49</v>
      </c>
      <c r="F6236">
        <v>1</v>
      </c>
      <c r="G6236">
        <v>18</v>
      </c>
      <c r="H6236">
        <v>5</v>
      </c>
      <c r="I6236">
        <v>1</v>
      </c>
    </row>
    <row r="6237" spans="1:9">
      <c r="A6237">
        <v>12109</v>
      </c>
      <c r="B6237" t="s">
        <v>31</v>
      </c>
      <c r="C6237" t="s">
        <v>22</v>
      </c>
      <c r="D6237" t="s">
        <v>6254</v>
      </c>
      <c r="E6237">
        <v>39</v>
      </c>
      <c r="F6237">
        <v>0</v>
      </c>
      <c r="G6237">
        <v>11</v>
      </c>
      <c r="H6237">
        <v>1</v>
      </c>
      <c r="I6237">
        <v>0</v>
      </c>
    </row>
    <row r="6238" spans="1:9">
      <c r="A6238">
        <v>12110</v>
      </c>
      <c r="B6238" t="s">
        <v>9</v>
      </c>
      <c r="C6238" t="s">
        <v>22</v>
      </c>
      <c r="D6238" t="s">
        <v>6255</v>
      </c>
      <c r="E6238">
        <v>37</v>
      </c>
      <c r="F6238">
        <v>1</v>
      </c>
      <c r="G6238">
        <v>12</v>
      </c>
      <c r="H6238">
        <v>4</v>
      </c>
      <c r="I6238">
        <v>1</v>
      </c>
    </row>
    <row r="6239" spans="1:9">
      <c r="A6239">
        <v>12111</v>
      </c>
      <c r="B6239" t="s">
        <v>15</v>
      </c>
      <c r="C6239" t="s">
        <v>28</v>
      </c>
      <c r="D6239" t="s">
        <v>6256</v>
      </c>
      <c r="E6239">
        <v>29</v>
      </c>
      <c r="F6239">
        <v>1</v>
      </c>
      <c r="G6239">
        <v>10</v>
      </c>
      <c r="H6239">
        <v>2</v>
      </c>
      <c r="I6239">
        <v>0</v>
      </c>
    </row>
    <row r="6240" spans="1:9">
      <c r="A6240">
        <v>12112</v>
      </c>
      <c r="B6240" t="s">
        <v>24</v>
      </c>
      <c r="C6240" t="s">
        <v>28</v>
      </c>
      <c r="D6240" t="s">
        <v>6257</v>
      </c>
      <c r="E6240">
        <v>37</v>
      </c>
      <c r="F6240">
        <v>1</v>
      </c>
      <c r="G6240">
        <v>2</v>
      </c>
      <c r="H6240">
        <v>1</v>
      </c>
      <c r="I6240">
        <v>1</v>
      </c>
    </row>
    <row r="6241" spans="1:9">
      <c r="A6241">
        <v>12113</v>
      </c>
      <c r="B6241" t="s">
        <v>15</v>
      </c>
      <c r="C6241" t="s">
        <v>22</v>
      </c>
      <c r="D6241" t="s">
        <v>6258</v>
      </c>
      <c r="E6241">
        <v>63</v>
      </c>
      <c r="F6241">
        <v>0</v>
      </c>
      <c r="G6241">
        <v>18</v>
      </c>
      <c r="H6241">
        <v>1</v>
      </c>
      <c r="I6241">
        <v>0</v>
      </c>
    </row>
    <row r="6242" spans="1:9">
      <c r="A6242">
        <v>12114</v>
      </c>
      <c r="B6242" t="s">
        <v>24</v>
      </c>
      <c r="C6242" t="s">
        <v>13</v>
      </c>
      <c r="D6242" t="s">
        <v>6259</v>
      </c>
      <c r="E6242">
        <v>45</v>
      </c>
      <c r="F6242">
        <v>0</v>
      </c>
      <c r="G6242">
        <v>14</v>
      </c>
      <c r="H6242">
        <v>1</v>
      </c>
      <c r="I6242">
        <v>0</v>
      </c>
    </row>
    <row r="6243" spans="1:9">
      <c r="A6243">
        <v>12115</v>
      </c>
      <c r="B6243" t="s">
        <v>9</v>
      </c>
      <c r="C6243" t="s">
        <v>28</v>
      </c>
      <c r="D6243" t="s">
        <v>6260</v>
      </c>
      <c r="E6243">
        <v>34</v>
      </c>
      <c r="F6243">
        <v>1</v>
      </c>
      <c r="G6243">
        <v>4</v>
      </c>
      <c r="H6243">
        <v>2</v>
      </c>
      <c r="I6243">
        <v>1</v>
      </c>
    </row>
    <row r="6244" spans="1:9">
      <c r="A6244">
        <v>12116</v>
      </c>
      <c r="B6244" t="s">
        <v>24</v>
      </c>
      <c r="C6244" t="s">
        <v>22</v>
      </c>
      <c r="D6244" t="s">
        <v>6261</v>
      </c>
      <c r="E6244">
        <v>42</v>
      </c>
      <c r="F6244">
        <v>1</v>
      </c>
      <c r="G6244">
        <v>16</v>
      </c>
      <c r="H6244">
        <v>1</v>
      </c>
      <c r="I6244">
        <v>1</v>
      </c>
    </row>
    <row r="6245" spans="1:9">
      <c r="A6245">
        <v>12117</v>
      </c>
      <c r="B6245" t="s">
        <v>12</v>
      </c>
      <c r="C6245" t="s">
        <v>18</v>
      </c>
      <c r="D6245" t="s">
        <v>6262</v>
      </c>
      <c r="E6245">
        <v>65</v>
      </c>
      <c r="F6245">
        <v>1</v>
      </c>
      <c r="G6245">
        <v>19</v>
      </c>
      <c r="H6245">
        <v>1</v>
      </c>
      <c r="I6245">
        <v>1</v>
      </c>
    </row>
    <row r="6246" spans="1:9">
      <c r="A6246">
        <v>12118</v>
      </c>
      <c r="B6246" t="s">
        <v>24</v>
      </c>
      <c r="C6246" t="s">
        <v>10</v>
      </c>
      <c r="D6246" t="s">
        <v>6263</v>
      </c>
      <c r="E6246">
        <v>54</v>
      </c>
      <c r="F6246">
        <v>1</v>
      </c>
      <c r="G6246">
        <v>11</v>
      </c>
      <c r="H6246">
        <v>4</v>
      </c>
      <c r="I6246">
        <v>1</v>
      </c>
    </row>
    <row r="6247" spans="1:9">
      <c r="A6247">
        <v>12119</v>
      </c>
      <c r="B6247" t="s">
        <v>12</v>
      </c>
      <c r="C6247" t="s">
        <v>13</v>
      </c>
      <c r="D6247" t="s">
        <v>6264</v>
      </c>
      <c r="E6247">
        <v>43</v>
      </c>
      <c r="F6247">
        <v>1</v>
      </c>
      <c r="G6247">
        <v>15</v>
      </c>
      <c r="H6247">
        <v>3</v>
      </c>
      <c r="I6247">
        <v>1</v>
      </c>
    </row>
    <row r="6248" spans="1:9">
      <c r="A6248">
        <v>12120</v>
      </c>
      <c r="B6248" t="s">
        <v>31</v>
      </c>
      <c r="C6248" t="s">
        <v>22</v>
      </c>
      <c r="D6248" t="s">
        <v>6265</v>
      </c>
      <c r="E6248">
        <v>22</v>
      </c>
      <c r="F6248">
        <v>0</v>
      </c>
      <c r="G6248">
        <v>2</v>
      </c>
      <c r="H6248">
        <v>4</v>
      </c>
      <c r="I6248">
        <v>0</v>
      </c>
    </row>
    <row r="6249" spans="1:9">
      <c r="A6249">
        <v>12121</v>
      </c>
      <c r="B6249" t="s">
        <v>24</v>
      </c>
      <c r="C6249" t="s">
        <v>10</v>
      </c>
      <c r="D6249" t="s">
        <v>6266</v>
      </c>
      <c r="E6249">
        <v>38</v>
      </c>
      <c r="F6249">
        <v>0</v>
      </c>
      <c r="G6249">
        <v>17</v>
      </c>
      <c r="H6249">
        <v>5</v>
      </c>
      <c r="I6249">
        <v>1</v>
      </c>
    </row>
    <row r="6250" spans="1:9">
      <c r="A6250">
        <v>12122</v>
      </c>
      <c r="B6250" t="s">
        <v>24</v>
      </c>
      <c r="C6250" t="s">
        <v>22</v>
      </c>
      <c r="D6250" t="s">
        <v>6267</v>
      </c>
      <c r="E6250">
        <v>30</v>
      </c>
      <c r="F6250">
        <v>0</v>
      </c>
      <c r="G6250">
        <v>8</v>
      </c>
      <c r="H6250">
        <v>3</v>
      </c>
      <c r="I6250">
        <v>0</v>
      </c>
    </row>
    <row r="6251" spans="1:9">
      <c r="A6251">
        <v>12123</v>
      </c>
      <c r="B6251" t="s">
        <v>24</v>
      </c>
      <c r="C6251" t="s">
        <v>28</v>
      </c>
      <c r="D6251" t="s">
        <v>6268</v>
      </c>
      <c r="E6251">
        <v>53</v>
      </c>
      <c r="F6251">
        <v>0</v>
      </c>
      <c r="G6251">
        <v>18</v>
      </c>
      <c r="H6251">
        <v>2</v>
      </c>
      <c r="I6251">
        <v>0</v>
      </c>
    </row>
    <row r="6252" spans="1:9">
      <c r="A6252">
        <v>12124</v>
      </c>
      <c r="B6252" t="s">
        <v>15</v>
      </c>
      <c r="C6252" t="s">
        <v>10</v>
      </c>
      <c r="D6252" t="s">
        <v>6269</v>
      </c>
      <c r="E6252">
        <v>59</v>
      </c>
      <c r="F6252">
        <v>0</v>
      </c>
      <c r="G6252">
        <v>13</v>
      </c>
      <c r="H6252">
        <v>2</v>
      </c>
      <c r="I6252">
        <v>0</v>
      </c>
    </row>
    <row r="6253" spans="1:9">
      <c r="A6253">
        <v>12125</v>
      </c>
      <c r="B6253" t="s">
        <v>31</v>
      </c>
      <c r="C6253" t="s">
        <v>13</v>
      </c>
      <c r="D6253" t="s">
        <v>6270</v>
      </c>
      <c r="E6253">
        <v>19</v>
      </c>
      <c r="F6253">
        <v>1</v>
      </c>
      <c r="G6253">
        <v>10</v>
      </c>
      <c r="H6253">
        <v>5</v>
      </c>
      <c r="I6253">
        <v>1</v>
      </c>
    </row>
    <row r="6254" spans="1:9">
      <c r="A6254">
        <v>12126</v>
      </c>
      <c r="B6254" t="s">
        <v>31</v>
      </c>
      <c r="C6254" t="s">
        <v>10</v>
      </c>
      <c r="D6254" t="s">
        <v>6271</v>
      </c>
      <c r="E6254">
        <v>29</v>
      </c>
      <c r="F6254">
        <v>0</v>
      </c>
      <c r="G6254">
        <v>18</v>
      </c>
      <c r="H6254">
        <v>1</v>
      </c>
      <c r="I6254">
        <v>0</v>
      </c>
    </row>
    <row r="6255" spans="1:9">
      <c r="A6255">
        <v>12127</v>
      </c>
      <c r="B6255" t="s">
        <v>12</v>
      </c>
      <c r="C6255" t="s">
        <v>22</v>
      </c>
      <c r="D6255" t="s">
        <v>6272</v>
      </c>
      <c r="E6255">
        <v>58</v>
      </c>
      <c r="F6255">
        <v>1</v>
      </c>
      <c r="G6255">
        <v>9</v>
      </c>
      <c r="H6255">
        <v>1</v>
      </c>
      <c r="I6255">
        <v>1</v>
      </c>
    </row>
    <row r="6256" spans="1:9">
      <c r="A6256">
        <v>12128</v>
      </c>
      <c r="B6256" t="s">
        <v>9</v>
      </c>
      <c r="C6256" t="s">
        <v>28</v>
      </c>
      <c r="D6256" t="s">
        <v>6273</v>
      </c>
      <c r="E6256">
        <v>44</v>
      </c>
      <c r="F6256">
        <v>1</v>
      </c>
      <c r="G6256">
        <v>13</v>
      </c>
      <c r="H6256">
        <v>3</v>
      </c>
      <c r="I6256">
        <v>1</v>
      </c>
    </row>
    <row r="6257" spans="1:9">
      <c r="A6257">
        <v>12129</v>
      </c>
      <c r="B6257" t="s">
        <v>12</v>
      </c>
      <c r="C6257" t="s">
        <v>10</v>
      </c>
      <c r="D6257" t="s">
        <v>6274</v>
      </c>
      <c r="E6257">
        <v>32</v>
      </c>
      <c r="F6257">
        <v>0</v>
      </c>
      <c r="G6257">
        <v>1</v>
      </c>
      <c r="H6257">
        <v>2</v>
      </c>
      <c r="I6257">
        <v>0</v>
      </c>
    </row>
    <row r="6258" spans="1:9">
      <c r="A6258">
        <v>12130</v>
      </c>
      <c r="B6258" t="s">
        <v>24</v>
      </c>
      <c r="C6258" t="s">
        <v>18</v>
      </c>
      <c r="D6258" t="s">
        <v>6275</v>
      </c>
      <c r="E6258">
        <v>55</v>
      </c>
      <c r="F6258">
        <v>0</v>
      </c>
      <c r="G6258">
        <v>18</v>
      </c>
      <c r="H6258">
        <v>4</v>
      </c>
      <c r="I6258">
        <v>1</v>
      </c>
    </row>
    <row r="6259" spans="1:9">
      <c r="A6259">
        <v>12131</v>
      </c>
      <c r="B6259" t="s">
        <v>9</v>
      </c>
      <c r="C6259" t="s">
        <v>22</v>
      </c>
      <c r="D6259" t="s">
        <v>6276</v>
      </c>
      <c r="E6259">
        <v>28</v>
      </c>
      <c r="F6259">
        <v>0</v>
      </c>
      <c r="G6259">
        <v>12</v>
      </c>
      <c r="H6259">
        <v>1</v>
      </c>
      <c r="I6259">
        <v>0</v>
      </c>
    </row>
    <row r="6260" spans="1:9">
      <c r="A6260">
        <v>12132</v>
      </c>
      <c r="B6260" t="s">
        <v>15</v>
      </c>
      <c r="C6260" t="s">
        <v>28</v>
      </c>
      <c r="D6260" t="s">
        <v>6277</v>
      </c>
      <c r="E6260">
        <v>51</v>
      </c>
      <c r="F6260">
        <v>1</v>
      </c>
      <c r="G6260">
        <v>11</v>
      </c>
      <c r="H6260">
        <v>5</v>
      </c>
      <c r="I6260">
        <v>1</v>
      </c>
    </row>
    <row r="6261" spans="1:9">
      <c r="A6261">
        <v>12133</v>
      </c>
      <c r="B6261" t="s">
        <v>31</v>
      </c>
      <c r="C6261" t="s">
        <v>22</v>
      </c>
      <c r="D6261" t="s">
        <v>6278</v>
      </c>
      <c r="E6261">
        <v>35</v>
      </c>
      <c r="F6261">
        <v>0</v>
      </c>
      <c r="G6261">
        <v>7</v>
      </c>
      <c r="H6261">
        <v>1</v>
      </c>
      <c r="I6261">
        <v>0</v>
      </c>
    </row>
    <row r="6262" spans="1:9">
      <c r="A6262">
        <v>12134</v>
      </c>
      <c r="B6262" t="s">
        <v>12</v>
      </c>
      <c r="C6262" t="s">
        <v>13</v>
      </c>
      <c r="D6262" t="s">
        <v>6279</v>
      </c>
      <c r="E6262">
        <v>25</v>
      </c>
      <c r="F6262">
        <v>1</v>
      </c>
      <c r="G6262">
        <v>5</v>
      </c>
      <c r="H6262">
        <v>2</v>
      </c>
      <c r="I6262">
        <v>0</v>
      </c>
    </row>
    <row r="6263" spans="1:9">
      <c r="A6263">
        <v>12135</v>
      </c>
      <c r="B6263" t="s">
        <v>31</v>
      </c>
      <c r="C6263" t="s">
        <v>22</v>
      </c>
      <c r="D6263" t="s">
        <v>6280</v>
      </c>
      <c r="E6263">
        <v>22</v>
      </c>
      <c r="F6263">
        <v>1</v>
      </c>
      <c r="G6263">
        <v>6</v>
      </c>
      <c r="H6263">
        <v>3</v>
      </c>
      <c r="I6263">
        <v>0</v>
      </c>
    </row>
    <row r="6264" spans="1:9">
      <c r="A6264">
        <v>12136</v>
      </c>
      <c r="B6264" t="s">
        <v>24</v>
      </c>
      <c r="C6264" t="s">
        <v>28</v>
      </c>
      <c r="D6264" t="s">
        <v>6281</v>
      </c>
      <c r="E6264">
        <v>39</v>
      </c>
      <c r="F6264">
        <v>1</v>
      </c>
      <c r="G6264">
        <v>2</v>
      </c>
      <c r="H6264">
        <v>4</v>
      </c>
      <c r="I6264">
        <v>1</v>
      </c>
    </row>
    <row r="6265" spans="1:9">
      <c r="A6265">
        <v>12137</v>
      </c>
      <c r="B6265" t="s">
        <v>9</v>
      </c>
      <c r="C6265" t="s">
        <v>10</v>
      </c>
      <c r="D6265" t="s">
        <v>6282</v>
      </c>
      <c r="E6265">
        <v>23</v>
      </c>
      <c r="F6265">
        <v>1</v>
      </c>
      <c r="G6265">
        <v>4</v>
      </c>
      <c r="H6265">
        <v>3</v>
      </c>
      <c r="I6265">
        <v>0</v>
      </c>
    </row>
    <row r="6266" spans="1:9">
      <c r="A6266">
        <v>12138</v>
      </c>
      <c r="B6266" t="s">
        <v>24</v>
      </c>
      <c r="C6266" t="s">
        <v>22</v>
      </c>
      <c r="D6266" t="s">
        <v>6283</v>
      </c>
      <c r="E6266">
        <v>39</v>
      </c>
      <c r="F6266">
        <v>1</v>
      </c>
      <c r="G6266">
        <v>4</v>
      </c>
      <c r="H6266">
        <v>4</v>
      </c>
      <c r="I6266">
        <v>1</v>
      </c>
    </row>
    <row r="6267" spans="1:9">
      <c r="A6267">
        <v>12139</v>
      </c>
      <c r="B6267" t="s">
        <v>24</v>
      </c>
      <c r="C6267" t="s">
        <v>18</v>
      </c>
      <c r="D6267" t="s">
        <v>6284</v>
      </c>
      <c r="E6267">
        <v>38</v>
      </c>
      <c r="F6267">
        <v>0</v>
      </c>
      <c r="G6267">
        <v>17</v>
      </c>
      <c r="H6267">
        <v>1</v>
      </c>
      <c r="I6267">
        <v>0</v>
      </c>
    </row>
    <row r="6268" spans="1:9">
      <c r="A6268">
        <v>12140</v>
      </c>
      <c r="B6268" t="s">
        <v>24</v>
      </c>
      <c r="C6268" t="s">
        <v>28</v>
      </c>
      <c r="D6268" t="s">
        <v>6285</v>
      </c>
      <c r="E6268">
        <v>42</v>
      </c>
      <c r="F6268">
        <v>1</v>
      </c>
      <c r="G6268">
        <v>18</v>
      </c>
      <c r="H6268">
        <v>1</v>
      </c>
      <c r="I6268">
        <v>1</v>
      </c>
    </row>
    <row r="6269" spans="1:9">
      <c r="A6269">
        <v>12141</v>
      </c>
      <c r="B6269" t="s">
        <v>9</v>
      </c>
      <c r="C6269" t="s">
        <v>10</v>
      </c>
      <c r="D6269" t="s">
        <v>6286</v>
      </c>
      <c r="E6269">
        <v>24</v>
      </c>
      <c r="F6269">
        <v>0</v>
      </c>
      <c r="G6269">
        <v>15</v>
      </c>
      <c r="H6269">
        <v>5</v>
      </c>
      <c r="I6269">
        <v>0</v>
      </c>
    </row>
    <row r="6270" spans="1:9">
      <c r="A6270">
        <v>12142</v>
      </c>
      <c r="B6270" t="s">
        <v>31</v>
      </c>
      <c r="C6270" t="s">
        <v>10</v>
      </c>
      <c r="D6270" t="s">
        <v>6287</v>
      </c>
      <c r="E6270">
        <v>52</v>
      </c>
      <c r="F6270">
        <v>1</v>
      </c>
      <c r="G6270">
        <v>4</v>
      </c>
      <c r="H6270">
        <v>5</v>
      </c>
      <c r="I6270">
        <v>1</v>
      </c>
    </row>
    <row r="6271" spans="1:9">
      <c r="A6271">
        <v>12143</v>
      </c>
      <c r="B6271" t="s">
        <v>15</v>
      </c>
      <c r="C6271" t="s">
        <v>18</v>
      </c>
      <c r="D6271" t="s">
        <v>6288</v>
      </c>
      <c r="E6271">
        <v>67</v>
      </c>
      <c r="F6271">
        <v>1</v>
      </c>
      <c r="G6271">
        <v>13</v>
      </c>
      <c r="H6271">
        <v>3</v>
      </c>
      <c r="I6271">
        <v>1</v>
      </c>
    </row>
    <row r="6272" spans="1:9">
      <c r="A6272">
        <v>12144</v>
      </c>
      <c r="B6272" t="s">
        <v>9</v>
      </c>
      <c r="C6272" t="s">
        <v>22</v>
      </c>
      <c r="D6272" t="s">
        <v>6289</v>
      </c>
      <c r="E6272">
        <v>51</v>
      </c>
      <c r="F6272">
        <v>0</v>
      </c>
      <c r="G6272">
        <v>16</v>
      </c>
      <c r="H6272">
        <v>2</v>
      </c>
      <c r="I6272">
        <v>0</v>
      </c>
    </row>
    <row r="6273" spans="1:9">
      <c r="A6273">
        <v>12145</v>
      </c>
      <c r="B6273" t="s">
        <v>31</v>
      </c>
      <c r="C6273" t="s">
        <v>10</v>
      </c>
      <c r="D6273" t="s">
        <v>6290</v>
      </c>
      <c r="E6273">
        <v>56</v>
      </c>
      <c r="F6273">
        <v>0</v>
      </c>
      <c r="G6273">
        <v>18</v>
      </c>
      <c r="H6273">
        <v>1</v>
      </c>
      <c r="I6273">
        <v>0</v>
      </c>
    </row>
    <row r="6274" spans="1:9">
      <c r="A6274">
        <v>12146</v>
      </c>
      <c r="B6274" t="s">
        <v>15</v>
      </c>
      <c r="C6274" t="s">
        <v>10</v>
      </c>
      <c r="D6274" t="s">
        <v>6291</v>
      </c>
      <c r="E6274">
        <v>48</v>
      </c>
      <c r="F6274">
        <v>1</v>
      </c>
      <c r="G6274">
        <v>12</v>
      </c>
      <c r="H6274">
        <v>4</v>
      </c>
      <c r="I6274">
        <v>1</v>
      </c>
    </row>
    <row r="6275" spans="1:9">
      <c r="A6275">
        <v>12147</v>
      </c>
      <c r="B6275" t="s">
        <v>12</v>
      </c>
      <c r="C6275" t="s">
        <v>18</v>
      </c>
      <c r="D6275" t="s">
        <v>6292</v>
      </c>
      <c r="E6275">
        <v>37</v>
      </c>
      <c r="F6275">
        <v>0</v>
      </c>
      <c r="G6275">
        <v>14</v>
      </c>
      <c r="H6275">
        <v>2</v>
      </c>
      <c r="I6275">
        <v>0</v>
      </c>
    </row>
    <row r="6276" spans="1:9">
      <c r="A6276">
        <v>12148</v>
      </c>
      <c r="B6276" t="s">
        <v>24</v>
      </c>
      <c r="C6276" t="s">
        <v>22</v>
      </c>
      <c r="D6276" t="s">
        <v>6293</v>
      </c>
      <c r="E6276">
        <v>32</v>
      </c>
      <c r="F6276">
        <v>1</v>
      </c>
      <c r="G6276">
        <v>19</v>
      </c>
      <c r="H6276">
        <v>4</v>
      </c>
      <c r="I6276">
        <v>1</v>
      </c>
    </row>
    <row r="6277" spans="1:9">
      <c r="A6277">
        <v>12149</v>
      </c>
      <c r="B6277" t="s">
        <v>15</v>
      </c>
      <c r="C6277" t="s">
        <v>18</v>
      </c>
      <c r="D6277" t="s">
        <v>6294</v>
      </c>
      <c r="E6277">
        <v>67</v>
      </c>
      <c r="F6277">
        <v>1</v>
      </c>
      <c r="G6277">
        <v>16</v>
      </c>
      <c r="H6277">
        <v>3</v>
      </c>
      <c r="I6277">
        <v>1</v>
      </c>
    </row>
    <row r="6278" spans="1:9">
      <c r="A6278">
        <v>12150</v>
      </c>
      <c r="B6278" t="s">
        <v>12</v>
      </c>
      <c r="C6278" t="s">
        <v>28</v>
      </c>
      <c r="D6278" t="s">
        <v>6295</v>
      </c>
      <c r="E6278">
        <v>48</v>
      </c>
      <c r="F6278">
        <v>0</v>
      </c>
      <c r="G6278">
        <v>4</v>
      </c>
      <c r="H6278">
        <v>1</v>
      </c>
      <c r="I6278">
        <v>0</v>
      </c>
    </row>
    <row r="6279" spans="1:9">
      <c r="A6279">
        <v>12151</v>
      </c>
      <c r="B6279" t="s">
        <v>31</v>
      </c>
      <c r="C6279" t="s">
        <v>28</v>
      </c>
      <c r="D6279" t="s">
        <v>6296</v>
      </c>
      <c r="E6279">
        <v>58</v>
      </c>
      <c r="F6279">
        <v>0</v>
      </c>
      <c r="G6279">
        <v>19</v>
      </c>
      <c r="H6279">
        <v>5</v>
      </c>
      <c r="I6279">
        <v>1</v>
      </c>
    </row>
    <row r="6280" spans="1:9">
      <c r="A6280">
        <v>12152</v>
      </c>
      <c r="B6280" t="s">
        <v>31</v>
      </c>
      <c r="C6280" t="s">
        <v>18</v>
      </c>
      <c r="D6280" t="s">
        <v>6297</v>
      </c>
      <c r="E6280">
        <v>64</v>
      </c>
      <c r="F6280">
        <v>1</v>
      </c>
      <c r="G6280">
        <v>14</v>
      </c>
      <c r="H6280">
        <v>3</v>
      </c>
      <c r="I6280">
        <v>1</v>
      </c>
    </row>
    <row r="6281" spans="1:9">
      <c r="A6281">
        <v>12153</v>
      </c>
      <c r="B6281" t="s">
        <v>9</v>
      </c>
      <c r="C6281" t="s">
        <v>10</v>
      </c>
      <c r="D6281" t="s">
        <v>6298</v>
      </c>
      <c r="E6281">
        <v>45</v>
      </c>
      <c r="F6281">
        <v>0</v>
      </c>
      <c r="G6281">
        <v>5</v>
      </c>
      <c r="H6281">
        <v>4</v>
      </c>
      <c r="I6281">
        <v>1</v>
      </c>
    </row>
    <row r="6282" spans="1:9">
      <c r="A6282">
        <v>12154</v>
      </c>
      <c r="B6282" t="s">
        <v>24</v>
      </c>
      <c r="C6282" t="s">
        <v>18</v>
      </c>
      <c r="D6282" t="s">
        <v>6299</v>
      </c>
      <c r="E6282">
        <v>41</v>
      </c>
      <c r="F6282">
        <v>0</v>
      </c>
      <c r="G6282">
        <v>11</v>
      </c>
      <c r="H6282">
        <v>4</v>
      </c>
      <c r="I6282">
        <v>1</v>
      </c>
    </row>
    <row r="6283" spans="1:9">
      <c r="A6283">
        <v>12155</v>
      </c>
      <c r="B6283" t="s">
        <v>24</v>
      </c>
      <c r="C6283" t="s">
        <v>13</v>
      </c>
      <c r="D6283" t="s">
        <v>6300</v>
      </c>
      <c r="E6283">
        <v>55</v>
      </c>
      <c r="F6283">
        <v>0</v>
      </c>
      <c r="G6283">
        <v>12</v>
      </c>
      <c r="H6283">
        <v>1</v>
      </c>
      <c r="I6283">
        <v>0</v>
      </c>
    </row>
    <row r="6284" spans="1:9">
      <c r="A6284">
        <v>12156</v>
      </c>
      <c r="B6284" t="s">
        <v>9</v>
      </c>
      <c r="C6284" t="s">
        <v>13</v>
      </c>
      <c r="D6284" t="s">
        <v>6301</v>
      </c>
      <c r="E6284">
        <v>67</v>
      </c>
      <c r="F6284">
        <v>0</v>
      </c>
      <c r="G6284">
        <v>19</v>
      </c>
      <c r="H6284">
        <v>3</v>
      </c>
      <c r="I6284">
        <v>0</v>
      </c>
    </row>
    <row r="6285" spans="1:9">
      <c r="A6285">
        <v>12157</v>
      </c>
      <c r="B6285" t="s">
        <v>9</v>
      </c>
      <c r="C6285" t="s">
        <v>10</v>
      </c>
      <c r="D6285" t="s">
        <v>6302</v>
      </c>
      <c r="E6285">
        <v>18</v>
      </c>
      <c r="F6285">
        <v>1</v>
      </c>
      <c r="G6285">
        <v>16</v>
      </c>
      <c r="H6285">
        <v>2</v>
      </c>
      <c r="I6285">
        <v>0</v>
      </c>
    </row>
    <row r="6286" spans="1:9">
      <c r="A6286">
        <v>12158</v>
      </c>
      <c r="B6286" t="s">
        <v>12</v>
      </c>
      <c r="C6286" t="s">
        <v>28</v>
      </c>
      <c r="D6286" t="s">
        <v>6303</v>
      </c>
      <c r="E6286">
        <v>34</v>
      </c>
      <c r="F6286">
        <v>1</v>
      </c>
      <c r="G6286">
        <v>15</v>
      </c>
      <c r="H6286">
        <v>2</v>
      </c>
      <c r="I6286">
        <v>1</v>
      </c>
    </row>
    <row r="6287" spans="1:9">
      <c r="A6287">
        <v>12159</v>
      </c>
      <c r="B6287" t="s">
        <v>15</v>
      </c>
      <c r="C6287" t="s">
        <v>18</v>
      </c>
      <c r="D6287" t="s">
        <v>6304</v>
      </c>
      <c r="E6287">
        <v>63</v>
      </c>
      <c r="F6287">
        <v>1</v>
      </c>
      <c r="G6287">
        <v>12</v>
      </c>
      <c r="H6287">
        <v>1</v>
      </c>
      <c r="I6287">
        <v>1</v>
      </c>
    </row>
    <row r="6288" spans="1:9">
      <c r="A6288">
        <v>12160</v>
      </c>
      <c r="B6288" t="s">
        <v>12</v>
      </c>
      <c r="C6288" t="s">
        <v>18</v>
      </c>
      <c r="D6288" t="s">
        <v>6305</v>
      </c>
      <c r="E6288">
        <v>53</v>
      </c>
      <c r="F6288">
        <v>0</v>
      </c>
      <c r="G6288">
        <v>10</v>
      </c>
      <c r="H6288">
        <v>2</v>
      </c>
      <c r="I6288">
        <v>0</v>
      </c>
    </row>
    <row r="6289" spans="1:9">
      <c r="A6289">
        <v>12161</v>
      </c>
      <c r="B6289" t="s">
        <v>15</v>
      </c>
      <c r="C6289" t="s">
        <v>10</v>
      </c>
      <c r="D6289" t="s">
        <v>6306</v>
      </c>
      <c r="E6289">
        <v>58</v>
      </c>
      <c r="F6289">
        <v>1</v>
      </c>
      <c r="G6289">
        <v>15</v>
      </c>
      <c r="H6289">
        <v>4</v>
      </c>
      <c r="I6289">
        <v>1</v>
      </c>
    </row>
    <row r="6290" spans="1:9">
      <c r="A6290">
        <v>12162</v>
      </c>
      <c r="B6290" t="s">
        <v>31</v>
      </c>
      <c r="C6290" t="s">
        <v>18</v>
      </c>
      <c r="D6290" t="s">
        <v>6307</v>
      </c>
      <c r="E6290">
        <v>62</v>
      </c>
      <c r="F6290">
        <v>0</v>
      </c>
      <c r="G6290">
        <v>1</v>
      </c>
      <c r="H6290">
        <v>1</v>
      </c>
      <c r="I6290">
        <v>0</v>
      </c>
    </row>
    <row r="6291" spans="1:9">
      <c r="A6291">
        <v>12163</v>
      </c>
      <c r="B6291" t="s">
        <v>9</v>
      </c>
      <c r="C6291" t="s">
        <v>18</v>
      </c>
      <c r="D6291" t="s">
        <v>6308</v>
      </c>
      <c r="E6291">
        <v>62</v>
      </c>
      <c r="F6291">
        <v>0</v>
      </c>
      <c r="G6291">
        <v>9</v>
      </c>
      <c r="H6291">
        <v>3</v>
      </c>
      <c r="I6291">
        <v>0</v>
      </c>
    </row>
    <row r="6292" spans="1:9">
      <c r="A6292">
        <v>12164</v>
      </c>
      <c r="B6292" t="s">
        <v>12</v>
      </c>
      <c r="C6292" t="s">
        <v>28</v>
      </c>
      <c r="D6292" t="s">
        <v>6309</v>
      </c>
      <c r="E6292">
        <v>61</v>
      </c>
      <c r="F6292">
        <v>0</v>
      </c>
      <c r="G6292">
        <v>12</v>
      </c>
      <c r="H6292">
        <v>5</v>
      </c>
      <c r="I6292">
        <v>1</v>
      </c>
    </row>
    <row r="6293" spans="1:9">
      <c r="A6293">
        <v>12165</v>
      </c>
      <c r="B6293" t="s">
        <v>12</v>
      </c>
      <c r="C6293" t="s">
        <v>22</v>
      </c>
      <c r="D6293" t="s">
        <v>6310</v>
      </c>
      <c r="E6293">
        <v>30</v>
      </c>
      <c r="F6293">
        <v>0</v>
      </c>
      <c r="G6293">
        <v>16</v>
      </c>
      <c r="H6293">
        <v>2</v>
      </c>
      <c r="I6293">
        <v>0</v>
      </c>
    </row>
    <row r="6294" spans="1:9">
      <c r="A6294">
        <v>12166</v>
      </c>
      <c r="B6294" t="s">
        <v>24</v>
      </c>
      <c r="C6294" t="s">
        <v>22</v>
      </c>
      <c r="D6294" t="s">
        <v>6311</v>
      </c>
      <c r="E6294">
        <v>23</v>
      </c>
      <c r="F6294">
        <v>0</v>
      </c>
      <c r="G6294">
        <v>6</v>
      </c>
      <c r="H6294">
        <v>1</v>
      </c>
      <c r="I6294">
        <v>0</v>
      </c>
    </row>
    <row r="6295" spans="1:9">
      <c r="A6295">
        <v>12167</v>
      </c>
      <c r="B6295" t="s">
        <v>15</v>
      </c>
      <c r="C6295" t="s">
        <v>13</v>
      </c>
      <c r="D6295" t="s">
        <v>6312</v>
      </c>
      <c r="E6295">
        <v>61</v>
      </c>
      <c r="F6295">
        <v>0</v>
      </c>
      <c r="G6295">
        <v>14</v>
      </c>
      <c r="H6295">
        <v>4</v>
      </c>
      <c r="I6295">
        <v>1</v>
      </c>
    </row>
    <row r="6296" spans="1:9">
      <c r="A6296">
        <v>12168</v>
      </c>
      <c r="B6296" t="s">
        <v>24</v>
      </c>
      <c r="C6296" t="s">
        <v>10</v>
      </c>
      <c r="D6296" t="s">
        <v>6313</v>
      </c>
      <c r="E6296">
        <v>57</v>
      </c>
      <c r="F6296">
        <v>1</v>
      </c>
      <c r="G6296">
        <v>19</v>
      </c>
      <c r="H6296">
        <v>5</v>
      </c>
      <c r="I6296">
        <v>1</v>
      </c>
    </row>
    <row r="6297" spans="1:9">
      <c r="A6297">
        <v>12169</v>
      </c>
      <c r="B6297" t="s">
        <v>9</v>
      </c>
      <c r="C6297" t="s">
        <v>22</v>
      </c>
      <c r="D6297" t="s">
        <v>6314</v>
      </c>
      <c r="E6297">
        <v>24</v>
      </c>
      <c r="F6297">
        <v>0</v>
      </c>
      <c r="G6297">
        <v>4</v>
      </c>
      <c r="H6297">
        <v>3</v>
      </c>
      <c r="I6297">
        <v>0</v>
      </c>
    </row>
    <row r="6298" spans="1:9">
      <c r="A6298">
        <v>12170</v>
      </c>
      <c r="B6298" t="s">
        <v>9</v>
      </c>
      <c r="C6298" t="s">
        <v>22</v>
      </c>
      <c r="D6298" t="s">
        <v>6315</v>
      </c>
      <c r="E6298">
        <v>69</v>
      </c>
      <c r="F6298">
        <v>1</v>
      </c>
      <c r="G6298">
        <v>19</v>
      </c>
      <c r="H6298">
        <v>5</v>
      </c>
      <c r="I6298">
        <v>1</v>
      </c>
    </row>
    <row r="6299" spans="1:9">
      <c r="A6299">
        <v>12171</v>
      </c>
      <c r="B6299" t="s">
        <v>9</v>
      </c>
      <c r="C6299" t="s">
        <v>28</v>
      </c>
      <c r="D6299" t="s">
        <v>6316</v>
      </c>
      <c r="E6299">
        <v>43</v>
      </c>
      <c r="F6299">
        <v>1</v>
      </c>
      <c r="G6299">
        <v>4</v>
      </c>
      <c r="H6299">
        <v>3</v>
      </c>
      <c r="I6299">
        <v>1</v>
      </c>
    </row>
    <row r="6300" spans="1:9">
      <c r="A6300">
        <v>12172</v>
      </c>
      <c r="B6300" t="s">
        <v>31</v>
      </c>
      <c r="C6300" t="s">
        <v>18</v>
      </c>
      <c r="D6300" t="s">
        <v>6317</v>
      </c>
      <c r="E6300">
        <v>68</v>
      </c>
      <c r="F6300">
        <v>0</v>
      </c>
      <c r="G6300">
        <v>16</v>
      </c>
      <c r="H6300">
        <v>1</v>
      </c>
      <c r="I6300">
        <v>0</v>
      </c>
    </row>
    <row r="6301" spans="1:9">
      <c r="A6301">
        <v>12173</v>
      </c>
      <c r="B6301" t="s">
        <v>9</v>
      </c>
      <c r="C6301" t="s">
        <v>13</v>
      </c>
      <c r="D6301" t="s">
        <v>6318</v>
      </c>
      <c r="E6301">
        <v>27</v>
      </c>
      <c r="F6301">
        <v>1</v>
      </c>
      <c r="G6301">
        <v>9</v>
      </c>
      <c r="H6301">
        <v>4</v>
      </c>
      <c r="I6301">
        <v>1</v>
      </c>
    </row>
    <row r="6302" spans="1:9">
      <c r="A6302">
        <v>12174</v>
      </c>
      <c r="B6302" t="s">
        <v>15</v>
      </c>
      <c r="C6302" t="s">
        <v>18</v>
      </c>
      <c r="D6302" t="s">
        <v>6319</v>
      </c>
      <c r="E6302">
        <v>19</v>
      </c>
      <c r="F6302">
        <v>1</v>
      </c>
      <c r="G6302">
        <v>13</v>
      </c>
      <c r="H6302">
        <v>2</v>
      </c>
      <c r="I6302">
        <v>0</v>
      </c>
    </row>
    <row r="6303" spans="1:9">
      <c r="A6303">
        <v>12175</v>
      </c>
      <c r="B6303" t="s">
        <v>9</v>
      </c>
      <c r="C6303" t="s">
        <v>22</v>
      </c>
      <c r="D6303" t="s">
        <v>6320</v>
      </c>
      <c r="E6303">
        <v>22</v>
      </c>
      <c r="F6303">
        <v>1</v>
      </c>
      <c r="G6303">
        <v>14</v>
      </c>
      <c r="H6303">
        <v>2</v>
      </c>
      <c r="I6303">
        <v>0</v>
      </c>
    </row>
    <row r="6304" spans="1:9">
      <c r="A6304">
        <v>12176</v>
      </c>
      <c r="B6304" t="s">
        <v>9</v>
      </c>
      <c r="C6304" t="s">
        <v>28</v>
      </c>
      <c r="D6304" t="s">
        <v>6321</v>
      </c>
      <c r="E6304">
        <v>67</v>
      </c>
      <c r="F6304">
        <v>1</v>
      </c>
      <c r="G6304">
        <v>3</v>
      </c>
      <c r="H6304">
        <v>4</v>
      </c>
      <c r="I6304">
        <v>1</v>
      </c>
    </row>
    <row r="6305" spans="1:9">
      <c r="A6305">
        <v>12177</v>
      </c>
      <c r="B6305" t="s">
        <v>31</v>
      </c>
      <c r="C6305" t="s">
        <v>28</v>
      </c>
      <c r="D6305" t="s">
        <v>6322</v>
      </c>
      <c r="E6305">
        <v>48</v>
      </c>
      <c r="F6305">
        <v>0</v>
      </c>
      <c r="G6305">
        <v>11</v>
      </c>
      <c r="H6305">
        <v>5</v>
      </c>
      <c r="I6305">
        <v>1</v>
      </c>
    </row>
    <row r="6306" spans="1:9">
      <c r="A6306">
        <v>12178</v>
      </c>
      <c r="B6306" t="s">
        <v>15</v>
      </c>
      <c r="C6306" t="s">
        <v>18</v>
      </c>
      <c r="D6306" t="s">
        <v>6323</v>
      </c>
      <c r="E6306">
        <v>44</v>
      </c>
      <c r="F6306">
        <v>1</v>
      </c>
      <c r="G6306">
        <v>9</v>
      </c>
      <c r="H6306">
        <v>5</v>
      </c>
      <c r="I6306">
        <v>1</v>
      </c>
    </row>
    <row r="6307" spans="1:9">
      <c r="A6307">
        <v>12179</v>
      </c>
      <c r="B6307" t="s">
        <v>15</v>
      </c>
      <c r="C6307" t="s">
        <v>13</v>
      </c>
      <c r="D6307" t="s">
        <v>6324</v>
      </c>
      <c r="E6307">
        <v>22</v>
      </c>
      <c r="F6307">
        <v>0</v>
      </c>
      <c r="G6307">
        <v>9</v>
      </c>
      <c r="H6307">
        <v>1</v>
      </c>
      <c r="I6307">
        <v>0</v>
      </c>
    </row>
    <row r="6308" spans="1:9">
      <c r="A6308">
        <v>12180</v>
      </c>
      <c r="B6308" t="s">
        <v>24</v>
      </c>
      <c r="C6308" t="s">
        <v>13</v>
      </c>
      <c r="D6308" t="s">
        <v>6325</v>
      </c>
      <c r="E6308">
        <v>54</v>
      </c>
      <c r="F6308">
        <v>1</v>
      </c>
      <c r="G6308">
        <v>13</v>
      </c>
      <c r="H6308">
        <v>2</v>
      </c>
      <c r="I6308">
        <v>1</v>
      </c>
    </row>
    <row r="6309" spans="1:9">
      <c r="A6309">
        <v>12181</v>
      </c>
      <c r="B6309" t="s">
        <v>15</v>
      </c>
      <c r="C6309" t="s">
        <v>22</v>
      </c>
      <c r="D6309" t="s">
        <v>6326</v>
      </c>
      <c r="E6309">
        <v>60</v>
      </c>
      <c r="F6309">
        <v>0</v>
      </c>
      <c r="G6309">
        <v>2</v>
      </c>
      <c r="H6309">
        <v>3</v>
      </c>
      <c r="I6309">
        <v>0</v>
      </c>
    </row>
    <row r="6310" spans="1:9">
      <c r="A6310">
        <v>12182</v>
      </c>
      <c r="B6310" t="s">
        <v>31</v>
      </c>
      <c r="C6310" t="s">
        <v>13</v>
      </c>
      <c r="D6310" t="s">
        <v>6327</v>
      </c>
      <c r="E6310">
        <v>26</v>
      </c>
      <c r="F6310">
        <v>0</v>
      </c>
      <c r="G6310">
        <v>9</v>
      </c>
      <c r="H6310">
        <v>4</v>
      </c>
      <c r="I6310">
        <v>0</v>
      </c>
    </row>
    <row r="6311" spans="1:9">
      <c r="A6311">
        <v>12183</v>
      </c>
      <c r="B6311" t="s">
        <v>31</v>
      </c>
      <c r="C6311" t="s">
        <v>22</v>
      </c>
      <c r="D6311" t="s">
        <v>6328</v>
      </c>
      <c r="E6311">
        <v>27</v>
      </c>
      <c r="F6311">
        <v>1</v>
      </c>
      <c r="G6311">
        <v>19</v>
      </c>
      <c r="H6311">
        <v>1</v>
      </c>
      <c r="I6311">
        <v>0</v>
      </c>
    </row>
    <row r="6312" spans="1:9">
      <c r="A6312">
        <v>12184</v>
      </c>
      <c r="B6312" t="s">
        <v>15</v>
      </c>
      <c r="C6312" t="s">
        <v>13</v>
      </c>
      <c r="D6312" t="s">
        <v>6329</v>
      </c>
      <c r="E6312">
        <v>68</v>
      </c>
      <c r="F6312">
        <v>0</v>
      </c>
      <c r="G6312">
        <v>8</v>
      </c>
      <c r="H6312">
        <v>3</v>
      </c>
      <c r="I6312">
        <v>0</v>
      </c>
    </row>
    <row r="6313" spans="1:9">
      <c r="A6313">
        <v>12185</v>
      </c>
      <c r="B6313" t="s">
        <v>15</v>
      </c>
      <c r="C6313" t="s">
        <v>28</v>
      </c>
      <c r="D6313" t="s">
        <v>6330</v>
      </c>
      <c r="E6313">
        <v>39</v>
      </c>
      <c r="F6313">
        <v>1</v>
      </c>
      <c r="G6313">
        <v>2</v>
      </c>
      <c r="H6313">
        <v>1</v>
      </c>
      <c r="I6313">
        <v>1</v>
      </c>
    </row>
    <row r="6314" spans="1:9">
      <c r="A6314">
        <v>12186</v>
      </c>
      <c r="B6314" t="s">
        <v>12</v>
      </c>
      <c r="C6314" t="s">
        <v>28</v>
      </c>
      <c r="D6314" t="s">
        <v>6331</v>
      </c>
      <c r="E6314">
        <v>58</v>
      </c>
      <c r="F6314">
        <v>1</v>
      </c>
      <c r="G6314">
        <v>9</v>
      </c>
      <c r="H6314">
        <v>3</v>
      </c>
      <c r="I6314">
        <v>1</v>
      </c>
    </row>
    <row r="6315" spans="1:9">
      <c r="A6315">
        <v>12187</v>
      </c>
      <c r="B6315" t="s">
        <v>12</v>
      </c>
      <c r="C6315" t="s">
        <v>22</v>
      </c>
      <c r="D6315" t="s">
        <v>6332</v>
      </c>
      <c r="E6315">
        <v>48</v>
      </c>
      <c r="F6315">
        <v>0</v>
      </c>
      <c r="G6315">
        <v>3</v>
      </c>
      <c r="H6315">
        <v>4</v>
      </c>
      <c r="I6315">
        <v>1</v>
      </c>
    </row>
    <row r="6316" spans="1:9">
      <c r="A6316">
        <v>12188</v>
      </c>
      <c r="B6316" t="s">
        <v>24</v>
      </c>
      <c r="C6316" t="s">
        <v>18</v>
      </c>
      <c r="D6316" t="s">
        <v>6333</v>
      </c>
      <c r="E6316">
        <v>41</v>
      </c>
      <c r="F6316">
        <v>0</v>
      </c>
      <c r="G6316">
        <v>12</v>
      </c>
      <c r="H6316">
        <v>2</v>
      </c>
      <c r="I6316">
        <v>0</v>
      </c>
    </row>
    <row r="6317" spans="1:9">
      <c r="A6317">
        <v>12189</v>
      </c>
      <c r="B6317" t="s">
        <v>12</v>
      </c>
      <c r="C6317" t="s">
        <v>28</v>
      </c>
      <c r="D6317" t="s">
        <v>6334</v>
      </c>
      <c r="E6317">
        <v>50</v>
      </c>
      <c r="F6317">
        <v>1</v>
      </c>
      <c r="G6317">
        <v>7</v>
      </c>
      <c r="H6317">
        <v>1</v>
      </c>
      <c r="I6317">
        <v>1</v>
      </c>
    </row>
    <row r="6318" spans="1:9">
      <c r="A6318">
        <v>12190</v>
      </c>
      <c r="B6318" t="s">
        <v>24</v>
      </c>
      <c r="C6318" t="s">
        <v>18</v>
      </c>
      <c r="D6318" t="s">
        <v>6335</v>
      </c>
      <c r="E6318">
        <v>43</v>
      </c>
      <c r="F6318">
        <v>0</v>
      </c>
      <c r="G6318">
        <v>14</v>
      </c>
      <c r="H6318">
        <v>1</v>
      </c>
      <c r="I6318">
        <v>0</v>
      </c>
    </row>
    <row r="6319" spans="1:9">
      <c r="A6319">
        <v>12191</v>
      </c>
      <c r="B6319" t="s">
        <v>9</v>
      </c>
      <c r="C6319" t="s">
        <v>22</v>
      </c>
      <c r="D6319" t="s">
        <v>6336</v>
      </c>
      <c r="E6319">
        <v>66</v>
      </c>
      <c r="F6319">
        <v>0</v>
      </c>
      <c r="G6319">
        <v>7</v>
      </c>
      <c r="H6319">
        <v>3</v>
      </c>
      <c r="I6319">
        <v>0</v>
      </c>
    </row>
    <row r="6320" spans="1:9">
      <c r="A6320">
        <v>12192</v>
      </c>
      <c r="B6320" t="s">
        <v>15</v>
      </c>
      <c r="C6320" t="s">
        <v>22</v>
      </c>
      <c r="D6320" t="s">
        <v>6337</v>
      </c>
      <c r="E6320">
        <v>57</v>
      </c>
      <c r="F6320">
        <v>1</v>
      </c>
      <c r="G6320">
        <v>19</v>
      </c>
      <c r="H6320">
        <v>1</v>
      </c>
      <c r="I6320">
        <v>1</v>
      </c>
    </row>
    <row r="6321" spans="1:9">
      <c r="A6321">
        <v>12193</v>
      </c>
      <c r="B6321" t="s">
        <v>24</v>
      </c>
      <c r="C6321" t="s">
        <v>28</v>
      </c>
      <c r="D6321" t="s">
        <v>6338</v>
      </c>
      <c r="E6321">
        <v>57</v>
      </c>
      <c r="F6321">
        <v>1</v>
      </c>
      <c r="G6321">
        <v>14</v>
      </c>
      <c r="H6321">
        <v>3</v>
      </c>
      <c r="I6321">
        <v>1</v>
      </c>
    </row>
    <row r="6322" spans="1:9">
      <c r="A6322">
        <v>12194</v>
      </c>
      <c r="B6322" t="s">
        <v>9</v>
      </c>
      <c r="C6322" t="s">
        <v>28</v>
      </c>
      <c r="D6322" t="s">
        <v>6339</v>
      </c>
      <c r="E6322">
        <v>40</v>
      </c>
      <c r="F6322">
        <v>0</v>
      </c>
      <c r="G6322">
        <v>5</v>
      </c>
      <c r="H6322">
        <v>4</v>
      </c>
      <c r="I6322">
        <v>1</v>
      </c>
    </row>
    <row r="6323" spans="1:9">
      <c r="A6323">
        <v>12195</v>
      </c>
      <c r="B6323" t="s">
        <v>12</v>
      </c>
      <c r="C6323" t="s">
        <v>22</v>
      </c>
      <c r="D6323" t="s">
        <v>6340</v>
      </c>
      <c r="E6323">
        <v>41</v>
      </c>
      <c r="F6323">
        <v>1</v>
      </c>
      <c r="G6323">
        <v>3</v>
      </c>
      <c r="H6323">
        <v>4</v>
      </c>
      <c r="I6323">
        <v>1</v>
      </c>
    </row>
    <row r="6324" spans="1:9">
      <c r="A6324">
        <v>12196</v>
      </c>
      <c r="B6324" t="s">
        <v>9</v>
      </c>
      <c r="C6324" t="s">
        <v>22</v>
      </c>
      <c r="D6324" t="s">
        <v>6341</v>
      </c>
      <c r="E6324">
        <v>44</v>
      </c>
      <c r="F6324">
        <v>0</v>
      </c>
      <c r="G6324">
        <v>11</v>
      </c>
      <c r="H6324">
        <v>3</v>
      </c>
      <c r="I6324">
        <v>0</v>
      </c>
    </row>
    <row r="6325" spans="1:9">
      <c r="A6325">
        <v>12197</v>
      </c>
      <c r="B6325" t="s">
        <v>9</v>
      </c>
      <c r="C6325" t="s">
        <v>28</v>
      </c>
      <c r="D6325" t="s">
        <v>6342</v>
      </c>
      <c r="E6325">
        <v>35</v>
      </c>
      <c r="F6325">
        <v>1</v>
      </c>
      <c r="G6325">
        <v>12</v>
      </c>
      <c r="H6325">
        <v>4</v>
      </c>
      <c r="I6325">
        <v>1</v>
      </c>
    </row>
    <row r="6326" spans="1:9">
      <c r="A6326">
        <v>12198</v>
      </c>
      <c r="B6326" t="s">
        <v>31</v>
      </c>
      <c r="C6326" t="s">
        <v>28</v>
      </c>
      <c r="D6326" t="s">
        <v>6343</v>
      </c>
      <c r="E6326">
        <v>20</v>
      </c>
      <c r="F6326">
        <v>1</v>
      </c>
      <c r="G6326">
        <v>8</v>
      </c>
      <c r="H6326">
        <v>5</v>
      </c>
      <c r="I6326">
        <v>1</v>
      </c>
    </row>
    <row r="6327" spans="1:9">
      <c r="A6327">
        <v>12199</v>
      </c>
      <c r="B6327" t="s">
        <v>15</v>
      </c>
      <c r="C6327" t="s">
        <v>28</v>
      </c>
      <c r="D6327" t="s">
        <v>6344</v>
      </c>
      <c r="E6327">
        <v>29</v>
      </c>
      <c r="F6327">
        <v>1</v>
      </c>
      <c r="G6327">
        <v>3</v>
      </c>
      <c r="H6327">
        <v>4</v>
      </c>
      <c r="I6327">
        <v>1</v>
      </c>
    </row>
    <row r="6328" spans="1:9">
      <c r="A6328">
        <v>12200</v>
      </c>
      <c r="B6328" t="s">
        <v>15</v>
      </c>
      <c r="C6328" t="s">
        <v>28</v>
      </c>
      <c r="D6328" t="s">
        <v>6345</v>
      </c>
      <c r="E6328">
        <v>43</v>
      </c>
      <c r="F6328">
        <v>1</v>
      </c>
      <c r="G6328">
        <v>8</v>
      </c>
      <c r="H6328">
        <v>2</v>
      </c>
      <c r="I6328">
        <v>1</v>
      </c>
    </row>
    <row r="6329" spans="1:9">
      <c r="A6329">
        <v>12201</v>
      </c>
      <c r="B6329" t="s">
        <v>15</v>
      </c>
      <c r="C6329" t="s">
        <v>18</v>
      </c>
      <c r="D6329" t="s">
        <v>6346</v>
      </c>
      <c r="E6329">
        <v>41</v>
      </c>
      <c r="F6329">
        <v>1</v>
      </c>
      <c r="G6329">
        <v>11</v>
      </c>
      <c r="H6329">
        <v>1</v>
      </c>
      <c r="I6329">
        <v>1</v>
      </c>
    </row>
    <row r="6330" spans="1:9">
      <c r="A6330">
        <v>12202</v>
      </c>
      <c r="B6330" t="s">
        <v>24</v>
      </c>
      <c r="C6330" t="s">
        <v>28</v>
      </c>
      <c r="D6330" t="s">
        <v>6347</v>
      </c>
      <c r="E6330">
        <v>47</v>
      </c>
      <c r="F6330">
        <v>1</v>
      </c>
      <c r="G6330">
        <v>13</v>
      </c>
      <c r="H6330">
        <v>2</v>
      </c>
      <c r="I6330">
        <v>1</v>
      </c>
    </row>
    <row r="6331" spans="1:9">
      <c r="A6331">
        <v>12203</v>
      </c>
      <c r="B6331" t="s">
        <v>15</v>
      </c>
      <c r="C6331" t="s">
        <v>18</v>
      </c>
      <c r="D6331" t="s">
        <v>6348</v>
      </c>
      <c r="E6331">
        <v>62</v>
      </c>
      <c r="F6331">
        <v>1</v>
      </c>
      <c r="G6331">
        <v>10</v>
      </c>
      <c r="H6331">
        <v>2</v>
      </c>
      <c r="I6331">
        <v>1</v>
      </c>
    </row>
    <row r="6332" spans="1:9">
      <c r="A6332">
        <v>12204</v>
      </c>
      <c r="B6332" t="s">
        <v>9</v>
      </c>
      <c r="C6332" t="s">
        <v>22</v>
      </c>
      <c r="D6332" t="s">
        <v>6349</v>
      </c>
      <c r="E6332">
        <v>58</v>
      </c>
      <c r="F6332">
        <v>0</v>
      </c>
      <c r="G6332">
        <v>9</v>
      </c>
      <c r="H6332">
        <v>1</v>
      </c>
      <c r="I6332">
        <v>0</v>
      </c>
    </row>
    <row r="6333" spans="1:9">
      <c r="A6333">
        <v>12205</v>
      </c>
      <c r="B6333" t="s">
        <v>31</v>
      </c>
      <c r="C6333" t="s">
        <v>18</v>
      </c>
      <c r="D6333" t="s">
        <v>6350</v>
      </c>
      <c r="E6333">
        <v>30</v>
      </c>
      <c r="F6333">
        <v>0</v>
      </c>
      <c r="G6333">
        <v>9</v>
      </c>
      <c r="H6333">
        <v>2</v>
      </c>
      <c r="I6333">
        <v>0</v>
      </c>
    </row>
    <row r="6334" spans="1:9">
      <c r="A6334">
        <v>12206</v>
      </c>
      <c r="B6334" t="s">
        <v>12</v>
      </c>
      <c r="C6334" t="s">
        <v>13</v>
      </c>
      <c r="D6334" t="s">
        <v>6351</v>
      </c>
      <c r="E6334">
        <v>38</v>
      </c>
      <c r="F6334">
        <v>1</v>
      </c>
      <c r="G6334">
        <v>4</v>
      </c>
      <c r="H6334">
        <v>1</v>
      </c>
      <c r="I6334">
        <v>1</v>
      </c>
    </row>
    <row r="6335" spans="1:9">
      <c r="A6335">
        <v>12207</v>
      </c>
      <c r="B6335" t="s">
        <v>31</v>
      </c>
      <c r="C6335" t="s">
        <v>10</v>
      </c>
      <c r="D6335" t="s">
        <v>6352</v>
      </c>
      <c r="E6335">
        <v>58</v>
      </c>
      <c r="F6335">
        <v>0</v>
      </c>
      <c r="G6335">
        <v>18</v>
      </c>
      <c r="H6335">
        <v>5</v>
      </c>
      <c r="I6335">
        <v>1</v>
      </c>
    </row>
    <row r="6336" spans="1:9">
      <c r="A6336">
        <v>12208</v>
      </c>
      <c r="B6336" t="s">
        <v>15</v>
      </c>
      <c r="C6336" t="s">
        <v>10</v>
      </c>
      <c r="D6336" t="s">
        <v>6353</v>
      </c>
      <c r="E6336">
        <v>47</v>
      </c>
      <c r="F6336">
        <v>0</v>
      </c>
      <c r="G6336">
        <v>10</v>
      </c>
      <c r="H6336">
        <v>2</v>
      </c>
      <c r="I6336">
        <v>0</v>
      </c>
    </row>
    <row r="6337" spans="1:9">
      <c r="A6337">
        <v>12209</v>
      </c>
      <c r="B6337" t="s">
        <v>24</v>
      </c>
      <c r="C6337" t="s">
        <v>28</v>
      </c>
      <c r="D6337" t="s">
        <v>6354</v>
      </c>
      <c r="E6337">
        <v>34</v>
      </c>
      <c r="F6337">
        <v>0</v>
      </c>
      <c r="G6337">
        <v>7</v>
      </c>
      <c r="H6337">
        <v>2</v>
      </c>
      <c r="I6337">
        <v>0</v>
      </c>
    </row>
    <row r="6338" spans="1:9">
      <c r="A6338">
        <v>12210</v>
      </c>
      <c r="B6338" t="s">
        <v>31</v>
      </c>
      <c r="C6338" t="s">
        <v>13</v>
      </c>
      <c r="D6338" t="s">
        <v>6355</v>
      </c>
      <c r="E6338">
        <v>51</v>
      </c>
      <c r="F6338">
        <v>1</v>
      </c>
      <c r="G6338">
        <v>2</v>
      </c>
      <c r="H6338">
        <v>1</v>
      </c>
      <c r="I6338">
        <v>1</v>
      </c>
    </row>
    <row r="6339" spans="1:9">
      <c r="A6339">
        <v>12211</v>
      </c>
      <c r="B6339" t="s">
        <v>12</v>
      </c>
      <c r="C6339" t="s">
        <v>13</v>
      </c>
      <c r="D6339" t="s">
        <v>6356</v>
      </c>
      <c r="E6339">
        <v>54</v>
      </c>
      <c r="F6339">
        <v>0</v>
      </c>
      <c r="G6339">
        <v>9</v>
      </c>
      <c r="H6339">
        <v>5</v>
      </c>
      <c r="I6339">
        <v>1</v>
      </c>
    </row>
    <row r="6340" spans="1:9">
      <c r="A6340">
        <v>12212</v>
      </c>
      <c r="B6340" t="s">
        <v>12</v>
      </c>
      <c r="C6340" t="s">
        <v>10</v>
      </c>
      <c r="D6340" t="s">
        <v>6357</v>
      </c>
      <c r="E6340">
        <v>21</v>
      </c>
      <c r="F6340">
        <v>0</v>
      </c>
      <c r="G6340">
        <v>10</v>
      </c>
      <c r="H6340">
        <v>4</v>
      </c>
      <c r="I6340">
        <v>0</v>
      </c>
    </row>
    <row r="6341" spans="1:9">
      <c r="A6341">
        <v>12213</v>
      </c>
      <c r="B6341" t="s">
        <v>15</v>
      </c>
      <c r="C6341" t="s">
        <v>22</v>
      </c>
      <c r="D6341" t="s">
        <v>6358</v>
      </c>
      <c r="E6341">
        <v>59</v>
      </c>
      <c r="F6341">
        <v>1</v>
      </c>
      <c r="G6341">
        <v>16</v>
      </c>
      <c r="H6341">
        <v>1</v>
      </c>
      <c r="I6341">
        <v>1</v>
      </c>
    </row>
    <row r="6342" spans="1:9">
      <c r="A6342">
        <v>12214</v>
      </c>
      <c r="B6342" t="s">
        <v>12</v>
      </c>
      <c r="C6342" t="s">
        <v>22</v>
      </c>
      <c r="D6342" t="s">
        <v>6359</v>
      </c>
      <c r="E6342">
        <v>56</v>
      </c>
      <c r="F6342">
        <v>0</v>
      </c>
      <c r="G6342">
        <v>10</v>
      </c>
      <c r="H6342">
        <v>5</v>
      </c>
      <c r="I6342">
        <v>1</v>
      </c>
    </row>
    <row r="6343" spans="1:9">
      <c r="A6343">
        <v>12215</v>
      </c>
      <c r="B6343" t="s">
        <v>24</v>
      </c>
      <c r="C6343" t="s">
        <v>13</v>
      </c>
      <c r="D6343" t="s">
        <v>6360</v>
      </c>
      <c r="E6343">
        <v>59</v>
      </c>
      <c r="F6343">
        <v>1</v>
      </c>
      <c r="G6343">
        <v>16</v>
      </c>
      <c r="H6343">
        <v>4</v>
      </c>
      <c r="I6343">
        <v>1</v>
      </c>
    </row>
    <row r="6344" spans="1:9">
      <c r="A6344">
        <v>12216</v>
      </c>
      <c r="B6344" t="s">
        <v>9</v>
      </c>
      <c r="C6344" t="s">
        <v>10</v>
      </c>
      <c r="D6344" t="s">
        <v>6361</v>
      </c>
      <c r="E6344">
        <v>51</v>
      </c>
      <c r="F6344">
        <v>1</v>
      </c>
      <c r="G6344">
        <v>16</v>
      </c>
      <c r="H6344">
        <v>4</v>
      </c>
      <c r="I6344">
        <v>1</v>
      </c>
    </row>
    <row r="6345" spans="1:9">
      <c r="A6345">
        <v>12217</v>
      </c>
      <c r="B6345" t="s">
        <v>15</v>
      </c>
      <c r="C6345" t="s">
        <v>18</v>
      </c>
      <c r="D6345" t="s">
        <v>6362</v>
      </c>
      <c r="E6345">
        <v>42</v>
      </c>
      <c r="F6345">
        <v>1</v>
      </c>
      <c r="G6345">
        <v>2</v>
      </c>
      <c r="H6345">
        <v>4</v>
      </c>
      <c r="I6345">
        <v>1</v>
      </c>
    </row>
    <row r="6346" spans="1:9">
      <c r="A6346">
        <v>12218</v>
      </c>
      <c r="B6346" t="s">
        <v>9</v>
      </c>
      <c r="C6346" t="s">
        <v>18</v>
      </c>
      <c r="D6346" t="s">
        <v>6363</v>
      </c>
      <c r="E6346">
        <v>35</v>
      </c>
      <c r="F6346">
        <v>0</v>
      </c>
      <c r="G6346">
        <v>1</v>
      </c>
      <c r="H6346">
        <v>1</v>
      </c>
      <c r="I6346">
        <v>0</v>
      </c>
    </row>
    <row r="6347" spans="1:9">
      <c r="A6347">
        <v>12219</v>
      </c>
      <c r="B6347" t="s">
        <v>24</v>
      </c>
      <c r="C6347" t="s">
        <v>28</v>
      </c>
      <c r="D6347" t="s">
        <v>6364</v>
      </c>
      <c r="E6347">
        <v>60</v>
      </c>
      <c r="F6347">
        <v>1</v>
      </c>
      <c r="G6347">
        <v>4</v>
      </c>
      <c r="H6347">
        <v>2</v>
      </c>
      <c r="I6347">
        <v>1</v>
      </c>
    </row>
    <row r="6348" spans="1:9">
      <c r="A6348">
        <v>12220</v>
      </c>
      <c r="B6348" t="s">
        <v>12</v>
      </c>
      <c r="C6348" t="s">
        <v>28</v>
      </c>
      <c r="D6348" t="s">
        <v>6365</v>
      </c>
      <c r="E6348">
        <v>58</v>
      </c>
      <c r="F6348">
        <v>0</v>
      </c>
      <c r="G6348">
        <v>3</v>
      </c>
      <c r="H6348">
        <v>5</v>
      </c>
      <c r="I6348">
        <v>1</v>
      </c>
    </row>
    <row r="6349" spans="1:9">
      <c r="A6349">
        <v>12221</v>
      </c>
      <c r="B6349" t="s">
        <v>31</v>
      </c>
      <c r="C6349" t="s">
        <v>28</v>
      </c>
      <c r="D6349" t="s">
        <v>6366</v>
      </c>
      <c r="E6349">
        <v>43</v>
      </c>
      <c r="F6349">
        <v>1</v>
      </c>
      <c r="G6349">
        <v>5</v>
      </c>
      <c r="H6349">
        <v>5</v>
      </c>
      <c r="I6349">
        <v>1</v>
      </c>
    </row>
    <row r="6350" spans="1:9">
      <c r="A6350">
        <v>12222</v>
      </c>
      <c r="B6350" t="s">
        <v>9</v>
      </c>
      <c r="C6350" t="s">
        <v>18</v>
      </c>
      <c r="D6350" t="s">
        <v>6367</v>
      </c>
      <c r="E6350">
        <v>26</v>
      </c>
      <c r="F6350">
        <v>0</v>
      </c>
      <c r="G6350">
        <v>3</v>
      </c>
      <c r="H6350">
        <v>3</v>
      </c>
      <c r="I6350">
        <v>0</v>
      </c>
    </row>
    <row r="6351" spans="1:9">
      <c r="A6351">
        <v>12223</v>
      </c>
      <c r="B6351" t="s">
        <v>9</v>
      </c>
      <c r="C6351" t="s">
        <v>18</v>
      </c>
      <c r="D6351" t="s">
        <v>6368</v>
      </c>
      <c r="E6351">
        <v>62</v>
      </c>
      <c r="F6351">
        <v>0</v>
      </c>
      <c r="G6351">
        <v>11</v>
      </c>
      <c r="H6351">
        <v>1</v>
      </c>
      <c r="I6351">
        <v>0</v>
      </c>
    </row>
    <row r="6352" spans="1:9">
      <c r="A6352">
        <v>12224</v>
      </c>
      <c r="B6352" t="s">
        <v>24</v>
      </c>
      <c r="C6352" t="s">
        <v>10</v>
      </c>
      <c r="D6352" t="s">
        <v>6369</v>
      </c>
      <c r="E6352">
        <v>53</v>
      </c>
      <c r="F6352">
        <v>1</v>
      </c>
      <c r="G6352">
        <v>8</v>
      </c>
      <c r="H6352">
        <v>1</v>
      </c>
      <c r="I6352">
        <v>1</v>
      </c>
    </row>
    <row r="6353" spans="1:9">
      <c r="A6353">
        <v>12225</v>
      </c>
      <c r="B6353" t="s">
        <v>24</v>
      </c>
      <c r="C6353" t="s">
        <v>18</v>
      </c>
      <c r="D6353" t="s">
        <v>6370</v>
      </c>
      <c r="E6353">
        <v>22</v>
      </c>
      <c r="F6353">
        <v>1</v>
      </c>
      <c r="G6353">
        <v>2</v>
      </c>
      <c r="H6353">
        <v>3</v>
      </c>
      <c r="I6353">
        <v>0</v>
      </c>
    </row>
    <row r="6354" spans="1:9">
      <c r="A6354">
        <v>12226</v>
      </c>
      <c r="B6354" t="s">
        <v>24</v>
      </c>
      <c r="C6354" t="s">
        <v>13</v>
      </c>
      <c r="D6354" t="s">
        <v>6371</v>
      </c>
      <c r="E6354">
        <v>55</v>
      </c>
      <c r="F6354">
        <v>1</v>
      </c>
      <c r="G6354">
        <v>8</v>
      </c>
      <c r="H6354">
        <v>3</v>
      </c>
      <c r="I6354">
        <v>1</v>
      </c>
    </row>
    <row r="6355" spans="1:9">
      <c r="A6355">
        <v>12227</v>
      </c>
      <c r="B6355" t="s">
        <v>9</v>
      </c>
      <c r="C6355" t="s">
        <v>10</v>
      </c>
      <c r="D6355" t="s">
        <v>6372</v>
      </c>
      <c r="E6355">
        <v>40</v>
      </c>
      <c r="F6355">
        <v>0</v>
      </c>
      <c r="G6355">
        <v>9</v>
      </c>
      <c r="H6355">
        <v>5</v>
      </c>
      <c r="I6355">
        <v>1</v>
      </c>
    </row>
    <row r="6356" spans="1:9">
      <c r="A6356">
        <v>12228</v>
      </c>
      <c r="B6356" t="s">
        <v>12</v>
      </c>
      <c r="C6356" t="s">
        <v>22</v>
      </c>
      <c r="D6356" t="s">
        <v>6373</v>
      </c>
      <c r="E6356">
        <v>51</v>
      </c>
      <c r="F6356">
        <v>1</v>
      </c>
      <c r="G6356">
        <v>8</v>
      </c>
      <c r="H6356">
        <v>1</v>
      </c>
      <c r="I6356">
        <v>1</v>
      </c>
    </row>
    <row r="6357" spans="1:9">
      <c r="A6357">
        <v>12229</v>
      </c>
      <c r="B6357" t="s">
        <v>31</v>
      </c>
      <c r="C6357" t="s">
        <v>13</v>
      </c>
      <c r="D6357" t="s">
        <v>6374</v>
      </c>
      <c r="E6357">
        <v>55</v>
      </c>
      <c r="F6357">
        <v>0</v>
      </c>
      <c r="G6357">
        <v>17</v>
      </c>
      <c r="H6357">
        <v>3</v>
      </c>
      <c r="I6357">
        <v>0</v>
      </c>
    </row>
    <row r="6358" spans="1:9">
      <c r="A6358">
        <v>12230</v>
      </c>
      <c r="B6358" t="s">
        <v>31</v>
      </c>
      <c r="C6358" t="s">
        <v>28</v>
      </c>
      <c r="D6358" t="s">
        <v>6375</v>
      </c>
      <c r="E6358">
        <v>20</v>
      </c>
      <c r="F6358">
        <v>0</v>
      </c>
      <c r="G6358">
        <v>8</v>
      </c>
      <c r="H6358">
        <v>3</v>
      </c>
      <c r="I6358">
        <v>0</v>
      </c>
    </row>
    <row r="6359" spans="1:9">
      <c r="A6359">
        <v>12231</v>
      </c>
      <c r="B6359" t="s">
        <v>24</v>
      </c>
      <c r="C6359" t="s">
        <v>18</v>
      </c>
      <c r="D6359" t="s">
        <v>6376</v>
      </c>
      <c r="E6359">
        <v>45</v>
      </c>
      <c r="F6359">
        <v>0</v>
      </c>
      <c r="G6359">
        <v>19</v>
      </c>
      <c r="H6359">
        <v>5</v>
      </c>
      <c r="I6359">
        <v>1</v>
      </c>
    </row>
    <row r="6360" spans="1:9">
      <c r="A6360">
        <v>12232</v>
      </c>
      <c r="B6360" t="s">
        <v>12</v>
      </c>
      <c r="C6360" t="s">
        <v>18</v>
      </c>
      <c r="D6360" t="s">
        <v>6377</v>
      </c>
      <c r="E6360">
        <v>48</v>
      </c>
      <c r="F6360">
        <v>1</v>
      </c>
      <c r="G6360">
        <v>14</v>
      </c>
      <c r="H6360">
        <v>2</v>
      </c>
      <c r="I6360">
        <v>1</v>
      </c>
    </row>
    <row r="6361" spans="1:9">
      <c r="A6361">
        <v>12233</v>
      </c>
      <c r="B6361" t="s">
        <v>24</v>
      </c>
      <c r="C6361" t="s">
        <v>13</v>
      </c>
      <c r="D6361" t="s">
        <v>6378</v>
      </c>
      <c r="E6361">
        <v>32</v>
      </c>
      <c r="F6361">
        <v>0</v>
      </c>
      <c r="G6361">
        <v>12</v>
      </c>
      <c r="H6361">
        <v>3</v>
      </c>
      <c r="I6361">
        <v>0</v>
      </c>
    </row>
    <row r="6362" spans="1:9">
      <c r="A6362">
        <v>12234</v>
      </c>
      <c r="B6362" t="s">
        <v>15</v>
      </c>
      <c r="C6362" t="s">
        <v>13</v>
      </c>
      <c r="D6362" t="s">
        <v>6379</v>
      </c>
      <c r="E6362">
        <v>38</v>
      </c>
      <c r="F6362">
        <v>0</v>
      </c>
      <c r="G6362">
        <v>9</v>
      </c>
      <c r="H6362">
        <v>2</v>
      </c>
      <c r="I6362">
        <v>0</v>
      </c>
    </row>
    <row r="6363" spans="1:9">
      <c r="A6363">
        <v>12235</v>
      </c>
      <c r="B6363" t="s">
        <v>9</v>
      </c>
      <c r="C6363" t="s">
        <v>13</v>
      </c>
      <c r="D6363" t="s">
        <v>6380</v>
      </c>
      <c r="E6363">
        <v>37</v>
      </c>
      <c r="F6363">
        <v>1</v>
      </c>
      <c r="G6363">
        <v>10</v>
      </c>
      <c r="H6363">
        <v>2</v>
      </c>
      <c r="I6363">
        <v>1</v>
      </c>
    </row>
    <row r="6364" spans="1:9">
      <c r="A6364">
        <v>12236</v>
      </c>
      <c r="B6364" t="s">
        <v>15</v>
      </c>
      <c r="C6364" t="s">
        <v>22</v>
      </c>
      <c r="D6364" t="s">
        <v>6381</v>
      </c>
      <c r="E6364">
        <v>23</v>
      </c>
      <c r="F6364">
        <v>1</v>
      </c>
      <c r="G6364">
        <v>15</v>
      </c>
      <c r="H6364">
        <v>4</v>
      </c>
      <c r="I6364">
        <v>1</v>
      </c>
    </row>
    <row r="6365" spans="1:9">
      <c r="A6365">
        <v>12237</v>
      </c>
      <c r="B6365" t="s">
        <v>31</v>
      </c>
      <c r="C6365" t="s">
        <v>28</v>
      </c>
      <c r="D6365" t="s">
        <v>6382</v>
      </c>
      <c r="E6365">
        <v>56</v>
      </c>
      <c r="F6365">
        <v>0</v>
      </c>
      <c r="G6365">
        <v>1</v>
      </c>
      <c r="H6365">
        <v>3</v>
      </c>
      <c r="I6365">
        <v>0</v>
      </c>
    </row>
    <row r="6366" spans="1:9">
      <c r="A6366">
        <v>12238</v>
      </c>
      <c r="B6366" t="s">
        <v>9</v>
      </c>
      <c r="C6366" t="s">
        <v>13</v>
      </c>
      <c r="D6366" t="s">
        <v>6383</v>
      </c>
      <c r="E6366">
        <v>26</v>
      </c>
      <c r="F6366">
        <v>1</v>
      </c>
      <c r="G6366">
        <v>12</v>
      </c>
      <c r="H6366">
        <v>2</v>
      </c>
      <c r="I6366">
        <v>0</v>
      </c>
    </row>
    <row r="6367" spans="1:9">
      <c r="A6367">
        <v>12239</v>
      </c>
      <c r="B6367" t="s">
        <v>12</v>
      </c>
      <c r="C6367" t="s">
        <v>10</v>
      </c>
      <c r="D6367" t="s">
        <v>6384</v>
      </c>
      <c r="E6367">
        <v>33</v>
      </c>
      <c r="F6367">
        <v>1</v>
      </c>
      <c r="G6367">
        <v>17</v>
      </c>
      <c r="H6367">
        <v>3</v>
      </c>
      <c r="I6367">
        <v>1</v>
      </c>
    </row>
    <row r="6368" spans="1:9">
      <c r="A6368">
        <v>12240</v>
      </c>
      <c r="B6368" t="s">
        <v>9</v>
      </c>
      <c r="C6368" t="s">
        <v>28</v>
      </c>
      <c r="D6368" t="s">
        <v>6385</v>
      </c>
      <c r="E6368">
        <v>40</v>
      </c>
      <c r="F6368">
        <v>1</v>
      </c>
      <c r="G6368">
        <v>13</v>
      </c>
      <c r="H6368">
        <v>1</v>
      </c>
      <c r="I6368">
        <v>1</v>
      </c>
    </row>
    <row r="6369" spans="1:9">
      <c r="A6369">
        <v>12241</v>
      </c>
      <c r="B6369" t="s">
        <v>24</v>
      </c>
      <c r="C6369" t="s">
        <v>13</v>
      </c>
      <c r="D6369" t="s">
        <v>6386</v>
      </c>
      <c r="E6369">
        <v>65</v>
      </c>
      <c r="F6369">
        <v>0</v>
      </c>
      <c r="G6369">
        <v>1</v>
      </c>
      <c r="H6369">
        <v>3</v>
      </c>
      <c r="I6369">
        <v>0</v>
      </c>
    </row>
    <row r="6370" spans="1:9">
      <c r="A6370">
        <v>12242</v>
      </c>
      <c r="B6370" t="s">
        <v>9</v>
      </c>
      <c r="C6370" t="s">
        <v>10</v>
      </c>
      <c r="D6370" t="s">
        <v>6387</v>
      </c>
      <c r="E6370">
        <v>51</v>
      </c>
      <c r="F6370">
        <v>0</v>
      </c>
      <c r="G6370">
        <v>4</v>
      </c>
      <c r="H6370">
        <v>2</v>
      </c>
      <c r="I6370">
        <v>0</v>
      </c>
    </row>
    <row r="6371" spans="1:9">
      <c r="A6371">
        <v>12243</v>
      </c>
      <c r="B6371" t="s">
        <v>12</v>
      </c>
      <c r="C6371" t="s">
        <v>22</v>
      </c>
      <c r="D6371" t="s">
        <v>6388</v>
      </c>
      <c r="E6371">
        <v>27</v>
      </c>
      <c r="F6371">
        <v>0</v>
      </c>
      <c r="G6371">
        <v>13</v>
      </c>
      <c r="H6371">
        <v>3</v>
      </c>
      <c r="I6371">
        <v>0</v>
      </c>
    </row>
    <row r="6372" spans="1:9">
      <c r="A6372">
        <v>12244</v>
      </c>
      <c r="B6372" t="s">
        <v>15</v>
      </c>
      <c r="C6372" t="s">
        <v>10</v>
      </c>
      <c r="D6372" t="s">
        <v>6389</v>
      </c>
      <c r="E6372">
        <v>32</v>
      </c>
      <c r="F6372">
        <v>1</v>
      </c>
      <c r="G6372">
        <v>11</v>
      </c>
      <c r="H6372">
        <v>2</v>
      </c>
      <c r="I6372">
        <v>1</v>
      </c>
    </row>
    <row r="6373" spans="1:9">
      <c r="A6373">
        <v>12245</v>
      </c>
      <c r="B6373" t="s">
        <v>9</v>
      </c>
      <c r="C6373" t="s">
        <v>18</v>
      </c>
      <c r="D6373" t="s">
        <v>6390</v>
      </c>
      <c r="E6373">
        <v>53</v>
      </c>
      <c r="F6373">
        <v>1</v>
      </c>
      <c r="G6373">
        <v>7</v>
      </c>
      <c r="H6373">
        <v>4</v>
      </c>
      <c r="I6373">
        <v>1</v>
      </c>
    </row>
    <row r="6374" spans="1:9">
      <c r="A6374">
        <v>12246</v>
      </c>
      <c r="B6374" t="s">
        <v>15</v>
      </c>
      <c r="C6374" t="s">
        <v>10</v>
      </c>
      <c r="D6374" t="s">
        <v>6391</v>
      </c>
      <c r="E6374">
        <v>55</v>
      </c>
      <c r="F6374">
        <v>1</v>
      </c>
      <c r="G6374">
        <v>16</v>
      </c>
      <c r="H6374">
        <v>1</v>
      </c>
      <c r="I6374">
        <v>1</v>
      </c>
    </row>
    <row r="6375" spans="1:9">
      <c r="A6375">
        <v>12247</v>
      </c>
      <c r="B6375" t="s">
        <v>9</v>
      </c>
      <c r="C6375" t="s">
        <v>13</v>
      </c>
      <c r="D6375" t="s">
        <v>6392</v>
      </c>
      <c r="E6375">
        <v>58</v>
      </c>
      <c r="F6375">
        <v>1</v>
      </c>
      <c r="G6375">
        <v>5</v>
      </c>
      <c r="H6375">
        <v>2</v>
      </c>
      <c r="I6375">
        <v>1</v>
      </c>
    </row>
    <row r="6376" spans="1:9">
      <c r="A6376">
        <v>12248</v>
      </c>
      <c r="B6376" t="s">
        <v>12</v>
      </c>
      <c r="C6376" t="s">
        <v>10</v>
      </c>
      <c r="D6376" t="s">
        <v>6393</v>
      </c>
      <c r="E6376">
        <v>65</v>
      </c>
      <c r="F6376">
        <v>1</v>
      </c>
      <c r="G6376">
        <v>14</v>
      </c>
      <c r="H6376">
        <v>1</v>
      </c>
      <c r="I6376">
        <v>1</v>
      </c>
    </row>
    <row r="6377" spans="1:9">
      <c r="A6377">
        <v>12249</v>
      </c>
      <c r="B6377" t="s">
        <v>31</v>
      </c>
      <c r="C6377" t="s">
        <v>28</v>
      </c>
      <c r="D6377" t="s">
        <v>6394</v>
      </c>
      <c r="E6377">
        <v>62</v>
      </c>
      <c r="F6377">
        <v>1</v>
      </c>
      <c r="G6377">
        <v>16</v>
      </c>
      <c r="H6377">
        <v>5</v>
      </c>
      <c r="I6377">
        <v>1</v>
      </c>
    </row>
    <row r="6378" spans="1:9">
      <c r="A6378">
        <v>12250</v>
      </c>
      <c r="B6378" t="s">
        <v>9</v>
      </c>
      <c r="C6378" t="s">
        <v>10</v>
      </c>
      <c r="D6378" t="s">
        <v>6395</v>
      </c>
      <c r="E6378">
        <v>64</v>
      </c>
      <c r="F6378">
        <v>0</v>
      </c>
      <c r="G6378">
        <v>11</v>
      </c>
      <c r="H6378">
        <v>2</v>
      </c>
      <c r="I6378">
        <v>0</v>
      </c>
    </row>
    <row r="6379" spans="1:9">
      <c r="A6379">
        <v>12251</v>
      </c>
      <c r="B6379" t="s">
        <v>12</v>
      </c>
      <c r="C6379" t="s">
        <v>10</v>
      </c>
      <c r="D6379" t="s">
        <v>6396</v>
      </c>
      <c r="E6379">
        <v>55</v>
      </c>
      <c r="F6379">
        <v>0</v>
      </c>
      <c r="G6379">
        <v>2</v>
      </c>
      <c r="H6379">
        <v>5</v>
      </c>
      <c r="I6379">
        <v>1</v>
      </c>
    </row>
    <row r="6380" spans="1:9">
      <c r="A6380">
        <v>12252</v>
      </c>
      <c r="B6380" t="s">
        <v>31</v>
      </c>
      <c r="C6380" t="s">
        <v>18</v>
      </c>
      <c r="D6380" t="s">
        <v>6397</v>
      </c>
      <c r="E6380">
        <v>27</v>
      </c>
      <c r="F6380">
        <v>0</v>
      </c>
      <c r="G6380">
        <v>3</v>
      </c>
      <c r="H6380">
        <v>1</v>
      </c>
      <c r="I6380">
        <v>0</v>
      </c>
    </row>
    <row r="6381" spans="1:9">
      <c r="A6381">
        <v>12253</v>
      </c>
      <c r="B6381" t="s">
        <v>24</v>
      </c>
      <c r="C6381" t="s">
        <v>22</v>
      </c>
      <c r="D6381" t="s">
        <v>6398</v>
      </c>
      <c r="E6381">
        <v>53</v>
      </c>
      <c r="F6381">
        <v>1</v>
      </c>
      <c r="G6381">
        <v>14</v>
      </c>
      <c r="H6381">
        <v>2</v>
      </c>
      <c r="I6381">
        <v>1</v>
      </c>
    </row>
    <row r="6382" spans="1:9">
      <c r="A6382">
        <v>12254</v>
      </c>
      <c r="B6382" t="s">
        <v>9</v>
      </c>
      <c r="C6382" t="s">
        <v>28</v>
      </c>
      <c r="D6382" t="s">
        <v>6399</v>
      </c>
      <c r="E6382">
        <v>67</v>
      </c>
      <c r="F6382">
        <v>1</v>
      </c>
      <c r="G6382">
        <v>4</v>
      </c>
      <c r="H6382">
        <v>5</v>
      </c>
      <c r="I6382">
        <v>1</v>
      </c>
    </row>
    <row r="6383" spans="1:9">
      <c r="A6383">
        <v>12255</v>
      </c>
      <c r="B6383" t="s">
        <v>24</v>
      </c>
      <c r="C6383" t="s">
        <v>18</v>
      </c>
      <c r="D6383" t="s">
        <v>6400</v>
      </c>
      <c r="E6383">
        <v>43</v>
      </c>
      <c r="F6383">
        <v>0</v>
      </c>
      <c r="G6383">
        <v>3</v>
      </c>
      <c r="H6383">
        <v>2</v>
      </c>
      <c r="I6383">
        <v>0</v>
      </c>
    </row>
    <row r="6384" spans="1:9">
      <c r="A6384">
        <v>12256</v>
      </c>
      <c r="B6384" t="s">
        <v>12</v>
      </c>
      <c r="C6384" t="s">
        <v>18</v>
      </c>
      <c r="D6384" t="s">
        <v>6401</v>
      </c>
      <c r="E6384">
        <v>65</v>
      </c>
      <c r="F6384">
        <v>0</v>
      </c>
      <c r="G6384">
        <v>19</v>
      </c>
      <c r="H6384">
        <v>2</v>
      </c>
      <c r="I6384">
        <v>0</v>
      </c>
    </row>
    <row r="6385" spans="1:9">
      <c r="A6385">
        <v>12257</v>
      </c>
      <c r="B6385" t="s">
        <v>15</v>
      </c>
      <c r="C6385" t="s">
        <v>18</v>
      </c>
      <c r="D6385" t="s">
        <v>6402</v>
      </c>
      <c r="E6385">
        <v>37</v>
      </c>
      <c r="F6385">
        <v>1</v>
      </c>
      <c r="G6385">
        <v>6</v>
      </c>
      <c r="H6385">
        <v>2</v>
      </c>
      <c r="I6385">
        <v>1</v>
      </c>
    </row>
    <row r="6386" spans="1:9">
      <c r="A6386">
        <v>12258</v>
      </c>
      <c r="B6386" t="s">
        <v>31</v>
      </c>
      <c r="C6386" t="s">
        <v>13</v>
      </c>
      <c r="D6386" t="s">
        <v>6403</v>
      </c>
      <c r="E6386">
        <v>65</v>
      </c>
      <c r="F6386">
        <v>1</v>
      </c>
      <c r="G6386">
        <v>16</v>
      </c>
      <c r="H6386">
        <v>4</v>
      </c>
      <c r="I6386">
        <v>1</v>
      </c>
    </row>
    <row r="6387" spans="1:9">
      <c r="A6387">
        <v>12259</v>
      </c>
      <c r="B6387" t="s">
        <v>31</v>
      </c>
      <c r="C6387" t="s">
        <v>13</v>
      </c>
      <c r="D6387" t="s">
        <v>6404</v>
      </c>
      <c r="E6387">
        <v>54</v>
      </c>
      <c r="F6387">
        <v>0</v>
      </c>
      <c r="G6387">
        <v>9</v>
      </c>
      <c r="H6387">
        <v>1</v>
      </c>
      <c r="I6387">
        <v>0</v>
      </c>
    </row>
    <row r="6388" spans="1:9">
      <c r="A6388">
        <v>12260</v>
      </c>
      <c r="B6388" t="s">
        <v>12</v>
      </c>
      <c r="C6388" t="s">
        <v>28</v>
      </c>
      <c r="D6388" t="s">
        <v>6405</v>
      </c>
      <c r="E6388">
        <v>53</v>
      </c>
      <c r="F6388">
        <v>1</v>
      </c>
      <c r="G6388">
        <v>11</v>
      </c>
      <c r="H6388">
        <v>4</v>
      </c>
      <c r="I6388">
        <v>1</v>
      </c>
    </row>
    <row r="6389" spans="1:9">
      <c r="A6389">
        <v>12261</v>
      </c>
      <c r="B6389" t="s">
        <v>12</v>
      </c>
      <c r="C6389" t="s">
        <v>18</v>
      </c>
      <c r="D6389" t="s">
        <v>6406</v>
      </c>
      <c r="E6389">
        <v>66</v>
      </c>
      <c r="F6389">
        <v>0</v>
      </c>
      <c r="G6389">
        <v>15</v>
      </c>
      <c r="H6389">
        <v>5</v>
      </c>
      <c r="I6389">
        <v>1</v>
      </c>
    </row>
    <row r="6390" spans="1:9">
      <c r="A6390">
        <v>12262</v>
      </c>
      <c r="B6390" t="s">
        <v>24</v>
      </c>
      <c r="C6390" t="s">
        <v>10</v>
      </c>
      <c r="D6390" t="s">
        <v>6407</v>
      </c>
      <c r="E6390">
        <v>49</v>
      </c>
      <c r="F6390">
        <v>0</v>
      </c>
      <c r="G6390">
        <v>14</v>
      </c>
      <c r="H6390">
        <v>3</v>
      </c>
      <c r="I6390">
        <v>0</v>
      </c>
    </row>
    <row r="6391" spans="1:9">
      <c r="A6391">
        <v>12263</v>
      </c>
      <c r="B6391" t="s">
        <v>12</v>
      </c>
      <c r="C6391" t="s">
        <v>22</v>
      </c>
      <c r="D6391" t="s">
        <v>6408</v>
      </c>
      <c r="E6391">
        <v>64</v>
      </c>
      <c r="F6391">
        <v>0</v>
      </c>
      <c r="G6391">
        <v>4</v>
      </c>
      <c r="H6391">
        <v>2</v>
      </c>
      <c r="I6391">
        <v>0</v>
      </c>
    </row>
    <row r="6392" spans="1:9">
      <c r="A6392">
        <v>12264</v>
      </c>
      <c r="B6392" t="s">
        <v>24</v>
      </c>
      <c r="C6392" t="s">
        <v>18</v>
      </c>
      <c r="D6392" t="s">
        <v>6409</v>
      </c>
      <c r="E6392">
        <v>48</v>
      </c>
      <c r="F6392">
        <v>1</v>
      </c>
      <c r="G6392">
        <v>18</v>
      </c>
      <c r="H6392">
        <v>2</v>
      </c>
      <c r="I6392">
        <v>1</v>
      </c>
    </row>
    <row r="6393" spans="1:9">
      <c r="A6393">
        <v>12265</v>
      </c>
      <c r="B6393" t="s">
        <v>31</v>
      </c>
      <c r="C6393" t="s">
        <v>18</v>
      </c>
      <c r="D6393" t="s">
        <v>6410</v>
      </c>
      <c r="E6393">
        <v>18</v>
      </c>
      <c r="F6393">
        <v>1</v>
      </c>
      <c r="G6393">
        <v>7</v>
      </c>
      <c r="H6393">
        <v>4</v>
      </c>
      <c r="I6393">
        <v>1</v>
      </c>
    </row>
    <row r="6394" spans="1:9">
      <c r="A6394">
        <v>12266</v>
      </c>
      <c r="B6394" t="s">
        <v>24</v>
      </c>
      <c r="C6394" t="s">
        <v>22</v>
      </c>
      <c r="D6394" t="s">
        <v>6411</v>
      </c>
      <c r="E6394">
        <v>68</v>
      </c>
      <c r="F6394">
        <v>1</v>
      </c>
      <c r="G6394">
        <v>14</v>
      </c>
      <c r="H6394">
        <v>5</v>
      </c>
      <c r="I6394">
        <v>1</v>
      </c>
    </row>
    <row r="6395" spans="1:9">
      <c r="A6395">
        <v>12267</v>
      </c>
      <c r="B6395" t="s">
        <v>31</v>
      </c>
      <c r="C6395" t="s">
        <v>10</v>
      </c>
      <c r="D6395" t="s">
        <v>6412</v>
      </c>
      <c r="E6395">
        <v>32</v>
      </c>
      <c r="F6395">
        <v>0</v>
      </c>
      <c r="G6395">
        <v>3</v>
      </c>
      <c r="H6395">
        <v>4</v>
      </c>
      <c r="I6395">
        <v>1</v>
      </c>
    </row>
    <row r="6396" spans="1:9">
      <c r="A6396">
        <v>12268</v>
      </c>
      <c r="B6396" t="s">
        <v>15</v>
      </c>
      <c r="C6396" t="s">
        <v>13</v>
      </c>
      <c r="D6396" t="s">
        <v>6413</v>
      </c>
      <c r="E6396">
        <v>38</v>
      </c>
      <c r="F6396">
        <v>0</v>
      </c>
      <c r="G6396">
        <v>17</v>
      </c>
      <c r="H6396">
        <v>2</v>
      </c>
      <c r="I6396">
        <v>0</v>
      </c>
    </row>
    <row r="6397" spans="1:9">
      <c r="A6397">
        <v>12269</v>
      </c>
      <c r="B6397" t="s">
        <v>24</v>
      </c>
      <c r="C6397" t="s">
        <v>13</v>
      </c>
      <c r="D6397" t="s">
        <v>6414</v>
      </c>
      <c r="E6397">
        <v>51</v>
      </c>
      <c r="F6397">
        <v>1</v>
      </c>
      <c r="G6397">
        <v>7</v>
      </c>
      <c r="H6397">
        <v>3</v>
      </c>
      <c r="I6397">
        <v>1</v>
      </c>
    </row>
    <row r="6398" spans="1:9">
      <c r="A6398">
        <v>12270</v>
      </c>
      <c r="B6398" t="s">
        <v>15</v>
      </c>
      <c r="C6398" t="s">
        <v>28</v>
      </c>
      <c r="D6398" t="s">
        <v>6415</v>
      </c>
      <c r="E6398">
        <v>67</v>
      </c>
      <c r="F6398">
        <v>1</v>
      </c>
      <c r="G6398">
        <v>1</v>
      </c>
      <c r="H6398">
        <v>2</v>
      </c>
      <c r="I6398">
        <v>1</v>
      </c>
    </row>
    <row r="6399" spans="1:9">
      <c r="A6399">
        <v>12271</v>
      </c>
      <c r="B6399" t="s">
        <v>24</v>
      </c>
      <c r="C6399" t="s">
        <v>18</v>
      </c>
      <c r="D6399" t="s">
        <v>6416</v>
      </c>
      <c r="E6399">
        <v>52</v>
      </c>
      <c r="F6399">
        <v>1</v>
      </c>
      <c r="G6399">
        <v>4</v>
      </c>
      <c r="H6399">
        <v>1</v>
      </c>
      <c r="I6399">
        <v>1</v>
      </c>
    </row>
    <row r="6400" spans="1:9">
      <c r="A6400">
        <v>12272</v>
      </c>
      <c r="B6400" t="s">
        <v>15</v>
      </c>
      <c r="C6400" t="s">
        <v>13</v>
      </c>
      <c r="D6400" t="s">
        <v>6417</v>
      </c>
      <c r="E6400">
        <v>29</v>
      </c>
      <c r="F6400">
        <v>1</v>
      </c>
      <c r="G6400">
        <v>7</v>
      </c>
      <c r="H6400">
        <v>3</v>
      </c>
      <c r="I6400">
        <v>0</v>
      </c>
    </row>
    <row r="6401" spans="1:9">
      <c r="A6401">
        <v>12273</v>
      </c>
      <c r="B6401" t="s">
        <v>24</v>
      </c>
      <c r="C6401" t="s">
        <v>10</v>
      </c>
      <c r="D6401" t="s">
        <v>6418</v>
      </c>
      <c r="E6401">
        <v>29</v>
      </c>
      <c r="F6401">
        <v>0</v>
      </c>
      <c r="G6401">
        <v>16</v>
      </c>
      <c r="H6401">
        <v>4</v>
      </c>
      <c r="I6401">
        <v>0</v>
      </c>
    </row>
    <row r="6402" spans="1:9">
      <c r="A6402">
        <v>12274</v>
      </c>
      <c r="B6402" t="s">
        <v>9</v>
      </c>
      <c r="C6402" t="s">
        <v>18</v>
      </c>
      <c r="D6402" t="s">
        <v>6419</v>
      </c>
      <c r="E6402">
        <v>69</v>
      </c>
      <c r="F6402">
        <v>0</v>
      </c>
      <c r="G6402">
        <v>8</v>
      </c>
      <c r="H6402">
        <v>1</v>
      </c>
      <c r="I6402">
        <v>0</v>
      </c>
    </row>
    <row r="6403" spans="1:9">
      <c r="A6403">
        <v>12275</v>
      </c>
      <c r="B6403" t="s">
        <v>24</v>
      </c>
      <c r="C6403" t="s">
        <v>13</v>
      </c>
      <c r="D6403" t="s">
        <v>6420</v>
      </c>
      <c r="E6403">
        <v>47</v>
      </c>
      <c r="F6403">
        <v>1</v>
      </c>
      <c r="G6403">
        <v>5</v>
      </c>
      <c r="H6403">
        <v>5</v>
      </c>
      <c r="I6403">
        <v>1</v>
      </c>
    </row>
    <row r="6404" spans="1:9">
      <c r="A6404">
        <v>12276</v>
      </c>
      <c r="B6404" t="s">
        <v>15</v>
      </c>
      <c r="C6404" t="s">
        <v>22</v>
      </c>
      <c r="D6404" t="s">
        <v>6421</v>
      </c>
      <c r="E6404">
        <v>24</v>
      </c>
      <c r="F6404">
        <v>1</v>
      </c>
      <c r="G6404">
        <v>16</v>
      </c>
      <c r="H6404">
        <v>5</v>
      </c>
      <c r="I6404">
        <v>1</v>
      </c>
    </row>
    <row r="6405" spans="1:9">
      <c r="A6405">
        <v>12277</v>
      </c>
      <c r="B6405" t="s">
        <v>9</v>
      </c>
      <c r="C6405" t="s">
        <v>10</v>
      </c>
      <c r="D6405" t="s">
        <v>6422</v>
      </c>
      <c r="E6405">
        <v>19</v>
      </c>
      <c r="F6405">
        <v>0</v>
      </c>
      <c r="G6405">
        <v>9</v>
      </c>
      <c r="H6405">
        <v>1</v>
      </c>
      <c r="I6405">
        <v>0</v>
      </c>
    </row>
    <row r="6406" spans="1:9">
      <c r="A6406">
        <v>12278</v>
      </c>
      <c r="B6406" t="s">
        <v>12</v>
      </c>
      <c r="C6406" t="s">
        <v>10</v>
      </c>
      <c r="D6406" t="s">
        <v>6423</v>
      </c>
      <c r="E6406">
        <v>29</v>
      </c>
      <c r="F6406">
        <v>0</v>
      </c>
      <c r="G6406">
        <v>19</v>
      </c>
      <c r="H6406">
        <v>4</v>
      </c>
      <c r="I6406">
        <v>0</v>
      </c>
    </row>
    <row r="6407" spans="1:9">
      <c r="A6407">
        <v>12279</v>
      </c>
      <c r="B6407" t="s">
        <v>24</v>
      </c>
      <c r="C6407" t="s">
        <v>10</v>
      </c>
      <c r="D6407" t="s">
        <v>6424</v>
      </c>
      <c r="E6407">
        <v>58</v>
      </c>
      <c r="F6407">
        <v>0</v>
      </c>
      <c r="G6407">
        <v>16</v>
      </c>
      <c r="H6407">
        <v>5</v>
      </c>
      <c r="I6407">
        <v>1</v>
      </c>
    </row>
    <row r="6408" spans="1:9">
      <c r="A6408">
        <v>12280</v>
      </c>
      <c r="B6408" t="s">
        <v>9</v>
      </c>
      <c r="C6408" t="s">
        <v>18</v>
      </c>
      <c r="D6408" t="s">
        <v>6425</v>
      </c>
      <c r="E6408">
        <v>20</v>
      </c>
      <c r="F6408">
        <v>0</v>
      </c>
      <c r="G6408">
        <v>8</v>
      </c>
      <c r="H6408">
        <v>2</v>
      </c>
      <c r="I6408">
        <v>0</v>
      </c>
    </row>
    <row r="6409" spans="1:9">
      <c r="A6409">
        <v>12281</v>
      </c>
      <c r="B6409" t="s">
        <v>24</v>
      </c>
      <c r="C6409" t="s">
        <v>22</v>
      </c>
      <c r="D6409" t="s">
        <v>6426</v>
      </c>
      <c r="E6409">
        <v>28</v>
      </c>
      <c r="F6409">
        <v>1</v>
      </c>
      <c r="G6409">
        <v>11</v>
      </c>
      <c r="H6409">
        <v>3</v>
      </c>
      <c r="I6409">
        <v>0</v>
      </c>
    </row>
    <row r="6410" spans="1:9">
      <c r="A6410">
        <v>12282</v>
      </c>
      <c r="B6410" t="s">
        <v>15</v>
      </c>
      <c r="C6410" t="s">
        <v>22</v>
      </c>
      <c r="D6410" t="s">
        <v>6427</v>
      </c>
      <c r="E6410">
        <v>69</v>
      </c>
      <c r="F6410">
        <v>0</v>
      </c>
      <c r="G6410">
        <v>15</v>
      </c>
      <c r="H6410">
        <v>3</v>
      </c>
      <c r="I6410">
        <v>0</v>
      </c>
    </row>
    <row r="6411" spans="1:9">
      <c r="A6411">
        <v>12283</v>
      </c>
      <c r="B6411" t="s">
        <v>24</v>
      </c>
      <c r="C6411" t="s">
        <v>10</v>
      </c>
      <c r="D6411" t="s">
        <v>6428</v>
      </c>
      <c r="E6411">
        <v>47</v>
      </c>
      <c r="F6411">
        <v>0</v>
      </c>
      <c r="G6411">
        <v>16</v>
      </c>
      <c r="H6411">
        <v>5</v>
      </c>
      <c r="I6411">
        <v>1</v>
      </c>
    </row>
    <row r="6412" spans="1:9">
      <c r="A6412">
        <v>12284</v>
      </c>
      <c r="B6412" t="s">
        <v>31</v>
      </c>
      <c r="C6412" t="s">
        <v>22</v>
      </c>
      <c r="D6412" t="s">
        <v>6429</v>
      </c>
      <c r="E6412">
        <v>47</v>
      </c>
      <c r="F6412">
        <v>0</v>
      </c>
      <c r="G6412">
        <v>13</v>
      </c>
      <c r="H6412">
        <v>3</v>
      </c>
      <c r="I6412">
        <v>0</v>
      </c>
    </row>
    <row r="6413" spans="1:9">
      <c r="A6413">
        <v>12285</v>
      </c>
      <c r="B6413" t="s">
        <v>12</v>
      </c>
      <c r="C6413" t="s">
        <v>28</v>
      </c>
      <c r="D6413" t="s">
        <v>6430</v>
      </c>
      <c r="E6413">
        <v>55</v>
      </c>
      <c r="F6413">
        <v>0</v>
      </c>
      <c r="G6413">
        <v>11</v>
      </c>
      <c r="H6413">
        <v>3</v>
      </c>
      <c r="I6413">
        <v>0</v>
      </c>
    </row>
    <row r="6414" spans="1:9">
      <c r="A6414">
        <v>12286</v>
      </c>
      <c r="B6414" t="s">
        <v>9</v>
      </c>
      <c r="C6414" t="s">
        <v>28</v>
      </c>
      <c r="D6414" t="s">
        <v>6431</v>
      </c>
      <c r="E6414">
        <v>23</v>
      </c>
      <c r="F6414">
        <v>1</v>
      </c>
      <c r="G6414">
        <v>11</v>
      </c>
      <c r="H6414">
        <v>5</v>
      </c>
      <c r="I6414">
        <v>1</v>
      </c>
    </row>
    <row r="6415" spans="1:9">
      <c r="A6415">
        <v>12287</v>
      </c>
      <c r="B6415" t="s">
        <v>15</v>
      </c>
      <c r="C6415" t="s">
        <v>18</v>
      </c>
      <c r="D6415" t="s">
        <v>6432</v>
      </c>
      <c r="E6415">
        <v>37</v>
      </c>
      <c r="F6415">
        <v>0</v>
      </c>
      <c r="G6415">
        <v>14</v>
      </c>
      <c r="H6415">
        <v>1</v>
      </c>
      <c r="I6415">
        <v>0</v>
      </c>
    </row>
    <row r="6416" spans="1:9">
      <c r="A6416">
        <v>12288</v>
      </c>
      <c r="B6416" t="s">
        <v>12</v>
      </c>
      <c r="C6416" t="s">
        <v>28</v>
      </c>
      <c r="D6416" t="s">
        <v>6433</v>
      </c>
      <c r="E6416">
        <v>30</v>
      </c>
      <c r="F6416">
        <v>1</v>
      </c>
      <c r="G6416">
        <v>2</v>
      </c>
      <c r="H6416">
        <v>1</v>
      </c>
      <c r="I6416">
        <v>0</v>
      </c>
    </row>
    <row r="6417" spans="1:9">
      <c r="A6417">
        <v>12289</v>
      </c>
      <c r="B6417" t="s">
        <v>9</v>
      </c>
      <c r="C6417" t="s">
        <v>28</v>
      </c>
      <c r="D6417" t="s">
        <v>6434</v>
      </c>
      <c r="E6417">
        <v>45</v>
      </c>
      <c r="F6417">
        <v>0</v>
      </c>
      <c r="G6417">
        <v>12</v>
      </c>
      <c r="H6417">
        <v>5</v>
      </c>
      <c r="I6417">
        <v>1</v>
      </c>
    </row>
    <row r="6418" spans="1:9">
      <c r="A6418">
        <v>12290</v>
      </c>
      <c r="B6418" t="s">
        <v>9</v>
      </c>
      <c r="C6418" t="s">
        <v>10</v>
      </c>
      <c r="D6418" t="s">
        <v>6435</v>
      </c>
      <c r="E6418">
        <v>63</v>
      </c>
      <c r="F6418">
        <v>1</v>
      </c>
      <c r="G6418">
        <v>14</v>
      </c>
      <c r="H6418">
        <v>5</v>
      </c>
      <c r="I6418">
        <v>1</v>
      </c>
    </row>
    <row r="6419" spans="1:9">
      <c r="A6419">
        <v>12291</v>
      </c>
      <c r="B6419" t="s">
        <v>12</v>
      </c>
      <c r="C6419" t="s">
        <v>18</v>
      </c>
      <c r="D6419" t="s">
        <v>6436</v>
      </c>
      <c r="E6419">
        <v>50</v>
      </c>
      <c r="F6419">
        <v>1</v>
      </c>
      <c r="G6419">
        <v>7</v>
      </c>
      <c r="H6419">
        <v>1</v>
      </c>
      <c r="I6419">
        <v>1</v>
      </c>
    </row>
    <row r="6420" spans="1:9">
      <c r="A6420">
        <v>12292</v>
      </c>
      <c r="B6420" t="s">
        <v>31</v>
      </c>
      <c r="C6420" t="s">
        <v>18</v>
      </c>
      <c r="D6420" t="s">
        <v>6437</v>
      </c>
      <c r="E6420">
        <v>32</v>
      </c>
      <c r="F6420">
        <v>0</v>
      </c>
      <c r="G6420">
        <v>11</v>
      </c>
      <c r="H6420">
        <v>2</v>
      </c>
      <c r="I6420">
        <v>0</v>
      </c>
    </row>
    <row r="6421" spans="1:9">
      <c r="A6421">
        <v>12293</v>
      </c>
      <c r="B6421" t="s">
        <v>31</v>
      </c>
      <c r="C6421" t="s">
        <v>18</v>
      </c>
      <c r="D6421" t="s">
        <v>6438</v>
      </c>
      <c r="E6421">
        <v>44</v>
      </c>
      <c r="F6421">
        <v>0</v>
      </c>
      <c r="G6421">
        <v>11</v>
      </c>
      <c r="H6421">
        <v>3</v>
      </c>
      <c r="I6421">
        <v>0</v>
      </c>
    </row>
    <row r="6422" spans="1:9">
      <c r="A6422">
        <v>12294</v>
      </c>
      <c r="B6422" t="s">
        <v>12</v>
      </c>
      <c r="C6422" t="s">
        <v>28</v>
      </c>
      <c r="D6422" t="s">
        <v>6439</v>
      </c>
      <c r="E6422">
        <v>37</v>
      </c>
      <c r="F6422">
        <v>0</v>
      </c>
      <c r="G6422">
        <v>10</v>
      </c>
      <c r="H6422">
        <v>3</v>
      </c>
      <c r="I6422">
        <v>0</v>
      </c>
    </row>
    <row r="6423" spans="1:9">
      <c r="A6423">
        <v>12295</v>
      </c>
      <c r="B6423" t="s">
        <v>31</v>
      </c>
      <c r="C6423" t="s">
        <v>18</v>
      </c>
      <c r="D6423" t="s">
        <v>6440</v>
      </c>
      <c r="E6423">
        <v>22</v>
      </c>
      <c r="F6423">
        <v>0</v>
      </c>
      <c r="G6423">
        <v>5</v>
      </c>
      <c r="H6423">
        <v>4</v>
      </c>
      <c r="I6423">
        <v>0</v>
      </c>
    </row>
    <row r="6424" spans="1:9">
      <c r="A6424">
        <v>12296</v>
      </c>
      <c r="B6424" t="s">
        <v>15</v>
      </c>
      <c r="C6424" t="s">
        <v>22</v>
      </c>
      <c r="D6424" t="s">
        <v>6441</v>
      </c>
      <c r="E6424">
        <v>42</v>
      </c>
      <c r="F6424">
        <v>0</v>
      </c>
      <c r="G6424">
        <v>17</v>
      </c>
      <c r="H6424">
        <v>5</v>
      </c>
      <c r="I6424">
        <v>1</v>
      </c>
    </row>
    <row r="6425" spans="1:9">
      <c r="A6425">
        <v>12297</v>
      </c>
      <c r="B6425" t="s">
        <v>15</v>
      </c>
      <c r="C6425" t="s">
        <v>10</v>
      </c>
      <c r="D6425" t="s">
        <v>6442</v>
      </c>
      <c r="E6425">
        <v>28</v>
      </c>
      <c r="F6425">
        <v>1</v>
      </c>
      <c r="G6425">
        <v>4</v>
      </c>
      <c r="H6425">
        <v>2</v>
      </c>
      <c r="I6425">
        <v>0</v>
      </c>
    </row>
    <row r="6426" spans="1:9">
      <c r="A6426">
        <v>12298</v>
      </c>
      <c r="B6426" t="s">
        <v>12</v>
      </c>
      <c r="C6426" t="s">
        <v>18</v>
      </c>
      <c r="D6426" t="s">
        <v>6443</v>
      </c>
      <c r="E6426">
        <v>36</v>
      </c>
      <c r="F6426">
        <v>1</v>
      </c>
      <c r="G6426">
        <v>6</v>
      </c>
      <c r="H6426">
        <v>2</v>
      </c>
      <c r="I6426">
        <v>1</v>
      </c>
    </row>
    <row r="6427" spans="1:9">
      <c r="A6427">
        <v>12299</v>
      </c>
      <c r="B6427" t="s">
        <v>31</v>
      </c>
      <c r="C6427" t="s">
        <v>13</v>
      </c>
      <c r="D6427" t="s">
        <v>6444</v>
      </c>
      <c r="E6427">
        <v>28</v>
      </c>
      <c r="F6427">
        <v>1</v>
      </c>
      <c r="G6427">
        <v>7</v>
      </c>
      <c r="H6427">
        <v>3</v>
      </c>
      <c r="I6427">
        <v>0</v>
      </c>
    </row>
    <row r="6428" spans="1:9">
      <c r="A6428">
        <v>12300</v>
      </c>
      <c r="B6428" t="s">
        <v>12</v>
      </c>
      <c r="C6428" t="s">
        <v>28</v>
      </c>
      <c r="D6428" t="s">
        <v>6445</v>
      </c>
      <c r="E6428">
        <v>41</v>
      </c>
      <c r="F6428">
        <v>1</v>
      </c>
      <c r="G6428">
        <v>10</v>
      </c>
      <c r="H6428">
        <v>5</v>
      </c>
      <c r="I6428">
        <v>1</v>
      </c>
    </row>
    <row r="6429" spans="1:9">
      <c r="A6429">
        <v>12301</v>
      </c>
      <c r="B6429" t="s">
        <v>12</v>
      </c>
      <c r="C6429" t="s">
        <v>13</v>
      </c>
      <c r="D6429" t="s">
        <v>6446</v>
      </c>
      <c r="E6429">
        <v>54</v>
      </c>
      <c r="F6429">
        <v>1</v>
      </c>
      <c r="G6429">
        <v>19</v>
      </c>
      <c r="H6429">
        <v>1</v>
      </c>
      <c r="I6429">
        <v>1</v>
      </c>
    </row>
    <row r="6430" spans="1:9">
      <c r="A6430">
        <v>12302</v>
      </c>
      <c r="B6430" t="s">
        <v>9</v>
      </c>
      <c r="C6430" t="s">
        <v>22</v>
      </c>
      <c r="D6430" t="s">
        <v>6447</v>
      </c>
      <c r="E6430">
        <v>42</v>
      </c>
      <c r="F6430">
        <v>1</v>
      </c>
      <c r="G6430">
        <v>18</v>
      </c>
      <c r="H6430">
        <v>3</v>
      </c>
      <c r="I6430">
        <v>1</v>
      </c>
    </row>
    <row r="6431" spans="1:9">
      <c r="A6431">
        <v>12303</v>
      </c>
      <c r="B6431" t="s">
        <v>31</v>
      </c>
      <c r="C6431" t="s">
        <v>13</v>
      </c>
      <c r="D6431" t="s">
        <v>6448</v>
      </c>
      <c r="E6431">
        <v>57</v>
      </c>
      <c r="F6431">
        <v>0</v>
      </c>
      <c r="G6431">
        <v>6</v>
      </c>
      <c r="H6431">
        <v>3</v>
      </c>
      <c r="I6431">
        <v>0</v>
      </c>
    </row>
    <row r="6432" spans="1:9">
      <c r="A6432">
        <v>12304</v>
      </c>
      <c r="B6432" t="s">
        <v>12</v>
      </c>
      <c r="C6432" t="s">
        <v>22</v>
      </c>
      <c r="D6432" t="s">
        <v>6449</v>
      </c>
      <c r="E6432">
        <v>56</v>
      </c>
      <c r="F6432">
        <v>0</v>
      </c>
      <c r="G6432">
        <v>13</v>
      </c>
      <c r="H6432">
        <v>4</v>
      </c>
      <c r="I6432">
        <v>1</v>
      </c>
    </row>
    <row r="6433" spans="1:9">
      <c r="A6433">
        <v>12305</v>
      </c>
      <c r="B6433" t="s">
        <v>12</v>
      </c>
      <c r="C6433" t="s">
        <v>22</v>
      </c>
      <c r="D6433" t="s">
        <v>6450</v>
      </c>
      <c r="E6433">
        <v>34</v>
      </c>
      <c r="F6433">
        <v>0</v>
      </c>
      <c r="G6433">
        <v>8</v>
      </c>
      <c r="H6433">
        <v>2</v>
      </c>
      <c r="I6433">
        <v>0</v>
      </c>
    </row>
    <row r="6434" spans="1:9">
      <c r="A6434">
        <v>12306</v>
      </c>
      <c r="B6434" t="s">
        <v>9</v>
      </c>
      <c r="C6434" t="s">
        <v>10</v>
      </c>
      <c r="D6434" t="s">
        <v>6451</v>
      </c>
      <c r="E6434">
        <v>40</v>
      </c>
      <c r="F6434">
        <v>1</v>
      </c>
      <c r="G6434">
        <v>1</v>
      </c>
      <c r="H6434">
        <v>5</v>
      </c>
      <c r="I6434">
        <v>1</v>
      </c>
    </row>
    <row r="6435" spans="1:9">
      <c r="A6435">
        <v>12307</v>
      </c>
      <c r="B6435" t="s">
        <v>31</v>
      </c>
      <c r="C6435" t="s">
        <v>22</v>
      </c>
      <c r="D6435" t="s">
        <v>6452</v>
      </c>
      <c r="E6435">
        <v>30</v>
      </c>
      <c r="F6435">
        <v>0</v>
      </c>
      <c r="G6435">
        <v>2</v>
      </c>
      <c r="H6435">
        <v>4</v>
      </c>
      <c r="I6435">
        <v>0</v>
      </c>
    </row>
    <row r="6436" spans="1:9">
      <c r="A6436">
        <v>12308</v>
      </c>
      <c r="B6436" t="s">
        <v>31</v>
      </c>
      <c r="C6436" t="s">
        <v>13</v>
      </c>
      <c r="D6436" t="s">
        <v>6453</v>
      </c>
      <c r="E6436">
        <v>36</v>
      </c>
      <c r="F6436">
        <v>1</v>
      </c>
      <c r="G6436">
        <v>9</v>
      </c>
      <c r="H6436">
        <v>1</v>
      </c>
      <c r="I6436">
        <v>1</v>
      </c>
    </row>
    <row r="6437" spans="1:9">
      <c r="A6437">
        <v>12309</v>
      </c>
      <c r="B6437" t="s">
        <v>15</v>
      </c>
      <c r="C6437" t="s">
        <v>13</v>
      </c>
      <c r="D6437" t="s">
        <v>6454</v>
      </c>
      <c r="E6437">
        <v>44</v>
      </c>
      <c r="F6437">
        <v>1</v>
      </c>
      <c r="G6437">
        <v>3</v>
      </c>
      <c r="H6437">
        <v>3</v>
      </c>
      <c r="I6437">
        <v>1</v>
      </c>
    </row>
    <row r="6438" spans="1:9">
      <c r="A6438">
        <v>12310</v>
      </c>
      <c r="B6438" t="s">
        <v>15</v>
      </c>
      <c r="C6438" t="s">
        <v>10</v>
      </c>
      <c r="D6438" t="s">
        <v>6455</v>
      </c>
      <c r="E6438">
        <v>66</v>
      </c>
      <c r="F6438">
        <v>0</v>
      </c>
      <c r="G6438">
        <v>15</v>
      </c>
      <c r="H6438">
        <v>3</v>
      </c>
      <c r="I6438">
        <v>0</v>
      </c>
    </row>
    <row r="6439" spans="1:9">
      <c r="A6439">
        <v>12311</v>
      </c>
      <c r="B6439" t="s">
        <v>24</v>
      </c>
      <c r="C6439" t="s">
        <v>18</v>
      </c>
      <c r="D6439" t="s">
        <v>6456</v>
      </c>
      <c r="E6439">
        <v>51</v>
      </c>
      <c r="F6439">
        <v>1</v>
      </c>
      <c r="G6439">
        <v>2</v>
      </c>
      <c r="H6439">
        <v>2</v>
      </c>
      <c r="I6439">
        <v>1</v>
      </c>
    </row>
    <row r="6440" spans="1:9">
      <c r="A6440">
        <v>12312</v>
      </c>
      <c r="B6440" t="s">
        <v>15</v>
      </c>
      <c r="C6440" t="s">
        <v>13</v>
      </c>
      <c r="D6440" t="s">
        <v>6457</v>
      </c>
      <c r="E6440">
        <v>21</v>
      </c>
      <c r="F6440">
        <v>1</v>
      </c>
      <c r="G6440">
        <v>17</v>
      </c>
      <c r="H6440">
        <v>3</v>
      </c>
      <c r="I6440">
        <v>0</v>
      </c>
    </row>
    <row r="6441" spans="1:9">
      <c r="A6441">
        <v>12313</v>
      </c>
      <c r="B6441" t="s">
        <v>15</v>
      </c>
      <c r="C6441" t="s">
        <v>22</v>
      </c>
      <c r="D6441" t="s">
        <v>6458</v>
      </c>
      <c r="E6441">
        <v>23</v>
      </c>
      <c r="F6441">
        <v>1</v>
      </c>
      <c r="G6441">
        <v>5</v>
      </c>
      <c r="H6441">
        <v>1</v>
      </c>
      <c r="I6441">
        <v>0</v>
      </c>
    </row>
    <row r="6442" spans="1:9">
      <c r="A6442">
        <v>12314</v>
      </c>
      <c r="B6442" t="s">
        <v>31</v>
      </c>
      <c r="C6442" t="s">
        <v>13</v>
      </c>
      <c r="D6442" t="s">
        <v>6459</v>
      </c>
      <c r="E6442">
        <v>21</v>
      </c>
      <c r="F6442">
        <v>1</v>
      </c>
      <c r="G6442">
        <v>18</v>
      </c>
      <c r="H6442">
        <v>1</v>
      </c>
      <c r="I6442">
        <v>0</v>
      </c>
    </row>
    <row r="6443" spans="1:9">
      <c r="A6443">
        <v>12315</v>
      </c>
      <c r="B6443" t="s">
        <v>31</v>
      </c>
      <c r="C6443" t="s">
        <v>13</v>
      </c>
      <c r="D6443" t="s">
        <v>6460</v>
      </c>
      <c r="E6443">
        <v>44</v>
      </c>
      <c r="F6443">
        <v>0</v>
      </c>
      <c r="G6443">
        <v>9</v>
      </c>
      <c r="H6443">
        <v>2</v>
      </c>
      <c r="I6443">
        <v>0</v>
      </c>
    </row>
    <row r="6444" spans="1:9">
      <c r="A6444">
        <v>12316</v>
      </c>
      <c r="B6444" t="s">
        <v>31</v>
      </c>
      <c r="C6444" t="s">
        <v>18</v>
      </c>
      <c r="D6444" t="s">
        <v>6461</v>
      </c>
      <c r="E6444">
        <v>37</v>
      </c>
      <c r="F6444">
        <v>0</v>
      </c>
      <c r="G6444">
        <v>3</v>
      </c>
      <c r="H6444">
        <v>1</v>
      </c>
      <c r="I6444">
        <v>0</v>
      </c>
    </row>
    <row r="6445" spans="1:9">
      <c r="A6445">
        <v>12317</v>
      </c>
      <c r="B6445" t="s">
        <v>31</v>
      </c>
      <c r="C6445" t="s">
        <v>22</v>
      </c>
      <c r="D6445" t="s">
        <v>6462</v>
      </c>
      <c r="E6445">
        <v>23</v>
      </c>
      <c r="F6445">
        <v>1</v>
      </c>
      <c r="G6445">
        <v>10</v>
      </c>
      <c r="H6445">
        <v>1</v>
      </c>
      <c r="I6445">
        <v>0</v>
      </c>
    </row>
    <row r="6446" spans="1:9">
      <c r="A6446">
        <v>12318</v>
      </c>
      <c r="B6446" t="s">
        <v>24</v>
      </c>
      <c r="C6446" t="s">
        <v>28</v>
      </c>
      <c r="D6446" t="s">
        <v>6463</v>
      </c>
      <c r="E6446">
        <v>35</v>
      </c>
      <c r="F6446">
        <v>1</v>
      </c>
      <c r="G6446">
        <v>2</v>
      </c>
      <c r="H6446">
        <v>1</v>
      </c>
      <c r="I6446">
        <v>1</v>
      </c>
    </row>
    <row r="6447" spans="1:9">
      <c r="A6447">
        <v>12319</v>
      </c>
      <c r="B6447" t="s">
        <v>31</v>
      </c>
      <c r="C6447" t="s">
        <v>22</v>
      </c>
      <c r="D6447" t="s">
        <v>6464</v>
      </c>
      <c r="E6447">
        <v>20</v>
      </c>
      <c r="F6447">
        <v>0</v>
      </c>
      <c r="G6447">
        <v>10</v>
      </c>
      <c r="H6447">
        <v>5</v>
      </c>
      <c r="I6447">
        <v>0</v>
      </c>
    </row>
    <row r="6448" spans="1:9">
      <c r="A6448">
        <v>12320</v>
      </c>
      <c r="B6448" t="s">
        <v>24</v>
      </c>
      <c r="C6448" t="s">
        <v>13</v>
      </c>
      <c r="D6448" t="s">
        <v>6465</v>
      </c>
      <c r="E6448">
        <v>44</v>
      </c>
      <c r="F6448">
        <v>0</v>
      </c>
      <c r="G6448">
        <v>7</v>
      </c>
      <c r="H6448">
        <v>5</v>
      </c>
      <c r="I6448">
        <v>1</v>
      </c>
    </row>
    <row r="6449" spans="1:9">
      <c r="A6449">
        <v>12321</v>
      </c>
      <c r="B6449" t="s">
        <v>9</v>
      </c>
      <c r="C6449" t="s">
        <v>10</v>
      </c>
      <c r="D6449" t="s">
        <v>6466</v>
      </c>
      <c r="E6449">
        <v>58</v>
      </c>
      <c r="F6449">
        <v>0</v>
      </c>
      <c r="G6449">
        <v>3</v>
      </c>
      <c r="H6449">
        <v>4</v>
      </c>
      <c r="I6449">
        <v>1</v>
      </c>
    </row>
    <row r="6450" spans="1:9">
      <c r="A6450">
        <v>12322</v>
      </c>
      <c r="B6450" t="s">
        <v>31</v>
      </c>
      <c r="C6450" t="s">
        <v>18</v>
      </c>
      <c r="D6450" t="s">
        <v>6467</v>
      </c>
      <c r="E6450">
        <v>52</v>
      </c>
      <c r="F6450">
        <v>0</v>
      </c>
      <c r="G6450">
        <v>13</v>
      </c>
      <c r="H6450">
        <v>4</v>
      </c>
      <c r="I6450">
        <v>1</v>
      </c>
    </row>
    <row r="6451" spans="1:9">
      <c r="A6451">
        <v>12323</v>
      </c>
      <c r="B6451" t="s">
        <v>24</v>
      </c>
      <c r="C6451" t="s">
        <v>22</v>
      </c>
      <c r="D6451" t="s">
        <v>6468</v>
      </c>
      <c r="E6451">
        <v>56</v>
      </c>
      <c r="F6451">
        <v>1</v>
      </c>
      <c r="G6451">
        <v>5</v>
      </c>
      <c r="H6451">
        <v>2</v>
      </c>
      <c r="I6451">
        <v>1</v>
      </c>
    </row>
    <row r="6452" spans="1:9">
      <c r="A6452">
        <v>12324</v>
      </c>
      <c r="B6452" t="s">
        <v>9</v>
      </c>
      <c r="C6452" t="s">
        <v>13</v>
      </c>
      <c r="D6452" t="s">
        <v>6469</v>
      </c>
      <c r="E6452">
        <v>29</v>
      </c>
      <c r="F6452">
        <v>0</v>
      </c>
      <c r="G6452">
        <v>1</v>
      </c>
      <c r="H6452">
        <v>3</v>
      </c>
      <c r="I6452">
        <v>0</v>
      </c>
    </row>
    <row r="6453" spans="1:9">
      <c r="A6453">
        <v>12325</v>
      </c>
      <c r="B6453" t="s">
        <v>31</v>
      </c>
      <c r="C6453" t="s">
        <v>28</v>
      </c>
      <c r="D6453" t="s">
        <v>6470</v>
      </c>
      <c r="E6453">
        <v>68</v>
      </c>
      <c r="F6453">
        <v>0</v>
      </c>
      <c r="G6453">
        <v>1</v>
      </c>
      <c r="H6453">
        <v>2</v>
      </c>
      <c r="I6453">
        <v>0</v>
      </c>
    </row>
    <row r="6454" spans="1:9">
      <c r="A6454">
        <v>12326</v>
      </c>
      <c r="B6454" t="s">
        <v>9</v>
      </c>
      <c r="C6454" t="s">
        <v>28</v>
      </c>
      <c r="D6454" t="s">
        <v>6471</v>
      </c>
      <c r="E6454">
        <v>45</v>
      </c>
      <c r="F6454">
        <v>1</v>
      </c>
      <c r="G6454">
        <v>2</v>
      </c>
      <c r="H6454">
        <v>1</v>
      </c>
      <c r="I6454">
        <v>1</v>
      </c>
    </row>
    <row r="6455" spans="1:9">
      <c r="A6455">
        <v>12327</v>
      </c>
      <c r="B6455" t="s">
        <v>9</v>
      </c>
      <c r="C6455" t="s">
        <v>10</v>
      </c>
      <c r="D6455" t="s">
        <v>6472</v>
      </c>
      <c r="E6455">
        <v>62</v>
      </c>
      <c r="F6455">
        <v>0</v>
      </c>
      <c r="G6455">
        <v>16</v>
      </c>
      <c r="H6455">
        <v>1</v>
      </c>
      <c r="I6455">
        <v>0</v>
      </c>
    </row>
    <row r="6456" spans="1:9">
      <c r="A6456">
        <v>12328</v>
      </c>
      <c r="B6456" t="s">
        <v>15</v>
      </c>
      <c r="C6456" t="s">
        <v>10</v>
      </c>
      <c r="D6456" t="s">
        <v>6473</v>
      </c>
      <c r="E6456">
        <v>66</v>
      </c>
      <c r="F6456">
        <v>0</v>
      </c>
      <c r="G6456">
        <v>14</v>
      </c>
      <c r="H6456">
        <v>3</v>
      </c>
      <c r="I6456">
        <v>0</v>
      </c>
    </row>
    <row r="6457" spans="1:9">
      <c r="A6457">
        <v>12329</v>
      </c>
      <c r="B6457" t="s">
        <v>24</v>
      </c>
      <c r="C6457" t="s">
        <v>10</v>
      </c>
      <c r="D6457" t="s">
        <v>6474</v>
      </c>
      <c r="E6457">
        <v>65</v>
      </c>
      <c r="F6457">
        <v>1</v>
      </c>
      <c r="G6457">
        <v>5</v>
      </c>
      <c r="H6457">
        <v>1</v>
      </c>
      <c r="I6457">
        <v>1</v>
      </c>
    </row>
    <row r="6458" spans="1:9">
      <c r="A6458">
        <v>12330</v>
      </c>
      <c r="B6458" t="s">
        <v>9</v>
      </c>
      <c r="C6458" t="s">
        <v>18</v>
      </c>
      <c r="D6458" t="s">
        <v>6475</v>
      </c>
      <c r="E6458">
        <v>20</v>
      </c>
      <c r="F6458">
        <v>0</v>
      </c>
      <c r="G6458">
        <v>18</v>
      </c>
      <c r="H6458">
        <v>3</v>
      </c>
      <c r="I6458">
        <v>0</v>
      </c>
    </row>
    <row r="6459" spans="1:9">
      <c r="A6459">
        <v>12331</v>
      </c>
      <c r="B6459" t="s">
        <v>24</v>
      </c>
      <c r="C6459" t="s">
        <v>18</v>
      </c>
      <c r="D6459" t="s">
        <v>6476</v>
      </c>
      <c r="E6459">
        <v>29</v>
      </c>
      <c r="F6459">
        <v>0</v>
      </c>
      <c r="G6459">
        <v>2</v>
      </c>
      <c r="H6459">
        <v>3</v>
      </c>
      <c r="I6459">
        <v>0</v>
      </c>
    </row>
    <row r="6460" spans="1:9">
      <c r="A6460">
        <v>12332</v>
      </c>
      <c r="B6460" t="s">
        <v>15</v>
      </c>
      <c r="C6460" t="s">
        <v>22</v>
      </c>
      <c r="D6460" t="s">
        <v>6477</v>
      </c>
      <c r="E6460">
        <v>27</v>
      </c>
      <c r="F6460">
        <v>1</v>
      </c>
      <c r="G6460">
        <v>17</v>
      </c>
      <c r="H6460">
        <v>4</v>
      </c>
      <c r="I6460">
        <v>1</v>
      </c>
    </row>
    <row r="6461" spans="1:9">
      <c r="A6461">
        <v>12333</v>
      </c>
      <c r="B6461" t="s">
        <v>12</v>
      </c>
      <c r="C6461" t="s">
        <v>13</v>
      </c>
      <c r="D6461" t="s">
        <v>6478</v>
      </c>
      <c r="E6461">
        <v>23</v>
      </c>
      <c r="F6461">
        <v>0</v>
      </c>
      <c r="G6461">
        <v>3</v>
      </c>
      <c r="H6461">
        <v>2</v>
      </c>
      <c r="I6461">
        <v>0</v>
      </c>
    </row>
    <row r="6462" spans="1:9">
      <c r="A6462">
        <v>12334</v>
      </c>
      <c r="B6462" t="s">
        <v>31</v>
      </c>
      <c r="C6462" t="s">
        <v>18</v>
      </c>
      <c r="D6462" t="s">
        <v>6479</v>
      </c>
      <c r="E6462">
        <v>61</v>
      </c>
      <c r="F6462">
        <v>0</v>
      </c>
      <c r="G6462">
        <v>15</v>
      </c>
      <c r="H6462">
        <v>3</v>
      </c>
      <c r="I6462">
        <v>0</v>
      </c>
    </row>
    <row r="6463" spans="1:9">
      <c r="A6463">
        <v>12335</v>
      </c>
      <c r="B6463" t="s">
        <v>12</v>
      </c>
      <c r="C6463" t="s">
        <v>28</v>
      </c>
      <c r="D6463" t="s">
        <v>6480</v>
      </c>
      <c r="E6463">
        <v>45</v>
      </c>
      <c r="F6463">
        <v>0</v>
      </c>
      <c r="G6463">
        <v>1</v>
      </c>
      <c r="H6463">
        <v>3</v>
      </c>
      <c r="I6463">
        <v>0</v>
      </c>
    </row>
    <row r="6464" spans="1:9">
      <c r="A6464">
        <v>12336</v>
      </c>
      <c r="B6464" t="s">
        <v>15</v>
      </c>
      <c r="C6464" t="s">
        <v>18</v>
      </c>
      <c r="D6464" t="s">
        <v>6481</v>
      </c>
      <c r="E6464">
        <v>50</v>
      </c>
      <c r="F6464">
        <v>1</v>
      </c>
      <c r="G6464">
        <v>9</v>
      </c>
      <c r="H6464">
        <v>3</v>
      </c>
      <c r="I6464">
        <v>1</v>
      </c>
    </row>
    <row r="6465" spans="1:9">
      <c r="A6465">
        <v>12337</v>
      </c>
      <c r="B6465" t="s">
        <v>12</v>
      </c>
      <c r="C6465" t="s">
        <v>22</v>
      </c>
      <c r="D6465" t="s">
        <v>6482</v>
      </c>
      <c r="E6465">
        <v>42</v>
      </c>
      <c r="F6465">
        <v>1</v>
      </c>
      <c r="G6465">
        <v>2</v>
      </c>
      <c r="H6465">
        <v>1</v>
      </c>
      <c r="I6465">
        <v>1</v>
      </c>
    </row>
    <row r="6466" spans="1:9">
      <c r="A6466">
        <v>12338</v>
      </c>
      <c r="B6466" t="s">
        <v>15</v>
      </c>
      <c r="C6466" t="s">
        <v>28</v>
      </c>
      <c r="D6466" t="s">
        <v>6483</v>
      </c>
      <c r="E6466">
        <v>59</v>
      </c>
      <c r="F6466">
        <v>1</v>
      </c>
      <c r="G6466">
        <v>19</v>
      </c>
      <c r="H6466">
        <v>4</v>
      </c>
      <c r="I6466">
        <v>1</v>
      </c>
    </row>
    <row r="6467" spans="1:9">
      <c r="A6467">
        <v>12339</v>
      </c>
      <c r="B6467" t="s">
        <v>12</v>
      </c>
      <c r="C6467" t="s">
        <v>22</v>
      </c>
      <c r="D6467" t="s">
        <v>6484</v>
      </c>
      <c r="E6467">
        <v>29</v>
      </c>
      <c r="F6467">
        <v>1</v>
      </c>
      <c r="G6467">
        <v>8</v>
      </c>
      <c r="H6467">
        <v>3</v>
      </c>
      <c r="I6467">
        <v>0</v>
      </c>
    </row>
    <row r="6468" spans="1:9">
      <c r="A6468">
        <v>12340</v>
      </c>
      <c r="B6468" t="s">
        <v>9</v>
      </c>
      <c r="C6468" t="s">
        <v>22</v>
      </c>
      <c r="D6468" t="s">
        <v>6485</v>
      </c>
      <c r="E6468">
        <v>18</v>
      </c>
      <c r="F6468">
        <v>1</v>
      </c>
      <c r="G6468">
        <v>5</v>
      </c>
      <c r="H6468">
        <v>1</v>
      </c>
      <c r="I6468">
        <v>0</v>
      </c>
    </row>
    <row r="6469" spans="1:9">
      <c r="A6469">
        <v>12341</v>
      </c>
      <c r="B6469" t="s">
        <v>24</v>
      </c>
      <c r="C6469" t="s">
        <v>18</v>
      </c>
      <c r="D6469" t="s">
        <v>6486</v>
      </c>
      <c r="E6469">
        <v>19</v>
      </c>
      <c r="F6469">
        <v>0</v>
      </c>
      <c r="G6469">
        <v>6</v>
      </c>
      <c r="H6469">
        <v>4</v>
      </c>
      <c r="I6469">
        <v>0</v>
      </c>
    </row>
    <row r="6470" spans="1:9">
      <c r="A6470">
        <v>12342</v>
      </c>
      <c r="B6470" t="s">
        <v>9</v>
      </c>
      <c r="C6470" t="s">
        <v>18</v>
      </c>
      <c r="D6470" t="s">
        <v>6487</v>
      </c>
      <c r="E6470">
        <v>29</v>
      </c>
      <c r="F6470">
        <v>0</v>
      </c>
      <c r="G6470">
        <v>2</v>
      </c>
      <c r="H6470">
        <v>5</v>
      </c>
      <c r="I6470">
        <v>0</v>
      </c>
    </row>
    <row r="6471" spans="1:9">
      <c r="A6471">
        <v>12343</v>
      </c>
      <c r="B6471" t="s">
        <v>24</v>
      </c>
      <c r="C6471" t="s">
        <v>10</v>
      </c>
      <c r="D6471" t="s">
        <v>6488</v>
      </c>
      <c r="E6471">
        <v>66</v>
      </c>
      <c r="F6471">
        <v>0</v>
      </c>
      <c r="G6471">
        <v>2</v>
      </c>
      <c r="H6471">
        <v>3</v>
      </c>
      <c r="I6471">
        <v>0</v>
      </c>
    </row>
    <row r="6472" spans="1:9">
      <c r="A6472">
        <v>12344</v>
      </c>
      <c r="B6472" t="s">
        <v>12</v>
      </c>
      <c r="C6472" t="s">
        <v>22</v>
      </c>
      <c r="D6472" t="s">
        <v>6489</v>
      </c>
      <c r="E6472">
        <v>46</v>
      </c>
      <c r="F6472">
        <v>1</v>
      </c>
      <c r="G6472">
        <v>3</v>
      </c>
      <c r="H6472">
        <v>2</v>
      </c>
      <c r="I6472">
        <v>1</v>
      </c>
    </row>
    <row r="6473" spans="1:9">
      <c r="A6473">
        <v>12345</v>
      </c>
      <c r="B6473" t="s">
        <v>12</v>
      </c>
      <c r="C6473" t="s">
        <v>18</v>
      </c>
      <c r="D6473" t="s">
        <v>6490</v>
      </c>
      <c r="E6473">
        <v>21</v>
      </c>
      <c r="F6473">
        <v>1</v>
      </c>
      <c r="G6473">
        <v>16</v>
      </c>
      <c r="H6473">
        <v>2</v>
      </c>
      <c r="I6473">
        <v>0</v>
      </c>
    </row>
    <row r="6474" spans="1:9">
      <c r="A6474">
        <v>12346</v>
      </c>
      <c r="B6474" t="s">
        <v>12</v>
      </c>
      <c r="C6474" t="s">
        <v>13</v>
      </c>
      <c r="D6474" t="s">
        <v>6491</v>
      </c>
      <c r="E6474">
        <v>31</v>
      </c>
      <c r="F6474">
        <v>0</v>
      </c>
      <c r="G6474">
        <v>1</v>
      </c>
      <c r="H6474">
        <v>1</v>
      </c>
      <c r="I6474">
        <v>0</v>
      </c>
    </row>
    <row r="6475" spans="1:9">
      <c r="A6475">
        <v>12347</v>
      </c>
      <c r="B6475" t="s">
        <v>24</v>
      </c>
      <c r="C6475" t="s">
        <v>13</v>
      </c>
      <c r="D6475" t="s">
        <v>6492</v>
      </c>
      <c r="E6475">
        <v>52</v>
      </c>
      <c r="F6475">
        <v>1</v>
      </c>
      <c r="G6475">
        <v>3</v>
      </c>
      <c r="H6475">
        <v>2</v>
      </c>
      <c r="I6475">
        <v>1</v>
      </c>
    </row>
    <row r="6476" spans="1:9">
      <c r="A6476">
        <v>12348</v>
      </c>
      <c r="B6476" t="s">
        <v>31</v>
      </c>
      <c r="C6476" t="s">
        <v>28</v>
      </c>
      <c r="D6476" t="s">
        <v>6493</v>
      </c>
      <c r="E6476">
        <v>60</v>
      </c>
      <c r="F6476">
        <v>1</v>
      </c>
      <c r="G6476">
        <v>1</v>
      </c>
      <c r="H6476">
        <v>1</v>
      </c>
      <c r="I6476">
        <v>1</v>
      </c>
    </row>
    <row r="6477" spans="1:9">
      <c r="A6477">
        <v>12349</v>
      </c>
      <c r="B6477" t="s">
        <v>15</v>
      </c>
      <c r="C6477" t="s">
        <v>10</v>
      </c>
      <c r="D6477" t="s">
        <v>6494</v>
      </c>
      <c r="E6477">
        <v>59</v>
      </c>
      <c r="F6477">
        <v>1</v>
      </c>
      <c r="G6477">
        <v>10</v>
      </c>
      <c r="H6477">
        <v>3</v>
      </c>
      <c r="I6477">
        <v>1</v>
      </c>
    </row>
    <row r="6478" spans="1:9">
      <c r="A6478">
        <v>12350</v>
      </c>
      <c r="B6478" t="s">
        <v>24</v>
      </c>
      <c r="C6478" t="s">
        <v>28</v>
      </c>
      <c r="D6478" t="s">
        <v>6495</v>
      </c>
      <c r="E6478">
        <v>19</v>
      </c>
      <c r="F6478">
        <v>0</v>
      </c>
      <c r="G6478">
        <v>15</v>
      </c>
      <c r="H6478">
        <v>1</v>
      </c>
      <c r="I6478">
        <v>0</v>
      </c>
    </row>
    <row r="6479" spans="1:9">
      <c r="A6479">
        <v>12351</v>
      </c>
      <c r="B6479" t="s">
        <v>24</v>
      </c>
      <c r="C6479" t="s">
        <v>28</v>
      </c>
      <c r="D6479" t="s">
        <v>6496</v>
      </c>
      <c r="E6479">
        <v>30</v>
      </c>
      <c r="F6479">
        <v>1</v>
      </c>
      <c r="G6479">
        <v>9</v>
      </c>
      <c r="H6479">
        <v>2</v>
      </c>
      <c r="I6479">
        <v>0</v>
      </c>
    </row>
    <row r="6480" spans="1:9">
      <c r="A6480">
        <v>12352</v>
      </c>
      <c r="B6480" t="s">
        <v>24</v>
      </c>
      <c r="C6480" t="s">
        <v>18</v>
      </c>
      <c r="D6480" t="s">
        <v>6497</v>
      </c>
      <c r="E6480">
        <v>19</v>
      </c>
      <c r="F6480">
        <v>0</v>
      </c>
      <c r="G6480">
        <v>8</v>
      </c>
      <c r="H6480">
        <v>2</v>
      </c>
      <c r="I6480">
        <v>0</v>
      </c>
    </row>
    <row r="6481" spans="1:9">
      <c r="A6481">
        <v>12353</v>
      </c>
      <c r="B6481" t="s">
        <v>12</v>
      </c>
      <c r="C6481" t="s">
        <v>10</v>
      </c>
      <c r="D6481" t="s">
        <v>6498</v>
      </c>
      <c r="E6481">
        <v>43</v>
      </c>
      <c r="F6481">
        <v>0</v>
      </c>
      <c r="G6481">
        <v>6</v>
      </c>
      <c r="H6481">
        <v>1</v>
      </c>
      <c r="I6481">
        <v>0</v>
      </c>
    </row>
    <row r="6482" spans="1:9">
      <c r="A6482">
        <v>12354</v>
      </c>
      <c r="B6482" t="s">
        <v>31</v>
      </c>
      <c r="C6482" t="s">
        <v>13</v>
      </c>
      <c r="D6482" t="s">
        <v>6499</v>
      </c>
      <c r="E6482">
        <v>48</v>
      </c>
      <c r="F6482">
        <v>0</v>
      </c>
      <c r="G6482">
        <v>13</v>
      </c>
      <c r="H6482">
        <v>3</v>
      </c>
      <c r="I6482">
        <v>0</v>
      </c>
    </row>
    <row r="6483" spans="1:9">
      <c r="A6483">
        <v>12355</v>
      </c>
      <c r="B6483" t="s">
        <v>12</v>
      </c>
      <c r="C6483" t="s">
        <v>28</v>
      </c>
      <c r="D6483" t="s">
        <v>6500</v>
      </c>
      <c r="E6483">
        <v>22</v>
      </c>
      <c r="F6483">
        <v>0</v>
      </c>
      <c r="G6483">
        <v>19</v>
      </c>
      <c r="H6483">
        <v>4</v>
      </c>
      <c r="I6483">
        <v>0</v>
      </c>
    </row>
    <row r="6484" spans="1:9">
      <c r="A6484">
        <v>12356</v>
      </c>
      <c r="B6484" t="s">
        <v>31</v>
      </c>
      <c r="C6484" t="s">
        <v>22</v>
      </c>
      <c r="D6484" t="s">
        <v>6501</v>
      </c>
      <c r="E6484">
        <v>30</v>
      </c>
      <c r="F6484">
        <v>0</v>
      </c>
      <c r="G6484">
        <v>12</v>
      </c>
      <c r="H6484">
        <v>1</v>
      </c>
      <c r="I6484">
        <v>0</v>
      </c>
    </row>
    <row r="6485" spans="1:9">
      <c r="A6485">
        <v>12357</v>
      </c>
      <c r="B6485" t="s">
        <v>24</v>
      </c>
      <c r="C6485" t="s">
        <v>28</v>
      </c>
      <c r="D6485" t="s">
        <v>6502</v>
      </c>
      <c r="E6485">
        <v>47</v>
      </c>
      <c r="F6485">
        <v>1</v>
      </c>
      <c r="G6485">
        <v>18</v>
      </c>
      <c r="H6485">
        <v>2</v>
      </c>
      <c r="I6485">
        <v>1</v>
      </c>
    </row>
    <row r="6486" spans="1:9">
      <c r="A6486">
        <v>12358</v>
      </c>
      <c r="B6486" t="s">
        <v>9</v>
      </c>
      <c r="C6486" t="s">
        <v>10</v>
      </c>
      <c r="D6486" t="s">
        <v>6503</v>
      </c>
      <c r="E6486">
        <v>30</v>
      </c>
      <c r="F6486">
        <v>1</v>
      </c>
      <c r="G6486">
        <v>1</v>
      </c>
      <c r="H6486">
        <v>1</v>
      </c>
      <c r="I6486">
        <v>0</v>
      </c>
    </row>
    <row r="6487" spans="1:9">
      <c r="A6487">
        <v>12359</v>
      </c>
      <c r="B6487" t="s">
        <v>24</v>
      </c>
      <c r="C6487" t="s">
        <v>22</v>
      </c>
      <c r="D6487" t="s">
        <v>6504</v>
      </c>
      <c r="E6487">
        <v>49</v>
      </c>
      <c r="F6487">
        <v>1</v>
      </c>
      <c r="G6487">
        <v>9</v>
      </c>
      <c r="H6487">
        <v>1</v>
      </c>
      <c r="I6487">
        <v>1</v>
      </c>
    </row>
    <row r="6488" spans="1:9">
      <c r="A6488">
        <v>12360</v>
      </c>
      <c r="B6488" t="s">
        <v>31</v>
      </c>
      <c r="C6488" t="s">
        <v>13</v>
      </c>
      <c r="D6488" t="s">
        <v>6505</v>
      </c>
      <c r="E6488">
        <v>22</v>
      </c>
      <c r="F6488">
        <v>1</v>
      </c>
      <c r="G6488">
        <v>11</v>
      </c>
      <c r="H6488">
        <v>2</v>
      </c>
      <c r="I6488">
        <v>0</v>
      </c>
    </row>
    <row r="6489" spans="1:9">
      <c r="A6489">
        <v>12361</v>
      </c>
      <c r="B6489" t="s">
        <v>12</v>
      </c>
      <c r="C6489" t="s">
        <v>22</v>
      </c>
      <c r="D6489" t="s">
        <v>6506</v>
      </c>
      <c r="E6489">
        <v>42</v>
      </c>
      <c r="F6489">
        <v>1</v>
      </c>
      <c r="G6489">
        <v>9</v>
      </c>
      <c r="H6489">
        <v>4</v>
      </c>
      <c r="I6489">
        <v>1</v>
      </c>
    </row>
    <row r="6490" spans="1:9">
      <c r="A6490">
        <v>12362</v>
      </c>
      <c r="B6490" t="s">
        <v>9</v>
      </c>
      <c r="C6490" t="s">
        <v>22</v>
      </c>
      <c r="D6490" t="s">
        <v>6507</v>
      </c>
      <c r="E6490">
        <v>67</v>
      </c>
      <c r="F6490">
        <v>0</v>
      </c>
      <c r="G6490">
        <v>10</v>
      </c>
      <c r="H6490">
        <v>4</v>
      </c>
      <c r="I6490">
        <v>1</v>
      </c>
    </row>
    <row r="6491" spans="1:9">
      <c r="A6491">
        <v>12363</v>
      </c>
      <c r="B6491" t="s">
        <v>24</v>
      </c>
      <c r="C6491" t="s">
        <v>22</v>
      </c>
      <c r="D6491" t="s">
        <v>6508</v>
      </c>
      <c r="E6491">
        <v>38</v>
      </c>
      <c r="F6491">
        <v>1</v>
      </c>
      <c r="G6491">
        <v>16</v>
      </c>
      <c r="H6491">
        <v>1</v>
      </c>
      <c r="I6491">
        <v>1</v>
      </c>
    </row>
    <row r="6492" spans="1:9">
      <c r="A6492">
        <v>12364</v>
      </c>
      <c r="B6492" t="s">
        <v>24</v>
      </c>
      <c r="C6492" t="s">
        <v>22</v>
      </c>
      <c r="D6492" t="s">
        <v>6509</v>
      </c>
      <c r="E6492">
        <v>33</v>
      </c>
      <c r="F6492">
        <v>0</v>
      </c>
      <c r="G6492">
        <v>10</v>
      </c>
      <c r="H6492">
        <v>4</v>
      </c>
      <c r="I6492">
        <v>1</v>
      </c>
    </row>
    <row r="6493" spans="1:9">
      <c r="A6493">
        <v>12365</v>
      </c>
      <c r="B6493" t="s">
        <v>9</v>
      </c>
      <c r="C6493" t="s">
        <v>10</v>
      </c>
      <c r="D6493" t="s">
        <v>6510</v>
      </c>
      <c r="E6493">
        <v>51</v>
      </c>
      <c r="F6493">
        <v>1</v>
      </c>
      <c r="G6493">
        <v>5</v>
      </c>
      <c r="H6493">
        <v>3</v>
      </c>
      <c r="I6493">
        <v>1</v>
      </c>
    </row>
    <row r="6494" spans="1:9">
      <c r="A6494">
        <v>12366</v>
      </c>
      <c r="B6494" t="s">
        <v>12</v>
      </c>
      <c r="C6494" t="s">
        <v>22</v>
      </c>
      <c r="D6494" t="s">
        <v>6511</v>
      </c>
      <c r="E6494">
        <v>26</v>
      </c>
      <c r="F6494">
        <v>0</v>
      </c>
      <c r="G6494">
        <v>11</v>
      </c>
      <c r="H6494">
        <v>5</v>
      </c>
      <c r="I6494">
        <v>0</v>
      </c>
    </row>
    <row r="6495" spans="1:9">
      <c r="A6495">
        <v>12367</v>
      </c>
      <c r="B6495" t="s">
        <v>9</v>
      </c>
      <c r="C6495" t="s">
        <v>18</v>
      </c>
      <c r="D6495" t="s">
        <v>6512</v>
      </c>
      <c r="E6495">
        <v>68</v>
      </c>
      <c r="F6495">
        <v>1</v>
      </c>
      <c r="G6495">
        <v>17</v>
      </c>
      <c r="H6495">
        <v>2</v>
      </c>
      <c r="I6495">
        <v>1</v>
      </c>
    </row>
    <row r="6496" spans="1:9">
      <c r="A6496">
        <v>12368</v>
      </c>
      <c r="B6496" t="s">
        <v>31</v>
      </c>
      <c r="C6496" t="s">
        <v>18</v>
      </c>
      <c r="D6496" t="s">
        <v>6513</v>
      </c>
      <c r="E6496">
        <v>27</v>
      </c>
      <c r="F6496">
        <v>0</v>
      </c>
      <c r="G6496">
        <v>16</v>
      </c>
      <c r="H6496">
        <v>1</v>
      </c>
      <c r="I6496">
        <v>0</v>
      </c>
    </row>
    <row r="6497" spans="1:9">
      <c r="A6497">
        <v>12369</v>
      </c>
      <c r="B6497" t="s">
        <v>9</v>
      </c>
      <c r="C6497" t="s">
        <v>18</v>
      </c>
      <c r="D6497" t="s">
        <v>6514</v>
      </c>
      <c r="E6497">
        <v>47</v>
      </c>
      <c r="F6497">
        <v>1</v>
      </c>
      <c r="G6497">
        <v>16</v>
      </c>
      <c r="H6497">
        <v>2</v>
      </c>
      <c r="I6497">
        <v>1</v>
      </c>
    </row>
    <row r="6498" spans="1:9">
      <c r="A6498">
        <v>12370</v>
      </c>
      <c r="B6498" t="s">
        <v>24</v>
      </c>
      <c r="C6498" t="s">
        <v>22</v>
      </c>
      <c r="D6498" t="s">
        <v>6515</v>
      </c>
      <c r="E6498">
        <v>69</v>
      </c>
      <c r="F6498">
        <v>0</v>
      </c>
      <c r="G6498">
        <v>2</v>
      </c>
      <c r="H6498">
        <v>3</v>
      </c>
      <c r="I6498">
        <v>0</v>
      </c>
    </row>
    <row r="6499" spans="1:9">
      <c r="A6499">
        <v>12371</v>
      </c>
      <c r="B6499" t="s">
        <v>12</v>
      </c>
      <c r="C6499" t="s">
        <v>22</v>
      </c>
      <c r="D6499" t="s">
        <v>6516</v>
      </c>
      <c r="E6499">
        <v>24</v>
      </c>
      <c r="F6499">
        <v>1</v>
      </c>
      <c r="G6499">
        <v>11</v>
      </c>
      <c r="H6499">
        <v>5</v>
      </c>
      <c r="I6499">
        <v>1</v>
      </c>
    </row>
    <row r="6500" spans="1:9">
      <c r="A6500">
        <v>12372</v>
      </c>
      <c r="B6500" t="s">
        <v>15</v>
      </c>
      <c r="C6500" t="s">
        <v>13</v>
      </c>
      <c r="D6500" t="s">
        <v>6517</v>
      </c>
      <c r="E6500">
        <v>20</v>
      </c>
      <c r="F6500">
        <v>0</v>
      </c>
      <c r="G6500">
        <v>3</v>
      </c>
      <c r="H6500">
        <v>2</v>
      </c>
      <c r="I6500">
        <v>0</v>
      </c>
    </row>
    <row r="6501" spans="1:9">
      <c r="A6501">
        <v>12373</v>
      </c>
      <c r="B6501" t="s">
        <v>31</v>
      </c>
      <c r="C6501" t="s">
        <v>18</v>
      </c>
      <c r="D6501" t="s">
        <v>6518</v>
      </c>
      <c r="E6501">
        <v>61</v>
      </c>
      <c r="F6501">
        <v>0</v>
      </c>
      <c r="G6501">
        <v>13</v>
      </c>
      <c r="H6501">
        <v>4</v>
      </c>
      <c r="I6501">
        <v>1</v>
      </c>
    </row>
    <row r="6502" spans="1:9">
      <c r="A6502">
        <v>12374</v>
      </c>
      <c r="B6502" t="s">
        <v>15</v>
      </c>
      <c r="C6502" t="s">
        <v>18</v>
      </c>
      <c r="D6502" t="s">
        <v>6519</v>
      </c>
      <c r="E6502">
        <v>52</v>
      </c>
      <c r="F6502">
        <v>0</v>
      </c>
      <c r="G6502">
        <v>15</v>
      </c>
      <c r="H6502">
        <v>5</v>
      </c>
      <c r="I6502">
        <v>1</v>
      </c>
    </row>
    <row r="6503" spans="1:9">
      <c r="A6503">
        <v>12375</v>
      </c>
      <c r="B6503" t="s">
        <v>24</v>
      </c>
      <c r="C6503" t="s">
        <v>22</v>
      </c>
      <c r="D6503" t="s">
        <v>6520</v>
      </c>
      <c r="E6503">
        <v>39</v>
      </c>
      <c r="F6503">
        <v>1</v>
      </c>
      <c r="G6503">
        <v>2</v>
      </c>
      <c r="H6503">
        <v>4</v>
      </c>
      <c r="I6503">
        <v>1</v>
      </c>
    </row>
    <row r="6504" spans="1:9">
      <c r="A6504">
        <v>12376</v>
      </c>
      <c r="B6504" t="s">
        <v>31</v>
      </c>
      <c r="C6504" t="s">
        <v>28</v>
      </c>
      <c r="D6504" t="s">
        <v>6521</v>
      </c>
      <c r="E6504">
        <v>30</v>
      </c>
      <c r="F6504">
        <v>1</v>
      </c>
      <c r="G6504">
        <v>7</v>
      </c>
      <c r="H6504">
        <v>5</v>
      </c>
      <c r="I6504">
        <v>1</v>
      </c>
    </row>
    <row r="6505" spans="1:9">
      <c r="A6505">
        <v>12377</v>
      </c>
      <c r="B6505" t="s">
        <v>31</v>
      </c>
      <c r="C6505" t="s">
        <v>22</v>
      </c>
      <c r="D6505" t="s">
        <v>6522</v>
      </c>
      <c r="E6505">
        <v>55</v>
      </c>
      <c r="F6505">
        <v>0</v>
      </c>
      <c r="G6505">
        <v>7</v>
      </c>
      <c r="H6505">
        <v>4</v>
      </c>
      <c r="I6505">
        <v>1</v>
      </c>
    </row>
    <row r="6506" spans="1:9">
      <c r="A6506">
        <v>12378</v>
      </c>
      <c r="B6506" t="s">
        <v>24</v>
      </c>
      <c r="C6506" t="s">
        <v>18</v>
      </c>
      <c r="D6506" t="s">
        <v>6523</v>
      </c>
      <c r="E6506">
        <v>24</v>
      </c>
      <c r="F6506">
        <v>0</v>
      </c>
      <c r="G6506">
        <v>11</v>
      </c>
      <c r="H6506">
        <v>3</v>
      </c>
      <c r="I6506">
        <v>0</v>
      </c>
    </row>
    <row r="6507" spans="1:9">
      <c r="A6507">
        <v>12379</v>
      </c>
      <c r="B6507" t="s">
        <v>12</v>
      </c>
      <c r="C6507" t="s">
        <v>13</v>
      </c>
      <c r="D6507" t="s">
        <v>6524</v>
      </c>
      <c r="E6507">
        <v>57</v>
      </c>
      <c r="F6507">
        <v>1</v>
      </c>
      <c r="G6507">
        <v>4</v>
      </c>
      <c r="H6507">
        <v>1</v>
      </c>
      <c r="I6507">
        <v>1</v>
      </c>
    </row>
    <row r="6508" spans="1:9">
      <c r="A6508">
        <v>12380</v>
      </c>
      <c r="B6508" t="s">
        <v>9</v>
      </c>
      <c r="C6508" t="s">
        <v>13</v>
      </c>
      <c r="D6508" t="s">
        <v>6525</v>
      </c>
      <c r="E6508">
        <v>56</v>
      </c>
      <c r="F6508">
        <v>0</v>
      </c>
      <c r="G6508">
        <v>1</v>
      </c>
      <c r="H6508">
        <v>5</v>
      </c>
      <c r="I6508">
        <v>1</v>
      </c>
    </row>
    <row r="6509" spans="1:9">
      <c r="A6509">
        <v>12381</v>
      </c>
      <c r="B6509" t="s">
        <v>12</v>
      </c>
      <c r="C6509" t="s">
        <v>22</v>
      </c>
      <c r="D6509" t="s">
        <v>6526</v>
      </c>
      <c r="E6509">
        <v>31</v>
      </c>
      <c r="F6509">
        <v>1</v>
      </c>
      <c r="G6509">
        <v>15</v>
      </c>
      <c r="H6509">
        <v>5</v>
      </c>
      <c r="I6509">
        <v>1</v>
      </c>
    </row>
    <row r="6510" spans="1:9">
      <c r="A6510">
        <v>12382</v>
      </c>
      <c r="B6510" t="s">
        <v>31</v>
      </c>
      <c r="C6510" t="s">
        <v>22</v>
      </c>
      <c r="D6510" t="s">
        <v>6527</v>
      </c>
      <c r="E6510">
        <v>48</v>
      </c>
      <c r="F6510">
        <v>1</v>
      </c>
      <c r="G6510">
        <v>1</v>
      </c>
      <c r="H6510">
        <v>1</v>
      </c>
      <c r="I6510">
        <v>1</v>
      </c>
    </row>
    <row r="6511" spans="1:9">
      <c r="A6511">
        <v>12383</v>
      </c>
      <c r="B6511" t="s">
        <v>24</v>
      </c>
      <c r="C6511" t="s">
        <v>10</v>
      </c>
      <c r="D6511" t="s">
        <v>6528</v>
      </c>
      <c r="E6511">
        <v>26</v>
      </c>
      <c r="F6511">
        <v>0</v>
      </c>
      <c r="G6511">
        <v>18</v>
      </c>
      <c r="H6511">
        <v>2</v>
      </c>
      <c r="I6511">
        <v>0</v>
      </c>
    </row>
    <row r="6512" spans="1:9">
      <c r="A6512">
        <v>12384</v>
      </c>
      <c r="B6512" t="s">
        <v>9</v>
      </c>
      <c r="C6512" t="s">
        <v>28</v>
      </c>
      <c r="D6512" t="s">
        <v>6529</v>
      </c>
      <c r="E6512">
        <v>64</v>
      </c>
      <c r="F6512">
        <v>1</v>
      </c>
      <c r="G6512">
        <v>10</v>
      </c>
      <c r="H6512">
        <v>1</v>
      </c>
      <c r="I6512">
        <v>1</v>
      </c>
    </row>
    <row r="6513" spans="1:9">
      <c r="A6513">
        <v>12385</v>
      </c>
      <c r="B6513" t="s">
        <v>31</v>
      </c>
      <c r="C6513" t="s">
        <v>22</v>
      </c>
      <c r="D6513" t="s">
        <v>6530</v>
      </c>
      <c r="E6513">
        <v>59</v>
      </c>
      <c r="F6513">
        <v>1</v>
      </c>
      <c r="G6513">
        <v>17</v>
      </c>
      <c r="H6513">
        <v>4</v>
      </c>
      <c r="I6513">
        <v>1</v>
      </c>
    </row>
    <row r="6514" spans="1:9">
      <c r="A6514">
        <v>12386</v>
      </c>
      <c r="B6514" t="s">
        <v>15</v>
      </c>
      <c r="C6514" t="s">
        <v>18</v>
      </c>
      <c r="D6514" t="s">
        <v>6531</v>
      </c>
      <c r="E6514">
        <v>29</v>
      </c>
      <c r="F6514">
        <v>0</v>
      </c>
      <c r="G6514">
        <v>7</v>
      </c>
      <c r="H6514">
        <v>4</v>
      </c>
      <c r="I6514">
        <v>0</v>
      </c>
    </row>
    <row r="6515" spans="1:9">
      <c r="A6515">
        <v>12387</v>
      </c>
      <c r="B6515" t="s">
        <v>24</v>
      </c>
      <c r="C6515" t="s">
        <v>10</v>
      </c>
      <c r="D6515" t="s">
        <v>6532</v>
      </c>
      <c r="E6515">
        <v>50</v>
      </c>
      <c r="F6515">
        <v>1</v>
      </c>
      <c r="G6515">
        <v>12</v>
      </c>
      <c r="H6515">
        <v>2</v>
      </c>
      <c r="I6515">
        <v>1</v>
      </c>
    </row>
    <row r="6516" spans="1:9">
      <c r="A6516">
        <v>12388</v>
      </c>
      <c r="B6516" t="s">
        <v>31</v>
      </c>
      <c r="C6516" t="s">
        <v>10</v>
      </c>
      <c r="D6516" t="s">
        <v>6533</v>
      </c>
      <c r="E6516">
        <v>31</v>
      </c>
      <c r="F6516">
        <v>1</v>
      </c>
      <c r="G6516">
        <v>11</v>
      </c>
      <c r="H6516">
        <v>1</v>
      </c>
      <c r="I6516">
        <v>1</v>
      </c>
    </row>
    <row r="6517" spans="1:9">
      <c r="A6517">
        <v>12389</v>
      </c>
      <c r="B6517" t="s">
        <v>12</v>
      </c>
      <c r="C6517" t="s">
        <v>22</v>
      </c>
      <c r="D6517" t="s">
        <v>6534</v>
      </c>
      <c r="E6517">
        <v>67</v>
      </c>
      <c r="F6517">
        <v>0</v>
      </c>
      <c r="G6517">
        <v>18</v>
      </c>
      <c r="H6517">
        <v>5</v>
      </c>
      <c r="I6517">
        <v>1</v>
      </c>
    </row>
    <row r="6518" spans="1:9">
      <c r="A6518">
        <v>12390</v>
      </c>
      <c r="B6518" t="s">
        <v>24</v>
      </c>
      <c r="C6518" t="s">
        <v>13</v>
      </c>
      <c r="D6518" t="s">
        <v>6535</v>
      </c>
      <c r="E6518">
        <v>64</v>
      </c>
      <c r="F6518">
        <v>1</v>
      </c>
      <c r="G6518">
        <v>10</v>
      </c>
      <c r="H6518">
        <v>3</v>
      </c>
      <c r="I6518">
        <v>1</v>
      </c>
    </row>
    <row r="6519" spans="1:9">
      <c r="A6519">
        <v>12391</v>
      </c>
      <c r="B6519" t="s">
        <v>31</v>
      </c>
      <c r="C6519" t="s">
        <v>22</v>
      </c>
      <c r="D6519" t="s">
        <v>6536</v>
      </c>
      <c r="E6519">
        <v>61</v>
      </c>
      <c r="F6519">
        <v>0</v>
      </c>
      <c r="G6519">
        <v>5</v>
      </c>
      <c r="H6519">
        <v>2</v>
      </c>
      <c r="I6519">
        <v>0</v>
      </c>
    </row>
    <row r="6520" spans="1:9">
      <c r="A6520">
        <v>12392</v>
      </c>
      <c r="B6520" t="s">
        <v>24</v>
      </c>
      <c r="C6520" t="s">
        <v>13</v>
      </c>
      <c r="D6520" t="s">
        <v>6537</v>
      </c>
      <c r="E6520">
        <v>20</v>
      </c>
      <c r="F6520">
        <v>0</v>
      </c>
      <c r="G6520">
        <v>13</v>
      </c>
      <c r="H6520">
        <v>2</v>
      </c>
      <c r="I6520">
        <v>0</v>
      </c>
    </row>
    <row r="6521" spans="1:9">
      <c r="A6521">
        <v>12393</v>
      </c>
      <c r="B6521" t="s">
        <v>24</v>
      </c>
      <c r="C6521" t="s">
        <v>28</v>
      </c>
      <c r="D6521" t="s">
        <v>6538</v>
      </c>
      <c r="E6521">
        <v>19</v>
      </c>
      <c r="F6521">
        <v>1</v>
      </c>
      <c r="G6521">
        <v>13</v>
      </c>
      <c r="H6521">
        <v>2</v>
      </c>
      <c r="I6521">
        <v>0</v>
      </c>
    </row>
    <row r="6522" spans="1:9">
      <c r="A6522">
        <v>12394</v>
      </c>
      <c r="B6522" t="s">
        <v>12</v>
      </c>
      <c r="C6522" t="s">
        <v>13</v>
      </c>
      <c r="D6522" t="s">
        <v>6539</v>
      </c>
      <c r="E6522">
        <v>66</v>
      </c>
      <c r="F6522">
        <v>0</v>
      </c>
      <c r="G6522">
        <v>19</v>
      </c>
      <c r="H6522">
        <v>1</v>
      </c>
      <c r="I6522">
        <v>0</v>
      </c>
    </row>
    <row r="6523" spans="1:9">
      <c r="A6523">
        <v>12395</v>
      </c>
      <c r="B6523" t="s">
        <v>12</v>
      </c>
      <c r="C6523" t="s">
        <v>13</v>
      </c>
      <c r="D6523" t="s">
        <v>6540</v>
      </c>
      <c r="E6523">
        <v>40</v>
      </c>
      <c r="F6523">
        <v>1</v>
      </c>
      <c r="G6523">
        <v>3</v>
      </c>
      <c r="H6523">
        <v>5</v>
      </c>
      <c r="I6523">
        <v>1</v>
      </c>
    </row>
    <row r="6524" spans="1:9">
      <c r="A6524">
        <v>12396</v>
      </c>
      <c r="B6524" t="s">
        <v>31</v>
      </c>
      <c r="C6524" t="s">
        <v>10</v>
      </c>
      <c r="D6524" t="s">
        <v>6541</v>
      </c>
      <c r="E6524">
        <v>66</v>
      </c>
      <c r="F6524">
        <v>1</v>
      </c>
      <c r="G6524">
        <v>10</v>
      </c>
      <c r="H6524">
        <v>5</v>
      </c>
      <c r="I6524">
        <v>1</v>
      </c>
    </row>
    <row r="6525" spans="1:9">
      <c r="A6525">
        <v>12397</v>
      </c>
      <c r="B6525" t="s">
        <v>24</v>
      </c>
      <c r="C6525" t="s">
        <v>22</v>
      </c>
      <c r="D6525" t="s">
        <v>6542</v>
      </c>
      <c r="E6525">
        <v>34</v>
      </c>
      <c r="F6525">
        <v>0</v>
      </c>
      <c r="G6525">
        <v>5</v>
      </c>
      <c r="H6525">
        <v>4</v>
      </c>
      <c r="I6525">
        <v>1</v>
      </c>
    </row>
    <row r="6526" spans="1:9">
      <c r="A6526">
        <v>12398</v>
      </c>
      <c r="B6526" t="s">
        <v>15</v>
      </c>
      <c r="C6526" t="s">
        <v>18</v>
      </c>
      <c r="D6526" t="s">
        <v>6543</v>
      </c>
      <c r="E6526">
        <v>56</v>
      </c>
      <c r="F6526">
        <v>0</v>
      </c>
      <c r="G6526">
        <v>13</v>
      </c>
      <c r="H6526">
        <v>1</v>
      </c>
      <c r="I6526">
        <v>0</v>
      </c>
    </row>
    <row r="6527" spans="1:9">
      <c r="A6527">
        <v>12399</v>
      </c>
      <c r="B6527" t="s">
        <v>9</v>
      </c>
      <c r="C6527" t="s">
        <v>28</v>
      </c>
      <c r="D6527" t="s">
        <v>6544</v>
      </c>
      <c r="E6527">
        <v>52</v>
      </c>
      <c r="F6527">
        <v>0</v>
      </c>
      <c r="G6527">
        <v>19</v>
      </c>
      <c r="H6527">
        <v>4</v>
      </c>
      <c r="I6527">
        <v>1</v>
      </c>
    </row>
    <row r="6528" spans="1:9">
      <c r="A6528">
        <v>12400</v>
      </c>
      <c r="B6528" t="s">
        <v>31</v>
      </c>
      <c r="C6528" t="s">
        <v>13</v>
      </c>
      <c r="D6528" t="s">
        <v>6545</v>
      </c>
      <c r="E6528">
        <v>56</v>
      </c>
      <c r="F6528">
        <v>1</v>
      </c>
      <c r="G6528">
        <v>11</v>
      </c>
      <c r="H6528">
        <v>1</v>
      </c>
      <c r="I6528">
        <v>1</v>
      </c>
    </row>
    <row r="6529" spans="1:9">
      <c r="A6529">
        <v>12401</v>
      </c>
      <c r="B6529" t="s">
        <v>12</v>
      </c>
      <c r="C6529" t="s">
        <v>13</v>
      </c>
      <c r="D6529" t="s">
        <v>6546</v>
      </c>
      <c r="E6529">
        <v>52</v>
      </c>
      <c r="F6529">
        <v>1</v>
      </c>
      <c r="G6529">
        <v>11</v>
      </c>
      <c r="H6529">
        <v>5</v>
      </c>
      <c r="I6529">
        <v>1</v>
      </c>
    </row>
    <row r="6530" spans="1:9">
      <c r="A6530">
        <v>12402</v>
      </c>
      <c r="B6530" t="s">
        <v>12</v>
      </c>
      <c r="C6530" t="s">
        <v>13</v>
      </c>
      <c r="D6530" t="s">
        <v>6547</v>
      </c>
      <c r="E6530">
        <v>63</v>
      </c>
      <c r="F6530">
        <v>1</v>
      </c>
      <c r="G6530">
        <v>7</v>
      </c>
      <c r="H6530">
        <v>4</v>
      </c>
      <c r="I6530">
        <v>1</v>
      </c>
    </row>
    <row r="6531" spans="1:9">
      <c r="A6531">
        <v>12403</v>
      </c>
      <c r="B6531" t="s">
        <v>12</v>
      </c>
      <c r="C6531" t="s">
        <v>28</v>
      </c>
      <c r="D6531" t="s">
        <v>6548</v>
      </c>
      <c r="E6531">
        <v>51</v>
      </c>
      <c r="F6531">
        <v>1</v>
      </c>
      <c r="G6531">
        <v>3</v>
      </c>
      <c r="H6531">
        <v>1</v>
      </c>
      <c r="I6531">
        <v>1</v>
      </c>
    </row>
    <row r="6532" spans="1:9">
      <c r="A6532">
        <v>12404</v>
      </c>
      <c r="B6532" t="s">
        <v>24</v>
      </c>
      <c r="C6532" t="s">
        <v>22</v>
      </c>
      <c r="D6532" t="s">
        <v>6549</v>
      </c>
      <c r="E6532">
        <v>18</v>
      </c>
      <c r="F6532">
        <v>1</v>
      </c>
      <c r="G6532">
        <v>7</v>
      </c>
      <c r="H6532">
        <v>4</v>
      </c>
      <c r="I6532">
        <v>1</v>
      </c>
    </row>
    <row r="6533" spans="1:9">
      <c r="A6533">
        <v>12405</v>
      </c>
      <c r="B6533" t="s">
        <v>15</v>
      </c>
      <c r="C6533" t="s">
        <v>28</v>
      </c>
      <c r="D6533" t="s">
        <v>6550</v>
      </c>
      <c r="E6533">
        <v>46</v>
      </c>
      <c r="F6533">
        <v>1</v>
      </c>
      <c r="G6533">
        <v>9</v>
      </c>
      <c r="H6533">
        <v>2</v>
      </c>
      <c r="I6533">
        <v>1</v>
      </c>
    </row>
    <row r="6534" spans="1:9">
      <c r="A6534">
        <v>12406</v>
      </c>
      <c r="B6534" t="s">
        <v>15</v>
      </c>
      <c r="C6534" t="s">
        <v>18</v>
      </c>
      <c r="D6534" t="s">
        <v>6551</v>
      </c>
      <c r="E6534">
        <v>19</v>
      </c>
      <c r="F6534">
        <v>1</v>
      </c>
      <c r="G6534">
        <v>7</v>
      </c>
      <c r="H6534">
        <v>4</v>
      </c>
      <c r="I6534">
        <v>1</v>
      </c>
    </row>
    <row r="6535" spans="1:9">
      <c r="A6535">
        <v>12407</v>
      </c>
      <c r="B6535" t="s">
        <v>31</v>
      </c>
      <c r="C6535" t="s">
        <v>18</v>
      </c>
      <c r="D6535" t="s">
        <v>6552</v>
      </c>
      <c r="E6535">
        <v>57</v>
      </c>
      <c r="F6535">
        <v>1</v>
      </c>
      <c r="G6535">
        <v>12</v>
      </c>
      <c r="H6535">
        <v>2</v>
      </c>
      <c r="I6535">
        <v>1</v>
      </c>
    </row>
    <row r="6536" spans="1:9">
      <c r="A6536">
        <v>12408</v>
      </c>
      <c r="B6536" t="s">
        <v>24</v>
      </c>
      <c r="C6536" t="s">
        <v>13</v>
      </c>
      <c r="D6536" t="s">
        <v>6553</v>
      </c>
      <c r="E6536">
        <v>33</v>
      </c>
      <c r="F6536">
        <v>0</v>
      </c>
      <c r="G6536">
        <v>1</v>
      </c>
      <c r="H6536">
        <v>2</v>
      </c>
      <c r="I6536">
        <v>0</v>
      </c>
    </row>
    <row r="6537" spans="1:9">
      <c r="A6537">
        <v>12409</v>
      </c>
      <c r="B6537" t="s">
        <v>9</v>
      </c>
      <c r="C6537" t="s">
        <v>18</v>
      </c>
      <c r="D6537" t="s">
        <v>6554</v>
      </c>
      <c r="E6537">
        <v>20</v>
      </c>
      <c r="F6537">
        <v>0</v>
      </c>
      <c r="G6537">
        <v>17</v>
      </c>
      <c r="H6537">
        <v>2</v>
      </c>
      <c r="I6537">
        <v>0</v>
      </c>
    </row>
    <row r="6538" spans="1:9">
      <c r="A6538">
        <v>12410</v>
      </c>
      <c r="B6538" t="s">
        <v>15</v>
      </c>
      <c r="C6538" t="s">
        <v>18</v>
      </c>
      <c r="D6538" t="s">
        <v>6555</v>
      </c>
      <c r="E6538">
        <v>35</v>
      </c>
      <c r="F6538">
        <v>1</v>
      </c>
      <c r="G6538">
        <v>17</v>
      </c>
      <c r="H6538">
        <v>1</v>
      </c>
      <c r="I6538">
        <v>1</v>
      </c>
    </row>
    <row r="6539" spans="1:9">
      <c r="A6539">
        <v>12411</v>
      </c>
      <c r="B6539" t="s">
        <v>31</v>
      </c>
      <c r="C6539" t="s">
        <v>18</v>
      </c>
      <c r="D6539" t="s">
        <v>6556</v>
      </c>
      <c r="E6539">
        <v>45</v>
      </c>
      <c r="F6539">
        <v>0</v>
      </c>
      <c r="G6539">
        <v>18</v>
      </c>
      <c r="H6539">
        <v>1</v>
      </c>
      <c r="I6539">
        <v>0</v>
      </c>
    </row>
    <row r="6540" spans="1:9">
      <c r="A6540">
        <v>12412</v>
      </c>
      <c r="B6540" t="s">
        <v>9</v>
      </c>
      <c r="C6540" t="s">
        <v>28</v>
      </c>
      <c r="D6540" t="s">
        <v>6557</v>
      </c>
      <c r="E6540">
        <v>46</v>
      </c>
      <c r="F6540">
        <v>1</v>
      </c>
      <c r="G6540">
        <v>11</v>
      </c>
      <c r="H6540">
        <v>3</v>
      </c>
      <c r="I6540">
        <v>1</v>
      </c>
    </row>
    <row r="6541" spans="1:9">
      <c r="A6541">
        <v>12413</v>
      </c>
      <c r="B6541" t="s">
        <v>9</v>
      </c>
      <c r="C6541" t="s">
        <v>10</v>
      </c>
      <c r="D6541" t="s">
        <v>6558</v>
      </c>
      <c r="E6541">
        <v>21</v>
      </c>
      <c r="F6541">
        <v>1</v>
      </c>
      <c r="G6541">
        <v>19</v>
      </c>
      <c r="H6541">
        <v>5</v>
      </c>
      <c r="I6541">
        <v>1</v>
      </c>
    </row>
    <row r="6542" spans="1:9">
      <c r="A6542">
        <v>12414</v>
      </c>
      <c r="B6542" t="s">
        <v>9</v>
      </c>
      <c r="C6542" t="s">
        <v>18</v>
      </c>
      <c r="D6542" t="s">
        <v>6559</v>
      </c>
      <c r="E6542">
        <v>65</v>
      </c>
      <c r="F6542">
        <v>0</v>
      </c>
      <c r="G6542">
        <v>18</v>
      </c>
      <c r="H6542">
        <v>5</v>
      </c>
      <c r="I6542">
        <v>1</v>
      </c>
    </row>
    <row r="6543" spans="1:9">
      <c r="A6543">
        <v>12415</v>
      </c>
      <c r="B6543" t="s">
        <v>15</v>
      </c>
      <c r="C6543" t="s">
        <v>10</v>
      </c>
      <c r="D6543" t="s">
        <v>6560</v>
      </c>
      <c r="E6543">
        <v>57</v>
      </c>
      <c r="F6543">
        <v>0</v>
      </c>
      <c r="G6543">
        <v>6</v>
      </c>
      <c r="H6543">
        <v>5</v>
      </c>
      <c r="I6543">
        <v>1</v>
      </c>
    </row>
    <row r="6544" spans="1:9">
      <c r="A6544">
        <v>12416</v>
      </c>
      <c r="B6544" t="s">
        <v>31</v>
      </c>
      <c r="C6544" t="s">
        <v>28</v>
      </c>
      <c r="D6544" t="s">
        <v>6561</v>
      </c>
      <c r="E6544">
        <v>27</v>
      </c>
      <c r="F6544">
        <v>1</v>
      </c>
      <c r="G6544">
        <v>15</v>
      </c>
      <c r="H6544">
        <v>1</v>
      </c>
      <c r="I6544">
        <v>0</v>
      </c>
    </row>
    <row r="6545" spans="1:9">
      <c r="A6545">
        <v>12417</v>
      </c>
      <c r="B6545" t="s">
        <v>24</v>
      </c>
      <c r="C6545" t="s">
        <v>13</v>
      </c>
      <c r="D6545" t="s">
        <v>6562</v>
      </c>
      <c r="E6545">
        <v>29</v>
      </c>
      <c r="F6545">
        <v>0</v>
      </c>
      <c r="G6545">
        <v>15</v>
      </c>
      <c r="H6545">
        <v>1</v>
      </c>
      <c r="I6545">
        <v>0</v>
      </c>
    </row>
    <row r="6546" spans="1:9">
      <c r="A6546">
        <v>12418</v>
      </c>
      <c r="B6546" t="s">
        <v>15</v>
      </c>
      <c r="C6546" t="s">
        <v>28</v>
      </c>
      <c r="D6546" t="s">
        <v>6563</v>
      </c>
      <c r="E6546">
        <v>48</v>
      </c>
      <c r="F6546">
        <v>1</v>
      </c>
      <c r="G6546">
        <v>3</v>
      </c>
      <c r="H6546">
        <v>5</v>
      </c>
      <c r="I6546">
        <v>1</v>
      </c>
    </row>
    <row r="6547" spans="1:9">
      <c r="A6547">
        <v>12419</v>
      </c>
      <c r="B6547" t="s">
        <v>12</v>
      </c>
      <c r="C6547" t="s">
        <v>18</v>
      </c>
      <c r="D6547" t="s">
        <v>6564</v>
      </c>
      <c r="E6547">
        <v>32</v>
      </c>
      <c r="F6547">
        <v>0</v>
      </c>
      <c r="G6547">
        <v>6</v>
      </c>
      <c r="H6547">
        <v>1</v>
      </c>
      <c r="I6547">
        <v>0</v>
      </c>
    </row>
    <row r="6548" spans="1:9">
      <c r="A6548">
        <v>12420</v>
      </c>
      <c r="B6548" t="s">
        <v>31</v>
      </c>
      <c r="C6548" t="s">
        <v>18</v>
      </c>
      <c r="D6548" t="s">
        <v>6565</v>
      </c>
      <c r="E6548">
        <v>54</v>
      </c>
      <c r="F6548">
        <v>1</v>
      </c>
      <c r="G6548">
        <v>7</v>
      </c>
      <c r="H6548">
        <v>4</v>
      </c>
      <c r="I6548">
        <v>1</v>
      </c>
    </row>
    <row r="6549" spans="1:9">
      <c r="A6549">
        <v>12421</v>
      </c>
      <c r="B6549" t="s">
        <v>12</v>
      </c>
      <c r="C6549" t="s">
        <v>28</v>
      </c>
      <c r="D6549" t="s">
        <v>6566</v>
      </c>
      <c r="E6549">
        <v>26</v>
      </c>
      <c r="F6549">
        <v>0</v>
      </c>
      <c r="G6549">
        <v>19</v>
      </c>
      <c r="H6549">
        <v>2</v>
      </c>
      <c r="I6549">
        <v>0</v>
      </c>
    </row>
    <row r="6550" spans="1:9">
      <c r="A6550">
        <v>12422</v>
      </c>
      <c r="B6550" t="s">
        <v>15</v>
      </c>
      <c r="C6550" t="s">
        <v>13</v>
      </c>
      <c r="D6550" t="s">
        <v>6567</v>
      </c>
      <c r="E6550">
        <v>19</v>
      </c>
      <c r="F6550">
        <v>0</v>
      </c>
      <c r="G6550">
        <v>1</v>
      </c>
      <c r="H6550">
        <v>5</v>
      </c>
      <c r="I6550">
        <v>0</v>
      </c>
    </row>
    <row r="6551" spans="1:9">
      <c r="A6551">
        <v>12423</v>
      </c>
      <c r="B6551" t="s">
        <v>9</v>
      </c>
      <c r="C6551" t="s">
        <v>28</v>
      </c>
      <c r="D6551" t="s">
        <v>6568</v>
      </c>
      <c r="E6551">
        <v>60</v>
      </c>
      <c r="F6551">
        <v>0</v>
      </c>
      <c r="G6551">
        <v>19</v>
      </c>
      <c r="H6551">
        <v>4</v>
      </c>
      <c r="I6551">
        <v>1</v>
      </c>
    </row>
    <row r="6552" spans="1:9">
      <c r="A6552">
        <v>12424</v>
      </c>
      <c r="B6552" t="s">
        <v>9</v>
      </c>
      <c r="C6552" t="s">
        <v>10</v>
      </c>
      <c r="D6552" t="s">
        <v>6569</v>
      </c>
      <c r="E6552">
        <v>28</v>
      </c>
      <c r="F6552">
        <v>1</v>
      </c>
      <c r="G6552">
        <v>4</v>
      </c>
      <c r="H6552">
        <v>2</v>
      </c>
      <c r="I6552">
        <v>0</v>
      </c>
    </row>
    <row r="6553" spans="1:9">
      <c r="A6553">
        <v>12425</v>
      </c>
      <c r="B6553" t="s">
        <v>12</v>
      </c>
      <c r="C6553" t="s">
        <v>28</v>
      </c>
      <c r="D6553" t="s">
        <v>6570</v>
      </c>
      <c r="E6553">
        <v>28</v>
      </c>
      <c r="F6553">
        <v>0</v>
      </c>
      <c r="G6553">
        <v>13</v>
      </c>
      <c r="H6553">
        <v>5</v>
      </c>
      <c r="I6553">
        <v>0</v>
      </c>
    </row>
    <row r="6554" spans="1:9">
      <c r="A6554">
        <v>12426</v>
      </c>
      <c r="B6554" t="s">
        <v>15</v>
      </c>
      <c r="C6554" t="s">
        <v>10</v>
      </c>
      <c r="D6554" t="s">
        <v>6571</v>
      </c>
      <c r="E6554">
        <v>66</v>
      </c>
      <c r="F6554">
        <v>1</v>
      </c>
      <c r="G6554">
        <v>3</v>
      </c>
      <c r="H6554">
        <v>3</v>
      </c>
      <c r="I6554">
        <v>1</v>
      </c>
    </row>
    <row r="6555" spans="1:9">
      <c r="A6555">
        <v>12427</v>
      </c>
      <c r="B6555" t="s">
        <v>24</v>
      </c>
      <c r="C6555" t="s">
        <v>18</v>
      </c>
      <c r="D6555" t="s">
        <v>6572</v>
      </c>
      <c r="E6555">
        <v>69</v>
      </c>
      <c r="F6555">
        <v>1</v>
      </c>
      <c r="G6555">
        <v>9</v>
      </c>
      <c r="H6555">
        <v>2</v>
      </c>
      <c r="I6555">
        <v>1</v>
      </c>
    </row>
    <row r="6556" spans="1:9">
      <c r="A6556">
        <v>12428</v>
      </c>
      <c r="B6556" t="s">
        <v>31</v>
      </c>
      <c r="C6556" t="s">
        <v>10</v>
      </c>
      <c r="D6556" t="s">
        <v>6573</v>
      </c>
      <c r="E6556">
        <v>29</v>
      </c>
      <c r="F6556">
        <v>1</v>
      </c>
      <c r="G6556">
        <v>7</v>
      </c>
      <c r="H6556">
        <v>3</v>
      </c>
      <c r="I6556">
        <v>0</v>
      </c>
    </row>
    <row r="6557" spans="1:9">
      <c r="A6557">
        <v>12429</v>
      </c>
      <c r="B6557" t="s">
        <v>31</v>
      </c>
      <c r="C6557" t="s">
        <v>10</v>
      </c>
      <c r="D6557" t="s">
        <v>6574</v>
      </c>
      <c r="E6557">
        <v>62</v>
      </c>
      <c r="F6557">
        <v>1</v>
      </c>
      <c r="G6557">
        <v>12</v>
      </c>
      <c r="H6557">
        <v>3</v>
      </c>
      <c r="I6557">
        <v>1</v>
      </c>
    </row>
    <row r="6558" spans="1:9">
      <c r="A6558">
        <v>12430</v>
      </c>
      <c r="B6558" t="s">
        <v>15</v>
      </c>
      <c r="C6558" t="s">
        <v>13</v>
      </c>
      <c r="D6558" t="s">
        <v>6575</v>
      </c>
      <c r="E6558">
        <v>31</v>
      </c>
      <c r="F6558">
        <v>0</v>
      </c>
      <c r="G6558">
        <v>6</v>
      </c>
      <c r="H6558">
        <v>4</v>
      </c>
      <c r="I6558">
        <v>1</v>
      </c>
    </row>
    <row r="6559" spans="1:9">
      <c r="A6559">
        <v>12431</v>
      </c>
      <c r="B6559" t="s">
        <v>24</v>
      </c>
      <c r="C6559" t="s">
        <v>10</v>
      </c>
      <c r="D6559" t="s">
        <v>6576</v>
      </c>
      <c r="E6559">
        <v>50</v>
      </c>
      <c r="F6559">
        <v>1</v>
      </c>
      <c r="G6559">
        <v>15</v>
      </c>
      <c r="H6559">
        <v>5</v>
      </c>
      <c r="I6559">
        <v>1</v>
      </c>
    </row>
    <row r="6560" spans="1:9">
      <c r="A6560">
        <v>12432</v>
      </c>
      <c r="B6560" t="s">
        <v>12</v>
      </c>
      <c r="C6560" t="s">
        <v>22</v>
      </c>
      <c r="D6560" t="s">
        <v>6577</v>
      </c>
      <c r="E6560">
        <v>65</v>
      </c>
      <c r="F6560">
        <v>0</v>
      </c>
      <c r="G6560">
        <v>11</v>
      </c>
      <c r="H6560">
        <v>4</v>
      </c>
      <c r="I6560">
        <v>1</v>
      </c>
    </row>
    <row r="6561" spans="1:9">
      <c r="A6561">
        <v>12433</v>
      </c>
      <c r="B6561" t="s">
        <v>24</v>
      </c>
      <c r="C6561" t="s">
        <v>18</v>
      </c>
      <c r="D6561" t="s">
        <v>6578</v>
      </c>
      <c r="E6561">
        <v>40</v>
      </c>
      <c r="F6561">
        <v>0</v>
      </c>
      <c r="G6561">
        <v>17</v>
      </c>
      <c r="H6561">
        <v>4</v>
      </c>
      <c r="I6561">
        <v>1</v>
      </c>
    </row>
    <row r="6562" spans="1:9">
      <c r="A6562">
        <v>12434</v>
      </c>
      <c r="B6562" t="s">
        <v>12</v>
      </c>
      <c r="C6562" t="s">
        <v>18</v>
      </c>
      <c r="D6562" t="s">
        <v>6579</v>
      </c>
      <c r="E6562">
        <v>48</v>
      </c>
      <c r="F6562">
        <v>0</v>
      </c>
      <c r="G6562">
        <v>3</v>
      </c>
      <c r="H6562">
        <v>4</v>
      </c>
      <c r="I6562">
        <v>1</v>
      </c>
    </row>
    <row r="6563" spans="1:9">
      <c r="A6563">
        <v>12435</v>
      </c>
      <c r="B6563" t="s">
        <v>24</v>
      </c>
      <c r="C6563" t="s">
        <v>18</v>
      </c>
      <c r="D6563" t="s">
        <v>6580</v>
      </c>
      <c r="E6563">
        <v>47</v>
      </c>
      <c r="F6563">
        <v>0</v>
      </c>
      <c r="G6563">
        <v>4</v>
      </c>
      <c r="H6563">
        <v>3</v>
      </c>
      <c r="I6563">
        <v>0</v>
      </c>
    </row>
    <row r="6564" spans="1:9">
      <c r="A6564">
        <v>12436</v>
      </c>
      <c r="B6564" t="s">
        <v>9</v>
      </c>
      <c r="C6564" t="s">
        <v>18</v>
      </c>
      <c r="D6564" t="s">
        <v>6581</v>
      </c>
      <c r="E6564">
        <v>42</v>
      </c>
      <c r="F6564">
        <v>1</v>
      </c>
      <c r="G6564">
        <v>15</v>
      </c>
      <c r="H6564">
        <v>4</v>
      </c>
      <c r="I6564">
        <v>1</v>
      </c>
    </row>
    <row r="6565" spans="1:9">
      <c r="A6565">
        <v>12437</v>
      </c>
      <c r="B6565" t="s">
        <v>15</v>
      </c>
      <c r="C6565" t="s">
        <v>10</v>
      </c>
      <c r="D6565" t="s">
        <v>6582</v>
      </c>
      <c r="E6565">
        <v>66</v>
      </c>
      <c r="F6565">
        <v>0</v>
      </c>
      <c r="G6565">
        <v>17</v>
      </c>
      <c r="H6565">
        <v>2</v>
      </c>
      <c r="I6565">
        <v>0</v>
      </c>
    </row>
    <row r="6566" spans="1:9">
      <c r="A6566">
        <v>12438</v>
      </c>
      <c r="B6566" t="s">
        <v>31</v>
      </c>
      <c r="C6566" t="s">
        <v>10</v>
      </c>
      <c r="D6566" t="s">
        <v>6583</v>
      </c>
      <c r="E6566">
        <v>28</v>
      </c>
      <c r="F6566">
        <v>1</v>
      </c>
      <c r="G6566">
        <v>19</v>
      </c>
      <c r="H6566">
        <v>4</v>
      </c>
      <c r="I6566">
        <v>1</v>
      </c>
    </row>
    <row r="6567" spans="1:9">
      <c r="A6567">
        <v>12439</v>
      </c>
      <c r="B6567" t="s">
        <v>31</v>
      </c>
      <c r="C6567" t="s">
        <v>22</v>
      </c>
      <c r="D6567" t="s">
        <v>6584</v>
      </c>
      <c r="E6567">
        <v>45</v>
      </c>
      <c r="F6567">
        <v>1</v>
      </c>
      <c r="G6567">
        <v>13</v>
      </c>
      <c r="H6567">
        <v>5</v>
      </c>
      <c r="I6567">
        <v>1</v>
      </c>
    </row>
    <row r="6568" spans="1:9">
      <c r="A6568">
        <v>12440</v>
      </c>
      <c r="B6568" t="s">
        <v>15</v>
      </c>
      <c r="C6568" t="s">
        <v>18</v>
      </c>
      <c r="D6568" t="s">
        <v>6585</v>
      </c>
      <c r="E6568">
        <v>26</v>
      </c>
      <c r="F6568">
        <v>0</v>
      </c>
      <c r="G6568">
        <v>17</v>
      </c>
      <c r="H6568">
        <v>3</v>
      </c>
      <c r="I6568">
        <v>0</v>
      </c>
    </row>
    <row r="6569" spans="1:9">
      <c r="A6569">
        <v>12441</v>
      </c>
      <c r="B6569" t="s">
        <v>24</v>
      </c>
      <c r="C6569" t="s">
        <v>22</v>
      </c>
      <c r="D6569" t="s">
        <v>6586</v>
      </c>
      <c r="E6569">
        <v>30</v>
      </c>
      <c r="F6569">
        <v>0</v>
      </c>
      <c r="G6569">
        <v>5</v>
      </c>
      <c r="H6569">
        <v>2</v>
      </c>
      <c r="I6569">
        <v>0</v>
      </c>
    </row>
    <row r="6570" spans="1:9">
      <c r="A6570">
        <v>12442</v>
      </c>
      <c r="B6570" t="s">
        <v>24</v>
      </c>
      <c r="C6570" t="s">
        <v>28</v>
      </c>
      <c r="D6570" t="s">
        <v>6587</v>
      </c>
      <c r="E6570">
        <v>47</v>
      </c>
      <c r="F6570">
        <v>1</v>
      </c>
      <c r="G6570">
        <v>17</v>
      </c>
      <c r="H6570">
        <v>2</v>
      </c>
      <c r="I6570">
        <v>1</v>
      </c>
    </row>
    <row r="6571" spans="1:9">
      <c r="A6571">
        <v>12443</v>
      </c>
      <c r="B6571" t="s">
        <v>9</v>
      </c>
      <c r="C6571" t="s">
        <v>10</v>
      </c>
      <c r="D6571" t="s">
        <v>6588</v>
      </c>
      <c r="E6571">
        <v>36</v>
      </c>
      <c r="F6571">
        <v>0</v>
      </c>
      <c r="G6571">
        <v>15</v>
      </c>
      <c r="H6571">
        <v>1</v>
      </c>
      <c r="I6571">
        <v>0</v>
      </c>
    </row>
    <row r="6572" spans="1:9">
      <c r="A6572">
        <v>12444</v>
      </c>
      <c r="B6572" t="s">
        <v>31</v>
      </c>
      <c r="C6572" t="s">
        <v>10</v>
      </c>
      <c r="D6572" t="s">
        <v>6589</v>
      </c>
      <c r="E6572">
        <v>63</v>
      </c>
      <c r="F6572">
        <v>1</v>
      </c>
      <c r="G6572">
        <v>6</v>
      </c>
      <c r="H6572">
        <v>2</v>
      </c>
      <c r="I6572">
        <v>1</v>
      </c>
    </row>
    <row r="6573" spans="1:9">
      <c r="A6573">
        <v>12445</v>
      </c>
      <c r="B6573" t="s">
        <v>31</v>
      </c>
      <c r="C6573" t="s">
        <v>22</v>
      </c>
      <c r="D6573" t="s">
        <v>6590</v>
      </c>
      <c r="E6573">
        <v>24</v>
      </c>
      <c r="F6573">
        <v>0</v>
      </c>
      <c r="G6573">
        <v>10</v>
      </c>
      <c r="H6573">
        <v>3</v>
      </c>
      <c r="I6573">
        <v>0</v>
      </c>
    </row>
    <row r="6574" spans="1:9">
      <c r="A6574">
        <v>12446</v>
      </c>
      <c r="B6574" t="s">
        <v>24</v>
      </c>
      <c r="C6574" t="s">
        <v>10</v>
      </c>
      <c r="D6574" t="s">
        <v>6591</v>
      </c>
      <c r="E6574">
        <v>38</v>
      </c>
      <c r="F6574">
        <v>1</v>
      </c>
      <c r="G6574">
        <v>4</v>
      </c>
      <c r="H6574">
        <v>1</v>
      </c>
      <c r="I6574">
        <v>1</v>
      </c>
    </row>
    <row r="6575" spans="1:9">
      <c r="A6575">
        <v>12447</v>
      </c>
      <c r="B6575" t="s">
        <v>9</v>
      </c>
      <c r="C6575" t="s">
        <v>22</v>
      </c>
      <c r="D6575" t="s">
        <v>6592</v>
      </c>
      <c r="E6575">
        <v>30</v>
      </c>
      <c r="F6575">
        <v>1</v>
      </c>
      <c r="G6575">
        <v>8</v>
      </c>
      <c r="H6575">
        <v>1</v>
      </c>
      <c r="I6575">
        <v>0</v>
      </c>
    </row>
    <row r="6576" spans="1:9">
      <c r="A6576">
        <v>12448</v>
      </c>
      <c r="B6576" t="s">
        <v>15</v>
      </c>
      <c r="C6576" t="s">
        <v>22</v>
      </c>
      <c r="D6576" t="s">
        <v>6593</v>
      </c>
      <c r="E6576">
        <v>43</v>
      </c>
      <c r="F6576">
        <v>1</v>
      </c>
      <c r="G6576">
        <v>17</v>
      </c>
      <c r="H6576">
        <v>3</v>
      </c>
      <c r="I6576">
        <v>1</v>
      </c>
    </row>
    <row r="6577" spans="1:9">
      <c r="A6577">
        <v>12449</v>
      </c>
      <c r="B6577" t="s">
        <v>31</v>
      </c>
      <c r="C6577" t="s">
        <v>13</v>
      </c>
      <c r="D6577" t="s">
        <v>6594</v>
      </c>
      <c r="E6577">
        <v>63</v>
      </c>
      <c r="F6577">
        <v>0</v>
      </c>
      <c r="G6577">
        <v>11</v>
      </c>
      <c r="H6577">
        <v>3</v>
      </c>
      <c r="I6577">
        <v>0</v>
      </c>
    </row>
    <row r="6578" spans="1:9">
      <c r="A6578">
        <v>12450</v>
      </c>
      <c r="B6578" t="s">
        <v>15</v>
      </c>
      <c r="C6578" t="s">
        <v>22</v>
      </c>
      <c r="D6578" t="s">
        <v>6595</v>
      </c>
      <c r="E6578">
        <v>52</v>
      </c>
      <c r="F6578">
        <v>1</v>
      </c>
      <c r="G6578">
        <v>5</v>
      </c>
      <c r="H6578">
        <v>5</v>
      </c>
      <c r="I6578">
        <v>1</v>
      </c>
    </row>
    <row r="6579" spans="1:9">
      <c r="A6579">
        <v>12451</v>
      </c>
      <c r="B6579" t="s">
        <v>15</v>
      </c>
      <c r="C6579" t="s">
        <v>28</v>
      </c>
      <c r="D6579" t="s">
        <v>6596</v>
      </c>
      <c r="E6579">
        <v>26</v>
      </c>
      <c r="F6579">
        <v>1</v>
      </c>
      <c r="G6579">
        <v>12</v>
      </c>
      <c r="H6579">
        <v>5</v>
      </c>
      <c r="I6579">
        <v>1</v>
      </c>
    </row>
    <row r="6580" spans="1:9">
      <c r="A6580">
        <v>12452</v>
      </c>
      <c r="B6580" t="s">
        <v>9</v>
      </c>
      <c r="C6580" t="s">
        <v>28</v>
      </c>
      <c r="D6580" t="s">
        <v>6597</v>
      </c>
      <c r="E6580">
        <v>34</v>
      </c>
      <c r="F6580">
        <v>1</v>
      </c>
      <c r="G6580">
        <v>17</v>
      </c>
      <c r="H6580">
        <v>1</v>
      </c>
      <c r="I6580">
        <v>1</v>
      </c>
    </row>
    <row r="6581" spans="1:9">
      <c r="A6581">
        <v>12453</v>
      </c>
      <c r="B6581" t="s">
        <v>31</v>
      </c>
      <c r="C6581" t="s">
        <v>18</v>
      </c>
      <c r="D6581" t="s">
        <v>6598</v>
      </c>
      <c r="E6581">
        <v>53</v>
      </c>
      <c r="F6581">
        <v>0</v>
      </c>
      <c r="G6581">
        <v>18</v>
      </c>
      <c r="H6581">
        <v>3</v>
      </c>
      <c r="I6581">
        <v>0</v>
      </c>
    </row>
    <row r="6582" spans="1:9">
      <c r="A6582">
        <v>12454</v>
      </c>
      <c r="B6582" t="s">
        <v>24</v>
      </c>
      <c r="C6582" t="s">
        <v>22</v>
      </c>
      <c r="D6582" t="s">
        <v>6599</v>
      </c>
      <c r="E6582">
        <v>27</v>
      </c>
      <c r="F6582">
        <v>0</v>
      </c>
      <c r="G6582">
        <v>17</v>
      </c>
      <c r="H6582">
        <v>1</v>
      </c>
      <c r="I6582">
        <v>0</v>
      </c>
    </row>
    <row r="6583" spans="1:9">
      <c r="A6583">
        <v>12455</v>
      </c>
      <c r="B6583" t="s">
        <v>31</v>
      </c>
      <c r="C6583" t="s">
        <v>22</v>
      </c>
      <c r="D6583" t="s">
        <v>6600</v>
      </c>
      <c r="E6583">
        <v>25</v>
      </c>
      <c r="F6583">
        <v>0</v>
      </c>
      <c r="G6583">
        <v>19</v>
      </c>
      <c r="H6583">
        <v>2</v>
      </c>
      <c r="I6583">
        <v>0</v>
      </c>
    </row>
    <row r="6584" spans="1:9">
      <c r="A6584">
        <v>12456</v>
      </c>
      <c r="B6584" t="s">
        <v>15</v>
      </c>
      <c r="C6584" t="s">
        <v>13</v>
      </c>
      <c r="D6584" t="s">
        <v>6601</v>
      </c>
      <c r="E6584">
        <v>66</v>
      </c>
      <c r="F6584">
        <v>0</v>
      </c>
      <c r="G6584">
        <v>19</v>
      </c>
      <c r="H6584">
        <v>4</v>
      </c>
      <c r="I6584">
        <v>1</v>
      </c>
    </row>
    <row r="6585" spans="1:9">
      <c r="A6585">
        <v>12457</v>
      </c>
      <c r="B6585" t="s">
        <v>9</v>
      </c>
      <c r="C6585" t="s">
        <v>28</v>
      </c>
      <c r="D6585" t="s">
        <v>6602</v>
      </c>
      <c r="E6585">
        <v>22</v>
      </c>
      <c r="F6585">
        <v>1</v>
      </c>
      <c r="G6585">
        <v>3</v>
      </c>
      <c r="H6585">
        <v>4</v>
      </c>
      <c r="I6585">
        <v>1</v>
      </c>
    </row>
    <row r="6586" spans="1:9">
      <c r="A6586">
        <v>12458</v>
      </c>
      <c r="B6586" t="s">
        <v>24</v>
      </c>
      <c r="C6586" t="s">
        <v>18</v>
      </c>
      <c r="D6586" t="s">
        <v>6603</v>
      </c>
      <c r="E6586">
        <v>40</v>
      </c>
      <c r="F6586">
        <v>0</v>
      </c>
      <c r="G6586">
        <v>18</v>
      </c>
      <c r="H6586">
        <v>2</v>
      </c>
      <c r="I6586">
        <v>0</v>
      </c>
    </row>
    <row r="6587" spans="1:9">
      <c r="A6587">
        <v>12459</v>
      </c>
      <c r="B6587" t="s">
        <v>12</v>
      </c>
      <c r="C6587" t="s">
        <v>13</v>
      </c>
      <c r="D6587" t="s">
        <v>6604</v>
      </c>
      <c r="E6587">
        <v>53</v>
      </c>
      <c r="F6587">
        <v>1</v>
      </c>
      <c r="G6587">
        <v>8</v>
      </c>
      <c r="H6587">
        <v>4</v>
      </c>
      <c r="I6587">
        <v>1</v>
      </c>
    </row>
    <row r="6588" spans="1:9">
      <c r="A6588">
        <v>12460</v>
      </c>
      <c r="B6588" t="s">
        <v>15</v>
      </c>
      <c r="C6588" t="s">
        <v>18</v>
      </c>
      <c r="D6588" t="s">
        <v>6605</v>
      </c>
      <c r="E6588">
        <v>63</v>
      </c>
      <c r="F6588">
        <v>1</v>
      </c>
      <c r="G6588">
        <v>18</v>
      </c>
      <c r="H6588">
        <v>4</v>
      </c>
      <c r="I6588">
        <v>1</v>
      </c>
    </row>
    <row r="6589" spans="1:9">
      <c r="A6589">
        <v>12461</v>
      </c>
      <c r="B6589" t="s">
        <v>31</v>
      </c>
      <c r="C6589" t="s">
        <v>22</v>
      </c>
      <c r="D6589" t="s">
        <v>6606</v>
      </c>
      <c r="E6589">
        <v>56</v>
      </c>
      <c r="F6589">
        <v>1</v>
      </c>
      <c r="G6589">
        <v>4</v>
      </c>
      <c r="H6589">
        <v>2</v>
      </c>
      <c r="I6589">
        <v>1</v>
      </c>
    </row>
    <row r="6590" spans="1:9">
      <c r="A6590">
        <v>12462</v>
      </c>
      <c r="B6590" t="s">
        <v>12</v>
      </c>
      <c r="C6590" t="s">
        <v>18</v>
      </c>
      <c r="D6590" t="s">
        <v>6607</v>
      </c>
      <c r="E6590">
        <v>50</v>
      </c>
      <c r="F6590">
        <v>0</v>
      </c>
      <c r="G6590">
        <v>19</v>
      </c>
      <c r="H6590">
        <v>5</v>
      </c>
      <c r="I6590">
        <v>1</v>
      </c>
    </row>
    <row r="6591" spans="1:9">
      <c r="A6591">
        <v>12463</v>
      </c>
      <c r="B6591" t="s">
        <v>12</v>
      </c>
      <c r="C6591" t="s">
        <v>28</v>
      </c>
      <c r="D6591" t="s">
        <v>6608</v>
      </c>
      <c r="E6591">
        <v>48</v>
      </c>
      <c r="F6591">
        <v>1</v>
      </c>
      <c r="G6591">
        <v>13</v>
      </c>
      <c r="H6591">
        <v>4</v>
      </c>
      <c r="I6591">
        <v>1</v>
      </c>
    </row>
    <row r="6592" spans="1:9">
      <c r="A6592">
        <v>12464</v>
      </c>
      <c r="B6592" t="s">
        <v>9</v>
      </c>
      <c r="C6592" t="s">
        <v>22</v>
      </c>
      <c r="D6592" t="s">
        <v>6609</v>
      </c>
      <c r="E6592">
        <v>35</v>
      </c>
      <c r="F6592">
        <v>1</v>
      </c>
      <c r="G6592">
        <v>17</v>
      </c>
      <c r="H6592">
        <v>5</v>
      </c>
      <c r="I6592">
        <v>1</v>
      </c>
    </row>
    <row r="6593" spans="1:9">
      <c r="A6593">
        <v>12465</v>
      </c>
      <c r="B6593" t="s">
        <v>15</v>
      </c>
      <c r="C6593" t="s">
        <v>13</v>
      </c>
      <c r="D6593" t="s">
        <v>6610</v>
      </c>
      <c r="E6593">
        <v>47</v>
      </c>
      <c r="F6593">
        <v>0</v>
      </c>
      <c r="G6593">
        <v>6</v>
      </c>
      <c r="H6593">
        <v>1</v>
      </c>
      <c r="I6593">
        <v>0</v>
      </c>
    </row>
    <row r="6594" spans="1:9">
      <c r="A6594">
        <v>12466</v>
      </c>
      <c r="B6594" t="s">
        <v>12</v>
      </c>
      <c r="C6594" t="s">
        <v>13</v>
      </c>
      <c r="D6594" t="s">
        <v>6611</v>
      </c>
      <c r="E6594">
        <v>53</v>
      </c>
      <c r="F6594">
        <v>0</v>
      </c>
      <c r="G6594">
        <v>18</v>
      </c>
      <c r="H6594">
        <v>4</v>
      </c>
      <c r="I6594">
        <v>1</v>
      </c>
    </row>
    <row r="6595" spans="1:9">
      <c r="A6595">
        <v>12467</v>
      </c>
      <c r="B6595" t="s">
        <v>15</v>
      </c>
      <c r="C6595" t="s">
        <v>28</v>
      </c>
      <c r="D6595" t="s">
        <v>6612</v>
      </c>
      <c r="E6595">
        <v>49</v>
      </c>
      <c r="F6595">
        <v>1</v>
      </c>
      <c r="G6595">
        <v>14</v>
      </c>
      <c r="H6595">
        <v>3</v>
      </c>
      <c r="I6595">
        <v>1</v>
      </c>
    </row>
    <row r="6596" spans="1:9">
      <c r="A6596">
        <v>12468</v>
      </c>
      <c r="B6596" t="s">
        <v>9</v>
      </c>
      <c r="C6596" t="s">
        <v>22</v>
      </c>
      <c r="D6596" t="s">
        <v>6613</v>
      </c>
      <c r="E6596">
        <v>35</v>
      </c>
      <c r="F6596">
        <v>1</v>
      </c>
      <c r="G6596">
        <v>17</v>
      </c>
      <c r="H6596">
        <v>1</v>
      </c>
      <c r="I6596">
        <v>1</v>
      </c>
    </row>
    <row r="6597" spans="1:9">
      <c r="A6597">
        <v>12469</v>
      </c>
      <c r="B6597" t="s">
        <v>15</v>
      </c>
      <c r="C6597" t="s">
        <v>28</v>
      </c>
      <c r="D6597" t="s">
        <v>6614</v>
      </c>
      <c r="E6597">
        <v>47</v>
      </c>
      <c r="F6597">
        <v>1</v>
      </c>
      <c r="G6597">
        <v>16</v>
      </c>
      <c r="H6597">
        <v>2</v>
      </c>
      <c r="I6597">
        <v>1</v>
      </c>
    </row>
    <row r="6598" spans="1:9">
      <c r="A6598">
        <v>12470</v>
      </c>
      <c r="B6598" t="s">
        <v>15</v>
      </c>
      <c r="C6598" t="s">
        <v>13</v>
      </c>
      <c r="D6598" t="s">
        <v>6615</v>
      </c>
      <c r="E6598">
        <v>23</v>
      </c>
      <c r="F6598">
        <v>1</v>
      </c>
      <c r="G6598">
        <v>10</v>
      </c>
      <c r="H6598">
        <v>3</v>
      </c>
      <c r="I6598">
        <v>0</v>
      </c>
    </row>
    <row r="6599" spans="1:9">
      <c r="A6599">
        <v>12471</v>
      </c>
      <c r="B6599" t="s">
        <v>15</v>
      </c>
      <c r="C6599" t="s">
        <v>28</v>
      </c>
      <c r="D6599" t="s">
        <v>6616</v>
      </c>
      <c r="E6599">
        <v>50</v>
      </c>
      <c r="F6599">
        <v>0</v>
      </c>
      <c r="G6599">
        <v>2</v>
      </c>
      <c r="H6599">
        <v>2</v>
      </c>
      <c r="I6599">
        <v>0</v>
      </c>
    </row>
    <row r="6600" spans="1:9">
      <c r="A6600">
        <v>12472</v>
      </c>
      <c r="B6600" t="s">
        <v>24</v>
      </c>
      <c r="C6600" t="s">
        <v>22</v>
      </c>
      <c r="D6600" t="s">
        <v>6617</v>
      </c>
      <c r="E6600">
        <v>63</v>
      </c>
      <c r="F6600">
        <v>0</v>
      </c>
      <c r="G6600">
        <v>7</v>
      </c>
      <c r="H6600">
        <v>3</v>
      </c>
      <c r="I6600">
        <v>0</v>
      </c>
    </row>
    <row r="6601" spans="1:9">
      <c r="A6601">
        <v>12473</v>
      </c>
      <c r="B6601" t="s">
        <v>12</v>
      </c>
      <c r="C6601" t="s">
        <v>10</v>
      </c>
      <c r="D6601" t="s">
        <v>6618</v>
      </c>
      <c r="E6601">
        <v>26</v>
      </c>
      <c r="F6601">
        <v>0</v>
      </c>
      <c r="G6601">
        <v>18</v>
      </c>
      <c r="H6601">
        <v>1</v>
      </c>
      <c r="I6601">
        <v>0</v>
      </c>
    </row>
    <row r="6602" spans="1:9">
      <c r="A6602">
        <v>12474</v>
      </c>
      <c r="B6602" t="s">
        <v>12</v>
      </c>
      <c r="C6602" t="s">
        <v>13</v>
      </c>
      <c r="D6602" t="s">
        <v>6619</v>
      </c>
      <c r="E6602">
        <v>42</v>
      </c>
      <c r="F6602">
        <v>0</v>
      </c>
      <c r="G6602">
        <v>13</v>
      </c>
      <c r="H6602">
        <v>1</v>
      </c>
      <c r="I6602">
        <v>0</v>
      </c>
    </row>
    <row r="6603" spans="1:9">
      <c r="A6603">
        <v>12475</v>
      </c>
      <c r="B6603" t="s">
        <v>9</v>
      </c>
      <c r="C6603" t="s">
        <v>10</v>
      </c>
      <c r="D6603" t="s">
        <v>6620</v>
      </c>
      <c r="E6603">
        <v>40</v>
      </c>
      <c r="F6603">
        <v>0</v>
      </c>
      <c r="G6603">
        <v>4</v>
      </c>
      <c r="H6603">
        <v>2</v>
      </c>
      <c r="I6603">
        <v>0</v>
      </c>
    </row>
    <row r="6604" spans="1:9">
      <c r="A6604">
        <v>12476</v>
      </c>
      <c r="B6604" t="s">
        <v>31</v>
      </c>
      <c r="C6604" t="s">
        <v>13</v>
      </c>
      <c r="D6604" t="s">
        <v>6621</v>
      </c>
      <c r="E6604">
        <v>32</v>
      </c>
      <c r="F6604">
        <v>1</v>
      </c>
      <c r="G6604">
        <v>6</v>
      </c>
      <c r="H6604">
        <v>3</v>
      </c>
      <c r="I6604">
        <v>1</v>
      </c>
    </row>
    <row r="6605" spans="1:9">
      <c r="A6605">
        <v>12477</v>
      </c>
      <c r="B6605" t="s">
        <v>31</v>
      </c>
      <c r="C6605" t="s">
        <v>22</v>
      </c>
      <c r="D6605" t="s">
        <v>6622</v>
      </c>
      <c r="E6605">
        <v>40</v>
      </c>
      <c r="F6605">
        <v>0</v>
      </c>
      <c r="G6605">
        <v>13</v>
      </c>
      <c r="H6605">
        <v>4</v>
      </c>
      <c r="I6605">
        <v>1</v>
      </c>
    </row>
    <row r="6606" spans="1:9">
      <c r="A6606">
        <v>12478</v>
      </c>
      <c r="B6606" t="s">
        <v>24</v>
      </c>
      <c r="C6606" t="s">
        <v>13</v>
      </c>
      <c r="D6606" t="s">
        <v>6623</v>
      </c>
      <c r="E6606">
        <v>28</v>
      </c>
      <c r="F6606">
        <v>1</v>
      </c>
      <c r="G6606">
        <v>7</v>
      </c>
      <c r="H6606">
        <v>1</v>
      </c>
      <c r="I6606">
        <v>0</v>
      </c>
    </row>
    <row r="6607" spans="1:9">
      <c r="A6607">
        <v>12479</v>
      </c>
      <c r="B6607" t="s">
        <v>24</v>
      </c>
      <c r="C6607" t="s">
        <v>22</v>
      </c>
      <c r="D6607" t="s">
        <v>6624</v>
      </c>
      <c r="E6607">
        <v>59</v>
      </c>
      <c r="F6607">
        <v>0</v>
      </c>
      <c r="G6607">
        <v>13</v>
      </c>
      <c r="H6607">
        <v>2</v>
      </c>
      <c r="I6607">
        <v>0</v>
      </c>
    </row>
    <row r="6608" spans="1:9">
      <c r="A6608">
        <v>12480</v>
      </c>
      <c r="B6608" t="s">
        <v>12</v>
      </c>
      <c r="C6608" t="s">
        <v>13</v>
      </c>
      <c r="D6608" t="s">
        <v>6625</v>
      </c>
      <c r="E6608">
        <v>25</v>
      </c>
      <c r="F6608">
        <v>0</v>
      </c>
      <c r="G6608">
        <v>19</v>
      </c>
      <c r="H6608">
        <v>4</v>
      </c>
      <c r="I6608">
        <v>0</v>
      </c>
    </row>
    <row r="6609" spans="1:9">
      <c r="A6609">
        <v>12481</v>
      </c>
      <c r="B6609" t="s">
        <v>15</v>
      </c>
      <c r="C6609" t="s">
        <v>13</v>
      </c>
      <c r="D6609" t="s">
        <v>6626</v>
      </c>
      <c r="E6609">
        <v>50</v>
      </c>
      <c r="F6609">
        <v>0</v>
      </c>
      <c r="G6609">
        <v>17</v>
      </c>
      <c r="H6609">
        <v>2</v>
      </c>
      <c r="I6609">
        <v>0</v>
      </c>
    </row>
    <row r="6610" spans="1:9">
      <c r="A6610">
        <v>12482</v>
      </c>
      <c r="B6610" t="s">
        <v>24</v>
      </c>
      <c r="C6610" t="s">
        <v>10</v>
      </c>
      <c r="D6610" t="s">
        <v>6627</v>
      </c>
      <c r="E6610">
        <v>32</v>
      </c>
      <c r="F6610">
        <v>0</v>
      </c>
      <c r="G6610">
        <v>1</v>
      </c>
      <c r="H6610">
        <v>2</v>
      </c>
      <c r="I6610">
        <v>0</v>
      </c>
    </row>
    <row r="6611" spans="1:9">
      <c r="A6611">
        <v>12483</v>
      </c>
      <c r="B6611" t="s">
        <v>31</v>
      </c>
      <c r="C6611" t="s">
        <v>22</v>
      </c>
      <c r="D6611" t="s">
        <v>6628</v>
      </c>
      <c r="E6611">
        <v>63</v>
      </c>
      <c r="F6611">
        <v>1</v>
      </c>
      <c r="G6611">
        <v>12</v>
      </c>
      <c r="H6611">
        <v>2</v>
      </c>
      <c r="I6611">
        <v>1</v>
      </c>
    </row>
    <row r="6612" spans="1:9">
      <c r="A6612">
        <v>12484</v>
      </c>
      <c r="B6612" t="s">
        <v>15</v>
      </c>
      <c r="C6612" t="s">
        <v>10</v>
      </c>
      <c r="D6612" t="s">
        <v>6629</v>
      </c>
      <c r="E6612">
        <v>66</v>
      </c>
      <c r="F6612">
        <v>1</v>
      </c>
      <c r="G6612">
        <v>9</v>
      </c>
      <c r="H6612">
        <v>1</v>
      </c>
      <c r="I6612">
        <v>1</v>
      </c>
    </row>
    <row r="6613" spans="1:9">
      <c r="A6613">
        <v>12485</v>
      </c>
      <c r="B6613" t="s">
        <v>24</v>
      </c>
      <c r="C6613" t="s">
        <v>22</v>
      </c>
      <c r="D6613" t="s">
        <v>6630</v>
      </c>
      <c r="E6613">
        <v>55</v>
      </c>
      <c r="F6613">
        <v>0</v>
      </c>
      <c r="G6613">
        <v>5</v>
      </c>
      <c r="H6613">
        <v>4</v>
      </c>
      <c r="I6613">
        <v>1</v>
      </c>
    </row>
    <row r="6614" spans="1:9">
      <c r="A6614">
        <v>12486</v>
      </c>
      <c r="B6614" t="s">
        <v>24</v>
      </c>
      <c r="C6614" t="s">
        <v>13</v>
      </c>
      <c r="D6614" t="s">
        <v>6631</v>
      </c>
      <c r="E6614">
        <v>50</v>
      </c>
      <c r="F6614">
        <v>1</v>
      </c>
      <c r="G6614">
        <v>17</v>
      </c>
      <c r="H6614">
        <v>3</v>
      </c>
      <c r="I6614">
        <v>1</v>
      </c>
    </row>
    <row r="6615" spans="1:9">
      <c r="A6615">
        <v>12487</v>
      </c>
      <c r="B6615" t="s">
        <v>9</v>
      </c>
      <c r="C6615" t="s">
        <v>28</v>
      </c>
      <c r="D6615" t="s">
        <v>6632</v>
      </c>
      <c r="E6615">
        <v>29</v>
      </c>
      <c r="F6615">
        <v>1</v>
      </c>
      <c r="G6615">
        <v>18</v>
      </c>
      <c r="H6615">
        <v>5</v>
      </c>
      <c r="I6615">
        <v>1</v>
      </c>
    </row>
    <row r="6616" spans="1:9">
      <c r="A6616">
        <v>12488</v>
      </c>
      <c r="B6616" t="s">
        <v>12</v>
      </c>
      <c r="C6616" t="s">
        <v>10</v>
      </c>
      <c r="D6616" t="s">
        <v>6633</v>
      </c>
      <c r="E6616">
        <v>58</v>
      </c>
      <c r="F6616">
        <v>1</v>
      </c>
      <c r="G6616">
        <v>16</v>
      </c>
      <c r="H6616">
        <v>3</v>
      </c>
      <c r="I6616">
        <v>1</v>
      </c>
    </row>
    <row r="6617" spans="1:9">
      <c r="A6617">
        <v>12489</v>
      </c>
      <c r="B6617" t="s">
        <v>24</v>
      </c>
      <c r="C6617" t="s">
        <v>13</v>
      </c>
      <c r="D6617" t="s">
        <v>6634</v>
      </c>
      <c r="E6617">
        <v>52</v>
      </c>
      <c r="F6617">
        <v>1</v>
      </c>
      <c r="G6617">
        <v>17</v>
      </c>
      <c r="H6617">
        <v>5</v>
      </c>
      <c r="I6617">
        <v>1</v>
      </c>
    </row>
    <row r="6618" spans="1:9">
      <c r="A6618">
        <v>12490</v>
      </c>
      <c r="B6618" t="s">
        <v>24</v>
      </c>
      <c r="C6618" t="s">
        <v>13</v>
      </c>
      <c r="D6618" t="s">
        <v>6635</v>
      </c>
      <c r="E6618">
        <v>68</v>
      </c>
      <c r="F6618">
        <v>0</v>
      </c>
      <c r="G6618">
        <v>11</v>
      </c>
      <c r="H6618">
        <v>1</v>
      </c>
      <c r="I6618">
        <v>0</v>
      </c>
    </row>
    <row r="6619" spans="1:9">
      <c r="A6619">
        <v>12491</v>
      </c>
      <c r="B6619" t="s">
        <v>15</v>
      </c>
      <c r="C6619" t="s">
        <v>28</v>
      </c>
      <c r="D6619" t="s">
        <v>6636</v>
      </c>
      <c r="E6619">
        <v>59</v>
      </c>
      <c r="F6619">
        <v>0</v>
      </c>
      <c r="G6619">
        <v>1</v>
      </c>
      <c r="H6619">
        <v>3</v>
      </c>
      <c r="I6619">
        <v>0</v>
      </c>
    </row>
    <row r="6620" spans="1:9">
      <c r="A6620">
        <v>12492</v>
      </c>
      <c r="B6620" t="s">
        <v>15</v>
      </c>
      <c r="C6620" t="s">
        <v>28</v>
      </c>
      <c r="D6620" t="s">
        <v>6637</v>
      </c>
      <c r="E6620">
        <v>41</v>
      </c>
      <c r="F6620">
        <v>0</v>
      </c>
      <c r="G6620">
        <v>1</v>
      </c>
      <c r="H6620">
        <v>5</v>
      </c>
      <c r="I6620">
        <v>1</v>
      </c>
    </row>
    <row r="6621" spans="1:9">
      <c r="A6621">
        <v>12493</v>
      </c>
      <c r="B6621" t="s">
        <v>24</v>
      </c>
      <c r="C6621" t="s">
        <v>22</v>
      </c>
      <c r="D6621" t="s">
        <v>6638</v>
      </c>
      <c r="E6621">
        <v>28</v>
      </c>
      <c r="F6621">
        <v>1</v>
      </c>
      <c r="G6621">
        <v>16</v>
      </c>
      <c r="H6621">
        <v>5</v>
      </c>
      <c r="I6621">
        <v>1</v>
      </c>
    </row>
    <row r="6622" spans="1:9">
      <c r="A6622">
        <v>12494</v>
      </c>
      <c r="B6622" t="s">
        <v>9</v>
      </c>
      <c r="C6622" t="s">
        <v>18</v>
      </c>
      <c r="D6622" t="s">
        <v>6639</v>
      </c>
      <c r="E6622">
        <v>33</v>
      </c>
      <c r="F6622">
        <v>1</v>
      </c>
      <c r="G6622">
        <v>3</v>
      </c>
      <c r="H6622">
        <v>1</v>
      </c>
      <c r="I6622">
        <v>1</v>
      </c>
    </row>
    <row r="6623" spans="1:9">
      <c r="A6623">
        <v>12495</v>
      </c>
      <c r="B6623" t="s">
        <v>9</v>
      </c>
      <c r="C6623" t="s">
        <v>28</v>
      </c>
      <c r="D6623" t="s">
        <v>6640</v>
      </c>
      <c r="E6623">
        <v>53</v>
      </c>
      <c r="F6623">
        <v>0</v>
      </c>
      <c r="G6623">
        <v>12</v>
      </c>
      <c r="H6623">
        <v>5</v>
      </c>
      <c r="I6623">
        <v>1</v>
      </c>
    </row>
    <row r="6624" spans="1:9">
      <c r="A6624">
        <v>12496</v>
      </c>
      <c r="B6624" t="s">
        <v>31</v>
      </c>
      <c r="C6624" t="s">
        <v>22</v>
      </c>
      <c r="D6624" t="s">
        <v>6641</v>
      </c>
      <c r="E6624">
        <v>65</v>
      </c>
      <c r="F6624">
        <v>0</v>
      </c>
      <c r="G6624">
        <v>8</v>
      </c>
      <c r="H6624">
        <v>2</v>
      </c>
      <c r="I6624">
        <v>0</v>
      </c>
    </row>
    <row r="6625" spans="1:9">
      <c r="A6625">
        <v>12497</v>
      </c>
      <c r="B6625" t="s">
        <v>31</v>
      </c>
      <c r="C6625" t="s">
        <v>10</v>
      </c>
      <c r="D6625" t="s">
        <v>6642</v>
      </c>
      <c r="E6625">
        <v>44</v>
      </c>
      <c r="F6625">
        <v>1</v>
      </c>
      <c r="G6625">
        <v>12</v>
      </c>
      <c r="H6625">
        <v>2</v>
      </c>
      <c r="I6625">
        <v>1</v>
      </c>
    </row>
    <row r="6626" spans="1:9">
      <c r="A6626">
        <v>12498</v>
      </c>
      <c r="B6626" t="s">
        <v>9</v>
      </c>
      <c r="C6626" t="s">
        <v>13</v>
      </c>
      <c r="D6626" t="s">
        <v>6643</v>
      </c>
      <c r="E6626">
        <v>59</v>
      </c>
      <c r="F6626">
        <v>0</v>
      </c>
      <c r="G6626">
        <v>3</v>
      </c>
      <c r="H6626">
        <v>3</v>
      </c>
      <c r="I6626">
        <v>0</v>
      </c>
    </row>
    <row r="6627" spans="1:9">
      <c r="A6627">
        <v>12499</v>
      </c>
      <c r="B6627" t="s">
        <v>15</v>
      </c>
      <c r="C6627" t="s">
        <v>22</v>
      </c>
      <c r="D6627" t="s">
        <v>6644</v>
      </c>
      <c r="E6627">
        <v>40</v>
      </c>
      <c r="F6627">
        <v>1</v>
      </c>
      <c r="G6627">
        <v>4</v>
      </c>
      <c r="H6627">
        <v>3</v>
      </c>
      <c r="I6627">
        <v>1</v>
      </c>
    </row>
    <row r="6628" spans="1:9">
      <c r="A6628">
        <v>12500</v>
      </c>
      <c r="B6628" t="s">
        <v>12</v>
      </c>
      <c r="C6628" t="s">
        <v>28</v>
      </c>
      <c r="D6628" t="s">
        <v>6645</v>
      </c>
      <c r="E6628">
        <v>60</v>
      </c>
      <c r="F6628">
        <v>0</v>
      </c>
      <c r="G6628">
        <v>12</v>
      </c>
      <c r="H6628">
        <v>4</v>
      </c>
      <c r="I6628">
        <v>1</v>
      </c>
    </row>
    <row r="6629" spans="1:9">
      <c r="A6629">
        <v>12501</v>
      </c>
      <c r="B6629" t="s">
        <v>15</v>
      </c>
      <c r="C6629" t="s">
        <v>13</v>
      </c>
      <c r="D6629" t="s">
        <v>6646</v>
      </c>
      <c r="E6629">
        <v>40</v>
      </c>
      <c r="F6629">
        <v>0</v>
      </c>
      <c r="G6629">
        <v>1</v>
      </c>
      <c r="H6629">
        <v>1</v>
      </c>
      <c r="I6629">
        <v>0</v>
      </c>
    </row>
    <row r="6630" spans="1:9">
      <c r="A6630">
        <v>12502</v>
      </c>
      <c r="B6630" t="s">
        <v>12</v>
      </c>
      <c r="C6630" t="s">
        <v>13</v>
      </c>
      <c r="D6630" t="s">
        <v>6647</v>
      </c>
      <c r="E6630">
        <v>36</v>
      </c>
      <c r="F6630">
        <v>0</v>
      </c>
      <c r="G6630">
        <v>6</v>
      </c>
      <c r="H6630">
        <v>1</v>
      </c>
      <c r="I6630">
        <v>0</v>
      </c>
    </row>
    <row r="6631" spans="1:9">
      <c r="A6631">
        <v>12503</v>
      </c>
      <c r="B6631" t="s">
        <v>24</v>
      </c>
      <c r="C6631" t="s">
        <v>28</v>
      </c>
      <c r="D6631" t="s">
        <v>6648</v>
      </c>
      <c r="E6631">
        <v>36</v>
      </c>
      <c r="F6631">
        <v>1</v>
      </c>
      <c r="G6631">
        <v>6</v>
      </c>
      <c r="H6631">
        <v>5</v>
      </c>
      <c r="I6631">
        <v>1</v>
      </c>
    </row>
    <row r="6632" spans="1:9">
      <c r="A6632">
        <v>12504</v>
      </c>
      <c r="B6632" t="s">
        <v>31</v>
      </c>
      <c r="C6632" t="s">
        <v>18</v>
      </c>
      <c r="D6632" t="s">
        <v>6649</v>
      </c>
      <c r="E6632">
        <v>37</v>
      </c>
      <c r="F6632">
        <v>1</v>
      </c>
      <c r="G6632">
        <v>14</v>
      </c>
      <c r="H6632">
        <v>1</v>
      </c>
      <c r="I6632">
        <v>1</v>
      </c>
    </row>
    <row r="6633" spans="1:9">
      <c r="A6633">
        <v>12505</v>
      </c>
      <c r="B6633" t="s">
        <v>9</v>
      </c>
      <c r="C6633" t="s">
        <v>22</v>
      </c>
      <c r="D6633" t="s">
        <v>6650</v>
      </c>
      <c r="E6633">
        <v>53</v>
      </c>
      <c r="F6633">
        <v>0</v>
      </c>
      <c r="G6633">
        <v>12</v>
      </c>
      <c r="H6633">
        <v>3</v>
      </c>
      <c r="I6633">
        <v>0</v>
      </c>
    </row>
    <row r="6634" spans="1:9">
      <c r="A6634">
        <v>12506</v>
      </c>
      <c r="B6634" t="s">
        <v>15</v>
      </c>
      <c r="C6634" t="s">
        <v>10</v>
      </c>
      <c r="D6634" t="s">
        <v>6651</v>
      </c>
      <c r="E6634">
        <v>46</v>
      </c>
      <c r="F6634">
        <v>1</v>
      </c>
      <c r="G6634">
        <v>13</v>
      </c>
      <c r="H6634">
        <v>4</v>
      </c>
      <c r="I6634">
        <v>1</v>
      </c>
    </row>
    <row r="6635" spans="1:9">
      <c r="A6635">
        <v>12507</v>
      </c>
      <c r="B6635" t="s">
        <v>15</v>
      </c>
      <c r="C6635" t="s">
        <v>28</v>
      </c>
      <c r="D6635" t="s">
        <v>6652</v>
      </c>
      <c r="E6635">
        <v>29</v>
      </c>
      <c r="F6635">
        <v>1</v>
      </c>
      <c r="G6635">
        <v>15</v>
      </c>
      <c r="H6635">
        <v>4</v>
      </c>
      <c r="I6635">
        <v>1</v>
      </c>
    </row>
    <row r="6636" spans="1:9">
      <c r="A6636">
        <v>12508</v>
      </c>
      <c r="B6636" t="s">
        <v>12</v>
      </c>
      <c r="C6636" t="s">
        <v>22</v>
      </c>
      <c r="D6636" t="s">
        <v>6653</v>
      </c>
      <c r="E6636">
        <v>57</v>
      </c>
      <c r="F6636">
        <v>1</v>
      </c>
      <c r="G6636">
        <v>19</v>
      </c>
      <c r="H6636">
        <v>4</v>
      </c>
      <c r="I6636">
        <v>1</v>
      </c>
    </row>
    <row r="6637" spans="1:9">
      <c r="A6637">
        <v>12509</v>
      </c>
      <c r="B6637" t="s">
        <v>9</v>
      </c>
      <c r="C6637" t="s">
        <v>22</v>
      </c>
      <c r="D6637" t="s">
        <v>6654</v>
      </c>
      <c r="E6637">
        <v>18</v>
      </c>
      <c r="F6637">
        <v>1</v>
      </c>
      <c r="G6637">
        <v>5</v>
      </c>
      <c r="H6637">
        <v>3</v>
      </c>
      <c r="I6637">
        <v>0</v>
      </c>
    </row>
    <row r="6638" spans="1:9">
      <c r="A6638">
        <v>12510</v>
      </c>
      <c r="B6638" t="s">
        <v>31</v>
      </c>
      <c r="C6638" t="s">
        <v>18</v>
      </c>
      <c r="D6638" t="s">
        <v>6655</v>
      </c>
      <c r="E6638">
        <v>18</v>
      </c>
      <c r="F6638">
        <v>0</v>
      </c>
      <c r="G6638">
        <v>16</v>
      </c>
      <c r="H6638">
        <v>5</v>
      </c>
      <c r="I6638">
        <v>0</v>
      </c>
    </row>
    <row r="6639" spans="1:9">
      <c r="A6639">
        <v>12511</v>
      </c>
      <c r="B6639" t="s">
        <v>12</v>
      </c>
      <c r="C6639" t="s">
        <v>22</v>
      </c>
      <c r="D6639" t="s">
        <v>6656</v>
      </c>
      <c r="E6639">
        <v>21</v>
      </c>
      <c r="F6639">
        <v>1</v>
      </c>
      <c r="G6639">
        <v>19</v>
      </c>
      <c r="H6639">
        <v>1</v>
      </c>
      <c r="I6639">
        <v>0</v>
      </c>
    </row>
    <row r="6640" spans="1:9">
      <c r="A6640">
        <v>12512</v>
      </c>
      <c r="B6640" t="s">
        <v>12</v>
      </c>
      <c r="C6640" t="s">
        <v>10</v>
      </c>
      <c r="D6640" t="s">
        <v>6657</v>
      </c>
      <c r="E6640">
        <v>61</v>
      </c>
      <c r="F6640">
        <v>1</v>
      </c>
      <c r="G6640">
        <v>11</v>
      </c>
      <c r="H6640">
        <v>5</v>
      </c>
      <c r="I6640">
        <v>1</v>
      </c>
    </row>
    <row r="6641" spans="1:9">
      <c r="A6641">
        <v>12513</v>
      </c>
      <c r="B6641" t="s">
        <v>24</v>
      </c>
      <c r="C6641" t="s">
        <v>10</v>
      </c>
      <c r="D6641" t="s">
        <v>6658</v>
      </c>
      <c r="E6641">
        <v>33</v>
      </c>
      <c r="F6641">
        <v>1</v>
      </c>
      <c r="G6641">
        <v>5</v>
      </c>
      <c r="H6641">
        <v>3</v>
      </c>
      <c r="I6641">
        <v>1</v>
      </c>
    </row>
    <row r="6642" spans="1:9">
      <c r="A6642">
        <v>12514</v>
      </c>
      <c r="B6642" t="s">
        <v>24</v>
      </c>
      <c r="C6642" t="s">
        <v>22</v>
      </c>
      <c r="D6642" t="s">
        <v>6659</v>
      </c>
      <c r="E6642">
        <v>26</v>
      </c>
      <c r="F6642">
        <v>0</v>
      </c>
      <c r="G6642">
        <v>18</v>
      </c>
      <c r="H6642">
        <v>1</v>
      </c>
      <c r="I6642">
        <v>0</v>
      </c>
    </row>
    <row r="6643" spans="1:9">
      <c r="A6643">
        <v>12515</v>
      </c>
      <c r="B6643" t="s">
        <v>15</v>
      </c>
      <c r="C6643" t="s">
        <v>13</v>
      </c>
      <c r="D6643" t="s">
        <v>6660</v>
      </c>
      <c r="E6643">
        <v>68</v>
      </c>
      <c r="F6643">
        <v>1</v>
      </c>
      <c r="G6643">
        <v>14</v>
      </c>
      <c r="H6643">
        <v>3</v>
      </c>
      <c r="I6643">
        <v>1</v>
      </c>
    </row>
    <row r="6644" spans="1:9">
      <c r="A6644">
        <v>12516</v>
      </c>
      <c r="B6644" t="s">
        <v>31</v>
      </c>
      <c r="C6644" t="s">
        <v>10</v>
      </c>
      <c r="D6644" t="s">
        <v>6661</v>
      </c>
      <c r="E6644">
        <v>31</v>
      </c>
      <c r="F6644">
        <v>0</v>
      </c>
      <c r="G6644">
        <v>15</v>
      </c>
      <c r="H6644">
        <v>1</v>
      </c>
      <c r="I6644">
        <v>0</v>
      </c>
    </row>
    <row r="6645" spans="1:9">
      <c r="A6645">
        <v>12517</v>
      </c>
      <c r="B6645" t="s">
        <v>12</v>
      </c>
      <c r="C6645" t="s">
        <v>22</v>
      </c>
      <c r="D6645" t="s">
        <v>6662</v>
      </c>
      <c r="E6645">
        <v>35</v>
      </c>
      <c r="F6645">
        <v>1</v>
      </c>
      <c r="G6645">
        <v>15</v>
      </c>
      <c r="H6645">
        <v>4</v>
      </c>
      <c r="I6645">
        <v>1</v>
      </c>
    </row>
    <row r="6646" spans="1:9">
      <c r="A6646">
        <v>12518</v>
      </c>
      <c r="B6646" t="s">
        <v>9</v>
      </c>
      <c r="C6646" t="s">
        <v>10</v>
      </c>
      <c r="D6646" t="s">
        <v>6663</v>
      </c>
      <c r="E6646">
        <v>50</v>
      </c>
      <c r="F6646">
        <v>0</v>
      </c>
      <c r="G6646">
        <v>1</v>
      </c>
      <c r="H6646">
        <v>5</v>
      </c>
      <c r="I6646">
        <v>1</v>
      </c>
    </row>
    <row r="6647" spans="1:9">
      <c r="A6647">
        <v>12519</v>
      </c>
      <c r="B6647" t="s">
        <v>31</v>
      </c>
      <c r="C6647" t="s">
        <v>22</v>
      </c>
      <c r="D6647" t="s">
        <v>6664</v>
      </c>
      <c r="E6647">
        <v>21</v>
      </c>
      <c r="F6647">
        <v>1</v>
      </c>
      <c r="G6647">
        <v>16</v>
      </c>
      <c r="H6647">
        <v>5</v>
      </c>
      <c r="I6647">
        <v>1</v>
      </c>
    </row>
    <row r="6648" spans="1:9">
      <c r="A6648">
        <v>12520</v>
      </c>
      <c r="B6648" t="s">
        <v>9</v>
      </c>
      <c r="C6648" t="s">
        <v>18</v>
      </c>
      <c r="D6648" t="s">
        <v>6665</v>
      </c>
      <c r="E6648">
        <v>67</v>
      </c>
      <c r="F6648">
        <v>0</v>
      </c>
      <c r="G6648">
        <v>3</v>
      </c>
      <c r="H6648">
        <v>2</v>
      </c>
      <c r="I6648">
        <v>0</v>
      </c>
    </row>
    <row r="6649" spans="1:9">
      <c r="A6649">
        <v>12521</v>
      </c>
      <c r="B6649" t="s">
        <v>24</v>
      </c>
      <c r="C6649" t="s">
        <v>28</v>
      </c>
      <c r="D6649" t="s">
        <v>6666</v>
      </c>
      <c r="E6649">
        <v>49</v>
      </c>
      <c r="F6649">
        <v>0</v>
      </c>
      <c r="G6649">
        <v>10</v>
      </c>
      <c r="H6649">
        <v>1</v>
      </c>
      <c r="I6649">
        <v>0</v>
      </c>
    </row>
    <row r="6650" spans="1:9">
      <c r="A6650">
        <v>12522</v>
      </c>
      <c r="B6650" t="s">
        <v>9</v>
      </c>
      <c r="C6650" t="s">
        <v>13</v>
      </c>
      <c r="D6650" t="s">
        <v>6667</v>
      </c>
      <c r="E6650">
        <v>57</v>
      </c>
      <c r="F6650">
        <v>0</v>
      </c>
      <c r="G6650">
        <v>9</v>
      </c>
      <c r="H6650">
        <v>5</v>
      </c>
      <c r="I6650">
        <v>1</v>
      </c>
    </row>
    <row r="6651" spans="1:9">
      <c r="A6651">
        <v>12523</v>
      </c>
      <c r="B6651" t="s">
        <v>31</v>
      </c>
      <c r="C6651" t="s">
        <v>18</v>
      </c>
      <c r="D6651" t="s">
        <v>6668</v>
      </c>
      <c r="E6651">
        <v>51</v>
      </c>
      <c r="F6651">
        <v>1</v>
      </c>
      <c r="G6651">
        <v>10</v>
      </c>
      <c r="H6651">
        <v>3</v>
      </c>
      <c r="I6651">
        <v>1</v>
      </c>
    </row>
    <row r="6652" spans="1:9">
      <c r="A6652">
        <v>12524</v>
      </c>
      <c r="B6652" t="s">
        <v>31</v>
      </c>
      <c r="C6652" t="s">
        <v>18</v>
      </c>
      <c r="D6652" t="s">
        <v>6669</v>
      </c>
      <c r="E6652">
        <v>65</v>
      </c>
      <c r="F6652">
        <v>0</v>
      </c>
      <c r="G6652">
        <v>15</v>
      </c>
      <c r="H6652">
        <v>1</v>
      </c>
      <c r="I6652">
        <v>0</v>
      </c>
    </row>
    <row r="6653" spans="1:9">
      <c r="A6653">
        <v>12525</v>
      </c>
      <c r="B6653" t="s">
        <v>15</v>
      </c>
      <c r="C6653" t="s">
        <v>13</v>
      </c>
      <c r="D6653" t="s">
        <v>6670</v>
      </c>
      <c r="E6653">
        <v>34</v>
      </c>
      <c r="F6653">
        <v>1</v>
      </c>
      <c r="G6653">
        <v>2</v>
      </c>
      <c r="H6653">
        <v>3</v>
      </c>
      <c r="I6653">
        <v>1</v>
      </c>
    </row>
    <row r="6654" spans="1:9">
      <c r="A6654">
        <v>12526</v>
      </c>
      <c r="B6654" t="s">
        <v>12</v>
      </c>
      <c r="C6654" t="s">
        <v>13</v>
      </c>
      <c r="D6654" t="s">
        <v>6671</v>
      </c>
      <c r="E6654">
        <v>36</v>
      </c>
      <c r="F6654">
        <v>1</v>
      </c>
      <c r="G6654">
        <v>3</v>
      </c>
      <c r="H6654">
        <v>5</v>
      </c>
      <c r="I6654">
        <v>1</v>
      </c>
    </row>
    <row r="6655" spans="1:9">
      <c r="A6655">
        <v>12527</v>
      </c>
      <c r="B6655" t="s">
        <v>31</v>
      </c>
      <c r="C6655" t="s">
        <v>22</v>
      </c>
      <c r="D6655" t="s">
        <v>6672</v>
      </c>
      <c r="E6655">
        <v>35</v>
      </c>
      <c r="F6655">
        <v>1</v>
      </c>
      <c r="G6655">
        <v>18</v>
      </c>
      <c r="H6655">
        <v>3</v>
      </c>
      <c r="I6655">
        <v>1</v>
      </c>
    </row>
    <row r="6656" spans="1:9">
      <c r="A6656">
        <v>12528</v>
      </c>
      <c r="B6656" t="s">
        <v>12</v>
      </c>
      <c r="C6656" t="s">
        <v>10</v>
      </c>
      <c r="D6656" t="s">
        <v>6673</v>
      </c>
      <c r="E6656">
        <v>43</v>
      </c>
      <c r="F6656">
        <v>1</v>
      </c>
      <c r="G6656">
        <v>1</v>
      </c>
      <c r="H6656">
        <v>3</v>
      </c>
      <c r="I6656">
        <v>1</v>
      </c>
    </row>
    <row r="6657" spans="1:9">
      <c r="A6657">
        <v>12529</v>
      </c>
      <c r="B6657" t="s">
        <v>31</v>
      </c>
      <c r="C6657" t="s">
        <v>10</v>
      </c>
      <c r="D6657" t="s">
        <v>6674</v>
      </c>
      <c r="E6657">
        <v>18</v>
      </c>
      <c r="F6657">
        <v>1</v>
      </c>
      <c r="G6657">
        <v>14</v>
      </c>
      <c r="H6657">
        <v>4</v>
      </c>
      <c r="I6657">
        <v>1</v>
      </c>
    </row>
    <row r="6658" spans="1:9">
      <c r="A6658">
        <v>12530</v>
      </c>
      <c r="B6658" t="s">
        <v>31</v>
      </c>
      <c r="C6658" t="s">
        <v>13</v>
      </c>
      <c r="D6658" t="s">
        <v>6675</v>
      </c>
      <c r="E6658">
        <v>60</v>
      </c>
      <c r="F6658">
        <v>1</v>
      </c>
      <c r="G6658">
        <v>1</v>
      </c>
      <c r="H6658">
        <v>4</v>
      </c>
      <c r="I6658">
        <v>1</v>
      </c>
    </row>
    <row r="6659" spans="1:9">
      <c r="A6659">
        <v>12531</v>
      </c>
      <c r="B6659" t="s">
        <v>12</v>
      </c>
      <c r="C6659" t="s">
        <v>22</v>
      </c>
      <c r="D6659" t="s">
        <v>6676</v>
      </c>
      <c r="E6659">
        <v>25</v>
      </c>
      <c r="F6659">
        <v>0</v>
      </c>
      <c r="G6659">
        <v>17</v>
      </c>
      <c r="H6659">
        <v>3</v>
      </c>
      <c r="I6659">
        <v>0</v>
      </c>
    </row>
    <row r="6660" spans="1:9">
      <c r="A6660">
        <v>12532</v>
      </c>
      <c r="B6660" t="s">
        <v>31</v>
      </c>
      <c r="C6660" t="s">
        <v>10</v>
      </c>
      <c r="D6660" t="s">
        <v>6677</v>
      </c>
      <c r="E6660">
        <v>21</v>
      </c>
      <c r="F6660">
        <v>0</v>
      </c>
      <c r="G6660">
        <v>5</v>
      </c>
      <c r="H6660">
        <v>5</v>
      </c>
      <c r="I6660">
        <v>0</v>
      </c>
    </row>
    <row r="6661" spans="1:9">
      <c r="A6661">
        <v>12533</v>
      </c>
      <c r="B6661" t="s">
        <v>24</v>
      </c>
      <c r="C6661" t="s">
        <v>28</v>
      </c>
      <c r="D6661" t="s">
        <v>6678</v>
      </c>
      <c r="E6661">
        <v>40</v>
      </c>
      <c r="F6661">
        <v>1</v>
      </c>
      <c r="G6661">
        <v>15</v>
      </c>
      <c r="H6661">
        <v>2</v>
      </c>
      <c r="I6661">
        <v>1</v>
      </c>
    </row>
    <row r="6662" spans="1:9">
      <c r="A6662">
        <v>12534</v>
      </c>
      <c r="B6662" t="s">
        <v>31</v>
      </c>
      <c r="C6662" t="s">
        <v>22</v>
      </c>
      <c r="D6662" t="s">
        <v>6679</v>
      </c>
      <c r="E6662">
        <v>27</v>
      </c>
      <c r="F6662">
        <v>1</v>
      </c>
      <c r="G6662">
        <v>7</v>
      </c>
      <c r="H6662">
        <v>4</v>
      </c>
      <c r="I6662">
        <v>1</v>
      </c>
    </row>
    <row r="6663" spans="1:9">
      <c r="A6663">
        <v>12535</v>
      </c>
      <c r="B6663" t="s">
        <v>12</v>
      </c>
      <c r="C6663" t="s">
        <v>13</v>
      </c>
      <c r="D6663" t="s">
        <v>6680</v>
      </c>
      <c r="E6663">
        <v>48</v>
      </c>
      <c r="F6663">
        <v>0</v>
      </c>
      <c r="G6663">
        <v>6</v>
      </c>
      <c r="H6663">
        <v>4</v>
      </c>
      <c r="I6663">
        <v>1</v>
      </c>
    </row>
    <row r="6664" spans="1:9">
      <c r="A6664">
        <v>12536</v>
      </c>
      <c r="B6664" t="s">
        <v>9</v>
      </c>
      <c r="C6664" t="s">
        <v>13</v>
      </c>
      <c r="D6664" t="s">
        <v>6681</v>
      </c>
      <c r="E6664">
        <v>59</v>
      </c>
      <c r="F6664">
        <v>1</v>
      </c>
      <c r="G6664">
        <v>3</v>
      </c>
      <c r="H6664">
        <v>3</v>
      </c>
      <c r="I6664">
        <v>1</v>
      </c>
    </row>
    <row r="6665" spans="1:9">
      <c r="A6665">
        <v>12537</v>
      </c>
      <c r="B6665" t="s">
        <v>9</v>
      </c>
      <c r="C6665" t="s">
        <v>13</v>
      </c>
      <c r="D6665" t="s">
        <v>6682</v>
      </c>
      <c r="E6665">
        <v>19</v>
      </c>
      <c r="F6665">
        <v>0</v>
      </c>
      <c r="G6665">
        <v>8</v>
      </c>
      <c r="H6665">
        <v>1</v>
      </c>
      <c r="I6665">
        <v>0</v>
      </c>
    </row>
    <row r="6666" spans="1:9">
      <c r="A6666">
        <v>12538</v>
      </c>
      <c r="B6666" t="s">
        <v>9</v>
      </c>
      <c r="C6666" t="s">
        <v>22</v>
      </c>
      <c r="D6666" t="s">
        <v>6683</v>
      </c>
      <c r="E6666">
        <v>58</v>
      </c>
      <c r="F6666">
        <v>1</v>
      </c>
      <c r="G6666">
        <v>16</v>
      </c>
      <c r="H6666">
        <v>3</v>
      </c>
      <c r="I6666">
        <v>1</v>
      </c>
    </row>
    <row r="6667" spans="1:9">
      <c r="A6667">
        <v>12539</v>
      </c>
      <c r="B6667" t="s">
        <v>9</v>
      </c>
      <c r="C6667" t="s">
        <v>18</v>
      </c>
      <c r="D6667" t="s">
        <v>6684</v>
      </c>
      <c r="E6667">
        <v>58</v>
      </c>
      <c r="F6667">
        <v>0</v>
      </c>
      <c r="G6667">
        <v>2</v>
      </c>
      <c r="H6667">
        <v>2</v>
      </c>
      <c r="I6667">
        <v>0</v>
      </c>
    </row>
    <row r="6668" spans="1:9">
      <c r="A6668">
        <v>12540</v>
      </c>
      <c r="B6668" t="s">
        <v>9</v>
      </c>
      <c r="C6668" t="s">
        <v>28</v>
      </c>
      <c r="D6668" t="s">
        <v>6685</v>
      </c>
      <c r="E6668">
        <v>43</v>
      </c>
      <c r="F6668">
        <v>1</v>
      </c>
      <c r="G6668">
        <v>6</v>
      </c>
      <c r="H6668">
        <v>3</v>
      </c>
      <c r="I6668">
        <v>1</v>
      </c>
    </row>
    <row r="6669" spans="1:9">
      <c r="A6669">
        <v>12541</v>
      </c>
      <c r="B6669" t="s">
        <v>31</v>
      </c>
      <c r="C6669" t="s">
        <v>13</v>
      </c>
      <c r="D6669" t="s">
        <v>6686</v>
      </c>
      <c r="E6669">
        <v>22</v>
      </c>
      <c r="F6669">
        <v>0</v>
      </c>
      <c r="G6669">
        <v>2</v>
      </c>
      <c r="H6669">
        <v>1</v>
      </c>
      <c r="I6669">
        <v>0</v>
      </c>
    </row>
    <row r="6670" spans="1:9">
      <c r="A6670">
        <v>12542</v>
      </c>
      <c r="B6670" t="s">
        <v>9</v>
      </c>
      <c r="C6670" t="s">
        <v>10</v>
      </c>
      <c r="D6670" t="s">
        <v>6687</v>
      </c>
      <c r="E6670">
        <v>32</v>
      </c>
      <c r="F6670">
        <v>1</v>
      </c>
      <c r="G6670">
        <v>12</v>
      </c>
      <c r="H6670">
        <v>4</v>
      </c>
      <c r="I6670">
        <v>1</v>
      </c>
    </row>
    <row r="6671" spans="1:9">
      <c r="A6671">
        <v>12543</v>
      </c>
      <c r="B6671" t="s">
        <v>9</v>
      </c>
      <c r="C6671" t="s">
        <v>18</v>
      </c>
      <c r="D6671" t="s">
        <v>6688</v>
      </c>
      <c r="E6671">
        <v>63</v>
      </c>
      <c r="F6671">
        <v>0</v>
      </c>
      <c r="G6671">
        <v>6</v>
      </c>
      <c r="H6671">
        <v>5</v>
      </c>
      <c r="I6671">
        <v>1</v>
      </c>
    </row>
    <row r="6672" spans="1:9">
      <c r="A6672">
        <v>12544</v>
      </c>
      <c r="B6672" t="s">
        <v>9</v>
      </c>
      <c r="C6672" t="s">
        <v>13</v>
      </c>
      <c r="D6672" t="s">
        <v>6689</v>
      </c>
      <c r="E6672">
        <v>39</v>
      </c>
      <c r="F6672">
        <v>0</v>
      </c>
      <c r="G6672">
        <v>11</v>
      </c>
      <c r="H6672">
        <v>2</v>
      </c>
      <c r="I6672">
        <v>0</v>
      </c>
    </row>
    <row r="6673" spans="1:9">
      <c r="A6673">
        <v>12545</v>
      </c>
      <c r="B6673" t="s">
        <v>24</v>
      </c>
      <c r="C6673" t="s">
        <v>28</v>
      </c>
      <c r="D6673" t="s">
        <v>6690</v>
      </c>
      <c r="E6673">
        <v>64</v>
      </c>
      <c r="F6673">
        <v>1</v>
      </c>
      <c r="G6673">
        <v>10</v>
      </c>
      <c r="H6673">
        <v>1</v>
      </c>
      <c r="I6673">
        <v>1</v>
      </c>
    </row>
    <row r="6674" spans="1:9">
      <c r="A6674">
        <v>12546</v>
      </c>
      <c r="B6674" t="s">
        <v>24</v>
      </c>
      <c r="C6674" t="s">
        <v>18</v>
      </c>
      <c r="D6674" t="s">
        <v>6691</v>
      </c>
      <c r="E6674">
        <v>39</v>
      </c>
      <c r="F6674">
        <v>1</v>
      </c>
      <c r="G6674">
        <v>1</v>
      </c>
      <c r="H6674">
        <v>4</v>
      </c>
      <c r="I6674">
        <v>1</v>
      </c>
    </row>
    <row r="6675" spans="1:9">
      <c r="A6675">
        <v>12547</v>
      </c>
      <c r="B6675" t="s">
        <v>24</v>
      </c>
      <c r="C6675" t="s">
        <v>22</v>
      </c>
      <c r="D6675" t="s">
        <v>6692</v>
      </c>
      <c r="E6675">
        <v>53</v>
      </c>
      <c r="F6675">
        <v>1</v>
      </c>
      <c r="G6675">
        <v>17</v>
      </c>
      <c r="H6675">
        <v>3</v>
      </c>
      <c r="I6675">
        <v>1</v>
      </c>
    </row>
    <row r="6676" spans="1:9">
      <c r="A6676">
        <v>12548</v>
      </c>
      <c r="B6676" t="s">
        <v>24</v>
      </c>
      <c r="C6676" t="s">
        <v>28</v>
      </c>
      <c r="D6676" t="s">
        <v>6693</v>
      </c>
      <c r="E6676">
        <v>45</v>
      </c>
      <c r="F6676">
        <v>1</v>
      </c>
      <c r="G6676">
        <v>13</v>
      </c>
      <c r="H6676">
        <v>4</v>
      </c>
      <c r="I6676">
        <v>1</v>
      </c>
    </row>
    <row r="6677" spans="1:9">
      <c r="A6677">
        <v>12549</v>
      </c>
      <c r="B6677" t="s">
        <v>31</v>
      </c>
      <c r="C6677" t="s">
        <v>10</v>
      </c>
      <c r="D6677" t="s">
        <v>6694</v>
      </c>
      <c r="E6677">
        <v>40</v>
      </c>
      <c r="F6677">
        <v>1</v>
      </c>
      <c r="G6677">
        <v>8</v>
      </c>
      <c r="H6677">
        <v>5</v>
      </c>
      <c r="I6677">
        <v>1</v>
      </c>
    </row>
    <row r="6678" spans="1:9">
      <c r="A6678">
        <v>12550</v>
      </c>
      <c r="B6678" t="s">
        <v>9</v>
      </c>
      <c r="C6678" t="s">
        <v>10</v>
      </c>
      <c r="D6678" t="s">
        <v>6695</v>
      </c>
      <c r="E6678">
        <v>37</v>
      </c>
      <c r="F6678">
        <v>0</v>
      </c>
      <c r="G6678">
        <v>4</v>
      </c>
      <c r="H6678">
        <v>1</v>
      </c>
      <c r="I6678">
        <v>0</v>
      </c>
    </row>
    <row r="6679" spans="1:9">
      <c r="A6679">
        <v>12551</v>
      </c>
      <c r="B6679" t="s">
        <v>15</v>
      </c>
      <c r="C6679" t="s">
        <v>10</v>
      </c>
      <c r="D6679" t="s">
        <v>6696</v>
      </c>
      <c r="E6679">
        <v>26</v>
      </c>
      <c r="F6679">
        <v>1</v>
      </c>
      <c r="G6679">
        <v>12</v>
      </c>
      <c r="H6679">
        <v>1</v>
      </c>
      <c r="I6679">
        <v>0</v>
      </c>
    </row>
    <row r="6680" spans="1:9">
      <c r="A6680">
        <v>12552</v>
      </c>
      <c r="B6680" t="s">
        <v>31</v>
      </c>
      <c r="C6680" t="s">
        <v>28</v>
      </c>
      <c r="D6680" t="s">
        <v>6697</v>
      </c>
      <c r="E6680">
        <v>41</v>
      </c>
      <c r="F6680">
        <v>0</v>
      </c>
      <c r="G6680">
        <v>6</v>
      </c>
      <c r="H6680">
        <v>1</v>
      </c>
      <c r="I6680">
        <v>0</v>
      </c>
    </row>
    <row r="6681" spans="1:9">
      <c r="A6681">
        <v>12553</v>
      </c>
      <c r="B6681" t="s">
        <v>31</v>
      </c>
      <c r="C6681" t="s">
        <v>10</v>
      </c>
      <c r="D6681" t="s">
        <v>6698</v>
      </c>
      <c r="E6681">
        <v>25</v>
      </c>
      <c r="F6681">
        <v>1</v>
      </c>
      <c r="G6681">
        <v>10</v>
      </c>
      <c r="H6681">
        <v>1</v>
      </c>
      <c r="I6681">
        <v>0</v>
      </c>
    </row>
    <row r="6682" spans="1:9">
      <c r="A6682">
        <v>12554</v>
      </c>
      <c r="B6682" t="s">
        <v>12</v>
      </c>
      <c r="C6682" t="s">
        <v>10</v>
      </c>
      <c r="D6682" t="s">
        <v>6699</v>
      </c>
      <c r="E6682">
        <v>57</v>
      </c>
      <c r="F6682">
        <v>1</v>
      </c>
      <c r="G6682">
        <v>10</v>
      </c>
      <c r="H6682">
        <v>2</v>
      </c>
      <c r="I6682">
        <v>1</v>
      </c>
    </row>
    <row r="6683" spans="1:9">
      <c r="A6683">
        <v>12555</v>
      </c>
      <c r="B6683" t="s">
        <v>24</v>
      </c>
      <c r="C6683" t="s">
        <v>10</v>
      </c>
      <c r="D6683" t="s">
        <v>6700</v>
      </c>
      <c r="E6683">
        <v>60</v>
      </c>
      <c r="F6683">
        <v>1</v>
      </c>
      <c r="G6683">
        <v>9</v>
      </c>
      <c r="H6683">
        <v>1</v>
      </c>
      <c r="I6683">
        <v>1</v>
      </c>
    </row>
    <row r="6684" spans="1:9">
      <c r="A6684">
        <v>12556</v>
      </c>
      <c r="B6684" t="s">
        <v>24</v>
      </c>
      <c r="C6684" t="s">
        <v>10</v>
      </c>
      <c r="D6684" t="s">
        <v>6701</v>
      </c>
      <c r="E6684">
        <v>50</v>
      </c>
      <c r="F6684">
        <v>0</v>
      </c>
      <c r="G6684">
        <v>18</v>
      </c>
      <c r="H6684">
        <v>2</v>
      </c>
      <c r="I6684">
        <v>0</v>
      </c>
    </row>
    <row r="6685" spans="1:9">
      <c r="A6685">
        <v>12557</v>
      </c>
      <c r="B6685" t="s">
        <v>9</v>
      </c>
      <c r="C6685" t="s">
        <v>10</v>
      </c>
      <c r="D6685" t="s">
        <v>6702</v>
      </c>
      <c r="E6685">
        <v>18</v>
      </c>
      <c r="F6685">
        <v>1</v>
      </c>
      <c r="G6685">
        <v>3</v>
      </c>
      <c r="H6685">
        <v>1</v>
      </c>
      <c r="I6685">
        <v>0</v>
      </c>
    </row>
    <row r="6686" spans="1:9">
      <c r="A6686">
        <v>12558</v>
      </c>
      <c r="B6686" t="s">
        <v>12</v>
      </c>
      <c r="C6686" t="s">
        <v>18</v>
      </c>
      <c r="D6686" t="s">
        <v>6703</v>
      </c>
      <c r="E6686">
        <v>42</v>
      </c>
      <c r="F6686">
        <v>1</v>
      </c>
      <c r="G6686">
        <v>18</v>
      </c>
      <c r="H6686">
        <v>5</v>
      </c>
      <c r="I6686">
        <v>1</v>
      </c>
    </row>
    <row r="6687" spans="1:9">
      <c r="A6687">
        <v>12559</v>
      </c>
      <c r="B6687" t="s">
        <v>31</v>
      </c>
      <c r="C6687" t="s">
        <v>10</v>
      </c>
      <c r="D6687" t="s">
        <v>6704</v>
      </c>
      <c r="E6687">
        <v>21</v>
      </c>
      <c r="F6687">
        <v>0</v>
      </c>
      <c r="G6687">
        <v>15</v>
      </c>
      <c r="H6687">
        <v>3</v>
      </c>
      <c r="I6687">
        <v>0</v>
      </c>
    </row>
    <row r="6688" spans="1:9">
      <c r="A6688">
        <v>12560</v>
      </c>
      <c r="B6688" t="s">
        <v>31</v>
      </c>
      <c r="C6688" t="s">
        <v>22</v>
      </c>
      <c r="D6688" t="s">
        <v>6705</v>
      </c>
      <c r="E6688">
        <v>60</v>
      </c>
      <c r="F6688">
        <v>1</v>
      </c>
      <c r="G6688">
        <v>11</v>
      </c>
      <c r="H6688">
        <v>4</v>
      </c>
      <c r="I6688">
        <v>1</v>
      </c>
    </row>
    <row r="6689" spans="1:9">
      <c r="A6689">
        <v>12561</v>
      </c>
      <c r="B6689" t="s">
        <v>9</v>
      </c>
      <c r="C6689" t="s">
        <v>10</v>
      </c>
      <c r="D6689" t="s">
        <v>6706</v>
      </c>
      <c r="E6689">
        <v>23</v>
      </c>
      <c r="F6689">
        <v>1</v>
      </c>
      <c r="G6689">
        <v>14</v>
      </c>
      <c r="H6689">
        <v>5</v>
      </c>
      <c r="I6689">
        <v>1</v>
      </c>
    </row>
    <row r="6690" spans="1:9">
      <c r="A6690">
        <v>12562</v>
      </c>
      <c r="B6690" t="s">
        <v>24</v>
      </c>
      <c r="C6690" t="s">
        <v>10</v>
      </c>
      <c r="D6690" t="s">
        <v>6707</v>
      </c>
      <c r="E6690">
        <v>56</v>
      </c>
      <c r="F6690">
        <v>1</v>
      </c>
      <c r="G6690">
        <v>17</v>
      </c>
      <c r="H6690">
        <v>4</v>
      </c>
      <c r="I6690">
        <v>1</v>
      </c>
    </row>
    <row r="6691" spans="1:9">
      <c r="A6691">
        <v>12563</v>
      </c>
      <c r="B6691" t="s">
        <v>15</v>
      </c>
      <c r="C6691" t="s">
        <v>18</v>
      </c>
      <c r="D6691" t="s">
        <v>6708</v>
      </c>
      <c r="E6691">
        <v>66</v>
      </c>
      <c r="F6691">
        <v>1</v>
      </c>
      <c r="G6691">
        <v>17</v>
      </c>
      <c r="H6691">
        <v>4</v>
      </c>
      <c r="I6691">
        <v>1</v>
      </c>
    </row>
    <row r="6692" spans="1:9">
      <c r="A6692">
        <v>12564</v>
      </c>
      <c r="B6692" t="s">
        <v>31</v>
      </c>
      <c r="C6692" t="s">
        <v>13</v>
      </c>
      <c r="D6692" t="s">
        <v>6709</v>
      </c>
      <c r="E6692">
        <v>29</v>
      </c>
      <c r="F6692">
        <v>1</v>
      </c>
      <c r="G6692">
        <v>12</v>
      </c>
      <c r="H6692">
        <v>3</v>
      </c>
      <c r="I6692">
        <v>0</v>
      </c>
    </row>
    <row r="6693" spans="1:9">
      <c r="A6693">
        <v>12565</v>
      </c>
      <c r="B6693" t="s">
        <v>31</v>
      </c>
      <c r="C6693" t="s">
        <v>10</v>
      </c>
      <c r="D6693" t="s">
        <v>6710</v>
      </c>
      <c r="E6693">
        <v>48</v>
      </c>
      <c r="F6693">
        <v>0</v>
      </c>
      <c r="G6693">
        <v>11</v>
      </c>
      <c r="H6693">
        <v>2</v>
      </c>
      <c r="I6693">
        <v>0</v>
      </c>
    </row>
    <row r="6694" spans="1:9">
      <c r="A6694">
        <v>12566</v>
      </c>
      <c r="B6694" t="s">
        <v>31</v>
      </c>
      <c r="C6694" t="s">
        <v>22</v>
      </c>
      <c r="D6694" t="s">
        <v>6711</v>
      </c>
      <c r="E6694">
        <v>65</v>
      </c>
      <c r="F6694">
        <v>1</v>
      </c>
      <c r="G6694">
        <v>2</v>
      </c>
      <c r="H6694">
        <v>2</v>
      </c>
      <c r="I6694">
        <v>1</v>
      </c>
    </row>
    <row r="6695" spans="1:9">
      <c r="A6695">
        <v>12567</v>
      </c>
      <c r="B6695" t="s">
        <v>15</v>
      </c>
      <c r="C6695" t="s">
        <v>22</v>
      </c>
      <c r="D6695" t="s">
        <v>6712</v>
      </c>
      <c r="E6695">
        <v>56</v>
      </c>
      <c r="F6695">
        <v>0</v>
      </c>
      <c r="G6695">
        <v>15</v>
      </c>
      <c r="H6695">
        <v>1</v>
      </c>
      <c r="I6695">
        <v>0</v>
      </c>
    </row>
    <row r="6696" spans="1:9">
      <c r="A6696">
        <v>12568</v>
      </c>
      <c r="B6696" t="s">
        <v>24</v>
      </c>
      <c r="C6696" t="s">
        <v>22</v>
      </c>
      <c r="D6696" t="s">
        <v>6713</v>
      </c>
      <c r="E6696">
        <v>58</v>
      </c>
      <c r="F6696">
        <v>1</v>
      </c>
      <c r="G6696">
        <v>9</v>
      </c>
      <c r="H6696">
        <v>4</v>
      </c>
      <c r="I6696">
        <v>1</v>
      </c>
    </row>
    <row r="6697" spans="1:9">
      <c r="A6697">
        <v>12569</v>
      </c>
      <c r="B6697" t="s">
        <v>12</v>
      </c>
      <c r="C6697" t="s">
        <v>10</v>
      </c>
      <c r="D6697" t="s">
        <v>6714</v>
      </c>
      <c r="E6697">
        <v>43</v>
      </c>
      <c r="F6697">
        <v>0</v>
      </c>
      <c r="G6697">
        <v>1</v>
      </c>
      <c r="H6697">
        <v>2</v>
      </c>
      <c r="I6697">
        <v>0</v>
      </c>
    </row>
    <row r="6698" spans="1:9">
      <c r="A6698">
        <v>12570</v>
      </c>
      <c r="B6698" t="s">
        <v>12</v>
      </c>
      <c r="C6698" t="s">
        <v>18</v>
      </c>
      <c r="D6698" t="s">
        <v>6715</v>
      </c>
      <c r="E6698">
        <v>30</v>
      </c>
      <c r="F6698">
        <v>0</v>
      </c>
      <c r="G6698">
        <v>17</v>
      </c>
      <c r="H6698">
        <v>5</v>
      </c>
      <c r="I6698">
        <v>0</v>
      </c>
    </row>
    <row r="6699" spans="1:9">
      <c r="A6699">
        <v>12571</v>
      </c>
      <c r="B6699" t="s">
        <v>24</v>
      </c>
      <c r="C6699" t="s">
        <v>10</v>
      </c>
      <c r="D6699" t="s">
        <v>6716</v>
      </c>
      <c r="E6699">
        <v>55</v>
      </c>
      <c r="F6699">
        <v>1</v>
      </c>
      <c r="G6699">
        <v>8</v>
      </c>
      <c r="H6699">
        <v>1</v>
      </c>
      <c r="I6699">
        <v>1</v>
      </c>
    </row>
    <row r="6700" spans="1:9">
      <c r="A6700">
        <v>12572</v>
      </c>
      <c r="B6700" t="s">
        <v>12</v>
      </c>
      <c r="C6700" t="s">
        <v>28</v>
      </c>
      <c r="D6700" t="s">
        <v>6717</v>
      </c>
      <c r="E6700">
        <v>53</v>
      </c>
      <c r="F6700">
        <v>1</v>
      </c>
      <c r="G6700">
        <v>4</v>
      </c>
      <c r="H6700">
        <v>3</v>
      </c>
      <c r="I6700">
        <v>1</v>
      </c>
    </row>
    <row r="6701" spans="1:9">
      <c r="A6701">
        <v>12573</v>
      </c>
      <c r="B6701" t="s">
        <v>31</v>
      </c>
      <c r="C6701" t="s">
        <v>13</v>
      </c>
      <c r="D6701" t="s">
        <v>6718</v>
      </c>
      <c r="E6701">
        <v>49</v>
      </c>
      <c r="F6701">
        <v>0</v>
      </c>
      <c r="G6701">
        <v>5</v>
      </c>
      <c r="H6701">
        <v>1</v>
      </c>
      <c r="I6701">
        <v>0</v>
      </c>
    </row>
    <row r="6702" spans="1:9">
      <c r="A6702">
        <v>12574</v>
      </c>
      <c r="B6702" t="s">
        <v>24</v>
      </c>
      <c r="C6702" t="s">
        <v>18</v>
      </c>
      <c r="D6702" t="s">
        <v>6719</v>
      </c>
      <c r="E6702">
        <v>52</v>
      </c>
      <c r="F6702">
        <v>1</v>
      </c>
      <c r="G6702">
        <v>10</v>
      </c>
      <c r="H6702">
        <v>5</v>
      </c>
      <c r="I6702">
        <v>1</v>
      </c>
    </row>
    <row r="6703" spans="1:9">
      <c r="A6703">
        <v>12575</v>
      </c>
      <c r="B6703" t="s">
        <v>15</v>
      </c>
      <c r="C6703" t="s">
        <v>10</v>
      </c>
      <c r="D6703" t="s">
        <v>6720</v>
      </c>
      <c r="E6703">
        <v>60</v>
      </c>
      <c r="F6703">
        <v>0</v>
      </c>
      <c r="G6703">
        <v>5</v>
      </c>
      <c r="H6703">
        <v>1</v>
      </c>
      <c r="I6703">
        <v>0</v>
      </c>
    </row>
    <row r="6704" spans="1:9">
      <c r="A6704">
        <v>12576</v>
      </c>
      <c r="B6704" t="s">
        <v>24</v>
      </c>
      <c r="C6704" t="s">
        <v>10</v>
      </c>
      <c r="D6704" t="s">
        <v>6721</v>
      </c>
      <c r="E6704">
        <v>32</v>
      </c>
      <c r="F6704">
        <v>1</v>
      </c>
      <c r="G6704">
        <v>17</v>
      </c>
      <c r="H6704">
        <v>4</v>
      </c>
      <c r="I6704">
        <v>1</v>
      </c>
    </row>
    <row r="6705" spans="1:9">
      <c r="A6705">
        <v>12577</v>
      </c>
      <c r="B6705" t="s">
        <v>15</v>
      </c>
      <c r="C6705" t="s">
        <v>18</v>
      </c>
      <c r="D6705" t="s">
        <v>6722</v>
      </c>
      <c r="E6705">
        <v>61</v>
      </c>
      <c r="F6705">
        <v>1</v>
      </c>
      <c r="G6705">
        <v>7</v>
      </c>
      <c r="H6705">
        <v>1</v>
      </c>
      <c r="I6705">
        <v>1</v>
      </c>
    </row>
    <row r="6706" spans="1:9">
      <c r="A6706">
        <v>12578</v>
      </c>
      <c r="B6706" t="s">
        <v>9</v>
      </c>
      <c r="C6706" t="s">
        <v>18</v>
      </c>
      <c r="D6706" t="s">
        <v>6723</v>
      </c>
      <c r="E6706">
        <v>32</v>
      </c>
      <c r="F6706">
        <v>1</v>
      </c>
      <c r="G6706">
        <v>6</v>
      </c>
      <c r="H6706">
        <v>2</v>
      </c>
      <c r="I6706">
        <v>1</v>
      </c>
    </row>
    <row r="6707" spans="1:9">
      <c r="A6707">
        <v>12579</v>
      </c>
      <c r="B6707" t="s">
        <v>9</v>
      </c>
      <c r="C6707" t="s">
        <v>13</v>
      </c>
      <c r="D6707" t="s">
        <v>6724</v>
      </c>
      <c r="E6707">
        <v>53</v>
      </c>
      <c r="F6707">
        <v>1</v>
      </c>
      <c r="G6707">
        <v>3</v>
      </c>
      <c r="H6707">
        <v>1</v>
      </c>
      <c r="I6707">
        <v>1</v>
      </c>
    </row>
    <row r="6708" spans="1:9">
      <c r="A6708">
        <v>12580</v>
      </c>
      <c r="B6708" t="s">
        <v>15</v>
      </c>
      <c r="C6708" t="s">
        <v>13</v>
      </c>
      <c r="D6708" t="s">
        <v>6725</v>
      </c>
      <c r="E6708">
        <v>66</v>
      </c>
      <c r="F6708">
        <v>0</v>
      </c>
      <c r="G6708">
        <v>13</v>
      </c>
      <c r="H6708">
        <v>1</v>
      </c>
      <c r="I6708">
        <v>0</v>
      </c>
    </row>
    <row r="6709" spans="1:9">
      <c r="A6709">
        <v>12581</v>
      </c>
      <c r="B6709" t="s">
        <v>31</v>
      </c>
      <c r="C6709" t="s">
        <v>18</v>
      </c>
      <c r="D6709" t="s">
        <v>6726</v>
      </c>
      <c r="E6709">
        <v>29</v>
      </c>
      <c r="F6709">
        <v>1</v>
      </c>
      <c r="G6709">
        <v>9</v>
      </c>
      <c r="H6709">
        <v>4</v>
      </c>
      <c r="I6709">
        <v>1</v>
      </c>
    </row>
    <row r="6710" spans="1:9">
      <c r="A6710">
        <v>12582</v>
      </c>
      <c r="B6710" t="s">
        <v>9</v>
      </c>
      <c r="C6710" t="s">
        <v>18</v>
      </c>
      <c r="D6710" t="s">
        <v>6727</v>
      </c>
      <c r="E6710">
        <v>36</v>
      </c>
      <c r="F6710">
        <v>1</v>
      </c>
      <c r="G6710">
        <v>15</v>
      </c>
      <c r="H6710">
        <v>5</v>
      </c>
      <c r="I6710">
        <v>1</v>
      </c>
    </row>
    <row r="6711" spans="1:9">
      <c r="A6711">
        <v>12583</v>
      </c>
      <c r="B6711" t="s">
        <v>9</v>
      </c>
      <c r="C6711" t="s">
        <v>13</v>
      </c>
      <c r="D6711" t="s">
        <v>6728</v>
      </c>
      <c r="E6711">
        <v>31</v>
      </c>
      <c r="F6711">
        <v>0</v>
      </c>
      <c r="G6711">
        <v>7</v>
      </c>
      <c r="H6711">
        <v>3</v>
      </c>
      <c r="I6711">
        <v>0</v>
      </c>
    </row>
    <row r="6712" spans="1:9">
      <c r="A6712">
        <v>12584</v>
      </c>
      <c r="B6712" t="s">
        <v>9</v>
      </c>
      <c r="C6712" t="s">
        <v>18</v>
      </c>
      <c r="D6712" t="s">
        <v>6729</v>
      </c>
      <c r="E6712">
        <v>37</v>
      </c>
      <c r="F6712">
        <v>0</v>
      </c>
      <c r="G6712">
        <v>11</v>
      </c>
      <c r="H6712">
        <v>5</v>
      </c>
      <c r="I6712">
        <v>1</v>
      </c>
    </row>
    <row r="6713" spans="1:9">
      <c r="A6713">
        <v>12585</v>
      </c>
      <c r="B6713" t="s">
        <v>31</v>
      </c>
      <c r="C6713" t="s">
        <v>10</v>
      </c>
      <c r="D6713" t="s">
        <v>6730</v>
      </c>
      <c r="E6713">
        <v>44</v>
      </c>
      <c r="F6713">
        <v>1</v>
      </c>
      <c r="G6713">
        <v>12</v>
      </c>
      <c r="H6713">
        <v>2</v>
      </c>
      <c r="I6713">
        <v>1</v>
      </c>
    </row>
    <row r="6714" spans="1:9">
      <c r="A6714">
        <v>12586</v>
      </c>
      <c r="B6714" t="s">
        <v>24</v>
      </c>
      <c r="C6714" t="s">
        <v>28</v>
      </c>
      <c r="D6714" t="s">
        <v>6731</v>
      </c>
      <c r="E6714">
        <v>36</v>
      </c>
      <c r="F6714">
        <v>1</v>
      </c>
      <c r="G6714">
        <v>4</v>
      </c>
      <c r="H6714">
        <v>3</v>
      </c>
      <c r="I6714">
        <v>1</v>
      </c>
    </row>
    <row r="6715" spans="1:9">
      <c r="A6715">
        <v>12587</v>
      </c>
      <c r="B6715" t="s">
        <v>9</v>
      </c>
      <c r="C6715" t="s">
        <v>13</v>
      </c>
      <c r="D6715" t="s">
        <v>6732</v>
      </c>
      <c r="E6715">
        <v>41</v>
      </c>
      <c r="F6715">
        <v>0</v>
      </c>
      <c r="G6715">
        <v>5</v>
      </c>
      <c r="H6715">
        <v>3</v>
      </c>
      <c r="I6715">
        <v>0</v>
      </c>
    </row>
    <row r="6716" spans="1:9">
      <c r="A6716">
        <v>12588</v>
      </c>
      <c r="B6716" t="s">
        <v>24</v>
      </c>
      <c r="C6716" t="s">
        <v>18</v>
      </c>
      <c r="D6716" t="s">
        <v>6733</v>
      </c>
      <c r="E6716">
        <v>44</v>
      </c>
      <c r="F6716">
        <v>1</v>
      </c>
      <c r="G6716">
        <v>4</v>
      </c>
      <c r="H6716">
        <v>2</v>
      </c>
      <c r="I6716">
        <v>1</v>
      </c>
    </row>
    <row r="6717" spans="1:9">
      <c r="A6717">
        <v>12589</v>
      </c>
      <c r="B6717" t="s">
        <v>9</v>
      </c>
      <c r="C6717" t="s">
        <v>22</v>
      </c>
      <c r="D6717" t="s">
        <v>6734</v>
      </c>
      <c r="E6717">
        <v>31</v>
      </c>
      <c r="F6717">
        <v>0</v>
      </c>
      <c r="G6717">
        <v>15</v>
      </c>
      <c r="H6717">
        <v>5</v>
      </c>
      <c r="I6717">
        <v>1</v>
      </c>
    </row>
    <row r="6718" spans="1:9">
      <c r="A6718">
        <v>12590</v>
      </c>
      <c r="B6718" t="s">
        <v>9</v>
      </c>
      <c r="C6718" t="s">
        <v>10</v>
      </c>
      <c r="D6718" t="s">
        <v>6735</v>
      </c>
      <c r="E6718">
        <v>25</v>
      </c>
      <c r="F6718">
        <v>0</v>
      </c>
      <c r="G6718">
        <v>14</v>
      </c>
      <c r="H6718">
        <v>3</v>
      </c>
      <c r="I6718">
        <v>0</v>
      </c>
    </row>
    <row r="6719" spans="1:9">
      <c r="A6719">
        <v>12591</v>
      </c>
      <c r="B6719" t="s">
        <v>9</v>
      </c>
      <c r="C6719" t="s">
        <v>18</v>
      </c>
      <c r="D6719" t="s">
        <v>6736</v>
      </c>
      <c r="E6719">
        <v>67</v>
      </c>
      <c r="F6719">
        <v>0</v>
      </c>
      <c r="G6719">
        <v>7</v>
      </c>
      <c r="H6719">
        <v>4</v>
      </c>
      <c r="I6719">
        <v>1</v>
      </c>
    </row>
    <row r="6720" spans="1:9">
      <c r="A6720">
        <v>12592</v>
      </c>
      <c r="B6720" t="s">
        <v>24</v>
      </c>
      <c r="C6720" t="s">
        <v>13</v>
      </c>
      <c r="D6720" t="s">
        <v>6737</v>
      </c>
      <c r="E6720">
        <v>41</v>
      </c>
      <c r="F6720">
        <v>1</v>
      </c>
      <c r="G6720">
        <v>7</v>
      </c>
      <c r="H6720">
        <v>4</v>
      </c>
      <c r="I6720">
        <v>1</v>
      </c>
    </row>
    <row r="6721" spans="1:9">
      <c r="A6721">
        <v>12593</v>
      </c>
      <c r="B6721" t="s">
        <v>12</v>
      </c>
      <c r="C6721" t="s">
        <v>18</v>
      </c>
      <c r="D6721" t="s">
        <v>6738</v>
      </c>
      <c r="E6721">
        <v>62</v>
      </c>
      <c r="F6721">
        <v>1</v>
      </c>
      <c r="G6721">
        <v>7</v>
      </c>
      <c r="H6721">
        <v>1</v>
      </c>
      <c r="I6721">
        <v>1</v>
      </c>
    </row>
    <row r="6722" spans="1:9">
      <c r="A6722">
        <v>12594</v>
      </c>
      <c r="B6722" t="s">
        <v>9</v>
      </c>
      <c r="C6722" t="s">
        <v>18</v>
      </c>
      <c r="D6722" t="s">
        <v>6739</v>
      </c>
      <c r="E6722">
        <v>33</v>
      </c>
      <c r="F6722">
        <v>0</v>
      </c>
      <c r="G6722">
        <v>5</v>
      </c>
      <c r="H6722">
        <v>2</v>
      </c>
      <c r="I6722">
        <v>0</v>
      </c>
    </row>
    <row r="6723" spans="1:9">
      <c r="A6723">
        <v>12595</v>
      </c>
      <c r="B6723" t="s">
        <v>31</v>
      </c>
      <c r="C6723" t="s">
        <v>13</v>
      </c>
      <c r="D6723" t="s">
        <v>6740</v>
      </c>
      <c r="E6723">
        <v>58</v>
      </c>
      <c r="F6723">
        <v>0</v>
      </c>
      <c r="G6723">
        <v>2</v>
      </c>
      <c r="H6723">
        <v>1</v>
      </c>
      <c r="I6723">
        <v>0</v>
      </c>
    </row>
    <row r="6724" spans="1:9">
      <c r="A6724">
        <v>12596</v>
      </c>
      <c r="B6724" t="s">
        <v>12</v>
      </c>
      <c r="C6724" t="s">
        <v>18</v>
      </c>
      <c r="D6724" t="s">
        <v>6741</v>
      </c>
      <c r="E6724">
        <v>35</v>
      </c>
      <c r="F6724">
        <v>1</v>
      </c>
      <c r="G6724">
        <v>8</v>
      </c>
      <c r="H6724">
        <v>4</v>
      </c>
      <c r="I6724">
        <v>1</v>
      </c>
    </row>
    <row r="6725" spans="1:9">
      <c r="A6725">
        <v>12597</v>
      </c>
      <c r="B6725" t="s">
        <v>15</v>
      </c>
      <c r="C6725" t="s">
        <v>22</v>
      </c>
      <c r="D6725" t="s">
        <v>6742</v>
      </c>
      <c r="E6725">
        <v>67</v>
      </c>
      <c r="F6725">
        <v>0</v>
      </c>
      <c r="G6725">
        <v>3</v>
      </c>
      <c r="H6725">
        <v>4</v>
      </c>
      <c r="I6725">
        <v>1</v>
      </c>
    </row>
    <row r="6726" spans="1:9">
      <c r="A6726">
        <v>12598</v>
      </c>
      <c r="B6726" t="s">
        <v>31</v>
      </c>
      <c r="C6726" t="s">
        <v>13</v>
      </c>
      <c r="D6726" t="s">
        <v>6743</v>
      </c>
      <c r="E6726">
        <v>68</v>
      </c>
      <c r="F6726">
        <v>0</v>
      </c>
      <c r="G6726">
        <v>1</v>
      </c>
      <c r="H6726">
        <v>2</v>
      </c>
      <c r="I6726">
        <v>0</v>
      </c>
    </row>
    <row r="6727" spans="1:9">
      <c r="A6727">
        <v>12599</v>
      </c>
      <c r="B6727" t="s">
        <v>15</v>
      </c>
      <c r="C6727" t="s">
        <v>10</v>
      </c>
      <c r="D6727" t="s">
        <v>6744</v>
      </c>
      <c r="E6727">
        <v>67</v>
      </c>
      <c r="F6727">
        <v>0</v>
      </c>
      <c r="G6727">
        <v>3</v>
      </c>
      <c r="H6727">
        <v>2</v>
      </c>
      <c r="I6727">
        <v>0</v>
      </c>
    </row>
    <row r="6728" spans="1:9">
      <c r="A6728">
        <v>12600</v>
      </c>
      <c r="B6728" t="s">
        <v>9</v>
      </c>
      <c r="C6728" t="s">
        <v>13</v>
      </c>
      <c r="D6728" t="s">
        <v>6745</v>
      </c>
      <c r="E6728">
        <v>59</v>
      </c>
      <c r="F6728">
        <v>0</v>
      </c>
      <c r="G6728">
        <v>19</v>
      </c>
      <c r="H6728">
        <v>1</v>
      </c>
      <c r="I6728">
        <v>0</v>
      </c>
    </row>
    <row r="6729" spans="1:9">
      <c r="A6729">
        <v>12601</v>
      </c>
      <c r="B6729" t="s">
        <v>9</v>
      </c>
      <c r="C6729" t="s">
        <v>28</v>
      </c>
      <c r="D6729" t="s">
        <v>6746</v>
      </c>
      <c r="E6729">
        <v>61</v>
      </c>
      <c r="F6729">
        <v>1</v>
      </c>
      <c r="G6729">
        <v>8</v>
      </c>
      <c r="H6729">
        <v>5</v>
      </c>
      <c r="I6729">
        <v>1</v>
      </c>
    </row>
    <row r="6730" spans="1:9">
      <c r="A6730">
        <v>12602</v>
      </c>
      <c r="B6730" t="s">
        <v>12</v>
      </c>
      <c r="C6730" t="s">
        <v>10</v>
      </c>
      <c r="D6730" t="s">
        <v>6747</v>
      </c>
      <c r="E6730">
        <v>20</v>
      </c>
      <c r="F6730">
        <v>1</v>
      </c>
      <c r="G6730">
        <v>6</v>
      </c>
      <c r="H6730">
        <v>3</v>
      </c>
      <c r="I6730">
        <v>0</v>
      </c>
    </row>
    <row r="6731" spans="1:9">
      <c r="A6731">
        <v>12603</v>
      </c>
      <c r="B6731" t="s">
        <v>31</v>
      </c>
      <c r="C6731" t="s">
        <v>10</v>
      </c>
      <c r="D6731" t="s">
        <v>6748</v>
      </c>
      <c r="E6731">
        <v>33</v>
      </c>
      <c r="F6731">
        <v>0</v>
      </c>
      <c r="G6731">
        <v>9</v>
      </c>
      <c r="H6731">
        <v>2</v>
      </c>
      <c r="I6731">
        <v>0</v>
      </c>
    </row>
    <row r="6732" spans="1:9">
      <c r="A6732">
        <v>12604</v>
      </c>
      <c r="B6732" t="s">
        <v>12</v>
      </c>
      <c r="C6732" t="s">
        <v>18</v>
      </c>
      <c r="D6732" t="s">
        <v>6749</v>
      </c>
      <c r="E6732">
        <v>61</v>
      </c>
      <c r="F6732">
        <v>1</v>
      </c>
      <c r="G6732">
        <v>3</v>
      </c>
      <c r="H6732">
        <v>1</v>
      </c>
      <c r="I6732">
        <v>1</v>
      </c>
    </row>
    <row r="6733" spans="1:9">
      <c r="A6733">
        <v>12605</v>
      </c>
      <c r="B6733" t="s">
        <v>9</v>
      </c>
      <c r="C6733" t="s">
        <v>22</v>
      </c>
      <c r="D6733" t="s">
        <v>6750</v>
      </c>
      <c r="E6733">
        <v>35</v>
      </c>
      <c r="F6733">
        <v>1</v>
      </c>
      <c r="G6733">
        <v>15</v>
      </c>
      <c r="H6733">
        <v>1</v>
      </c>
      <c r="I6733">
        <v>1</v>
      </c>
    </row>
    <row r="6734" spans="1:9">
      <c r="A6734">
        <v>12606</v>
      </c>
      <c r="B6734" t="s">
        <v>31</v>
      </c>
      <c r="C6734" t="s">
        <v>13</v>
      </c>
      <c r="D6734" t="s">
        <v>6751</v>
      </c>
      <c r="E6734">
        <v>45</v>
      </c>
      <c r="F6734">
        <v>1</v>
      </c>
      <c r="G6734">
        <v>15</v>
      </c>
      <c r="H6734">
        <v>2</v>
      </c>
      <c r="I6734">
        <v>1</v>
      </c>
    </row>
    <row r="6735" spans="1:9">
      <c r="A6735">
        <v>12607</v>
      </c>
      <c r="B6735" t="s">
        <v>9</v>
      </c>
      <c r="C6735" t="s">
        <v>13</v>
      </c>
      <c r="D6735" t="s">
        <v>6752</v>
      </c>
      <c r="E6735">
        <v>69</v>
      </c>
      <c r="F6735">
        <v>0</v>
      </c>
      <c r="G6735">
        <v>5</v>
      </c>
      <c r="H6735">
        <v>5</v>
      </c>
      <c r="I6735">
        <v>1</v>
      </c>
    </row>
    <row r="6736" spans="1:9">
      <c r="A6736">
        <v>12608</v>
      </c>
      <c r="B6736" t="s">
        <v>15</v>
      </c>
      <c r="C6736" t="s">
        <v>10</v>
      </c>
      <c r="D6736" t="s">
        <v>6753</v>
      </c>
      <c r="E6736">
        <v>61</v>
      </c>
      <c r="F6736">
        <v>1</v>
      </c>
      <c r="G6736">
        <v>4</v>
      </c>
      <c r="H6736">
        <v>3</v>
      </c>
      <c r="I6736">
        <v>1</v>
      </c>
    </row>
    <row r="6737" spans="1:9">
      <c r="A6737">
        <v>12609</v>
      </c>
      <c r="B6737" t="s">
        <v>24</v>
      </c>
      <c r="C6737" t="s">
        <v>13</v>
      </c>
      <c r="D6737" t="s">
        <v>6754</v>
      </c>
      <c r="E6737">
        <v>33</v>
      </c>
      <c r="F6737">
        <v>0</v>
      </c>
      <c r="G6737">
        <v>10</v>
      </c>
      <c r="H6737">
        <v>2</v>
      </c>
      <c r="I6737">
        <v>0</v>
      </c>
    </row>
    <row r="6738" spans="1:9">
      <c r="A6738">
        <v>12610</v>
      </c>
      <c r="B6738" t="s">
        <v>15</v>
      </c>
      <c r="C6738" t="s">
        <v>13</v>
      </c>
      <c r="D6738" t="s">
        <v>6755</v>
      </c>
      <c r="E6738">
        <v>31</v>
      </c>
      <c r="F6738">
        <v>0</v>
      </c>
      <c r="G6738">
        <v>3</v>
      </c>
      <c r="H6738">
        <v>1</v>
      </c>
      <c r="I6738">
        <v>0</v>
      </c>
    </row>
    <row r="6739" spans="1:9">
      <c r="A6739">
        <v>12611</v>
      </c>
      <c r="B6739" t="s">
        <v>24</v>
      </c>
      <c r="C6739" t="s">
        <v>13</v>
      </c>
      <c r="D6739" t="s">
        <v>6756</v>
      </c>
      <c r="E6739">
        <v>69</v>
      </c>
      <c r="F6739">
        <v>1</v>
      </c>
      <c r="G6739">
        <v>14</v>
      </c>
      <c r="H6739">
        <v>4</v>
      </c>
      <c r="I6739">
        <v>1</v>
      </c>
    </row>
    <row r="6740" spans="1:9">
      <c r="A6740">
        <v>12612</v>
      </c>
      <c r="B6740" t="s">
        <v>15</v>
      </c>
      <c r="C6740" t="s">
        <v>10</v>
      </c>
      <c r="D6740" t="s">
        <v>6757</v>
      </c>
      <c r="E6740">
        <v>57</v>
      </c>
      <c r="F6740">
        <v>0</v>
      </c>
      <c r="G6740">
        <v>6</v>
      </c>
      <c r="H6740">
        <v>2</v>
      </c>
      <c r="I6740">
        <v>0</v>
      </c>
    </row>
    <row r="6741" spans="1:9">
      <c r="A6741">
        <v>12613</v>
      </c>
      <c r="B6741" t="s">
        <v>15</v>
      </c>
      <c r="C6741" t="s">
        <v>18</v>
      </c>
      <c r="D6741" t="s">
        <v>6758</v>
      </c>
      <c r="E6741">
        <v>23</v>
      </c>
      <c r="F6741">
        <v>1</v>
      </c>
      <c r="G6741">
        <v>7</v>
      </c>
      <c r="H6741">
        <v>4</v>
      </c>
      <c r="I6741">
        <v>1</v>
      </c>
    </row>
    <row r="6742" spans="1:9">
      <c r="A6742">
        <v>12614</v>
      </c>
      <c r="B6742" t="s">
        <v>31</v>
      </c>
      <c r="C6742" t="s">
        <v>13</v>
      </c>
      <c r="D6742" t="s">
        <v>6759</v>
      </c>
      <c r="E6742">
        <v>68</v>
      </c>
      <c r="F6742">
        <v>1</v>
      </c>
      <c r="G6742">
        <v>1</v>
      </c>
      <c r="H6742">
        <v>3</v>
      </c>
      <c r="I6742">
        <v>1</v>
      </c>
    </row>
    <row r="6743" spans="1:9">
      <c r="A6743">
        <v>12615</v>
      </c>
      <c r="B6743" t="s">
        <v>12</v>
      </c>
      <c r="C6743" t="s">
        <v>13</v>
      </c>
      <c r="D6743" t="s">
        <v>6760</v>
      </c>
      <c r="E6743">
        <v>51</v>
      </c>
      <c r="F6743">
        <v>1</v>
      </c>
      <c r="G6743">
        <v>14</v>
      </c>
      <c r="H6743">
        <v>3</v>
      </c>
      <c r="I6743">
        <v>1</v>
      </c>
    </row>
    <row r="6744" spans="1:9">
      <c r="A6744">
        <v>12616</v>
      </c>
      <c r="B6744" t="s">
        <v>15</v>
      </c>
      <c r="C6744" t="s">
        <v>28</v>
      </c>
      <c r="D6744" t="s">
        <v>6761</v>
      </c>
      <c r="E6744">
        <v>49</v>
      </c>
      <c r="F6744">
        <v>0</v>
      </c>
      <c r="G6744">
        <v>2</v>
      </c>
      <c r="H6744">
        <v>2</v>
      </c>
      <c r="I6744">
        <v>0</v>
      </c>
    </row>
    <row r="6745" spans="1:9">
      <c r="A6745">
        <v>12617</v>
      </c>
      <c r="B6745" t="s">
        <v>9</v>
      </c>
      <c r="C6745" t="s">
        <v>28</v>
      </c>
      <c r="D6745" t="s">
        <v>6762</v>
      </c>
      <c r="E6745">
        <v>19</v>
      </c>
      <c r="F6745">
        <v>1</v>
      </c>
      <c r="G6745">
        <v>19</v>
      </c>
      <c r="H6745">
        <v>4</v>
      </c>
      <c r="I6745">
        <v>1</v>
      </c>
    </row>
    <row r="6746" spans="1:9">
      <c r="A6746">
        <v>12618</v>
      </c>
      <c r="B6746" t="s">
        <v>15</v>
      </c>
      <c r="C6746" t="s">
        <v>10</v>
      </c>
      <c r="D6746" t="s">
        <v>6763</v>
      </c>
      <c r="E6746">
        <v>23</v>
      </c>
      <c r="F6746">
        <v>1</v>
      </c>
      <c r="G6746">
        <v>7</v>
      </c>
      <c r="H6746">
        <v>3</v>
      </c>
      <c r="I6746">
        <v>0</v>
      </c>
    </row>
    <row r="6747" spans="1:9">
      <c r="A6747">
        <v>12619</v>
      </c>
      <c r="B6747" t="s">
        <v>31</v>
      </c>
      <c r="C6747" t="s">
        <v>18</v>
      </c>
      <c r="D6747" t="s">
        <v>6764</v>
      </c>
      <c r="E6747">
        <v>45</v>
      </c>
      <c r="F6747">
        <v>0</v>
      </c>
      <c r="G6747">
        <v>16</v>
      </c>
      <c r="H6747">
        <v>3</v>
      </c>
      <c r="I6747">
        <v>0</v>
      </c>
    </row>
    <row r="6748" spans="1:9">
      <c r="A6748">
        <v>12620</v>
      </c>
      <c r="B6748" t="s">
        <v>31</v>
      </c>
      <c r="C6748" t="s">
        <v>18</v>
      </c>
      <c r="D6748" t="s">
        <v>6765</v>
      </c>
      <c r="E6748">
        <v>25</v>
      </c>
      <c r="F6748">
        <v>1</v>
      </c>
      <c r="G6748">
        <v>18</v>
      </c>
      <c r="H6748">
        <v>1</v>
      </c>
      <c r="I6748">
        <v>0</v>
      </c>
    </row>
    <row r="6749" spans="1:9">
      <c r="A6749">
        <v>12621</v>
      </c>
      <c r="B6749" t="s">
        <v>15</v>
      </c>
      <c r="C6749" t="s">
        <v>18</v>
      </c>
      <c r="D6749" t="s">
        <v>6766</v>
      </c>
      <c r="E6749">
        <v>26</v>
      </c>
      <c r="F6749">
        <v>0</v>
      </c>
      <c r="G6749">
        <v>8</v>
      </c>
      <c r="H6749">
        <v>5</v>
      </c>
      <c r="I6749">
        <v>0</v>
      </c>
    </row>
    <row r="6750" spans="1:9">
      <c r="A6750">
        <v>12622</v>
      </c>
      <c r="B6750" t="s">
        <v>31</v>
      </c>
      <c r="C6750" t="s">
        <v>10</v>
      </c>
      <c r="D6750" t="s">
        <v>6767</v>
      </c>
      <c r="E6750">
        <v>21</v>
      </c>
      <c r="F6750">
        <v>1</v>
      </c>
      <c r="G6750">
        <v>12</v>
      </c>
      <c r="H6750">
        <v>1</v>
      </c>
      <c r="I6750">
        <v>0</v>
      </c>
    </row>
    <row r="6751" spans="1:9">
      <c r="A6751">
        <v>12623</v>
      </c>
      <c r="B6751" t="s">
        <v>9</v>
      </c>
      <c r="C6751" t="s">
        <v>10</v>
      </c>
      <c r="D6751" t="s">
        <v>6768</v>
      </c>
      <c r="E6751">
        <v>60</v>
      </c>
      <c r="F6751">
        <v>1</v>
      </c>
      <c r="G6751">
        <v>11</v>
      </c>
      <c r="H6751">
        <v>5</v>
      </c>
      <c r="I6751">
        <v>1</v>
      </c>
    </row>
    <row r="6752" spans="1:9">
      <c r="A6752">
        <v>12624</v>
      </c>
      <c r="B6752" t="s">
        <v>9</v>
      </c>
      <c r="C6752" t="s">
        <v>18</v>
      </c>
      <c r="D6752" t="s">
        <v>6769</v>
      </c>
      <c r="E6752">
        <v>39</v>
      </c>
      <c r="F6752">
        <v>1</v>
      </c>
      <c r="G6752">
        <v>10</v>
      </c>
      <c r="H6752">
        <v>5</v>
      </c>
      <c r="I6752">
        <v>1</v>
      </c>
    </row>
    <row r="6753" spans="1:9">
      <c r="A6753">
        <v>12625</v>
      </c>
      <c r="B6753" t="s">
        <v>9</v>
      </c>
      <c r="C6753" t="s">
        <v>22</v>
      </c>
      <c r="D6753" t="s">
        <v>6770</v>
      </c>
      <c r="E6753">
        <v>43</v>
      </c>
      <c r="F6753">
        <v>0</v>
      </c>
      <c r="G6753">
        <v>13</v>
      </c>
      <c r="H6753">
        <v>2</v>
      </c>
      <c r="I6753">
        <v>0</v>
      </c>
    </row>
    <row r="6754" spans="1:9">
      <c r="A6754">
        <v>12626</v>
      </c>
      <c r="B6754" t="s">
        <v>24</v>
      </c>
      <c r="C6754" t="s">
        <v>22</v>
      </c>
      <c r="D6754" t="s">
        <v>6771</v>
      </c>
      <c r="E6754">
        <v>19</v>
      </c>
      <c r="F6754">
        <v>0</v>
      </c>
      <c r="G6754">
        <v>2</v>
      </c>
      <c r="H6754">
        <v>1</v>
      </c>
      <c r="I6754">
        <v>0</v>
      </c>
    </row>
    <row r="6755" spans="1:9">
      <c r="A6755">
        <v>12627</v>
      </c>
      <c r="B6755" t="s">
        <v>15</v>
      </c>
      <c r="C6755" t="s">
        <v>28</v>
      </c>
      <c r="D6755" t="s">
        <v>6772</v>
      </c>
      <c r="E6755">
        <v>20</v>
      </c>
      <c r="F6755">
        <v>1</v>
      </c>
      <c r="G6755">
        <v>11</v>
      </c>
      <c r="H6755">
        <v>1</v>
      </c>
      <c r="I6755">
        <v>0</v>
      </c>
    </row>
    <row r="6756" spans="1:9">
      <c r="A6756">
        <v>12628</v>
      </c>
      <c r="B6756" t="s">
        <v>24</v>
      </c>
      <c r="C6756" t="s">
        <v>18</v>
      </c>
      <c r="D6756" t="s">
        <v>6773</v>
      </c>
      <c r="E6756">
        <v>21</v>
      </c>
      <c r="F6756">
        <v>0</v>
      </c>
      <c r="G6756">
        <v>11</v>
      </c>
      <c r="H6756">
        <v>4</v>
      </c>
      <c r="I6756">
        <v>0</v>
      </c>
    </row>
    <row r="6757" spans="1:9">
      <c r="A6757">
        <v>12629</v>
      </c>
      <c r="B6757" t="s">
        <v>24</v>
      </c>
      <c r="C6757" t="s">
        <v>28</v>
      </c>
      <c r="D6757" t="s">
        <v>6774</v>
      </c>
      <c r="E6757">
        <v>21</v>
      </c>
      <c r="F6757">
        <v>1</v>
      </c>
      <c r="G6757">
        <v>3</v>
      </c>
      <c r="H6757">
        <v>3</v>
      </c>
      <c r="I6757">
        <v>0</v>
      </c>
    </row>
    <row r="6758" spans="1:9">
      <c r="A6758">
        <v>12630</v>
      </c>
      <c r="B6758" t="s">
        <v>12</v>
      </c>
      <c r="C6758" t="s">
        <v>18</v>
      </c>
      <c r="D6758" t="s">
        <v>6775</v>
      </c>
      <c r="E6758">
        <v>65</v>
      </c>
      <c r="F6758">
        <v>0</v>
      </c>
      <c r="G6758">
        <v>16</v>
      </c>
      <c r="H6758">
        <v>4</v>
      </c>
      <c r="I6758">
        <v>1</v>
      </c>
    </row>
    <row r="6759" spans="1:9">
      <c r="A6759">
        <v>12631</v>
      </c>
      <c r="B6759" t="s">
        <v>31</v>
      </c>
      <c r="C6759" t="s">
        <v>22</v>
      </c>
      <c r="D6759" t="s">
        <v>6776</v>
      </c>
      <c r="E6759">
        <v>24</v>
      </c>
      <c r="F6759">
        <v>1</v>
      </c>
      <c r="G6759">
        <v>9</v>
      </c>
      <c r="H6759">
        <v>5</v>
      </c>
      <c r="I6759">
        <v>1</v>
      </c>
    </row>
    <row r="6760" spans="1:9">
      <c r="A6760">
        <v>12632</v>
      </c>
      <c r="B6760" t="s">
        <v>31</v>
      </c>
      <c r="C6760" t="s">
        <v>13</v>
      </c>
      <c r="D6760" t="s">
        <v>6777</v>
      </c>
      <c r="E6760">
        <v>25</v>
      </c>
      <c r="F6760">
        <v>1</v>
      </c>
      <c r="G6760">
        <v>13</v>
      </c>
      <c r="H6760">
        <v>4</v>
      </c>
      <c r="I6760">
        <v>1</v>
      </c>
    </row>
    <row r="6761" spans="1:9">
      <c r="A6761">
        <v>12633</v>
      </c>
      <c r="B6761" t="s">
        <v>15</v>
      </c>
      <c r="C6761" t="s">
        <v>10</v>
      </c>
      <c r="D6761" t="s">
        <v>6778</v>
      </c>
      <c r="E6761">
        <v>63</v>
      </c>
      <c r="F6761">
        <v>1</v>
      </c>
      <c r="G6761">
        <v>6</v>
      </c>
      <c r="H6761">
        <v>5</v>
      </c>
      <c r="I6761">
        <v>1</v>
      </c>
    </row>
    <row r="6762" spans="1:9">
      <c r="A6762">
        <v>12634</v>
      </c>
      <c r="B6762" t="s">
        <v>12</v>
      </c>
      <c r="C6762" t="s">
        <v>22</v>
      </c>
      <c r="D6762" t="s">
        <v>6779</v>
      </c>
      <c r="E6762">
        <v>20</v>
      </c>
      <c r="F6762">
        <v>0</v>
      </c>
      <c r="G6762">
        <v>9</v>
      </c>
      <c r="H6762">
        <v>4</v>
      </c>
      <c r="I6762">
        <v>0</v>
      </c>
    </row>
    <row r="6763" spans="1:9">
      <c r="A6763">
        <v>12635</v>
      </c>
      <c r="B6763" t="s">
        <v>12</v>
      </c>
      <c r="C6763" t="s">
        <v>28</v>
      </c>
      <c r="D6763" t="s">
        <v>6780</v>
      </c>
      <c r="E6763">
        <v>29</v>
      </c>
      <c r="F6763">
        <v>1</v>
      </c>
      <c r="G6763">
        <v>15</v>
      </c>
      <c r="H6763">
        <v>4</v>
      </c>
      <c r="I6763">
        <v>1</v>
      </c>
    </row>
    <row r="6764" spans="1:9">
      <c r="A6764">
        <v>12636</v>
      </c>
      <c r="B6764" t="s">
        <v>15</v>
      </c>
      <c r="C6764" t="s">
        <v>22</v>
      </c>
      <c r="D6764" t="s">
        <v>6781</v>
      </c>
      <c r="E6764">
        <v>46</v>
      </c>
      <c r="F6764">
        <v>0</v>
      </c>
      <c r="G6764">
        <v>16</v>
      </c>
      <c r="H6764">
        <v>3</v>
      </c>
      <c r="I6764">
        <v>0</v>
      </c>
    </row>
    <row r="6765" spans="1:9">
      <c r="A6765">
        <v>12637</v>
      </c>
      <c r="B6765" t="s">
        <v>31</v>
      </c>
      <c r="C6765" t="s">
        <v>28</v>
      </c>
      <c r="D6765" t="s">
        <v>6782</v>
      </c>
      <c r="E6765">
        <v>49</v>
      </c>
      <c r="F6765">
        <v>0</v>
      </c>
      <c r="G6765">
        <v>17</v>
      </c>
      <c r="H6765">
        <v>3</v>
      </c>
      <c r="I6765">
        <v>0</v>
      </c>
    </row>
    <row r="6766" spans="1:9">
      <c r="A6766">
        <v>12638</v>
      </c>
      <c r="B6766" t="s">
        <v>15</v>
      </c>
      <c r="C6766" t="s">
        <v>22</v>
      </c>
      <c r="D6766" t="s">
        <v>6783</v>
      </c>
      <c r="E6766">
        <v>46</v>
      </c>
      <c r="F6766">
        <v>0</v>
      </c>
      <c r="G6766">
        <v>13</v>
      </c>
      <c r="H6766">
        <v>2</v>
      </c>
      <c r="I6766">
        <v>0</v>
      </c>
    </row>
    <row r="6767" spans="1:9">
      <c r="A6767">
        <v>12639</v>
      </c>
      <c r="B6767" t="s">
        <v>9</v>
      </c>
      <c r="C6767" t="s">
        <v>10</v>
      </c>
      <c r="D6767" t="s">
        <v>6784</v>
      </c>
      <c r="E6767">
        <v>66</v>
      </c>
      <c r="F6767">
        <v>1</v>
      </c>
      <c r="G6767">
        <v>14</v>
      </c>
      <c r="H6767">
        <v>5</v>
      </c>
      <c r="I6767">
        <v>1</v>
      </c>
    </row>
    <row r="6768" spans="1:9">
      <c r="A6768">
        <v>12640</v>
      </c>
      <c r="B6768" t="s">
        <v>15</v>
      </c>
      <c r="C6768" t="s">
        <v>28</v>
      </c>
      <c r="D6768" t="s">
        <v>6785</v>
      </c>
      <c r="E6768">
        <v>39</v>
      </c>
      <c r="F6768">
        <v>0</v>
      </c>
      <c r="G6768">
        <v>8</v>
      </c>
      <c r="H6768">
        <v>1</v>
      </c>
      <c r="I6768">
        <v>0</v>
      </c>
    </row>
    <row r="6769" spans="1:9">
      <c r="A6769">
        <v>12641</v>
      </c>
      <c r="B6769" t="s">
        <v>24</v>
      </c>
      <c r="C6769" t="s">
        <v>18</v>
      </c>
      <c r="D6769" t="s">
        <v>6786</v>
      </c>
      <c r="E6769">
        <v>36</v>
      </c>
      <c r="F6769">
        <v>1</v>
      </c>
      <c r="G6769">
        <v>19</v>
      </c>
      <c r="H6769">
        <v>4</v>
      </c>
      <c r="I6769">
        <v>1</v>
      </c>
    </row>
    <row r="6770" spans="1:9">
      <c r="A6770">
        <v>12642</v>
      </c>
      <c r="B6770" t="s">
        <v>9</v>
      </c>
      <c r="C6770" t="s">
        <v>18</v>
      </c>
      <c r="D6770" t="s">
        <v>6787</v>
      </c>
      <c r="E6770">
        <v>30</v>
      </c>
      <c r="F6770">
        <v>1</v>
      </c>
      <c r="G6770">
        <v>6</v>
      </c>
      <c r="H6770">
        <v>4</v>
      </c>
      <c r="I6770">
        <v>1</v>
      </c>
    </row>
    <row r="6771" spans="1:9">
      <c r="A6771">
        <v>12643</v>
      </c>
      <c r="B6771" t="s">
        <v>24</v>
      </c>
      <c r="C6771" t="s">
        <v>10</v>
      </c>
      <c r="D6771" t="s">
        <v>6788</v>
      </c>
      <c r="E6771">
        <v>37</v>
      </c>
      <c r="F6771">
        <v>0</v>
      </c>
      <c r="G6771">
        <v>3</v>
      </c>
      <c r="H6771">
        <v>3</v>
      </c>
      <c r="I6771">
        <v>0</v>
      </c>
    </row>
    <row r="6772" spans="1:9">
      <c r="A6772">
        <v>12644</v>
      </c>
      <c r="B6772" t="s">
        <v>24</v>
      </c>
      <c r="C6772" t="s">
        <v>18</v>
      </c>
      <c r="D6772" t="s">
        <v>6789</v>
      </c>
      <c r="E6772">
        <v>64</v>
      </c>
      <c r="F6772">
        <v>1</v>
      </c>
      <c r="G6772">
        <v>13</v>
      </c>
      <c r="H6772">
        <v>1</v>
      </c>
      <c r="I6772">
        <v>1</v>
      </c>
    </row>
    <row r="6773" spans="1:9">
      <c r="A6773">
        <v>12645</v>
      </c>
      <c r="B6773" t="s">
        <v>15</v>
      </c>
      <c r="C6773" t="s">
        <v>22</v>
      </c>
      <c r="D6773" t="s">
        <v>6790</v>
      </c>
      <c r="E6773">
        <v>46</v>
      </c>
      <c r="F6773">
        <v>0</v>
      </c>
      <c r="G6773">
        <v>2</v>
      </c>
      <c r="H6773">
        <v>3</v>
      </c>
      <c r="I6773">
        <v>0</v>
      </c>
    </row>
    <row r="6774" spans="1:9">
      <c r="A6774">
        <v>12646</v>
      </c>
      <c r="B6774" t="s">
        <v>15</v>
      </c>
      <c r="C6774" t="s">
        <v>10</v>
      </c>
      <c r="D6774" t="s">
        <v>6791</v>
      </c>
      <c r="E6774">
        <v>56</v>
      </c>
      <c r="F6774">
        <v>1</v>
      </c>
      <c r="G6774">
        <v>12</v>
      </c>
      <c r="H6774">
        <v>4</v>
      </c>
      <c r="I6774">
        <v>1</v>
      </c>
    </row>
    <row r="6775" spans="1:9">
      <c r="A6775">
        <v>12647</v>
      </c>
      <c r="B6775" t="s">
        <v>12</v>
      </c>
      <c r="C6775" t="s">
        <v>10</v>
      </c>
      <c r="D6775" t="s">
        <v>6792</v>
      </c>
      <c r="E6775">
        <v>25</v>
      </c>
      <c r="F6775">
        <v>1</v>
      </c>
      <c r="G6775">
        <v>13</v>
      </c>
      <c r="H6775">
        <v>4</v>
      </c>
      <c r="I6775">
        <v>1</v>
      </c>
    </row>
    <row r="6776" spans="1:9">
      <c r="A6776">
        <v>12648</v>
      </c>
      <c r="B6776" t="s">
        <v>31</v>
      </c>
      <c r="C6776" t="s">
        <v>13</v>
      </c>
      <c r="D6776" t="s">
        <v>6793</v>
      </c>
      <c r="E6776">
        <v>62</v>
      </c>
      <c r="F6776">
        <v>0</v>
      </c>
      <c r="G6776">
        <v>5</v>
      </c>
      <c r="H6776">
        <v>2</v>
      </c>
      <c r="I6776">
        <v>0</v>
      </c>
    </row>
    <row r="6777" spans="1:9">
      <c r="A6777">
        <v>12649</v>
      </c>
      <c r="B6777" t="s">
        <v>31</v>
      </c>
      <c r="C6777" t="s">
        <v>13</v>
      </c>
      <c r="D6777" t="s">
        <v>6794</v>
      </c>
      <c r="E6777">
        <v>65</v>
      </c>
      <c r="F6777">
        <v>0</v>
      </c>
      <c r="G6777">
        <v>17</v>
      </c>
      <c r="H6777">
        <v>4</v>
      </c>
      <c r="I6777">
        <v>1</v>
      </c>
    </row>
    <row r="6778" spans="1:9">
      <c r="A6778">
        <v>12650</v>
      </c>
      <c r="B6778" t="s">
        <v>15</v>
      </c>
      <c r="C6778" t="s">
        <v>28</v>
      </c>
      <c r="D6778" t="s">
        <v>6795</v>
      </c>
      <c r="E6778">
        <v>46</v>
      </c>
      <c r="F6778">
        <v>0</v>
      </c>
      <c r="G6778">
        <v>13</v>
      </c>
      <c r="H6778">
        <v>2</v>
      </c>
      <c r="I6778">
        <v>0</v>
      </c>
    </row>
    <row r="6779" spans="1:9">
      <c r="A6779">
        <v>12651</v>
      </c>
      <c r="B6779" t="s">
        <v>31</v>
      </c>
      <c r="C6779" t="s">
        <v>10</v>
      </c>
      <c r="D6779" t="s">
        <v>6796</v>
      </c>
      <c r="E6779">
        <v>33</v>
      </c>
      <c r="F6779">
        <v>0</v>
      </c>
      <c r="G6779">
        <v>9</v>
      </c>
      <c r="H6779">
        <v>3</v>
      </c>
      <c r="I6779">
        <v>0</v>
      </c>
    </row>
    <row r="6780" spans="1:9">
      <c r="A6780">
        <v>12652</v>
      </c>
      <c r="B6780" t="s">
        <v>9</v>
      </c>
      <c r="C6780" t="s">
        <v>10</v>
      </c>
      <c r="D6780" t="s">
        <v>6797</v>
      </c>
      <c r="E6780">
        <v>21</v>
      </c>
      <c r="F6780">
        <v>1</v>
      </c>
      <c r="G6780">
        <v>2</v>
      </c>
      <c r="H6780">
        <v>2</v>
      </c>
      <c r="I6780">
        <v>0</v>
      </c>
    </row>
    <row r="6781" spans="1:9">
      <c r="A6781">
        <v>12653</v>
      </c>
      <c r="B6781" t="s">
        <v>9</v>
      </c>
      <c r="C6781" t="s">
        <v>13</v>
      </c>
      <c r="D6781" t="s">
        <v>6798</v>
      </c>
      <c r="E6781">
        <v>31</v>
      </c>
      <c r="F6781">
        <v>0</v>
      </c>
      <c r="G6781">
        <v>13</v>
      </c>
      <c r="H6781">
        <v>3</v>
      </c>
      <c r="I6781">
        <v>0</v>
      </c>
    </row>
    <row r="6782" spans="1:9">
      <c r="A6782">
        <v>12654</v>
      </c>
      <c r="B6782" t="s">
        <v>24</v>
      </c>
      <c r="C6782" t="s">
        <v>10</v>
      </c>
      <c r="D6782" t="s">
        <v>6799</v>
      </c>
      <c r="E6782">
        <v>30</v>
      </c>
      <c r="F6782">
        <v>0</v>
      </c>
      <c r="G6782">
        <v>19</v>
      </c>
      <c r="H6782">
        <v>1</v>
      </c>
      <c r="I6782">
        <v>0</v>
      </c>
    </row>
    <row r="6783" spans="1:9">
      <c r="A6783">
        <v>12655</v>
      </c>
      <c r="B6783" t="s">
        <v>24</v>
      </c>
      <c r="C6783" t="s">
        <v>13</v>
      </c>
      <c r="D6783" t="s">
        <v>6800</v>
      </c>
      <c r="E6783">
        <v>25</v>
      </c>
      <c r="F6783">
        <v>1</v>
      </c>
      <c r="G6783">
        <v>9</v>
      </c>
      <c r="H6783">
        <v>5</v>
      </c>
      <c r="I6783">
        <v>1</v>
      </c>
    </row>
    <row r="6784" spans="1:9">
      <c r="A6784">
        <v>12656</v>
      </c>
      <c r="B6784" t="s">
        <v>24</v>
      </c>
      <c r="C6784" t="s">
        <v>13</v>
      </c>
      <c r="D6784" t="s">
        <v>6801</v>
      </c>
      <c r="E6784">
        <v>53</v>
      </c>
      <c r="F6784">
        <v>1</v>
      </c>
      <c r="G6784">
        <v>19</v>
      </c>
      <c r="H6784">
        <v>4</v>
      </c>
      <c r="I6784">
        <v>1</v>
      </c>
    </row>
    <row r="6785" spans="1:9">
      <c r="A6785">
        <v>12657</v>
      </c>
      <c r="B6785" t="s">
        <v>15</v>
      </c>
      <c r="C6785" t="s">
        <v>22</v>
      </c>
      <c r="D6785" t="s">
        <v>6802</v>
      </c>
      <c r="E6785">
        <v>44</v>
      </c>
      <c r="F6785">
        <v>1</v>
      </c>
      <c r="G6785">
        <v>6</v>
      </c>
      <c r="H6785">
        <v>2</v>
      </c>
      <c r="I6785">
        <v>1</v>
      </c>
    </row>
    <row r="6786" spans="1:9">
      <c r="A6786">
        <v>12658</v>
      </c>
      <c r="B6786" t="s">
        <v>9</v>
      </c>
      <c r="C6786" t="s">
        <v>22</v>
      </c>
      <c r="D6786" t="s">
        <v>6803</v>
      </c>
      <c r="E6786">
        <v>42</v>
      </c>
      <c r="F6786">
        <v>0</v>
      </c>
      <c r="G6786">
        <v>3</v>
      </c>
      <c r="H6786">
        <v>5</v>
      </c>
      <c r="I6786">
        <v>1</v>
      </c>
    </row>
    <row r="6787" spans="1:9">
      <c r="A6787">
        <v>12659</v>
      </c>
      <c r="B6787" t="s">
        <v>31</v>
      </c>
      <c r="C6787" t="s">
        <v>28</v>
      </c>
      <c r="D6787" t="s">
        <v>6804</v>
      </c>
      <c r="E6787">
        <v>63</v>
      </c>
      <c r="F6787">
        <v>0</v>
      </c>
      <c r="G6787">
        <v>10</v>
      </c>
      <c r="H6787">
        <v>3</v>
      </c>
      <c r="I6787">
        <v>0</v>
      </c>
    </row>
    <row r="6788" spans="1:9">
      <c r="A6788">
        <v>12660</v>
      </c>
      <c r="B6788" t="s">
        <v>15</v>
      </c>
      <c r="C6788" t="s">
        <v>18</v>
      </c>
      <c r="D6788" t="s">
        <v>6805</v>
      </c>
      <c r="E6788">
        <v>24</v>
      </c>
      <c r="F6788">
        <v>0</v>
      </c>
      <c r="G6788">
        <v>19</v>
      </c>
      <c r="H6788">
        <v>3</v>
      </c>
      <c r="I6788">
        <v>0</v>
      </c>
    </row>
    <row r="6789" spans="1:9">
      <c r="A6789">
        <v>12661</v>
      </c>
      <c r="B6789" t="s">
        <v>15</v>
      </c>
      <c r="C6789" t="s">
        <v>28</v>
      </c>
      <c r="D6789" t="s">
        <v>6806</v>
      </c>
      <c r="E6789">
        <v>44</v>
      </c>
      <c r="F6789">
        <v>0</v>
      </c>
      <c r="G6789">
        <v>18</v>
      </c>
      <c r="H6789">
        <v>1</v>
      </c>
      <c r="I6789">
        <v>0</v>
      </c>
    </row>
    <row r="6790" spans="1:9">
      <c r="A6790">
        <v>12662</v>
      </c>
      <c r="B6790" t="s">
        <v>9</v>
      </c>
      <c r="C6790" t="s">
        <v>22</v>
      </c>
      <c r="D6790" t="s">
        <v>6807</v>
      </c>
      <c r="E6790">
        <v>20</v>
      </c>
      <c r="F6790">
        <v>0</v>
      </c>
      <c r="G6790">
        <v>3</v>
      </c>
      <c r="H6790">
        <v>2</v>
      </c>
      <c r="I6790">
        <v>0</v>
      </c>
    </row>
    <row r="6791" spans="1:9">
      <c r="A6791">
        <v>12663</v>
      </c>
      <c r="B6791" t="s">
        <v>24</v>
      </c>
      <c r="C6791" t="s">
        <v>13</v>
      </c>
      <c r="D6791" t="s">
        <v>6808</v>
      </c>
      <c r="E6791">
        <v>67</v>
      </c>
      <c r="F6791">
        <v>1</v>
      </c>
      <c r="G6791">
        <v>14</v>
      </c>
      <c r="H6791">
        <v>4</v>
      </c>
      <c r="I6791">
        <v>1</v>
      </c>
    </row>
    <row r="6792" spans="1:9">
      <c r="A6792">
        <v>12664</v>
      </c>
      <c r="B6792" t="s">
        <v>24</v>
      </c>
      <c r="C6792" t="s">
        <v>28</v>
      </c>
      <c r="D6792" t="s">
        <v>6809</v>
      </c>
      <c r="E6792">
        <v>21</v>
      </c>
      <c r="F6792">
        <v>1</v>
      </c>
      <c r="G6792">
        <v>19</v>
      </c>
      <c r="H6792">
        <v>2</v>
      </c>
      <c r="I6792">
        <v>0</v>
      </c>
    </row>
    <row r="6793" spans="1:9">
      <c r="A6793">
        <v>12665</v>
      </c>
      <c r="B6793" t="s">
        <v>31</v>
      </c>
      <c r="C6793" t="s">
        <v>28</v>
      </c>
      <c r="D6793" t="s">
        <v>6810</v>
      </c>
      <c r="E6793">
        <v>32</v>
      </c>
      <c r="F6793">
        <v>0</v>
      </c>
      <c r="G6793">
        <v>16</v>
      </c>
      <c r="H6793">
        <v>5</v>
      </c>
      <c r="I6793">
        <v>1</v>
      </c>
    </row>
    <row r="6794" spans="1:9">
      <c r="A6794">
        <v>12666</v>
      </c>
      <c r="B6794" t="s">
        <v>9</v>
      </c>
      <c r="C6794" t="s">
        <v>13</v>
      </c>
      <c r="D6794" t="s">
        <v>6811</v>
      </c>
      <c r="E6794">
        <v>39</v>
      </c>
      <c r="F6794">
        <v>0</v>
      </c>
      <c r="G6794">
        <v>10</v>
      </c>
      <c r="H6794">
        <v>4</v>
      </c>
      <c r="I6794">
        <v>1</v>
      </c>
    </row>
    <row r="6795" spans="1:9">
      <c r="A6795">
        <v>12667</v>
      </c>
      <c r="B6795" t="s">
        <v>15</v>
      </c>
      <c r="C6795" t="s">
        <v>10</v>
      </c>
      <c r="D6795" t="s">
        <v>6812</v>
      </c>
      <c r="E6795">
        <v>37</v>
      </c>
      <c r="F6795">
        <v>1</v>
      </c>
      <c r="G6795">
        <v>6</v>
      </c>
      <c r="H6795">
        <v>1</v>
      </c>
      <c r="I6795">
        <v>1</v>
      </c>
    </row>
    <row r="6796" spans="1:9">
      <c r="A6796">
        <v>12668</v>
      </c>
      <c r="B6796" t="s">
        <v>15</v>
      </c>
      <c r="C6796" t="s">
        <v>22</v>
      </c>
      <c r="D6796" t="s">
        <v>6813</v>
      </c>
      <c r="E6796">
        <v>27</v>
      </c>
      <c r="F6796">
        <v>0</v>
      </c>
      <c r="G6796">
        <v>2</v>
      </c>
      <c r="H6796">
        <v>1</v>
      </c>
      <c r="I6796">
        <v>0</v>
      </c>
    </row>
    <row r="6797" spans="1:9">
      <c r="A6797">
        <v>12669</v>
      </c>
      <c r="B6797" t="s">
        <v>12</v>
      </c>
      <c r="C6797" t="s">
        <v>13</v>
      </c>
      <c r="D6797" t="s">
        <v>6814</v>
      </c>
      <c r="E6797">
        <v>48</v>
      </c>
      <c r="F6797">
        <v>1</v>
      </c>
      <c r="G6797">
        <v>5</v>
      </c>
      <c r="H6797">
        <v>1</v>
      </c>
      <c r="I6797">
        <v>1</v>
      </c>
    </row>
    <row r="6798" spans="1:9">
      <c r="A6798">
        <v>12670</v>
      </c>
      <c r="B6798" t="s">
        <v>9</v>
      </c>
      <c r="C6798" t="s">
        <v>13</v>
      </c>
      <c r="D6798" t="s">
        <v>6815</v>
      </c>
      <c r="E6798">
        <v>20</v>
      </c>
      <c r="F6798">
        <v>1</v>
      </c>
      <c r="G6798">
        <v>12</v>
      </c>
      <c r="H6798">
        <v>5</v>
      </c>
      <c r="I6798">
        <v>1</v>
      </c>
    </row>
    <row r="6799" spans="1:9">
      <c r="A6799">
        <v>12671</v>
      </c>
      <c r="B6799" t="s">
        <v>31</v>
      </c>
      <c r="C6799" t="s">
        <v>10</v>
      </c>
      <c r="D6799" t="s">
        <v>6816</v>
      </c>
      <c r="E6799">
        <v>43</v>
      </c>
      <c r="F6799">
        <v>1</v>
      </c>
      <c r="G6799">
        <v>13</v>
      </c>
      <c r="H6799">
        <v>1</v>
      </c>
      <c r="I6799">
        <v>1</v>
      </c>
    </row>
    <row r="6800" spans="1:9">
      <c r="A6800">
        <v>12672</v>
      </c>
      <c r="B6800" t="s">
        <v>15</v>
      </c>
      <c r="C6800" t="s">
        <v>10</v>
      </c>
      <c r="D6800" t="s">
        <v>6817</v>
      </c>
      <c r="E6800">
        <v>60</v>
      </c>
      <c r="F6800">
        <v>0</v>
      </c>
      <c r="G6800">
        <v>14</v>
      </c>
      <c r="H6800">
        <v>4</v>
      </c>
      <c r="I6800">
        <v>1</v>
      </c>
    </row>
    <row r="6801" spans="1:9">
      <c r="A6801">
        <v>12673</v>
      </c>
      <c r="B6801" t="s">
        <v>15</v>
      </c>
      <c r="C6801" t="s">
        <v>22</v>
      </c>
      <c r="D6801" t="s">
        <v>6818</v>
      </c>
      <c r="E6801">
        <v>20</v>
      </c>
      <c r="F6801">
        <v>1</v>
      </c>
      <c r="G6801">
        <v>12</v>
      </c>
      <c r="H6801">
        <v>3</v>
      </c>
      <c r="I6801">
        <v>0</v>
      </c>
    </row>
    <row r="6802" spans="1:9">
      <c r="A6802">
        <v>12674</v>
      </c>
      <c r="B6802" t="s">
        <v>9</v>
      </c>
      <c r="C6802" t="s">
        <v>10</v>
      </c>
      <c r="D6802" t="s">
        <v>6819</v>
      </c>
      <c r="E6802">
        <v>34</v>
      </c>
      <c r="F6802">
        <v>1</v>
      </c>
      <c r="G6802">
        <v>3</v>
      </c>
      <c r="H6802">
        <v>4</v>
      </c>
      <c r="I6802">
        <v>1</v>
      </c>
    </row>
    <row r="6803" spans="1:9">
      <c r="A6803">
        <v>12675</v>
      </c>
      <c r="B6803" t="s">
        <v>9</v>
      </c>
      <c r="C6803" t="s">
        <v>18</v>
      </c>
      <c r="D6803" t="s">
        <v>6820</v>
      </c>
      <c r="E6803">
        <v>38</v>
      </c>
      <c r="F6803">
        <v>0</v>
      </c>
      <c r="G6803">
        <v>2</v>
      </c>
      <c r="H6803">
        <v>3</v>
      </c>
      <c r="I6803">
        <v>0</v>
      </c>
    </row>
    <row r="6804" spans="1:9">
      <c r="A6804">
        <v>12676</v>
      </c>
      <c r="B6804" t="s">
        <v>15</v>
      </c>
      <c r="C6804" t="s">
        <v>13</v>
      </c>
      <c r="D6804" t="s">
        <v>6821</v>
      </c>
      <c r="E6804">
        <v>34</v>
      </c>
      <c r="F6804">
        <v>1</v>
      </c>
      <c r="G6804">
        <v>4</v>
      </c>
      <c r="H6804">
        <v>1</v>
      </c>
      <c r="I6804">
        <v>1</v>
      </c>
    </row>
    <row r="6805" spans="1:9">
      <c r="A6805">
        <v>12677</v>
      </c>
      <c r="B6805" t="s">
        <v>12</v>
      </c>
      <c r="C6805" t="s">
        <v>18</v>
      </c>
      <c r="D6805" t="s">
        <v>6822</v>
      </c>
      <c r="E6805">
        <v>18</v>
      </c>
      <c r="F6805">
        <v>1</v>
      </c>
      <c r="G6805">
        <v>7</v>
      </c>
      <c r="H6805">
        <v>1</v>
      </c>
      <c r="I6805">
        <v>0</v>
      </c>
    </row>
    <row r="6806" spans="1:9">
      <c r="A6806">
        <v>12678</v>
      </c>
      <c r="B6806" t="s">
        <v>15</v>
      </c>
      <c r="C6806" t="s">
        <v>22</v>
      </c>
      <c r="D6806" t="s">
        <v>6823</v>
      </c>
      <c r="E6806">
        <v>67</v>
      </c>
      <c r="F6806">
        <v>0</v>
      </c>
      <c r="G6806">
        <v>14</v>
      </c>
      <c r="H6806">
        <v>1</v>
      </c>
      <c r="I6806">
        <v>0</v>
      </c>
    </row>
    <row r="6807" spans="1:9">
      <c r="A6807">
        <v>12679</v>
      </c>
      <c r="B6807" t="s">
        <v>12</v>
      </c>
      <c r="C6807" t="s">
        <v>22</v>
      </c>
      <c r="D6807" t="s">
        <v>6824</v>
      </c>
      <c r="E6807">
        <v>56</v>
      </c>
      <c r="F6807">
        <v>0</v>
      </c>
      <c r="G6807">
        <v>18</v>
      </c>
      <c r="H6807">
        <v>5</v>
      </c>
      <c r="I6807">
        <v>1</v>
      </c>
    </row>
    <row r="6808" spans="1:9">
      <c r="A6808">
        <v>12680</v>
      </c>
      <c r="B6808" t="s">
        <v>15</v>
      </c>
      <c r="C6808" t="s">
        <v>13</v>
      </c>
      <c r="D6808" t="s">
        <v>6825</v>
      </c>
      <c r="E6808">
        <v>52</v>
      </c>
      <c r="F6808">
        <v>0</v>
      </c>
      <c r="G6808">
        <v>11</v>
      </c>
      <c r="H6808">
        <v>5</v>
      </c>
      <c r="I6808">
        <v>1</v>
      </c>
    </row>
    <row r="6809" spans="1:9">
      <c r="A6809">
        <v>12681</v>
      </c>
      <c r="B6809" t="s">
        <v>9</v>
      </c>
      <c r="C6809" t="s">
        <v>18</v>
      </c>
      <c r="D6809" t="s">
        <v>6826</v>
      </c>
      <c r="E6809">
        <v>40</v>
      </c>
      <c r="F6809">
        <v>0</v>
      </c>
      <c r="G6809">
        <v>19</v>
      </c>
      <c r="H6809">
        <v>5</v>
      </c>
      <c r="I6809">
        <v>1</v>
      </c>
    </row>
    <row r="6810" spans="1:9">
      <c r="A6810">
        <v>12682</v>
      </c>
      <c r="B6810" t="s">
        <v>31</v>
      </c>
      <c r="C6810" t="s">
        <v>22</v>
      </c>
      <c r="D6810" t="s">
        <v>6827</v>
      </c>
      <c r="E6810">
        <v>57</v>
      </c>
      <c r="F6810">
        <v>0</v>
      </c>
      <c r="G6810">
        <v>2</v>
      </c>
      <c r="H6810">
        <v>4</v>
      </c>
      <c r="I6810">
        <v>1</v>
      </c>
    </row>
    <row r="6811" spans="1:9">
      <c r="A6811">
        <v>12683</v>
      </c>
      <c r="B6811" t="s">
        <v>12</v>
      </c>
      <c r="C6811" t="s">
        <v>13</v>
      </c>
      <c r="D6811" t="s">
        <v>6828</v>
      </c>
      <c r="E6811">
        <v>56</v>
      </c>
      <c r="F6811">
        <v>0</v>
      </c>
      <c r="G6811">
        <v>14</v>
      </c>
      <c r="H6811">
        <v>4</v>
      </c>
      <c r="I6811">
        <v>1</v>
      </c>
    </row>
    <row r="6812" spans="1:9">
      <c r="A6812">
        <v>12684</v>
      </c>
      <c r="B6812" t="s">
        <v>24</v>
      </c>
      <c r="C6812" t="s">
        <v>13</v>
      </c>
      <c r="D6812" t="s">
        <v>6829</v>
      </c>
      <c r="E6812">
        <v>23</v>
      </c>
      <c r="F6812">
        <v>0</v>
      </c>
      <c r="G6812">
        <v>1</v>
      </c>
      <c r="H6812">
        <v>5</v>
      </c>
      <c r="I6812">
        <v>0</v>
      </c>
    </row>
    <row r="6813" spans="1:9">
      <c r="A6813">
        <v>12685</v>
      </c>
      <c r="B6813" t="s">
        <v>24</v>
      </c>
      <c r="C6813" t="s">
        <v>28</v>
      </c>
      <c r="D6813" t="s">
        <v>6830</v>
      </c>
      <c r="E6813">
        <v>60</v>
      </c>
      <c r="F6813">
        <v>1</v>
      </c>
      <c r="G6813">
        <v>14</v>
      </c>
      <c r="H6813">
        <v>4</v>
      </c>
      <c r="I6813">
        <v>1</v>
      </c>
    </row>
    <row r="6814" spans="1:9">
      <c r="A6814">
        <v>12686</v>
      </c>
      <c r="B6814" t="s">
        <v>9</v>
      </c>
      <c r="C6814" t="s">
        <v>10</v>
      </c>
      <c r="D6814" t="s">
        <v>6831</v>
      </c>
      <c r="E6814">
        <v>40</v>
      </c>
      <c r="F6814">
        <v>0</v>
      </c>
      <c r="G6814">
        <v>10</v>
      </c>
      <c r="H6814">
        <v>1</v>
      </c>
      <c r="I6814">
        <v>0</v>
      </c>
    </row>
    <row r="6815" spans="1:9">
      <c r="A6815">
        <v>12687</v>
      </c>
      <c r="B6815" t="s">
        <v>31</v>
      </c>
      <c r="C6815" t="s">
        <v>22</v>
      </c>
      <c r="D6815" t="s">
        <v>6832</v>
      </c>
      <c r="E6815">
        <v>21</v>
      </c>
      <c r="F6815">
        <v>1</v>
      </c>
      <c r="G6815">
        <v>2</v>
      </c>
      <c r="H6815">
        <v>4</v>
      </c>
      <c r="I6815">
        <v>1</v>
      </c>
    </row>
    <row r="6816" spans="1:9">
      <c r="A6816">
        <v>12688</v>
      </c>
      <c r="B6816" t="s">
        <v>24</v>
      </c>
      <c r="C6816" t="s">
        <v>18</v>
      </c>
      <c r="D6816" t="s">
        <v>6833</v>
      </c>
      <c r="E6816">
        <v>62</v>
      </c>
      <c r="F6816">
        <v>1</v>
      </c>
      <c r="G6816">
        <v>4</v>
      </c>
      <c r="H6816">
        <v>3</v>
      </c>
      <c r="I6816">
        <v>1</v>
      </c>
    </row>
    <row r="6817" spans="1:9">
      <c r="A6817">
        <v>12689</v>
      </c>
      <c r="B6817" t="s">
        <v>9</v>
      </c>
      <c r="C6817" t="s">
        <v>28</v>
      </c>
      <c r="D6817" t="s">
        <v>6834</v>
      </c>
      <c r="E6817">
        <v>58</v>
      </c>
      <c r="F6817">
        <v>1</v>
      </c>
      <c r="G6817">
        <v>10</v>
      </c>
      <c r="H6817">
        <v>5</v>
      </c>
      <c r="I6817">
        <v>1</v>
      </c>
    </row>
    <row r="6818" spans="1:9">
      <c r="A6818">
        <v>12690</v>
      </c>
      <c r="B6818" t="s">
        <v>31</v>
      </c>
      <c r="C6818" t="s">
        <v>28</v>
      </c>
      <c r="D6818" t="s">
        <v>6835</v>
      </c>
      <c r="E6818">
        <v>22</v>
      </c>
      <c r="F6818">
        <v>0</v>
      </c>
      <c r="G6818">
        <v>4</v>
      </c>
      <c r="H6818">
        <v>1</v>
      </c>
      <c r="I6818">
        <v>0</v>
      </c>
    </row>
    <row r="6819" spans="1:9">
      <c r="A6819">
        <v>12691</v>
      </c>
      <c r="B6819" t="s">
        <v>15</v>
      </c>
      <c r="C6819" t="s">
        <v>28</v>
      </c>
      <c r="D6819" t="s">
        <v>6836</v>
      </c>
      <c r="E6819">
        <v>19</v>
      </c>
      <c r="F6819">
        <v>1</v>
      </c>
      <c r="G6819">
        <v>9</v>
      </c>
      <c r="H6819">
        <v>4</v>
      </c>
      <c r="I6819">
        <v>1</v>
      </c>
    </row>
    <row r="6820" spans="1:9">
      <c r="A6820">
        <v>12692</v>
      </c>
      <c r="B6820" t="s">
        <v>12</v>
      </c>
      <c r="C6820" t="s">
        <v>28</v>
      </c>
      <c r="D6820" t="s">
        <v>6837</v>
      </c>
      <c r="E6820">
        <v>49</v>
      </c>
      <c r="F6820">
        <v>0</v>
      </c>
      <c r="G6820">
        <v>1</v>
      </c>
      <c r="H6820">
        <v>4</v>
      </c>
      <c r="I6820">
        <v>1</v>
      </c>
    </row>
    <row r="6821" spans="1:9">
      <c r="A6821">
        <v>12693</v>
      </c>
      <c r="B6821" t="s">
        <v>24</v>
      </c>
      <c r="C6821" t="s">
        <v>18</v>
      </c>
      <c r="D6821" t="s">
        <v>6838</v>
      </c>
      <c r="E6821">
        <v>57</v>
      </c>
      <c r="F6821">
        <v>1</v>
      </c>
      <c r="G6821">
        <v>18</v>
      </c>
      <c r="H6821">
        <v>5</v>
      </c>
      <c r="I6821">
        <v>1</v>
      </c>
    </row>
    <row r="6822" spans="1:9">
      <c r="A6822">
        <v>12694</v>
      </c>
      <c r="B6822" t="s">
        <v>31</v>
      </c>
      <c r="C6822" t="s">
        <v>18</v>
      </c>
      <c r="D6822" t="s">
        <v>6839</v>
      </c>
      <c r="E6822">
        <v>41</v>
      </c>
      <c r="F6822">
        <v>1</v>
      </c>
      <c r="G6822">
        <v>19</v>
      </c>
      <c r="H6822">
        <v>5</v>
      </c>
      <c r="I6822">
        <v>1</v>
      </c>
    </row>
    <row r="6823" spans="1:9">
      <c r="A6823">
        <v>12695</v>
      </c>
      <c r="B6823" t="s">
        <v>12</v>
      </c>
      <c r="C6823" t="s">
        <v>10</v>
      </c>
      <c r="D6823" t="s">
        <v>6840</v>
      </c>
      <c r="E6823">
        <v>59</v>
      </c>
      <c r="F6823">
        <v>0</v>
      </c>
      <c r="G6823">
        <v>9</v>
      </c>
      <c r="H6823">
        <v>5</v>
      </c>
      <c r="I6823">
        <v>1</v>
      </c>
    </row>
    <row r="6824" spans="1:9">
      <c r="A6824">
        <v>12696</v>
      </c>
      <c r="B6824" t="s">
        <v>31</v>
      </c>
      <c r="C6824" t="s">
        <v>28</v>
      </c>
      <c r="D6824" t="s">
        <v>6841</v>
      </c>
      <c r="E6824">
        <v>58</v>
      </c>
      <c r="F6824">
        <v>0</v>
      </c>
      <c r="G6824">
        <v>18</v>
      </c>
      <c r="H6824">
        <v>4</v>
      </c>
      <c r="I6824">
        <v>1</v>
      </c>
    </row>
    <row r="6825" spans="1:9">
      <c r="A6825">
        <v>12697</v>
      </c>
      <c r="B6825" t="s">
        <v>31</v>
      </c>
      <c r="C6825" t="s">
        <v>18</v>
      </c>
      <c r="D6825" t="s">
        <v>6842</v>
      </c>
      <c r="E6825">
        <v>42</v>
      </c>
      <c r="F6825">
        <v>0</v>
      </c>
      <c r="G6825">
        <v>6</v>
      </c>
      <c r="H6825">
        <v>1</v>
      </c>
      <c r="I6825">
        <v>0</v>
      </c>
    </row>
    <row r="6826" spans="1:9">
      <c r="A6826">
        <v>12698</v>
      </c>
      <c r="B6826" t="s">
        <v>9</v>
      </c>
      <c r="C6826" t="s">
        <v>18</v>
      </c>
      <c r="D6826" t="s">
        <v>6843</v>
      </c>
      <c r="E6826">
        <v>28</v>
      </c>
      <c r="F6826">
        <v>0</v>
      </c>
      <c r="G6826">
        <v>9</v>
      </c>
      <c r="H6826">
        <v>1</v>
      </c>
      <c r="I6826">
        <v>0</v>
      </c>
    </row>
    <row r="6827" spans="1:9">
      <c r="A6827">
        <v>12699</v>
      </c>
      <c r="B6827" t="s">
        <v>24</v>
      </c>
      <c r="C6827" t="s">
        <v>22</v>
      </c>
      <c r="D6827" t="s">
        <v>6844</v>
      </c>
      <c r="E6827">
        <v>67</v>
      </c>
      <c r="F6827">
        <v>1</v>
      </c>
      <c r="G6827">
        <v>19</v>
      </c>
      <c r="H6827">
        <v>3</v>
      </c>
      <c r="I6827">
        <v>1</v>
      </c>
    </row>
    <row r="6828" spans="1:9">
      <c r="A6828">
        <v>12700</v>
      </c>
      <c r="B6828" t="s">
        <v>24</v>
      </c>
      <c r="C6828" t="s">
        <v>28</v>
      </c>
      <c r="D6828" t="s">
        <v>6845</v>
      </c>
      <c r="E6828">
        <v>47</v>
      </c>
      <c r="F6828">
        <v>1</v>
      </c>
      <c r="G6828">
        <v>4</v>
      </c>
      <c r="H6828">
        <v>2</v>
      </c>
      <c r="I6828">
        <v>1</v>
      </c>
    </row>
    <row r="6829" spans="1:9">
      <c r="A6829">
        <v>12701</v>
      </c>
      <c r="B6829" t="s">
        <v>9</v>
      </c>
      <c r="C6829" t="s">
        <v>18</v>
      </c>
      <c r="D6829" t="s">
        <v>6846</v>
      </c>
      <c r="E6829">
        <v>47</v>
      </c>
      <c r="F6829">
        <v>0</v>
      </c>
      <c r="G6829">
        <v>15</v>
      </c>
      <c r="H6829">
        <v>3</v>
      </c>
      <c r="I6829">
        <v>0</v>
      </c>
    </row>
    <row r="6830" spans="1:9">
      <c r="A6830">
        <v>12702</v>
      </c>
      <c r="B6830" t="s">
        <v>9</v>
      </c>
      <c r="C6830" t="s">
        <v>28</v>
      </c>
      <c r="D6830" t="s">
        <v>6847</v>
      </c>
      <c r="E6830">
        <v>49</v>
      </c>
      <c r="F6830">
        <v>0</v>
      </c>
      <c r="G6830">
        <v>9</v>
      </c>
      <c r="H6830">
        <v>5</v>
      </c>
      <c r="I6830">
        <v>1</v>
      </c>
    </row>
    <row r="6831" spans="1:9">
      <c r="A6831">
        <v>12703</v>
      </c>
      <c r="B6831" t="s">
        <v>12</v>
      </c>
      <c r="C6831" t="s">
        <v>10</v>
      </c>
      <c r="D6831" t="s">
        <v>6848</v>
      </c>
      <c r="E6831">
        <v>39</v>
      </c>
      <c r="F6831">
        <v>0</v>
      </c>
      <c r="G6831">
        <v>19</v>
      </c>
      <c r="H6831">
        <v>2</v>
      </c>
      <c r="I6831">
        <v>0</v>
      </c>
    </row>
    <row r="6832" spans="1:9">
      <c r="A6832">
        <v>12704</v>
      </c>
      <c r="B6832" t="s">
        <v>15</v>
      </c>
      <c r="C6832" t="s">
        <v>10</v>
      </c>
      <c r="D6832" t="s">
        <v>6849</v>
      </c>
      <c r="E6832">
        <v>36</v>
      </c>
      <c r="F6832">
        <v>1</v>
      </c>
      <c r="G6832">
        <v>7</v>
      </c>
      <c r="H6832">
        <v>4</v>
      </c>
      <c r="I6832">
        <v>1</v>
      </c>
    </row>
    <row r="6833" spans="1:9">
      <c r="A6833">
        <v>12705</v>
      </c>
      <c r="B6833" t="s">
        <v>24</v>
      </c>
      <c r="C6833" t="s">
        <v>18</v>
      </c>
      <c r="D6833" t="s">
        <v>6850</v>
      </c>
      <c r="E6833">
        <v>38</v>
      </c>
      <c r="F6833">
        <v>1</v>
      </c>
      <c r="G6833">
        <v>9</v>
      </c>
      <c r="H6833">
        <v>5</v>
      </c>
      <c r="I6833">
        <v>1</v>
      </c>
    </row>
    <row r="6834" spans="1:9">
      <c r="A6834">
        <v>12706</v>
      </c>
      <c r="B6834" t="s">
        <v>12</v>
      </c>
      <c r="C6834" t="s">
        <v>22</v>
      </c>
      <c r="D6834" t="s">
        <v>6851</v>
      </c>
      <c r="E6834">
        <v>28</v>
      </c>
      <c r="F6834">
        <v>0</v>
      </c>
      <c r="G6834">
        <v>13</v>
      </c>
      <c r="H6834">
        <v>3</v>
      </c>
      <c r="I6834">
        <v>0</v>
      </c>
    </row>
    <row r="6835" spans="1:9">
      <c r="A6835">
        <v>12707</v>
      </c>
      <c r="B6835" t="s">
        <v>15</v>
      </c>
      <c r="C6835" t="s">
        <v>22</v>
      </c>
      <c r="D6835" t="s">
        <v>6852</v>
      </c>
      <c r="E6835">
        <v>21</v>
      </c>
      <c r="F6835">
        <v>0</v>
      </c>
      <c r="G6835">
        <v>3</v>
      </c>
      <c r="H6835">
        <v>4</v>
      </c>
      <c r="I6835">
        <v>0</v>
      </c>
    </row>
    <row r="6836" spans="1:9">
      <c r="A6836">
        <v>12708</v>
      </c>
      <c r="B6836" t="s">
        <v>31</v>
      </c>
      <c r="C6836" t="s">
        <v>18</v>
      </c>
      <c r="D6836" t="s">
        <v>6853</v>
      </c>
      <c r="E6836">
        <v>47</v>
      </c>
      <c r="F6836">
        <v>1</v>
      </c>
      <c r="G6836">
        <v>4</v>
      </c>
      <c r="H6836">
        <v>1</v>
      </c>
      <c r="I6836">
        <v>1</v>
      </c>
    </row>
    <row r="6837" spans="1:9">
      <c r="A6837">
        <v>12709</v>
      </c>
      <c r="B6837" t="s">
        <v>12</v>
      </c>
      <c r="C6837" t="s">
        <v>22</v>
      </c>
      <c r="D6837" t="s">
        <v>6854</v>
      </c>
      <c r="E6837">
        <v>53</v>
      </c>
      <c r="F6837">
        <v>1</v>
      </c>
      <c r="G6837">
        <v>7</v>
      </c>
      <c r="H6837">
        <v>3</v>
      </c>
      <c r="I6837">
        <v>1</v>
      </c>
    </row>
    <row r="6838" spans="1:9">
      <c r="A6838">
        <v>12710</v>
      </c>
      <c r="B6838" t="s">
        <v>24</v>
      </c>
      <c r="C6838" t="s">
        <v>10</v>
      </c>
      <c r="D6838" t="s">
        <v>6855</v>
      </c>
      <c r="E6838">
        <v>55</v>
      </c>
      <c r="F6838">
        <v>0</v>
      </c>
      <c r="G6838">
        <v>17</v>
      </c>
      <c r="H6838">
        <v>3</v>
      </c>
      <c r="I6838">
        <v>0</v>
      </c>
    </row>
    <row r="6839" spans="1:9">
      <c r="A6839">
        <v>12711</v>
      </c>
      <c r="B6839" t="s">
        <v>9</v>
      </c>
      <c r="C6839" t="s">
        <v>28</v>
      </c>
      <c r="D6839" t="s">
        <v>6856</v>
      </c>
      <c r="E6839">
        <v>65</v>
      </c>
      <c r="F6839">
        <v>0</v>
      </c>
      <c r="G6839">
        <v>1</v>
      </c>
      <c r="H6839">
        <v>4</v>
      </c>
      <c r="I6839">
        <v>1</v>
      </c>
    </row>
    <row r="6840" spans="1:9">
      <c r="A6840">
        <v>12712</v>
      </c>
      <c r="B6840" t="s">
        <v>24</v>
      </c>
      <c r="C6840" t="s">
        <v>10</v>
      </c>
      <c r="D6840" t="s">
        <v>6857</v>
      </c>
      <c r="E6840">
        <v>50</v>
      </c>
      <c r="F6840">
        <v>0</v>
      </c>
      <c r="G6840">
        <v>2</v>
      </c>
      <c r="H6840">
        <v>2</v>
      </c>
      <c r="I6840">
        <v>0</v>
      </c>
    </row>
    <row r="6841" spans="1:9">
      <c r="A6841">
        <v>12713</v>
      </c>
      <c r="B6841" t="s">
        <v>31</v>
      </c>
      <c r="C6841" t="s">
        <v>18</v>
      </c>
      <c r="D6841" t="s">
        <v>6858</v>
      </c>
      <c r="E6841">
        <v>50</v>
      </c>
      <c r="F6841">
        <v>0</v>
      </c>
      <c r="G6841">
        <v>9</v>
      </c>
      <c r="H6841">
        <v>1</v>
      </c>
      <c r="I6841">
        <v>0</v>
      </c>
    </row>
    <row r="6842" spans="1:9">
      <c r="A6842">
        <v>12714</v>
      </c>
      <c r="B6842" t="s">
        <v>31</v>
      </c>
      <c r="C6842" t="s">
        <v>13</v>
      </c>
      <c r="D6842" t="s">
        <v>6859</v>
      </c>
      <c r="E6842">
        <v>62</v>
      </c>
      <c r="F6842">
        <v>1</v>
      </c>
      <c r="G6842">
        <v>18</v>
      </c>
      <c r="H6842">
        <v>2</v>
      </c>
      <c r="I6842">
        <v>1</v>
      </c>
    </row>
    <row r="6843" spans="1:9">
      <c r="A6843">
        <v>12715</v>
      </c>
      <c r="B6843" t="s">
        <v>9</v>
      </c>
      <c r="C6843" t="s">
        <v>28</v>
      </c>
      <c r="D6843" t="s">
        <v>6860</v>
      </c>
      <c r="E6843">
        <v>40</v>
      </c>
      <c r="F6843">
        <v>1</v>
      </c>
      <c r="G6843">
        <v>3</v>
      </c>
      <c r="H6843">
        <v>3</v>
      </c>
      <c r="I6843">
        <v>1</v>
      </c>
    </row>
    <row r="6844" spans="1:9">
      <c r="A6844">
        <v>12716</v>
      </c>
      <c r="B6844" t="s">
        <v>31</v>
      </c>
      <c r="C6844" t="s">
        <v>28</v>
      </c>
      <c r="D6844" t="s">
        <v>6861</v>
      </c>
      <c r="E6844">
        <v>59</v>
      </c>
      <c r="F6844">
        <v>0</v>
      </c>
      <c r="G6844">
        <v>4</v>
      </c>
      <c r="H6844">
        <v>4</v>
      </c>
      <c r="I6844">
        <v>1</v>
      </c>
    </row>
    <row r="6845" spans="1:9">
      <c r="A6845">
        <v>12717</v>
      </c>
      <c r="B6845" t="s">
        <v>12</v>
      </c>
      <c r="C6845" t="s">
        <v>10</v>
      </c>
      <c r="D6845" t="s">
        <v>6862</v>
      </c>
      <c r="E6845">
        <v>56</v>
      </c>
      <c r="F6845">
        <v>0</v>
      </c>
      <c r="G6845">
        <v>19</v>
      </c>
      <c r="H6845">
        <v>4</v>
      </c>
      <c r="I6845">
        <v>1</v>
      </c>
    </row>
    <row r="6846" spans="1:9">
      <c r="A6846">
        <v>12718</v>
      </c>
      <c r="B6846" t="s">
        <v>9</v>
      </c>
      <c r="C6846" t="s">
        <v>18</v>
      </c>
      <c r="D6846" t="s">
        <v>6863</v>
      </c>
      <c r="E6846">
        <v>21</v>
      </c>
      <c r="F6846">
        <v>0</v>
      </c>
      <c r="G6846">
        <v>7</v>
      </c>
      <c r="H6846">
        <v>2</v>
      </c>
      <c r="I6846">
        <v>0</v>
      </c>
    </row>
    <row r="6847" spans="1:9">
      <c r="A6847">
        <v>12719</v>
      </c>
      <c r="B6847" t="s">
        <v>9</v>
      </c>
      <c r="C6847" t="s">
        <v>13</v>
      </c>
      <c r="D6847" t="s">
        <v>6864</v>
      </c>
      <c r="E6847">
        <v>67</v>
      </c>
      <c r="F6847">
        <v>1</v>
      </c>
      <c r="G6847">
        <v>7</v>
      </c>
      <c r="H6847">
        <v>1</v>
      </c>
      <c r="I6847">
        <v>1</v>
      </c>
    </row>
    <row r="6848" spans="1:9">
      <c r="A6848">
        <v>12720</v>
      </c>
      <c r="B6848" t="s">
        <v>31</v>
      </c>
      <c r="C6848" t="s">
        <v>28</v>
      </c>
      <c r="D6848" t="s">
        <v>6865</v>
      </c>
      <c r="E6848">
        <v>43</v>
      </c>
      <c r="F6848">
        <v>1</v>
      </c>
      <c r="G6848">
        <v>5</v>
      </c>
      <c r="H6848">
        <v>4</v>
      </c>
      <c r="I6848">
        <v>1</v>
      </c>
    </row>
    <row r="6849" spans="1:9">
      <c r="A6849">
        <v>12721</v>
      </c>
      <c r="B6849" t="s">
        <v>24</v>
      </c>
      <c r="C6849" t="s">
        <v>18</v>
      </c>
      <c r="D6849" t="s">
        <v>6866</v>
      </c>
      <c r="E6849">
        <v>66</v>
      </c>
      <c r="F6849">
        <v>0</v>
      </c>
      <c r="G6849">
        <v>12</v>
      </c>
      <c r="H6849">
        <v>5</v>
      </c>
      <c r="I6849">
        <v>1</v>
      </c>
    </row>
    <row r="6850" spans="1:9">
      <c r="A6850">
        <v>12722</v>
      </c>
      <c r="B6850" t="s">
        <v>9</v>
      </c>
      <c r="C6850" t="s">
        <v>10</v>
      </c>
      <c r="D6850" t="s">
        <v>6867</v>
      </c>
      <c r="E6850">
        <v>30</v>
      </c>
      <c r="F6850">
        <v>1</v>
      </c>
      <c r="G6850">
        <v>16</v>
      </c>
      <c r="H6850">
        <v>2</v>
      </c>
      <c r="I6850">
        <v>0</v>
      </c>
    </row>
    <row r="6851" spans="1:9">
      <c r="A6851">
        <v>12723</v>
      </c>
      <c r="B6851" t="s">
        <v>24</v>
      </c>
      <c r="C6851" t="s">
        <v>18</v>
      </c>
      <c r="D6851" t="s">
        <v>6868</v>
      </c>
      <c r="E6851">
        <v>30</v>
      </c>
      <c r="F6851">
        <v>0</v>
      </c>
      <c r="G6851">
        <v>12</v>
      </c>
      <c r="H6851">
        <v>4</v>
      </c>
      <c r="I6851">
        <v>0</v>
      </c>
    </row>
    <row r="6852" spans="1:9">
      <c r="A6852">
        <v>12724</v>
      </c>
      <c r="B6852" t="s">
        <v>24</v>
      </c>
      <c r="C6852" t="s">
        <v>18</v>
      </c>
      <c r="D6852" t="s">
        <v>6869</v>
      </c>
      <c r="E6852">
        <v>67</v>
      </c>
      <c r="F6852">
        <v>0</v>
      </c>
      <c r="G6852">
        <v>2</v>
      </c>
      <c r="H6852">
        <v>5</v>
      </c>
      <c r="I6852">
        <v>1</v>
      </c>
    </row>
    <row r="6853" spans="1:9">
      <c r="A6853">
        <v>12725</v>
      </c>
      <c r="B6853" t="s">
        <v>31</v>
      </c>
      <c r="C6853" t="s">
        <v>22</v>
      </c>
      <c r="D6853" t="s">
        <v>6870</v>
      </c>
      <c r="E6853">
        <v>19</v>
      </c>
      <c r="F6853">
        <v>0</v>
      </c>
      <c r="G6853">
        <v>15</v>
      </c>
      <c r="H6853">
        <v>5</v>
      </c>
      <c r="I6853">
        <v>0</v>
      </c>
    </row>
    <row r="6854" spans="1:9">
      <c r="A6854">
        <v>12726</v>
      </c>
      <c r="B6854" t="s">
        <v>15</v>
      </c>
      <c r="C6854" t="s">
        <v>10</v>
      </c>
      <c r="D6854" t="s">
        <v>6871</v>
      </c>
      <c r="E6854">
        <v>18</v>
      </c>
      <c r="F6854">
        <v>0</v>
      </c>
      <c r="G6854">
        <v>10</v>
      </c>
      <c r="H6854">
        <v>1</v>
      </c>
      <c r="I6854">
        <v>0</v>
      </c>
    </row>
    <row r="6855" spans="1:9">
      <c r="A6855">
        <v>12727</v>
      </c>
      <c r="B6855" t="s">
        <v>24</v>
      </c>
      <c r="C6855" t="s">
        <v>13</v>
      </c>
      <c r="D6855" t="s">
        <v>6872</v>
      </c>
      <c r="E6855">
        <v>67</v>
      </c>
      <c r="F6855">
        <v>0</v>
      </c>
      <c r="G6855">
        <v>10</v>
      </c>
      <c r="H6855">
        <v>5</v>
      </c>
      <c r="I6855">
        <v>1</v>
      </c>
    </row>
    <row r="6856" spans="1:9">
      <c r="A6856">
        <v>12728</v>
      </c>
      <c r="B6856" t="s">
        <v>12</v>
      </c>
      <c r="C6856" t="s">
        <v>22</v>
      </c>
      <c r="D6856" t="s">
        <v>6873</v>
      </c>
      <c r="E6856">
        <v>51</v>
      </c>
      <c r="F6856">
        <v>1</v>
      </c>
      <c r="G6856">
        <v>17</v>
      </c>
      <c r="H6856">
        <v>2</v>
      </c>
      <c r="I6856">
        <v>1</v>
      </c>
    </row>
    <row r="6857" spans="1:9">
      <c r="A6857">
        <v>12729</v>
      </c>
      <c r="B6857" t="s">
        <v>15</v>
      </c>
      <c r="C6857" t="s">
        <v>13</v>
      </c>
      <c r="D6857" t="s">
        <v>6874</v>
      </c>
      <c r="E6857">
        <v>50</v>
      </c>
      <c r="F6857">
        <v>0</v>
      </c>
      <c r="G6857">
        <v>4</v>
      </c>
      <c r="H6857">
        <v>3</v>
      </c>
      <c r="I6857">
        <v>0</v>
      </c>
    </row>
    <row r="6858" spans="1:9">
      <c r="A6858">
        <v>12730</v>
      </c>
      <c r="B6858" t="s">
        <v>15</v>
      </c>
      <c r="C6858" t="s">
        <v>10</v>
      </c>
      <c r="D6858" t="s">
        <v>6875</v>
      </c>
      <c r="E6858">
        <v>43</v>
      </c>
      <c r="F6858">
        <v>1</v>
      </c>
      <c r="G6858">
        <v>14</v>
      </c>
      <c r="H6858">
        <v>5</v>
      </c>
      <c r="I6858">
        <v>1</v>
      </c>
    </row>
    <row r="6859" spans="1:9">
      <c r="A6859">
        <v>12731</v>
      </c>
      <c r="B6859" t="s">
        <v>31</v>
      </c>
      <c r="C6859" t="s">
        <v>28</v>
      </c>
      <c r="D6859" t="s">
        <v>6876</v>
      </c>
      <c r="E6859">
        <v>63</v>
      </c>
      <c r="F6859">
        <v>0</v>
      </c>
      <c r="G6859">
        <v>2</v>
      </c>
      <c r="H6859">
        <v>3</v>
      </c>
      <c r="I6859">
        <v>0</v>
      </c>
    </row>
    <row r="6860" spans="1:9">
      <c r="A6860">
        <v>12732</v>
      </c>
      <c r="B6860" t="s">
        <v>9</v>
      </c>
      <c r="C6860" t="s">
        <v>13</v>
      </c>
      <c r="D6860" t="s">
        <v>6877</v>
      </c>
      <c r="E6860">
        <v>35</v>
      </c>
      <c r="F6860">
        <v>1</v>
      </c>
      <c r="G6860">
        <v>16</v>
      </c>
      <c r="H6860">
        <v>3</v>
      </c>
      <c r="I6860">
        <v>1</v>
      </c>
    </row>
    <row r="6861" spans="1:9">
      <c r="A6861">
        <v>12733</v>
      </c>
      <c r="B6861" t="s">
        <v>24</v>
      </c>
      <c r="C6861" t="s">
        <v>28</v>
      </c>
      <c r="D6861" t="s">
        <v>6878</v>
      </c>
      <c r="E6861">
        <v>54</v>
      </c>
      <c r="F6861">
        <v>1</v>
      </c>
      <c r="G6861">
        <v>16</v>
      </c>
      <c r="H6861">
        <v>4</v>
      </c>
      <c r="I6861">
        <v>1</v>
      </c>
    </row>
    <row r="6862" spans="1:9">
      <c r="A6862">
        <v>12734</v>
      </c>
      <c r="B6862" t="s">
        <v>12</v>
      </c>
      <c r="C6862" t="s">
        <v>13</v>
      </c>
      <c r="D6862" t="s">
        <v>6879</v>
      </c>
      <c r="E6862">
        <v>30</v>
      </c>
      <c r="F6862">
        <v>0</v>
      </c>
      <c r="G6862">
        <v>3</v>
      </c>
      <c r="H6862">
        <v>1</v>
      </c>
      <c r="I6862">
        <v>0</v>
      </c>
    </row>
    <row r="6863" spans="1:9">
      <c r="A6863">
        <v>12735</v>
      </c>
      <c r="B6863" t="s">
        <v>15</v>
      </c>
      <c r="C6863" t="s">
        <v>13</v>
      </c>
      <c r="D6863" t="s">
        <v>6880</v>
      </c>
      <c r="E6863">
        <v>32</v>
      </c>
      <c r="F6863">
        <v>1</v>
      </c>
      <c r="G6863">
        <v>17</v>
      </c>
      <c r="H6863">
        <v>2</v>
      </c>
      <c r="I6863">
        <v>1</v>
      </c>
    </row>
    <row r="6864" spans="1:9">
      <c r="A6864">
        <v>12736</v>
      </c>
      <c r="B6864" t="s">
        <v>24</v>
      </c>
      <c r="C6864" t="s">
        <v>10</v>
      </c>
      <c r="D6864" t="s">
        <v>6881</v>
      </c>
      <c r="E6864">
        <v>54</v>
      </c>
      <c r="F6864">
        <v>1</v>
      </c>
      <c r="G6864">
        <v>16</v>
      </c>
      <c r="H6864">
        <v>3</v>
      </c>
      <c r="I6864">
        <v>1</v>
      </c>
    </row>
    <row r="6865" spans="1:9">
      <c r="A6865">
        <v>12737</v>
      </c>
      <c r="B6865" t="s">
        <v>9</v>
      </c>
      <c r="C6865" t="s">
        <v>22</v>
      </c>
      <c r="D6865" t="s">
        <v>6882</v>
      </c>
      <c r="E6865">
        <v>42</v>
      </c>
      <c r="F6865">
        <v>1</v>
      </c>
      <c r="G6865">
        <v>17</v>
      </c>
      <c r="H6865">
        <v>3</v>
      </c>
      <c r="I6865">
        <v>1</v>
      </c>
    </row>
    <row r="6866" spans="1:9">
      <c r="A6866">
        <v>12738</v>
      </c>
      <c r="B6866" t="s">
        <v>24</v>
      </c>
      <c r="C6866" t="s">
        <v>18</v>
      </c>
      <c r="D6866" t="s">
        <v>6883</v>
      </c>
      <c r="E6866">
        <v>25</v>
      </c>
      <c r="F6866">
        <v>1</v>
      </c>
      <c r="G6866">
        <v>16</v>
      </c>
      <c r="H6866">
        <v>2</v>
      </c>
      <c r="I6866">
        <v>0</v>
      </c>
    </row>
    <row r="6867" spans="1:9">
      <c r="A6867">
        <v>12739</v>
      </c>
      <c r="B6867" t="s">
        <v>24</v>
      </c>
      <c r="C6867" t="s">
        <v>10</v>
      </c>
      <c r="D6867" t="s">
        <v>6884</v>
      </c>
      <c r="E6867">
        <v>54</v>
      </c>
      <c r="F6867">
        <v>1</v>
      </c>
      <c r="G6867">
        <v>19</v>
      </c>
      <c r="H6867">
        <v>3</v>
      </c>
      <c r="I6867">
        <v>1</v>
      </c>
    </row>
    <row r="6868" spans="1:9">
      <c r="A6868">
        <v>12740</v>
      </c>
      <c r="B6868" t="s">
        <v>12</v>
      </c>
      <c r="C6868" t="s">
        <v>18</v>
      </c>
      <c r="D6868" t="s">
        <v>6885</v>
      </c>
      <c r="E6868">
        <v>49</v>
      </c>
      <c r="F6868">
        <v>1</v>
      </c>
      <c r="G6868">
        <v>8</v>
      </c>
      <c r="H6868">
        <v>5</v>
      </c>
      <c r="I6868">
        <v>1</v>
      </c>
    </row>
    <row r="6869" spans="1:9">
      <c r="A6869">
        <v>12741</v>
      </c>
      <c r="B6869" t="s">
        <v>12</v>
      </c>
      <c r="C6869" t="s">
        <v>13</v>
      </c>
      <c r="D6869" t="s">
        <v>6886</v>
      </c>
      <c r="E6869">
        <v>49</v>
      </c>
      <c r="F6869">
        <v>1</v>
      </c>
      <c r="G6869">
        <v>8</v>
      </c>
      <c r="H6869">
        <v>5</v>
      </c>
      <c r="I6869">
        <v>1</v>
      </c>
    </row>
    <row r="6870" spans="1:9">
      <c r="A6870">
        <v>12742</v>
      </c>
      <c r="B6870" t="s">
        <v>9</v>
      </c>
      <c r="C6870" t="s">
        <v>10</v>
      </c>
      <c r="D6870" t="s">
        <v>6887</v>
      </c>
      <c r="E6870">
        <v>18</v>
      </c>
      <c r="F6870">
        <v>0</v>
      </c>
      <c r="G6870">
        <v>3</v>
      </c>
      <c r="H6870">
        <v>1</v>
      </c>
      <c r="I6870">
        <v>0</v>
      </c>
    </row>
    <row r="6871" spans="1:9">
      <c r="A6871">
        <v>12743</v>
      </c>
      <c r="B6871" t="s">
        <v>12</v>
      </c>
      <c r="C6871" t="s">
        <v>18</v>
      </c>
      <c r="D6871" t="s">
        <v>6888</v>
      </c>
      <c r="E6871">
        <v>65</v>
      </c>
      <c r="F6871">
        <v>1</v>
      </c>
      <c r="G6871">
        <v>9</v>
      </c>
      <c r="H6871">
        <v>3</v>
      </c>
      <c r="I6871">
        <v>1</v>
      </c>
    </row>
    <row r="6872" spans="1:9">
      <c r="A6872">
        <v>12744</v>
      </c>
      <c r="B6872" t="s">
        <v>24</v>
      </c>
      <c r="C6872" t="s">
        <v>10</v>
      </c>
      <c r="D6872" t="s">
        <v>6889</v>
      </c>
      <c r="E6872">
        <v>45</v>
      </c>
      <c r="F6872">
        <v>1</v>
      </c>
      <c r="G6872">
        <v>14</v>
      </c>
      <c r="H6872">
        <v>2</v>
      </c>
      <c r="I6872">
        <v>1</v>
      </c>
    </row>
    <row r="6873" spans="1:9">
      <c r="A6873">
        <v>12745</v>
      </c>
      <c r="B6873" t="s">
        <v>15</v>
      </c>
      <c r="C6873" t="s">
        <v>28</v>
      </c>
      <c r="D6873" t="s">
        <v>6890</v>
      </c>
      <c r="E6873">
        <v>21</v>
      </c>
      <c r="F6873">
        <v>1</v>
      </c>
      <c r="G6873">
        <v>18</v>
      </c>
      <c r="H6873">
        <v>1</v>
      </c>
      <c r="I6873">
        <v>0</v>
      </c>
    </row>
    <row r="6874" spans="1:9">
      <c r="A6874">
        <v>12746</v>
      </c>
      <c r="B6874" t="s">
        <v>15</v>
      </c>
      <c r="C6874" t="s">
        <v>22</v>
      </c>
      <c r="D6874" t="s">
        <v>6891</v>
      </c>
      <c r="E6874">
        <v>20</v>
      </c>
      <c r="F6874">
        <v>0</v>
      </c>
      <c r="G6874">
        <v>9</v>
      </c>
      <c r="H6874">
        <v>1</v>
      </c>
      <c r="I6874">
        <v>0</v>
      </c>
    </row>
    <row r="6875" spans="1:9">
      <c r="A6875">
        <v>12747</v>
      </c>
      <c r="B6875" t="s">
        <v>12</v>
      </c>
      <c r="C6875" t="s">
        <v>18</v>
      </c>
      <c r="D6875" t="s">
        <v>6892</v>
      </c>
      <c r="E6875">
        <v>64</v>
      </c>
      <c r="F6875">
        <v>0</v>
      </c>
      <c r="G6875">
        <v>11</v>
      </c>
      <c r="H6875">
        <v>4</v>
      </c>
      <c r="I6875">
        <v>1</v>
      </c>
    </row>
    <row r="6876" spans="1:9">
      <c r="A6876">
        <v>12748</v>
      </c>
      <c r="B6876" t="s">
        <v>31</v>
      </c>
      <c r="C6876" t="s">
        <v>10</v>
      </c>
      <c r="D6876" t="s">
        <v>6893</v>
      </c>
      <c r="E6876">
        <v>57</v>
      </c>
      <c r="F6876">
        <v>1</v>
      </c>
      <c r="G6876">
        <v>5</v>
      </c>
      <c r="H6876">
        <v>2</v>
      </c>
      <c r="I6876">
        <v>1</v>
      </c>
    </row>
    <row r="6877" spans="1:9">
      <c r="A6877">
        <v>12749</v>
      </c>
      <c r="B6877" t="s">
        <v>15</v>
      </c>
      <c r="C6877" t="s">
        <v>22</v>
      </c>
      <c r="D6877" t="s">
        <v>6894</v>
      </c>
      <c r="E6877">
        <v>41</v>
      </c>
      <c r="F6877">
        <v>1</v>
      </c>
      <c r="G6877">
        <v>14</v>
      </c>
      <c r="H6877">
        <v>5</v>
      </c>
      <c r="I6877">
        <v>1</v>
      </c>
    </row>
    <row r="6878" spans="1:9">
      <c r="A6878">
        <v>12750</v>
      </c>
      <c r="B6878" t="s">
        <v>9</v>
      </c>
      <c r="C6878" t="s">
        <v>18</v>
      </c>
      <c r="D6878" t="s">
        <v>6895</v>
      </c>
      <c r="E6878">
        <v>59</v>
      </c>
      <c r="F6878">
        <v>0</v>
      </c>
      <c r="G6878">
        <v>8</v>
      </c>
      <c r="H6878">
        <v>1</v>
      </c>
      <c r="I6878">
        <v>0</v>
      </c>
    </row>
    <row r="6879" spans="1:9">
      <c r="A6879">
        <v>12751</v>
      </c>
      <c r="B6879" t="s">
        <v>9</v>
      </c>
      <c r="C6879" t="s">
        <v>18</v>
      </c>
      <c r="D6879" t="s">
        <v>6896</v>
      </c>
      <c r="E6879">
        <v>65</v>
      </c>
      <c r="F6879">
        <v>1</v>
      </c>
      <c r="G6879">
        <v>1</v>
      </c>
      <c r="H6879">
        <v>1</v>
      </c>
      <c r="I6879">
        <v>1</v>
      </c>
    </row>
    <row r="6880" spans="1:9">
      <c r="A6880">
        <v>12752</v>
      </c>
      <c r="B6880" t="s">
        <v>31</v>
      </c>
      <c r="C6880" t="s">
        <v>28</v>
      </c>
      <c r="D6880" t="s">
        <v>6897</v>
      </c>
      <c r="E6880">
        <v>49</v>
      </c>
      <c r="F6880">
        <v>1</v>
      </c>
      <c r="G6880">
        <v>13</v>
      </c>
      <c r="H6880">
        <v>3</v>
      </c>
      <c r="I6880">
        <v>1</v>
      </c>
    </row>
    <row r="6881" spans="1:9">
      <c r="A6881">
        <v>12753</v>
      </c>
      <c r="B6881" t="s">
        <v>9</v>
      </c>
      <c r="C6881" t="s">
        <v>13</v>
      </c>
      <c r="D6881" t="s">
        <v>6898</v>
      </c>
      <c r="E6881">
        <v>33</v>
      </c>
      <c r="F6881">
        <v>1</v>
      </c>
      <c r="G6881">
        <v>12</v>
      </c>
      <c r="H6881">
        <v>3</v>
      </c>
      <c r="I6881">
        <v>1</v>
      </c>
    </row>
    <row r="6882" spans="1:9">
      <c r="A6882">
        <v>12754</v>
      </c>
      <c r="B6882" t="s">
        <v>15</v>
      </c>
      <c r="C6882" t="s">
        <v>18</v>
      </c>
      <c r="D6882" t="s">
        <v>6899</v>
      </c>
      <c r="E6882">
        <v>61</v>
      </c>
      <c r="F6882">
        <v>1</v>
      </c>
      <c r="G6882">
        <v>2</v>
      </c>
      <c r="H6882">
        <v>4</v>
      </c>
      <c r="I6882">
        <v>1</v>
      </c>
    </row>
    <row r="6883" spans="1:9">
      <c r="A6883">
        <v>12755</v>
      </c>
      <c r="B6883" t="s">
        <v>12</v>
      </c>
      <c r="C6883" t="s">
        <v>18</v>
      </c>
      <c r="D6883" t="s">
        <v>6900</v>
      </c>
      <c r="E6883">
        <v>49</v>
      </c>
      <c r="F6883">
        <v>0</v>
      </c>
      <c r="G6883">
        <v>9</v>
      </c>
      <c r="H6883">
        <v>2</v>
      </c>
      <c r="I6883">
        <v>0</v>
      </c>
    </row>
    <row r="6884" spans="1:9">
      <c r="A6884">
        <v>12756</v>
      </c>
      <c r="B6884" t="s">
        <v>12</v>
      </c>
      <c r="C6884" t="s">
        <v>18</v>
      </c>
      <c r="D6884" t="s">
        <v>6901</v>
      </c>
      <c r="E6884">
        <v>20</v>
      </c>
      <c r="F6884">
        <v>0</v>
      </c>
      <c r="G6884">
        <v>18</v>
      </c>
      <c r="H6884">
        <v>3</v>
      </c>
      <c r="I6884">
        <v>0</v>
      </c>
    </row>
    <row r="6885" spans="1:9">
      <c r="A6885">
        <v>12757</v>
      </c>
      <c r="B6885" t="s">
        <v>15</v>
      </c>
      <c r="C6885" t="s">
        <v>18</v>
      </c>
      <c r="D6885" t="s">
        <v>6902</v>
      </c>
      <c r="E6885">
        <v>58</v>
      </c>
      <c r="F6885">
        <v>1</v>
      </c>
      <c r="G6885">
        <v>18</v>
      </c>
      <c r="H6885">
        <v>3</v>
      </c>
      <c r="I6885">
        <v>1</v>
      </c>
    </row>
    <row r="6886" spans="1:9">
      <c r="A6886">
        <v>12758</v>
      </c>
      <c r="B6886" t="s">
        <v>31</v>
      </c>
      <c r="C6886" t="s">
        <v>13</v>
      </c>
      <c r="D6886" t="s">
        <v>6903</v>
      </c>
      <c r="E6886">
        <v>63</v>
      </c>
      <c r="F6886">
        <v>0</v>
      </c>
      <c r="G6886">
        <v>14</v>
      </c>
      <c r="H6886">
        <v>2</v>
      </c>
      <c r="I6886">
        <v>0</v>
      </c>
    </row>
    <row r="6887" spans="1:9">
      <c r="A6887">
        <v>12759</v>
      </c>
      <c r="B6887" t="s">
        <v>12</v>
      </c>
      <c r="C6887" t="s">
        <v>28</v>
      </c>
      <c r="D6887" t="s">
        <v>6904</v>
      </c>
      <c r="E6887">
        <v>45</v>
      </c>
      <c r="F6887">
        <v>0</v>
      </c>
      <c r="G6887">
        <v>3</v>
      </c>
      <c r="H6887">
        <v>1</v>
      </c>
      <c r="I6887">
        <v>0</v>
      </c>
    </row>
    <row r="6888" spans="1:9">
      <c r="A6888">
        <v>12760</v>
      </c>
      <c r="B6888" t="s">
        <v>31</v>
      </c>
      <c r="C6888" t="s">
        <v>10</v>
      </c>
      <c r="D6888" t="s">
        <v>6905</v>
      </c>
      <c r="E6888">
        <v>66</v>
      </c>
      <c r="F6888">
        <v>1</v>
      </c>
      <c r="G6888">
        <v>16</v>
      </c>
      <c r="H6888">
        <v>5</v>
      </c>
      <c r="I6888">
        <v>1</v>
      </c>
    </row>
    <row r="6889" spans="1:9">
      <c r="A6889">
        <v>12761</v>
      </c>
      <c r="B6889" t="s">
        <v>9</v>
      </c>
      <c r="C6889" t="s">
        <v>28</v>
      </c>
      <c r="D6889" t="s">
        <v>6906</v>
      </c>
      <c r="E6889">
        <v>37</v>
      </c>
      <c r="F6889">
        <v>1</v>
      </c>
      <c r="G6889">
        <v>14</v>
      </c>
      <c r="H6889">
        <v>3</v>
      </c>
      <c r="I6889">
        <v>1</v>
      </c>
    </row>
    <row r="6890" spans="1:9">
      <c r="A6890">
        <v>12762</v>
      </c>
      <c r="B6890" t="s">
        <v>24</v>
      </c>
      <c r="C6890" t="s">
        <v>22</v>
      </c>
      <c r="D6890" t="s">
        <v>6907</v>
      </c>
      <c r="E6890">
        <v>33</v>
      </c>
      <c r="F6890">
        <v>1</v>
      </c>
      <c r="G6890">
        <v>11</v>
      </c>
      <c r="H6890">
        <v>1</v>
      </c>
      <c r="I6890">
        <v>1</v>
      </c>
    </row>
    <row r="6891" spans="1:9">
      <c r="A6891">
        <v>12763</v>
      </c>
      <c r="B6891" t="s">
        <v>12</v>
      </c>
      <c r="C6891" t="s">
        <v>10</v>
      </c>
      <c r="D6891" t="s">
        <v>6908</v>
      </c>
      <c r="E6891">
        <v>21</v>
      </c>
      <c r="F6891">
        <v>1</v>
      </c>
      <c r="G6891">
        <v>10</v>
      </c>
      <c r="H6891">
        <v>3</v>
      </c>
      <c r="I6891">
        <v>0</v>
      </c>
    </row>
    <row r="6892" spans="1:9">
      <c r="A6892">
        <v>12764</v>
      </c>
      <c r="B6892" t="s">
        <v>15</v>
      </c>
      <c r="C6892" t="s">
        <v>28</v>
      </c>
      <c r="D6892" t="s">
        <v>6909</v>
      </c>
      <c r="E6892">
        <v>22</v>
      </c>
      <c r="F6892">
        <v>0</v>
      </c>
      <c r="G6892">
        <v>8</v>
      </c>
      <c r="H6892">
        <v>1</v>
      </c>
      <c r="I6892">
        <v>0</v>
      </c>
    </row>
    <row r="6893" spans="1:9">
      <c r="A6893">
        <v>12765</v>
      </c>
      <c r="B6893" t="s">
        <v>15</v>
      </c>
      <c r="C6893" t="s">
        <v>13</v>
      </c>
      <c r="D6893" t="s">
        <v>6910</v>
      </c>
      <c r="E6893">
        <v>68</v>
      </c>
      <c r="F6893">
        <v>1</v>
      </c>
      <c r="G6893">
        <v>14</v>
      </c>
      <c r="H6893">
        <v>3</v>
      </c>
      <c r="I6893">
        <v>1</v>
      </c>
    </row>
    <row r="6894" spans="1:9">
      <c r="A6894">
        <v>12766</v>
      </c>
      <c r="B6894" t="s">
        <v>31</v>
      </c>
      <c r="C6894" t="s">
        <v>18</v>
      </c>
      <c r="D6894" t="s">
        <v>6911</v>
      </c>
      <c r="E6894">
        <v>49</v>
      </c>
      <c r="F6894">
        <v>0</v>
      </c>
      <c r="G6894">
        <v>12</v>
      </c>
      <c r="H6894">
        <v>4</v>
      </c>
      <c r="I6894">
        <v>1</v>
      </c>
    </row>
    <row r="6895" spans="1:9">
      <c r="A6895">
        <v>12767</v>
      </c>
      <c r="B6895" t="s">
        <v>15</v>
      </c>
      <c r="C6895" t="s">
        <v>10</v>
      </c>
      <c r="D6895" t="s">
        <v>6912</v>
      </c>
      <c r="E6895">
        <v>56</v>
      </c>
      <c r="F6895">
        <v>0</v>
      </c>
      <c r="G6895">
        <v>14</v>
      </c>
      <c r="H6895">
        <v>5</v>
      </c>
      <c r="I6895">
        <v>1</v>
      </c>
    </row>
    <row r="6896" spans="1:9">
      <c r="A6896">
        <v>12768</v>
      </c>
      <c r="B6896" t="s">
        <v>24</v>
      </c>
      <c r="C6896" t="s">
        <v>28</v>
      </c>
      <c r="D6896" t="s">
        <v>6913</v>
      </c>
      <c r="E6896">
        <v>68</v>
      </c>
      <c r="F6896">
        <v>1</v>
      </c>
      <c r="G6896">
        <v>10</v>
      </c>
      <c r="H6896">
        <v>2</v>
      </c>
      <c r="I6896">
        <v>1</v>
      </c>
    </row>
    <row r="6897" spans="1:9">
      <c r="A6897">
        <v>12769</v>
      </c>
      <c r="B6897" t="s">
        <v>31</v>
      </c>
      <c r="C6897" t="s">
        <v>22</v>
      </c>
      <c r="D6897" t="s">
        <v>6914</v>
      </c>
      <c r="E6897">
        <v>30</v>
      </c>
      <c r="F6897">
        <v>1</v>
      </c>
      <c r="G6897">
        <v>8</v>
      </c>
      <c r="H6897">
        <v>1</v>
      </c>
      <c r="I6897">
        <v>0</v>
      </c>
    </row>
    <row r="6898" spans="1:9">
      <c r="A6898">
        <v>12770</v>
      </c>
      <c r="B6898" t="s">
        <v>12</v>
      </c>
      <c r="C6898" t="s">
        <v>22</v>
      </c>
      <c r="D6898" t="s">
        <v>6915</v>
      </c>
      <c r="E6898">
        <v>52</v>
      </c>
      <c r="F6898">
        <v>1</v>
      </c>
      <c r="G6898">
        <v>10</v>
      </c>
      <c r="H6898">
        <v>1</v>
      </c>
      <c r="I6898">
        <v>1</v>
      </c>
    </row>
    <row r="6899" spans="1:9">
      <c r="A6899">
        <v>12771</v>
      </c>
      <c r="B6899" t="s">
        <v>24</v>
      </c>
      <c r="C6899" t="s">
        <v>18</v>
      </c>
      <c r="D6899" t="s">
        <v>6916</v>
      </c>
      <c r="E6899">
        <v>50</v>
      </c>
      <c r="F6899">
        <v>1</v>
      </c>
      <c r="G6899">
        <v>2</v>
      </c>
      <c r="H6899">
        <v>3</v>
      </c>
      <c r="I6899">
        <v>1</v>
      </c>
    </row>
    <row r="6900" spans="1:9">
      <c r="A6900">
        <v>12772</v>
      </c>
      <c r="B6900" t="s">
        <v>24</v>
      </c>
      <c r="C6900" t="s">
        <v>28</v>
      </c>
      <c r="D6900" t="s">
        <v>6917</v>
      </c>
      <c r="E6900">
        <v>37</v>
      </c>
      <c r="F6900">
        <v>1</v>
      </c>
      <c r="G6900">
        <v>3</v>
      </c>
      <c r="H6900">
        <v>1</v>
      </c>
      <c r="I6900">
        <v>1</v>
      </c>
    </row>
    <row r="6901" spans="1:9">
      <c r="A6901">
        <v>12773</v>
      </c>
      <c r="B6901" t="s">
        <v>31</v>
      </c>
      <c r="C6901" t="s">
        <v>28</v>
      </c>
      <c r="D6901" t="s">
        <v>6918</v>
      </c>
      <c r="E6901">
        <v>25</v>
      </c>
      <c r="F6901">
        <v>0</v>
      </c>
      <c r="G6901">
        <v>18</v>
      </c>
      <c r="H6901">
        <v>3</v>
      </c>
      <c r="I6901">
        <v>0</v>
      </c>
    </row>
    <row r="6902" spans="1:9">
      <c r="A6902">
        <v>12774</v>
      </c>
      <c r="B6902" t="s">
        <v>24</v>
      </c>
      <c r="C6902" t="s">
        <v>18</v>
      </c>
      <c r="D6902" t="s">
        <v>6919</v>
      </c>
      <c r="E6902">
        <v>39</v>
      </c>
      <c r="F6902">
        <v>1</v>
      </c>
      <c r="G6902">
        <v>14</v>
      </c>
      <c r="H6902">
        <v>5</v>
      </c>
      <c r="I6902">
        <v>1</v>
      </c>
    </row>
    <row r="6903" spans="1:9">
      <c r="A6903">
        <v>12775</v>
      </c>
      <c r="B6903" t="s">
        <v>15</v>
      </c>
      <c r="C6903" t="s">
        <v>18</v>
      </c>
      <c r="D6903" t="s">
        <v>6920</v>
      </c>
      <c r="E6903">
        <v>50</v>
      </c>
      <c r="F6903">
        <v>1</v>
      </c>
      <c r="G6903">
        <v>4</v>
      </c>
      <c r="H6903">
        <v>5</v>
      </c>
      <c r="I6903">
        <v>1</v>
      </c>
    </row>
    <row r="6904" spans="1:9">
      <c r="A6904">
        <v>12776</v>
      </c>
      <c r="B6904" t="s">
        <v>12</v>
      </c>
      <c r="C6904" t="s">
        <v>13</v>
      </c>
      <c r="D6904" t="s">
        <v>6921</v>
      </c>
      <c r="E6904">
        <v>40</v>
      </c>
      <c r="F6904">
        <v>1</v>
      </c>
      <c r="G6904">
        <v>5</v>
      </c>
      <c r="H6904">
        <v>1</v>
      </c>
      <c r="I6904">
        <v>1</v>
      </c>
    </row>
    <row r="6905" spans="1:9">
      <c r="A6905">
        <v>12777</v>
      </c>
      <c r="B6905" t="s">
        <v>12</v>
      </c>
      <c r="C6905" t="s">
        <v>18</v>
      </c>
      <c r="D6905" t="s">
        <v>6922</v>
      </c>
      <c r="E6905">
        <v>57</v>
      </c>
      <c r="F6905">
        <v>1</v>
      </c>
      <c r="G6905">
        <v>15</v>
      </c>
      <c r="H6905">
        <v>2</v>
      </c>
      <c r="I6905">
        <v>1</v>
      </c>
    </row>
    <row r="6906" spans="1:9">
      <c r="A6906">
        <v>12778</v>
      </c>
      <c r="B6906" t="s">
        <v>15</v>
      </c>
      <c r="C6906" t="s">
        <v>10</v>
      </c>
      <c r="D6906" t="s">
        <v>6923</v>
      </c>
      <c r="E6906">
        <v>32</v>
      </c>
      <c r="F6906">
        <v>0</v>
      </c>
      <c r="G6906">
        <v>17</v>
      </c>
      <c r="H6906">
        <v>4</v>
      </c>
      <c r="I6906">
        <v>1</v>
      </c>
    </row>
    <row r="6907" spans="1:9">
      <c r="A6907">
        <v>12779</v>
      </c>
      <c r="B6907" t="s">
        <v>31</v>
      </c>
      <c r="C6907" t="s">
        <v>10</v>
      </c>
      <c r="D6907" t="s">
        <v>6924</v>
      </c>
      <c r="E6907">
        <v>30</v>
      </c>
      <c r="F6907">
        <v>0</v>
      </c>
      <c r="G6907">
        <v>14</v>
      </c>
      <c r="H6907">
        <v>5</v>
      </c>
      <c r="I6907">
        <v>0</v>
      </c>
    </row>
    <row r="6908" spans="1:9">
      <c r="A6908">
        <v>12780</v>
      </c>
      <c r="B6908" t="s">
        <v>9</v>
      </c>
      <c r="C6908" t="s">
        <v>28</v>
      </c>
      <c r="D6908" t="s">
        <v>6925</v>
      </c>
      <c r="E6908">
        <v>29</v>
      </c>
      <c r="F6908">
        <v>0</v>
      </c>
      <c r="G6908">
        <v>4</v>
      </c>
      <c r="H6908">
        <v>2</v>
      </c>
      <c r="I6908">
        <v>0</v>
      </c>
    </row>
    <row r="6909" spans="1:9">
      <c r="A6909">
        <v>12781</v>
      </c>
      <c r="B6909" t="s">
        <v>9</v>
      </c>
      <c r="C6909" t="s">
        <v>22</v>
      </c>
      <c r="D6909" t="s">
        <v>6926</v>
      </c>
      <c r="E6909">
        <v>33</v>
      </c>
      <c r="F6909">
        <v>1</v>
      </c>
      <c r="G6909">
        <v>18</v>
      </c>
      <c r="H6909">
        <v>5</v>
      </c>
      <c r="I6909">
        <v>1</v>
      </c>
    </row>
    <row r="6910" spans="1:9">
      <c r="A6910">
        <v>12782</v>
      </c>
      <c r="B6910" t="s">
        <v>31</v>
      </c>
      <c r="C6910" t="s">
        <v>18</v>
      </c>
      <c r="D6910" t="s">
        <v>6927</v>
      </c>
      <c r="E6910">
        <v>51</v>
      </c>
      <c r="F6910">
        <v>1</v>
      </c>
      <c r="G6910">
        <v>19</v>
      </c>
      <c r="H6910">
        <v>2</v>
      </c>
      <c r="I6910">
        <v>1</v>
      </c>
    </row>
    <row r="6911" spans="1:9">
      <c r="A6911">
        <v>12783</v>
      </c>
      <c r="B6911" t="s">
        <v>12</v>
      </c>
      <c r="C6911" t="s">
        <v>18</v>
      </c>
      <c r="D6911" t="s">
        <v>6928</v>
      </c>
      <c r="E6911">
        <v>53</v>
      </c>
      <c r="F6911">
        <v>1</v>
      </c>
      <c r="G6911">
        <v>8</v>
      </c>
      <c r="H6911">
        <v>5</v>
      </c>
      <c r="I6911">
        <v>1</v>
      </c>
    </row>
    <row r="6912" spans="1:9">
      <c r="A6912">
        <v>12784</v>
      </c>
      <c r="B6912" t="s">
        <v>24</v>
      </c>
      <c r="C6912" t="s">
        <v>18</v>
      </c>
      <c r="D6912" t="s">
        <v>6929</v>
      </c>
      <c r="E6912">
        <v>38</v>
      </c>
      <c r="F6912">
        <v>0</v>
      </c>
      <c r="G6912">
        <v>18</v>
      </c>
      <c r="H6912">
        <v>5</v>
      </c>
      <c r="I6912">
        <v>1</v>
      </c>
    </row>
    <row r="6913" spans="1:9">
      <c r="A6913">
        <v>12785</v>
      </c>
      <c r="B6913" t="s">
        <v>12</v>
      </c>
      <c r="C6913" t="s">
        <v>18</v>
      </c>
      <c r="D6913" t="s">
        <v>6930</v>
      </c>
      <c r="E6913">
        <v>61</v>
      </c>
      <c r="F6913">
        <v>1</v>
      </c>
      <c r="G6913">
        <v>18</v>
      </c>
      <c r="H6913">
        <v>5</v>
      </c>
      <c r="I6913">
        <v>1</v>
      </c>
    </row>
    <row r="6914" spans="1:9">
      <c r="A6914">
        <v>12786</v>
      </c>
      <c r="B6914" t="s">
        <v>9</v>
      </c>
      <c r="C6914" t="s">
        <v>10</v>
      </c>
      <c r="D6914" t="s">
        <v>6931</v>
      </c>
      <c r="E6914">
        <v>62</v>
      </c>
      <c r="F6914">
        <v>0</v>
      </c>
      <c r="G6914">
        <v>4</v>
      </c>
      <c r="H6914">
        <v>2</v>
      </c>
      <c r="I6914">
        <v>0</v>
      </c>
    </row>
    <row r="6915" spans="1:9">
      <c r="A6915">
        <v>12787</v>
      </c>
      <c r="B6915" t="s">
        <v>31</v>
      </c>
      <c r="C6915" t="s">
        <v>28</v>
      </c>
      <c r="D6915" t="s">
        <v>6932</v>
      </c>
      <c r="E6915">
        <v>41</v>
      </c>
      <c r="F6915">
        <v>0</v>
      </c>
      <c r="G6915">
        <v>6</v>
      </c>
      <c r="H6915">
        <v>5</v>
      </c>
      <c r="I6915">
        <v>1</v>
      </c>
    </row>
    <row r="6916" spans="1:9">
      <c r="A6916">
        <v>12788</v>
      </c>
      <c r="B6916" t="s">
        <v>15</v>
      </c>
      <c r="C6916" t="s">
        <v>13</v>
      </c>
      <c r="D6916" t="s">
        <v>6933</v>
      </c>
      <c r="E6916">
        <v>34</v>
      </c>
      <c r="F6916">
        <v>1</v>
      </c>
      <c r="G6916">
        <v>8</v>
      </c>
      <c r="H6916">
        <v>1</v>
      </c>
      <c r="I6916">
        <v>1</v>
      </c>
    </row>
    <row r="6917" spans="1:9">
      <c r="A6917">
        <v>12789</v>
      </c>
      <c r="B6917" t="s">
        <v>15</v>
      </c>
      <c r="C6917" t="s">
        <v>10</v>
      </c>
      <c r="D6917" t="s">
        <v>6934</v>
      </c>
      <c r="E6917">
        <v>38</v>
      </c>
      <c r="F6917">
        <v>0</v>
      </c>
      <c r="G6917">
        <v>8</v>
      </c>
      <c r="H6917">
        <v>2</v>
      </c>
      <c r="I6917">
        <v>0</v>
      </c>
    </row>
    <row r="6918" spans="1:9">
      <c r="A6918">
        <v>12790</v>
      </c>
      <c r="B6918" t="s">
        <v>9</v>
      </c>
      <c r="C6918" t="s">
        <v>18</v>
      </c>
      <c r="D6918" t="s">
        <v>6935</v>
      </c>
      <c r="E6918">
        <v>57</v>
      </c>
      <c r="F6918">
        <v>1</v>
      </c>
      <c r="G6918">
        <v>17</v>
      </c>
      <c r="H6918">
        <v>3</v>
      </c>
      <c r="I6918">
        <v>1</v>
      </c>
    </row>
    <row r="6919" spans="1:9">
      <c r="A6919">
        <v>12791</v>
      </c>
      <c r="B6919" t="s">
        <v>31</v>
      </c>
      <c r="C6919" t="s">
        <v>22</v>
      </c>
      <c r="D6919" t="s">
        <v>6936</v>
      </c>
      <c r="E6919">
        <v>38</v>
      </c>
      <c r="F6919">
        <v>0</v>
      </c>
      <c r="G6919">
        <v>10</v>
      </c>
      <c r="H6919">
        <v>3</v>
      </c>
      <c r="I6919">
        <v>0</v>
      </c>
    </row>
    <row r="6920" spans="1:9">
      <c r="A6920">
        <v>12792</v>
      </c>
      <c r="B6920" t="s">
        <v>9</v>
      </c>
      <c r="C6920" t="s">
        <v>28</v>
      </c>
      <c r="D6920" t="s">
        <v>6937</v>
      </c>
      <c r="E6920">
        <v>20</v>
      </c>
      <c r="F6920">
        <v>1</v>
      </c>
      <c r="G6920">
        <v>15</v>
      </c>
      <c r="H6920">
        <v>4</v>
      </c>
      <c r="I6920">
        <v>1</v>
      </c>
    </row>
    <row r="6921" spans="1:9">
      <c r="A6921">
        <v>12793</v>
      </c>
      <c r="B6921" t="s">
        <v>31</v>
      </c>
      <c r="C6921" t="s">
        <v>22</v>
      </c>
      <c r="D6921" t="s">
        <v>6938</v>
      </c>
      <c r="E6921">
        <v>28</v>
      </c>
      <c r="F6921">
        <v>0</v>
      </c>
      <c r="G6921">
        <v>2</v>
      </c>
      <c r="H6921">
        <v>3</v>
      </c>
      <c r="I6921">
        <v>0</v>
      </c>
    </row>
    <row r="6922" spans="1:9">
      <c r="A6922">
        <v>12794</v>
      </c>
      <c r="B6922" t="s">
        <v>12</v>
      </c>
      <c r="C6922" t="s">
        <v>28</v>
      </c>
      <c r="D6922" t="s">
        <v>6939</v>
      </c>
      <c r="E6922">
        <v>60</v>
      </c>
      <c r="F6922">
        <v>0</v>
      </c>
      <c r="G6922">
        <v>2</v>
      </c>
      <c r="H6922">
        <v>1</v>
      </c>
      <c r="I6922">
        <v>0</v>
      </c>
    </row>
    <row r="6923" spans="1:9">
      <c r="A6923">
        <v>12795</v>
      </c>
      <c r="B6923" t="s">
        <v>12</v>
      </c>
      <c r="C6923" t="s">
        <v>10</v>
      </c>
      <c r="D6923" t="s">
        <v>6940</v>
      </c>
      <c r="E6923">
        <v>55</v>
      </c>
      <c r="F6923">
        <v>1</v>
      </c>
      <c r="G6923">
        <v>16</v>
      </c>
      <c r="H6923">
        <v>1</v>
      </c>
      <c r="I6923">
        <v>1</v>
      </c>
    </row>
    <row r="6924" spans="1:9">
      <c r="A6924">
        <v>12796</v>
      </c>
      <c r="B6924" t="s">
        <v>12</v>
      </c>
      <c r="C6924" t="s">
        <v>10</v>
      </c>
      <c r="D6924" t="s">
        <v>6941</v>
      </c>
      <c r="E6924">
        <v>34</v>
      </c>
      <c r="F6924">
        <v>1</v>
      </c>
      <c r="G6924">
        <v>14</v>
      </c>
      <c r="H6924">
        <v>4</v>
      </c>
      <c r="I6924">
        <v>1</v>
      </c>
    </row>
    <row r="6925" spans="1:9">
      <c r="A6925">
        <v>12797</v>
      </c>
      <c r="B6925" t="s">
        <v>9</v>
      </c>
      <c r="C6925" t="s">
        <v>18</v>
      </c>
      <c r="D6925" t="s">
        <v>6942</v>
      </c>
      <c r="E6925">
        <v>35</v>
      </c>
      <c r="F6925">
        <v>0</v>
      </c>
      <c r="G6925">
        <v>11</v>
      </c>
      <c r="H6925">
        <v>2</v>
      </c>
      <c r="I6925">
        <v>0</v>
      </c>
    </row>
    <row r="6926" spans="1:9">
      <c r="A6926">
        <v>12798</v>
      </c>
      <c r="B6926" t="s">
        <v>24</v>
      </c>
      <c r="C6926" t="s">
        <v>18</v>
      </c>
      <c r="D6926" t="s">
        <v>6943</v>
      </c>
      <c r="E6926">
        <v>22</v>
      </c>
      <c r="F6926">
        <v>1</v>
      </c>
      <c r="G6926">
        <v>5</v>
      </c>
      <c r="H6926">
        <v>4</v>
      </c>
      <c r="I6926">
        <v>1</v>
      </c>
    </row>
    <row r="6927" spans="1:9">
      <c r="A6927">
        <v>12799</v>
      </c>
      <c r="B6927" t="s">
        <v>9</v>
      </c>
      <c r="C6927" t="s">
        <v>28</v>
      </c>
      <c r="D6927" t="s">
        <v>6944</v>
      </c>
      <c r="E6927">
        <v>55</v>
      </c>
      <c r="F6927">
        <v>1</v>
      </c>
      <c r="G6927">
        <v>12</v>
      </c>
      <c r="H6927">
        <v>4</v>
      </c>
      <c r="I6927">
        <v>1</v>
      </c>
    </row>
    <row r="6928" spans="1:9">
      <c r="A6928">
        <v>12800</v>
      </c>
      <c r="B6928" t="s">
        <v>24</v>
      </c>
      <c r="C6928" t="s">
        <v>10</v>
      </c>
      <c r="D6928" t="s">
        <v>6945</v>
      </c>
      <c r="E6928">
        <v>34</v>
      </c>
      <c r="F6928">
        <v>0</v>
      </c>
      <c r="G6928">
        <v>9</v>
      </c>
      <c r="H6928">
        <v>3</v>
      </c>
      <c r="I6928">
        <v>0</v>
      </c>
    </row>
    <row r="6929" spans="1:9">
      <c r="A6929">
        <v>12801</v>
      </c>
      <c r="B6929" t="s">
        <v>15</v>
      </c>
      <c r="C6929" t="s">
        <v>13</v>
      </c>
      <c r="D6929" t="s">
        <v>6946</v>
      </c>
      <c r="E6929">
        <v>65</v>
      </c>
      <c r="F6929">
        <v>1</v>
      </c>
      <c r="G6929">
        <v>6</v>
      </c>
      <c r="H6929">
        <v>2</v>
      </c>
      <c r="I6929">
        <v>1</v>
      </c>
    </row>
    <row r="6930" spans="1:9">
      <c r="A6930">
        <v>12802</v>
      </c>
      <c r="B6930" t="s">
        <v>24</v>
      </c>
      <c r="C6930" t="s">
        <v>22</v>
      </c>
      <c r="D6930" t="s">
        <v>6947</v>
      </c>
      <c r="E6930">
        <v>59</v>
      </c>
      <c r="F6930">
        <v>0</v>
      </c>
      <c r="G6930">
        <v>17</v>
      </c>
      <c r="H6930">
        <v>2</v>
      </c>
      <c r="I6930">
        <v>0</v>
      </c>
    </row>
    <row r="6931" spans="1:9">
      <c r="A6931">
        <v>12803</v>
      </c>
      <c r="B6931" t="s">
        <v>12</v>
      </c>
      <c r="C6931" t="s">
        <v>10</v>
      </c>
      <c r="D6931" t="s">
        <v>6948</v>
      </c>
      <c r="E6931">
        <v>52</v>
      </c>
      <c r="F6931">
        <v>0</v>
      </c>
      <c r="G6931">
        <v>13</v>
      </c>
      <c r="H6931">
        <v>5</v>
      </c>
      <c r="I6931">
        <v>1</v>
      </c>
    </row>
    <row r="6932" spans="1:9">
      <c r="A6932">
        <v>12804</v>
      </c>
      <c r="B6932" t="s">
        <v>31</v>
      </c>
      <c r="C6932" t="s">
        <v>10</v>
      </c>
      <c r="D6932" t="s">
        <v>6949</v>
      </c>
      <c r="E6932">
        <v>25</v>
      </c>
      <c r="F6932">
        <v>1</v>
      </c>
      <c r="G6932">
        <v>13</v>
      </c>
      <c r="H6932">
        <v>1</v>
      </c>
      <c r="I6932">
        <v>0</v>
      </c>
    </row>
    <row r="6933" spans="1:9">
      <c r="A6933">
        <v>12805</v>
      </c>
      <c r="B6933" t="s">
        <v>15</v>
      </c>
      <c r="C6933" t="s">
        <v>22</v>
      </c>
      <c r="D6933" t="s">
        <v>6950</v>
      </c>
      <c r="E6933">
        <v>20</v>
      </c>
      <c r="F6933">
        <v>1</v>
      </c>
      <c r="G6933">
        <v>8</v>
      </c>
      <c r="H6933">
        <v>4</v>
      </c>
      <c r="I6933">
        <v>1</v>
      </c>
    </row>
    <row r="6934" spans="1:9">
      <c r="A6934">
        <v>12806</v>
      </c>
      <c r="B6934" t="s">
        <v>24</v>
      </c>
      <c r="C6934" t="s">
        <v>22</v>
      </c>
      <c r="D6934" t="s">
        <v>6951</v>
      </c>
      <c r="E6934">
        <v>46</v>
      </c>
      <c r="F6934">
        <v>1</v>
      </c>
      <c r="G6934">
        <v>9</v>
      </c>
      <c r="H6934">
        <v>5</v>
      </c>
      <c r="I6934">
        <v>1</v>
      </c>
    </row>
    <row r="6935" spans="1:9">
      <c r="A6935">
        <v>12807</v>
      </c>
      <c r="B6935" t="s">
        <v>24</v>
      </c>
      <c r="C6935" t="s">
        <v>22</v>
      </c>
      <c r="D6935" t="s">
        <v>6952</v>
      </c>
      <c r="E6935">
        <v>69</v>
      </c>
      <c r="F6935">
        <v>0</v>
      </c>
      <c r="G6935">
        <v>2</v>
      </c>
      <c r="H6935">
        <v>3</v>
      </c>
      <c r="I6935">
        <v>0</v>
      </c>
    </row>
    <row r="6936" spans="1:9">
      <c r="A6936">
        <v>12808</v>
      </c>
      <c r="B6936" t="s">
        <v>31</v>
      </c>
      <c r="C6936" t="s">
        <v>13</v>
      </c>
      <c r="D6936" t="s">
        <v>6953</v>
      </c>
      <c r="E6936">
        <v>67</v>
      </c>
      <c r="F6936">
        <v>1</v>
      </c>
      <c r="G6936">
        <v>9</v>
      </c>
      <c r="H6936">
        <v>3</v>
      </c>
      <c r="I6936">
        <v>1</v>
      </c>
    </row>
    <row r="6937" spans="1:9">
      <c r="A6937">
        <v>12809</v>
      </c>
      <c r="B6937" t="s">
        <v>31</v>
      </c>
      <c r="C6937" t="s">
        <v>22</v>
      </c>
      <c r="D6937" t="s">
        <v>6954</v>
      </c>
      <c r="E6937">
        <v>57</v>
      </c>
      <c r="F6937">
        <v>0</v>
      </c>
      <c r="G6937">
        <v>9</v>
      </c>
      <c r="H6937">
        <v>4</v>
      </c>
      <c r="I6937">
        <v>1</v>
      </c>
    </row>
    <row r="6938" spans="1:9">
      <c r="A6938">
        <v>12810</v>
      </c>
      <c r="B6938" t="s">
        <v>9</v>
      </c>
      <c r="C6938" t="s">
        <v>18</v>
      </c>
      <c r="D6938" t="s">
        <v>6955</v>
      </c>
      <c r="E6938">
        <v>40</v>
      </c>
      <c r="F6938">
        <v>1</v>
      </c>
      <c r="G6938">
        <v>19</v>
      </c>
      <c r="H6938">
        <v>3</v>
      </c>
      <c r="I6938">
        <v>1</v>
      </c>
    </row>
    <row r="6939" spans="1:9">
      <c r="A6939">
        <v>12811</v>
      </c>
      <c r="B6939" t="s">
        <v>12</v>
      </c>
      <c r="C6939" t="s">
        <v>22</v>
      </c>
      <c r="D6939" t="s">
        <v>6956</v>
      </c>
      <c r="E6939">
        <v>19</v>
      </c>
      <c r="F6939">
        <v>1</v>
      </c>
      <c r="G6939">
        <v>8</v>
      </c>
      <c r="H6939">
        <v>4</v>
      </c>
      <c r="I6939">
        <v>1</v>
      </c>
    </row>
    <row r="6940" spans="1:9">
      <c r="A6940">
        <v>12812</v>
      </c>
      <c r="B6940" t="s">
        <v>9</v>
      </c>
      <c r="C6940" t="s">
        <v>18</v>
      </c>
      <c r="D6940" t="s">
        <v>6957</v>
      </c>
      <c r="E6940">
        <v>31</v>
      </c>
      <c r="F6940">
        <v>0</v>
      </c>
      <c r="G6940">
        <v>1</v>
      </c>
      <c r="H6940">
        <v>5</v>
      </c>
      <c r="I6940">
        <v>1</v>
      </c>
    </row>
    <row r="6941" spans="1:9">
      <c r="A6941">
        <v>12813</v>
      </c>
      <c r="B6941" t="s">
        <v>24</v>
      </c>
      <c r="C6941" t="s">
        <v>10</v>
      </c>
      <c r="D6941" t="s">
        <v>6958</v>
      </c>
      <c r="E6941">
        <v>45</v>
      </c>
      <c r="F6941">
        <v>0</v>
      </c>
      <c r="G6941">
        <v>15</v>
      </c>
      <c r="H6941">
        <v>4</v>
      </c>
      <c r="I6941">
        <v>1</v>
      </c>
    </row>
    <row r="6942" spans="1:9">
      <c r="A6942">
        <v>12814</v>
      </c>
      <c r="B6942" t="s">
        <v>9</v>
      </c>
      <c r="C6942" t="s">
        <v>28</v>
      </c>
      <c r="D6942" t="s">
        <v>6959</v>
      </c>
      <c r="E6942">
        <v>32</v>
      </c>
      <c r="F6942">
        <v>0</v>
      </c>
      <c r="G6942">
        <v>5</v>
      </c>
      <c r="H6942">
        <v>1</v>
      </c>
      <c r="I6942">
        <v>0</v>
      </c>
    </row>
    <row r="6943" spans="1:9">
      <c r="A6943">
        <v>12815</v>
      </c>
      <c r="B6943" t="s">
        <v>24</v>
      </c>
      <c r="C6943" t="s">
        <v>28</v>
      </c>
      <c r="D6943" t="s">
        <v>6960</v>
      </c>
      <c r="E6943">
        <v>26</v>
      </c>
      <c r="F6943">
        <v>0</v>
      </c>
      <c r="G6943">
        <v>9</v>
      </c>
      <c r="H6943">
        <v>5</v>
      </c>
      <c r="I6943">
        <v>0</v>
      </c>
    </row>
    <row r="6944" spans="1:9">
      <c r="A6944">
        <v>12816</v>
      </c>
      <c r="B6944" t="s">
        <v>24</v>
      </c>
      <c r="C6944" t="s">
        <v>10</v>
      </c>
      <c r="D6944" t="s">
        <v>6961</v>
      </c>
      <c r="E6944">
        <v>41</v>
      </c>
      <c r="F6944">
        <v>0</v>
      </c>
      <c r="G6944">
        <v>14</v>
      </c>
      <c r="H6944">
        <v>3</v>
      </c>
      <c r="I6944">
        <v>0</v>
      </c>
    </row>
    <row r="6945" spans="1:9">
      <c r="A6945">
        <v>12817</v>
      </c>
      <c r="B6945" t="s">
        <v>12</v>
      </c>
      <c r="C6945" t="s">
        <v>10</v>
      </c>
      <c r="D6945" t="s">
        <v>6962</v>
      </c>
      <c r="E6945">
        <v>27</v>
      </c>
      <c r="F6945">
        <v>1</v>
      </c>
      <c r="G6945">
        <v>10</v>
      </c>
      <c r="H6945">
        <v>5</v>
      </c>
      <c r="I6945">
        <v>1</v>
      </c>
    </row>
    <row r="6946" spans="1:9">
      <c r="A6946">
        <v>12818</v>
      </c>
      <c r="B6946" t="s">
        <v>31</v>
      </c>
      <c r="C6946" t="s">
        <v>10</v>
      </c>
      <c r="D6946" t="s">
        <v>6963</v>
      </c>
      <c r="E6946">
        <v>23</v>
      </c>
      <c r="F6946">
        <v>1</v>
      </c>
      <c r="G6946">
        <v>15</v>
      </c>
      <c r="H6946">
        <v>1</v>
      </c>
      <c r="I6946">
        <v>0</v>
      </c>
    </row>
    <row r="6947" spans="1:9">
      <c r="A6947">
        <v>12819</v>
      </c>
      <c r="B6947" t="s">
        <v>31</v>
      </c>
      <c r="C6947" t="s">
        <v>18</v>
      </c>
      <c r="D6947" t="s">
        <v>6964</v>
      </c>
      <c r="E6947">
        <v>41</v>
      </c>
      <c r="F6947">
        <v>1</v>
      </c>
      <c r="G6947">
        <v>3</v>
      </c>
      <c r="H6947">
        <v>2</v>
      </c>
      <c r="I6947">
        <v>1</v>
      </c>
    </row>
    <row r="6948" spans="1:9">
      <c r="A6948">
        <v>12820</v>
      </c>
      <c r="B6948" t="s">
        <v>15</v>
      </c>
      <c r="C6948" t="s">
        <v>22</v>
      </c>
      <c r="D6948" t="s">
        <v>6965</v>
      </c>
      <c r="E6948">
        <v>37</v>
      </c>
      <c r="F6948">
        <v>0</v>
      </c>
      <c r="G6948">
        <v>8</v>
      </c>
      <c r="H6948">
        <v>1</v>
      </c>
      <c r="I6948">
        <v>0</v>
      </c>
    </row>
    <row r="6949" spans="1:9">
      <c r="A6949">
        <v>12821</v>
      </c>
      <c r="B6949" t="s">
        <v>24</v>
      </c>
      <c r="C6949" t="s">
        <v>10</v>
      </c>
      <c r="D6949" t="s">
        <v>6966</v>
      </c>
      <c r="E6949">
        <v>51</v>
      </c>
      <c r="F6949">
        <v>1</v>
      </c>
      <c r="G6949">
        <v>6</v>
      </c>
      <c r="H6949">
        <v>5</v>
      </c>
      <c r="I6949">
        <v>1</v>
      </c>
    </row>
    <row r="6950" spans="1:9">
      <c r="A6950">
        <v>12822</v>
      </c>
      <c r="B6950" t="s">
        <v>12</v>
      </c>
      <c r="C6950" t="s">
        <v>13</v>
      </c>
      <c r="D6950" t="s">
        <v>6967</v>
      </c>
      <c r="E6950">
        <v>41</v>
      </c>
      <c r="F6950">
        <v>0</v>
      </c>
      <c r="G6950">
        <v>4</v>
      </c>
      <c r="H6950">
        <v>5</v>
      </c>
      <c r="I6950">
        <v>1</v>
      </c>
    </row>
    <row r="6951" spans="1:9">
      <c r="A6951">
        <v>12823</v>
      </c>
      <c r="B6951" t="s">
        <v>24</v>
      </c>
      <c r="C6951" t="s">
        <v>13</v>
      </c>
      <c r="D6951" t="s">
        <v>6968</v>
      </c>
      <c r="E6951">
        <v>50</v>
      </c>
      <c r="F6951">
        <v>1</v>
      </c>
      <c r="G6951">
        <v>19</v>
      </c>
      <c r="H6951">
        <v>4</v>
      </c>
      <c r="I6951">
        <v>1</v>
      </c>
    </row>
    <row r="6952" spans="1:9">
      <c r="A6952">
        <v>12824</v>
      </c>
      <c r="B6952" t="s">
        <v>12</v>
      </c>
      <c r="C6952" t="s">
        <v>22</v>
      </c>
      <c r="D6952" t="s">
        <v>6969</v>
      </c>
      <c r="E6952">
        <v>61</v>
      </c>
      <c r="F6952">
        <v>1</v>
      </c>
      <c r="G6952">
        <v>2</v>
      </c>
      <c r="H6952">
        <v>1</v>
      </c>
      <c r="I6952">
        <v>1</v>
      </c>
    </row>
    <row r="6953" spans="1:9">
      <c r="A6953">
        <v>12825</v>
      </c>
      <c r="B6953" t="s">
        <v>24</v>
      </c>
      <c r="C6953" t="s">
        <v>18</v>
      </c>
      <c r="D6953" t="s">
        <v>6970</v>
      </c>
      <c r="E6953">
        <v>69</v>
      </c>
      <c r="F6953">
        <v>0</v>
      </c>
      <c r="G6953">
        <v>18</v>
      </c>
      <c r="H6953">
        <v>4</v>
      </c>
      <c r="I6953">
        <v>1</v>
      </c>
    </row>
    <row r="6954" spans="1:9">
      <c r="A6954">
        <v>12826</v>
      </c>
      <c r="B6954" t="s">
        <v>15</v>
      </c>
      <c r="C6954" t="s">
        <v>22</v>
      </c>
      <c r="D6954" t="s">
        <v>6971</v>
      </c>
      <c r="E6954">
        <v>63</v>
      </c>
      <c r="F6954">
        <v>1</v>
      </c>
      <c r="G6954">
        <v>19</v>
      </c>
      <c r="H6954">
        <v>5</v>
      </c>
      <c r="I6954">
        <v>1</v>
      </c>
    </row>
    <row r="6955" spans="1:9">
      <c r="A6955">
        <v>12827</v>
      </c>
      <c r="B6955" t="s">
        <v>12</v>
      </c>
      <c r="C6955" t="s">
        <v>10</v>
      </c>
      <c r="D6955" t="s">
        <v>6972</v>
      </c>
      <c r="E6955">
        <v>41</v>
      </c>
      <c r="F6955">
        <v>1</v>
      </c>
      <c r="G6955">
        <v>5</v>
      </c>
      <c r="H6955">
        <v>2</v>
      </c>
      <c r="I6955">
        <v>1</v>
      </c>
    </row>
    <row r="6956" spans="1:9">
      <c r="A6956">
        <v>12828</v>
      </c>
      <c r="B6956" t="s">
        <v>12</v>
      </c>
      <c r="C6956" t="s">
        <v>22</v>
      </c>
      <c r="D6956" t="s">
        <v>6973</v>
      </c>
      <c r="E6956">
        <v>57</v>
      </c>
      <c r="F6956">
        <v>0</v>
      </c>
      <c r="G6956">
        <v>8</v>
      </c>
      <c r="H6956">
        <v>5</v>
      </c>
      <c r="I6956">
        <v>1</v>
      </c>
    </row>
    <row r="6957" spans="1:9">
      <c r="A6957">
        <v>12829</v>
      </c>
      <c r="B6957" t="s">
        <v>12</v>
      </c>
      <c r="C6957" t="s">
        <v>28</v>
      </c>
      <c r="D6957" t="s">
        <v>6974</v>
      </c>
      <c r="E6957">
        <v>23</v>
      </c>
      <c r="F6957">
        <v>0</v>
      </c>
      <c r="G6957">
        <v>13</v>
      </c>
      <c r="H6957">
        <v>2</v>
      </c>
      <c r="I6957">
        <v>0</v>
      </c>
    </row>
    <row r="6958" spans="1:9">
      <c r="A6958">
        <v>12830</v>
      </c>
      <c r="B6958" t="s">
        <v>9</v>
      </c>
      <c r="C6958" t="s">
        <v>18</v>
      </c>
      <c r="D6958" t="s">
        <v>6975</v>
      </c>
      <c r="E6958">
        <v>46</v>
      </c>
      <c r="F6958">
        <v>0</v>
      </c>
      <c r="G6958">
        <v>8</v>
      </c>
      <c r="H6958">
        <v>2</v>
      </c>
      <c r="I6958">
        <v>0</v>
      </c>
    </row>
    <row r="6959" spans="1:9">
      <c r="A6959">
        <v>12831</v>
      </c>
      <c r="B6959" t="s">
        <v>9</v>
      </c>
      <c r="C6959" t="s">
        <v>10</v>
      </c>
      <c r="D6959" t="s">
        <v>6976</v>
      </c>
      <c r="E6959">
        <v>33</v>
      </c>
      <c r="F6959">
        <v>1</v>
      </c>
      <c r="G6959">
        <v>10</v>
      </c>
      <c r="H6959">
        <v>4</v>
      </c>
      <c r="I6959">
        <v>1</v>
      </c>
    </row>
    <row r="6960" spans="1:9">
      <c r="A6960">
        <v>12832</v>
      </c>
      <c r="B6960" t="s">
        <v>24</v>
      </c>
      <c r="C6960" t="s">
        <v>18</v>
      </c>
      <c r="D6960" t="s">
        <v>6977</v>
      </c>
      <c r="E6960">
        <v>35</v>
      </c>
      <c r="F6960">
        <v>1</v>
      </c>
      <c r="G6960">
        <v>13</v>
      </c>
      <c r="H6960">
        <v>2</v>
      </c>
      <c r="I6960">
        <v>1</v>
      </c>
    </row>
    <row r="6961" spans="1:9">
      <c r="A6961">
        <v>12833</v>
      </c>
      <c r="B6961" t="s">
        <v>31</v>
      </c>
      <c r="C6961" t="s">
        <v>22</v>
      </c>
      <c r="D6961" t="s">
        <v>6978</v>
      </c>
      <c r="E6961">
        <v>55</v>
      </c>
      <c r="F6961">
        <v>0</v>
      </c>
      <c r="G6961">
        <v>5</v>
      </c>
      <c r="H6961">
        <v>2</v>
      </c>
      <c r="I6961">
        <v>0</v>
      </c>
    </row>
    <row r="6962" spans="1:9">
      <c r="A6962">
        <v>12834</v>
      </c>
      <c r="B6962" t="s">
        <v>9</v>
      </c>
      <c r="C6962" t="s">
        <v>22</v>
      </c>
      <c r="D6962" t="s">
        <v>6979</v>
      </c>
      <c r="E6962">
        <v>20</v>
      </c>
      <c r="F6962">
        <v>1</v>
      </c>
      <c r="G6962">
        <v>16</v>
      </c>
      <c r="H6962">
        <v>2</v>
      </c>
      <c r="I6962">
        <v>0</v>
      </c>
    </row>
    <row r="6963" spans="1:9">
      <c r="A6963">
        <v>12835</v>
      </c>
      <c r="B6963" t="s">
        <v>24</v>
      </c>
      <c r="C6963" t="s">
        <v>22</v>
      </c>
      <c r="D6963" t="s">
        <v>6980</v>
      </c>
      <c r="E6963">
        <v>63</v>
      </c>
      <c r="F6963">
        <v>1</v>
      </c>
      <c r="G6963">
        <v>6</v>
      </c>
      <c r="H6963">
        <v>5</v>
      </c>
      <c r="I6963">
        <v>1</v>
      </c>
    </row>
    <row r="6964" spans="1:9">
      <c r="A6964">
        <v>12836</v>
      </c>
      <c r="B6964" t="s">
        <v>31</v>
      </c>
      <c r="C6964" t="s">
        <v>18</v>
      </c>
      <c r="D6964" t="s">
        <v>6981</v>
      </c>
      <c r="E6964">
        <v>58</v>
      </c>
      <c r="F6964">
        <v>0</v>
      </c>
      <c r="G6964">
        <v>1</v>
      </c>
      <c r="H6964">
        <v>1</v>
      </c>
      <c r="I6964">
        <v>0</v>
      </c>
    </row>
    <row r="6965" spans="1:9">
      <c r="A6965">
        <v>12837</v>
      </c>
      <c r="B6965" t="s">
        <v>24</v>
      </c>
      <c r="C6965" t="s">
        <v>22</v>
      </c>
      <c r="D6965" t="s">
        <v>6982</v>
      </c>
      <c r="E6965">
        <v>52</v>
      </c>
      <c r="F6965">
        <v>1</v>
      </c>
      <c r="G6965">
        <v>8</v>
      </c>
      <c r="H6965">
        <v>2</v>
      </c>
      <c r="I6965">
        <v>1</v>
      </c>
    </row>
    <row r="6966" spans="1:9">
      <c r="A6966">
        <v>12838</v>
      </c>
      <c r="B6966" t="s">
        <v>9</v>
      </c>
      <c r="C6966" t="s">
        <v>13</v>
      </c>
      <c r="D6966" t="s">
        <v>6983</v>
      </c>
      <c r="E6966">
        <v>56</v>
      </c>
      <c r="F6966">
        <v>1</v>
      </c>
      <c r="G6966">
        <v>16</v>
      </c>
      <c r="H6966">
        <v>4</v>
      </c>
      <c r="I6966">
        <v>1</v>
      </c>
    </row>
    <row r="6967" spans="1:9">
      <c r="A6967">
        <v>12839</v>
      </c>
      <c r="B6967" t="s">
        <v>12</v>
      </c>
      <c r="C6967" t="s">
        <v>13</v>
      </c>
      <c r="D6967" t="s">
        <v>6984</v>
      </c>
      <c r="E6967">
        <v>30</v>
      </c>
      <c r="F6967">
        <v>0</v>
      </c>
      <c r="G6967">
        <v>9</v>
      </c>
      <c r="H6967">
        <v>3</v>
      </c>
      <c r="I6967">
        <v>0</v>
      </c>
    </row>
    <row r="6968" spans="1:9">
      <c r="A6968">
        <v>12840</v>
      </c>
      <c r="B6968" t="s">
        <v>31</v>
      </c>
      <c r="C6968" t="s">
        <v>18</v>
      </c>
      <c r="D6968" t="s">
        <v>6985</v>
      </c>
      <c r="E6968">
        <v>46</v>
      </c>
      <c r="F6968">
        <v>0</v>
      </c>
      <c r="G6968">
        <v>4</v>
      </c>
      <c r="H6968">
        <v>2</v>
      </c>
      <c r="I6968">
        <v>0</v>
      </c>
    </row>
    <row r="6969" spans="1:9">
      <c r="A6969">
        <v>12841</v>
      </c>
      <c r="B6969" t="s">
        <v>15</v>
      </c>
      <c r="C6969" t="s">
        <v>22</v>
      </c>
      <c r="D6969" t="s">
        <v>6986</v>
      </c>
      <c r="E6969">
        <v>64</v>
      </c>
      <c r="F6969">
        <v>1</v>
      </c>
      <c r="G6969">
        <v>7</v>
      </c>
      <c r="H6969">
        <v>3</v>
      </c>
      <c r="I6969">
        <v>1</v>
      </c>
    </row>
    <row r="6970" spans="1:9">
      <c r="A6970">
        <v>12842</v>
      </c>
      <c r="B6970" t="s">
        <v>15</v>
      </c>
      <c r="C6970" t="s">
        <v>18</v>
      </c>
      <c r="D6970" t="s">
        <v>6987</v>
      </c>
      <c r="E6970">
        <v>58</v>
      </c>
      <c r="F6970">
        <v>1</v>
      </c>
      <c r="G6970">
        <v>10</v>
      </c>
      <c r="H6970">
        <v>3</v>
      </c>
      <c r="I6970">
        <v>1</v>
      </c>
    </row>
    <row r="6971" spans="1:9">
      <c r="A6971">
        <v>12843</v>
      </c>
      <c r="B6971" t="s">
        <v>12</v>
      </c>
      <c r="C6971" t="s">
        <v>10</v>
      </c>
      <c r="D6971" t="s">
        <v>6988</v>
      </c>
      <c r="E6971">
        <v>53</v>
      </c>
      <c r="F6971">
        <v>1</v>
      </c>
      <c r="G6971">
        <v>17</v>
      </c>
      <c r="H6971">
        <v>5</v>
      </c>
      <c r="I6971">
        <v>1</v>
      </c>
    </row>
    <row r="6972" spans="1:9">
      <c r="A6972">
        <v>12844</v>
      </c>
      <c r="B6972" t="s">
        <v>12</v>
      </c>
      <c r="C6972" t="s">
        <v>13</v>
      </c>
      <c r="D6972" t="s">
        <v>6989</v>
      </c>
      <c r="E6972">
        <v>37</v>
      </c>
      <c r="F6972">
        <v>1</v>
      </c>
      <c r="G6972">
        <v>13</v>
      </c>
      <c r="H6972">
        <v>5</v>
      </c>
      <c r="I6972">
        <v>1</v>
      </c>
    </row>
    <row r="6973" spans="1:9">
      <c r="A6973">
        <v>12845</v>
      </c>
      <c r="B6973" t="s">
        <v>12</v>
      </c>
      <c r="C6973" t="s">
        <v>22</v>
      </c>
      <c r="D6973" t="s">
        <v>6990</v>
      </c>
      <c r="E6973">
        <v>55</v>
      </c>
      <c r="F6973">
        <v>1</v>
      </c>
      <c r="G6973">
        <v>9</v>
      </c>
      <c r="H6973">
        <v>2</v>
      </c>
      <c r="I6973">
        <v>1</v>
      </c>
    </row>
    <row r="6974" spans="1:9">
      <c r="A6974">
        <v>12846</v>
      </c>
      <c r="B6974" t="s">
        <v>12</v>
      </c>
      <c r="C6974" t="s">
        <v>28</v>
      </c>
      <c r="D6974" t="s">
        <v>6991</v>
      </c>
      <c r="E6974">
        <v>22</v>
      </c>
      <c r="F6974">
        <v>0</v>
      </c>
      <c r="G6974">
        <v>1</v>
      </c>
      <c r="H6974">
        <v>2</v>
      </c>
      <c r="I6974">
        <v>0</v>
      </c>
    </row>
    <row r="6975" spans="1:9">
      <c r="A6975">
        <v>12847</v>
      </c>
      <c r="B6975" t="s">
        <v>12</v>
      </c>
      <c r="C6975" t="s">
        <v>28</v>
      </c>
      <c r="D6975" t="s">
        <v>6992</v>
      </c>
      <c r="E6975">
        <v>42</v>
      </c>
      <c r="F6975">
        <v>1</v>
      </c>
      <c r="G6975">
        <v>3</v>
      </c>
      <c r="H6975">
        <v>2</v>
      </c>
      <c r="I6975">
        <v>1</v>
      </c>
    </row>
    <row r="6976" spans="1:9">
      <c r="A6976">
        <v>12848</v>
      </c>
      <c r="B6976" t="s">
        <v>15</v>
      </c>
      <c r="C6976" t="s">
        <v>18</v>
      </c>
      <c r="D6976" t="s">
        <v>6993</v>
      </c>
      <c r="E6976">
        <v>62</v>
      </c>
      <c r="F6976">
        <v>1</v>
      </c>
      <c r="G6976">
        <v>14</v>
      </c>
      <c r="H6976">
        <v>1</v>
      </c>
      <c r="I6976">
        <v>1</v>
      </c>
    </row>
    <row r="6977" spans="1:9">
      <c r="A6977">
        <v>12849</v>
      </c>
      <c r="B6977" t="s">
        <v>31</v>
      </c>
      <c r="C6977" t="s">
        <v>22</v>
      </c>
      <c r="D6977" t="s">
        <v>6994</v>
      </c>
      <c r="E6977">
        <v>59</v>
      </c>
      <c r="F6977">
        <v>1</v>
      </c>
      <c r="G6977">
        <v>10</v>
      </c>
      <c r="H6977">
        <v>5</v>
      </c>
      <c r="I6977">
        <v>1</v>
      </c>
    </row>
    <row r="6978" spans="1:9">
      <c r="A6978">
        <v>12850</v>
      </c>
      <c r="B6978" t="s">
        <v>9</v>
      </c>
      <c r="C6978" t="s">
        <v>13</v>
      </c>
      <c r="D6978" t="s">
        <v>6995</v>
      </c>
      <c r="E6978">
        <v>49</v>
      </c>
      <c r="F6978">
        <v>0</v>
      </c>
      <c r="G6978">
        <v>7</v>
      </c>
      <c r="H6978">
        <v>3</v>
      </c>
      <c r="I6978">
        <v>0</v>
      </c>
    </row>
    <row r="6979" spans="1:9">
      <c r="A6979">
        <v>12851</v>
      </c>
      <c r="B6979" t="s">
        <v>24</v>
      </c>
      <c r="C6979" t="s">
        <v>28</v>
      </c>
      <c r="D6979" t="s">
        <v>6996</v>
      </c>
      <c r="E6979">
        <v>46</v>
      </c>
      <c r="F6979">
        <v>1</v>
      </c>
      <c r="G6979">
        <v>10</v>
      </c>
      <c r="H6979">
        <v>4</v>
      </c>
      <c r="I6979">
        <v>1</v>
      </c>
    </row>
    <row r="6980" spans="1:9">
      <c r="A6980">
        <v>12852</v>
      </c>
      <c r="B6980" t="s">
        <v>24</v>
      </c>
      <c r="C6980" t="s">
        <v>13</v>
      </c>
      <c r="D6980" t="s">
        <v>6997</v>
      </c>
      <c r="E6980">
        <v>26</v>
      </c>
      <c r="F6980">
        <v>1</v>
      </c>
      <c r="G6980">
        <v>16</v>
      </c>
      <c r="H6980">
        <v>1</v>
      </c>
      <c r="I6980">
        <v>0</v>
      </c>
    </row>
    <row r="6981" spans="1:9">
      <c r="A6981">
        <v>12853</v>
      </c>
      <c r="B6981" t="s">
        <v>31</v>
      </c>
      <c r="C6981" t="s">
        <v>10</v>
      </c>
      <c r="D6981" t="s">
        <v>6998</v>
      </c>
      <c r="E6981">
        <v>65</v>
      </c>
      <c r="F6981">
        <v>1</v>
      </c>
      <c r="G6981">
        <v>17</v>
      </c>
      <c r="H6981">
        <v>2</v>
      </c>
      <c r="I6981">
        <v>1</v>
      </c>
    </row>
    <row r="6982" spans="1:9">
      <c r="A6982">
        <v>12854</v>
      </c>
      <c r="B6982" t="s">
        <v>31</v>
      </c>
      <c r="C6982" t="s">
        <v>28</v>
      </c>
      <c r="D6982" t="s">
        <v>6999</v>
      </c>
      <c r="E6982">
        <v>62</v>
      </c>
      <c r="F6982">
        <v>1</v>
      </c>
      <c r="G6982">
        <v>8</v>
      </c>
      <c r="H6982">
        <v>1</v>
      </c>
      <c r="I6982">
        <v>1</v>
      </c>
    </row>
    <row r="6983" spans="1:9">
      <c r="A6983">
        <v>12855</v>
      </c>
      <c r="B6983" t="s">
        <v>15</v>
      </c>
      <c r="C6983" t="s">
        <v>18</v>
      </c>
      <c r="D6983" t="s">
        <v>7000</v>
      </c>
      <c r="E6983">
        <v>21</v>
      </c>
      <c r="F6983">
        <v>0</v>
      </c>
      <c r="G6983">
        <v>4</v>
      </c>
      <c r="H6983">
        <v>4</v>
      </c>
      <c r="I6983">
        <v>0</v>
      </c>
    </row>
    <row r="6984" spans="1:9">
      <c r="A6984">
        <v>12856</v>
      </c>
      <c r="B6984" t="s">
        <v>9</v>
      </c>
      <c r="C6984" t="s">
        <v>22</v>
      </c>
      <c r="D6984" t="s">
        <v>7001</v>
      </c>
      <c r="E6984">
        <v>46</v>
      </c>
      <c r="F6984">
        <v>1</v>
      </c>
      <c r="G6984">
        <v>16</v>
      </c>
      <c r="H6984">
        <v>2</v>
      </c>
      <c r="I6984">
        <v>1</v>
      </c>
    </row>
    <row r="6985" spans="1:9">
      <c r="A6985">
        <v>12857</v>
      </c>
      <c r="B6985" t="s">
        <v>24</v>
      </c>
      <c r="C6985" t="s">
        <v>13</v>
      </c>
      <c r="D6985" t="s">
        <v>7002</v>
      </c>
      <c r="E6985">
        <v>45</v>
      </c>
      <c r="F6985">
        <v>0</v>
      </c>
      <c r="G6985">
        <v>19</v>
      </c>
      <c r="H6985">
        <v>2</v>
      </c>
      <c r="I6985">
        <v>0</v>
      </c>
    </row>
    <row r="6986" spans="1:9">
      <c r="A6986">
        <v>12858</v>
      </c>
      <c r="B6986" t="s">
        <v>31</v>
      </c>
      <c r="C6986" t="s">
        <v>13</v>
      </c>
      <c r="D6986" t="s">
        <v>7003</v>
      </c>
      <c r="E6986">
        <v>46</v>
      </c>
      <c r="F6986">
        <v>1</v>
      </c>
      <c r="G6986">
        <v>6</v>
      </c>
      <c r="H6986">
        <v>2</v>
      </c>
      <c r="I6986">
        <v>1</v>
      </c>
    </row>
    <row r="6987" spans="1:9">
      <c r="A6987">
        <v>12859</v>
      </c>
      <c r="B6987" t="s">
        <v>9</v>
      </c>
      <c r="C6987" t="s">
        <v>13</v>
      </c>
      <c r="D6987" t="s">
        <v>7004</v>
      </c>
      <c r="E6987">
        <v>47</v>
      </c>
      <c r="F6987">
        <v>1</v>
      </c>
      <c r="G6987">
        <v>6</v>
      </c>
      <c r="H6987">
        <v>5</v>
      </c>
      <c r="I6987">
        <v>1</v>
      </c>
    </row>
    <row r="6988" spans="1:9">
      <c r="A6988">
        <v>12860</v>
      </c>
      <c r="B6988" t="s">
        <v>24</v>
      </c>
      <c r="C6988" t="s">
        <v>28</v>
      </c>
      <c r="D6988" t="s">
        <v>7005</v>
      </c>
      <c r="E6988">
        <v>68</v>
      </c>
      <c r="F6988">
        <v>0</v>
      </c>
      <c r="G6988">
        <v>3</v>
      </c>
      <c r="H6988">
        <v>1</v>
      </c>
      <c r="I6988">
        <v>0</v>
      </c>
    </row>
    <row r="6989" spans="1:9">
      <c r="A6989">
        <v>12861</v>
      </c>
      <c r="B6989" t="s">
        <v>15</v>
      </c>
      <c r="C6989" t="s">
        <v>28</v>
      </c>
      <c r="D6989" t="s">
        <v>7006</v>
      </c>
      <c r="E6989">
        <v>66</v>
      </c>
      <c r="F6989">
        <v>1</v>
      </c>
      <c r="G6989">
        <v>5</v>
      </c>
      <c r="H6989">
        <v>5</v>
      </c>
      <c r="I6989">
        <v>1</v>
      </c>
    </row>
    <row r="6990" spans="1:9">
      <c r="A6990">
        <v>12862</v>
      </c>
      <c r="B6990" t="s">
        <v>15</v>
      </c>
      <c r="C6990" t="s">
        <v>22</v>
      </c>
      <c r="D6990" t="s">
        <v>7007</v>
      </c>
      <c r="E6990">
        <v>37</v>
      </c>
      <c r="F6990">
        <v>0</v>
      </c>
      <c r="G6990">
        <v>13</v>
      </c>
      <c r="H6990">
        <v>4</v>
      </c>
      <c r="I6990">
        <v>1</v>
      </c>
    </row>
    <row r="6991" spans="1:9">
      <c r="A6991">
        <v>12863</v>
      </c>
      <c r="B6991" t="s">
        <v>15</v>
      </c>
      <c r="C6991" t="s">
        <v>10</v>
      </c>
      <c r="D6991" t="s">
        <v>7008</v>
      </c>
      <c r="E6991">
        <v>59</v>
      </c>
      <c r="F6991">
        <v>1</v>
      </c>
      <c r="G6991">
        <v>3</v>
      </c>
      <c r="H6991">
        <v>5</v>
      </c>
      <c r="I6991">
        <v>1</v>
      </c>
    </row>
    <row r="6992" spans="1:9">
      <c r="A6992">
        <v>12864</v>
      </c>
      <c r="B6992" t="s">
        <v>24</v>
      </c>
      <c r="C6992" t="s">
        <v>10</v>
      </c>
      <c r="D6992" t="s">
        <v>7009</v>
      </c>
      <c r="E6992">
        <v>63</v>
      </c>
      <c r="F6992">
        <v>0</v>
      </c>
      <c r="G6992">
        <v>9</v>
      </c>
      <c r="H6992">
        <v>5</v>
      </c>
      <c r="I6992">
        <v>1</v>
      </c>
    </row>
    <row r="6993" spans="1:9">
      <c r="A6993">
        <v>12865</v>
      </c>
      <c r="B6993" t="s">
        <v>9</v>
      </c>
      <c r="C6993" t="s">
        <v>22</v>
      </c>
      <c r="D6993" t="s">
        <v>7010</v>
      </c>
      <c r="E6993">
        <v>47</v>
      </c>
      <c r="F6993">
        <v>1</v>
      </c>
      <c r="G6993">
        <v>8</v>
      </c>
      <c r="H6993">
        <v>4</v>
      </c>
      <c r="I6993">
        <v>1</v>
      </c>
    </row>
    <row r="6994" spans="1:9">
      <c r="A6994">
        <v>12866</v>
      </c>
      <c r="B6994" t="s">
        <v>9</v>
      </c>
      <c r="C6994" t="s">
        <v>13</v>
      </c>
      <c r="D6994" t="s">
        <v>7011</v>
      </c>
      <c r="E6994">
        <v>44</v>
      </c>
      <c r="F6994">
        <v>0</v>
      </c>
      <c r="G6994">
        <v>5</v>
      </c>
      <c r="H6994">
        <v>3</v>
      </c>
      <c r="I6994">
        <v>0</v>
      </c>
    </row>
    <row r="6995" spans="1:9">
      <c r="A6995">
        <v>12867</v>
      </c>
      <c r="B6995" t="s">
        <v>24</v>
      </c>
      <c r="C6995" t="s">
        <v>28</v>
      </c>
      <c r="D6995" t="s">
        <v>7012</v>
      </c>
      <c r="E6995">
        <v>68</v>
      </c>
      <c r="F6995">
        <v>0</v>
      </c>
      <c r="G6995">
        <v>7</v>
      </c>
      <c r="H6995">
        <v>4</v>
      </c>
      <c r="I6995">
        <v>1</v>
      </c>
    </row>
    <row r="6996" spans="1:9">
      <c r="A6996">
        <v>12868</v>
      </c>
      <c r="B6996" t="s">
        <v>31</v>
      </c>
      <c r="C6996" t="s">
        <v>18</v>
      </c>
      <c r="D6996" t="s">
        <v>7013</v>
      </c>
      <c r="E6996">
        <v>20</v>
      </c>
      <c r="F6996">
        <v>0</v>
      </c>
      <c r="G6996">
        <v>4</v>
      </c>
      <c r="H6996">
        <v>1</v>
      </c>
      <c r="I6996">
        <v>0</v>
      </c>
    </row>
    <row r="6997" spans="1:9">
      <c r="A6997">
        <v>12869</v>
      </c>
      <c r="B6997" t="s">
        <v>24</v>
      </c>
      <c r="C6997" t="s">
        <v>10</v>
      </c>
      <c r="D6997" t="s">
        <v>7014</v>
      </c>
      <c r="E6997">
        <v>32</v>
      </c>
      <c r="F6997">
        <v>0</v>
      </c>
      <c r="G6997">
        <v>2</v>
      </c>
      <c r="H6997">
        <v>4</v>
      </c>
      <c r="I6997">
        <v>1</v>
      </c>
    </row>
    <row r="6998" spans="1:9">
      <c r="A6998">
        <v>12870</v>
      </c>
      <c r="B6998" t="s">
        <v>24</v>
      </c>
      <c r="C6998" t="s">
        <v>13</v>
      </c>
      <c r="D6998" t="s">
        <v>7015</v>
      </c>
      <c r="E6998">
        <v>28</v>
      </c>
      <c r="F6998">
        <v>0</v>
      </c>
      <c r="G6998">
        <v>1</v>
      </c>
      <c r="H6998">
        <v>2</v>
      </c>
      <c r="I6998">
        <v>0</v>
      </c>
    </row>
    <row r="6999" spans="1:9">
      <c r="A6999">
        <v>12871</v>
      </c>
      <c r="B6999" t="s">
        <v>15</v>
      </c>
      <c r="C6999" t="s">
        <v>10</v>
      </c>
      <c r="D6999" t="s">
        <v>7016</v>
      </c>
      <c r="E6999">
        <v>32</v>
      </c>
      <c r="F6999">
        <v>0</v>
      </c>
      <c r="G6999">
        <v>3</v>
      </c>
      <c r="H6999">
        <v>1</v>
      </c>
      <c r="I6999">
        <v>0</v>
      </c>
    </row>
    <row r="7000" spans="1:9">
      <c r="A7000">
        <v>12872</v>
      </c>
      <c r="B7000" t="s">
        <v>24</v>
      </c>
      <c r="C7000" t="s">
        <v>13</v>
      </c>
      <c r="D7000" t="s">
        <v>7017</v>
      </c>
      <c r="E7000">
        <v>60</v>
      </c>
      <c r="F7000">
        <v>0</v>
      </c>
      <c r="G7000">
        <v>10</v>
      </c>
      <c r="H7000">
        <v>3</v>
      </c>
      <c r="I7000">
        <v>0</v>
      </c>
    </row>
    <row r="7001" spans="1:9">
      <c r="A7001">
        <v>12873</v>
      </c>
      <c r="B7001" t="s">
        <v>24</v>
      </c>
      <c r="C7001" t="s">
        <v>28</v>
      </c>
      <c r="D7001" t="s">
        <v>7018</v>
      </c>
      <c r="E7001">
        <v>57</v>
      </c>
      <c r="F7001">
        <v>0</v>
      </c>
      <c r="G7001">
        <v>1</v>
      </c>
      <c r="H7001">
        <v>1</v>
      </c>
      <c r="I7001">
        <v>0</v>
      </c>
    </row>
    <row r="7002" spans="1:9">
      <c r="A7002">
        <v>12874</v>
      </c>
      <c r="B7002" t="s">
        <v>12</v>
      </c>
      <c r="C7002" t="s">
        <v>28</v>
      </c>
      <c r="D7002" t="s">
        <v>7019</v>
      </c>
      <c r="E7002">
        <v>67</v>
      </c>
      <c r="F7002">
        <v>1</v>
      </c>
      <c r="G7002">
        <v>13</v>
      </c>
      <c r="H7002">
        <v>4</v>
      </c>
      <c r="I7002">
        <v>1</v>
      </c>
    </row>
    <row r="7003" spans="1:9">
      <c r="A7003">
        <v>12875</v>
      </c>
      <c r="B7003" t="s">
        <v>31</v>
      </c>
      <c r="C7003" t="s">
        <v>28</v>
      </c>
      <c r="D7003" t="s">
        <v>7020</v>
      </c>
      <c r="E7003">
        <v>68</v>
      </c>
      <c r="F7003">
        <v>1</v>
      </c>
      <c r="G7003">
        <v>19</v>
      </c>
      <c r="H7003">
        <v>5</v>
      </c>
      <c r="I7003">
        <v>1</v>
      </c>
    </row>
    <row r="7004" spans="1:9">
      <c r="A7004">
        <v>12876</v>
      </c>
      <c r="B7004" t="s">
        <v>9</v>
      </c>
      <c r="C7004" t="s">
        <v>28</v>
      </c>
      <c r="D7004" t="s">
        <v>7021</v>
      </c>
      <c r="E7004">
        <v>18</v>
      </c>
      <c r="F7004">
        <v>0</v>
      </c>
      <c r="G7004">
        <v>4</v>
      </c>
      <c r="H7004">
        <v>2</v>
      </c>
      <c r="I7004">
        <v>0</v>
      </c>
    </row>
    <row r="7005" spans="1:9">
      <c r="A7005">
        <v>12877</v>
      </c>
      <c r="B7005" t="s">
        <v>12</v>
      </c>
      <c r="C7005" t="s">
        <v>13</v>
      </c>
      <c r="D7005" t="s">
        <v>7022</v>
      </c>
      <c r="E7005">
        <v>51</v>
      </c>
      <c r="F7005">
        <v>0</v>
      </c>
      <c r="G7005">
        <v>11</v>
      </c>
      <c r="H7005">
        <v>3</v>
      </c>
      <c r="I7005">
        <v>0</v>
      </c>
    </row>
    <row r="7006" spans="1:9">
      <c r="A7006">
        <v>12878</v>
      </c>
      <c r="B7006" t="s">
        <v>31</v>
      </c>
      <c r="C7006" t="s">
        <v>13</v>
      </c>
      <c r="D7006" t="s">
        <v>7023</v>
      </c>
      <c r="E7006">
        <v>23</v>
      </c>
      <c r="F7006">
        <v>1</v>
      </c>
      <c r="G7006">
        <v>18</v>
      </c>
      <c r="H7006">
        <v>1</v>
      </c>
      <c r="I7006">
        <v>0</v>
      </c>
    </row>
    <row r="7007" spans="1:9">
      <c r="A7007">
        <v>12879</v>
      </c>
      <c r="B7007" t="s">
        <v>12</v>
      </c>
      <c r="C7007" t="s">
        <v>28</v>
      </c>
      <c r="D7007" t="s">
        <v>7024</v>
      </c>
      <c r="E7007">
        <v>52</v>
      </c>
      <c r="F7007">
        <v>1</v>
      </c>
      <c r="G7007">
        <v>3</v>
      </c>
      <c r="H7007">
        <v>1</v>
      </c>
      <c r="I7007">
        <v>1</v>
      </c>
    </row>
    <row r="7008" spans="1:9">
      <c r="A7008">
        <v>12880</v>
      </c>
      <c r="B7008" t="s">
        <v>12</v>
      </c>
      <c r="C7008" t="s">
        <v>18</v>
      </c>
      <c r="D7008" t="s">
        <v>7025</v>
      </c>
      <c r="E7008">
        <v>24</v>
      </c>
      <c r="F7008">
        <v>0</v>
      </c>
      <c r="G7008">
        <v>5</v>
      </c>
      <c r="H7008">
        <v>1</v>
      </c>
      <c r="I7008">
        <v>0</v>
      </c>
    </row>
    <row r="7009" spans="1:9">
      <c r="A7009">
        <v>12881</v>
      </c>
      <c r="B7009" t="s">
        <v>15</v>
      </c>
      <c r="C7009" t="s">
        <v>22</v>
      </c>
      <c r="D7009" t="s">
        <v>7026</v>
      </c>
      <c r="E7009">
        <v>31</v>
      </c>
      <c r="F7009">
        <v>0</v>
      </c>
      <c r="G7009">
        <v>14</v>
      </c>
      <c r="H7009">
        <v>1</v>
      </c>
      <c r="I7009">
        <v>0</v>
      </c>
    </row>
    <row r="7010" spans="1:9">
      <c r="A7010">
        <v>12882</v>
      </c>
      <c r="B7010" t="s">
        <v>24</v>
      </c>
      <c r="C7010" t="s">
        <v>28</v>
      </c>
      <c r="D7010" t="s">
        <v>7027</v>
      </c>
      <c r="E7010">
        <v>65</v>
      </c>
      <c r="F7010">
        <v>0</v>
      </c>
      <c r="G7010">
        <v>7</v>
      </c>
      <c r="H7010">
        <v>2</v>
      </c>
      <c r="I7010">
        <v>0</v>
      </c>
    </row>
    <row r="7011" spans="1:9">
      <c r="A7011">
        <v>12883</v>
      </c>
      <c r="B7011" t="s">
        <v>9</v>
      </c>
      <c r="C7011" t="s">
        <v>28</v>
      </c>
      <c r="D7011" t="s">
        <v>7028</v>
      </c>
      <c r="E7011">
        <v>18</v>
      </c>
      <c r="F7011">
        <v>0</v>
      </c>
      <c r="G7011">
        <v>17</v>
      </c>
      <c r="H7011">
        <v>2</v>
      </c>
      <c r="I7011">
        <v>0</v>
      </c>
    </row>
    <row r="7012" spans="1:9">
      <c r="A7012">
        <v>12884</v>
      </c>
      <c r="B7012" t="s">
        <v>12</v>
      </c>
      <c r="C7012" t="s">
        <v>18</v>
      </c>
      <c r="D7012" t="s">
        <v>7029</v>
      </c>
      <c r="E7012">
        <v>56</v>
      </c>
      <c r="F7012">
        <v>1</v>
      </c>
      <c r="G7012">
        <v>4</v>
      </c>
      <c r="H7012">
        <v>2</v>
      </c>
      <c r="I7012">
        <v>1</v>
      </c>
    </row>
    <row r="7013" spans="1:9">
      <c r="A7013">
        <v>12885</v>
      </c>
      <c r="B7013" t="s">
        <v>24</v>
      </c>
      <c r="C7013" t="s">
        <v>22</v>
      </c>
      <c r="D7013" t="s">
        <v>7030</v>
      </c>
      <c r="E7013">
        <v>24</v>
      </c>
      <c r="F7013">
        <v>1</v>
      </c>
      <c r="G7013">
        <v>14</v>
      </c>
      <c r="H7013">
        <v>3</v>
      </c>
      <c r="I7013">
        <v>0</v>
      </c>
    </row>
    <row r="7014" spans="1:9">
      <c r="A7014">
        <v>12886</v>
      </c>
      <c r="B7014" t="s">
        <v>12</v>
      </c>
      <c r="C7014" t="s">
        <v>18</v>
      </c>
      <c r="D7014" t="s">
        <v>7031</v>
      </c>
      <c r="E7014">
        <v>47</v>
      </c>
      <c r="F7014">
        <v>0</v>
      </c>
      <c r="G7014">
        <v>10</v>
      </c>
      <c r="H7014">
        <v>4</v>
      </c>
      <c r="I7014">
        <v>1</v>
      </c>
    </row>
    <row r="7015" spans="1:9">
      <c r="A7015">
        <v>12887</v>
      </c>
      <c r="B7015" t="s">
        <v>12</v>
      </c>
      <c r="C7015" t="s">
        <v>10</v>
      </c>
      <c r="D7015" t="s">
        <v>7032</v>
      </c>
      <c r="E7015">
        <v>54</v>
      </c>
      <c r="F7015">
        <v>0</v>
      </c>
      <c r="G7015">
        <v>12</v>
      </c>
      <c r="H7015">
        <v>1</v>
      </c>
      <c r="I7015">
        <v>0</v>
      </c>
    </row>
    <row r="7016" spans="1:9">
      <c r="A7016">
        <v>12888</v>
      </c>
      <c r="B7016" t="s">
        <v>15</v>
      </c>
      <c r="C7016" t="s">
        <v>13</v>
      </c>
      <c r="D7016" t="s">
        <v>7033</v>
      </c>
      <c r="E7016">
        <v>69</v>
      </c>
      <c r="F7016">
        <v>0</v>
      </c>
      <c r="G7016">
        <v>15</v>
      </c>
      <c r="H7016">
        <v>2</v>
      </c>
      <c r="I7016">
        <v>0</v>
      </c>
    </row>
    <row r="7017" spans="1:9">
      <c r="A7017">
        <v>12889</v>
      </c>
      <c r="B7017" t="s">
        <v>15</v>
      </c>
      <c r="C7017" t="s">
        <v>22</v>
      </c>
      <c r="D7017" t="s">
        <v>7034</v>
      </c>
      <c r="E7017">
        <v>37</v>
      </c>
      <c r="F7017">
        <v>0</v>
      </c>
      <c r="G7017">
        <v>16</v>
      </c>
      <c r="H7017">
        <v>2</v>
      </c>
      <c r="I7017">
        <v>0</v>
      </c>
    </row>
    <row r="7018" spans="1:9">
      <c r="A7018">
        <v>12890</v>
      </c>
      <c r="B7018" t="s">
        <v>12</v>
      </c>
      <c r="C7018" t="s">
        <v>13</v>
      </c>
      <c r="D7018" t="s">
        <v>7035</v>
      </c>
      <c r="E7018">
        <v>33</v>
      </c>
      <c r="F7018">
        <v>0</v>
      </c>
      <c r="G7018">
        <v>12</v>
      </c>
      <c r="H7018">
        <v>2</v>
      </c>
      <c r="I7018">
        <v>0</v>
      </c>
    </row>
    <row r="7019" spans="1:9">
      <c r="A7019">
        <v>12891</v>
      </c>
      <c r="B7019" t="s">
        <v>31</v>
      </c>
      <c r="C7019" t="s">
        <v>13</v>
      </c>
      <c r="D7019" t="s">
        <v>7036</v>
      </c>
      <c r="E7019">
        <v>59</v>
      </c>
      <c r="F7019">
        <v>1</v>
      </c>
      <c r="G7019">
        <v>10</v>
      </c>
      <c r="H7019">
        <v>4</v>
      </c>
      <c r="I7019">
        <v>1</v>
      </c>
    </row>
    <row r="7020" spans="1:9">
      <c r="A7020">
        <v>12892</v>
      </c>
      <c r="B7020" t="s">
        <v>31</v>
      </c>
      <c r="C7020" t="s">
        <v>10</v>
      </c>
      <c r="D7020" t="s">
        <v>7037</v>
      </c>
      <c r="E7020">
        <v>59</v>
      </c>
      <c r="F7020">
        <v>0</v>
      </c>
      <c r="G7020">
        <v>6</v>
      </c>
      <c r="H7020">
        <v>5</v>
      </c>
      <c r="I7020">
        <v>1</v>
      </c>
    </row>
    <row r="7021" spans="1:9">
      <c r="A7021">
        <v>12893</v>
      </c>
      <c r="B7021" t="s">
        <v>9</v>
      </c>
      <c r="C7021" t="s">
        <v>13</v>
      </c>
      <c r="D7021" t="s">
        <v>7038</v>
      </c>
      <c r="E7021">
        <v>24</v>
      </c>
      <c r="F7021">
        <v>0</v>
      </c>
      <c r="G7021">
        <v>14</v>
      </c>
      <c r="H7021">
        <v>1</v>
      </c>
      <c r="I7021">
        <v>0</v>
      </c>
    </row>
    <row r="7022" spans="1:9">
      <c r="A7022">
        <v>12894</v>
      </c>
      <c r="B7022" t="s">
        <v>9</v>
      </c>
      <c r="C7022" t="s">
        <v>13</v>
      </c>
      <c r="D7022" t="s">
        <v>7039</v>
      </c>
      <c r="E7022">
        <v>46</v>
      </c>
      <c r="F7022">
        <v>1</v>
      </c>
      <c r="G7022">
        <v>18</v>
      </c>
      <c r="H7022">
        <v>2</v>
      </c>
      <c r="I7022">
        <v>1</v>
      </c>
    </row>
    <row r="7023" spans="1:9">
      <c r="A7023">
        <v>12895</v>
      </c>
      <c r="B7023" t="s">
        <v>12</v>
      </c>
      <c r="C7023" t="s">
        <v>13</v>
      </c>
      <c r="D7023" t="s">
        <v>7040</v>
      </c>
      <c r="E7023">
        <v>30</v>
      </c>
      <c r="F7023">
        <v>1</v>
      </c>
      <c r="G7023">
        <v>8</v>
      </c>
      <c r="H7023">
        <v>4</v>
      </c>
      <c r="I7023">
        <v>1</v>
      </c>
    </row>
    <row r="7024" spans="1:9">
      <c r="A7024">
        <v>12896</v>
      </c>
      <c r="B7024" t="s">
        <v>9</v>
      </c>
      <c r="C7024" t="s">
        <v>28</v>
      </c>
      <c r="D7024" t="s">
        <v>7041</v>
      </c>
      <c r="E7024">
        <v>53</v>
      </c>
      <c r="F7024">
        <v>1</v>
      </c>
      <c r="G7024">
        <v>10</v>
      </c>
      <c r="H7024">
        <v>1</v>
      </c>
      <c r="I7024">
        <v>1</v>
      </c>
    </row>
    <row r="7025" spans="1:9">
      <c r="A7025">
        <v>12897</v>
      </c>
      <c r="B7025" t="s">
        <v>15</v>
      </c>
      <c r="C7025" t="s">
        <v>22</v>
      </c>
      <c r="D7025" t="s">
        <v>7042</v>
      </c>
      <c r="E7025">
        <v>66</v>
      </c>
      <c r="F7025">
        <v>1</v>
      </c>
      <c r="G7025">
        <v>16</v>
      </c>
      <c r="H7025">
        <v>5</v>
      </c>
      <c r="I7025">
        <v>1</v>
      </c>
    </row>
    <row r="7026" spans="1:9">
      <c r="A7026">
        <v>12898</v>
      </c>
      <c r="B7026" t="s">
        <v>15</v>
      </c>
      <c r="C7026" t="s">
        <v>10</v>
      </c>
      <c r="D7026" t="s">
        <v>7043</v>
      </c>
      <c r="E7026">
        <v>69</v>
      </c>
      <c r="F7026">
        <v>0</v>
      </c>
      <c r="G7026">
        <v>12</v>
      </c>
      <c r="H7026">
        <v>5</v>
      </c>
      <c r="I7026">
        <v>1</v>
      </c>
    </row>
    <row r="7027" spans="1:9">
      <c r="A7027">
        <v>12899</v>
      </c>
      <c r="B7027" t="s">
        <v>24</v>
      </c>
      <c r="C7027" t="s">
        <v>28</v>
      </c>
      <c r="D7027" t="s">
        <v>7044</v>
      </c>
      <c r="E7027">
        <v>36</v>
      </c>
      <c r="F7027">
        <v>0</v>
      </c>
      <c r="G7027">
        <v>18</v>
      </c>
      <c r="H7027">
        <v>1</v>
      </c>
      <c r="I7027">
        <v>0</v>
      </c>
    </row>
    <row r="7028" spans="1:9">
      <c r="A7028">
        <v>12900</v>
      </c>
      <c r="B7028" t="s">
        <v>15</v>
      </c>
      <c r="C7028" t="s">
        <v>18</v>
      </c>
      <c r="D7028" t="s">
        <v>7045</v>
      </c>
      <c r="E7028">
        <v>59</v>
      </c>
      <c r="F7028">
        <v>1</v>
      </c>
      <c r="G7028">
        <v>5</v>
      </c>
      <c r="H7028">
        <v>1</v>
      </c>
      <c r="I7028">
        <v>1</v>
      </c>
    </row>
    <row r="7029" spans="1:9">
      <c r="A7029">
        <v>12901</v>
      </c>
      <c r="B7029" t="s">
        <v>24</v>
      </c>
      <c r="C7029" t="s">
        <v>28</v>
      </c>
      <c r="D7029" t="s">
        <v>7046</v>
      </c>
      <c r="E7029">
        <v>19</v>
      </c>
      <c r="F7029">
        <v>0</v>
      </c>
      <c r="G7029">
        <v>7</v>
      </c>
      <c r="H7029">
        <v>5</v>
      </c>
      <c r="I7029">
        <v>0</v>
      </c>
    </row>
    <row r="7030" spans="1:9">
      <c r="A7030">
        <v>12902</v>
      </c>
      <c r="B7030" t="s">
        <v>24</v>
      </c>
      <c r="C7030" t="s">
        <v>18</v>
      </c>
      <c r="D7030" t="s">
        <v>7047</v>
      </c>
      <c r="E7030">
        <v>64</v>
      </c>
      <c r="F7030">
        <v>0</v>
      </c>
      <c r="G7030">
        <v>12</v>
      </c>
      <c r="H7030">
        <v>3</v>
      </c>
      <c r="I7030">
        <v>0</v>
      </c>
    </row>
    <row r="7031" spans="1:9">
      <c r="A7031">
        <v>12903</v>
      </c>
      <c r="B7031" t="s">
        <v>12</v>
      </c>
      <c r="C7031" t="s">
        <v>10</v>
      </c>
      <c r="D7031" t="s">
        <v>7048</v>
      </c>
      <c r="E7031">
        <v>52</v>
      </c>
      <c r="F7031">
        <v>1</v>
      </c>
      <c r="G7031">
        <v>16</v>
      </c>
      <c r="H7031">
        <v>3</v>
      </c>
      <c r="I7031">
        <v>1</v>
      </c>
    </row>
    <row r="7032" spans="1:9">
      <c r="A7032">
        <v>12904</v>
      </c>
      <c r="B7032" t="s">
        <v>31</v>
      </c>
      <c r="C7032" t="s">
        <v>10</v>
      </c>
      <c r="D7032" t="s">
        <v>7049</v>
      </c>
      <c r="E7032">
        <v>36</v>
      </c>
      <c r="F7032">
        <v>1</v>
      </c>
      <c r="G7032">
        <v>4</v>
      </c>
      <c r="H7032">
        <v>1</v>
      </c>
      <c r="I7032">
        <v>1</v>
      </c>
    </row>
    <row r="7033" spans="1:9">
      <c r="A7033">
        <v>12905</v>
      </c>
      <c r="B7033" t="s">
        <v>12</v>
      </c>
      <c r="C7033" t="s">
        <v>22</v>
      </c>
      <c r="D7033" t="s">
        <v>7050</v>
      </c>
      <c r="E7033">
        <v>20</v>
      </c>
      <c r="F7033">
        <v>0</v>
      </c>
      <c r="G7033">
        <v>14</v>
      </c>
      <c r="H7033">
        <v>1</v>
      </c>
      <c r="I7033">
        <v>0</v>
      </c>
    </row>
    <row r="7034" spans="1:9">
      <c r="A7034">
        <v>12906</v>
      </c>
      <c r="B7034" t="s">
        <v>15</v>
      </c>
      <c r="C7034" t="s">
        <v>13</v>
      </c>
      <c r="D7034" t="s">
        <v>7051</v>
      </c>
      <c r="E7034">
        <v>23</v>
      </c>
      <c r="F7034">
        <v>1</v>
      </c>
      <c r="G7034">
        <v>7</v>
      </c>
      <c r="H7034">
        <v>5</v>
      </c>
      <c r="I7034">
        <v>1</v>
      </c>
    </row>
    <row r="7035" spans="1:9">
      <c r="A7035">
        <v>12907</v>
      </c>
      <c r="B7035" t="s">
        <v>24</v>
      </c>
      <c r="C7035" t="s">
        <v>22</v>
      </c>
      <c r="D7035" t="s">
        <v>7052</v>
      </c>
      <c r="E7035">
        <v>48</v>
      </c>
      <c r="F7035">
        <v>0</v>
      </c>
      <c r="G7035">
        <v>4</v>
      </c>
      <c r="H7035">
        <v>5</v>
      </c>
      <c r="I7035">
        <v>1</v>
      </c>
    </row>
    <row r="7036" spans="1:9">
      <c r="A7036">
        <v>12908</v>
      </c>
      <c r="B7036" t="s">
        <v>15</v>
      </c>
      <c r="C7036" t="s">
        <v>18</v>
      </c>
      <c r="D7036" t="s">
        <v>7053</v>
      </c>
      <c r="E7036">
        <v>68</v>
      </c>
      <c r="F7036">
        <v>0</v>
      </c>
      <c r="G7036">
        <v>7</v>
      </c>
      <c r="H7036">
        <v>2</v>
      </c>
      <c r="I7036">
        <v>0</v>
      </c>
    </row>
    <row r="7037" spans="1:9">
      <c r="A7037">
        <v>12909</v>
      </c>
      <c r="B7037" t="s">
        <v>15</v>
      </c>
      <c r="C7037" t="s">
        <v>13</v>
      </c>
      <c r="D7037" t="s">
        <v>7054</v>
      </c>
      <c r="E7037">
        <v>45</v>
      </c>
      <c r="F7037">
        <v>1</v>
      </c>
      <c r="G7037">
        <v>15</v>
      </c>
      <c r="H7037">
        <v>5</v>
      </c>
      <c r="I7037">
        <v>1</v>
      </c>
    </row>
    <row r="7038" spans="1:9">
      <c r="A7038">
        <v>12910</v>
      </c>
      <c r="B7038" t="s">
        <v>31</v>
      </c>
      <c r="C7038" t="s">
        <v>22</v>
      </c>
      <c r="D7038" t="s">
        <v>7055</v>
      </c>
      <c r="E7038">
        <v>49</v>
      </c>
      <c r="F7038">
        <v>0</v>
      </c>
      <c r="G7038">
        <v>1</v>
      </c>
      <c r="H7038">
        <v>5</v>
      </c>
      <c r="I7038">
        <v>1</v>
      </c>
    </row>
    <row r="7039" spans="1:9">
      <c r="A7039">
        <v>12911</v>
      </c>
      <c r="B7039" t="s">
        <v>24</v>
      </c>
      <c r="C7039" t="s">
        <v>22</v>
      </c>
      <c r="D7039" t="s">
        <v>7056</v>
      </c>
      <c r="E7039">
        <v>38</v>
      </c>
      <c r="F7039">
        <v>1</v>
      </c>
      <c r="G7039">
        <v>6</v>
      </c>
      <c r="H7039">
        <v>5</v>
      </c>
      <c r="I7039">
        <v>1</v>
      </c>
    </row>
    <row r="7040" spans="1:9">
      <c r="A7040">
        <v>12912</v>
      </c>
      <c r="B7040" t="s">
        <v>24</v>
      </c>
      <c r="C7040" t="s">
        <v>22</v>
      </c>
      <c r="D7040" t="s">
        <v>7057</v>
      </c>
      <c r="E7040">
        <v>40</v>
      </c>
      <c r="F7040">
        <v>1</v>
      </c>
      <c r="G7040">
        <v>13</v>
      </c>
      <c r="H7040">
        <v>4</v>
      </c>
      <c r="I7040">
        <v>1</v>
      </c>
    </row>
    <row r="7041" spans="1:9">
      <c r="A7041">
        <v>12913</v>
      </c>
      <c r="B7041" t="s">
        <v>9</v>
      </c>
      <c r="C7041" t="s">
        <v>18</v>
      </c>
      <c r="D7041" t="s">
        <v>7058</v>
      </c>
      <c r="E7041">
        <v>31</v>
      </c>
      <c r="F7041">
        <v>1</v>
      </c>
      <c r="G7041">
        <v>6</v>
      </c>
      <c r="H7041">
        <v>1</v>
      </c>
      <c r="I7041">
        <v>1</v>
      </c>
    </row>
    <row r="7042" spans="1:9">
      <c r="A7042">
        <v>12914</v>
      </c>
      <c r="B7042" t="s">
        <v>9</v>
      </c>
      <c r="C7042" t="s">
        <v>28</v>
      </c>
      <c r="D7042" t="s">
        <v>7059</v>
      </c>
      <c r="E7042">
        <v>47</v>
      </c>
      <c r="F7042">
        <v>1</v>
      </c>
      <c r="G7042">
        <v>11</v>
      </c>
      <c r="H7042">
        <v>2</v>
      </c>
      <c r="I7042">
        <v>1</v>
      </c>
    </row>
    <row r="7043" spans="1:9">
      <c r="A7043">
        <v>12915</v>
      </c>
      <c r="B7043" t="s">
        <v>12</v>
      </c>
      <c r="C7043" t="s">
        <v>22</v>
      </c>
      <c r="D7043" t="s">
        <v>7060</v>
      </c>
      <c r="E7043">
        <v>48</v>
      </c>
      <c r="F7043">
        <v>0</v>
      </c>
      <c r="G7043">
        <v>8</v>
      </c>
      <c r="H7043">
        <v>2</v>
      </c>
      <c r="I7043">
        <v>0</v>
      </c>
    </row>
    <row r="7044" spans="1:9">
      <c r="A7044">
        <v>12916</v>
      </c>
      <c r="B7044" t="s">
        <v>24</v>
      </c>
      <c r="C7044" t="s">
        <v>13</v>
      </c>
      <c r="D7044" t="s">
        <v>7061</v>
      </c>
      <c r="E7044">
        <v>43</v>
      </c>
      <c r="F7044">
        <v>1</v>
      </c>
      <c r="G7044">
        <v>7</v>
      </c>
      <c r="H7044">
        <v>1</v>
      </c>
      <c r="I7044">
        <v>1</v>
      </c>
    </row>
    <row r="7045" spans="1:9">
      <c r="A7045">
        <v>12917</v>
      </c>
      <c r="B7045" t="s">
        <v>12</v>
      </c>
      <c r="C7045" t="s">
        <v>13</v>
      </c>
      <c r="D7045" t="s">
        <v>7062</v>
      </c>
      <c r="E7045">
        <v>52</v>
      </c>
      <c r="F7045">
        <v>1</v>
      </c>
      <c r="G7045">
        <v>14</v>
      </c>
      <c r="H7045">
        <v>4</v>
      </c>
      <c r="I7045">
        <v>1</v>
      </c>
    </row>
    <row r="7046" spans="1:9">
      <c r="A7046">
        <v>12918</v>
      </c>
      <c r="B7046" t="s">
        <v>31</v>
      </c>
      <c r="C7046" t="s">
        <v>22</v>
      </c>
      <c r="D7046" t="s">
        <v>7063</v>
      </c>
      <c r="E7046">
        <v>24</v>
      </c>
      <c r="F7046">
        <v>0</v>
      </c>
      <c r="G7046">
        <v>18</v>
      </c>
      <c r="H7046">
        <v>1</v>
      </c>
      <c r="I7046">
        <v>0</v>
      </c>
    </row>
    <row r="7047" spans="1:9">
      <c r="A7047">
        <v>12919</v>
      </c>
      <c r="B7047" t="s">
        <v>12</v>
      </c>
      <c r="C7047" t="s">
        <v>22</v>
      </c>
      <c r="D7047" t="s">
        <v>7064</v>
      </c>
      <c r="E7047">
        <v>62</v>
      </c>
      <c r="F7047">
        <v>1</v>
      </c>
      <c r="G7047">
        <v>18</v>
      </c>
      <c r="H7047">
        <v>2</v>
      </c>
      <c r="I7047">
        <v>1</v>
      </c>
    </row>
    <row r="7048" spans="1:9">
      <c r="A7048">
        <v>12920</v>
      </c>
      <c r="B7048" t="s">
        <v>9</v>
      </c>
      <c r="C7048" t="s">
        <v>22</v>
      </c>
      <c r="D7048" t="s">
        <v>7065</v>
      </c>
      <c r="E7048">
        <v>18</v>
      </c>
      <c r="F7048">
        <v>1</v>
      </c>
      <c r="G7048">
        <v>14</v>
      </c>
      <c r="H7048">
        <v>3</v>
      </c>
      <c r="I7048">
        <v>0</v>
      </c>
    </row>
    <row r="7049" spans="1:9">
      <c r="A7049">
        <v>12921</v>
      </c>
      <c r="B7049" t="s">
        <v>15</v>
      </c>
      <c r="C7049" t="s">
        <v>13</v>
      </c>
      <c r="D7049" t="s">
        <v>7066</v>
      </c>
      <c r="E7049">
        <v>19</v>
      </c>
      <c r="F7049">
        <v>1</v>
      </c>
      <c r="G7049">
        <v>17</v>
      </c>
      <c r="H7049">
        <v>5</v>
      </c>
      <c r="I7049">
        <v>1</v>
      </c>
    </row>
    <row r="7050" spans="1:9">
      <c r="A7050">
        <v>12922</v>
      </c>
      <c r="B7050" t="s">
        <v>12</v>
      </c>
      <c r="C7050" t="s">
        <v>18</v>
      </c>
      <c r="D7050" t="s">
        <v>7067</v>
      </c>
      <c r="E7050">
        <v>29</v>
      </c>
      <c r="F7050">
        <v>0</v>
      </c>
      <c r="G7050">
        <v>7</v>
      </c>
      <c r="H7050">
        <v>4</v>
      </c>
      <c r="I7050">
        <v>0</v>
      </c>
    </row>
    <row r="7051" spans="1:9">
      <c r="A7051">
        <v>12923</v>
      </c>
      <c r="B7051" t="s">
        <v>12</v>
      </c>
      <c r="C7051" t="s">
        <v>18</v>
      </c>
      <c r="D7051" t="s">
        <v>7068</v>
      </c>
      <c r="E7051">
        <v>19</v>
      </c>
      <c r="F7051">
        <v>0</v>
      </c>
      <c r="G7051">
        <v>10</v>
      </c>
      <c r="H7051">
        <v>5</v>
      </c>
      <c r="I7051">
        <v>0</v>
      </c>
    </row>
    <row r="7052" spans="1:9">
      <c r="A7052">
        <v>12924</v>
      </c>
      <c r="B7052" t="s">
        <v>9</v>
      </c>
      <c r="C7052" t="s">
        <v>13</v>
      </c>
      <c r="D7052" t="s">
        <v>7069</v>
      </c>
      <c r="E7052">
        <v>41</v>
      </c>
      <c r="F7052">
        <v>0</v>
      </c>
      <c r="G7052">
        <v>19</v>
      </c>
      <c r="H7052">
        <v>4</v>
      </c>
      <c r="I7052">
        <v>1</v>
      </c>
    </row>
    <row r="7053" spans="1:9">
      <c r="A7053">
        <v>12925</v>
      </c>
      <c r="B7053" t="s">
        <v>9</v>
      </c>
      <c r="C7053" t="s">
        <v>22</v>
      </c>
      <c r="D7053" t="s">
        <v>7070</v>
      </c>
      <c r="E7053">
        <v>56</v>
      </c>
      <c r="F7053">
        <v>1</v>
      </c>
      <c r="G7053">
        <v>8</v>
      </c>
      <c r="H7053">
        <v>4</v>
      </c>
      <c r="I7053">
        <v>1</v>
      </c>
    </row>
    <row r="7054" spans="1:9">
      <c r="A7054">
        <v>12926</v>
      </c>
      <c r="B7054" t="s">
        <v>24</v>
      </c>
      <c r="C7054" t="s">
        <v>13</v>
      </c>
      <c r="D7054" t="s">
        <v>7071</v>
      </c>
      <c r="E7054">
        <v>65</v>
      </c>
      <c r="F7054">
        <v>1</v>
      </c>
      <c r="G7054">
        <v>11</v>
      </c>
      <c r="H7054">
        <v>5</v>
      </c>
      <c r="I7054">
        <v>1</v>
      </c>
    </row>
    <row r="7055" spans="1:9">
      <c r="A7055">
        <v>12927</v>
      </c>
      <c r="B7055" t="s">
        <v>12</v>
      </c>
      <c r="C7055" t="s">
        <v>28</v>
      </c>
      <c r="D7055" t="s">
        <v>7072</v>
      </c>
      <c r="E7055">
        <v>69</v>
      </c>
      <c r="F7055">
        <v>1</v>
      </c>
      <c r="G7055">
        <v>2</v>
      </c>
      <c r="H7055">
        <v>4</v>
      </c>
      <c r="I7055">
        <v>1</v>
      </c>
    </row>
    <row r="7056" spans="1:9">
      <c r="A7056">
        <v>12928</v>
      </c>
      <c r="B7056" t="s">
        <v>12</v>
      </c>
      <c r="C7056" t="s">
        <v>18</v>
      </c>
      <c r="D7056" t="s">
        <v>7073</v>
      </c>
      <c r="E7056">
        <v>24</v>
      </c>
      <c r="F7056">
        <v>0</v>
      </c>
      <c r="G7056">
        <v>18</v>
      </c>
      <c r="H7056">
        <v>5</v>
      </c>
      <c r="I7056">
        <v>0</v>
      </c>
    </row>
    <row r="7057" spans="1:9">
      <c r="A7057">
        <v>12929</v>
      </c>
      <c r="B7057" t="s">
        <v>12</v>
      </c>
      <c r="C7057" t="s">
        <v>22</v>
      </c>
      <c r="D7057" t="s">
        <v>7074</v>
      </c>
      <c r="E7057">
        <v>39</v>
      </c>
      <c r="F7057">
        <v>1</v>
      </c>
      <c r="G7057">
        <v>1</v>
      </c>
      <c r="H7057">
        <v>1</v>
      </c>
      <c r="I7057">
        <v>1</v>
      </c>
    </row>
    <row r="7058" spans="1:9">
      <c r="A7058">
        <v>12930</v>
      </c>
      <c r="B7058" t="s">
        <v>15</v>
      </c>
      <c r="C7058" t="s">
        <v>10</v>
      </c>
      <c r="D7058" t="s">
        <v>7075</v>
      </c>
      <c r="E7058">
        <v>64</v>
      </c>
      <c r="F7058">
        <v>0</v>
      </c>
      <c r="G7058">
        <v>6</v>
      </c>
      <c r="H7058">
        <v>3</v>
      </c>
      <c r="I7058">
        <v>0</v>
      </c>
    </row>
    <row r="7059" spans="1:9">
      <c r="A7059">
        <v>12931</v>
      </c>
      <c r="B7059" t="s">
        <v>15</v>
      </c>
      <c r="C7059" t="s">
        <v>13</v>
      </c>
      <c r="D7059" t="s">
        <v>7076</v>
      </c>
      <c r="E7059">
        <v>20</v>
      </c>
      <c r="F7059">
        <v>0</v>
      </c>
      <c r="G7059">
        <v>6</v>
      </c>
      <c r="H7059">
        <v>4</v>
      </c>
      <c r="I7059">
        <v>0</v>
      </c>
    </row>
    <row r="7060" spans="1:9">
      <c r="A7060">
        <v>12932</v>
      </c>
      <c r="B7060" t="s">
        <v>15</v>
      </c>
      <c r="C7060" t="s">
        <v>22</v>
      </c>
      <c r="D7060" t="s">
        <v>7077</v>
      </c>
      <c r="E7060">
        <v>50</v>
      </c>
      <c r="F7060">
        <v>1</v>
      </c>
      <c r="G7060">
        <v>17</v>
      </c>
      <c r="H7060">
        <v>1</v>
      </c>
      <c r="I7060">
        <v>1</v>
      </c>
    </row>
    <row r="7061" spans="1:9">
      <c r="A7061">
        <v>12933</v>
      </c>
      <c r="B7061" t="s">
        <v>24</v>
      </c>
      <c r="C7061" t="s">
        <v>10</v>
      </c>
      <c r="D7061" t="s">
        <v>7078</v>
      </c>
      <c r="E7061">
        <v>22</v>
      </c>
      <c r="F7061">
        <v>0</v>
      </c>
      <c r="G7061">
        <v>3</v>
      </c>
      <c r="H7061">
        <v>2</v>
      </c>
      <c r="I7061">
        <v>0</v>
      </c>
    </row>
    <row r="7062" spans="1:9">
      <c r="A7062">
        <v>12934</v>
      </c>
      <c r="B7062" t="s">
        <v>24</v>
      </c>
      <c r="C7062" t="s">
        <v>22</v>
      </c>
      <c r="D7062" t="s">
        <v>7079</v>
      </c>
      <c r="E7062">
        <v>27</v>
      </c>
      <c r="F7062">
        <v>1</v>
      </c>
      <c r="G7062">
        <v>1</v>
      </c>
      <c r="H7062">
        <v>4</v>
      </c>
      <c r="I7062">
        <v>1</v>
      </c>
    </row>
    <row r="7063" spans="1:9">
      <c r="A7063">
        <v>12935</v>
      </c>
      <c r="B7063" t="s">
        <v>15</v>
      </c>
      <c r="C7063" t="s">
        <v>13</v>
      </c>
      <c r="D7063" t="s">
        <v>7080</v>
      </c>
      <c r="E7063">
        <v>37</v>
      </c>
      <c r="F7063">
        <v>1</v>
      </c>
      <c r="G7063">
        <v>16</v>
      </c>
      <c r="H7063">
        <v>1</v>
      </c>
      <c r="I7063">
        <v>1</v>
      </c>
    </row>
    <row r="7064" spans="1:9">
      <c r="A7064">
        <v>12936</v>
      </c>
      <c r="B7064" t="s">
        <v>12</v>
      </c>
      <c r="C7064" t="s">
        <v>13</v>
      </c>
      <c r="D7064" t="s">
        <v>7081</v>
      </c>
      <c r="E7064">
        <v>18</v>
      </c>
      <c r="F7064">
        <v>0</v>
      </c>
      <c r="G7064">
        <v>5</v>
      </c>
      <c r="H7064">
        <v>5</v>
      </c>
      <c r="I7064">
        <v>0</v>
      </c>
    </row>
    <row r="7065" spans="1:9">
      <c r="A7065">
        <v>12937</v>
      </c>
      <c r="B7065" t="s">
        <v>15</v>
      </c>
      <c r="C7065" t="s">
        <v>28</v>
      </c>
      <c r="D7065" t="s">
        <v>7082</v>
      </c>
      <c r="E7065">
        <v>20</v>
      </c>
      <c r="F7065">
        <v>1</v>
      </c>
      <c r="G7065">
        <v>8</v>
      </c>
      <c r="H7065">
        <v>2</v>
      </c>
      <c r="I7065">
        <v>0</v>
      </c>
    </row>
    <row r="7066" spans="1:9">
      <c r="A7066">
        <v>12938</v>
      </c>
      <c r="B7066" t="s">
        <v>24</v>
      </c>
      <c r="C7066" t="s">
        <v>18</v>
      </c>
      <c r="D7066" t="s">
        <v>7083</v>
      </c>
      <c r="E7066">
        <v>34</v>
      </c>
      <c r="F7066">
        <v>0</v>
      </c>
      <c r="G7066">
        <v>3</v>
      </c>
      <c r="H7066">
        <v>3</v>
      </c>
      <c r="I7066">
        <v>0</v>
      </c>
    </row>
    <row r="7067" spans="1:9">
      <c r="A7067">
        <v>12939</v>
      </c>
      <c r="B7067" t="s">
        <v>9</v>
      </c>
      <c r="C7067" t="s">
        <v>13</v>
      </c>
      <c r="D7067" t="s">
        <v>7084</v>
      </c>
      <c r="E7067">
        <v>30</v>
      </c>
      <c r="F7067">
        <v>0</v>
      </c>
      <c r="G7067">
        <v>5</v>
      </c>
      <c r="H7067">
        <v>4</v>
      </c>
      <c r="I7067">
        <v>0</v>
      </c>
    </row>
    <row r="7068" spans="1:9">
      <c r="A7068">
        <v>12940</v>
      </c>
      <c r="B7068" t="s">
        <v>31</v>
      </c>
      <c r="C7068" t="s">
        <v>28</v>
      </c>
      <c r="D7068" t="s">
        <v>7085</v>
      </c>
      <c r="E7068">
        <v>69</v>
      </c>
      <c r="F7068">
        <v>1</v>
      </c>
      <c r="G7068">
        <v>11</v>
      </c>
      <c r="H7068">
        <v>4</v>
      </c>
      <c r="I7068">
        <v>1</v>
      </c>
    </row>
    <row r="7069" spans="1:9">
      <c r="A7069">
        <v>12941</v>
      </c>
      <c r="B7069" t="s">
        <v>24</v>
      </c>
      <c r="C7069" t="s">
        <v>22</v>
      </c>
      <c r="D7069" t="s">
        <v>7086</v>
      </c>
      <c r="E7069">
        <v>56</v>
      </c>
      <c r="F7069">
        <v>0</v>
      </c>
      <c r="G7069">
        <v>16</v>
      </c>
      <c r="H7069">
        <v>2</v>
      </c>
      <c r="I7069">
        <v>0</v>
      </c>
    </row>
    <row r="7070" spans="1:9">
      <c r="A7070">
        <v>12942</v>
      </c>
      <c r="B7070" t="s">
        <v>15</v>
      </c>
      <c r="C7070" t="s">
        <v>10</v>
      </c>
      <c r="D7070" t="s">
        <v>7087</v>
      </c>
      <c r="E7070">
        <v>31</v>
      </c>
      <c r="F7070">
        <v>1</v>
      </c>
      <c r="G7070">
        <v>2</v>
      </c>
      <c r="H7070">
        <v>5</v>
      </c>
      <c r="I7070">
        <v>1</v>
      </c>
    </row>
    <row r="7071" spans="1:9">
      <c r="A7071">
        <v>12943</v>
      </c>
      <c r="B7071" t="s">
        <v>31</v>
      </c>
      <c r="C7071" t="s">
        <v>10</v>
      </c>
      <c r="D7071" t="s">
        <v>7088</v>
      </c>
      <c r="E7071">
        <v>43</v>
      </c>
      <c r="F7071">
        <v>0</v>
      </c>
      <c r="G7071">
        <v>8</v>
      </c>
      <c r="H7071">
        <v>5</v>
      </c>
      <c r="I7071">
        <v>1</v>
      </c>
    </row>
    <row r="7072" spans="1:9">
      <c r="A7072">
        <v>12944</v>
      </c>
      <c r="B7072" t="s">
        <v>24</v>
      </c>
      <c r="C7072" t="s">
        <v>13</v>
      </c>
      <c r="D7072" t="s">
        <v>7089</v>
      </c>
      <c r="E7072">
        <v>21</v>
      </c>
      <c r="F7072">
        <v>1</v>
      </c>
      <c r="G7072">
        <v>1</v>
      </c>
      <c r="H7072">
        <v>1</v>
      </c>
      <c r="I7072">
        <v>0</v>
      </c>
    </row>
    <row r="7073" spans="1:9">
      <c r="A7073">
        <v>12945</v>
      </c>
      <c r="B7073" t="s">
        <v>9</v>
      </c>
      <c r="C7073" t="s">
        <v>28</v>
      </c>
      <c r="D7073" t="s">
        <v>7090</v>
      </c>
      <c r="E7073">
        <v>50</v>
      </c>
      <c r="F7073">
        <v>1</v>
      </c>
      <c r="G7073">
        <v>10</v>
      </c>
      <c r="H7073">
        <v>2</v>
      </c>
      <c r="I7073">
        <v>1</v>
      </c>
    </row>
    <row r="7074" spans="1:9">
      <c r="A7074">
        <v>12946</v>
      </c>
      <c r="B7074" t="s">
        <v>9</v>
      </c>
      <c r="C7074" t="s">
        <v>22</v>
      </c>
      <c r="D7074" t="s">
        <v>7091</v>
      </c>
      <c r="E7074">
        <v>54</v>
      </c>
      <c r="F7074">
        <v>1</v>
      </c>
      <c r="G7074">
        <v>11</v>
      </c>
      <c r="H7074">
        <v>4</v>
      </c>
      <c r="I7074">
        <v>1</v>
      </c>
    </row>
    <row r="7075" spans="1:9">
      <c r="A7075">
        <v>12947</v>
      </c>
      <c r="B7075" t="s">
        <v>15</v>
      </c>
      <c r="C7075" t="s">
        <v>10</v>
      </c>
      <c r="D7075" t="s">
        <v>7092</v>
      </c>
      <c r="E7075">
        <v>69</v>
      </c>
      <c r="F7075">
        <v>1</v>
      </c>
      <c r="G7075">
        <v>15</v>
      </c>
      <c r="H7075">
        <v>2</v>
      </c>
      <c r="I7075">
        <v>1</v>
      </c>
    </row>
    <row r="7076" spans="1:9">
      <c r="A7076">
        <v>12948</v>
      </c>
      <c r="B7076" t="s">
        <v>31</v>
      </c>
      <c r="C7076" t="s">
        <v>10</v>
      </c>
      <c r="D7076" t="s">
        <v>7093</v>
      </c>
      <c r="E7076">
        <v>54</v>
      </c>
      <c r="F7076">
        <v>1</v>
      </c>
      <c r="G7076">
        <v>1</v>
      </c>
      <c r="H7076">
        <v>3</v>
      </c>
      <c r="I7076">
        <v>1</v>
      </c>
    </row>
    <row r="7077" spans="1:9">
      <c r="A7077">
        <v>12949</v>
      </c>
      <c r="B7077" t="s">
        <v>24</v>
      </c>
      <c r="C7077" t="s">
        <v>22</v>
      </c>
      <c r="D7077" t="s">
        <v>7094</v>
      </c>
      <c r="E7077">
        <v>52</v>
      </c>
      <c r="F7077">
        <v>0</v>
      </c>
      <c r="G7077">
        <v>16</v>
      </c>
      <c r="H7077">
        <v>3</v>
      </c>
      <c r="I7077">
        <v>0</v>
      </c>
    </row>
    <row r="7078" spans="1:9">
      <c r="A7078">
        <v>12950</v>
      </c>
      <c r="B7078" t="s">
        <v>9</v>
      </c>
      <c r="C7078" t="s">
        <v>22</v>
      </c>
      <c r="D7078" t="s">
        <v>7095</v>
      </c>
      <c r="E7078">
        <v>59</v>
      </c>
      <c r="F7078">
        <v>1</v>
      </c>
      <c r="G7078">
        <v>6</v>
      </c>
      <c r="H7078">
        <v>4</v>
      </c>
      <c r="I7078">
        <v>1</v>
      </c>
    </row>
    <row r="7079" spans="1:9">
      <c r="A7079">
        <v>12951</v>
      </c>
      <c r="B7079" t="s">
        <v>12</v>
      </c>
      <c r="C7079" t="s">
        <v>28</v>
      </c>
      <c r="D7079" t="s">
        <v>7096</v>
      </c>
      <c r="E7079">
        <v>24</v>
      </c>
      <c r="F7079">
        <v>1</v>
      </c>
      <c r="G7079">
        <v>13</v>
      </c>
      <c r="H7079">
        <v>1</v>
      </c>
      <c r="I7079">
        <v>0</v>
      </c>
    </row>
    <row r="7080" spans="1:9">
      <c r="A7080">
        <v>12952</v>
      </c>
      <c r="B7080" t="s">
        <v>12</v>
      </c>
      <c r="C7080" t="s">
        <v>28</v>
      </c>
      <c r="D7080" t="s">
        <v>7097</v>
      </c>
      <c r="E7080">
        <v>57</v>
      </c>
      <c r="F7080">
        <v>0</v>
      </c>
      <c r="G7080">
        <v>13</v>
      </c>
      <c r="H7080">
        <v>5</v>
      </c>
      <c r="I7080">
        <v>1</v>
      </c>
    </row>
    <row r="7081" spans="1:9">
      <c r="A7081">
        <v>12953</v>
      </c>
      <c r="B7081" t="s">
        <v>15</v>
      </c>
      <c r="C7081" t="s">
        <v>18</v>
      </c>
      <c r="D7081" t="s">
        <v>7098</v>
      </c>
      <c r="E7081">
        <v>47</v>
      </c>
      <c r="F7081">
        <v>0</v>
      </c>
      <c r="G7081">
        <v>18</v>
      </c>
      <c r="H7081">
        <v>3</v>
      </c>
      <c r="I7081">
        <v>0</v>
      </c>
    </row>
    <row r="7082" spans="1:9">
      <c r="A7082">
        <v>12954</v>
      </c>
      <c r="B7082" t="s">
        <v>9</v>
      </c>
      <c r="C7082" t="s">
        <v>18</v>
      </c>
      <c r="D7082" t="s">
        <v>7099</v>
      </c>
      <c r="E7082">
        <v>40</v>
      </c>
      <c r="F7082">
        <v>0</v>
      </c>
      <c r="G7082">
        <v>7</v>
      </c>
      <c r="H7082">
        <v>5</v>
      </c>
      <c r="I7082">
        <v>1</v>
      </c>
    </row>
    <row r="7083" spans="1:9">
      <c r="A7083">
        <v>12955</v>
      </c>
      <c r="B7083" t="s">
        <v>31</v>
      </c>
      <c r="C7083" t="s">
        <v>13</v>
      </c>
      <c r="D7083" t="s">
        <v>7100</v>
      </c>
      <c r="E7083">
        <v>46</v>
      </c>
      <c r="F7083">
        <v>0</v>
      </c>
      <c r="G7083">
        <v>3</v>
      </c>
      <c r="H7083">
        <v>3</v>
      </c>
      <c r="I7083">
        <v>0</v>
      </c>
    </row>
    <row r="7084" spans="1:9">
      <c r="A7084">
        <v>12956</v>
      </c>
      <c r="B7084" t="s">
        <v>9</v>
      </c>
      <c r="C7084" t="s">
        <v>13</v>
      </c>
      <c r="D7084" t="s">
        <v>7101</v>
      </c>
      <c r="E7084">
        <v>31</v>
      </c>
      <c r="F7084">
        <v>1</v>
      </c>
      <c r="G7084">
        <v>2</v>
      </c>
      <c r="H7084">
        <v>4</v>
      </c>
      <c r="I7084">
        <v>1</v>
      </c>
    </row>
    <row r="7085" spans="1:9">
      <c r="A7085">
        <v>12957</v>
      </c>
      <c r="B7085" t="s">
        <v>24</v>
      </c>
      <c r="C7085" t="s">
        <v>10</v>
      </c>
      <c r="D7085" t="s">
        <v>7102</v>
      </c>
      <c r="E7085">
        <v>41</v>
      </c>
      <c r="F7085">
        <v>0</v>
      </c>
      <c r="G7085">
        <v>10</v>
      </c>
      <c r="H7085">
        <v>1</v>
      </c>
      <c r="I7085">
        <v>0</v>
      </c>
    </row>
    <row r="7086" spans="1:9">
      <c r="A7086">
        <v>12958</v>
      </c>
      <c r="B7086" t="s">
        <v>9</v>
      </c>
      <c r="C7086" t="s">
        <v>13</v>
      </c>
      <c r="D7086" t="s">
        <v>7103</v>
      </c>
      <c r="E7086">
        <v>21</v>
      </c>
      <c r="F7086">
        <v>0</v>
      </c>
      <c r="G7086">
        <v>7</v>
      </c>
      <c r="H7086">
        <v>5</v>
      </c>
      <c r="I7086">
        <v>0</v>
      </c>
    </row>
    <row r="7087" spans="1:9">
      <c r="A7087">
        <v>12959</v>
      </c>
      <c r="B7087" t="s">
        <v>9</v>
      </c>
      <c r="C7087" t="s">
        <v>28</v>
      </c>
      <c r="D7087" t="s">
        <v>7104</v>
      </c>
      <c r="E7087">
        <v>47</v>
      </c>
      <c r="F7087">
        <v>0</v>
      </c>
      <c r="G7087">
        <v>3</v>
      </c>
      <c r="H7087">
        <v>2</v>
      </c>
      <c r="I7087">
        <v>0</v>
      </c>
    </row>
    <row r="7088" spans="1:9">
      <c r="A7088">
        <v>12960</v>
      </c>
      <c r="B7088" t="s">
        <v>24</v>
      </c>
      <c r="C7088" t="s">
        <v>18</v>
      </c>
      <c r="D7088" t="s">
        <v>7105</v>
      </c>
      <c r="E7088">
        <v>69</v>
      </c>
      <c r="F7088">
        <v>0</v>
      </c>
      <c r="G7088">
        <v>19</v>
      </c>
      <c r="H7088">
        <v>5</v>
      </c>
      <c r="I7088">
        <v>1</v>
      </c>
    </row>
    <row r="7089" spans="1:9">
      <c r="A7089">
        <v>12961</v>
      </c>
      <c r="B7089" t="s">
        <v>15</v>
      </c>
      <c r="C7089" t="s">
        <v>18</v>
      </c>
      <c r="D7089" t="s">
        <v>7106</v>
      </c>
      <c r="E7089">
        <v>66</v>
      </c>
      <c r="F7089">
        <v>1</v>
      </c>
      <c r="G7089">
        <v>15</v>
      </c>
      <c r="H7089">
        <v>1</v>
      </c>
      <c r="I7089">
        <v>1</v>
      </c>
    </row>
    <row r="7090" spans="1:9">
      <c r="A7090">
        <v>12962</v>
      </c>
      <c r="B7090" t="s">
        <v>9</v>
      </c>
      <c r="C7090" t="s">
        <v>18</v>
      </c>
      <c r="D7090" t="s">
        <v>7107</v>
      </c>
      <c r="E7090">
        <v>62</v>
      </c>
      <c r="F7090">
        <v>1</v>
      </c>
      <c r="G7090">
        <v>9</v>
      </c>
      <c r="H7090">
        <v>3</v>
      </c>
      <c r="I7090">
        <v>1</v>
      </c>
    </row>
    <row r="7091" spans="1:9">
      <c r="A7091">
        <v>12963</v>
      </c>
      <c r="B7091" t="s">
        <v>31</v>
      </c>
      <c r="C7091" t="s">
        <v>13</v>
      </c>
      <c r="D7091" t="s">
        <v>7108</v>
      </c>
      <c r="E7091">
        <v>53</v>
      </c>
      <c r="F7091">
        <v>1</v>
      </c>
      <c r="G7091">
        <v>12</v>
      </c>
      <c r="H7091">
        <v>3</v>
      </c>
      <c r="I7091">
        <v>1</v>
      </c>
    </row>
    <row r="7092" spans="1:9">
      <c r="A7092">
        <v>12964</v>
      </c>
      <c r="B7092" t="s">
        <v>24</v>
      </c>
      <c r="C7092" t="s">
        <v>22</v>
      </c>
      <c r="D7092" t="s">
        <v>7109</v>
      </c>
      <c r="E7092">
        <v>68</v>
      </c>
      <c r="F7092">
        <v>1</v>
      </c>
      <c r="G7092">
        <v>1</v>
      </c>
      <c r="H7092">
        <v>4</v>
      </c>
      <c r="I7092">
        <v>1</v>
      </c>
    </row>
    <row r="7093" spans="1:9">
      <c r="A7093">
        <v>12965</v>
      </c>
      <c r="B7093" t="s">
        <v>15</v>
      </c>
      <c r="C7093" t="s">
        <v>18</v>
      </c>
      <c r="D7093" t="s">
        <v>7110</v>
      </c>
      <c r="E7093">
        <v>37</v>
      </c>
      <c r="F7093">
        <v>1</v>
      </c>
      <c r="G7093">
        <v>7</v>
      </c>
      <c r="H7093">
        <v>1</v>
      </c>
      <c r="I7093">
        <v>1</v>
      </c>
    </row>
    <row r="7094" spans="1:9">
      <c r="A7094">
        <v>12966</v>
      </c>
      <c r="B7094" t="s">
        <v>31</v>
      </c>
      <c r="C7094" t="s">
        <v>22</v>
      </c>
      <c r="D7094" t="s">
        <v>7111</v>
      </c>
      <c r="E7094">
        <v>40</v>
      </c>
      <c r="F7094">
        <v>0</v>
      </c>
      <c r="G7094">
        <v>5</v>
      </c>
      <c r="H7094">
        <v>5</v>
      </c>
      <c r="I7094">
        <v>1</v>
      </c>
    </row>
    <row r="7095" spans="1:9">
      <c r="A7095">
        <v>12967</v>
      </c>
      <c r="B7095" t="s">
        <v>9</v>
      </c>
      <c r="C7095" t="s">
        <v>13</v>
      </c>
      <c r="D7095" t="s">
        <v>7112</v>
      </c>
      <c r="E7095">
        <v>19</v>
      </c>
      <c r="F7095">
        <v>0</v>
      </c>
      <c r="G7095">
        <v>16</v>
      </c>
      <c r="H7095">
        <v>1</v>
      </c>
      <c r="I7095">
        <v>0</v>
      </c>
    </row>
    <row r="7096" spans="1:9">
      <c r="A7096">
        <v>12968</v>
      </c>
      <c r="B7096" t="s">
        <v>12</v>
      </c>
      <c r="C7096" t="s">
        <v>18</v>
      </c>
      <c r="D7096" t="s">
        <v>7113</v>
      </c>
      <c r="E7096">
        <v>55</v>
      </c>
      <c r="F7096">
        <v>0</v>
      </c>
      <c r="G7096">
        <v>14</v>
      </c>
      <c r="H7096">
        <v>4</v>
      </c>
      <c r="I7096">
        <v>1</v>
      </c>
    </row>
    <row r="7097" spans="1:9">
      <c r="A7097">
        <v>12969</v>
      </c>
      <c r="B7097" t="s">
        <v>9</v>
      </c>
      <c r="C7097" t="s">
        <v>13</v>
      </c>
      <c r="D7097" t="s">
        <v>7114</v>
      </c>
      <c r="E7097">
        <v>43</v>
      </c>
      <c r="F7097">
        <v>0</v>
      </c>
      <c r="G7097">
        <v>15</v>
      </c>
      <c r="H7097">
        <v>3</v>
      </c>
      <c r="I7097">
        <v>0</v>
      </c>
    </row>
    <row r="7098" spans="1:9">
      <c r="A7098">
        <v>12970</v>
      </c>
      <c r="B7098" t="s">
        <v>24</v>
      </c>
      <c r="C7098" t="s">
        <v>22</v>
      </c>
      <c r="D7098" t="s">
        <v>7115</v>
      </c>
      <c r="E7098">
        <v>45</v>
      </c>
      <c r="F7098">
        <v>1</v>
      </c>
      <c r="G7098">
        <v>12</v>
      </c>
      <c r="H7098">
        <v>1</v>
      </c>
      <c r="I7098">
        <v>1</v>
      </c>
    </row>
    <row r="7099" spans="1:9">
      <c r="A7099">
        <v>12971</v>
      </c>
      <c r="B7099" t="s">
        <v>24</v>
      </c>
      <c r="C7099" t="s">
        <v>13</v>
      </c>
      <c r="D7099" t="s">
        <v>7116</v>
      </c>
      <c r="E7099">
        <v>24</v>
      </c>
      <c r="F7099">
        <v>0</v>
      </c>
      <c r="G7099">
        <v>1</v>
      </c>
      <c r="H7099">
        <v>1</v>
      </c>
      <c r="I7099">
        <v>0</v>
      </c>
    </row>
    <row r="7100" spans="1:9">
      <c r="A7100">
        <v>12972</v>
      </c>
      <c r="B7100" t="s">
        <v>15</v>
      </c>
      <c r="C7100" t="s">
        <v>13</v>
      </c>
      <c r="D7100" t="s">
        <v>7117</v>
      </c>
      <c r="E7100">
        <v>39</v>
      </c>
      <c r="F7100">
        <v>1</v>
      </c>
      <c r="G7100">
        <v>18</v>
      </c>
      <c r="H7100">
        <v>1</v>
      </c>
      <c r="I7100">
        <v>1</v>
      </c>
    </row>
    <row r="7101" spans="1:9">
      <c r="A7101">
        <v>12973</v>
      </c>
      <c r="B7101" t="s">
        <v>12</v>
      </c>
      <c r="C7101" t="s">
        <v>18</v>
      </c>
      <c r="D7101" t="s">
        <v>7118</v>
      </c>
      <c r="E7101">
        <v>46</v>
      </c>
      <c r="F7101">
        <v>0</v>
      </c>
      <c r="G7101">
        <v>9</v>
      </c>
      <c r="H7101">
        <v>2</v>
      </c>
      <c r="I7101">
        <v>0</v>
      </c>
    </row>
    <row r="7102" spans="1:9">
      <c r="A7102">
        <v>12974</v>
      </c>
      <c r="B7102" t="s">
        <v>15</v>
      </c>
      <c r="C7102" t="s">
        <v>22</v>
      </c>
      <c r="D7102" t="s">
        <v>7119</v>
      </c>
      <c r="E7102">
        <v>55</v>
      </c>
      <c r="F7102">
        <v>1</v>
      </c>
      <c r="G7102">
        <v>13</v>
      </c>
      <c r="H7102">
        <v>3</v>
      </c>
      <c r="I7102">
        <v>1</v>
      </c>
    </row>
    <row r="7103" spans="1:9">
      <c r="A7103">
        <v>12975</v>
      </c>
      <c r="B7103" t="s">
        <v>12</v>
      </c>
      <c r="C7103" t="s">
        <v>13</v>
      </c>
      <c r="D7103" t="s">
        <v>7120</v>
      </c>
      <c r="E7103">
        <v>57</v>
      </c>
      <c r="F7103">
        <v>0</v>
      </c>
      <c r="G7103">
        <v>15</v>
      </c>
      <c r="H7103">
        <v>5</v>
      </c>
      <c r="I7103">
        <v>1</v>
      </c>
    </row>
    <row r="7104" spans="1:9">
      <c r="A7104">
        <v>12976</v>
      </c>
      <c r="B7104" t="s">
        <v>9</v>
      </c>
      <c r="C7104" t="s">
        <v>22</v>
      </c>
      <c r="D7104" t="s">
        <v>7121</v>
      </c>
      <c r="E7104">
        <v>23</v>
      </c>
      <c r="F7104">
        <v>1</v>
      </c>
      <c r="G7104">
        <v>11</v>
      </c>
      <c r="H7104">
        <v>1</v>
      </c>
      <c r="I7104">
        <v>0</v>
      </c>
    </row>
    <row r="7105" spans="1:9">
      <c r="A7105">
        <v>12977</v>
      </c>
      <c r="B7105" t="s">
        <v>31</v>
      </c>
      <c r="C7105" t="s">
        <v>28</v>
      </c>
      <c r="D7105" t="s">
        <v>7122</v>
      </c>
      <c r="E7105">
        <v>18</v>
      </c>
      <c r="F7105">
        <v>0</v>
      </c>
      <c r="G7105">
        <v>4</v>
      </c>
      <c r="H7105">
        <v>4</v>
      </c>
      <c r="I7105">
        <v>0</v>
      </c>
    </row>
    <row r="7106" spans="1:9">
      <c r="A7106">
        <v>12978</v>
      </c>
      <c r="B7106" t="s">
        <v>31</v>
      </c>
      <c r="C7106" t="s">
        <v>22</v>
      </c>
      <c r="D7106" t="s">
        <v>7123</v>
      </c>
      <c r="E7106">
        <v>37</v>
      </c>
      <c r="F7106">
        <v>1</v>
      </c>
      <c r="G7106">
        <v>12</v>
      </c>
      <c r="H7106">
        <v>4</v>
      </c>
      <c r="I7106">
        <v>1</v>
      </c>
    </row>
    <row r="7107" spans="1:9">
      <c r="A7107">
        <v>12979</v>
      </c>
      <c r="B7107" t="s">
        <v>15</v>
      </c>
      <c r="C7107" t="s">
        <v>22</v>
      </c>
      <c r="D7107" t="s">
        <v>7124</v>
      </c>
      <c r="E7107">
        <v>63</v>
      </c>
      <c r="F7107">
        <v>0</v>
      </c>
      <c r="G7107">
        <v>14</v>
      </c>
      <c r="H7107">
        <v>5</v>
      </c>
      <c r="I7107">
        <v>1</v>
      </c>
    </row>
    <row r="7108" spans="1:9">
      <c r="A7108">
        <v>12980</v>
      </c>
      <c r="B7108" t="s">
        <v>12</v>
      </c>
      <c r="C7108" t="s">
        <v>22</v>
      </c>
      <c r="D7108" t="s">
        <v>7125</v>
      </c>
      <c r="E7108">
        <v>60</v>
      </c>
      <c r="F7108">
        <v>1</v>
      </c>
      <c r="G7108">
        <v>1</v>
      </c>
      <c r="H7108">
        <v>4</v>
      </c>
      <c r="I7108">
        <v>1</v>
      </c>
    </row>
    <row r="7109" spans="1:9">
      <c r="A7109">
        <v>12981</v>
      </c>
      <c r="B7109" t="s">
        <v>9</v>
      </c>
      <c r="C7109" t="s">
        <v>28</v>
      </c>
      <c r="D7109" t="s">
        <v>7126</v>
      </c>
      <c r="E7109">
        <v>56</v>
      </c>
      <c r="F7109">
        <v>0</v>
      </c>
      <c r="G7109">
        <v>18</v>
      </c>
      <c r="H7109">
        <v>5</v>
      </c>
      <c r="I7109">
        <v>1</v>
      </c>
    </row>
    <row r="7110" spans="1:9">
      <c r="A7110">
        <v>12982</v>
      </c>
      <c r="B7110" t="s">
        <v>12</v>
      </c>
      <c r="C7110" t="s">
        <v>18</v>
      </c>
      <c r="D7110" t="s">
        <v>7127</v>
      </c>
      <c r="E7110">
        <v>24</v>
      </c>
      <c r="F7110">
        <v>0</v>
      </c>
      <c r="G7110">
        <v>8</v>
      </c>
      <c r="H7110">
        <v>5</v>
      </c>
      <c r="I7110">
        <v>0</v>
      </c>
    </row>
    <row r="7111" spans="1:9">
      <c r="A7111">
        <v>12983</v>
      </c>
      <c r="B7111" t="s">
        <v>12</v>
      </c>
      <c r="C7111" t="s">
        <v>22</v>
      </c>
      <c r="D7111" t="s">
        <v>7128</v>
      </c>
      <c r="E7111">
        <v>54</v>
      </c>
      <c r="F7111">
        <v>0</v>
      </c>
      <c r="G7111">
        <v>11</v>
      </c>
      <c r="H7111">
        <v>1</v>
      </c>
      <c r="I7111">
        <v>0</v>
      </c>
    </row>
    <row r="7112" spans="1:9">
      <c r="A7112">
        <v>12984</v>
      </c>
      <c r="B7112" t="s">
        <v>24</v>
      </c>
      <c r="C7112" t="s">
        <v>10</v>
      </c>
      <c r="D7112" t="s">
        <v>7129</v>
      </c>
      <c r="E7112">
        <v>56</v>
      </c>
      <c r="F7112">
        <v>1</v>
      </c>
      <c r="G7112">
        <v>4</v>
      </c>
      <c r="H7112">
        <v>3</v>
      </c>
      <c r="I7112">
        <v>1</v>
      </c>
    </row>
    <row r="7113" spans="1:9">
      <c r="A7113">
        <v>12985</v>
      </c>
      <c r="B7113" t="s">
        <v>12</v>
      </c>
      <c r="C7113" t="s">
        <v>28</v>
      </c>
      <c r="D7113" t="s">
        <v>7130</v>
      </c>
      <c r="E7113">
        <v>44</v>
      </c>
      <c r="F7113">
        <v>0</v>
      </c>
      <c r="G7113">
        <v>16</v>
      </c>
      <c r="H7113">
        <v>4</v>
      </c>
      <c r="I7113">
        <v>1</v>
      </c>
    </row>
    <row r="7114" spans="1:9">
      <c r="A7114">
        <v>12986</v>
      </c>
      <c r="B7114" t="s">
        <v>15</v>
      </c>
      <c r="C7114" t="s">
        <v>28</v>
      </c>
      <c r="D7114" t="s">
        <v>7131</v>
      </c>
      <c r="E7114">
        <v>59</v>
      </c>
      <c r="F7114">
        <v>0</v>
      </c>
      <c r="G7114">
        <v>1</v>
      </c>
      <c r="H7114">
        <v>1</v>
      </c>
      <c r="I7114">
        <v>0</v>
      </c>
    </row>
    <row r="7115" spans="1:9">
      <c r="A7115">
        <v>12987</v>
      </c>
      <c r="B7115" t="s">
        <v>24</v>
      </c>
      <c r="C7115" t="s">
        <v>18</v>
      </c>
      <c r="D7115" t="s">
        <v>7132</v>
      </c>
      <c r="E7115">
        <v>54</v>
      </c>
      <c r="F7115">
        <v>0</v>
      </c>
      <c r="G7115">
        <v>13</v>
      </c>
      <c r="H7115">
        <v>3</v>
      </c>
      <c r="I7115">
        <v>0</v>
      </c>
    </row>
    <row r="7116" spans="1:9">
      <c r="A7116">
        <v>12988</v>
      </c>
      <c r="B7116" t="s">
        <v>31</v>
      </c>
      <c r="C7116" t="s">
        <v>28</v>
      </c>
      <c r="D7116" t="s">
        <v>7133</v>
      </c>
      <c r="E7116">
        <v>68</v>
      </c>
      <c r="F7116">
        <v>1</v>
      </c>
      <c r="G7116">
        <v>10</v>
      </c>
      <c r="H7116">
        <v>3</v>
      </c>
      <c r="I7116">
        <v>1</v>
      </c>
    </row>
    <row r="7117" spans="1:9">
      <c r="A7117">
        <v>12989</v>
      </c>
      <c r="B7117" t="s">
        <v>12</v>
      </c>
      <c r="C7117" t="s">
        <v>28</v>
      </c>
      <c r="D7117" t="s">
        <v>7134</v>
      </c>
      <c r="E7117">
        <v>48</v>
      </c>
      <c r="F7117">
        <v>1</v>
      </c>
      <c r="G7117">
        <v>16</v>
      </c>
      <c r="H7117">
        <v>4</v>
      </c>
      <c r="I7117">
        <v>1</v>
      </c>
    </row>
    <row r="7118" spans="1:9">
      <c r="A7118">
        <v>12990</v>
      </c>
      <c r="B7118" t="s">
        <v>15</v>
      </c>
      <c r="C7118" t="s">
        <v>28</v>
      </c>
      <c r="D7118" t="s">
        <v>7135</v>
      </c>
      <c r="E7118">
        <v>19</v>
      </c>
      <c r="F7118">
        <v>0</v>
      </c>
      <c r="G7118">
        <v>9</v>
      </c>
      <c r="H7118">
        <v>5</v>
      </c>
      <c r="I7118">
        <v>0</v>
      </c>
    </row>
    <row r="7119" spans="1:9">
      <c r="A7119">
        <v>12991</v>
      </c>
      <c r="B7119" t="s">
        <v>12</v>
      </c>
      <c r="C7119" t="s">
        <v>13</v>
      </c>
      <c r="D7119" t="s">
        <v>7136</v>
      </c>
      <c r="E7119">
        <v>36</v>
      </c>
      <c r="F7119">
        <v>1</v>
      </c>
      <c r="G7119">
        <v>8</v>
      </c>
      <c r="H7119">
        <v>4</v>
      </c>
      <c r="I7119">
        <v>1</v>
      </c>
    </row>
    <row r="7120" spans="1:9">
      <c r="A7120">
        <v>12992</v>
      </c>
      <c r="B7120" t="s">
        <v>15</v>
      </c>
      <c r="C7120" t="s">
        <v>10</v>
      </c>
      <c r="D7120" t="s">
        <v>7137</v>
      </c>
      <c r="E7120">
        <v>59</v>
      </c>
      <c r="F7120">
        <v>1</v>
      </c>
      <c r="G7120">
        <v>4</v>
      </c>
      <c r="H7120">
        <v>4</v>
      </c>
      <c r="I7120">
        <v>1</v>
      </c>
    </row>
    <row r="7121" spans="1:9">
      <c r="A7121">
        <v>12993</v>
      </c>
      <c r="B7121" t="s">
        <v>24</v>
      </c>
      <c r="C7121" t="s">
        <v>18</v>
      </c>
      <c r="D7121" t="s">
        <v>7138</v>
      </c>
      <c r="E7121">
        <v>64</v>
      </c>
      <c r="F7121">
        <v>1</v>
      </c>
      <c r="G7121">
        <v>17</v>
      </c>
      <c r="H7121">
        <v>2</v>
      </c>
      <c r="I7121">
        <v>1</v>
      </c>
    </row>
    <row r="7122" spans="1:9">
      <c r="A7122">
        <v>12994</v>
      </c>
      <c r="B7122" t="s">
        <v>9</v>
      </c>
      <c r="C7122" t="s">
        <v>18</v>
      </c>
      <c r="D7122" t="s">
        <v>7139</v>
      </c>
      <c r="E7122">
        <v>52</v>
      </c>
      <c r="F7122">
        <v>0</v>
      </c>
      <c r="G7122">
        <v>1</v>
      </c>
      <c r="H7122">
        <v>5</v>
      </c>
      <c r="I7122">
        <v>1</v>
      </c>
    </row>
    <row r="7123" spans="1:9">
      <c r="A7123">
        <v>12995</v>
      </c>
      <c r="B7123" t="s">
        <v>15</v>
      </c>
      <c r="C7123" t="s">
        <v>18</v>
      </c>
      <c r="D7123" t="s">
        <v>7140</v>
      </c>
      <c r="E7123">
        <v>22</v>
      </c>
      <c r="F7123">
        <v>0</v>
      </c>
      <c r="G7123">
        <v>16</v>
      </c>
      <c r="H7123">
        <v>4</v>
      </c>
      <c r="I7123">
        <v>0</v>
      </c>
    </row>
    <row r="7124" spans="1:9">
      <c r="A7124">
        <v>12996</v>
      </c>
      <c r="B7124" t="s">
        <v>15</v>
      </c>
      <c r="C7124" t="s">
        <v>28</v>
      </c>
      <c r="D7124" t="s">
        <v>7141</v>
      </c>
      <c r="E7124">
        <v>27</v>
      </c>
      <c r="F7124">
        <v>0</v>
      </c>
      <c r="G7124">
        <v>12</v>
      </c>
      <c r="H7124">
        <v>4</v>
      </c>
      <c r="I7124">
        <v>0</v>
      </c>
    </row>
    <row r="7125" spans="1:9">
      <c r="A7125">
        <v>12997</v>
      </c>
      <c r="B7125" t="s">
        <v>9</v>
      </c>
      <c r="C7125" t="s">
        <v>22</v>
      </c>
      <c r="D7125" t="s">
        <v>7142</v>
      </c>
      <c r="E7125">
        <v>53</v>
      </c>
      <c r="F7125">
        <v>1</v>
      </c>
      <c r="G7125">
        <v>8</v>
      </c>
      <c r="H7125">
        <v>5</v>
      </c>
      <c r="I7125">
        <v>1</v>
      </c>
    </row>
    <row r="7126" spans="1:9">
      <c r="A7126">
        <v>12998</v>
      </c>
      <c r="B7126" t="s">
        <v>9</v>
      </c>
      <c r="C7126" t="s">
        <v>28</v>
      </c>
      <c r="D7126" t="s">
        <v>7143</v>
      </c>
      <c r="E7126">
        <v>47</v>
      </c>
      <c r="F7126">
        <v>0</v>
      </c>
      <c r="G7126">
        <v>8</v>
      </c>
      <c r="H7126">
        <v>1</v>
      </c>
      <c r="I7126">
        <v>0</v>
      </c>
    </row>
    <row r="7127" spans="1:9">
      <c r="A7127">
        <v>12999</v>
      </c>
      <c r="B7127" t="s">
        <v>31</v>
      </c>
      <c r="C7127" t="s">
        <v>18</v>
      </c>
      <c r="D7127" t="s">
        <v>7144</v>
      </c>
      <c r="E7127">
        <v>61</v>
      </c>
      <c r="F7127">
        <v>1</v>
      </c>
      <c r="G7127">
        <v>11</v>
      </c>
      <c r="H7127">
        <v>1</v>
      </c>
      <c r="I7127">
        <v>1</v>
      </c>
    </row>
    <row r="7128" spans="1:9">
      <c r="A7128">
        <v>13000</v>
      </c>
      <c r="B7128" t="s">
        <v>15</v>
      </c>
      <c r="C7128" t="s">
        <v>13</v>
      </c>
      <c r="D7128" t="s">
        <v>7145</v>
      </c>
      <c r="E7128">
        <v>53</v>
      </c>
      <c r="F7128">
        <v>0</v>
      </c>
      <c r="G7128">
        <v>9</v>
      </c>
      <c r="H7128">
        <v>1</v>
      </c>
      <c r="I7128">
        <v>0</v>
      </c>
    </row>
    <row r="7129" spans="1:9">
      <c r="A7129">
        <v>13001</v>
      </c>
      <c r="B7129" t="s">
        <v>15</v>
      </c>
      <c r="C7129" t="s">
        <v>18</v>
      </c>
      <c r="D7129" t="s">
        <v>7146</v>
      </c>
      <c r="E7129">
        <v>40</v>
      </c>
      <c r="F7129">
        <v>1</v>
      </c>
      <c r="G7129">
        <v>14</v>
      </c>
      <c r="H7129">
        <v>5</v>
      </c>
      <c r="I7129">
        <v>1</v>
      </c>
    </row>
    <row r="7130" spans="1:9">
      <c r="A7130">
        <v>13002</v>
      </c>
      <c r="B7130" t="s">
        <v>9</v>
      </c>
      <c r="C7130" t="s">
        <v>13</v>
      </c>
      <c r="D7130" t="s">
        <v>7147</v>
      </c>
      <c r="E7130">
        <v>46</v>
      </c>
      <c r="F7130">
        <v>1</v>
      </c>
      <c r="G7130">
        <v>10</v>
      </c>
      <c r="H7130">
        <v>3</v>
      </c>
      <c r="I7130">
        <v>1</v>
      </c>
    </row>
    <row r="7131" spans="1:9">
      <c r="A7131">
        <v>13003</v>
      </c>
      <c r="B7131" t="s">
        <v>9</v>
      </c>
      <c r="C7131" t="s">
        <v>22</v>
      </c>
      <c r="D7131" t="s">
        <v>7148</v>
      </c>
      <c r="E7131">
        <v>43</v>
      </c>
      <c r="F7131">
        <v>0</v>
      </c>
      <c r="G7131">
        <v>10</v>
      </c>
      <c r="H7131">
        <v>2</v>
      </c>
      <c r="I7131">
        <v>0</v>
      </c>
    </row>
    <row r="7132" spans="1:9">
      <c r="A7132">
        <v>13004</v>
      </c>
      <c r="B7132" t="s">
        <v>24</v>
      </c>
      <c r="C7132" t="s">
        <v>18</v>
      </c>
      <c r="D7132" t="s">
        <v>7149</v>
      </c>
      <c r="E7132">
        <v>24</v>
      </c>
      <c r="F7132">
        <v>0</v>
      </c>
      <c r="G7132">
        <v>13</v>
      </c>
      <c r="H7132">
        <v>2</v>
      </c>
      <c r="I7132">
        <v>0</v>
      </c>
    </row>
    <row r="7133" spans="1:9">
      <c r="A7133">
        <v>13005</v>
      </c>
      <c r="B7133" t="s">
        <v>15</v>
      </c>
      <c r="C7133" t="s">
        <v>10</v>
      </c>
      <c r="D7133" t="s">
        <v>7150</v>
      </c>
      <c r="E7133">
        <v>28</v>
      </c>
      <c r="F7133">
        <v>0</v>
      </c>
      <c r="G7133">
        <v>15</v>
      </c>
      <c r="H7133">
        <v>5</v>
      </c>
      <c r="I7133">
        <v>0</v>
      </c>
    </row>
    <row r="7134" spans="1:9">
      <c r="A7134">
        <v>13006</v>
      </c>
      <c r="B7134" t="s">
        <v>15</v>
      </c>
      <c r="C7134" t="s">
        <v>28</v>
      </c>
      <c r="D7134" t="s">
        <v>7151</v>
      </c>
      <c r="E7134">
        <v>44</v>
      </c>
      <c r="F7134">
        <v>1</v>
      </c>
      <c r="G7134">
        <v>9</v>
      </c>
      <c r="H7134">
        <v>2</v>
      </c>
      <c r="I7134">
        <v>1</v>
      </c>
    </row>
    <row r="7135" spans="1:9">
      <c r="A7135">
        <v>13007</v>
      </c>
      <c r="B7135" t="s">
        <v>9</v>
      </c>
      <c r="C7135" t="s">
        <v>28</v>
      </c>
      <c r="D7135" t="s">
        <v>7152</v>
      </c>
      <c r="E7135">
        <v>44</v>
      </c>
      <c r="F7135">
        <v>1</v>
      </c>
      <c r="G7135">
        <v>3</v>
      </c>
      <c r="H7135">
        <v>3</v>
      </c>
      <c r="I7135">
        <v>1</v>
      </c>
    </row>
    <row r="7136" spans="1:9">
      <c r="A7136">
        <v>13008</v>
      </c>
      <c r="B7136" t="s">
        <v>15</v>
      </c>
      <c r="C7136" t="s">
        <v>28</v>
      </c>
      <c r="D7136" t="s">
        <v>7153</v>
      </c>
      <c r="E7136">
        <v>41</v>
      </c>
      <c r="F7136">
        <v>1</v>
      </c>
      <c r="G7136">
        <v>14</v>
      </c>
      <c r="H7136">
        <v>2</v>
      </c>
      <c r="I7136">
        <v>1</v>
      </c>
    </row>
    <row r="7137" spans="1:9">
      <c r="A7137">
        <v>13009</v>
      </c>
      <c r="B7137" t="s">
        <v>12</v>
      </c>
      <c r="C7137" t="s">
        <v>18</v>
      </c>
      <c r="D7137" t="s">
        <v>7154</v>
      </c>
      <c r="E7137">
        <v>56</v>
      </c>
      <c r="F7137">
        <v>0</v>
      </c>
      <c r="G7137">
        <v>10</v>
      </c>
      <c r="H7137">
        <v>2</v>
      </c>
      <c r="I7137">
        <v>0</v>
      </c>
    </row>
    <row r="7138" spans="1:9">
      <c r="A7138">
        <v>13010</v>
      </c>
      <c r="B7138" t="s">
        <v>12</v>
      </c>
      <c r="C7138" t="s">
        <v>28</v>
      </c>
      <c r="D7138" t="s">
        <v>7155</v>
      </c>
      <c r="E7138">
        <v>39</v>
      </c>
      <c r="F7138">
        <v>1</v>
      </c>
      <c r="G7138">
        <v>4</v>
      </c>
      <c r="H7138">
        <v>1</v>
      </c>
      <c r="I7138">
        <v>1</v>
      </c>
    </row>
    <row r="7139" spans="1:9">
      <c r="A7139">
        <v>13011</v>
      </c>
      <c r="B7139" t="s">
        <v>31</v>
      </c>
      <c r="C7139" t="s">
        <v>28</v>
      </c>
      <c r="D7139" t="s">
        <v>7156</v>
      </c>
      <c r="E7139">
        <v>39</v>
      </c>
      <c r="F7139">
        <v>0</v>
      </c>
      <c r="G7139">
        <v>4</v>
      </c>
      <c r="H7139">
        <v>3</v>
      </c>
      <c r="I7139">
        <v>0</v>
      </c>
    </row>
    <row r="7140" spans="1:9">
      <c r="A7140">
        <v>13012</v>
      </c>
      <c r="B7140" t="s">
        <v>15</v>
      </c>
      <c r="C7140" t="s">
        <v>22</v>
      </c>
      <c r="D7140" t="s">
        <v>7157</v>
      </c>
      <c r="E7140">
        <v>63</v>
      </c>
      <c r="F7140">
        <v>1</v>
      </c>
      <c r="G7140">
        <v>10</v>
      </c>
      <c r="H7140">
        <v>4</v>
      </c>
      <c r="I7140">
        <v>1</v>
      </c>
    </row>
    <row r="7141" spans="1:9">
      <c r="A7141">
        <v>13013</v>
      </c>
      <c r="B7141" t="s">
        <v>31</v>
      </c>
      <c r="C7141" t="s">
        <v>18</v>
      </c>
      <c r="D7141" t="s">
        <v>7158</v>
      </c>
      <c r="E7141">
        <v>47</v>
      </c>
      <c r="F7141">
        <v>0</v>
      </c>
      <c r="G7141">
        <v>18</v>
      </c>
      <c r="H7141">
        <v>4</v>
      </c>
      <c r="I7141">
        <v>1</v>
      </c>
    </row>
    <row r="7142" spans="1:9">
      <c r="A7142">
        <v>13014</v>
      </c>
      <c r="B7142" t="s">
        <v>9</v>
      </c>
      <c r="C7142" t="s">
        <v>10</v>
      </c>
      <c r="D7142" t="s">
        <v>7159</v>
      </c>
      <c r="E7142">
        <v>64</v>
      </c>
      <c r="F7142">
        <v>1</v>
      </c>
      <c r="G7142">
        <v>3</v>
      </c>
      <c r="H7142">
        <v>1</v>
      </c>
      <c r="I7142">
        <v>1</v>
      </c>
    </row>
    <row r="7143" spans="1:9">
      <c r="A7143">
        <v>13015</v>
      </c>
      <c r="B7143" t="s">
        <v>31</v>
      </c>
      <c r="C7143" t="s">
        <v>22</v>
      </c>
      <c r="D7143" t="s">
        <v>7160</v>
      </c>
      <c r="E7143">
        <v>28</v>
      </c>
      <c r="F7143">
        <v>1</v>
      </c>
      <c r="G7143">
        <v>18</v>
      </c>
      <c r="H7143">
        <v>2</v>
      </c>
      <c r="I7143">
        <v>0</v>
      </c>
    </row>
    <row r="7144" spans="1:9">
      <c r="A7144">
        <v>13016</v>
      </c>
      <c r="B7144" t="s">
        <v>31</v>
      </c>
      <c r="C7144" t="s">
        <v>18</v>
      </c>
      <c r="D7144" t="s">
        <v>7161</v>
      </c>
      <c r="E7144">
        <v>37</v>
      </c>
      <c r="F7144">
        <v>1</v>
      </c>
      <c r="G7144">
        <v>6</v>
      </c>
      <c r="H7144">
        <v>2</v>
      </c>
      <c r="I7144">
        <v>1</v>
      </c>
    </row>
    <row r="7145" spans="1:9">
      <c r="A7145">
        <v>13017</v>
      </c>
      <c r="B7145" t="s">
        <v>31</v>
      </c>
      <c r="C7145" t="s">
        <v>22</v>
      </c>
      <c r="D7145" t="s">
        <v>7162</v>
      </c>
      <c r="E7145">
        <v>51</v>
      </c>
      <c r="F7145">
        <v>1</v>
      </c>
      <c r="G7145">
        <v>1</v>
      </c>
      <c r="H7145">
        <v>5</v>
      </c>
      <c r="I7145">
        <v>1</v>
      </c>
    </row>
    <row r="7146" spans="1:9">
      <c r="A7146">
        <v>13018</v>
      </c>
      <c r="B7146" t="s">
        <v>24</v>
      </c>
      <c r="C7146" t="s">
        <v>28</v>
      </c>
      <c r="D7146" t="s">
        <v>7163</v>
      </c>
      <c r="E7146">
        <v>55</v>
      </c>
      <c r="F7146">
        <v>0</v>
      </c>
      <c r="G7146">
        <v>6</v>
      </c>
      <c r="H7146">
        <v>3</v>
      </c>
      <c r="I7146">
        <v>0</v>
      </c>
    </row>
    <row r="7147" spans="1:9">
      <c r="A7147">
        <v>13019</v>
      </c>
      <c r="B7147" t="s">
        <v>15</v>
      </c>
      <c r="C7147" t="s">
        <v>10</v>
      </c>
      <c r="D7147" t="s">
        <v>7164</v>
      </c>
      <c r="E7147">
        <v>57</v>
      </c>
      <c r="F7147">
        <v>1</v>
      </c>
      <c r="G7147">
        <v>16</v>
      </c>
      <c r="H7147">
        <v>1</v>
      </c>
      <c r="I7147">
        <v>1</v>
      </c>
    </row>
    <row r="7148" spans="1:9">
      <c r="A7148">
        <v>13020</v>
      </c>
      <c r="B7148" t="s">
        <v>12</v>
      </c>
      <c r="C7148" t="s">
        <v>10</v>
      </c>
      <c r="D7148" t="s">
        <v>7165</v>
      </c>
      <c r="E7148">
        <v>55</v>
      </c>
      <c r="F7148">
        <v>0</v>
      </c>
      <c r="G7148">
        <v>1</v>
      </c>
      <c r="H7148">
        <v>5</v>
      </c>
      <c r="I7148">
        <v>1</v>
      </c>
    </row>
    <row r="7149" spans="1:9">
      <c r="A7149">
        <v>13021</v>
      </c>
      <c r="B7149" t="s">
        <v>9</v>
      </c>
      <c r="C7149" t="s">
        <v>18</v>
      </c>
      <c r="D7149" t="s">
        <v>7166</v>
      </c>
      <c r="E7149">
        <v>45</v>
      </c>
      <c r="F7149">
        <v>1</v>
      </c>
      <c r="G7149">
        <v>7</v>
      </c>
      <c r="H7149">
        <v>5</v>
      </c>
      <c r="I7149">
        <v>1</v>
      </c>
    </row>
    <row r="7150" spans="1:9">
      <c r="A7150">
        <v>13022</v>
      </c>
      <c r="B7150" t="s">
        <v>15</v>
      </c>
      <c r="C7150" t="s">
        <v>28</v>
      </c>
      <c r="D7150" t="s">
        <v>7167</v>
      </c>
      <c r="E7150">
        <v>25</v>
      </c>
      <c r="F7150">
        <v>0</v>
      </c>
      <c r="G7150">
        <v>7</v>
      </c>
      <c r="H7150">
        <v>1</v>
      </c>
      <c r="I7150">
        <v>0</v>
      </c>
    </row>
    <row r="7151" spans="1:9">
      <c r="A7151">
        <v>13023</v>
      </c>
      <c r="B7151" t="s">
        <v>24</v>
      </c>
      <c r="C7151" t="s">
        <v>10</v>
      </c>
      <c r="D7151" t="s">
        <v>7168</v>
      </c>
      <c r="E7151">
        <v>48</v>
      </c>
      <c r="F7151">
        <v>0</v>
      </c>
      <c r="G7151">
        <v>1</v>
      </c>
      <c r="H7151">
        <v>5</v>
      </c>
      <c r="I7151">
        <v>1</v>
      </c>
    </row>
    <row r="7152" spans="1:9">
      <c r="A7152">
        <v>13024</v>
      </c>
      <c r="B7152" t="s">
        <v>9</v>
      </c>
      <c r="C7152" t="s">
        <v>28</v>
      </c>
      <c r="D7152" t="s">
        <v>7169</v>
      </c>
      <c r="E7152">
        <v>48</v>
      </c>
      <c r="F7152">
        <v>0</v>
      </c>
      <c r="G7152">
        <v>18</v>
      </c>
      <c r="H7152">
        <v>4</v>
      </c>
      <c r="I7152">
        <v>1</v>
      </c>
    </row>
    <row r="7153" spans="1:9">
      <c r="A7153">
        <v>13025</v>
      </c>
      <c r="B7153" t="s">
        <v>15</v>
      </c>
      <c r="C7153" t="s">
        <v>13</v>
      </c>
      <c r="D7153" t="s">
        <v>7170</v>
      </c>
      <c r="E7153">
        <v>46</v>
      </c>
      <c r="F7153">
        <v>1</v>
      </c>
      <c r="G7153">
        <v>19</v>
      </c>
      <c r="H7153">
        <v>3</v>
      </c>
      <c r="I7153">
        <v>1</v>
      </c>
    </row>
    <row r="7154" spans="1:9">
      <c r="A7154">
        <v>13026</v>
      </c>
      <c r="B7154" t="s">
        <v>31</v>
      </c>
      <c r="C7154" t="s">
        <v>28</v>
      </c>
      <c r="D7154" t="s">
        <v>7171</v>
      </c>
      <c r="E7154">
        <v>38</v>
      </c>
      <c r="F7154">
        <v>1</v>
      </c>
      <c r="G7154">
        <v>12</v>
      </c>
      <c r="H7154">
        <v>4</v>
      </c>
      <c r="I7154">
        <v>1</v>
      </c>
    </row>
    <row r="7155" spans="1:9">
      <c r="A7155">
        <v>13027</v>
      </c>
      <c r="B7155" t="s">
        <v>12</v>
      </c>
      <c r="C7155" t="s">
        <v>13</v>
      </c>
      <c r="D7155" t="s">
        <v>7172</v>
      </c>
      <c r="E7155">
        <v>41</v>
      </c>
      <c r="F7155">
        <v>1</v>
      </c>
      <c r="G7155">
        <v>17</v>
      </c>
      <c r="H7155">
        <v>4</v>
      </c>
      <c r="I7155">
        <v>1</v>
      </c>
    </row>
    <row r="7156" spans="1:9">
      <c r="A7156">
        <v>13028</v>
      </c>
      <c r="B7156" t="s">
        <v>24</v>
      </c>
      <c r="C7156" t="s">
        <v>22</v>
      </c>
      <c r="D7156" t="s">
        <v>7173</v>
      </c>
      <c r="E7156">
        <v>18</v>
      </c>
      <c r="F7156">
        <v>1</v>
      </c>
      <c r="G7156">
        <v>4</v>
      </c>
      <c r="H7156">
        <v>5</v>
      </c>
      <c r="I7156">
        <v>1</v>
      </c>
    </row>
    <row r="7157" spans="1:9">
      <c r="A7157">
        <v>13029</v>
      </c>
      <c r="B7157" t="s">
        <v>15</v>
      </c>
      <c r="C7157" t="s">
        <v>28</v>
      </c>
      <c r="D7157" t="s">
        <v>7174</v>
      </c>
      <c r="E7157">
        <v>35</v>
      </c>
      <c r="F7157">
        <v>0</v>
      </c>
      <c r="G7157">
        <v>5</v>
      </c>
      <c r="H7157">
        <v>2</v>
      </c>
      <c r="I7157">
        <v>0</v>
      </c>
    </row>
    <row r="7158" spans="1:9">
      <c r="A7158">
        <v>13030</v>
      </c>
      <c r="B7158" t="s">
        <v>12</v>
      </c>
      <c r="C7158" t="s">
        <v>22</v>
      </c>
      <c r="D7158" t="s">
        <v>7175</v>
      </c>
      <c r="E7158">
        <v>40</v>
      </c>
      <c r="F7158">
        <v>0</v>
      </c>
      <c r="G7158">
        <v>3</v>
      </c>
      <c r="H7158">
        <v>5</v>
      </c>
      <c r="I7158">
        <v>1</v>
      </c>
    </row>
    <row r="7159" spans="1:9">
      <c r="A7159">
        <v>13031</v>
      </c>
      <c r="B7159" t="s">
        <v>12</v>
      </c>
      <c r="C7159" t="s">
        <v>10</v>
      </c>
      <c r="D7159" t="s">
        <v>7176</v>
      </c>
      <c r="E7159">
        <v>42</v>
      </c>
      <c r="F7159">
        <v>1</v>
      </c>
      <c r="G7159">
        <v>13</v>
      </c>
      <c r="H7159">
        <v>1</v>
      </c>
      <c r="I7159">
        <v>1</v>
      </c>
    </row>
    <row r="7160" spans="1:9">
      <c r="A7160">
        <v>13032</v>
      </c>
      <c r="B7160" t="s">
        <v>9</v>
      </c>
      <c r="C7160" t="s">
        <v>10</v>
      </c>
      <c r="D7160" t="s">
        <v>7177</v>
      </c>
      <c r="E7160">
        <v>47</v>
      </c>
      <c r="F7160">
        <v>1</v>
      </c>
      <c r="G7160">
        <v>18</v>
      </c>
      <c r="H7160">
        <v>4</v>
      </c>
      <c r="I7160">
        <v>1</v>
      </c>
    </row>
    <row r="7161" spans="1:9">
      <c r="A7161">
        <v>13033</v>
      </c>
      <c r="B7161" t="s">
        <v>24</v>
      </c>
      <c r="C7161" t="s">
        <v>28</v>
      </c>
      <c r="D7161" t="s">
        <v>7178</v>
      </c>
      <c r="E7161">
        <v>25</v>
      </c>
      <c r="F7161">
        <v>1</v>
      </c>
      <c r="G7161">
        <v>7</v>
      </c>
      <c r="H7161">
        <v>3</v>
      </c>
      <c r="I7161">
        <v>0</v>
      </c>
    </row>
    <row r="7162" spans="1:9">
      <c r="A7162">
        <v>13034</v>
      </c>
      <c r="B7162" t="s">
        <v>9</v>
      </c>
      <c r="C7162" t="s">
        <v>18</v>
      </c>
      <c r="D7162" t="s">
        <v>7179</v>
      </c>
      <c r="E7162">
        <v>37</v>
      </c>
      <c r="F7162">
        <v>0</v>
      </c>
      <c r="G7162">
        <v>19</v>
      </c>
      <c r="H7162">
        <v>5</v>
      </c>
      <c r="I7162">
        <v>1</v>
      </c>
    </row>
    <row r="7163" spans="1:9">
      <c r="A7163">
        <v>13035</v>
      </c>
      <c r="B7163" t="s">
        <v>15</v>
      </c>
      <c r="C7163" t="s">
        <v>18</v>
      </c>
      <c r="D7163" t="s">
        <v>7180</v>
      </c>
      <c r="E7163">
        <v>41</v>
      </c>
      <c r="F7163">
        <v>0</v>
      </c>
      <c r="G7163">
        <v>11</v>
      </c>
      <c r="H7163">
        <v>4</v>
      </c>
      <c r="I7163">
        <v>1</v>
      </c>
    </row>
    <row r="7164" spans="1:9">
      <c r="A7164">
        <v>13036</v>
      </c>
      <c r="B7164" t="s">
        <v>24</v>
      </c>
      <c r="C7164" t="s">
        <v>13</v>
      </c>
      <c r="D7164" t="s">
        <v>7181</v>
      </c>
      <c r="E7164">
        <v>27</v>
      </c>
      <c r="F7164">
        <v>1</v>
      </c>
      <c r="G7164">
        <v>16</v>
      </c>
      <c r="H7164">
        <v>1</v>
      </c>
      <c r="I7164">
        <v>0</v>
      </c>
    </row>
    <row r="7165" spans="1:9">
      <c r="A7165">
        <v>13037</v>
      </c>
      <c r="B7165" t="s">
        <v>24</v>
      </c>
      <c r="C7165" t="s">
        <v>22</v>
      </c>
      <c r="D7165" t="s">
        <v>7182</v>
      </c>
      <c r="E7165">
        <v>29</v>
      </c>
      <c r="F7165">
        <v>0</v>
      </c>
      <c r="G7165">
        <v>14</v>
      </c>
      <c r="H7165">
        <v>3</v>
      </c>
      <c r="I7165">
        <v>0</v>
      </c>
    </row>
    <row r="7166" spans="1:9">
      <c r="A7166">
        <v>13038</v>
      </c>
      <c r="B7166" t="s">
        <v>31</v>
      </c>
      <c r="C7166" t="s">
        <v>10</v>
      </c>
      <c r="D7166" t="s">
        <v>7183</v>
      </c>
      <c r="E7166">
        <v>53</v>
      </c>
      <c r="F7166">
        <v>0</v>
      </c>
      <c r="G7166">
        <v>2</v>
      </c>
      <c r="H7166">
        <v>3</v>
      </c>
      <c r="I7166">
        <v>0</v>
      </c>
    </row>
    <row r="7167" spans="1:9">
      <c r="A7167">
        <v>13039</v>
      </c>
      <c r="B7167" t="s">
        <v>15</v>
      </c>
      <c r="C7167" t="s">
        <v>18</v>
      </c>
      <c r="D7167" t="s">
        <v>7184</v>
      </c>
      <c r="E7167">
        <v>30</v>
      </c>
      <c r="F7167">
        <v>0</v>
      </c>
      <c r="G7167">
        <v>16</v>
      </c>
      <c r="H7167">
        <v>2</v>
      </c>
      <c r="I7167">
        <v>0</v>
      </c>
    </row>
    <row r="7168" spans="1:9">
      <c r="A7168">
        <v>13040</v>
      </c>
      <c r="B7168" t="s">
        <v>24</v>
      </c>
      <c r="C7168" t="s">
        <v>10</v>
      </c>
      <c r="D7168" t="s">
        <v>7185</v>
      </c>
      <c r="E7168">
        <v>64</v>
      </c>
      <c r="F7168">
        <v>0</v>
      </c>
      <c r="G7168">
        <v>9</v>
      </c>
      <c r="H7168">
        <v>2</v>
      </c>
      <c r="I7168">
        <v>0</v>
      </c>
    </row>
    <row r="7169" spans="1:9">
      <c r="A7169">
        <v>13041</v>
      </c>
      <c r="B7169" t="s">
        <v>15</v>
      </c>
      <c r="C7169" t="s">
        <v>13</v>
      </c>
      <c r="D7169" t="s">
        <v>7186</v>
      </c>
      <c r="E7169">
        <v>27</v>
      </c>
      <c r="F7169">
        <v>0</v>
      </c>
      <c r="G7169">
        <v>6</v>
      </c>
      <c r="H7169">
        <v>2</v>
      </c>
      <c r="I7169">
        <v>0</v>
      </c>
    </row>
    <row r="7170" spans="1:9">
      <c r="A7170">
        <v>13042</v>
      </c>
      <c r="B7170" t="s">
        <v>15</v>
      </c>
      <c r="C7170" t="s">
        <v>22</v>
      </c>
      <c r="D7170" t="s">
        <v>7187</v>
      </c>
      <c r="E7170">
        <v>51</v>
      </c>
      <c r="F7170">
        <v>0</v>
      </c>
      <c r="G7170">
        <v>19</v>
      </c>
      <c r="H7170">
        <v>1</v>
      </c>
      <c r="I7170">
        <v>0</v>
      </c>
    </row>
    <row r="7171" spans="1:9">
      <c r="A7171">
        <v>13043</v>
      </c>
      <c r="B7171" t="s">
        <v>12</v>
      </c>
      <c r="C7171" t="s">
        <v>18</v>
      </c>
      <c r="D7171" t="s">
        <v>7188</v>
      </c>
      <c r="E7171">
        <v>30</v>
      </c>
      <c r="F7171">
        <v>1</v>
      </c>
      <c r="G7171">
        <v>11</v>
      </c>
      <c r="H7171">
        <v>4</v>
      </c>
      <c r="I7171">
        <v>1</v>
      </c>
    </row>
    <row r="7172" spans="1:9">
      <c r="A7172">
        <v>13044</v>
      </c>
      <c r="B7172" t="s">
        <v>31</v>
      </c>
      <c r="C7172" t="s">
        <v>28</v>
      </c>
      <c r="D7172" t="s">
        <v>7189</v>
      </c>
      <c r="E7172">
        <v>67</v>
      </c>
      <c r="F7172">
        <v>1</v>
      </c>
      <c r="G7172">
        <v>17</v>
      </c>
      <c r="H7172">
        <v>4</v>
      </c>
      <c r="I7172">
        <v>1</v>
      </c>
    </row>
    <row r="7173" spans="1:9">
      <c r="A7173">
        <v>13045</v>
      </c>
      <c r="B7173" t="s">
        <v>31</v>
      </c>
      <c r="C7173" t="s">
        <v>22</v>
      </c>
      <c r="D7173" t="s">
        <v>7190</v>
      </c>
      <c r="E7173">
        <v>41</v>
      </c>
      <c r="F7173">
        <v>1</v>
      </c>
      <c r="G7173">
        <v>9</v>
      </c>
      <c r="H7173">
        <v>5</v>
      </c>
      <c r="I7173">
        <v>1</v>
      </c>
    </row>
    <row r="7174" spans="1:9">
      <c r="A7174">
        <v>13046</v>
      </c>
      <c r="B7174" t="s">
        <v>31</v>
      </c>
      <c r="C7174" t="s">
        <v>18</v>
      </c>
      <c r="D7174" t="s">
        <v>7191</v>
      </c>
      <c r="E7174">
        <v>66</v>
      </c>
      <c r="F7174">
        <v>0</v>
      </c>
      <c r="G7174">
        <v>10</v>
      </c>
      <c r="H7174">
        <v>5</v>
      </c>
      <c r="I7174">
        <v>1</v>
      </c>
    </row>
    <row r="7175" spans="1:9">
      <c r="A7175">
        <v>13047</v>
      </c>
      <c r="B7175" t="s">
        <v>15</v>
      </c>
      <c r="C7175" t="s">
        <v>18</v>
      </c>
      <c r="D7175" t="s">
        <v>7192</v>
      </c>
      <c r="E7175">
        <v>38</v>
      </c>
      <c r="F7175">
        <v>1</v>
      </c>
      <c r="G7175">
        <v>13</v>
      </c>
      <c r="H7175">
        <v>4</v>
      </c>
      <c r="I7175">
        <v>1</v>
      </c>
    </row>
    <row r="7176" spans="1:9">
      <c r="A7176">
        <v>13048</v>
      </c>
      <c r="B7176" t="s">
        <v>15</v>
      </c>
      <c r="C7176" t="s">
        <v>22</v>
      </c>
      <c r="D7176" t="s">
        <v>7193</v>
      </c>
      <c r="E7176">
        <v>34</v>
      </c>
      <c r="F7176">
        <v>0</v>
      </c>
      <c r="G7176">
        <v>4</v>
      </c>
      <c r="H7176">
        <v>4</v>
      </c>
      <c r="I7176">
        <v>1</v>
      </c>
    </row>
    <row r="7177" spans="1:9">
      <c r="A7177">
        <v>13049</v>
      </c>
      <c r="B7177" t="s">
        <v>24</v>
      </c>
      <c r="C7177" t="s">
        <v>28</v>
      </c>
      <c r="D7177" t="s">
        <v>7194</v>
      </c>
      <c r="E7177">
        <v>55</v>
      </c>
      <c r="F7177">
        <v>0</v>
      </c>
      <c r="G7177">
        <v>14</v>
      </c>
      <c r="H7177">
        <v>4</v>
      </c>
      <c r="I7177">
        <v>1</v>
      </c>
    </row>
    <row r="7178" spans="1:9">
      <c r="A7178">
        <v>13050</v>
      </c>
      <c r="B7178" t="s">
        <v>12</v>
      </c>
      <c r="C7178" t="s">
        <v>22</v>
      </c>
      <c r="D7178" t="s">
        <v>7195</v>
      </c>
      <c r="E7178">
        <v>45</v>
      </c>
      <c r="F7178">
        <v>1</v>
      </c>
      <c r="G7178">
        <v>9</v>
      </c>
      <c r="H7178">
        <v>4</v>
      </c>
      <c r="I7178">
        <v>1</v>
      </c>
    </row>
    <row r="7179" spans="1:9">
      <c r="A7179">
        <v>13051</v>
      </c>
      <c r="B7179" t="s">
        <v>9</v>
      </c>
      <c r="C7179" t="s">
        <v>10</v>
      </c>
      <c r="D7179" t="s">
        <v>7196</v>
      </c>
      <c r="E7179">
        <v>68</v>
      </c>
      <c r="F7179">
        <v>0</v>
      </c>
      <c r="G7179">
        <v>17</v>
      </c>
      <c r="H7179">
        <v>3</v>
      </c>
      <c r="I7179">
        <v>0</v>
      </c>
    </row>
    <row r="7180" spans="1:9">
      <c r="A7180">
        <v>13052</v>
      </c>
      <c r="B7180" t="s">
        <v>12</v>
      </c>
      <c r="C7180" t="s">
        <v>13</v>
      </c>
      <c r="D7180" t="s">
        <v>7197</v>
      </c>
      <c r="E7180">
        <v>53</v>
      </c>
      <c r="F7180">
        <v>1</v>
      </c>
      <c r="G7180">
        <v>11</v>
      </c>
      <c r="H7180">
        <v>4</v>
      </c>
      <c r="I7180">
        <v>1</v>
      </c>
    </row>
    <row r="7181" spans="1:9">
      <c r="A7181">
        <v>13053</v>
      </c>
      <c r="B7181" t="s">
        <v>9</v>
      </c>
      <c r="C7181" t="s">
        <v>28</v>
      </c>
      <c r="D7181" t="s">
        <v>7198</v>
      </c>
      <c r="E7181">
        <v>30</v>
      </c>
      <c r="F7181">
        <v>1</v>
      </c>
      <c r="G7181">
        <v>13</v>
      </c>
      <c r="H7181">
        <v>2</v>
      </c>
      <c r="I7181">
        <v>0</v>
      </c>
    </row>
    <row r="7182" spans="1:9">
      <c r="A7182">
        <v>13054</v>
      </c>
      <c r="B7182" t="s">
        <v>15</v>
      </c>
      <c r="C7182" t="s">
        <v>13</v>
      </c>
      <c r="D7182" t="s">
        <v>7199</v>
      </c>
      <c r="E7182">
        <v>35</v>
      </c>
      <c r="F7182">
        <v>0</v>
      </c>
      <c r="G7182">
        <v>15</v>
      </c>
      <c r="H7182">
        <v>5</v>
      </c>
      <c r="I7182">
        <v>1</v>
      </c>
    </row>
    <row r="7183" spans="1:9">
      <c r="A7183">
        <v>13055</v>
      </c>
      <c r="B7183" t="s">
        <v>12</v>
      </c>
      <c r="C7183" t="s">
        <v>18</v>
      </c>
      <c r="D7183" t="s">
        <v>7200</v>
      </c>
      <c r="E7183">
        <v>57</v>
      </c>
      <c r="F7183">
        <v>1</v>
      </c>
      <c r="G7183">
        <v>17</v>
      </c>
      <c r="H7183">
        <v>4</v>
      </c>
      <c r="I7183">
        <v>1</v>
      </c>
    </row>
    <row r="7184" spans="1:9">
      <c r="A7184">
        <v>13056</v>
      </c>
      <c r="B7184" t="s">
        <v>24</v>
      </c>
      <c r="C7184" t="s">
        <v>28</v>
      </c>
      <c r="D7184" t="s">
        <v>7201</v>
      </c>
      <c r="E7184">
        <v>23</v>
      </c>
      <c r="F7184">
        <v>0</v>
      </c>
      <c r="G7184">
        <v>8</v>
      </c>
      <c r="H7184">
        <v>4</v>
      </c>
      <c r="I7184">
        <v>0</v>
      </c>
    </row>
    <row r="7185" spans="1:9">
      <c r="A7185">
        <v>13057</v>
      </c>
      <c r="B7185" t="s">
        <v>24</v>
      </c>
      <c r="C7185" t="s">
        <v>28</v>
      </c>
      <c r="D7185" t="s">
        <v>7202</v>
      </c>
      <c r="E7185">
        <v>33</v>
      </c>
      <c r="F7185">
        <v>0</v>
      </c>
      <c r="G7185">
        <v>5</v>
      </c>
      <c r="H7185">
        <v>5</v>
      </c>
      <c r="I7185">
        <v>1</v>
      </c>
    </row>
    <row r="7186" spans="1:9">
      <c r="A7186">
        <v>13058</v>
      </c>
      <c r="B7186" t="s">
        <v>12</v>
      </c>
      <c r="C7186" t="s">
        <v>10</v>
      </c>
      <c r="D7186" t="s">
        <v>7203</v>
      </c>
      <c r="E7186">
        <v>55</v>
      </c>
      <c r="F7186">
        <v>1</v>
      </c>
      <c r="G7186">
        <v>1</v>
      </c>
      <c r="H7186">
        <v>2</v>
      </c>
      <c r="I7186">
        <v>1</v>
      </c>
    </row>
    <row r="7187" spans="1:9">
      <c r="A7187">
        <v>13059</v>
      </c>
      <c r="B7187" t="s">
        <v>31</v>
      </c>
      <c r="C7187" t="s">
        <v>28</v>
      </c>
      <c r="D7187" t="s">
        <v>7204</v>
      </c>
      <c r="E7187">
        <v>63</v>
      </c>
      <c r="F7187">
        <v>1</v>
      </c>
      <c r="G7187">
        <v>12</v>
      </c>
      <c r="H7187">
        <v>3</v>
      </c>
      <c r="I7187">
        <v>1</v>
      </c>
    </row>
    <row r="7188" spans="1:9">
      <c r="A7188">
        <v>13060</v>
      </c>
      <c r="B7188" t="s">
        <v>24</v>
      </c>
      <c r="C7188" t="s">
        <v>13</v>
      </c>
      <c r="D7188" t="s">
        <v>7205</v>
      </c>
      <c r="E7188">
        <v>21</v>
      </c>
      <c r="F7188">
        <v>0</v>
      </c>
      <c r="G7188">
        <v>15</v>
      </c>
      <c r="H7188">
        <v>2</v>
      </c>
      <c r="I7188">
        <v>0</v>
      </c>
    </row>
    <row r="7189" spans="1:9">
      <c r="A7189">
        <v>13061</v>
      </c>
      <c r="B7189" t="s">
        <v>24</v>
      </c>
      <c r="C7189" t="s">
        <v>10</v>
      </c>
      <c r="D7189" t="s">
        <v>7206</v>
      </c>
      <c r="E7189">
        <v>31</v>
      </c>
      <c r="F7189">
        <v>1</v>
      </c>
      <c r="G7189">
        <v>11</v>
      </c>
      <c r="H7189">
        <v>1</v>
      </c>
      <c r="I7189">
        <v>1</v>
      </c>
    </row>
    <row r="7190" spans="1:9">
      <c r="A7190">
        <v>13062</v>
      </c>
      <c r="B7190" t="s">
        <v>24</v>
      </c>
      <c r="C7190" t="s">
        <v>22</v>
      </c>
      <c r="D7190" t="s">
        <v>7207</v>
      </c>
      <c r="E7190">
        <v>56</v>
      </c>
      <c r="F7190">
        <v>1</v>
      </c>
      <c r="G7190">
        <v>10</v>
      </c>
      <c r="H7190">
        <v>3</v>
      </c>
      <c r="I7190">
        <v>1</v>
      </c>
    </row>
    <row r="7191" spans="1:9">
      <c r="A7191">
        <v>13063</v>
      </c>
      <c r="B7191" t="s">
        <v>24</v>
      </c>
      <c r="C7191" t="s">
        <v>28</v>
      </c>
      <c r="D7191" t="s">
        <v>7208</v>
      </c>
      <c r="E7191">
        <v>29</v>
      </c>
      <c r="F7191">
        <v>1</v>
      </c>
      <c r="G7191">
        <v>13</v>
      </c>
      <c r="H7191">
        <v>5</v>
      </c>
      <c r="I7191">
        <v>1</v>
      </c>
    </row>
    <row r="7192" spans="1:9">
      <c r="A7192">
        <v>13064</v>
      </c>
      <c r="B7192" t="s">
        <v>15</v>
      </c>
      <c r="C7192" t="s">
        <v>28</v>
      </c>
      <c r="D7192" t="s">
        <v>7209</v>
      </c>
      <c r="E7192">
        <v>25</v>
      </c>
      <c r="F7192">
        <v>0</v>
      </c>
      <c r="G7192">
        <v>4</v>
      </c>
      <c r="H7192">
        <v>4</v>
      </c>
      <c r="I7192">
        <v>0</v>
      </c>
    </row>
    <row r="7193" spans="1:9">
      <c r="A7193">
        <v>13065</v>
      </c>
      <c r="B7193" t="s">
        <v>31</v>
      </c>
      <c r="C7193" t="s">
        <v>13</v>
      </c>
      <c r="D7193" t="s">
        <v>7210</v>
      </c>
      <c r="E7193">
        <v>41</v>
      </c>
      <c r="F7193">
        <v>0</v>
      </c>
      <c r="G7193">
        <v>2</v>
      </c>
      <c r="H7193">
        <v>3</v>
      </c>
      <c r="I7193">
        <v>0</v>
      </c>
    </row>
    <row r="7194" spans="1:9">
      <c r="A7194">
        <v>13066</v>
      </c>
      <c r="B7194" t="s">
        <v>15</v>
      </c>
      <c r="C7194" t="s">
        <v>18</v>
      </c>
      <c r="D7194" t="s">
        <v>7211</v>
      </c>
      <c r="E7194">
        <v>55</v>
      </c>
      <c r="F7194">
        <v>0</v>
      </c>
      <c r="G7194">
        <v>6</v>
      </c>
      <c r="H7194">
        <v>3</v>
      </c>
      <c r="I7194">
        <v>0</v>
      </c>
    </row>
    <row r="7195" spans="1:9">
      <c r="A7195">
        <v>13067</v>
      </c>
      <c r="B7195" t="s">
        <v>9</v>
      </c>
      <c r="C7195" t="s">
        <v>10</v>
      </c>
      <c r="D7195" t="s">
        <v>7212</v>
      </c>
      <c r="E7195">
        <v>20</v>
      </c>
      <c r="F7195">
        <v>1</v>
      </c>
      <c r="G7195">
        <v>15</v>
      </c>
      <c r="H7195">
        <v>5</v>
      </c>
      <c r="I7195">
        <v>1</v>
      </c>
    </row>
    <row r="7196" spans="1:9">
      <c r="A7196">
        <v>13068</v>
      </c>
      <c r="B7196" t="s">
        <v>15</v>
      </c>
      <c r="C7196" t="s">
        <v>22</v>
      </c>
      <c r="D7196" t="s">
        <v>7213</v>
      </c>
      <c r="E7196">
        <v>29</v>
      </c>
      <c r="F7196">
        <v>1</v>
      </c>
      <c r="G7196">
        <v>4</v>
      </c>
      <c r="H7196">
        <v>5</v>
      </c>
      <c r="I7196">
        <v>1</v>
      </c>
    </row>
    <row r="7197" spans="1:9">
      <c r="A7197">
        <v>13069</v>
      </c>
      <c r="B7197" t="s">
        <v>24</v>
      </c>
      <c r="C7197" t="s">
        <v>22</v>
      </c>
      <c r="D7197" t="s">
        <v>7214</v>
      </c>
      <c r="E7197">
        <v>56</v>
      </c>
      <c r="F7197">
        <v>1</v>
      </c>
      <c r="G7197">
        <v>1</v>
      </c>
      <c r="H7197">
        <v>2</v>
      </c>
      <c r="I7197">
        <v>1</v>
      </c>
    </row>
    <row r="7198" spans="1:9">
      <c r="A7198">
        <v>13070</v>
      </c>
      <c r="B7198" t="s">
        <v>9</v>
      </c>
      <c r="C7198" t="s">
        <v>10</v>
      </c>
      <c r="D7198" t="s">
        <v>7215</v>
      </c>
      <c r="E7198">
        <v>28</v>
      </c>
      <c r="F7198">
        <v>1</v>
      </c>
      <c r="G7198">
        <v>10</v>
      </c>
      <c r="H7198">
        <v>3</v>
      </c>
      <c r="I7198">
        <v>0</v>
      </c>
    </row>
    <row r="7199" spans="1:9">
      <c r="A7199">
        <v>13071</v>
      </c>
      <c r="B7199" t="s">
        <v>9</v>
      </c>
      <c r="C7199" t="s">
        <v>10</v>
      </c>
      <c r="D7199" t="s">
        <v>7216</v>
      </c>
      <c r="E7199">
        <v>51</v>
      </c>
      <c r="F7199">
        <v>1</v>
      </c>
      <c r="G7199">
        <v>17</v>
      </c>
      <c r="H7199">
        <v>3</v>
      </c>
      <c r="I7199">
        <v>1</v>
      </c>
    </row>
    <row r="7200" spans="1:9">
      <c r="A7200">
        <v>13072</v>
      </c>
      <c r="B7200" t="s">
        <v>12</v>
      </c>
      <c r="C7200" t="s">
        <v>13</v>
      </c>
      <c r="D7200" t="s">
        <v>7217</v>
      </c>
      <c r="E7200">
        <v>59</v>
      </c>
      <c r="F7200">
        <v>1</v>
      </c>
      <c r="G7200">
        <v>17</v>
      </c>
      <c r="H7200">
        <v>5</v>
      </c>
      <c r="I7200">
        <v>1</v>
      </c>
    </row>
    <row r="7201" spans="1:9">
      <c r="A7201">
        <v>13073</v>
      </c>
      <c r="B7201" t="s">
        <v>24</v>
      </c>
      <c r="C7201" t="s">
        <v>22</v>
      </c>
      <c r="D7201" t="s">
        <v>7218</v>
      </c>
      <c r="E7201">
        <v>36</v>
      </c>
      <c r="F7201">
        <v>0</v>
      </c>
      <c r="G7201">
        <v>15</v>
      </c>
      <c r="H7201">
        <v>2</v>
      </c>
      <c r="I7201">
        <v>0</v>
      </c>
    </row>
    <row r="7202" spans="1:9">
      <c r="A7202">
        <v>13074</v>
      </c>
      <c r="B7202" t="s">
        <v>31</v>
      </c>
      <c r="C7202" t="s">
        <v>28</v>
      </c>
      <c r="D7202" t="s">
        <v>7219</v>
      </c>
      <c r="E7202">
        <v>39</v>
      </c>
      <c r="F7202">
        <v>1</v>
      </c>
      <c r="G7202">
        <v>4</v>
      </c>
      <c r="H7202">
        <v>2</v>
      </c>
      <c r="I7202">
        <v>1</v>
      </c>
    </row>
    <row r="7203" spans="1:9">
      <c r="A7203">
        <v>13075</v>
      </c>
      <c r="B7203" t="s">
        <v>9</v>
      </c>
      <c r="C7203" t="s">
        <v>22</v>
      </c>
      <c r="D7203" t="s">
        <v>7220</v>
      </c>
      <c r="E7203">
        <v>66</v>
      </c>
      <c r="F7203">
        <v>0</v>
      </c>
      <c r="G7203">
        <v>10</v>
      </c>
      <c r="H7203">
        <v>1</v>
      </c>
      <c r="I7203">
        <v>0</v>
      </c>
    </row>
    <row r="7204" spans="1:9">
      <c r="A7204">
        <v>13076</v>
      </c>
      <c r="B7204" t="s">
        <v>31</v>
      </c>
      <c r="C7204" t="s">
        <v>22</v>
      </c>
      <c r="D7204" t="s">
        <v>7221</v>
      </c>
      <c r="E7204">
        <v>41</v>
      </c>
      <c r="F7204">
        <v>1</v>
      </c>
      <c r="G7204">
        <v>1</v>
      </c>
      <c r="H7204">
        <v>4</v>
      </c>
      <c r="I7204">
        <v>1</v>
      </c>
    </row>
    <row r="7205" spans="1:9">
      <c r="A7205">
        <v>13077</v>
      </c>
      <c r="B7205" t="s">
        <v>15</v>
      </c>
      <c r="C7205" t="s">
        <v>28</v>
      </c>
      <c r="D7205" t="s">
        <v>7222</v>
      </c>
      <c r="E7205">
        <v>40</v>
      </c>
      <c r="F7205">
        <v>1</v>
      </c>
      <c r="G7205">
        <v>12</v>
      </c>
      <c r="H7205">
        <v>4</v>
      </c>
      <c r="I7205">
        <v>1</v>
      </c>
    </row>
    <row r="7206" spans="1:9">
      <c r="A7206">
        <v>13078</v>
      </c>
      <c r="B7206" t="s">
        <v>15</v>
      </c>
      <c r="C7206" t="s">
        <v>10</v>
      </c>
      <c r="D7206" t="s">
        <v>7223</v>
      </c>
      <c r="E7206">
        <v>55</v>
      </c>
      <c r="F7206">
        <v>0</v>
      </c>
      <c r="G7206">
        <v>5</v>
      </c>
      <c r="H7206">
        <v>4</v>
      </c>
      <c r="I7206">
        <v>1</v>
      </c>
    </row>
    <row r="7207" spans="1:9">
      <c r="A7207">
        <v>13079</v>
      </c>
      <c r="B7207" t="s">
        <v>12</v>
      </c>
      <c r="C7207" t="s">
        <v>22</v>
      </c>
      <c r="D7207" t="s">
        <v>7224</v>
      </c>
      <c r="E7207">
        <v>33</v>
      </c>
      <c r="F7207">
        <v>1</v>
      </c>
      <c r="G7207">
        <v>5</v>
      </c>
      <c r="H7207">
        <v>5</v>
      </c>
      <c r="I7207">
        <v>1</v>
      </c>
    </row>
    <row r="7208" spans="1:9">
      <c r="A7208">
        <v>13080</v>
      </c>
      <c r="B7208" t="s">
        <v>9</v>
      </c>
      <c r="C7208" t="s">
        <v>28</v>
      </c>
      <c r="D7208" t="s">
        <v>7225</v>
      </c>
      <c r="E7208">
        <v>60</v>
      </c>
      <c r="F7208">
        <v>1</v>
      </c>
      <c r="G7208">
        <v>18</v>
      </c>
      <c r="H7208">
        <v>5</v>
      </c>
      <c r="I7208">
        <v>1</v>
      </c>
    </row>
    <row r="7209" spans="1:9">
      <c r="A7209">
        <v>13081</v>
      </c>
      <c r="B7209" t="s">
        <v>15</v>
      </c>
      <c r="C7209" t="s">
        <v>13</v>
      </c>
      <c r="D7209" t="s">
        <v>7226</v>
      </c>
      <c r="E7209">
        <v>22</v>
      </c>
      <c r="F7209">
        <v>1</v>
      </c>
      <c r="G7209">
        <v>6</v>
      </c>
      <c r="H7209">
        <v>2</v>
      </c>
      <c r="I7209">
        <v>0</v>
      </c>
    </row>
    <row r="7210" spans="1:9">
      <c r="A7210">
        <v>13082</v>
      </c>
      <c r="B7210" t="s">
        <v>12</v>
      </c>
      <c r="C7210" t="s">
        <v>18</v>
      </c>
      <c r="D7210" t="s">
        <v>7227</v>
      </c>
      <c r="E7210">
        <v>51</v>
      </c>
      <c r="F7210">
        <v>1</v>
      </c>
      <c r="G7210">
        <v>8</v>
      </c>
      <c r="H7210">
        <v>2</v>
      </c>
      <c r="I7210">
        <v>1</v>
      </c>
    </row>
    <row r="7211" spans="1:9">
      <c r="A7211">
        <v>13083</v>
      </c>
      <c r="B7211" t="s">
        <v>9</v>
      </c>
      <c r="C7211" t="s">
        <v>28</v>
      </c>
      <c r="D7211" t="s">
        <v>7228</v>
      </c>
      <c r="E7211">
        <v>31</v>
      </c>
      <c r="F7211">
        <v>1</v>
      </c>
      <c r="G7211">
        <v>7</v>
      </c>
      <c r="H7211">
        <v>2</v>
      </c>
      <c r="I7211">
        <v>1</v>
      </c>
    </row>
    <row r="7212" spans="1:9">
      <c r="A7212">
        <v>13084</v>
      </c>
      <c r="B7212" t="s">
        <v>12</v>
      </c>
      <c r="C7212" t="s">
        <v>13</v>
      </c>
      <c r="D7212" t="s">
        <v>7229</v>
      </c>
      <c r="E7212">
        <v>67</v>
      </c>
      <c r="F7212">
        <v>1</v>
      </c>
      <c r="G7212">
        <v>14</v>
      </c>
      <c r="H7212">
        <v>5</v>
      </c>
      <c r="I7212">
        <v>1</v>
      </c>
    </row>
    <row r="7213" spans="1:9">
      <c r="A7213">
        <v>13085</v>
      </c>
      <c r="B7213" t="s">
        <v>9</v>
      </c>
      <c r="C7213" t="s">
        <v>13</v>
      </c>
      <c r="D7213" t="s">
        <v>7230</v>
      </c>
      <c r="E7213">
        <v>60</v>
      </c>
      <c r="F7213">
        <v>1</v>
      </c>
      <c r="G7213">
        <v>13</v>
      </c>
      <c r="H7213">
        <v>1</v>
      </c>
      <c r="I7213">
        <v>1</v>
      </c>
    </row>
    <row r="7214" spans="1:9">
      <c r="A7214">
        <v>13086</v>
      </c>
      <c r="B7214" t="s">
        <v>9</v>
      </c>
      <c r="C7214" t="s">
        <v>13</v>
      </c>
      <c r="D7214" t="s">
        <v>7231</v>
      </c>
      <c r="E7214">
        <v>46</v>
      </c>
      <c r="F7214">
        <v>1</v>
      </c>
      <c r="G7214">
        <v>10</v>
      </c>
      <c r="H7214">
        <v>1</v>
      </c>
      <c r="I7214">
        <v>1</v>
      </c>
    </row>
    <row r="7215" spans="1:9">
      <c r="A7215">
        <v>13087</v>
      </c>
      <c r="B7215" t="s">
        <v>24</v>
      </c>
      <c r="C7215" t="s">
        <v>28</v>
      </c>
      <c r="D7215" t="s">
        <v>7232</v>
      </c>
      <c r="E7215">
        <v>59</v>
      </c>
      <c r="F7215">
        <v>1</v>
      </c>
      <c r="G7215">
        <v>8</v>
      </c>
      <c r="H7215">
        <v>5</v>
      </c>
      <c r="I7215">
        <v>1</v>
      </c>
    </row>
    <row r="7216" spans="1:9">
      <c r="A7216">
        <v>13088</v>
      </c>
      <c r="B7216" t="s">
        <v>24</v>
      </c>
      <c r="C7216" t="s">
        <v>18</v>
      </c>
      <c r="D7216" t="s">
        <v>7233</v>
      </c>
      <c r="E7216">
        <v>64</v>
      </c>
      <c r="F7216">
        <v>0</v>
      </c>
      <c r="G7216">
        <v>11</v>
      </c>
      <c r="H7216">
        <v>4</v>
      </c>
      <c r="I7216">
        <v>1</v>
      </c>
    </row>
    <row r="7217" spans="1:9">
      <c r="A7217">
        <v>13089</v>
      </c>
      <c r="B7217" t="s">
        <v>31</v>
      </c>
      <c r="C7217" t="s">
        <v>18</v>
      </c>
      <c r="D7217" t="s">
        <v>7234</v>
      </c>
      <c r="E7217">
        <v>65</v>
      </c>
      <c r="F7217">
        <v>0</v>
      </c>
      <c r="G7217">
        <v>9</v>
      </c>
      <c r="H7217">
        <v>4</v>
      </c>
      <c r="I7217">
        <v>1</v>
      </c>
    </row>
    <row r="7218" spans="1:9">
      <c r="A7218">
        <v>13090</v>
      </c>
      <c r="B7218" t="s">
        <v>15</v>
      </c>
      <c r="C7218" t="s">
        <v>10</v>
      </c>
      <c r="D7218" t="s">
        <v>7235</v>
      </c>
      <c r="E7218">
        <v>40</v>
      </c>
      <c r="F7218">
        <v>0</v>
      </c>
      <c r="G7218">
        <v>5</v>
      </c>
      <c r="H7218">
        <v>5</v>
      </c>
      <c r="I7218">
        <v>1</v>
      </c>
    </row>
    <row r="7219" spans="1:9">
      <c r="A7219">
        <v>13091</v>
      </c>
      <c r="B7219" t="s">
        <v>31</v>
      </c>
      <c r="C7219" t="s">
        <v>28</v>
      </c>
      <c r="D7219" t="s">
        <v>7236</v>
      </c>
      <c r="E7219">
        <v>28</v>
      </c>
      <c r="F7219">
        <v>0</v>
      </c>
      <c r="G7219">
        <v>18</v>
      </c>
      <c r="H7219">
        <v>5</v>
      </c>
      <c r="I7219">
        <v>0</v>
      </c>
    </row>
    <row r="7220" spans="1:9">
      <c r="A7220">
        <v>13092</v>
      </c>
      <c r="B7220" t="s">
        <v>24</v>
      </c>
      <c r="C7220" t="s">
        <v>28</v>
      </c>
      <c r="D7220" t="s">
        <v>7237</v>
      </c>
      <c r="E7220">
        <v>35</v>
      </c>
      <c r="F7220">
        <v>0</v>
      </c>
      <c r="G7220">
        <v>14</v>
      </c>
      <c r="H7220">
        <v>3</v>
      </c>
      <c r="I7220">
        <v>0</v>
      </c>
    </row>
    <row r="7221" spans="1:9">
      <c r="A7221">
        <v>13093</v>
      </c>
      <c r="B7221" t="s">
        <v>12</v>
      </c>
      <c r="C7221" t="s">
        <v>22</v>
      </c>
      <c r="D7221" t="s">
        <v>7238</v>
      </c>
      <c r="E7221">
        <v>69</v>
      </c>
      <c r="F7221">
        <v>0</v>
      </c>
      <c r="G7221">
        <v>10</v>
      </c>
      <c r="H7221">
        <v>2</v>
      </c>
      <c r="I7221">
        <v>0</v>
      </c>
    </row>
    <row r="7222" spans="1:9">
      <c r="A7222">
        <v>13094</v>
      </c>
      <c r="B7222" t="s">
        <v>31</v>
      </c>
      <c r="C7222" t="s">
        <v>13</v>
      </c>
      <c r="D7222" t="s">
        <v>7239</v>
      </c>
      <c r="E7222">
        <v>21</v>
      </c>
      <c r="F7222">
        <v>0</v>
      </c>
      <c r="G7222">
        <v>5</v>
      </c>
      <c r="H7222">
        <v>5</v>
      </c>
      <c r="I7222">
        <v>0</v>
      </c>
    </row>
    <row r="7223" spans="1:9">
      <c r="A7223">
        <v>13095</v>
      </c>
      <c r="B7223" t="s">
        <v>12</v>
      </c>
      <c r="C7223" t="s">
        <v>13</v>
      </c>
      <c r="D7223" t="s">
        <v>7240</v>
      </c>
      <c r="E7223">
        <v>69</v>
      </c>
      <c r="F7223">
        <v>0</v>
      </c>
      <c r="G7223">
        <v>13</v>
      </c>
      <c r="H7223">
        <v>2</v>
      </c>
      <c r="I7223">
        <v>0</v>
      </c>
    </row>
    <row r="7224" spans="1:9">
      <c r="A7224">
        <v>13096</v>
      </c>
      <c r="B7224" t="s">
        <v>9</v>
      </c>
      <c r="C7224" t="s">
        <v>28</v>
      </c>
      <c r="D7224" t="s">
        <v>7241</v>
      </c>
      <c r="E7224">
        <v>67</v>
      </c>
      <c r="F7224">
        <v>0</v>
      </c>
      <c r="G7224">
        <v>9</v>
      </c>
      <c r="H7224">
        <v>5</v>
      </c>
      <c r="I7224">
        <v>1</v>
      </c>
    </row>
    <row r="7225" spans="1:9">
      <c r="A7225">
        <v>13097</v>
      </c>
      <c r="B7225" t="s">
        <v>9</v>
      </c>
      <c r="C7225" t="s">
        <v>13</v>
      </c>
      <c r="D7225" t="s">
        <v>7242</v>
      </c>
      <c r="E7225">
        <v>67</v>
      </c>
      <c r="F7225">
        <v>0</v>
      </c>
      <c r="G7225">
        <v>11</v>
      </c>
      <c r="H7225">
        <v>3</v>
      </c>
      <c r="I7225">
        <v>0</v>
      </c>
    </row>
    <row r="7226" spans="1:9">
      <c r="A7226">
        <v>13098</v>
      </c>
      <c r="B7226" t="s">
        <v>9</v>
      </c>
      <c r="C7226" t="s">
        <v>28</v>
      </c>
      <c r="D7226" t="s">
        <v>7243</v>
      </c>
      <c r="E7226">
        <v>28</v>
      </c>
      <c r="F7226">
        <v>0</v>
      </c>
      <c r="G7226">
        <v>6</v>
      </c>
      <c r="H7226">
        <v>5</v>
      </c>
      <c r="I7226">
        <v>0</v>
      </c>
    </row>
    <row r="7227" spans="1:9">
      <c r="A7227">
        <v>13099</v>
      </c>
      <c r="B7227" t="s">
        <v>9</v>
      </c>
      <c r="C7227" t="s">
        <v>28</v>
      </c>
      <c r="D7227" t="s">
        <v>7244</v>
      </c>
      <c r="E7227">
        <v>49</v>
      </c>
      <c r="F7227">
        <v>1</v>
      </c>
      <c r="G7227">
        <v>1</v>
      </c>
      <c r="H7227">
        <v>1</v>
      </c>
      <c r="I7227">
        <v>1</v>
      </c>
    </row>
    <row r="7228" spans="1:9">
      <c r="A7228">
        <v>13100</v>
      </c>
      <c r="B7228" t="s">
        <v>15</v>
      </c>
      <c r="C7228" t="s">
        <v>28</v>
      </c>
      <c r="D7228" t="s">
        <v>7245</v>
      </c>
      <c r="E7228">
        <v>55</v>
      </c>
      <c r="F7228">
        <v>0</v>
      </c>
      <c r="G7228">
        <v>8</v>
      </c>
      <c r="H7228">
        <v>4</v>
      </c>
      <c r="I7228">
        <v>1</v>
      </c>
    </row>
    <row r="7229" spans="1:9">
      <c r="A7229">
        <v>13101</v>
      </c>
      <c r="B7229" t="s">
        <v>12</v>
      </c>
      <c r="C7229" t="s">
        <v>18</v>
      </c>
      <c r="D7229" t="s">
        <v>7246</v>
      </c>
      <c r="E7229">
        <v>44</v>
      </c>
      <c r="F7229">
        <v>0</v>
      </c>
      <c r="G7229">
        <v>10</v>
      </c>
      <c r="H7229">
        <v>3</v>
      </c>
      <c r="I7229">
        <v>0</v>
      </c>
    </row>
    <row r="7230" spans="1:9">
      <c r="A7230">
        <v>13102</v>
      </c>
      <c r="B7230" t="s">
        <v>24</v>
      </c>
      <c r="C7230" t="s">
        <v>13</v>
      </c>
      <c r="D7230" t="s">
        <v>7247</v>
      </c>
      <c r="E7230">
        <v>57</v>
      </c>
      <c r="F7230">
        <v>0</v>
      </c>
      <c r="G7230">
        <v>10</v>
      </c>
      <c r="H7230">
        <v>1</v>
      </c>
      <c r="I7230">
        <v>0</v>
      </c>
    </row>
    <row r="7231" spans="1:9">
      <c r="A7231">
        <v>13103</v>
      </c>
      <c r="B7231" t="s">
        <v>24</v>
      </c>
      <c r="C7231" t="s">
        <v>18</v>
      </c>
      <c r="D7231" t="s">
        <v>7248</v>
      </c>
      <c r="E7231">
        <v>63</v>
      </c>
      <c r="F7231">
        <v>1</v>
      </c>
      <c r="G7231">
        <v>6</v>
      </c>
      <c r="H7231">
        <v>3</v>
      </c>
      <c r="I7231">
        <v>1</v>
      </c>
    </row>
    <row r="7232" spans="1:9">
      <c r="A7232">
        <v>13104</v>
      </c>
      <c r="B7232" t="s">
        <v>31</v>
      </c>
      <c r="C7232" t="s">
        <v>28</v>
      </c>
      <c r="D7232" t="s">
        <v>7249</v>
      </c>
      <c r="E7232">
        <v>48</v>
      </c>
      <c r="F7232">
        <v>0</v>
      </c>
      <c r="G7232">
        <v>9</v>
      </c>
      <c r="H7232">
        <v>2</v>
      </c>
      <c r="I7232">
        <v>0</v>
      </c>
    </row>
    <row r="7233" spans="1:9">
      <c r="A7233">
        <v>13105</v>
      </c>
      <c r="B7233" t="s">
        <v>15</v>
      </c>
      <c r="C7233" t="s">
        <v>10</v>
      </c>
      <c r="D7233" t="s">
        <v>7250</v>
      </c>
      <c r="E7233">
        <v>52</v>
      </c>
      <c r="F7233">
        <v>0</v>
      </c>
      <c r="G7233">
        <v>6</v>
      </c>
      <c r="H7233">
        <v>5</v>
      </c>
      <c r="I7233">
        <v>1</v>
      </c>
    </row>
    <row r="7234" spans="1:9">
      <c r="A7234">
        <v>13106</v>
      </c>
      <c r="B7234" t="s">
        <v>31</v>
      </c>
      <c r="C7234" t="s">
        <v>10</v>
      </c>
      <c r="D7234" t="s">
        <v>7251</v>
      </c>
      <c r="E7234">
        <v>24</v>
      </c>
      <c r="F7234">
        <v>0</v>
      </c>
      <c r="G7234">
        <v>10</v>
      </c>
      <c r="H7234">
        <v>1</v>
      </c>
      <c r="I7234">
        <v>0</v>
      </c>
    </row>
    <row r="7235" spans="1:9">
      <c r="A7235">
        <v>13107</v>
      </c>
      <c r="B7235" t="s">
        <v>15</v>
      </c>
      <c r="C7235" t="s">
        <v>28</v>
      </c>
      <c r="D7235" t="s">
        <v>7252</v>
      </c>
      <c r="E7235">
        <v>62</v>
      </c>
      <c r="F7235">
        <v>0</v>
      </c>
      <c r="G7235">
        <v>16</v>
      </c>
      <c r="H7235">
        <v>4</v>
      </c>
      <c r="I7235">
        <v>1</v>
      </c>
    </row>
    <row r="7236" spans="1:9">
      <c r="A7236">
        <v>13108</v>
      </c>
      <c r="B7236" t="s">
        <v>31</v>
      </c>
      <c r="C7236" t="s">
        <v>10</v>
      </c>
      <c r="D7236" t="s">
        <v>7253</v>
      </c>
      <c r="E7236">
        <v>45</v>
      </c>
      <c r="F7236">
        <v>0</v>
      </c>
      <c r="G7236">
        <v>4</v>
      </c>
      <c r="H7236">
        <v>5</v>
      </c>
      <c r="I7236">
        <v>1</v>
      </c>
    </row>
    <row r="7237" spans="1:9">
      <c r="A7237">
        <v>13109</v>
      </c>
      <c r="B7237" t="s">
        <v>31</v>
      </c>
      <c r="C7237" t="s">
        <v>18</v>
      </c>
      <c r="D7237" t="s">
        <v>7254</v>
      </c>
      <c r="E7237">
        <v>19</v>
      </c>
      <c r="F7237">
        <v>1</v>
      </c>
      <c r="G7237">
        <v>7</v>
      </c>
      <c r="H7237">
        <v>4</v>
      </c>
      <c r="I7237">
        <v>1</v>
      </c>
    </row>
    <row r="7238" spans="1:9">
      <c r="A7238">
        <v>13110</v>
      </c>
      <c r="B7238" t="s">
        <v>12</v>
      </c>
      <c r="C7238" t="s">
        <v>18</v>
      </c>
      <c r="D7238" t="s">
        <v>7255</v>
      </c>
      <c r="E7238">
        <v>39</v>
      </c>
      <c r="F7238">
        <v>1</v>
      </c>
      <c r="G7238">
        <v>2</v>
      </c>
      <c r="H7238">
        <v>1</v>
      </c>
      <c r="I7238">
        <v>1</v>
      </c>
    </row>
    <row r="7239" spans="1:9">
      <c r="A7239">
        <v>13111</v>
      </c>
      <c r="B7239" t="s">
        <v>9</v>
      </c>
      <c r="C7239" t="s">
        <v>28</v>
      </c>
      <c r="D7239" t="s">
        <v>7256</v>
      </c>
      <c r="E7239">
        <v>23</v>
      </c>
      <c r="F7239">
        <v>0</v>
      </c>
      <c r="G7239">
        <v>18</v>
      </c>
      <c r="H7239">
        <v>4</v>
      </c>
      <c r="I7239">
        <v>0</v>
      </c>
    </row>
    <row r="7240" spans="1:9">
      <c r="A7240">
        <v>13112</v>
      </c>
      <c r="B7240" t="s">
        <v>12</v>
      </c>
      <c r="C7240" t="s">
        <v>10</v>
      </c>
      <c r="D7240" t="s">
        <v>7257</v>
      </c>
      <c r="E7240">
        <v>27</v>
      </c>
      <c r="F7240">
        <v>1</v>
      </c>
      <c r="G7240">
        <v>19</v>
      </c>
      <c r="H7240">
        <v>4</v>
      </c>
      <c r="I7240">
        <v>1</v>
      </c>
    </row>
    <row r="7241" spans="1:9">
      <c r="A7241">
        <v>13113</v>
      </c>
      <c r="B7241" t="s">
        <v>31</v>
      </c>
      <c r="C7241" t="s">
        <v>18</v>
      </c>
      <c r="D7241" t="s">
        <v>7258</v>
      </c>
      <c r="E7241">
        <v>56</v>
      </c>
      <c r="F7241">
        <v>1</v>
      </c>
      <c r="G7241">
        <v>10</v>
      </c>
      <c r="H7241">
        <v>5</v>
      </c>
      <c r="I7241">
        <v>1</v>
      </c>
    </row>
    <row r="7242" spans="1:9">
      <c r="A7242">
        <v>13114</v>
      </c>
      <c r="B7242" t="s">
        <v>31</v>
      </c>
      <c r="C7242" t="s">
        <v>13</v>
      </c>
      <c r="D7242" t="s">
        <v>7259</v>
      </c>
      <c r="E7242">
        <v>43</v>
      </c>
      <c r="F7242">
        <v>0</v>
      </c>
      <c r="G7242">
        <v>9</v>
      </c>
      <c r="H7242">
        <v>3</v>
      </c>
      <c r="I7242">
        <v>0</v>
      </c>
    </row>
    <row r="7243" spans="1:9">
      <c r="A7243">
        <v>13115</v>
      </c>
      <c r="B7243" t="s">
        <v>15</v>
      </c>
      <c r="C7243" t="s">
        <v>28</v>
      </c>
      <c r="D7243" t="s">
        <v>7260</v>
      </c>
      <c r="E7243">
        <v>68</v>
      </c>
      <c r="F7243">
        <v>0</v>
      </c>
      <c r="G7243">
        <v>8</v>
      </c>
      <c r="H7243">
        <v>5</v>
      </c>
      <c r="I7243">
        <v>1</v>
      </c>
    </row>
    <row r="7244" spans="1:9">
      <c r="A7244">
        <v>13116</v>
      </c>
      <c r="B7244" t="s">
        <v>12</v>
      </c>
      <c r="C7244" t="s">
        <v>10</v>
      </c>
      <c r="D7244" t="s">
        <v>7261</v>
      </c>
      <c r="E7244">
        <v>44</v>
      </c>
      <c r="F7244">
        <v>1</v>
      </c>
      <c r="G7244">
        <v>6</v>
      </c>
      <c r="H7244">
        <v>5</v>
      </c>
      <c r="I7244">
        <v>1</v>
      </c>
    </row>
    <row r="7245" spans="1:9">
      <c r="A7245">
        <v>13117</v>
      </c>
      <c r="B7245" t="s">
        <v>31</v>
      </c>
      <c r="C7245" t="s">
        <v>28</v>
      </c>
      <c r="D7245" t="s">
        <v>7262</v>
      </c>
      <c r="E7245">
        <v>46</v>
      </c>
      <c r="F7245">
        <v>0</v>
      </c>
      <c r="G7245">
        <v>3</v>
      </c>
      <c r="H7245">
        <v>1</v>
      </c>
      <c r="I7245">
        <v>0</v>
      </c>
    </row>
    <row r="7246" spans="1:9">
      <c r="A7246">
        <v>13118</v>
      </c>
      <c r="B7246" t="s">
        <v>24</v>
      </c>
      <c r="C7246" t="s">
        <v>22</v>
      </c>
      <c r="D7246" t="s">
        <v>7263</v>
      </c>
      <c r="E7246">
        <v>47</v>
      </c>
      <c r="F7246">
        <v>1</v>
      </c>
      <c r="G7246">
        <v>10</v>
      </c>
      <c r="H7246">
        <v>4</v>
      </c>
      <c r="I7246">
        <v>1</v>
      </c>
    </row>
    <row r="7247" spans="1:9">
      <c r="A7247">
        <v>13119</v>
      </c>
      <c r="B7247" t="s">
        <v>9</v>
      </c>
      <c r="C7247" t="s">
        <v>18</v>
      </c>
      <c r="D7247" t="s">
        <v>7264</v>
      </c>
      <c r="E7247">
        <v>57</v>
      </c>
      <c r="F7247">
        <v>1</v>
      </c>
      <c r="G7247">
        <v>2</v>
      </c>
      <c r="H7247">
        <v>2</v>
      </c>
      <c r="I7247">
        <v>1</v>
      </c>
    </row>
    <row r="7248" spans="1:9">
      <c r="A7248">
        <v>13120</v>
      </c>
      <c r="B7248" t="s">
        <v>9</v>
      </c>
      <c r="C7248" t="s">
        <v>10</v>
      </c>
      <c r="D7248" t="s">
        <v>7265</v>
      </c>
      <c r="E7248">
        <v>27</v>
      </c>
      <c r="F7248">
        <v>0</v>
      </c>
      <c r="G7248">
        <v>9</v>
      </c>
      <c r="H7248">
        <v>1</v>
      </c>
      <c r="I7248">
        <v>0</v>
      </c>
    </row>
    <row r="7249" spans="1:9">
      <c r="A7249">
        <v>13121</v>
      </c>
      <c r="B7249" t="s">
        <v>31</v>
      </c>
      <c r="C7249" t="s">
        <v>28</v>
      </c>
      <c r="D7249" t="s">
        <v>7266</v>
      </c>
      <c r="E7249">
        <v>40</v>
      </c>
      <c r="F7249">
        <v>0</v>
      </c>
      <c r="G7249">
        <v>14</v>
      </c>
      <c r="H7249">
        <v>3</v>
      </c>
      <c r="I7249">
        <v>0</v>
      </c>
    </row>
    <row r="7250" spans="1:9">
      <c r="A7250">
        <v>13122</v>
      </c>
      <c r="B7250" t="s">
        <v>9</v>
      </c>
      <c r="C7250" t="s">
        <v>18</v>
      </c>
      <c r="D7250" t="s">
        <v>7267</v>
      </c>
      <c r="E7250">
        <v>30</v>
      </c>
      <c r="F7250">
        <v>1</v>
      </c>
      <c r="G7250">
        <v>14</v>
      </c>
      <c r="H7250">
        <v>1</v>
      </c>
      <c r="I7250">
        <v>0</v>
      </c>
    </row>
    <row r="7251" spans="1:9">
      <c r="A7251">
        <v>13123</v>
      </c>
      <c r="B7251" t="s">
        <v>24</v>
      </c>
      <c r="C7251" t="s">
        <v>18</v>
      </c>
      <c r="D7251" t="s">
        <v>7268</v>
      </c>
      <c r="E7251">
        <v>57</v>
      </c>
      <c r="F7251">
        <v>1</v>
      </c>
      <c r="G7251">
        <v>17</v>
      </c>
      <c r="H7251">
        <v>1</v>
      </c>
      <c r="I7251">
        <v>1</v>
      </c>
    </row>
    <row r="7252" spans="1:9">
      <c r="A7252">
        <v>13124</v>
      </c>
      <c r="B7252" t="s">
        <v>9</v>
      </c>
      <c r="C7252" t="s">
        <v>10</v>
      </c>
      <c r="D7252" t="s">
        <v>7269</v>
      </c>
      <c r="E7252">
        <v>54</v>
      </c>
      <c r="F7252">
        <v>0</v>
      </c>
      <c r="G7252">
        <v>4</v>
      </c>
      <c r="H7252">
        <v>5</v>
      </c>
      <c r="I7252">
        <v>1</v>
      </c>
    </row>
    <row r="7253" spans="1:9">
      <c r="A7253">
        <v>13125</v>
      </c>
      <c r="B7253" t="s">
        <v>9</v>
      </c>
      <c r="C7253" t="s">
        <v>10</v>
      </c>
      <c r="D7253" t="s">
        <v>7270</v>
      </c>
      <c r="E7253">
        <v>19</v>
      </c>
      <c r="F7253">
        <v>1</v>
      </c>
      <c r="G7253">
        <v>10</v>
      </c>
      <c r="H7253">
        <v>3</v>
      </c>
      <c r="I7253">
        <v>0</v>
      </c>
    </row>
    <row r="7254" spans="1:9">
      <c r="A7254">
        <v>13126</v>
      </c>
      <c r="B7254" t="s">
        <v>15</v>
      </c>
      <c r="C7254" t="s">
        <v>22</v>
      </c>
      <c r="D7254" t="s">
        <v>7271</v>
      </c>
      <c r="E7254">
        <v>56</v>
      </c>
      <c r="F7254">
        <v>0</v>
      </c>
      <c r="G7254">
        <v>6</v>
      </c>
      <c r="H7254">
        <v>1</v>
      </c>
      <c r="I7254">
        <v>0</v>
      </c>
    </row>
    <row r="7255" spans="1:9">
      <c r="A7255">
        <v>13127</v>
      </c>
      <c r="B7255" t="s">
        <v>12</v>
      </c>
      <c r="C7255" t="s">
        <v>10</v>
      </c>
      <c r="D7255" t="s">
        <v>7272</v>
      </c>
      <c r="E7255">
        <v>59</v>
      </c>
      <c r="F7255">
        <v>1</v>
      </c>
      <c r="G7255">
        <v>3</v>
      </c>
      <c r="H7255">
        <v>4</v>
      </c>
      <c r="I7255">
        <v>1</v>
      </c>
    </row>
    <row r="7256" spans="1:9">
      <c r="A7256">
        <v>13128</v>
      </c>
      <c r="B7256" t="s">
        <v>15</v>
      </c>
      <c r="C7256" t="s">
        <v>10</v>
      </c>
      <c r="D7256" t="s">
        <v>7273</v>
      </c>
      <c r="E7256">
        <v>48</v>
      </c>
      <c r="F7256">
        <v>0</v>
      </c>
      <c r="G7256">
        <v>17</v>
      </c>
      <c r="H7256">
        <v>2</v>
      </c>
      <c r="I7256">
        <v>0</v>
      </c>
    </row>
    <row r="7257" spans="1:9">
      <c r="A7257">
        <v>13129</v>
      </c>
      <c r="B7257" t="s">
        <v>31</v>
      </c>
      <c r="C7257" t="s">
        <v>13</v>
      </c>
      <c r="D7257" t="s">
        <v>7274</v>
      </c>
      <c r="E7257">
        <v>40</v>
      </c>
      <c r="F7257">
        <v>0</v>
      </c>
      <c r="G7257">
        <v>13</v>
      </c>
      <c r="H7257">
        <v>3</v>
      </c>
      <c r="I7257">
        <v>0</v>
      </c>
    </row>
    <row r="7258" spans="1:9">
      <c r="A7258">
        <v>13130</v>
      </c>
      <c r="B7258" t="s">
        <v>15</v>
      </c>
      <c r="C7258" t="s">
        <v>18</v>
      </c>
      <c r="D7258" t="s">
        <v>7275</v>
      </c>
      <c r="E7258">
        <v>63</v>
      </c>
      <c r="F7258">
        <v>0</v>
      </c>
      <c r="G7258">
        <v>10</v>
      </c>
      <c r="H7258">
        <v>4</v>
      </c>
      <c r="I7258">
        <v>1</v>
      </c>
    </row>
    <row r="7259" spans="1:9">
      <c r="A7259">
        <v>13131</v>
      </c>
      <c r="B7259" t="s">
        <v>12</v>
      </c>
      <c r="C7259" t="s">
        <v>13</v>
      </c>
      <c r="D7259" t="s">
        <v>7276</v>
      </c>
      <c r="E7259">
        <v>46</v>
      </c>
      <c r="F7259">
        <v>0</v>
      </c>
      <c r="G7259">
        <v>17</v>
      </c>
      <c r="H7259">
        <v>3</v>
      </c>
      <c r="I7259">
        <v>0</v>
      </c>
    </row>
    <row r="7260" spans="1:9">
      <c r="A7260">
        <v>13132</v>
      </c>
      <c r="B7260" t="s">
        <v>31</v>
      </c>
      <c r="C7260" t="s">
        <v>13</v>
      </c>
      <c r="D7260" t="s">
        <v>7277</v>
      </c>
      <c r="E7260">
        <v>46</v>
      </c>
      <c r="F7260">
        <v>0</v>
      </c>
      <c r="G7260">
        <v>11</v>
      </c>
      <c r="H7260">
        <v>2</v>
      </c>
      <c r="I7260">
        <v>0</v>
      </c>
    </row>
    <row r="7261" spans="1:9">
      <c r="A7261">
        <v>13133</v>
      </c>
      <c r="B7261" t="s">
        <v>15</v>
      </c>
      <c r="C7261" t="s">
        <v>28</v>
      </c>
      <c r="D7261" t="s">
        <v>7278</v>
      </c>
      <c r="E7261">
        <v>42</v>
      </c>
      <c r="F7261">
        <v>1</v>
      </c>
      <c r="G7261">
        <v>9</v>
      </c>
      <c r="H7261">
        <v>1</v>
      </c>
      <c r="I7261">
        <v>1</v>
      </c>
    </row>
    <row r="7262" spans="1:9">
      <c r="A7262">
        <v>13134</v>
      </c>
      <c r="B7262" t="s">
        <v>9</v>
      </c>
      <c r="C7262" t="s">
        <v>22</v>
      </c>
      <c r="D7262" t="s">
        <v>7279</v>
      </c>
      <c r="E7262">
        <v>41</v>
      </c>
      <c r="F7262">
        <v>0</v>
      </c>
      <c r="G7262">
        <v>9</v>
      </c>
      <c r="H7262">
        <v>4</v>
      </c>
      <c r="I7262">
        <v>1</v>
      </c>
    </row>
    <row r="7263" spans="1:9">
      <c r="A7263">
        <v>13135</v>
      </c>
      <c r="B7263" t="s">
        <v>15</v>
      </c>
      <c r="C7263" t="s">
        <v>13</v>
      </c>
      <c r="D7263" t="s">
        <v>7280</v>
      </c>
      <c r="E7263">
        <v>47</v>
      </c>
      <c r="F7263">
        <v>1</v>
      </c>
      <c r="G7263">
        <v>3</v>
      </c>
      <c r="H7263">
        <v>1</v>
      </c>
      <c r="I7263">
        <v>1</v>
      </c>
    </row>
    <row r="7264" spans="1:9">
      <c r="A7264">
        <v>13136</v>
      </c>
      <c r="B7264" t="s">
        <v>12</v>
      </c>
      <c r="C7264" t="s">
        <v>18</v>
      </c>
      <c r="D7264" t="s">
        <v>7281</v>
      </c>
      <c r="E7264">
        <v>33</v>
      </c>
      <c r="F7264">
        <v>0</v>
      </c>
      <c r="G7264">
        <v>15</v>
      </c>
      <c r="H7264">
        <v>5</v>
      </c>
      <c r="I7264">
        <v>1</v>
      </c>
    </row>
    <row r="7265" spans="1:9">
      <c r="A7265">
        <v>13137</v>
      </c>
      <c r="B7265" t="s">
        <v>31</v>
      </c>
      <c r="C7265" t="s">
        <v>18</v>
      </c>
      <c r="D7265" t="s">
        <v>7282</v>
      </c>
      <c r="E7265">
        <v>55</v>
      </c>
      <c r="F7265">
        <v>1</v>
      </c>
      <c r="G7265">
        <v>1</v>
      </c>
      <c r="H7265">
        <v>2</v>
      </c>
      <c r="I7265">
        <v>1</v>
      </c>
    </row>
    <row r="7266" spans="1:9">
      <c r="A7266">
        <v>13138</v>
      </c>
      <c r="B7266" t="s">
        <v>12</v>
      </c>
      <c r="C7266" t="s">
        <v>18</v>
      </c>
      <c r="D7266" t="s">
        <v>7283</v>
      </c>
      <c r="E7266">
        <v>51</v>
      </c>
      <c r="F7266">
        <v>1</v>
      </c>
      <c r="G7266">
        <v>18</v>
      </c>
      <c r="H7266">
        <v>3</v>
      </c>
      <c r="I7266">
        <v>1</v>
      </c>
    </row>
    <row r="7267" spans="1:9">
      <c r="A7267">
        <v>13139</v>
      </c>
      <c r="B7267" t="s">
        <v>24</v>
      </c>
      <c r="C7267" t="s">
        <v>28</v>
      </c>
      <c r="D7267" t="s">
        <v>7284</v>
      </c>
      <c r="E7267">
        <v>22</v>
      </c>
      <c r="F7267">
        <v>1</v>
      </c>
      <c r="G7267">
        <v>8</v>
      </c>
      <c r="H7267">
        <v>1</v>
      </c>
      <c r="I7267">
        <v>0</v>
      </c>
    </row>
    <row r="7268" spans="1:9">
      <c r="A7268">
        <v>13140</v>
      </c>
      <c r="B7268" t="s">
        <v>24</v>
      </c>
      <c r="C7268" t="s">
        <v>28</v>
      </c>
      <c r="D7268" t="s">
        <v>7285</v>
      </c>
      <c r="E7268">
        <v>61</v>
      </c>
      <c r="F7268">
        <v>1</v>
      </c>
      <c r="G7268">
        <v>3</v>
      </c>
      <c r="H7268">
        <v>1</v>
      </c>
      <c r="I7268">
        <v>1</v>
      </c>
    </row>
    <row r="7269" spans="1:9">
      <c r="A7269">
        <v>13141</v>
      </c>
      <c r="B7269" t="s">
        <v>12</v>
      </c>
      <c r="C7269" t="s">
        <v>22</v>
      </c>
      <c r="D7269" t="s">
        <v>7286</v>
      </c>
      <c r="E7269">
        <v>20</v>
      </c>
      <c r="F7269">
        <v>0</v>
      </c>
      <c r="G7269">
        <v>3</v>
      </c>
      <c r="H7269">
        <v>5</v>
      </c>
      <c r="I7269">
        <v>0</v>
      </c>
    </row>
    <row r="7270" spans="1:9">
      <c r="A7270">
        <v>13142</v>
      </c>
      <c r="B7270" t="s">
        <v>31</v>
      </c>
      <c r="C7270" t="s">
        <v>18</v>
      </c>
      <c r="D7270" t="s">
        <v>7287</v>
      </c>
      <c r="E7270">
        <v>50</v>
      </c>
      <c r="F7270">
        <v>0</v>
      </c>
      <c r="G7270">
        <v>5</v>
      </c>
      <c r="H7270">
        <v>5</v>
      </c>
      <c r="I7270">
        <v>1</v>
      </c>
    </row>
    <row r="7271" spans="1:9">
      <c r="A7271">
        <v>13143</v>
      </c>
      <c r="B7271" t="s">
        <v>9</v>
      </c>
      <c r="C7271" t="s">
        <v>13</v>
      </c>
      <c r="D7271" t="s">
        <v>7288</v>
      </c>
      <c r="E7271">
        <v>21</v>
      </c>
      <c r="F7271">
        <v>1</v>
      </c>
      <c r="G7271">
        <v>4</v>
      </c>
      <c r="H7271">
        <v>1</v>
      </c>
      <c r="I7271">
        <v>0</v>
      </c>
    </row>
    <row r="7272" spans="1:9">
      <c r="A7272">
        <v>13144</v>
      </c>
      <c r="B7272" t="s">
        <v>12</v>
      </c>
      <c r="C7272" t="s">
        <v>13</v>
      </c>
      <c r="D7272" t="s">
        <v>7289</v>
      </c>
      <c r="E7272">
        <v>64</v>
      </c>
      <c r="F7272">
        <v>0</v>
      </c>
      <c r="G7272">
        <v>9</v>
      </c>
      <c r="H7272">
        <v>5</v>
      </c>
      <c r="I7272">
        <v>1</v>
      </c>
    </row>
    <row r="7273" spans="1:9">
      <c r="A7273">
        <v>13145</v>
      </c>
      <c r="B7273" t="s">
        <v>9</v>
      </c>
      <c r="C7273" t="s">
        <v>10</v>
      </c>
      <c r="D7273" t="s">
        <v>7290</v>
      </c>
      <c r="E7273">
        <v>47</v>
      </c>
      <c r="F7273">
        <v>0</v>
      </c>
      <c r="G7273">
        <v>4</v>
      </c>
      <c r="H7273">
        <v>4</v>
      </c>
      <c r="I7273">
        <v>1</v>
      </c>
    </row>
    <row r="7274" spans="1:9">
      <c r="A7274">
        <v>13146</v>
      </c>
      <c r="B7274" t="s">
        <v>31</v>
      </c>
      <c r="C7274" t="s">
        <v>28</v>
      </c>
      <c r="D7274" t="s">
        <v>7291</v>
      </c>
      <c r="E7274">
        <v>19</v>
      </c>
      <c r="F7274">
        <v>0</v>
      </c>
      <c r="G7274">
        <v>11</v>
      </c>
      <c r="H7274">
        <v>4</v>
      </c>
      <c r="I7274">
        <v>0</v>
      </c>
    </row>
    <row r="7275" spans="1:9">
      <c r="A7275">
        <v>13147</v>
      </c>
      <c r="B7275" t="s">
        <v>31</v>
      </c>
      <c r="C7275" t="s">
        <v>28</v>
      </c>
      <c r="D7275" t="s">
        <v>7292</v>
      </c>
      <c r="E7275">
        <v>26</v>
      </c>
      <c r="F7275">
        <v>1</v>
      </c>
      <c r="G7275">
        <v>1</v>
      </c>
      <c r="H7275">
        <v>4</v>
      </c>
      <c r="I7275">
        <v>1</v>
      </c>
    </row>
    <row r="7276" spans="1:9">
      <c r="A7276">
        <v>13148</v>
      </c>
      <c r="B7276" t="s">
        <v>15</v>
      </c>
      <c r="C7276" t="s">
        <v>22</v>
      </c>
      <c r="D7276" t="s">
        <v>7293</v>
      </c>
      <c r="E7276">
        <v>52</v>
      </c>
      <c r="F7276">
        <v>0</v>
      </c>
      <c r="G7276">
        <v>17</v>
      </c>
      <c r="H7276">
        <v>4</v>
      </c>
      <c r="I7276">
        <v>1</v>
      </c>
    </row>
    <row r="7277" spans="1:9">
      <c r="A7277">
        <v>13149</v>
      </c>
      <c r="B7277" t="s">
        <v>15</v>
      </c>
      <c r="C7277" t="s">
        <v>13</v>
      </c>
      <c r="D7277" t="s">
        <v>7294</v>
      </c>
      <c r="E7277">
        <v>69</v>
      </c>
      <c r="F7277">
        <v>0</v>
      </c>
      <c r="G7277">
        <v>19</v>
      </c>
      <c r="H7277">
        <v>2</v>
      </c>
      <c r="I7277">
        <v>0</v>
      </c>
    </row>
    <row r="7278" spans="1:9">
      <c r="A7278">
        <v>13150</v>
      </c>
      <c r="B7278" t="s">
        <v>31</v>
      </c>
      <c r="C7278" t="s">
        <v>28</v>
      </c>
      <c r="D7278" t="s">
        <v>7295</v>
      </c>
      <c r="E7278">
        <v>31</v>
      </c>
      <c r="F7278">
        <v>1</v>
      </c>
      <c r="G7278">
        <v>8</v>
      </c>
      <c r="H7278">
        <v>4</v>
      </c>
      <c r="I7278">
        <v>1</v>
      </c>
    </row>
    <row r="7279" spans="1:9">
      <c r="A7279">
        <v>13151</v>
      </c>
      <c r="B7279" t="s">
        <v>24</v>
      </c>
      <c r="C7279" t="s">
        <v>18</v>
      </c>
      <c r="D7279" t="s">
        <v>7296</v>
      </c>
      <c r="E7279">
        <v>48</v>
      </c>
      <c r="F7279">
        <v>1</v>
      </c>
      <c r="G7279">
        <v>9</v>
      </c>
      <c r="H7279">
        <v>2</v>
      </c>
      <c r="I7279">
        <v>1</v>
      </c>
    </row>
    <row r="7280" spans="1:9">
      <c r="A7280">
        <v>13152</v>
      </c>
      <c r="B7280" t="s">
        <v>31</v>
      </c>
      <c r="C7280" t="s">
        <v>28</v>
      </c>
      <c r="D7280" t="s">
        <v>7297</v>
      </c>
      <c r="E7280">
        <v>46</v>
      </c>
      <c r="F7280">
        <v>1</v>
      </c>
      <c r="G7280">
        <v>1</v>
      </c>
      <c r="H7280">
        <v>4</v>
      </c>
      <c r="I7280">
        <v>1</v>
      </c>
    </row>
    <row r="7281" spans="1:9">
      <c r="A7281">
        <v>13153</v>
      </c>
      <c r="B7281" t="s">
        <v>9</v>
      </c>
      <c r="C7281" t="s">
        <v>22</v>
      </c>
      <c r="D7281" t="s">
        <v>7298</v>
      </c>
      <c r="E7281">
        <v>50</v>
      </c>
      <c r="F7281">
        <v>1</v>
      </c>
      <c r="G7281">
        <v>7</v>
      </c>
      <c r="H7281">
        <v>1</v>
      </c>
      <c r="I7281">
        <v>1</v>
      </c>
    </row>
    <row r="7282" spans="1:9">
      <c r="A7282">
        <v>13154</v>
      </c>
      <c r="B7282" t="s">
        <v>24</v>
      </c>
      <c r="C7282" t="s">
        <v>28</v>
      </c>
      <c r="D7282" t="s">
        <v>7299</v>
      </c>
      <c r="E7282">
        <v>40</v>
      </c>
      <c r="F7282">
        <v>0</v>
      </c>
      <c r="G7282">
        <v>6</v>
      </c>
      <c r="H7282">
        <v>1</v>
      </c>
      <c r="I7282">
        <v>0</v>
      </c>
    </row>
    <row r="7283" spans="1:9">
      <c r="A7283">
        <v>13155</v>
      </c>
      <c r="B7283" t="s">
        <v>12</v>
      </c>
      <c r="C7283" t="s">
        <v>10</v>
      </c>
      <c r="D7283" t="s">
        <v>7300</v>
      </c>
      <c r="E7283">
        <v>30</v>
      </c>
      <c r="F7283">
        <v>0</v>
      </c>
      <c r="G7283">
        <v>15</v>
      </c>
      <c r="H7283">
        <v>5</v>
      </c>
      <c r="I7283">
        <v>0</v>
      </c>
    </row>
    <row r="7284" spans="1:9">
      <c r="A7284">
        <v>13156</v>
      </c>
      <c r="B7284" t="s">
        <v>31</v>
      </c>
      <c r="C7284" t="s">
        <v>28</v>
      </c>
      <c r="D7284" t="s">
        <v>7301</v>
      </c>
      <c r="E7284">
        <v>46</v>
      </c>
      <c r="F7284">
        <v>0</v>
      </c>
      <c r="G7284">
        <v>9</v>
      </c>
      <c r="H7284">
        <v>5</v>
      </c>
      <c r="I7284">
        <v>1</v>
      </c>
    </row>
    <row r="7285" spans="1:9">
      <c r="A7285">
        <v>13157</v>
      </c>
      <c r="B7285" t="s">
        <v>15</v>
      </c>
      <c r="C7285" t="s">
        <v>18</v>
      </c>
      <c r="D7285" t="s">
        <v>7302</v>
      </c>
      <c r="E7285">
        <v>29</v>
      </c>
      <c r="F7285">
        <v>1</v>
      </c>
      <c r="G7285">
        <v>17</v>
      </c>
      <c r="H7285">
        <v>2</v>
      </c>
      <c r="I7285">
        <v>0</v>
      </c>
    </row>
    <row r="7286" spans="1:9">
      <c r="A7286">
        <v>13158</v>
      </c>
      <c r="B7286" t="s">
        <v>24</v>
      </c>
      <c r="C7286" t="s">
        <v>28</v>
      </c>
      <c r="D7286" t="s">
        <v>7303</v>
      </c>
      <c r="E7286">
        <v>39</v>
      </c>
      <c r="F7286">
        <v>0</v>
      </c>
      <c r="G7286">
        <v>5</v>
      </c>
      <c r="H7286">
        <v>2</v>
      </c>
      <c r="I7286">
        <v>0</v>
      </c>
    </row>
    <row r="7287" spans="1:9">
      <c r="A7287">
        <v>13159</v>
      </c>
      <c r="B7287" t="s">
        <v>24</v>
      </c>
      <c r="C7287" t="s">
        <v>13</v>
      </c>
      <c r="D7287" t="s">
        <v>7304</v>
      </c>
      <c r="E7287">
        <v>49</v>
      </c>
      <c r="F7287">
        <v>1</v>
      </c>
      <c r="G7287">
        <v>17</v>
      </c>
      <c r="H7287">
        <v>3</v>
      </c>
      <c r="I7287">
        <v>1</v>
      </c>
    </row>
    <row r="7288" spans="1:9">
      <c r="A7288">
        <v>13160</v>
      </c>
      <c r="B7288" t="s">
        <v>9</v>
      </c>
      <c r="C7288" t="s">
        <v>13</v>
      </c>
      <c r="D7288" t="s">
        <v>7305</v>
      </c>
      <c r="E7288">
        <v>43</v>
      </c>
      <c r="F7288">
        <v>1</v>
      </c>
      <c r="G7288">
        <v>12</v>
      </c>
      <c r="H7288">
        <v>5</v>
      </c>
      <c r="I7288">
        <v>1</v>
      </c>
    </row>
    <row r="7289" spans="1:9">
      <c r="A7289">
        <v>13161</v>
      </c>
      <c r="B7289" t="s">
        <v>15</v>
      </c>
      <c r="C7289" t="s">
        <v>10</v>
      </c>
      <c r="D7289" t="s">
        <v>7306</v>
      </c>
      <c r="E7289">
        <v>57</v>
      </c>
      <c r="F7289">
        <v>0</v>
      </c>
      <c r="G7289">
        <v>18</v>
      </c>
      <c r="H7289">
        <v>4</v>
      </c>
      <c r="I7289">
        <v>1</v>
      </c>
    </row>
    <row r="7290" spans="1:9">
      <c r="A7290">
        <v>13162</v>
      </c>
      <c r="B7290" t="s">
        <v>24</v>
      </c>
      <c r="C7290" t="s">
        <v>10</v>
      </c>
      <c r="D7290" t="s">
        <v>7307</v>
      </c>
      <c r="E7290">
        <v>30</v>
      </c>
      <c r="F7290">
        <v>1</v>
      </c>
      <c r="G7290">
        <v>10</v>
      </c>
      <c r="H7290">
        <v>3</v>
      </c>
      <c r="I7290">
        <v>0</v>
      </c>
    </row>
    <row r="7291" spans="1:9">
      <c r="A7291">
        <v>13163</v>
      </c>
      <c r="B7291" t="s">
        <v>12</v>
      </c>
      <c r="C7291" t="s">
        <v>28</v>
      </c>
      <c r="D7291" t="s">
        <v>7308</v>
      </c>
      <c r="E7291">
        <v>41</v>
      </c>
      <c r="F7291">
        <v>1</v>
      </c>
      <c r="G7291">
        <v>6</v>
      </c>
      <c r="H7291">
        <v>2</v>
      </c>
      <c r="I7291">
        <v>1</v>
      </c>
    </row>
    <row r="7292" spans="1:9">
      <c r="A7292">
        <v>13164</v>
      </c>
      <c r="B7292" t="s">
        <v>31</v>
      </c>
      <c r="C7292" t="s">
        <v>10</v>
      </c>
      <c r="D7292" t="s">
        <v>7309</v>
      </c>
      <c r="E7292">
        <v>58</v>
      </c>
      <c r="F7292">
        <v>0</v>
      </c>
      <c r="G7292">
        <v>18</v>
      </c>
      <c r="H7292">
        <v>5</v>
      </c>
      <c r="I7292">
        <v>1</v>
      </c>
    </row>
    <row r="7293" spans="1:9">
      <c r="A7293">
        <v>13165</v>
      </c>
      <c r="B7293" t="s">
        <v>15</v>
      </c>
      <c r="C7293" t="s">
        <v>10</v>
      </c>
      <c r="D7293" t="s">
        <v>7310</v>
      </c>
      <c r="E7293">
        <v>39</v>
      </c>
      <c r="F7293">
        <v>0</v>
      </c>
      <c r="G7293">
        <v>17</v>
      </c>
      <c r="H7293">
        <v>4</v>
      </c>
      <c r="I7293">
        <v>1</v>
      </c>
    </row>
    <row r="7294" spans="1:9">
      <c r="A7294">
        <v>13166</v>
      </c>
      <c r="B7294" t="s">
        <v>12</v>
      </c>
      <c r="C7294" t="s">
        <v>22</v>
      </c>
      <c r="D7294" t="s">
        <v>7311</v>
      </c>
      <c r="E7294">
        <v>31</v>
      </c>
      <c r="F7294">
        <v>0</v>
      </c>
      <c r="G7294">
        <v>12</v>
      </c>
      <c r="H7294">
        <v>3</v>
      </c>
      <c r="I7294">
        <v>0</v>
      </c>
    </row>
    <row r="7295" spans="1:9">
      <c r="A7295">
        <v>13167</v>
      </c>
      <c r="B7295" t="s">
        <v>9</v>
      </c>
      <c r="C7295" t="s">
        <v>22</v>
      </c>
      <c r="D7295" t="s">
        <v>7312</v>
      </c>
      <c r="E7295">
        <v>46</v>
      </c>
      <c r="F7295">
        <v>0</v>
      </c>
      <c r="G7295">
        <v>13</v>
      </c>
      <c r="H7295">
        <v>3</v>
      </c>
      <c r="I7295">
        <v>0</v>
      </c>
    </row>
    <row r="7296" spans="1:9">
      <c r="A7296">
        <v>13168</v>
      </c>
      <c r="B7296" t="s">
        <v>15</v>
      </c>
      <c r="C7296" t="s">
        <v>10</v>
      </c>
      <c r="D7296" t="s">
        <v>7313</v>
      </c>
      <c r="E7296">
        <v>58</v>
      </c>
      <c r="F7296">
        <v>1</v>
      </c>
      <c r="G7296">
        <v>11</v>
      </c>
      <c r="H7296">
        <v>2</v>
      </c>
      <c r="I7296">
        <v>1</v>
      </c>
    </row>
    <row r="7297" spans="1:9">
      <c r="A7297">
        <v>13169</v>
      </c>
      <c r="B7297" t="s">
        <v>12</v>
      </c>
      <c r="C7297" t="s">
        <v>28</v>
      </c>
      <c r="D7297" t="s">
        <v>7314</v>
      </c>
      <c r="E7297">
        <v>33</v>
      </c>
      <c r="F7297">
        <v>1</v>
      </c>
      <c r="G7297">
        <v>16</v>
      </c>
      <c r="H7297">
        <v>5</v>
      </c>
      <c r="I7297">
        <v>1</v>
      </c>
    </row>
    <row r="7298" spans="1:9">
      <c r="A7298">
        <v>13170</v>
      </c>
      <c r="B7298" t="s">
        <v>24</v>
      </c>
      <c r="C7298" t="s">
        <v>22</v>
      </c>
      <c r="D7298" t="s">
        <v>7315</v>
      </c>
      <c r="E7298">
        <v>20</v>
      </c>
      <c r="F7298">
        <v>0</v>
      </c>
      <c r="G7298">
        <v>1</v>
      </c>
      <c r="H7298">
        <v>1</v>
      </c>
      <c r="I7298">
        <v>0</v>
      </c>
    </row>
    <row r="7299" spans="1:9">
      <c r="A7299">
        <v>13171</v>
      </c>
      <c r="B7299" t="s">
        <v>24</v>
      </c>
      <c r="C7299" t="s">
        <v>22</v>
      </c>
      <c r="D7299" t="s">
        <v>7316</v>
      </c>
      <c r="E7299">
        <v>61</v>
      </c>
      <c r="F7299">
        <v>1</v>
      </c>
      <c r="G7299">
        <v>4</v>
      </c>
      <c r="H7299">
        <v>3</v>
      </c>
      <c r="I7299">
        <v>1</v>
      </c>
    </row>
    <row r="7300" spans="1:9">
      <c r="A7300">
        <v>13172</v>
      </c>
      <c r="B7300" t="s">
        <v>24</v>
      </c>
      <c r="C7300" t="s">
        <v>13</v>
      </c>
      <c r="D7300" t="s">
        <v>7317</v>
      </c>
      <c r="E7300">
        <v>56</v>
      </c>
      <c r="F7300">
        <v>1</v>
      </c>
      <c r="G7300">
        <v>8</v>
      </c>
      <c r="H7300">
        <v>1</v>
      </c>
      <c r="I7300">
        <v>1</v>
      </c>
    </row>
    <row r="7301" spans="1:9">
      <c r="A7301">
        <v>13173</v>
      </c>
      <c r="B7301" t="s">
        <v>24</v>
      </c>
      <c r="C7301" t="s">
        <v>10</v>
      </c>
      <c r="D7301" t="s">
        <v>7318</v>
      </c>
      <c r="E7301">
        <v>44</v>
      </c>
      <c r="F7301">
        <v>1</v>
      </c>
      <c r="G7301">
        <v>7</v>
      </c>
      <c r="H7301">
        <v>2</v>
      </c>
      <c r="I7301">
        <v>1</v>
      </c>
    </row>
    <row r="7302" spans="1:9">
      <c r="A7302">
        <v>13174</v>
      </c>
      <c r="B7302" t="s">
        <v>9</v>
      </c>
      <c r="C7302" t="s">
        <v>10</v>
      </c>
      <c r="D7302" t="s">
        <v>7319</v>
      </c>
      <c r="E7302">
        <v>65</v>
      </c>
      <c r="F7302">
        <v>0</v>
      </c>
      <c r="G7302">
        <v>19</v>
      </c>
      <c r="H7302">
        <v>1</v>
      </c>
      <c r="I7302">
        <v>0</v>
      </c>
    </row>
    <row r="7303" spans="1:9">
      <c r="A7303">
        <v>13175</v>
      </c>
      <c r="B7303" t="s">
        <v>15</v>
      </c>
      <c r="C7303" t="s">
        <v>22</v>
      </c>
      <c r="D7303" t="s">
        <v>7320</v>
      </c>
      <c r="E7303">
        <v>34</v>
      </c>
      <c r="F7303">
        <v>0</v>
      </c>
      <c r="G7303">
        <v>14</v>
      </c>
      <c r="H7303">
        <v>3</v>
      </c>
      <c r="I7303">
        <v>0</v>
      </c>
    </row>
    <row r="7304" spans="1:9">
      <c r="A7304">
        <v>13176</v>
      </c>
      <c r="B7304" t="s">
        <v>15</v>
      </c>
      <c r="C7304" t="s">
        <v>13</v>
      </c>
      <c r="D7304" t="s">
        <v>7321</v>
      </c>
      <c r="E7304">
        <v>42</v>
      </c>
      <c r="F7304">
        <v>1</v>
      </c>
      <c r="G7304">
        <v>3</v>
      </c>
      <c r="H7304">
        <v>4</v>
      </c>
      <c r="I7304">
        <v>1</v>
      </c>
    </row>
    <row r="7305" spans="1:9">
      <c r="A7305">
        <v>13177</v>
      </c>
      <c r="B7305" t="s">
        <v>9</v>
      </c>
      <c r="C7305" t="s">
        <v>22</v>
      </c>
      <c r="D7305" t="s">
        <v>7322</v>
      </c>
      <c r="E7305">
        <v>46</v>
      </c>
      <c r="F7305">
        <v>1</v>
      </c>
      <c r="G7305">
        <v>8</v>
      </c>
      <c r="H7305">
        <v>1</v>
      </c>
      <c r="I7305">
        <v>1</v>
      </c>
    </row>
    <row r="7306" spans="1:9">
      <c r="A7306">
        <v>13178</v>
      </c>
      <c r="B7306" t="s">
        <v>24</v>
      </c>
      <c r="C7306" t="s">
        <v>22</v>
      </c>
      <c r="D7306" t="s">
        <v>7323</v>
      </c>
      <c r="E7306">
        <v>65</v>
      </c>
      <c r="F7306">
        <v>0</v>
      </c>
      <c r="G7306">
        <v>18</v>
      </c>
      <c r="H7306">
        <v>4</v>
      </c>
      <c r="I7306">
        <v>1</v>
      </c>
    </row>
    <row r="7307" spans="1:9">
      <c r="A7307">
        <v>13179</v>
      </c>
      <c r="B7307" t="s">
        <v>15</v>
      </c>
      <c r="C7307" t="s">
        <v>18</v>
      </c>
      <c r="D7307" t="s">
        <v>7324</v>
      </c>
      <c r="E7307">
        <v>59</v>
      </c>
      <c r="F7307">
        <v>1</v>
      </c>
      <c r="G7307">
        <v>15</v>
      </c>
      <c r="H7307">
        <v>1</v>
      </c>
      <c r="I7307">
        <v>1</v>
      </c>
    </row>
    <row r="7308" spans="1:9">
      <c r="A7308">
        <v>13180</v>
      </c>
      <c r="B7308" t="s">
        <v>12</v>
      </c>
      <c r="C7308" t="s">
        <v>22</v>
      </c>
      <c r="D7308" t="s">
        <v>7325</v>
      </c>
      <c r="E7308">
        <v>68</v>
      </c>
      <c r="F7308">
        <v>1</v>
      </c>
      <c r="G7308">
        <v>3</v>
      </c>
      <c r="H7308">
        <v>2</v>
      </c>
      <c r="I7308">
        <v>1</v>
      </c>
    </row>
    <row r="7309" spans="1:9">
      <c r="A7309">
        <v>13181</v>
      </c>
      <c r="B7309" t="s">
        <v>9</v>
      </c>
      <c r="C7309" t="s">
        <v>28</v>
      </c>
      <c r="D7309" t="s">
        <v>7326</v>
      </c>
      <c r="E7309">
        <v>21</v>
      </c>
      <c r="F7309">
        <v>1</v>
      </c>
      <c r="G7309">
        <v>2</v>
      </c>
      <c r="H7309">
        <v>3</v>
      </c>
      <c r="I7309">
        <v>0</v>
      </c>
    </row>
    <row r="7310" spans="1:9">
      <c r="A7310">
        <v>13182</v>
      </c>
      <c r="B7310" t="s">
        <v>12</v>
      </c>
      <c r="C7310" t="s">
        <v>22</v>
      </c>
      <c r="D7310" t="s">
        <v>7327</v>
      </c>
      <c r="E7310">
        <v>32</v>
      </c>
      <c r="F7310">
        <v>1</v>
      </c>
      <c r="G7310">
        <v>10</v>
      </c>
      <c r="H7310">
        <v>4</v>
      </c>
      <c r="I7310">
        <v>1</v>
      </c>
    </row>
    <row r="7311" spans="1:9">
      <c r="A7311">
        <v>13183</v>
      </c>
      <c r="B7311" t="s">
        <v>31</v>
      </c>
      <c r="C7311" t="s">
        <v>10</v>
      </c>
      <c r="D7311" t="s">
        <v>7328</v>
      </c>
      <c r="E7311">
        <v>28</v>
      </c>
      <c r="F7311">
        <v>1</v>
      </c>
      <c r="G7311">
        <v>19</v>
      </c>
      <c r="H7311">
        <v>4</v>
      </c>
      <c r="I7311">
        <v>1</v>
      </c>
    </row>
    <row r="7312" spans="1:9">
      <c r="A7312">
        <v>13184</v>
      </c>
      <c r="B7312" t="s">
        <v>15</v>
      </c>
      <c r="C7312" t="s">
        <v>18</v>
      </c>
      <c r="D7312" t="s">
        <v>7329</v>
      </c>
      <c r="E7312">
        <v>63</v>
      </c>
      <c r="F7312">
        <v>1</v>
      </c>
      <c r="G7312">
        <v>19</v>
      </c>
      <c r="H7312">
        <v>2</v>
      </c>
      <c r="I7312">
        <v>1</v>
      </c>
    </row>
    <row r="7313" spans="1:9">
      <c r="A7313">
        <v>13185</v>
      </c>
      <c r="B7313" t="s">
        <v>15</v>
      </c>
      <c r="C7313" t="s">
        <v>28</v>
      </c>
      <c r="D7313" t="s">
        <v>7330</v>
      </c>
      <c r="E7313">
        <v>24</v>
      </c>
      <c r="F7313">
        <v>0</v>
      </c>
      <c r="G7313">
        <v>6</v>
      </c>
      <c r="H7313">
        <v>3</v>
      </c>
      <c r="I7313">
        <v>0</v>
      </c>
    </row>
    <row r="7314" spans="1:9">
      <c r="A7314">
        <v>13186</v>
      </c>
      <c r="B7314" t="s">
        <v>24</v>
      </c>
      <c r="C7314" t="s">
        <v>13</v>
      </c>
      <c r="D7314" t="s">
        <v>7331</v>
      </c>
      <c r="E7314">
        <v>56</v>
      </c>
      <c r="F7314">
        <v>1</v>
      </c>
      <c r="G7314">
        <v>16</v>
      </c>
      <c r="H7314">
        <v>5</v>
      </c>
      <c r="I7314">
        <v>1</v>
      </c>
    </row>
    <row r="7315" spans="1:9">
      <c r="A7315">
        <v>13187</v>
      </c>
      <c r="B7315" t="s">
        <v>12</v>
      </c>
      <c r="C7315" t="s">
        <v>18</v>
      </c>
      <c r="D7315" t="s">
        <v>7332</v>
      </c>
      <c r="E7315">
        <v>47</v>
      </c>
      <c r="F7315">
        <v>0</v>
      </c>
      <c r="G7315">
        <v>15</v>
      </c>
      <c r="H7315">
        <v>4</v>
      </c>
      <c r="I7315">
        <v>1</v>
      </c>
    </row>
    <row r="7316" spans="1:9">
      <c r="A7316">
        <v>13188</v>
      </c>
      <c r="B7316" t="s">
        <v>9</v>
      </c>
      <c r="C7316" t="s">
        <v>22</v>
      </c>
      <c r="D7316" t="s">
        <v>7333</v>
      </c>
      <c r="E7316">
        <v>23</v>
      </c>
      <c r="F7316">
        <v>0</v>
      </c>
      <c r="G7316">
        <v>3</v>
      </c>
      <c r="H7316">
        <v>4</v>
      </c>
      <c r="I7316">
        <v>0</v>
      </c>
    </row>
    <row r="7317" spans="1:9">
      <c r="A7317">
        <v>13189</v>
      </c>
      <c r="B7317" t="s">
        <v>9</v>
      </c>
      <c r="C7317" t="s">
        <v>18</v>
      </c>
      <c r="D7317" t="s">
        <v>7334</v>
      </c>
      <c r="E7317">
        <v>31</v>
      </c>
      <c r="F7317">
        <v>1</v>
      </c>
      <c r="G7317">
        <v>10</v>
      </c>
      <c r="H7317">
        <v>3</v>
      </c>
      <c r="I7317">
        <v>1</v>
      </c>
    </row>
    <row r="7318" spans="1:9">
      <c r="A7318">
        <v>13190</v>
      </c>
      <c r="B7318" t="s">
        <v>12</v>
      </c>
      <c r="C7318" t="s">
        <v>10</v>
      </c>
      <c r="D7318" t="s">
        <v>7335</v>
      </c>
      <c r="E7318">
        <v>66</v>
      </c>
      <c r="F7318">
        <v>1</v>
      </c>
      <c r="G7318">
        <v>14</v>
      </c>
      <c r="H7318">
        <v>4</v>
      </c>
      <c r="I7318">
        <v>1</v>
      </c>
    </row>
    <row r="7319" spans="1:9">
      <c r="A7319">
        <v>13191</v>
      </c>
      <c r="B7319" t="s">
        <v>12</v>
      </c>
      <c r="C7319" t="s">
        <v>13</v>
      </c>
      <c r="D7319" t="s">
        <v>7336</v>
      </c>
      <c r="E7319">
        <v>51</v>
      </c>
      <c r="F7319">
        <v>1</v>
      </c>
      <c r="G7319">
        <v>15</v>
      </c>
      <c r="H7319">
        <v>2</v>
      </c>
      <c r="I7319">
        <v>1</v>
      </c>
    </row>
    <row r="7320" spans="1:9">
      <c r="A7320">
        <v>13192</v>
      </c>
      <c r="B7320" t="s">
        <v>24</v>
      </c>
      <c r="C7320" t="s">
        <v>22</v>
      </c>
      <c r="D7320" t="s">
        <v>7337</v>
      </c>
      <c r="E7320">
        <v>37</v>
      </c>
      <c r="F7320">
        <v>1</v>
      </c>
      <c r="G7320">
        <v>11</v>
      </c>
      <c r="H7320">
        <v>2</v>
      </c>
      <c r="I7320">
        <v>1</v>
      </c>
    </row>
    <row r="7321" spans="1:9">
      <c r="A7321">
        <v>13193</v>
      </c>
      <c r="B7321" t="s">
        <v>15</v>
      </c>
      <c r="C7321" t="s">
        <v>10</v>
      </c>
      <c r="D7321" t="s">
        <v>7338</v>
      </c>
      <c r="E7321">
        <v>42</v>
      </c>
      <c r="F7321">
        <v>0</v>
      </c>
      <c r="G7321">
        <v>18</v>
      </c>
      <c r="H7321">
        <v>3</v>
      </c>
      <c r="I7321">
        <v>0</v>
      </c>
    </row>
    <row r="7322" spans="1:9">
      <c r="A7322">
        <v>13194</v>
      </c>
      <c r="B7322" t="s">
        <v>15</v>
      </c>
      <c r="C7322" t="s">
        <v>22</v>
      </c>
      <c r="D7322" t="s">
        <v>7339</v>
      </c>
      <c r="E7322">
        <v>65</v>
      </c>
      <c r="F7322">
        <v>0</v>
      </c>
      <c r="G7322">
        <v>10</v>
      </c>
      <c r="H7322">
        <v>1</v>
      </c>
      <c r="I7322">
        <v>0</v>
      </c>
    </row>
    <row r="7323" spans="1:9">
      <c r="A7323">
        <v>13195</v>
      </c>
      <c r="B7323" t="s">
        <v>9</v>
      </c>
      <c r="C7323" t="s">
        <v>18</v>
      </c>
      <c r="D7323" t="s">
        <v>7340</v>
      </c>
      <c r="E7323">
        <v>45</v>
      </c>
      <c r="F7323">
        <v>0</v>
      </c>
      <c r="G7323">
        <v>7</v>
      </c>
      <c r="H7323">
        <v>4</v>
      </c>
      <c r="I7323">
        <v>1</v>
      </c>
    </row>
    <row r="7324" spans="1:9">
      <c r="A7324">
        <v>13196</v>
      </c>
      <c r="B7324" t="s">
        <v>12</v>
      </c>
      <c r="C7324" t="s">
        <v>13</v>
      </c>
      <c r="D7324" t="s">
        <v>7341</v>
      </c>
      <c r="E7324">
        <v>45</v>
      </c>
      <c r="F7324">
        <v>1</v>
      </c>
      <c r="G7324">
        <v>2</v>
      </c>
      <c r="H7324">
        <v>3</v>
      </c>
      <c r="I7324">
        <v>1</v>
      </c>
    </row>
    <row r="7325" spans="1:9">
      <c r="A7325">
        <v>13197</v>
      </c>
      <c r="B7325" t="s">
        <v>12</v>
      </c>
      <c r="C7325" t="s">
        <v>10</v>
      </c>
      <c r="D7325" t="s">
        <v>7342</v>
      </c>
      <c r="E7325">
        <v>68</v>
      </c>
      <c r="F7325">
        <v>1</v>
      </c>
      <c r="G7325">
        <v>4</v>
      </c>
      <c r="H7325">
        <v>1</v>
      </c>
      <c r="I7325">
        <v>1</v>
      </c>
    </row>
    <row r="7326" spans="1:9">
      <c r="A7326">
        <v>13198</v>
      </c>
      <c r="B7326" t="s">
        <v>12</v>
      </c>
      <c r="C7326" t="s">
        <v>10</v>
      </c>
      <c r="D7326" t="s">
        <v>7343</v>
      </c>
      <c r="E7326">
        <v>69</v>
      </c>
      <c r="F7326">
        <v>1</v>
      </c>
      <c r="G7326">
        <v>1</v>
      </c>
      <c r="H7326">
        <v>1</v>
      </c>
      <c r="I7326">
        <v>1</v>
      </c>
    </row>
    <row r="7327" spans="1:9">
      <c r="A7327">
        <v>13199</v>
      </c>
      <c r="B7327" t="s">
        <v>31</v>
      </c>
      <c r="C7327" t="s">
        <v>18</v>
      </c>
      <c r="D7327" t="s">
        <v>7344</v>
      </c>
      <c r="E7327">
        <v>40</v>
      </c>
      <c r="F7327">
        <v>1</v>
      </c>
      <c r="G7327">
        <v>9</v>
      </c>
      <c r="H7327">
        <v>5</v>
      </c>
      <c r="I7327">
        <v>1</v>
      </c>
    </row>
    <row r="7328" spans="1:9">
      <c r="A7328">
        <v>13200</v>
      </c>
      <c r="B7328" t="s">
        <v>15</v>
      </c>
      <c r="C7328" t="s">
        <v>18</v>
      </c>
      <c r="D7328" t="s">
        <v>7345</v>
      </c>
      <c r="E7328">
        <v>61</v>
      </c>
      <c r="F7328">
        <v>1</v>
      </c>
      <c r="G7328">
        <v>14</v>
      </c>
      <c r="H7328">
        <v>5</v>
      </c>
      <c r="I7328">
        <v>1</v>
      </c>
    </row>
    <row r="7329" spans="1:9">
      <c r="A7329">
        <v>13201</v>
      </c>
      <c r="B7329" t="s">
        <v>15</v>
      </c>
      <c r="C7329" t="s">
        <v>18</v>
      </c>
      <c r="D7329" t="s">
        <v>7346</v>
      </c>
      <c r="E7329">
        <v>48</v>
      </c>
      <c r="F7329">
        <v>1</v>
      </c>
      <c r="G7329">
        <v>2</v>
      </c>
      <c r="H7329">
        <v>3</v>
      </c>
      <c r="I7329">
        <v>1</v>
      </c>
    </row>
    <row r="7330" spans="1:9">
      <c r="A7330">
        <v>13202</v>
      </c>
      <c r="B7330" t="s">
        <v>12</v>
      </c>
      <c r="C7330" t="s">
        <v>18</v>
      </c>
      <c r="D7330" t="s">
        <v>7347</v>
      </c>
      <c r="E7330">
        <v>31</v>
      </c>
      <c r="F7330">
        <v>0</v>
      </c>
      <c r="G7330">
        <v>9</v>
      </c>
      <c r="H7330">
        <v>5</v>
      </c>
      <c r="I7330">
        <v>1</v>
      </c>
    </row>
    <row r="7331" spans="1:9">
      <c r="A7331">
        <v>13203</v>
      </c>
      <c r="B7331" t="s">
        <v>31</v>
      </c>
      <c r="C7331" t="s">
        <v>18</v>
      </c>
      <c r="D7331" t="s">
        <v>7348</v>
      </c>
      <c r="E7331">
        <v>22</v>
      </c>
      <c r="F7331">
        <v>1</v>
      </c>
      <c r="G7331">
        <v>14</v>
      </c>
      <c r="H7331">
        <v>1</v>
      </c>
      <c r="I7331">
        <v>0</v>
      </c>
    </row>
    <row r="7332" spans="1:9">
      <c r="A7332">
        <v>13204</v>
      </c>
      <c r="B7332" t="s">
        <v>12</v>
      </c>
      <c r="C7332" t="s">
        <v>13</v>
      </c>
      <c r="D7332" t="s">
        <v>7349</v>
      </c>
      <c r="E7332">
        <v>18</v>
      </c>
      <c r="F7332">
        <v>1</v>
      </c>
      <c r="G7332">
        <v>3</v>
      </c>
      <c r="H7332">
        <v>5</v>
      </c>
      <c r="I7332">
        <v>1</v>
      </c>
    </row>
    <row r="7333" spans="1:9">
      <c r="A7333">
        <v>13205</v>
      </c>
      <c r="B7333" t="s">
        <v>24</v>
      </c>
      <c r="C7333" t="s">
        <v>22</v>
      </c>
      <c r="D7333" t="s">
        <v>7350</v>
      </c>
      <c r="E7333">
        <v>43</v>
      </c>
      <c r="F7333">
        <v>0</v>
      </c>
      <c r="G7333">
        <v>4</v>
      </c>
      <c r="H7333">
        <v>3</v>
      </c>
      <c r="I7333">
        <v>0</v>
      </c>
    </row>
    <row r="7334" spans="1:9">
      <c r="A7334">
        <v>13206</v>
      </c>
      <c r="B7334" t="s">
        <v>12</v>
      </c>
      <c r="C7334" t="s">
        <v>22</v>
      </c>
      <c r="D7334" t="s">
        <v>7351</v>
      </c>
      <c r="E7334">
        <v>51</v>
      </c>
      <c r="F7334">
        <v>1</v>
      </c>
      <c r="G7334">
        <v>10</v>
      </c>
      <c r="H7334">
        <v>5</v>
      </c>
      <c r="I7334">
        <v>1</v>
      </c>
    </row>
    <row r="7335" spans="1:9">
      <c r="A7335">
        <v>13207</v>
      </c>
      <c r="B7335" t="s">
        <v>31</v>
      </c>
      <c r="C7335" t="s">
        <v>28</v>
      </c>
      <c r="D7335" t="s">
        <v>7352</v>
      </c>
      <c r="E7335">
        <v>55</v>
      </c>
      <c r="F7335">
        <v>1</v>
      </c>
      <c r="G7335">
        <v>15</v>
      </c>
      <c r="H7335">
        <v>2</v>
      </c>
      <c r="I7335">
        <v>1</v>
      </c>
    </row>
    <row r="7336" spans="1:9">
      <c r="A7336">
        <v>13208</v>
      </c>
      <c r="B7336" t="s">
        <v>12</v>
      </c>
      <c r="C7336" t="s">
        <v>10</v>
      </c>
      <c r="D7336" t="s">
        <v>7353</v>
      </c>
      <c r="E7336">
        <v>62</v>
      </c>
      <c r="F7336">
        <v>1</v>
      </c>
      <c r="G7336">
        <v>5</v>
      </c>
      <c r="H7336">
        <v>4</v>
      </c>
      <c r="I7336">
        <v>1</v>
      </c>
    </row>
    <row r="7337" spans="1:9">
      <c r="A7337">
        <v>13209</v>
      </c>
      <c r="B7337" t="s">
        <v>24</v>
      </c>
      <c r="C7337" t="s">
        <v>18</v>
      </c>
      <c r="D7337" t="s">
        <v>7354</v>
      </c>
      <c r="E7337">
        <v>32</v>
      </c>
      <c r="F7337">
        <v>0</v>
      </c>
      <c r="G7337">
        <v>15</v>
      </c>
      <c r="H7337">
        <v>4</v>
      </c>
      <c r="I7337">
        <v>1</v>
      </c>
    </row>
    <row r="7338" spans="1:9">
      <c r="A7338">
        <v>13210</v>
      </c>
      <c r="B7338" t="s">
        <v>9</v>
      </c>
      <c r="C7338" t="s">
        <v>28</v>
      </c>
      <c r="D7338" t="s">
        <v>7355</v>
      </c>
      <c r="E7338">
        <v>23</v>
      </c>
      <c r="F7338">
        <v>0</v>
      </c>
      <c r="G7338">
        <v>5</v>
      </c>
      <c r="H7338">
        <v>3</v>
      </c>
      <c r="I7338">
        <v>0</v>
      </c>
    </row>
    <row r="7339" spans="1:9">
      <c r="A7339">
        <v>13211</v>
      </c>
      <c r="B7339" t="s">
        <v>24</v>
      </c>
      <c r="C7339" t="s">
        <v>18</v>
      </c>
      <c r="D7339" t="s">
        <v>7356</v>
      </c>
      <c r="E7339">
        <v>26</v>
      </c>
      <c r="F7339">
        <v>0</v>
      </c>
      <c r="G7339">
        <v>7</v>
      </c>
      <c r="H7339">
        <v>1</v>
      </c>
      <c r="I7339">
        <v>0</v>
      </c>
    </row>
    <row r="7340" spans="1:9">
      <c r="A7340">
        <v>13212</v>
      </c>
      <c r="B7340" t="s">
        <v>15</v>
      </c>
      <c r="C7340" t="s">
        <v>13</v>
      </c>
      <c r="D7340" t="s">
        <v>7357</v>
      </c>
      <c r="E7340">
        <v>20</v>
      </c>
      <c r="F7340">
        <v>1</v>
      </c>
      <c r="G7340">
        <v>3</v>
      </c>
      <c r="H7340">
        <v>4</v>
      </c>
      <c r="I7340">
        <v>1</v>
      </c>
    </row>
    <row r="7341" spans="1:9">
      <c r="A7341">
        <v>13213</v>
      </c>
      <c r="B7341" t="s">
        <v>24</v>
      </c>
      <c r="C7341" t="s">
        <v>13</v>
      </c>
      <c r="D7341" t="s">
        <v>7358</v>
      </c>
      <c r="E7341">
        <v>23</v>
      </c>
      <c r="F7341">
        <v>1</v>
      </c>
      <c r="G7341">
        <v>5</v>
      </c>
      <c r="H7341">
        <v>3</v>
      </c>
      <c r="I7341">
        <v>0</v>
      </c>
    </row>
    <row r="7342" spans="1:9">
      <c r="A7342">
        <v>13214</v>
      </c>
      <c r="B7342" t="s">
        <v>12</v>
      </c>
      <c r="C7342" t="s">
        <v>28</v>
      </c>
      <c r="D7342" t="s">
        <v>7359</v>
      </c>
      <c r="E7342">
        <v>43</v>
      </c>
      <c r="F7342">
        <v>0</v>
      </c>
      <c r="G7342">
        <v>14</v>
      </c>
      <c r="H7342">
        <v>3</v>
      </c>
      <c r="I7342">
        <v>0</v>
      </c>
    </row>
    <row r="7343" spans="1:9">
      <c r="A7343">
        <v>13215</v>
      </c>
      <c r="B7343" t="s">
        <v>9</v>
      </c>
      <c r="C7343" t="s">
        <v>28</v>
      </c>
      <c r="D7343" t="s">
        <v>7360</v>
      </c>
      <c r="E7343">
        <v>46</v>
      </c>
      <c r="F7343">
        <v>1</v>
      </c>
      <c r="G7343">
        <v>3</v>
      </c>
      <c r="H7343">
        <v>4</v>
      </c>
      <c r="I7343">
        <v>1</v>
      </c>
    </row>
    <row r="7344" spans="1:9">
      <c r="A7344">
        <v>13216</v>
      </c>
      <c r="B7344" t="s">
        <v>15</v>
      </c>
      <c r="C7344" t="s">
        <v>10</v>
      </c>
      <c r="D7344" t="s">
        <v>7361</v>
      </c>
      <c r="E7344">
        <v>36</v>
      </c>
      <c r="F7344">
        <v>0</v>
      </c>
      <c r="G7344">
        <v>19</v>
      </c>
      <c r="H7344">
        <v>4</v>
      </c>
      <c r="I7344">
        <v>1</v>
      </c>
    </row>
    <row r="7345" spans="1:9">
      <c r="A7345">
        <v>13217</v>
      </c>
      <c r="B7345" t="s">
        <v>24</v>
      </c>
      <c r="C7345" t="s">
        <v>18</v>
      </c>
      <c r="D7345" t="s">
        <v>7362</v>
      </c>
      <c r="E7345">
        <v>64</v>
      </c>
      <c r="F7345">
        <v>1</v>
      </c>
      <c r="G7345">
        <v>3</v>
      </c>
      <c r="H7345">
        <v>3</v>
      </c>
      <c r="I7345">
        <v>1</v>
      </c>
    </row>
    <row r="7346" spans="1:9">
      <c r="A7346">
        <v>13218</v>
      </c>
      <c r="B7346" t="s">
        <v>15</v>
      </c>
      <c r="C7346" t="s">
        <v>10</v>
      </c>
      <c r="D7346" t="s">
        <v>7363</v>
      </c>
      <c r="E7346">
        <v>47</v>
      </c>
      <c r="F7346">
        <v>1</v>
      </c>
      <c r="G7346">
        <v>16</v>
      </c>
      <c r="H7346">
        <v>5</v>
      </c>
      <c r="I7346">
        <v>1</v>
      </c>
    </row>
    <row r="7347" spans="1:9">
      <c r="A7347">
        <v>13219</v>
      </c>
      <c r="B7347" t="s">
        <v>15</v>
      </c>
      <c r="C7347" t="s">
        <v>10</v>
      </c>
      <c r="D7347" t="s">
        <v>7364</v>
      </c>
      <c r="E7347">
        <v>29</v>
      </c>
      <c r="F7347">
        <v>1</v>
      </c>
      <c r="G7347">
        <v>18</v>
      </c>
      <c r="H7347">
        <v>4</v>
      </c>
      <c r="I7347">
        <v>1</v>
      </c>
    </row>
    <row r="7348" spans="1:9">
      <c r="A7348">
        <v>13220</v>
      </c>
      <c r="B7348" t="s">
        <v>15</v>
      </c>
      <c r="C7348" t="s">
        <v>28</v>
      </c>
      <c r="D7348" t="s">
        <v>7365</v>
      </c>
      <c r="E7348">
        <v>59</v>
      </c>
      <c r="F7348">
        <v>1</v>
      </c>
      <c r="G7348">
        <v>1</v>
      </c>
      <c r="H7348">
        <v>1</v>
      </c>
      <c r="I7348">
        <v>1</v>
      </c>
    </row>
    <row r="7349" spans="1:9">
      <c r="A7349">
        <v>13221</v>
      </c>
      <c r="B7349" t="s">
        <v>31</v>
      </c>
      <c r="C7349" t="s">
        <v>22</v>
      </c>
      <c r="D7349" t="s">
        <v>7366</v>
      </c>
      <c r="E7349">
        <v>33</v>
      </c>
      <c r="F7349">
        <v>1</v>
      </c>
      <c r="G7349">
        <v>6</v>
      </c>
      <c r="H7349">
        <v>2</v>
      </c>
      <c r="I7349">
        <v>1</v>
      </c>
    </row>
    <row r="7350" spans="1:9">
      <c r="A7350">
        <v>13222</v>
      </c>
      <c r="B7350" t="s">
        <v>24</v>
      </c>
      <c r="C7350" t="s">
        <v>13</v>
      </c>
      <c r="D7350" t="s">
        <v>7367</v>
      </c>
      <c r="E7350">
        <v>64</v>
      </c>
      <c r="F7350">
        <v>1</v>
      </c>
      <c r="G7350">
        <v>15</v>
      </c>
      <c r="H7350">
        <v>1</v>
      </c>
      <c r="I7350">
        <v>1</v>
      </c>
    </row>
    <row r="7351" spans="1:9">
      <c r="A7351">
        <v>13223</v>
      </c>
      <c r="B7351" t="s">
        <v>12</v>
      </c>
      <c r="C7351" t="s">
        <v>13</v>
      </c>
      <c r="D7351" t="s">
        <v>7368</v>
      </c>
      <c r="E7351">
        <v>66</v>
      </c>
      <c r="F7351">
        <v>0</v>
      </c>
      <c r="G7351">
        <v>13</v>
      </c>
      <c r="H7351">
        <v>4</v>
      </c>
      <c r="I7351">
        <v>1</v>
      </c>
    </row>
    <row r="7352" spans="1:9">
      <c r="A7352">
        <v>13224</v>
      </c>
      <c r="B7352" t="s">
        <v>9</v>
      </c>
      <c r="C7352" t="s">
        <v>13</v>
      </c>
      <c r="D7352" t="s">
        <v>7369</v>
      </c>
      <c r="E7352">
        <v>56</v>
      </c>
      <c r="F7352">
        <v>1</v>
      </c>
      <c r="G7352">
        <v>2</v>
      </c>
      <c r="H7352">
        <v>3</v>
      </c>
      <c r="I7352">
        <v>1</v>
      </c>
    </row>
    <row r="7353" spans="1:9">
      <c r="A7353">
        <v>13225</v>
      </c>
      <c r="B7353" t="s">
        <v>24</v>
      </c>
      <c r="C7353" t="s">
        <v>18</v>
      </c>
      <c r="D7353" t="s">
        <v>7370</v>
      </c>
      <c r="E7353">
        <v>23</v>
      </c>
      <c r="F7353">
        <v>0</v>
      </c>
      <c r="G7353">
        <v>4</v>
      </c>
      <c r="H7353">
        <v>1</v>
      </c>
      <c r="I7353">
        <v>0</v>
      </c>
    </row>
    <row r="7354" spans="1:9">
      <c r="A7354">
        <v>13226</v>
      </c>
      <c r="B7354" t="s">
        <v>9</v>
      </c>
      <c r="C7354" t="s">
        <v>28</v>
      </c>
      <c r="D7354" t="s">
        <v>7371</v>
      </c>
      <c r="E7354">
        <v>28</v>
      </c>
      <c r="F7354">
        <v>1</v>
      </c>
      <c r="G7354">
        <v>15</v>
      </c>
      <c r="H7354">
        <v>4</v>
      </c>
      <c r="I7354">
        <v>1</v>
      </c>
    </row>
    <row r="7355" spans="1:9">
      <c r="A7355">
        <v>13227</v>
      </c>
      <c r="B7355" t="s">
        <v>9</v>
      </c>
      <c r="C7355" t="s">
        <v>22</v>
      </c>
      <c r="D7355" t="s">
        <v>7372</v>
      </c>
      <c r="E7355">
        <v>64</v>
      </c>
      <c r="F7355">
        <v>0</v>
      </c>
      <c r="G7355">
        <v>19</v>
      </c>
      <c r="H7355">
        <v>1</v>
      </c>
      <c r="I7355">
        <v>0</v>
      </c>
    </row>
    <row r="7356" spans="1:9">
      <c r="A7356">
        <v>13228</v>
      </c>
      <c r="B7356" t="s">
        <v>24</v>
      </c>
      <c r="C7356" t="s">
        <v>13</v>
      </c>
      <c r="D7356" t="s">
        <v>7373</v>
      </c>
      <c r="E7356">
        <v>36</v>
      </c>
      <c r="F7356">
        <v>0</v>
      </c>
      <c r="G7356">
        <v>11</v>
      </c>
      <c r="H7356">
        <v>3</v>
      </c>
      <c r="I7356">
        <v>0</v>
      </c>
    </row>
    <row r="7357" spans="1:9">
      <c r="A7357">
        <v>13229</v>
      </c>
      <c r="B7357" t="s">
        <v>9</v>
      </c>
      <c r="C7357" t="s">
        <v>13</v>
      </c>
      <c r="D7357" t="s">
        <v>7374</v>
      </c>
      <c r="E7357">
        <v>25</v>
      </c>
      <c r="F7357">
        <v>1</v>
      </c>
      <c r="G7357">
        <v>4</v>
      </c>
      <c r="H7357">
        <v>2</v>
      </c>
      <c r="I7357">
        <v>0</v>
      </c>
    </row>
    <row r="7358" spans="1:9">
      <c r="A7358">
        <v>13230</v>
      </c>
      <c r="B7358" t="s">
        <v>24</v>
      </c>
      <c r="C7358" t="s">
        <v>18</v>
      </c>
      <c r="D7358" t="s">
        <v>7375</v>
      </c>
      <c r="E7358">
        <v>38</v>
      </c>
      <c r="F7358">
        <v>1</v>
      </c>
      <c r="G7358">
        <v>14</v>
      </c>
      <c r="H7358">
        <v>2</v>
      </c>
      <c r="I7358">
        <v>1</v>
      </c>
    </row>
    <row r="7359" spans="1:9">
      <c r="A7359">
        <v>13231</v>
      </c>
      <c r="B7359" t="s">
        <v>9</v>
      </c>
      <c r="C7359" t="s">
        <v>22</v>
      </c>
      <c r="D7359" t="s">
        <v>7376</v>
      </c>
      <c r="E7359">
        <v>53</v>
      </c>
      <c r="F7359">
        <v>0</v>
      </c>
      <c r="G7359">
        <v>3</v>
      </c>
      <c r="H7359">
        <v>5</v>
      </c>
      <c r="I7359">
        <v>1</v>
      </c>
    </row>
    <row r="7360" spans="1:9">
      <c r="A7360">
        <v>13232</v>
      </c>
      <c r="B7360" t="s">
        <v>15</v>
      </c>
      <c r="C7360" t="s">
        <v>18</v>
      </c>
      <c r="D7360" t="s">
        <v>7377</v>
      </c>
      <c r="E7360">
        <v>58</v>
      </c>
      <c r="F7360">
        <v>0</v>
      </c>
      <c r="G7360">
        <v>9</v>
      </c>
      <c r="H7360">
        <v>5</v>
      </c>
      <c r="I7360">
        <v>1</v>
      </c>
    </row>
    <row r="7361" spans="1:9">
      <c r="A7361">
        <v>13233</v>
      </c>
      <c r="B7361" t="s">
        <v>12</v>
      </c>
      <c r="C7361" t="s">
        <v>10</v>
      </c>
      <c r="D7361" t="s">
        <v>7378</v>
      </c>
      <c r="E7361">
        <v>27</v>
      </c>
      <c r="F7361">
        <v>0</v>
      </c>
      <c r="G7361">
        <v>12</v>
      </c>
      <c r="H7361">
        <v>5</v>
      </c>
      <c r="I7361">
        <v>0</v>
      </c>
    </row>
    <row r="7362" spans="1:9">
      <c r="A7362">
        <v>13234</v>
      </c>
      <c r="B7362" t="s">
        <v>12</v>
      </c>
      <c r="C7362" t="s">
        <v>28</v>
      </c>
      <c r="D7362" t="s">
        <v>7379</v>
      </c>
      <c r="E7362">
        <v>40</v>
      </c>
      <c r="F7362">
        <v>0</v>
      </c>
      <c r="G7362">
        <v>4</v>
      </c>
      <c r="H7362">
        <v>5</v>
      </c>
      <c r="I7362">
        <v>1</v>
      </c>
    </row>
    <row r="7363" spans="1:9">
      <c r="A7363">
        <v>13235</v>
      </c>
      <c r="B7363" t="s">
        <v>24</v>
      </c>
      <c r="C7363" t="s">
        <v>10</v>
      </c>
      <c r="D7363" t="s">
        <v>7380</v>
      </c>
      <c r="E7363">
        <v>27</v>
      </c>
      <c r="F7363">
        <v>1</v>
      </c>
      <c r="G7363">
        <v>13</v>
      </c>
      <c r="H7363">
        <v>3</v>
      </c>
      <c r="I7363">
        <v>0</v>
      </c>
    </row>
    <row r="7364" spans="1:9">
      <c r="A7364">
        <v>13236</v>
      </c>
      <c r="B7364" t="s">
        <v>15</v>
      </c>
      <c r="C7364" t="s">
        <v>18</v>
      </c>
      <c r="D7364" t="s">
        <v>7381</v>
      </c>
      <c r="E7364">
        <v>54</v>
      </c>
      <c r="F7364">
        <v>1</v>
      </c>
      <c r="G7364">
        <v>1</v>
      </c>
      <c r="H7364">
        <v>4</v>
      </c>
      <c r="I7364">
        <v>1</v>
      </c>
    </row>
    <row r="7365" spans="1:9">
      <c r="A7365">
        <v>13237</v>
      </c>
      <c r="B7365" t="s">
        <v>15</v>
      </c>
      <c r="C7365" t="s">
        <v>18</v>
      </c>
      <c r="D7365" t="s">
        <v>7382</v>
      </c>
      <c r="E7365">
        <v>33</v>
      </c>
      <c r="F7365">
        <v>1</v>
      </c>
      <c r="G7365">
        <v>7</v>
      </c>
      <c r="H7365">
        <v>1</v>
      </c>
      <c r="I7365">
        <v>1</v>
      </c>
    </row>
    <row r="7366" spans="1:9">
      <c r="A7366">
        <v>13238</v>
      </c>
      <c r="B7366" t="s">
        <v>31</v>
      </c>
      <c r="C7366" t="s">
        <v>22</v>
      </c>
      <c r="D7366" t="s">
        <v>7383</v>
      </c>
      <c r="E7366">
        <v>58</v>
      </c>
      <c r="F7366">
        <v>1</v>
      </c>
      <c r="G7366">
        <v>10</v>
      </c>
      <c r="H7366">
        <v>4</v>
      </c>
      <c r="I7366">
        <v>1</v>
      </c>
    </row>
    <row r="7367" spans="1:9">
      <c r="A7367">
        <v>13239</v>
      </c>
      <c r="B7367" t="s">
        <v>24</v>
      </c>
      <c r="C7367" t="s">
        <v>13</v>
      </c>
      <c r="D7367" t="s">
        <v>7384</v>
      </c>
      <c r="E7367">
        <v>62</v>
      </c>
      <c r="F7367">
        <v>0</v>
      </c>
      <c r="G7367">
        <v>4</v>
      </c>
      <c r="H7367">
        <v>3</v>
      </c>
      <c r="I7367">
        <v>0</v>
      </c>
    </row>
    <row r="7368" spans="1:9">
      <c r="A7368">
        <v>13240</v>
      </c>
      <c r="B7368" t="s">
        <v>15</v>
      </c>
      <c r="C7368" t="s">
        <v>18</v>
      </c>
      <c r="D7368" t="s">
        <v>7385</v>
      </c>
      <c r="E7368">
        <v>43</v>
      </c>
      <c r="F7368">
        <v>0</v>
      </c>
      <c r="G7368">
        <v>15</v>
      </c>
      <c r="H7368">
        <v>2</v>
      </c>
      <c r="I7368">
        <v>0</v>
      </c>
    </row>
    <row r="7369" spans="1:9">
      <c r="A7369">
        <v>13241</v>
      </c>
      <c r="B7369" t="s">
        <v>9</v>
      </c>
      <c r="C7369" t="s">
        <v>10</v>
      </c>
      <c r="D7369" t="s">
        <v>7386</v>
      </c>
      <c r="E7369">
        <v>23</v>
      </c>
      <c r="F7369">
        <v>0</v>
      </c>
      <c r="G7369">
        <v>5</v>
      </c>
      <c r="H7369">
        <v>1</v>
      </c>
      <c r="I7369">
        <v>0</v>
      </c>
    </row>
    <row r="7370" spans="1:9">
      <c r="A7370">
        <v>13242</v>
      </c>
      <c r="B7370" t="s">
        <v>24</v>
      </c>
      <c r="C7370" t="s">
        <v>22</v>
      </c>
      <c r="D7370" t="s">
        <v>7387</v>
      </c>
      <c r="E7370">
        <v>61</v>
      </c>
      <c r="F7370">
        <v>1</v>
      </c>
      <c r="G7370">
        <v>5</v>
      </c>
      <c r="H7370">
        <v>5</v>
      </c>
      <c r="I7370">
        <v>1</v>
      </c>
    </row>
    <row r="7371" spans="1:9">
      <c r="A7371">
        <v>13243</v>
      </c>
      <c r="B7371" t="s">
        <v>12</v>
      </c>
      <c r="C7371" t="s">
        <v>13</v>
      </c>
      <c r="D7371" t="s">
        <v>7388</v>
      </c>
      <c r="E7371">
        <v>52</v>
      </c>
      <c r="F7371">
        <v>0</v>
      </c>
      <c r="G7371">
        <v>9</v>
      </c>
      <c r="H7371">
        <v>4</v>
      </c>
      <c r="I7371">
        <v>1</v>
      </c>
    </row>
    <row r="7372" spans="1:9">
      <c r="A7372">
        <v>13244</v>
      </c>
      <c r="B7372" t="s">
        <v>31</v>
      </c>
      <c r="C7372" t="s">
        <v>22</v>
      </c>
      <c r="D7372" t="s">
        <v>7389</v>
      </c>
      <c r="E7372">
        <v>43</v>
      </c>
      <c r="F7372">
        <v>1</v>
      </c>
      <c r="G7372">
        <v>17</v>
      </c>
      <c r="H7372">
        <v>1</v>
      </c>
      <c r="I7372">
        <v>1</v>
      </c>
    </row>
    <row r="7373" spans="1:9">
      <c r="A7373">
        <v>13245</v>
      </c>
      <c r="B7373" t="s">
        <v>31</v>
      </c>
      <c r="C7373" t="s">
        <v>13</v>
      </c>
      <c r="D7373" t="s">
        <v>7390</v>
      </c>
      <c r="E7373">
        <v>26</v>
      </c>
      <c r="F7373">
        <v>0</v>
      </c>
      <c r="G7373">
        <v>3</v>
      </c>
      <c r="H7373">
        <v>5</v>
      </c>
      <c r="I7373">
        <v>0</v>
      </c>
    </row>
    <row r="7374" spans="1:9">
      <c r="A7374">
        <v>13246</v>
      </c>
      <c r="B7374" t="s">
        <v>12</v>
      </c>
      <c r="C7374" t="s">
        <v>13</v>
      </c>
      <c r="D7374" t="s">
        <v>7391</v>
      </c>
      <c r="E7374">
        <v>56</v>
      </c>
      <c r="F7374">
        <v>0</v>
      </c>
      <c r="G7374">
        <v>5</v>
      </c>
      <c r="H7374">
        <v>1</v>
      </c>
      <c r="I7374">
        <v>0</v>
      </c>
    </row>
    <row r="7375" spans="1:9">
      <c r="A7375">
        <v>13247</v>
      </c>
      <c r="B7375" t="s">
        <v>15</v>
      </c>
      <c r="C7375" t="s">
        <v>10</v>
      </c>
      <c r="D7375" t="s">
        <v>7392</v>
      </c>
      <c r="E7375">
        <v>49</v>
      </c>
      <c r="F7375">
        <v>0</v>
      </c>
      <c r="G7375">
        <v>17</v>
      </c>
      <c r="H7375">
        <v>3</v>
      </c>
      <c r="I7375">
        <v>0</v>
      </c>
    </row>
    <row r="7376" spans="1:9">
      <c r="A7376">
        <v>13248</v>
      </c>
      <c r="B7376" t="s">
        <v>24</v>
      </c>
      <c r="C7376" t="s">
        <v>10</v>
      </c>
      <c r="D7376" t="s">
        <v>7393</v>
      </c>
      <c r="E7376">
        <v>69</v>
      </c>
      <c r="F7376">
        <v>0</v>
      </c>
      <c r="G7376">
        <v>12</v>
      </c>
      <c r="H7376">
        <v>3</v>
      </c>
      <c r="I7376">
        <v>0</v>
      </c>
    </row>
    <row r="7377" spans="1:9">
      <c r="A7377">
        <v>13249</v>
      </c>
      <c r="B7377" t="s">
        <v>24</v>
      </c>
      <c r="C7377" t="s">
        <v>18</v>
      </c>
      <c r="D7377" t="s">
        <v>7394</v>
      </c>
      <c r="E7377">
        <v>22</v>
      </c>
      <c r="F7377">
        <v>1</v>
      </c>
      <c r="G7377">
        <v>7</v>
      </c>
      <c r="H7377">
        <v>3</v>
      </c>
      <c r="I7377">
        <v>0</v>
      </c>
    </row>
    <row r="7378" spans="1:9">
      <c r="A7378">
        <v>13250</v>
      </c>
      <c r="B7378" t="s">
        <v>31</v>
      </c>
      <c r="C7378" t="s">
        <v>18</v>
      </c>
      <c r="D7378" t="s">
        <v>7395</v>
      </c>
      <c r="E7378">
        <v>20</v>
      </c>
      <c r="F7378">
        <v>1</v>
      </c>
      <c r="G7378">
        <v>17</v>
      </c>
      <c r="H7378">
        <v>1</v>
      </c>
      <c r="I7378">
        <v>0</v>
      </c>
    </row>
    <row r="7379" spans="1:9">
      <c r="A7379">
        <v>13251</v>
      </c>
      <c r="B7379" t="s">
        <v>9</v>
      </c>
      <c r="C7379" t="s">
        <v>13</v>
      </c>
      <c r="D7379" t="s">
        <v>7396</v>
      </c>
      <c r="E7379">
        <v>25</v>
      </c>
      <c r="F7379">
        <v>1</v>
      </c>
      <c r="G7379">
        <v>14</v>
      </c>
      <c r="H7379">
        <v>4</v>
      </c>
      <c r="I7379">
        <v>1</v>
      </c>
    </row>
    <row r="7380" spans="1:9">
      <c r="A7380">
        <v>13252</v>
      </c>
      <c r="B7380" t="s">
        <v>9</v>
      </c>
      <c r="C7380" t="s">
        <v>22</v>
      </c>
      <c r="D7380" t="s">
        <v>7397</v>
      </c>
      <c r="E7380">
        <v>66</v>
      </c>
      <c r="F7380">
        <v>0</v>
      </c>
      <c r="G7380">
        <v>10</v>
      </c>
      <c r="H7380">
        <v>3</v>
      </c>
      <c r="I7380">
        <v>0</v>
      </c>
    </row>
    <row r="7381" spans="1:9">
      <c r="A7381">
        <v>13253</v>
      </c>
      <c r="B7381" t="s">
        <v>15</v>
      </c>
      <c r="C7381" t="s">
        <v>13</v>
      </c>
      <c r="D7381" t="s">
        <v>7398</v>
      </c>
      <c r="E7381">
        <v>39</v>
      </c>
      <c r="F7381">
        <v>1</v>
      </c>
      <c r="G7381">
        <v>3</v>
      </c>
      <c r="H7381">
        <v>5</v>
      </c>
      <c r="I7381">
        <v>1</v>
      </c>
    </row>
    <row r="7382" spans="1:9">
      <c r="A7382">
        <v>13254</v>
      </c>
      <c r="B7382" t="s">
        <v>31</v>
      </c>
      <c r="C7382" t="s">
        <v>10</v>
      </c>
      <c r="D7382" t="s">
        <v>7399</v>
      </c>
      <c r="E7382">
        <v>69</v>
      </c>
      <c r="F7382">
        <v>1</v>
      </c>
      <c r="G7382">
        <v>3</v>
      </c>
      <c r="H7382">
        <v>5</v>
      </c>
      <c r="I7382">
        <v>1</v>
      </c>
    </row>
    <row r="7383" spans="1:9">
      <c r="A7383">
        <v>13255</v>
      </c>
      <c r="B7383" t="s">
        <v>31</v>
      </c>
      <c r="C7383" t="s">
        <v>10</v>
      </c>
      <c r="D7383" t="s">
        <v>7400</v>
      </c>
      <c r="E7383">
        <v>51</v>
      </c>
      <c r="F7383">
        <v>1</v>
      </c>
      <c r="G7383">
        <v>12</v>
      </c>
      <c r="H7383">
        <v>5</v>
      </c>
      <c r="I7383">
        <v>1</v>
      </c>
    </row>
    <row r="7384" spans="1:9">
      <c r="A7384">
        <v>13256</v>
      </c>
      <c r="B7384" t="s">
        <v>12</v>
      </c>
      <c r="C7384" t="s">
        <v>22</v>
      </c>
      <c r="D7384" t="s">
        <v>7401</v>
      </c>
      <c r="E7384">
        <v>63</v>
      </c>
      <c r="F7384">
        <v>1</v>
      </c>
      <c r="G7384">
        <v>14</v>
      </c>
      <c r="H7384">
        <v>4</v>
      </c>
      <c r="I7384">
        <v>1</v>
      </c>
    </row>
    <row r="7385" spans="1:9">
      <c r="A7385">
        <v>13257</v>
      </c>
      <c r="B7385" t="s">
        <v>24</v>
      </c>
      <c r="C7385" t="s">
        <v>22</v>
      </c>
      <c r="D7385" t="s">
        <v>7402</v>
      </c>
      <c r="E7385">
        <v>19</v>
      </c>
      <c r="F7385">
        <v>0</v>
      </c>
      <c r="G7385">
        <v>14</v>
      </c>
      <c r="H7385">
        <v>1</v>
      </c>
      <c r="I7385">
        <v>0</v>
      </c>
    </row>
    <row r="7386" spans="1:9">
      <c r="A7386">
        <v>13258</v>
      </c>
      <c r="B7386" t="s">
        <v>9</v>
      </c>
      <c r="C7386" t="s">
        <v>13</v>
      </c>
      <c r="D7386" t="s">
        <v>7403</v>
      </c>
      <c r="E7386">
        <v>64</v>
      </c>
      <c r="F7386">
        <v>1</v>
      </c>
      <c r="G7386">
        <v>18</v>
      </c>
      <c r="H7386">
        <v>5</v>
      </c>
      <c r="I7386">
        <v>1</v>
      </c>
    </row>
    <row r="7387" spans="1:9">
      <c r="A7387">
        <v>13259</v>
      </c>
      <c r="B7387" t="s">
        <v>24</v>
      </c>
      <c r="C7387" t="s">
        <v>22</v>
      </c>
      <c r="D7387" t="s">
        <v>7404</v>
      </c>
      <c r="E7387">
        <v>29</v>
      </c>
      <c r="F7387">
        <v>1</v>
      </c>
      <c r="G7387">
        <v>14</v>
      </c>
      <c r="H7387">
        <v>4</v>
      </c>
      <c r="I7387">
        <v>1</v>
      </c>
    </row>
    <row r="7388" spans="1:9">
      <c r="A7388">
        <v>13260</v>
      </c>
      <c r="B7388" t="s">
        <v>15</v>
      </c>
      <c r="C7388" t="s">
        <v>18</v>
      </c>
      <c r="D7388" t="s">
        <v>7405</v>
      </c>
      <c r="E7388">
        <v>45</v>
      </c>
      <c r="F7388">
        <v>1</v>
      </c>
      <c r="G7388">
        <v>11</v>
      </c>
      <c r="H7388">
        <v>5</v>
      </c>
      <c r="I7388">
        <v>1</v>
      </c>
    </row>
    <row r="7389" spans="1:9">
      <c r="A7389">
        <v>13261</v>
      </c>
      <c r="B7389" t="s">
        <v>31</v>
      </c>
      <c r="C7389" t="s">
        <v>18</v>
      </c>
      <c r="D7389" t="s">
        <v>7406</v>
      </c>
      <c r="E7389">
        <v>43</v>
      </c>
      <c r="F7389">
        <v>1</v>
      </c>
      <c r="G7389">
        <v>9</v>
      </c>
      <c r="H7389">
        <v>3</v>
      </c>
      <c r="I7389">
        <v>1</v>
      </c>
    </row>
    <row r="7390" spans="1:9">
      <c r="A7390">
        <v>13262</v>
      </c>
      <c r="B7390" t="s">
        <v>9</v>
      </c>
      <c r="C7390" t="s">
        <v>28</v>
      </c>
      <c r="D7390" t="s">
        <v>7407</v>
      </c>
      <c r="E7390">
        <v>48</v>
      </c>
      <c r="F7390">
        <v>1</v>
      </c>
      <c r="G7390">
        <v>1</v>
      </c>
      <c r="H7390">
        <v>4</v>
      </c>
      <c r="I7390">
        <v>1</v>
      </c>
    </row>
    <row r="7391" spans="1:9">
      <c r="A7391">
        <v>13263</v>
      </c>
      <c r="B7391" t="s">
        <v>24</v>
      </c>
      <c r="C7391" t="s">
        <v>10</v>
      </c>
      <c r="D7391" t="s">
        <v>7408</v>
      </c>
      <c r="E7391">
        <v>29</v>
      </c>
      <c r="F7391">
        <v>0</v>
      </c>
      <c r="G7391">
        <v>10</v>
      </c>
      <c r="H7391">
        <v>5</v>
      </c>
      <c r="I7391">
        <v>0</v>
      </c>
    </row>
    <row r="7392" spans="1:9">
      <c r="A7392">
        <v>13264</v>
      </c>
      <c r="B7392" t="s">
        <v>31</v>
      </c>
      <c r="C7392" t="s">
        <v>28</v>
      </c>
      <c r="D7392" t="s">
        <v>7409</v>
      </c>
      <c r="E7392">
        <v>24</v>
      </c>
      <c r="F7392">
        <v>0</v>
      </c>
      <c r="G7392">
        <v>19</v>
      </c>
      <c r="H7392">
        <v>4</v>
      </c>
      <c r="I7392">
        <v>0</v>
      </c>
    </row>
    <row r="7393" spans="1:9">
      <c r="A7393">
        <v>13265</v>
      </c>
      <c r="B7393" t="s">
        <v>9</v>
      </c>
      <c r="C7393" t="s">
        <v>13</v>
      </c>
      <c r="D7393" t="s">
        <v>7410</v>
      </c>
      <c r="E7393">
        <v>63</v>
      </c>
      <c r="F7393">
        <v>1</v>
      </c>
      <c r="G7393">
        <v>3</v>
      </c>
      <c r="H7393">
        <v>5</v>
      </c>
      <c r="I7393">
        <v>1</v>
      </c>
    </row>
    <row r="7394" spans="1:9">
      <c r="A7394">
        <v>13266</v>
      </c>
      <c r="B7394" t="s">
        <v>9</v>
      </c>
      <c r="C7394" t="s">
        <v>10</v>
      </c>
      <c r="D7394" t="s">
        <v>7411</v>
      </c>
      <c r="E7394">
        <v>58</v>
      </c>
      <c r="F7394">
        <v>0</v>
      </c>
      <c r="G7394">
        <v>3</v>
      </c>
      <c r="H7394">
        <v>3</v>
      </c>
      <c r="I7394">
        <v>0</v>
      </c>
    </row>
    <row r="7395" spans="1:9">
      <c r="A7395">
        <v>13267</v>
      </c>
      <c r="B7395" t="s">
        <v>31</v>
      </c>
      <c r="C7395" t="s">
        <v>18</v>
      </c>
      <c r="D7395" t="s">
        <v>7412</v>
      </c>
      <c r="E7395">
        <v>64</v>
      </c>
      <c r="F7395">
        <v>1</v>
      </c>
      <c r="G7395">
        <v>9</v>
      </c>
      <c r="H7395">
        <v>3</v>
      </c>
      <c r="I7395">
        <v>1</v>
      </c>
    </row>
    <row r="7396" spans="1:9">
      <c r="A7396">
        <v>13268</v>
      </c>
      <c r="B7396" t="s">
        <v>12</v>
      </c>
      <c r="C7396" t="s">
        <v>10</v>
      </c>
      <c r="D7396" t="s">
        <v>7413</v>
      </c>
      <c r="E7396">
        <v>44</v>
      </c>
      <c r="F7396">
        <v>1</v>
      </c>
      <c r="G7396">
        <v>1</v>
      </c>
      <c r="H7396">
        <v>2</v>
      </c>
      <c r="I7396">
        <v>1</v>
      </c>
    </row>
    <row r="7397" spans="1:9">
      <c r="A7397">
        <v>13269</v>
      </c>
      <c r="B7397" t="s">
        <v>9</v>
      </c>
      <c r="C7397" t="s">
        <v>18</v>
      </c>
      <c r="D7397" t="s">
        <v>7414</v>
      </c>
      <c r="E7397">
        <v>51</v>
      </c>
      <c r="F7397">
        <v>0</v>
      </c>
      <c r="G7397">
        <v>19</v>
      </c>
      <c r="H7397">
        <v>4</v>
      </c>
      <c r="I7397">
        <v>1</v>
      </c>
    </row>
    <row r="7398" spans="1:9">
      <c r="A7398">
        <v>13270</v>
      </c>
      <c r="B7398" t="s">
        <v>31</v>
      </c>
      <c r="C7398" t="s">
        <v>28</v>
      </c>
      <c r="D7398" t="s">
        <v>7415</v>
      </c>
      <c r="E7398">
        <v>52</v>
      </c>
      <c r="F7398">
        <v>0</v>
      </c>
      <c r="G7398">
        <v>11</v>
      </c>
      <c r="H7398">
        <v>4</v>
      </c>
      <c r="I7398">
        <v>1</v>
      </c>
    </row>
    <row r="7399" spans="1:9">
      <c r="A7399">
        <v>13271</v>
      </c>
      <c r="B7399" t="s">
        <v>31</v>
      </c>
      <c r="C7399" t="s">
        <v>22</v>
      </c>
      <c r="D7399" t="s">
        <v>7416</v>
      </c>
      <c r="E7399">
        <v>19</v>
      </c>
      <c r="F7399">
        <v>0</v>
      </c>
      <c r="G7399">
        <v>17</v>
      </c>
      <c r="H7399">
        <v>3</v>
      </c>
      <c r="I7399">
        <v>0</v>
      </c>
    </row>
    <row r="7400" spans="1:9">
      <c r="A7400">
        <v>13272</v>
      </c>
      <c r="B7400" t="s">
        <v>24</v>
      </c>
      <c r="C7400" t="s">
        <v>28</v>
      </c>
      <c r="D7400" t="s">
        <v>7417</v>
      </c>
      <c r="E7400">
        <v>24</v>
      </c>
      <c r="F7400">
        <v>1</v>
      </c>
      <c r="G7400">
        <v>12</v>
      </c>
      <c r="H7400">
        <v>4</v>
      </c>
      <c r="I7400">
        <v>1</v>
      </c>
    </row>
    <row r="7401" spans="1:9">
      <c r="A7401">
        <v>13273</v>
      </c>
      <c r="B7401" t="s">
        <v>9</v>
      </c>
      <c r="C7401" t="s">
        <v>10</v>
      </c>
      <c r="D7401" t="s">
        <v>7418</v>
      </c>
      <c r="E7401">
        <v>67</v>
      </c>
      <c r="F7401">
        <v>1</v>
      </c>
      <c r="G7401">
        <v>17</v>
      </c>
      <c r="H7401">
        <v>5</v>
      </c>
      <c r="I7401">
        <v>1</v>
      </c>
    </row>
    <row r="7402" spans="1:9">
      <c r="A7402">
        <v>13274</v>
      </c>
      <c r="B7402" t="s">
        <v>12</v>
      </c>
      <c r="C7402" t="s">
        <v>28</v>
      </c>
      <c r="D7402" t="s">
        <v>7419</v>
      </c>
      <c r="E7402">
        <v>48</v>
      </c>
      <c r="F7402">
        <v>1</v>
      </c>
      <c r="G7402">
        <v>19</v>
      </c>
      <c r="H7402">
        <v>5</v>
      </c>
      <c r="I7402">
        <v>1</v>
      </c>
    </row>
    <row r="7403" spans="1:9">
      <c r="A7403">
        <v>13275</v>
      </c>
      <c r="B7403" t="s">
        <v>15</v>
      </c>
      <c r="C7403" t="s">
        <v>22</v>
      </c>
      <c r="D7403" t="s">
        <v>7420</v>
      </c>
      <c r="E7403">
        <v>35</v>
      </c>
      <c r="F7403">
        <v>0</v>
      </c>
      <c r="G7403">
        <v>1</v>
      </c>
      <c r="H7403">
        <v>5</v>
      </c>
      <c r="I7403">
        <v>1</v>
      </c>
    </row>
    <row r="7404" spans="1:9">
      <c r="A7404">
        <v>13276</v>
      </c>
      <c r="B7404" t="s">
        <v>24</v>
      </c>
      <c r="C7404" t="s">
        <v>28</v>
      </c>
      <c r="D7404" t="s">
        <v>7421</v>
      </c>
      <c r="E7404">
        <v>50</v>
      </c>
      <c r="F7404">
        <v>1</v>
      </c>
      <c r="G7404">
        <v>9</v>
      </c>
      <c r="H7404">
        <v>5</v>
      </c>
      <c r="I7404">
        <v>1</v>
      </c>
    </row>
    <row r="7405" spans="1:9">
      <c r="A7405">
        <v>13277</v>
      </c>
      <c r="B7405" t="s">
        <v>24</v>
      </c>
      <c r="C7405" t="s">
        <v>10</v>
      </c>
      <c r="D7405" t="s">
        <v>7422</v>
      </c>
      <c r="E7405">
        <v>31</v>
      </c>
      <c r="F7405">
        <v>0</v>
      </c>
      <c r="G7405">
        <v>12</v>
      </c>
      <c r="H7405">
        <v>1</v>
      </c>
      <c r="I7405">
        <v>0</v>
      </c>
    </row>
    <row r="7406" spans="1:9">
      <c r="A7406">
        <v>13278</v>
      </c>
      <c r="B7406" t="s">
        <v>9</v>
      </c>
      <c r="C7406" t="s">
        <v>13</v>
      </c>
      <c r="D7406" t="s">
        <v>7423</v>
      </c>
      <c r="E7406">
        <v>26</v>
      </c>
      <c r="F7406">
        <v>1</v>
      </c>
      <c r="G7406">
        <v>4</v>
      </c>
      <c r="H7406">
        <v>4</v>
      </c>
      <c r="I7406">
        <v>1</v>
      </c>
    </row>
    <row r="7407" spans="1:9">
      <c r="A7407">
        <v>13279</v>
      </c>
      <c r="B7407" t="s">
        <v>31</v>
      </c>
      <c r="C7407" t="s">
        <v>10</v>
      </c>
      <c r="D7407" t="s">
        <v>7424</v>
      </c>
      <c r="E7407">
        <v>48</v>
      </c>
      <c r="F7407">
        <v>1</v>
      </c>
      <c r="G7407">
        <v>13</v>
      </c>
      <c r="H7407">
        <v>3</v>
      </c>
      <c r="I7407">
        <v>1</v>
      </c>
    </row>
    <row r="7408" spans="1:9">
      <c r="A7408">
        <v>13280</v>
      </c>
      <c r="B7408" t="s">
        <v>9</v>
      </c>
      <c r="C7408" t="s">
        <v>22</v>
      </c>
      <c r="D7408" t="s">
        <v>7425</v>
      </c>
      <c r="E7408">
        <v>33</v>
      </c>
      <c r="F7408">
        <v>0</v>
      </c>
      <c r="G7408">
        <v>3</v>
      </c>
      <c r="H7408">
        <v>3</v>
      </c>
      <c r="I7408">
        <v>0</v>
      </c>
    </row>
    <row r="7409" spans="1:9">
      <c r="A7409">
        <v>13281</v>
      </c>
      <c r="B7409" t="s">
        <v>31</v>
      </c>
      <c r="C7409" t="s">
        <v>18</v>
      </c>
      <c r="D7409" t="s">
        <v>7426</v>
      </c>
      <c r="E7409">
        <v>59</v>
      </c>
      <c r="F7409">
        <v>1</v>
      </c>
      <c r="G7409">
        <v>17</v>
      </c>
      <c r="H7409">
        <v>4</v>
      </c>
      <c r="I7409">
        <v>1</v>
      </c>
    </row>
    <row r="7410" spans="1:9">
      <c r="A7410">
        <v>13282</v>
      </c>
      <c r="B7410" t="s">
        <v>31</v>
      </c>
      <c r="C7410" t="s">
        <v>28</v>
      </c>
      <c r="D7410" t="s">
        <v>7427</v>
      </c>
      <c r="E7410">
        <v>42</v>
      </c>
      <c r="F7410">
        <v>1</v>
      </c>
      <c r="G7410">
        <v>15</v>
      </c>
      <c r="H7410">
        <v>2</v>
      </c>
      <c r="I7410">
        <v>1</v>
      </c>
    </row>
    <row r="7411" spans="1:9">
      <c r="A7411">
        <v>13283</v>
      </c>
      <c r="B7411" t="s">
        <v>12</v>
      </c>
      <c r="C7411" t="s">
        <v>22</v>
      </c>
      <c r="D7411" t="s">
        <v>7428</v>
      </c>
      <c r="E7411">
        <v>21</v>
      </c>
      <c r="F7411">
        <v>1</v>
      </c>
      <c r="G7411">
        <v>11</v>
      </c>
      <c r="H7411">
        <v>4</v>
      </c>
      <c r="I7411">
        <v>1</v>
      </c>
    </row>
    <row r="7412" spans="1:9">
      <c r="A7412">
        <v>13284</v>
      </c>
      <c r="B7412" t="s">
        <v>15</v>
      </c>
      <c r="C7412" t="s">
        <v>10</v>
      </c>
      <c r="D7412" t="s">
        <v>7429</v>
      </c>
      <c r="E7412">
        <v>64</v>
      </c>
      <c r="F7412">
        <v>0</v>
      </c>
      <c r="G7412">
        <v>19</v>
      </c>
      <c r="H7412">
        <v>4</v>
      </c>
      <c r="I7412">
        <v>1</v>
      </c>
    </row>
    <row r="7413" spans="1:9">
      <c r="A7413">
        <v>13285</v>
      </c>
      <c r="B7413" t="s">
        <v>9</v>
      </c>
      <c r="C7413" t="s">
        <v>22</v>
      </c>
      <c r="D7413" t="s">
        <v>7430</v>
      </c>
      <c r="E7413">
        <v>67</v>
      </c>
      <c r="F7413">
        <v>0</v>
      </c>
      <c r="G7413">
        <v>12</v>
      </c>
      <c r="H7413">
        <v>5</v>
      </c>
      <c r="I7413">
        <v>1</v>
      </c>
    </row>
    <row r="7414" spans="1:9">
      <c r="A7414">
        <v>13286</v>
      </c>
      <c r="B7414" t="s">
        <v>15</v>
      </c>
      <c r="C7414" t="s">
        <v>22</v>
      </c>
      <c r="D7414" t="s">
        <v>7431</v>
      </c>
      <c r="E7414">
        <v>54</v>
      </c>
      <c r="F7414">
        <v>1</v>
      </c>
      <c r="G7414">
        <v>8</v>
      </c>
      <c r="H7414">
        <v>3</v>
      </c>
      <c r="I7414">
        <v>1</v>
      </c>
    </row>
    <row r="7415" spans="1:9">
      <c r="A7415">
        <v>13287</v>
      </c>
      <c r="B7415" t="s">
        <v>15</v>
      </c>
      <c r="C7415" t="s">
        <v>13</v>
      </c>
      <c r="D7415" t="s">
        <v>7432</v>
      </c>
      <c r="E7415">
        <v>49</v>
      </c>
      <c r="F7415">
        <v>1</v>
      </c>
      <c r="G7415">
        <v>4</v>
      </c>
      <c r="H7415">
        <v>3</v>
      </c>
      <c r="I7415">
        <v>1</v>
      </c>
    </row>
    <row r="7416" spans="1:9">
      <c r="A7416">
        <v>13288</v>
      </c>
      <c r="B7416" t="s">
        <v>12</v>
      </c>
      <c r="C7416" t="s">
        <v>10</v>
      </c>
      <c r="D7416" t="s">
        <v>7433</v>
      </c>
      <c r="E7416">
        <v>66</v>
      </c>
      <c r="F7416">
        <v>0</v>
      </c>
      <c r="G7416">
        <v>3</v>
      </c>
      <c r="H7416">
        <v>4</v>
      </c>
      <c r="I7416">
        <v>1</v>
      </c>
    </row>
    <row r="7417" spans="1:9">
      <c r="A7417">
        <v>13289</v>
      </c>
      <c r="B7417" t="s">
        <v>15</v>
      </c>
      <c r="C7417" t="s">
        <v>18</v>
      </c>
      <c r="D7417" t="s">
        <v>7434</v>
      </c>
      <c r="E7417">
        <v>66</v>
      </c>
      <c r="F7417">
        <v>1</v>
      </c>
      <c r="G7417">
        <v>16</v>
      </c>
      <c r="H7417">
        <v>1</v>
      </c>
      <c r="I7417">
        <v>1</v>
      </c>
    </row>
    <row r="7418" spans="1:9">
      <c r="A7418">
        <v>13290</v>
      </c>
      <c r="B7418" t="s">
        <v>9</v>
      </c>
      <c r="C7418" t="s">
        <v>22</v>
      </c>
      <c r="D7418" t="s">
        <v>7435</v>
      </c>
      <c r="E7418">
        <v>39</v>
      </c>
      <c r="F7418">
        <v>0</v>
      </c>
      <c r="G7418">
        <v>4</v>
      </c>
      <c r="H7418">
        <v>1</v>
      </c>
      <c r="I7418">
        <v>0</v>
      </c>
    </row>
    <row r="7419" spans="1:9">
      <c r="A7419">
        <v>13291</v>
      </c>
      <c r="B7419" t="s">
        <v>24</v>
      </c>
      <c r="C7419" t="s">
        <v>10</v>
      </c>
      <c r="D7419" t="s">
        <v>7436</v>
      </c>
      <c r="E7419">
        <v>67</v>
      </c>
      <c r="F7419">
        <v>1</v>
      </c>
      <c r="G7419">
        <v>15</v>
      </c>
      <c r="H7419">
        <v>4</v>
      </c>
      <c r="I7419">
        <v>1</v>
      </c>
    </row>
    <row r="7420" spans="1:9">
      <c r="A7420">
        <v>13292</v>
      </c>
      <c r="B7420" t="s">
        <v>12</v>
      </c>
      <c r="C7420" t="s">
        <v>28</v>
      </c>
      <c r="D7420" t="s">
        <v>7437</v>
      </c>
      <c r="E7420">
        <v>57</v>
      </c>
      <c r="F7420">
        <v>1</v>
      </c>
      <c r="G7420">
        <v>3</v>
      </c>
      <c r="H7420">
        <v>4</v>
      </c>
      <c r="I7420">
        <v>1</v>
      </c>
    </row>
    <row r="7421" spans="1:9">
      <c r="A7421">
        <v>13293</v>
      </c>
      <c r="B7421" t="s">
        <v>31</v>
      </c>
      <c r="C7421" t="s">
        <v>13</v>
      </c>
      <c r="D7421" t="s">
        <v>7438</v>
      </c>
      <c r="E7421">
        <v>50</v>
      </c>
      <c r="F7421">
        <v>0</v>
      </c>
      <c r="G7421">
        <v>18</v>
      </c>
      <c r="H7421">
        <v>5</v>
      </c>
      <c r="I7421">
        <v>1</v>
      </c>
    </row>
    <row r="7422" spans="1:9">
      <c r="A7422">
        <v>13294</v>
      </c>
      <c r="B7422" t="s">
        <v>9</v>
      </c>
      <c r="C7422" t="s">
        <v>13</v>
      </c>
      <c r="D7422" t="s">
        <v>7439</v>
      </c>
      <c r="E7422">
        <v>64</v>
      </c>
      <c r="F7422">
        <v>1</v>
      </c>
      <c r="G7422">
        <v>9</v>
      </c>
      <c r="H7422">
        <v>5</v>
      </c>
      <c r="I7422">
        <v>1</v>
      </c>
    </row>
    <row r="7423" spans="1:9">
      <c r="A7423">
        <v>13295</v>
      </c>
      <c r="B7423" t="s">
        <v>15</v>
      </c>
      <c r="C7423" t="s">
        <v>10</v>
      </c>
      <c r="D7423" t="s">
        <v>7440</v>
      </c>
      <c r="E7423">
        <v>56</v>
      </c>
      <c r="F7423">
        <v>1</v>
      </c>
      <c r="G7423">
        <v>17</v>
      </c>
      <c r="H7423">
        <v>4</v>
      </c>
      <c r="I7423">
        <v>1</v>
      </c>
    </row>
    <row r="7424" spans="1:9">
      <c r="A7424">
        <v>13296</v>
      </c>
      <c r="B7424" t="s">
        <v>15</v>
      </c>
      <c r="C7424" t="s">
        <v>10</v>
      </c>
      <c r="D7424" t="s">
        <v>7441</v>
      </c>
      <c r="E7424">
        <v>62</v>
      </c>
      <c r="F7424">
        <v>1</v>
      </c>
      <c r="G7424">
        <v>9</v>
      </c>
      <c r="H7424">
        <v>1</v>
      </c>
      <c r="I7424">
        <v>1</v>
      </c>
    </row>
    <row r="7425" spans="1:9">
      <c r="A7425">
        <v>13297</v>
      </c>
      <c r="B7425" t="s">
        <v>24</v>
      </c>
      <c r="C7425" t="s">
        <v>10</v>
      </c>
      <c r="D7425" t="s">
        <v>7442</v>
      </c>
      <c r="E7425">
        <v>43</v>
      </c>
      <c r="F7425">
        <v>1</v>
      </c>
      <c r="G7425">
        <v>2</v>
      </c>
      <c r="H7425">
        <v>1</v>
      </c>
      <c r="I7425">
        <v>1</v>
      </c>
    </row>
    <row r="7426" spans="1:9">
      <c r="A7426">
        <v>13298</v>
      </c>
      <c r="B7426" t="s">
        <v>12</v>
      </c>
      <c r="C7426" t="s">
        <v>28</v>
      </c>
      <c r="D7426" t="s">
        <v>7443</v>
      </c>
      <c r="E7426">
        <v>24</v>
      </c>
      <c r="F7426">
        <v>0</v>
      </c>
      <c r="G7426">
        <v>14</v>
      </c>
      <c r="H7426">
        <v>5</v>
      </c>
      <c r="I7426">
        <v>0</v>
      </c>
    </row>
    <row r="7427" spans="1:9">
      <c r="A7427">
        <v>13299</v>
      </c>
      <c r="B7427" t="s">
        <v>31</v>
      </c>
      <c r="C7427" t="s">
        <v>28</v>
      </c>
      <c r="D7427" t="s">
        <v>7444</v>
      </c>
      <c r="E7427">
        <v>51</v>
      </c>
      <c r="F7427">
        <v>1</v>
      </c>
      <c r="G7427">
        <v>3</v>
      </c>
      <c r="H7427">
        <v>3</v>
      </c>
      <c r="I7427">
        <v>1</v>
      </c>
    </row>
    <row r="7428" spans="1:9">
      <c r="A7428">
        <v>13300</v>
      </c>
      <c r="B7428" t="s">
        <v>12</v>
      </c>
      <c r="C7428" t="s">
        <v>22</v>
      </c>
      <c r="D7428" t="s">
        <v>7445</v>
      </c>
      <c r="E7428">
        <v>63</v>
      </c>
      <c r="F7428">
        <v>0</v>
      </c>
      <c r="G7428">
        <v>14</v>
      </c>
      <c r="H7428">
        <v>4</v>
      </c>
      <c r="I7428">
        <v>1</v>
      </c>
    </row>
    <row r="7429" spans="1:9">
      <c r="A7429">
        <v>13301</v>
      </c>
      <c r="B7429" t="s">
        <v>12</v>
      </c>
      <c r="C7429" t="s">
        <v>18</v>
      </c>
      <c r="D7429" t="s">
        <v>7446</v>
      </c>
      <c r="E7429">
        <v>19</v>
      </c>
      <c r="F7429">
        <v>1</v>
      </c>
      <c r="G7429">
        <v>12</v>
      </c>
      <c r="H7429">
        <v>2</v>
      </c>
      <c r="I7429">
        <v>0</v>
      </c>
    </row>
    <row r="7430" spans="1:9">
      <c r="A7430">
        <v>13302</v>
      </c>
      <c r="B7430" t="s">
        <v>15</v>
      </c>
      <c r="C7430" t="s">
        <v>28</v>
      </c>
      <c r="D7430" t="s">
        <v>7447</v>
      </c>
      <c r="E7430">
        <v>43</v>
      </c>
      <c r="F7430">
        <v>1</v>
      </c>
      <c r="G7430">
        <v>12</v>
      </c>
      <c r="H7430">
        <v>1</v>
      </c>
      <c r="I7430">
        <v>1</v>
      </c>
    </row>
    <row r="7431" spans="1:9">
      <c r="A7431">
        <v>13303</v>
      </c>
      <c r="B7431" t="s">
        <v>24</v>
      </c>
      <c r="C7431" t="s">
        <v>13</v>
      </c>
      <c r="D7431" t="s">
        <v>7448</v>
      </c>
      <c r="E7431">
        <v>30</v>
      </c>
      <c r="F7431">
        <v>0</v>
      </c>
      <c r="G7431">
        <v>9</v>
      </c>
      <c r="H7431">
        <v>4</v>
      </c>
      <c r="I7431">
        <v>0</v>
      </c>
    </row>
    <row r="7432" spans="1:9">
      <c r="A7432">
        <v>13304</v>
      </c>
      <c r="B7432" t="s">
        <v>12</v>
      </c>
      <c r="C7432" t="s">
        <v>13</v>
      </c>
      <c r="D7432" t="s">
        <v>7449</v>
      </c>
      <c r="E7432">
        <v>23</v>
      </c>
      <c r="F7432">
        <v>1</v>
      </c>
      <c r="G7432">
        <v>15</v>
      </c>
      <c r="H7432">
        <v>3</v>
      </c>
      <c r="I7432">
        <v>0</v>
      </c>
    </row>
    <row r="7433" spans="1:9">
      <c r="A7433">
        <v>13305</v>
      </c>
      <c r="B7433" t="s">
        <v>12</v>
      </c>
      <c r="C7433" t="s">
        <v>22</v>
      </c>
      <c r="D7433" t="s">
        <v>7450</v>
      </c>
      <c r="E7433">
        <v>47</v>
      </c>
      <c r="F7433">
        <v>0</v>
      </c>
      <c r="G7433">
        <v>9</v>
      </c>
      <c r="H7433">
        <v>4</v>
      </c>
      <c r="I7433">
        <v>1</v>
      </c>
    </row>
    <row r="7434" spans="1:9">
      <c r="A7434">
        <v>13306</v>
      </c>
      <c r="B7434" t="s">
        <v>31</v>
      </c>
      <c r="C7434" t="s">
        <v>22</v>
      </c>
      <c r="D7434" t="s">
        <v>7451</v>
      </c>
      <c r="E7434">
        <v>31</v>
      </c>
      <c r="F7434">
        <v>1</v>
      </c>
      <c r="G7434">
        <v>14</v>
      </c>
      <c r="H7434">
        <v>1</v>
      </c>
      <c r="I7434">
        <v>1</v>
      </c>
    </row>
    <row r="7435" spans="1:9">
      <c r="A7435">
        <v>13307</v>
      </c>
      <c r="B7435" t="s">
        <v>24</v>
      </c>
      <c r="C7435" t="s">
        <v>22</v>
      </c>
      <c r="D7435" t="s">
        <v>7452</v>
      </c>
      <c r="E7435">
        <v>68</v>
      </c>
      <c r="F7435">
        <v>1</v>
      </c>
      <c r="G7435">
        <v>3</v>
      </c>
      <c r="H7435">
        <v>4</v>
      </c>
      <c r="I7435">
        <v>1</v>
      </c>
    </row>
    <row r="7436" spans="1:9">
      <c r="A7436">
        <v>13308</v>
      </c>
      <c r="B7436" t="s">
        <v>12</v>
      </c>
      <c r="C7436" t="s">
        <v>18</v>
      </c>
      <c r="D7436" t="s">
        <v>7453</v>
      </c>
      <c r="E7436">
        <v>47</v>
      </c>
      <c r="F7436">
        <v>0</v>
      </c>
      <c r="G7436">
        <v>6</v>
      </c>
      <c r="H7436">
        <v>5</v>
      </c>
      <c r="I7436">
        <v>1</v>
      </c>
    </row>
    <row r="7437" spans="1:9">
      <c r="A7437">
        <v>13309</v>
      </c>
      <c r="B7437" t="s">
        <v>24</v>
      </c>
      <c r="C7437" t="s">
        <v>22</v>
      </c>
      <c r="D7437" t="s">
        <v>7454</v>
      </c>
      <c r="E7437">
        <v>24</v>
      </c>
      <c r="F7437">
        <v>0</v>
      </c>
      <c r="G7437">
        <v>6</v>
      </c>
      <c r="H7437">
        <v>4</v>
      </c>
      <c r="I7437">
        <v>0</v>
      </c>
    </row>
    <row r="7438" spans="1:9">
      <c r="A7438">
        <v>13310</v>
      </c>
      <c r="B7438" t="s">
        <v>9</v>
      </c>
      <c r="C7438" t="s">
        <v>10</v>
      </c>
      <c r="D7438" t="s">
        <v>7455</v>
      </c>
      <c r="E7438">
        <v>58</v>
      </c>
      <c r="F7438">
        <v>1</v>
      </c>
      <c r="G7438">
        <v>11</v>
      </c>
      <c r="H7438">
        <v>5</v>
      </c>
      <c r="I7438">
        <v>1</v>
      </c>
    </row>
    <row r="7439" spans="1:9">
      <c r="A7439">
        <v>13311</v>
      </c>
      <c r="B7439" t="s">
        <v>9</v>
      </c>
      <c r="C7439" t="s">
        <v>18</v>
      </c>
      <c r="D7439" t="s">
        <v>7456</v>
      </c>
      <c r="E7439">
        <v>38</v>
      </c>
      <c r="F7439">
        <v>0</v>
      </c>
      <c r="G7439">
        <v>5</v>
      </c>
      <c r="H7439">
        <v>4</v>
      </c>
      <c r="I7439">
        <v>1</v>
      </c>
    </row>
    <row r="7440" spans="1:9">
      <c r="A7440">
        <v>13312</v>
      </c>
      <c r="B7440" t="s">
        <v>31</v>
      </c>
      <c r="C7440" t="s">
        <v>28</v>
      </c>
      <c r="D7440" t="s">
        <v>7457</v>
      </c>
      <c r="E7440">
        <v>50</v>
      </c>
      <c r="F7440">
        <v>1</v>
      </c>
      <c r="G7440">
        <v>6</v>
      </c>
      <c r="H7440">
        <v>2</v>
      </c>
      <c r="I7440">
        <v>1</v>
      </c>
    </row>
    <row r="7441" spans="1:9">
      <c r="A7441">
        <v>13313</v>
      </c>
      <c r="B7441" t="s">
        <v>12</v>
      </c>
      <c r="C7441" t="s">
        <v>13</v>
      </c>
      <c r="D7441" t="s">
        <v>7458</v>
      </c>
      <c r="E7441">
        <v>33</v>
      </c>
      <c r="F7441">
        <v>0</v>
      </c>
      <c r="G7441">
        <v>2</v>
      </c>
      <c r="H7441">
        <v>3</v>
      </c>
      <c r="I7441">
        <v>0</v>
      </c>
    </row>
    <row r="7442" spans="1:9">
      <c r="A7442">
        <v>13314</v>
      </c>
      <c r="B7442" t="s">
        <v>24</v>
      </c>
      <c r="C7442" t="s">
        <v>22</v>
      </c>
      <c r="D7442" t="s">
        <v>7459</v>
      </c>
      <c r="E7442">
        <v>49</v>
      </c>
      <c r="F7442">
        <v>0</v>
      </c>
      <c r="G7442">
        <v>16</v>
      </c>
      <c r="H7442">
        <v>3</v>
      </c>
      <c r="I7442">
        <v>0</v>
      </c>
    </row>
    <row r="7443" spans="1:9">
      <c r="A7443">
        <v>13315</v>
      </c>
      <c r="B7443" t="s">
        <v>12</v>
      </c>
      <c r="C7443" t="s">
        <v>10</v>
      </c>
      <c r="D7443" t="s">
        <v>7460</v>
      </c>
      <c r="E7443">
        <v>48</v>
      </c>
      <c r="F7443">
        <v>1</v>
      </c>
      <c r="G7443">
        <v>16</v>
      </c>
      <c r="H7443">
        <v>5</v>
      </c>
      <c r="I7443">
        <v>1</v>
      </c>
    </row>
    <row r="7444" spans="1:9">
      <c r="A7444">
        <v>13316</v>
      </c>
      <c r="B7444" t="s">
        <v>15</v>
      </c>
      <c r="C7444" t="s">
        <v>18</v>
      </c>
      <c r="D7444" t="s">
        <v>7461</v>
      </c>
      <c r="E7444">
        <v>24</v>
      </c>
      <c r="F7444">
        <v>0</v>
      </c>
      <c r="G7444">
        <v>5</v>
      </c>
      <c r="H7444">
        <v>5</v>
      </c>
      <c r="I7444">
        <v>0</v>
      </c>
    </row>
    <row r="7445" spans="1:9">
      <c r="A7445">
        <v>13317</v>
      </c>
      <c r="B7445" t="s">
        <v>31</v>
      </c>
      <c r="C7445" t="s">
        <v>22</v>
      </c>
      <c r="D7445" t="s">
        <v>7462</v>
      </c>
      <c r="E7445">
        <v>61</v>
      </c>
      <c r="F7445">
        <v>0</v>
      </c>
      <c r="G7445">
        <v>9</v>
      </c>
      <c r="H7445">
        <v>1</v>
      </c>
      <c r="I7445">
        <v>0</v>
      </c>
    </row>
    <row r="7446" spans="1:9">
      <c r="A7446">
        <v>13318</v>
      </c>
      <c r="B7446" t="s">
        <v>24</v>
      </c>
      <c r="C7446" t="s">
        <v>22</v>
      </c>
      <c r="D7446" t="s">
        <v>7463</v>
      </c>
      <c r="E7446">
        <v>66</v>
      </c>
      <c r="F7446">
        <v>1</v>
      </c>
      <c r="G7446">
        <v>15</v>
      </c>
      <c r="H7446">
        <v>5</v>
      </c>
      <c r="I7446">
        <v>1</v>
      </c>
    </row>
    <row r="7447" spans="1:9">
      <c r="A7447">
        <v>13319</v>
      </c>
      <c r="B7447" t="s">
        <v>31</v>
      </c>
      <c r="C7447" t="s">
        <v>22</v>
      </c>
      <c r="D7447" t="s">
        <v>7464</v>
      </c>
      <c r="E7447">
        <v>58</v>
      </c>
      <c r="F7447">
        <v>0</v>
      </c>
      <c r="G7447">
        <v>12</v>
      </c>
      <c r="H7447">
        <v>4</v>
      </c>
      <c r="I7447">
        <v>1</v>
      </c>
    </row>
    <row r="7448" spans="1:9">
      <c r="A7448">
        <v>13320</v>
      </c>
      <c r="B7448" t="s">
        <v>12</v>
      </c>
      <c r="C7448" t="s">
        <v>18</v>
      </c>
      <c r="D7448" t="s">
        <v>7465</v>
      </c>
      <c r="E7448">
        <v>43</v>
      </c>
      <c r="F7448">
        <v>1</v>
      </c>
      <c r="G7448">
        <v>19</v>
      </c>
      <c r="H7448">
        <v>5</v>
      </c>
      <c r="I7448">
        <v>1</v>
      </c>
    </row>
    <row r="7449" spans="1:9">
      <c r="A7449">
        <v>13321</v>
      </c>
      <c r="B7449" t="s">
        <v>9</v>
      </c>
      <c r="C7449" t="s">
        <v>10</v>
      </c>
      <c r="D7449" t="s">
        <v>7466</v>
      </c>
      <c r="E7449">
        <v>32</v>
      </c>
      <c r="F7449">
        <v>0</v>
      </c>
      <c r="G7449">
        <v>17</v>
      </c>
      <c r="H7449">
        <v>3</v>
      </c>
      <c r="I7449">
        <v>0</v>
      </c>
    </row>
    <row r="7450" spans="1:9">
      <c r="A7450">
        <v>13322</v>
      </c>
      <c r="B7450" t="s">
        <v>12</v>
      </c>
      <c r="C7450" t="s">
        <v>28</v>
      </c>
      <c r="D7450" t="s">
        <v>7467</v>
      </c>
      <c r="E7450">
        <v>41</v>
      </c>
      <c r="F7450">
        <v>1</v>
      </c>
      <c r="G7450">
        <v>2</v>
      </c>
      <c r="H7450">
        <v>1</v>
      </c>
      <c r="I7450">
        <v>1</v>
      </c>
    </row>
    <row r="7451" spans="1:9">
      <c r="A7451">
        <v>13323</v>
      </c>
      <c r="B7451" t="s">
        <v>31</v>
      </c>
      <c r="C7451" t="s">
        <v>18</v>
      </c>
      <c r="D7451" t="s">
        <v>7468</v>
      </c>
      <c r="E7451">
        <v>29</v>
      </c>
      <c r="F7451">
        <v>1</v>
      </c>
      <c r="G7451">
        <v>13</v>
      </c>
      <c r="H7451">
        <v>3</v>
      </c>
      <c r="I7451">
        <v>0</v>
      </c>
    </row>
    <row r="7452" spans="1:9">
      <c r="A7452">
        <v>13324</v>
      </c>
      <c r="B7452" t="s">
        <v>31</v>
      </c>
      <c r="C7452" t="s">
        <v>18</v>
      </c>
      <c r="D7452" t="s">
        <v>7469</v>
      </c>
      <c r="E7452">
        <v>34</v>
      </c>
      <c r="F7452">
        <v>1</v>
      </c>
      <c r="G7452">
        <v>10</v>
      </c>
      <c r="H7452">
        <v>1</v>
      </c>
      <c r="I7452">
        <v>1</v>
      </c>
    </row>
    <row r="7453" spans="1:9">
      <c r="A7453">
        <v>13325</v>
      </c>
      <c r="B7453" t="s">
        <v>31</v>
      </c>
      <c r="C7453" t="s">
        <v>22</v>
      </c>
      <c r="D7453" t="s">
        <v>7470</v>
      </c>
      <c r="E7453">
        <v>59</v>
      </c>
      <c r="F7453">
        <v>1</v>
      </c>
      <c r="G7453">
        <v>18</v>
      </c>
      <c r="H7453">
        <v>2</v>
      </c>
      <c r="I7453">
        <v>1</v>
      </c>
    </row>
    <row r="7454" spans="1:9">
      <c r="A7454">
        <v>13326</v>
      </c>
      <c r="B7454" t="s">
        <v>12</v>
      </c>
      <c r="C7454" t="s">
        <v>22</v>
      </c>
      <c r="D7454" t="s">
        <v>7471</v>
      </c>
      <c r="E7454">
        <v>40</v>
      </c>
      <c r="F7454">
        <v>0</v>
      </c>
      <c r="G7454">
        <v>17</v>
      </c>
      <c r="H7454">
        <v>3</v>
      </c>
      <c r="I7454">
        <v>0</v>
      </c>
    </row>
    <row r="7455" spans="1:9">
      <c r="A7455">
        <v>13327</v>
      </c>
      <c r="B7455" t="s">
        <v>24</v>
      </c>
      <c r="C7455" t="s">
        <v>22</v>
      </c>
      <c r="D7455" t="s">
        <v>7472</v>
      </c>
      <c r="E7455">
        <v>52</v>
      </c>
      <c r="F7455">
        <v>1</v>
      </c>
      <c r="G7455">
        <v>6</v>
      </c>
      <c r="H7455">
        <v>4</v>
      </c>
      <c r="I7455">
        <v>1</v>
      </c>
    </row>
    <row r="7456" spans="1:9">
      <c r="A7456">
        <v>13328</v>
      </c>
      <c r="B7456" t="s">
        <v>24</v>
      </c>
      <c r="C7456" t="s">
        <v>22</v>
      </c>
      <c r="D7456" t="s">
        <v>7473</v>
      </c>
      <c r="E7456">
        <v>56</v>
      </c>
      <c r="F7456">
        <v>1</v>
      </c>
      <c r="G7456">
        <v>11</v>
      </c>
      <c r="H7456">
        <v>3</v>
      </c>
      <c r="I7456">
        <v>1</v>
      </c>
    </row>
    <row r="7457" spans="1:9">
      <c r="A7457">
        <v>13329</v>
      </c>
      <c r="B7457" t="s">
        <v>15</v>
      </c>
      <c r="C7457" t="s">
        <v>10</v>
      </c>
      <c r="D7457" t="s">
        <v>7474</v>
      </c>
      <c r="E7457">
        <v>28</v>
      </c>
      <c r="F7457">
        <v>1</v>
      </c>
      <c r="G7457">
        <v>11</v>
      </c>
      <c r="H7457">
        <v>2</v>
      </c>
      <c r="I7457">
        <v>0</v>
      </c>
    </row>
    <row r="7458" spans="1:9">
      <c r="A7458">
        <v>13330</v>
      </c>
      <c r="B7458" t="s">
        <v>9</v>
      </c>
      <c r="C7458" t="s">
        <v>13</v>
      </c>
      <c r="D7458" t="s">
        <v>7475</v>
      </c>
      <c r="E7458">
        <v>48</v>
      </c>
      <c r="F7458">
        <v>0</v>
      </c>
      <c r="G7458">
        <v>1</v>
      </c>
      <c r="H7458">
        <v>2</v>
      </c>
      <c r="I7458">
        <v>0</v>
      </c>
    </row>
    <row r="7459" spans="1:9">
      <c r="A7459">
        <v>13331</v>
      </c>
      <c r="B7459" t="s">
        <v>9</v>
      </c>
      <c r="C7459" t="s">
        <v>13</v>
      </c>
      <c r="D7459" t="s">
        <v>7476</v>
      </c>
      <c r="E7459">
        <v>31</v>
      </c>
      <c r="F7459">
        <v>1</v>
      </c>
      <c r="G7459">
        <v>14</v>
      </c>
      <c r="H7459">
        <v>5</v>
      </c>
      <c r="I7459">
        <v>1</v>
      </c>
    </row>
    <row r="7460" spans="1:9">
      <c r="A7460">
        <v>13332</v>
      </c>
      <c r="B7460" t="s">
        <v>12</v>
      </c>
      <c r="C7460" t="s">
        <v>28</v>
      </c>
      <c r="D7460" t="s">
        <v>7477</v>
      </c>
      <c r="E7460">
        <v>62</v>
      </c>
      <c r="F7460">
        <v>0</v>
      </c>
      <c r="G7460">
        <v>13</v>
      </c>
      <c r="H7460">
        <v>2</v>
      </c>
      <c r="I7460">
        <v>0</v>
      </c>
    </row>
    <row r="7461" spans="1:9">
      <c r="A7461">
        <v>13333</v>
      </c>
      <c r="B7461" t="s">
        <v>31</v>
      </c>
      <c r="C7461" t="s">
        <v>10</v>
      </c>
      <c r="D7461" t="s">
        <v>7478</v>
      </c>
      <c r="E7461">
        <v>48</v>
      </c>
      <c r="F7461">
        <v>1</v>
      </c>
      <c r="G7461">
        <v>14</v>
      </c>
      <c r="H7461">
        <v>1</v>
      </c>
      <c r="I7461">
        <v>1</v>
      </c>
    </row>
    <row r="7462" spans="1:9">
      <c r="A7462">
        <v>13334</v>
      </c>
      <c r="B7462" t="s">
        <v>24</v>
      </c>
      <c r="C7462" t="s">
        <v>10</v>
      </c>
      <c r="D7462" t="s">
        <v>7479</v>
      </c>
      <c r="E7462">
        <v>57</v>
      </c>
      <c r="F7462">
        <v>0</v>
      </c>
      <c r="G7462">
        <v>16</v>
      </c>
      <c r="H7462">
        <v>5</v>
      </c>
      <c r="I7462">
        <v>1</v>
      </c>
    </row>
    <row r="7463" spans="1:9">
      <c r="A7463">
        <v>13335</v>
      </c>
      <c r="B7463" t="s">
        <v>15</v>
      </c>
      <c r="C7463" t="s">
        <v>18</v>
      </c>
      <c r="D7463" t="s">
        <v>7480</v>
      </c>
      <c r="E7463">
        <v>23</v>
      </c>
      <c r="F7463">
        <v>1</v>
      </c>
      <c r="G7463">
        <v>9</v>
      </c>
      <c r="H7463">
        <v>5</v>
      </c>
      <c r="I7463">
        <v>1</v>
      </c>
    </row>
    <row r="7464" spans="1:9">
      <c r="A7464">
        <v>13336</v>
      </c>
      <c r="B7464" t="s">
        <v>12</v>
      </c>
      <c r="C7464" t="s">
        <v>18</v>
      </c>
      <c r="D7464" t="s">
        <v>7481</v>
      </c>
      <c r="E7464">
        <v>32</v>
      </c>
      <c r="F7464">
        <v>0</v>
      </c>
      <c r="G7464">
        <v>16</v>
      </c>
      <c r="H7464">
        <v>3</v>
      </c>
      <c r="I7464">
        <v>0</v>
      </c>
    </row>
    <row r="7465" spans="1:9">
      <c r="A7465">
        <v>13337</v>
      </c>
      <c r="B7465" t="s">
        <v>9</v>
      </c>
      <c r="C7465" t="s">
        <v>18</v>
      </c>
      <c r="D7465" t="s">
        <v>7482</v>
      </c>
      <c r="E7465">
        <v>30</v>
      </c>
      <c r="F7465">
        <v>1</v>
      </c>
      <c r="G7465">
        <v>7</v>
      </c>
      <c r="H7465">
        <v>2</v>
      </c>
      <c r="I7465">
        <v>0</v>
      </c>
    </row>
    <row r="7466" spans="1:9">
      <c r="A7466">
        <v>13338</v>
      </c>
      <c r="B7466" t="s">
        <v>15</v>
      </c>
      <c r="C7466" t="s">
        <v>13</v>
      </c>
      <c r="D7466" t="s">
        <v>7483</v>
      </c>
      <c r="E7466">
        <v>53</v>
      </c>
      <c r="F7466">
        <v>1</v>
      </c>
      <c r="G7466">
        <v>9</v>
      </c>
      <c r="H7466">
        <v>2</v>
      </c>
      <c r="I7466">
        <v>1</v>
      </c>
    </row>
    <row r="7467" spans="1:9">
      <c r="A7467">
        <v>13339</v>
      </c>
      <c r="B7467" t="s">
        <v>24</v>
      </c>
      <c r="C7467" t="s">
        <v>28</v>
      </c>
      <c r="D7467" t="s">
        <v>7484</v>
      </c>
      <c r="E7467">
        <v>33</v>
      </c>
      <c r="F7467">
        <v>1</v>
      </c>
      <c r="G7467">
        <v>11</v>
      </c>
      <c r="H7467">
        <v>4</v>
      </c>
      <c r="I7467">
        <v>1</v>
      </c>
    </row>
    <row r="7468" spans="1:9">
      <c r="A7468">
        <v>13340</v>
      </c>
      <c r="B7468" t="s">
        <v>31</v>
      </c>
      <c r="C7468" t="s">
        <v>13</v>
      </c>
      <c r="D7468" t="s">
        <v>7485</v>
      </c>
      <c r="E7468">
        <v>33</v>
      </c>
      <c r="F7468">
        <v>1</v>
      </c>
      <c r="G7468">
        <v>1</v>
      </c>
      <c r="H7468">
        <v>5</v>
      </c>
      <c r="I7468">
        <v>1</v>
      </c>
    </row>
    <row r="7469" spans="1:9">
      <c r="A7469">
        <v>13341</v>
      </c>
      <c r="B7469" t="s">
        <v>31</v>
      </c>
      <c r="C7469" t="s">
        <v>18</v>
      </c>
      <c r="D7469" t="s">
        <v>7486</v>
      </c>
      <c r="E7469">
        <v>41</v>
      </c>
      <c r="F7469">
        <v>1</v>
      </c>
      <c r="G7469">
        <v>16</v>
      </c>
      <c r="H7469">
        <v>3</v>
      </c>
      <c r="I7469">
        <v>1</v>
      </c>
    </row>
    <row r="7470" spans="1:9">
      <c r="A7470">
        <v>13342</v>
      </c>
      <c r="B7470" t="s">
        <v>9</v>
      </c>
      <c r="C7470" t="s">
        <v>22</v>
      </c>
      <c r="D7470" t="s">
        <v>7487</v>
      </c>
      <c r="E7470">
        <v>37</v>
      </c>
      <c r="F7470">
        <v>0</v>
      </c>
      <c r="G7470">
        <v>1</v>
      </c>
      <c r="H7470">
        <v>4</v>
      </c>
      <c r="I7470">
        <v>1</v>
      </c>
    </row>
    <row r="7471" spans="1:9">
      <c r="A7471">
        <v>13343</v>
      </c>
      <c r="B7471" t="s">
        <v>24</v>
      </c>
      <c r="C7471" t="s">
        <v>18</v>
      </c>
      <c r="D7471" t="s">
        <v>7488</v>
      </c>
      <c r="E7471">
        <v>43</v>
      </c>
      <c r="F7471">
        <v>1</v>
      </c>
      <c r="G7471">
        <v>19</v>
      </c>
      <c r="H7471">
        <v>3</v>
      </c>
      <c r="I7471">
        <v>1</v>
      </c>
    </row>
    <row r="7472" spans="1:9">
      <c r="A7472">
        <v>13344</v>
      </c>
      <c r="B7472" t="s">
        <v>12</v>
      </c>
      <c r="C7472" t="s">
        <v>22</v>
      </c>
      <c r="D7472" t="s">
        <v>7489</v>
      </c>
      <c r="E7472">
        <v>53</v>
      </c>
      <c r="F7472">
        <v>0</v>
      </c>
      <c r="G7472">
        <v>17</v>
      </c>
      <c r="H7472">
        <v>4</v>
      </c>
      <c r="I7472">
        <v>1</v>
      </c>
    </row>
    <row r="7473" spans="1:9">
      <c r="A7473">
        <v>13345</v>
      </c>
      <c r="B7473" t="s">
        <v>24</v>
      </c>
      <c r="C7473" t="s">
        <v>10</v>
      </c>
      <c r="D7473" t="s">
        <v>7490</v>
      </c>
      <c r="E7473">
        <v>36</v>
      </c>
      <c r="F7473">
        <v>1</v>
      </c>
      <c r="G7473">
        <v>2</v>
      </c>
      <c r="H7473">
        <v>3</v>
      </c>
      <c r="I7473">
        <v>1</v>
      </c>
    </row>
    <row r="7474" spans="1:9">
      <c r="A7474">
        <v>13346</v>
      </c>
      <c r="B7474" t="s">
        <v>24</v>
      </c>
      <c r="C7474" t="s">
        <v>10</v>
      </c>
      <c r="D7474" t="s">
        <v>7491</v>
      </c>
      <c r="E7474">
        <v>45</v>
      </c>
      <c r="F7474">
        <v>1</v>
      </c>
      <c r="G7474">
        <v>4</v>
      </c>
      <c r="H7474">
        <v>2</v>
      </c>
      <c r="I7474">
        <v>1</v>
      </c>
    </row>
    <row r="7475" spans="1:9">
      <c r="A7475">
        <v>13347</v>
      </c>
      <c r="B7475" t="s">
        <v>12</v>
      </c>
      <c r="C7475" t="s">
        <v>22</v>
      </c>
      <c r="D7475" t="s">
        <v>7492</v>
      </c>
      <c r="E7475">
        <v>62</v>
      </c>
      <c r="F7475">
        <v>1</v>
      </c>
      <c r="G7475">
        <v>19</v>
      </c>
      <c r="H7475">
        <v>5</v>
      </c>
      <c r="I7475">
        <v>1</v>
      </c>
    </row>
    <row r="7476" spans="1:9">
      <c r="A7476">
        <v>13348</v>
      </c>
      <c r="B7476" t="s">
        <v>12</v>
      </c>
      <c r="C7476" t="s">
        <v>13</v>
      </c>
      <c r="D7476" t="s">
        <v>7493</v>
      </c>
      <c r="E7476">
        <v>68</v>
      </c>
      <c r="F7476">
        <v>1</v>
      </c>
      <c r="G7476">
        <v>9</v>
      </c>
      <c r="H7476">
        <v>5</v>
      </c>
      <c r="I7476">
        <v>1</v>
      </c>
    </row>
    <row r="7477" spans="1:9">
      <c r="A7477">
        <v>13349</v>
      </c>
      <c r="B7477" t="s">
        <v>24</v>
      </c>
      <c r="C7477" t="s">
        <v>18</v>
      </c>
      <c r="D7477" t="s">
        <v>7494</v>
      </c>
      <c r="E7477">
        <v>32</v>
      </c>
      <c r="F7477">
        <v>1</v>
      </c>
      <c r="G7477">
        <v>3</v>
      </c>
      <c r="H7477">
        <v>5</v>
      </c>
      <c r="I7477">
        <v>1</v>
      </c>
    </row>
    <row r="7478" spans="1:9">
      <c r="A7478">
        <v>13350</v>
      </c>
      <c r="B7478" t="s">
        <v>9</v>
      </c>
      <c r="C7478" t="s">
        <v>22</v>
      </c>
      <c r="D7478" t="s">
        <v>7495</v>
      </c>
      <c r="E7478">
        <v>21</v>
      </c>
      <c r="F7478">
        <v>1</v>
      </c>
      <c r="G7478">
        <v>15</v>
      </c>
      <c r="H7478">
        <v>1</v>
      </c>
      <c r="I7478">
        <v>0</v>
      </c>
    </row>
    <row r="7479" spans="1:9">
      <c r="A7479">
        <v>13351</v>
      </c>
      <c r="B7479" t="s">
        <v>31</v>
      </c>
      <c r="C7479" t="s">
        <v>10</v>
      </c>
      <c r="D7479" t="s">
        <v>7496</v>
      </c>
      <c r="E7479">
        <v>36</v>
      </c>
      <c r="F7479">
        <v>0</v>
      </c>
      <c r="G7479">
        <v>10</v>
      </c>
      <c r="H7479">
        <v>4</v>
      </c>
      <c r="I7479">
        <v>1</v>
      </c>
    </row>
    <row r="7480" spans="1:9">
      <c r="A7480">
        <v>13352</v>
      </c>
      <c r="B7480" t="s">
        <v>24</v>
      </c>
      <c r="C7480" t="s">
        <v>18</v>
      </c>
      <c r="D7480" t="s">
        <v>7497</v>
      </c>
      <c r="E7480">
        <v>22</v>
      </c>
      <c r="F7480">
        <v>1</v>
      </c>
      <c r="G7480">
        <v>4</v>
      </c>
      <c r="H7480">
        <v>1</v>
      </c>
      <c r="I7480">
        <v>0</v>
      </c>
    </row>
    <row r="7481" spans="1:9">
      <c r="A7481">
        <v>13353</v>
      </c>
      <c r="B7481" t="s">
        <v>24</v>
      </c>
      <c r="C7481" t="s">
        <v>28</v>
      </c>
      <c r="D7481" t="s">
        <v>7498</v>
      </c>
      <c r="E7481">
        <v>61</v>
      </c>
      <c r="F7481">
        <v>0</v>
      </c>
      <c r="G7481">
        <v>7</v>
      </c>
      <c r="H7481">
        <v>1</v>
      </c>
      <c r="I7481">
        <v>0</v>
      </c>
    </row>
    <row r="7482" spans="1:9">
      <c r="A7482">
        <v>13354</v>
      </c>
      <c r="B7482" t="s">
        <v>12</v>
      </c>
      <c r="C7482" t="s">
        <v>10</v>
      </c>
      <c r="D7482" t="s">
        <v>7499</v>
      </c>
      <c r="E7482">
        <v>61</v>
      </c>
      <c r="F7482">
        <v>0</v>
      </c>
      <c r="G7482">
        <v>17</v>
      </c>
      <c r="H7482">
        <v>2</v>
      </c>
      <c r="I7482">
        <v>0</v>
      </c>
    </row>
    <row r="7483" spans="1:9">
      <c r="A7483">
        <v>13355</v>
      </c>
      <c r="B7483" t="s">
        <v>9</v>
      </c>
      <c r="C7483" t="s">
        <v>13</v>
      </c>
      <c r="D7483" t="s">
        <v>7500</v>
      </c>
      <c r="E7483">
        <v>55</v>
      </c>
      <c r="F7483">
        <v>1</v>
      </c>
      <c r="G7483">
        <v>2</v>
      </c>
      <c r="H7483">
        <v>1</v>
      </c>
      <c r="I7483">
        <v>1</v>
      </c>
    </row>
    <row r="7484" spans="1:9">
      <c r="A7484">
        <v>13356</v>
      </c>
      <c r="B7484" t="s">
        <v>24</v>
      </c>
      <c r="C7484" t="s">
        <v>13</v>
      </c>
      <c r="D7484" t="s">
        <v>7501</v>
      </c>
      <c r="E7484">
        <v>37</v>
      </c>
      <c r="F7484">
        <v>0</v>
      </c>
      <c r="G7484">
        <v>9</v>
      </c>
      <c r="H7484">
        <v>3</v>
      </c>
      <c r="I7484">
        <v>0</v>
      </c>
    </row>
    <row r="7485" spans="1:9">
      <c r="A7485">
        <v>13357</v>
      </c>
      <c r="B7485" t="s">
        <v>15</v>
      </c>
      <c r="C7485" t="s">
        <v>18</v>
      </c>
      <c r="D7485" t="s">
        <v>7502</v>
      </c>
      <c r="E7485">
        <v>37</v>
      </c>
      <c r="F7485">
        <v>1</v>
      </c>
      <c r="G7485">
        <v>4</v>
      </c>
      <c r="H7485">
        <v>4</v>
      </c>
      <c r="I7485">
        <v>1</v>
      </c>
    </row>
    <row r="7486" spans="1:9">
      <c r="A7486">
        <v>13358</v>
      </c>
      <c r="B7486" t="s">
        <v>15</v>
      </c>
      <c r="C7486" t="s">
        <v>28</v>
      </c>
      <c r="D7486" t="s">
        <v>7503</v>
      </c>
      <c r="E7486">
        <v>39</v>
      </c>
      <c r="F7486">
        <v>1</v>
      </c>
      <c r="G7486">
        <v>4</v>
      </c>
      <c r="H7486">
        <v>3</v>
      </c>
      <c r="I7486">
        <v>1</v>
      </c>
    </row>
    <row r="7487" spans="1:9">
      <c r="A7487">
        <v>13359</v>
      </c>
      <c r="B7487" t="s">
        <v>9</v>
      </c>
      <c r="C7487" t="s">
        <v>18</v>
      </c>
      <c r="D7487" t="s">
        <v>7504</v>
      </c>
      <c r="E7487">
        <v>41</v>
      </c>
      <c r="F7487">
        <v>0</v>
      </c>
      <c r="G7487">
        <v>4</v>
      </c>
      <c r="H7487">
        <v>2</v>
      </c>
      <c r="I7487">
        <v>0</v>
      </c>
    </row>
    <row r="7488" spans="1:9">
      <c r="A7488">
        <v>13360</v>
      </c>
      <c r="B7488" t="s">
        <v>24</v>
      </c>
      <c r="C7488" t="s">
        <v>22</v>
      </c>
      <c r="D7488" t="s">
        <v>7505</v>
      </c>
      <c r="E7488">
        <v>55</v>
      </c>
      <c r="F7488">
        <v>1</v>
      </c>
      <c r="G7488">
        <v>9</v>
      </c>
      <c r="H7488">
        <v>4</v>
      </c>
      <c r="I7488">
        <v>1</v>
      </c>
    </row>
    <row r="7489" spans="1:9">
      <c r="A7489">
        <v>13361</v>
      </c>
      <c r="B7489" t="s">
        <v>24</v>
      </c>
      <c r="C7489" t="s">
        <v>18</v>
      </c>
      <c r="D7489" t="s">
        <v>7506</v>
      </c>
      <c r="E7489">
        <v>64</v>
      </c>
      <c r="F7489">
        <v>0</v>
      </c>
      <c r="G7489">
        <v>17</v>
      </c>
      <c r="H7489">
        <v>2</v>
      </c>
      <c r="I7489">
        <v>0</v>
      </c>
    </row>
    <row r="7490" spans="1:9">
      <c r="A7490">
        <v>13362</v>
      </c>
      <c r="B7490" t="s">
        <v>31</v>
      </c>
      <c r="C7490" t="s">
        <v>22</v>
      </c>
      <c r="D7490" t="s">
        <v>7507</v>
      </c>
      <c r="E7490">
        <v>57</v>
      </c>
      <c r="F7490">
        <v>0</v>
      </c>
      <c r="G7490">
        <v>2</v>
      </c>
      <c r="H7490">
        <v>5</v>
      </c>
      <c r="I7490">
        <v>1</v>
      </c>
    </row>
    <row r="7491" spans="1:9">
      <c r="A7491">
        <v>13363</v>
      </c>
      <c r="B7491" t="s">
        <v>15</v>
      </c>
      <c r="C7491" t="s">
        <v>10</v>
      </c>
      <c r="D7491" t="s">
        <v>7508</v>
      </c>
      <c r="E7491">
        <v>21</v>
      </c>
      <c r="F7491">
        <v>1</v>
      </c>
      <c r="G7491">
        <v>10</v>
      </c>
      <c r="H7491">
        <v>2</v>
      </c>
      <c r="I7491">
        <v>0</v>
      </c>
    </row>
    <row r="7492" spans="1:9">
      <c r="A7492">
        <v>13364</v>
      </c>
      <c r="B7492" t="s">
        <v>12</v>
      </c>
      <c r="C7492" t="s">
        <v>28</v>
      </c>
      <c r="D7492" t="s">
        <v>7509</v>
      </c>
      <c r="E7492">
        <v>32</v>
      </c>
      <c r="F7492">
        <v>1</v>
      </c>
      <c r="G7492">
        <v>14</v>
      </c>
      <c r="H7492">
        <v>2</v>
      </c>
      <c r="I7492">
        <v>1</v>
      </c>
    </row>
    <row r="7493" spans="1:9">
      <c r="A7493">
        <v>13365</v>
      </c>
      <c r="B7493" t="s">
        <v>15</v>
      </c>
      <c r="C7493" t="s">
        <v>28</v>
      </c>
      <c r="D7493" t="s">
        <v>7510</v>
      </c>
      <c r="E7493">
        <v>68</v>
      </c>
      <c r="F7493">
        <v>1</v>
      </c>
      <c r="G7493">
        <v>16</v>
      </c>
      <c r="H7493">
        <v>2</v>
      </c>
      <c r="I7493">
        <v>1</v>
      </c>
    </row>
    <row r="7494" spans="1:9">
      <c r="A7494">
        <v>13366</v>
      </c>
      <c r="B7494" t="s">
        <v>24</v>
      </c>
      <c r="C7494" t="s">
        <v>28</v>
      </c>
      <c r="D7494" t="s">
        <v>7511</v>
      </c>
      <c r="E7494">
        <v>52</v>
      </c>
      <c r="F7494">
        <v>1</v>
      </c>
      <c r="G7494">
        <v>16</v>
      </c>
      <c r="H7494">
        <v>3</v>
      </c>
      <c r="I7494">
        <v>1</v>
      </c>
    </row>
    <row r="7495" spans="1:9">
      <c r="A7495">
        <v>13367</v>
      </c>
      <c r="B7495" t="s">
        <v>9</v>
      </c>
      <c r="C7495" t="s">
        <v>10</v>
      </c>
      <c r="D7495" t="s">
        <v>7512</v>
      </c>
      <c r="E7495">
        <v>43</v>
      </c>
      <c r="F7495">
        <v>1</v>
      </c>
      <c r="G7495">
        <v>19</v>
      </c>
      <c r="H7495">
        <v>1</v>
      </c>
      <c r="I7495">
        <v>1</v>
      </c>
    </row>
    <row r="7496" spans="1:9">
      <c r="A7496">
        <v>13368</v>
      </c>
      <c r="B7496" t="s">
        <v>9</v>
      </c>
      <c r="C7496" t="s">
        <v>22</v>
      </c>
      <c r="D7496" t="s">
        <v>7513</v>
      </c>
      <c r="E7496">
        <v>28</v>
      </c>
      <c r="F7496">
        <v>0</v>
      </c>
      <c r="G7496">
        <v>14</v>
      </c>
      <c r="H7496">
        <v>2</v>
      </c>
      <c r="I7496">
        <v>0</v>
      </c>
    </row>
    <row r="7497" spans="1:9">
      <c r="A7497">
        <v>13369</v>
      </c>
      <c r="B7497" t="s">
        <v>12</v>
      </c>
      <c r="C7497" t="s">
        <v>13</v>
      </c>
      <c r="D7497" t="s">
        <v>7514</v>
      </c>
      <c r="E7497">
        <v>52</v>
      </c>
      <c r="F7497">
        <v>0</v>
      </c>
      <c r="G7497">
        <v>14</v>
      </c>
      <c r="H7497">
        <v>5</v>
      </c>
      <c r="I7497">
        <v>1</v>
      </c>
    </row>
    <row r="7498" spans="1:9">
      <c r="A7498">
        <v>13370</v>
      </c>
      <c r="B7498" t="s">
        <v>24</v>
      </c>
      <c r="C7498" t="s">
        <v>18</v>
      </c>
      <c r="D7498" t="s">
        <v>7515</v>
      </c>
      <c r="E7498">
        <v>18</v>
      </c>
      <c r="F7498">
        <v>0</v>
      </c>
      <c r="G7498">
        <v>16</v>
      </c>
      <c r="H7498">
        <v>4</v>
      </c>
      <c r="I7498">
        <v>0</v>
      </c>
    </row>
    <row r="7499" spans="1:9">
      <c r="A7499">
        <v>13371</v>
      </c>
      <c r="B7499" t="s">
        <v>24</v>
      </c>
      <c r="C7499" t="s">
        <v>18</v>
      </c>
      <c r="D7499" t="s">
        <v>7516</v>
      </c>
      <c r="E7499">
        <v>24</v>
      </c>
      <c r="F7499">
        <v>0</v>
      </c>
      <c r="G7499">
        <v>19</v>
      </c>
      <c r="H7499">
        <v>3</v>
      </c>
      <c r="I7499">
        <v>0</v>
      </c>
    </row>
    <row r="7500" spans="1:9">
      <c r="A7500">
        <v>13372</v>
      </c>
      <c r="B7500" t="s">
        <v>15</v>
      </c>
      <c r="C7500" t="s">
        <v>10</v>
      </c>
      <c r="D7500" t="s">
        <v>7517</v>
      </c>
      <c r="E7500">
        <v>24</v>
      </c>
      <c r="F7500">
        <v>1</v>
      </c>
      <c r="G7500">
        <v>12</v>
      </c>
      <c r="H7500">
        <v>5</v>
      </c>
      <c r="I7500">
        <v>1</v>
      </c>
    </row>
    <row r="7501" spans="1:9">
      <c r="A7501">
        <v>13373</v>
      </c>
      <c r="B7501" t="s">
        <v>9</v>
      </c>
      <c r="C7501" t="s">
        <v>13</v>
      </c>
      <c r="D7501" t="s">
        <v>7518</v>
      </c>
      <c r="E7501">
        <v>36</v>
      </c>
      <c r="F7501">
        <v>1</v>
      </c>
      <c r="G7501">
        <v>7</v>
      </c>
      <c r="H7501">
        <v>4</v>
      </c>
      <c r="I7501">
        <v>1</v>
      </c>
    </row>
    <row r="7502" spans="1:9">
      <c r="A7502">
        <v>13374</v>
      </c>
      <c r="B7502" t="s">
        <v>31</v>
      </c>
      <c r="C7502" t="s">
        <v>22</v>
      </c>
      <c r="D7502" t="s">
        <v>7519</v>
      </c>
      <c r="E7502">
        <v>48</v>
      </c>
      <c r="F7502">
        <v>0</v>
      </c>
      <c r="G7502">
        <v>4</v>
      </c>
      <c r="H7502">
        <v>2</v>
      </c>
      <c r="I7502">
        <v>0</v>
      </c>
    </row>
    <row r="7503" spans="1:9">
      <c r="A7503">
        <v>13375</v>
      </c>
      <c r="B7503" t="s">
        <v>15</v>
      </c>
      <c r="C7503" t="s">
        <v>22</v>
      </c>
      <c r="D7503" t="s">
        <v>7520</v>
      </c>
      <c r="E7503">
        <v>57</v>
      </c>
      <c r="F7503">
        <v>1</v>
      </c>
      <c r="G7503">
        <v>13</v>
      </c>
      <c r="H7503">
        <v>2</v>
      </c>
      <c r="I7503">
        <v>1</v>
      </c>
    </row>
    <row r="7504" spans="1:9">
      <c r="A7504">
        <v>13376</v>
      </c>
      <c r="B7504" t="s">
        <v>15</v>
      </c>
      <c r="C7504" t="s">
        <v>10</v>
      </c>
      <c r="D7504" t="s">
        <v>7521</v>
      </c>
      <c r="E7504">
        <v>67</v>
      </c>
      <c r="F7504">
        <v>0</v>
      </c>
      <c r="G7504">
        <v>9</v>
      </c>
      <c r="H7504">
        <v>5</v>
      </c>
      <c r="I7504">
        <v>1</v>
      </c>
    </row>
    <row r="7505" spans="1:9">
      <c r="A7505">
        <v>13377</v>
      </c>
      <c r="B7505" t="s">
        <v>12</v>
      </c>
      <c r="C7505" t="s">
        <v>28</v>
      </c>
      <c r="D7505" t="s">
        <v>7522</v>
      </c>
      <c r="E7505">
        <v>39</v>
      </c>
      <c r="F7505">
        <v>0</v>
      </c>
      <c r="G7505">
        <v>17</v>
      </c>
      <c r="H7505">
        <v>2</v>
      </c>
      <c r="I7505">
        <v>0</v>
      </c>
    </row>
    <row r="7506" spans="1:9">
      <c r="A7506">
        <v>13378</v>
      </c>
      <c r="B7506" t="s">
        <v>15</v>
      </c>
      <c r="C7506" t="s">
        <v>18</v>
      </c>
      <c r="D7506" t="s">
        <v>7523</v>
      </c>
      <c r="E7506">
        <v>25</v>
      </c>
      <c r="F7506">
        <v>1</v>
      </c>
      <c r="G7506">
        <v>8</v>
      </c>
      <c r="H7506">
        <v>2</v>
      </c>
      <c r="I7506">
        <v>0</v>
      </c>
    </row>
    <row r="7507" spans="1:9">
      <c r="A7507">
        <v>13379</v>
      </c>
      <c r="B7507" t="s">
        <v>24</v>
      </c>
      <c r="C7507" t="s">
        <v>28</v>
      </c>
      <c r="D7507" t="s">
        <v>7524</v>
      </c>
      <c r="E7507">
        <v>57</v>
      </c>
      <c r="F7507">
        <v>1</v>
      </c>
      <c r="G7507">
        <v>15</v>
      </c>
      <c r="H7507">
        <v>4</v>
      </c>
      <c r="I7507">
        <v>1</v>
      </c>
    </row>
    <row r="7508" spans="1:9">
      <c r="A7508">
        <v>13380</v>
      </c>
      <c r="B7508" t="s">
        <v>9</v>
      </c>
      <c r="C7508" t="s">
        <v>18</v>
      </c>
      <c r="D7508" t="s">
        <v>7525</v>
      </c>
      <c r="E7508">
        <v>49</v>
      </c>
      <c r="F7508">
        <v>0</v>
      </c>
      <c r="G7508">
        <v>4</v>
      </c>
      <c r="H7508">
        <v>2</v>
      </c>
      <c r="I7508">
        <v>0</v>
      </c>
    </row>
    <row r="7509" spans="1:9">
      <c r="A7509">
        <v>13381</v>
      </c>
      <c r="B7509" t="s">
        <v>15</v>
      </c>
      <c r="C7509" t="s">
        <v>10</v>
      </c>
      <c r="D7509" t="s">
        <v>7526</v>
      </c>
      <c r="E7509">
        <v>54</v>
      </c>
      <c r="F7509">
        <v>1</v>
      </c>
      <c r="G7509">
        <v>5</v>
      </c>
      <c r="H7509">
        <v>2</v>
      </c>
      <c r="I7509">
        <v>1</v>
      </c>
    </row>
    <row r="7510" spans="1:9">
      <c r="A7510">
        <v>13382</v>
      </c>
      <c r="B7510" t="s">
        <v>24</v>
      </c>
      <c r="C7510" t="s">
        <v>22</v>
      </c>
      <c r="D7510" t="s">
        <v>7527</v>
      </c>
      <c r="E7510">
        <v>48</v>
      </c>
      <c r="F7510">
        <v>1</v>
      </c>
      <c r="G7510">
        <v>15</v>
      </c>
      <c r="H7510">
        <v>5</v>
      </c>
      <c r="I7510">
        <v>1</v>
      </c>
    </row>
    <row r="7511" spans="1:9">
      <c r="A7511">
        <v>13383</v>
      </c>
      <c r="B7511" t="s">
        <v>12</v>
      </c>
      <c r="C7511" t="s">
        <v>28</v>
      </c>
      <c r="D7511" t="s">
        <v>7528</v>
      </c>
      <c r="E7511">
        <v>61</v>
      </c>
      <c r="F7511">
        <v>0</v>
      </c>
      <c r="G7511">
        <v>12</v>
      </c>
      <c r="H7511">
        <v>5</v>
      </c>
      <c r="I7511">
        <v>1</v>
      </c>
    </row>
    <row r="7512" spans="1:9">
      <c r="A7512">
        <v>13384</v>
      </c>
      <c r="B7512" t="s">
        <v>31</v>
      </c>
      <c r="C7512" t="s">
        <v>10</v>
      </c>
      <c r="D7512" t="s">
        <v>7529</v>
      </c>
      <c r="E7512">
        <v>40</v>
      </c>
      <c r="F7512">
        <v>0</v>
      </c>
      <c r="G7512">
        <v>13</v>
      </c>
      <c r="H7512">
        <v>1</v>
      </c>
      <c r="I7512">
        <v>0</v>
      </c>
    </row>
    <row r="7513" spans="1:9">
      <c r="A7513">
        <v>13385</v>
      </c>
      <c r="B7513" t="s">
        <v>12</v>
      </c>
      <c r="C7513" t="s">
        <v>28</v>
      </c>
      <c r="D7513" t="s">
        <v>7530</v>
      </c>
      <c r="E7513">
        <v>54</v>
      </c>
      <c r="F7513">
        <v>1</v>
      </c>
      <c r="G7513">
        <v>13</v>
      </c>
      <c r="H7513">
        <v>2</v>
      </c>
      <c r="I7513">
        <v>1</v>
      </c>
    </row>
    <row r="7514" spans="1:9">
      <c r="A7514">
        <v>13386</v>
      </c>
      <c r="B7514" t="s">
        <v>9</v>
      </c>
      <c r="C7514" t="s">
        <v>13</v>
      </c>
      <c r="D7514" t="s">
        <v>7531</v>
      </c>
      <c r="E7514">
        <v>47</v>
      </c>
      <c r="F7514">
        <v>0</v>
      </c>
      <c r="G7514">
        <v>1</v>
      </c>
      <c r="H7514">
        <v>5</v>
      </c>
      <c r="I7514">
        <v>1</v>
      </c>
    </row>
    <row r="7515" spans="1:9">
      <c r="A7515">
        <v>13387</v>
      </c>
      <c r="B7515" t="s">
        <v>24</v>
      </c>
      <c r="C7515" t="s">
        <v>22</v>
      </c>
      <c r="D7515" t="s">
        <v>7532</v>
      </c>
      <c r="E7515">
        <v>29</v>
      </c>
      <c r="F7515">
        <v>1</v>
      </c>
      <c r="G7515">
        <v>5</v>
      </c>
      <c r="H7515">
        <v>5</v>
      </c>
      <c r="I7515">
        <v>1</v>
      </c>
    </row>
    <row r="7516" spans="1:9">
      <c r="A7516">
        <v>13388</v>
      </c>
      <c r="B7516" t="s">
        <v>24</v>
      </c>
      <c r="C7516" t="s">
        <v>13</v>
      </c>
      <c r="D7516" t="s">
        <v>7533</v>
      </c>
      <c r="E7516">
        <v>54</v>
      </c>
      <c r="F7516">
        <v>1</v>
      </c>
      <c r="G7516">
        <v>6</v>
      </c>
      <c r="H7516">
        <v>5</v>
      </c>
      <c r="I7516">
        <v>1</v>
      </c>
    </row>
    <row r="7517" spans="1:9">
      <c r="A7517">
        <v>13389</v>
      </c>
      <c r="B7517" t="s">
        <v>24</v>
      </c>
      <c r="C7517" t="s">
        <v>28</v>
      </c>
      <c r="D7517" t="s">
        <v>7534</v>
      </c>
      <c r="E7517">
        <v>25</v>
      </c>
      <c r="F7517">
        <v>0</v>
      </c>
      <c r="G7517">
        <v>15</v>
      </c>
      <c r="H7517">
        <v>3</v>
      </c>
      <c r="I7517">
        <v>0</v>
      </c>
    </row>
    <row r="7518" spans="1:9">
      <c r="A7518">
        <v>13390</v>
      </c>
      <c r="B7518" t="s">
        <v>24</v>
      </c>
      <c r="C7518" t="s">
        <v>10</v>
      </c>
      <c r="D7518" t="s">
        <v>7535</v>
      </c>
      <c r="E7518">
        <v>44</v>
      </c>
      <c r="F7518">
        <v>1</v>
      </c>
      <c r="G7518">
        <v>8</v>
      </c>
      <c r="H7518">
        <v>5</v>
      </c>
      <c r="I7518">
        <v>1</v>
      </c>
    </row>
    <row r="7519" spans="1:9">
      <c r="A7519">
        <v>13391</v>
      </c>
      <c r="B7519" t="s">
        <v>31</v>
      </c>
      <c r="C7519" t="s">
        <v>18</v>
      </c>
      <c r="D7519" t="s">
        <v>7536</v>
      </c>
      <c r="E7519">
        <v>29</v>
      </c>
      <c r="F7519">
        <v>0</v>
      </c>
      <c r="G7519">
        <v>9</v>
      </c>
      <c r="H7519">
        <v>3</v>
      </c>
      <c r="I7519">
        <v>0</v>
      </c>
    </row>
    <row r="7520" spans="1:9">
      <c r="A7520">
        <v>13392</v>
      </c>
      <c r="B7520" t="s">
        <v>31</v>
      </c>
      <c r="C7520" t="s">
        <v>18</v>
      </c>
      <c r="D7520" t="s">
        <v>7537</v>
      </c>
      <c r="E7520">
        <v>27</v>
      </c>
      <c r="F7520">
        <v>1</v>
      </c>
      <c r="G7520">
        <v>12</v>
      </c>
      <c r="H7520">
        <v>5</v>
      </c>
      <c r="I7520">
        <v>1</v>
      </c>
    </row>
    <row r="7521" spans="1:9">
      <c r="A7521">
        <v>13393</v>
      </c>
      <c r="B7521" t="s">
        <v>24</v>
      </c>
      <c r="C7521" t="s">
        <v>10</v>
      </c>
      <c r="D7521" t="s">
        <v>7538</v>
      </c>
      <c r="E7521">
        <v>58</v>
      </c>
      <c r="F7521">
        <v>0</v>
      </c>
      <c r="G7521">
        <v>6</v>
      </c>
      <c r="H7521">
        <v>4</v>
      </c>
      <c r="I7521">
        <v>1</v>
      </c>
    </row>
    <row r="7522" spans="1:9">
      <c r="A7522">
        <v>13394</v>
      </c>
      <c r="B7522" t="s">
        <v>12</v>
      </c>
      <c r="C7522" t="s">
        <v>10</v>
      </c>
      <c r="D7522" t="s">
        <v>7539</v>
      </c>
      <c r="E7522">
        <v>57</v>
      </c>
      <c r="F7522">
        <v>1</v>
      </c>
      <c r="G7522">
        <v>1</v>
      </c>
      <c r="H7522">
        <v>1</v>
      </c>
      <c r="I7522">
        <v>1</v>
      </c>
    </row>
    <row r="7523" spans="1:9">
      <c r="A7523">
        <v>13395</v>
      </c>
      <c r="B7523" t="s">
        <v>15</v>
      </c>
      <c r="C7523" t="s">
        <v>10</v>
      </c>
      <c r="D7523" t="s">
        <v>7540</v>
      </c>
      <c r="E7523">
        <v>57</v>
      </c>
      <c r="F7523">
        <v>1</v>
      </c>
      <c r="G7523">
        <v>15</v>
      </c>
      <c r="H7523">
        <v>2</v>
      </c>
      <c r="I7523">
        <v>1</v>
      </c>
    </row>
    <row r="7524" spans="1:9">
      <c r="A7524">
        <v>13396</v>
      </c>
      <c r="B7524" t="s">
        <v>12</v>
      </c>
      <c r="C7524" t="s">
        <v>18</v>
      </c>
      <c r="D7524" t="s">
        <v>7541</v>
      </c>
      <c r="E7524">
        <v>28</v>
      </c>
      <c r="F7524">
        <v>0</v>
      </c>
      <c r="G7524">
        <v>1</v>
      </c>
      <c r="H7524">
        <v>1</v>
      </c>
      <c r="I7524">
        <v>0</v>
      </c>
    </row>
    <row r="7525" spans="1:9">
      <c r="A7525">
        <v>13397</v>
      </c>
      <c r="B7525" t="s">
        <v>24</v>
      </c>
      <c r="C7525" t="s">
        <v>22</v>
      </c>
      <c r="D7525" t="s">
        <v>7542</v>
      </c>
      <c r="E7525">
        <v>50</v>
      </c>
      <c r="F7525">
        <v>1</v>
      </c>
      <c r="G7525">
        <v>6</v>
      </c>
      <c r="H7525">
        <v>5</v>
      </c>
      <c r="I7525">
        <v>1</v>
      </c>
    </row>
    <row r="7526" spans="1:9">
      <c r="A7526">
        <v>13398</v>
      </c>
      <c r="B7526" t="s">
        <v>9</v>
      </c>
      <c r="C7526" t="s">
        <v>18</v>
      </c>
      <c r="D7526" t="s">
        <v>7543</v>
      </c>
      <c r="E7526">
        <v>36</v>
      </c>
      <c r="F7526">
        <v>0</v>
      </c>
      <c r="G7526">
        <v>14</v>
      </c>
      <c r="H7526">
        <v>1</v>
      </c>
      <c r="I7526">
        <v>0</v>
      </c>
    </row>
    <row r="7527" spans="1:9">
      <c r="A7527">
        <v>13399</v>
      </c>
      <c r="B7527" t="s">
        <v>24</v>
      </c>
      <c r="C7527" t="s">
        <v>22</v>
      </c>
      <c r="D7527" t="s">
        <v>7544</v>
      </c>
      <c r="E7527">
        <v>35</v>
      </c>
      <c r="F7527">
        <v>1</v>
      </c>
      <c r="G7527">
        <v>17</v>
      </c>
      <c r="H7527">
        <v>1</v>
      </c>
      <c r="I7527">
        <v>1</v>
      </c>
    </row>
    <row r="7528" spans="1:9">
      <c r="A7528">
        <v>13400</v>
      </c>
      <c r="B7528" t="s">
        <v>15</v>
      </c>
      <c r="C7528" t="s">
        <v>13</v>
      </c>
      <c r="D7528" t="s">
        <v>7545</v>
      </c>
      <c r="E7528">
        <v>48</v>
      </c>
      <c r="F7528">
        <v>0</v>
      </c>
      <c r="G7528">
        <v>4</v>
      </c>
      <c r="H7528">
        <v>1</v>
      </c>
      <c r="I7528">
        <v>0</v>
      </c>
    </row>
    <row r="7529" spans="1:9">
      <c r="A7529">
        <v>13401</v>
      </c>
      <c r="B7529" t="s">
        <v>9</v>
      </c>
      <c r="C7529" t="s">
        <v>22</v>
      </c>
      <c r="D7529" t="s">
        <v>7546</v>
      </c>
      <c r="E7529">
        <v>44</v>
      </c>
      <c r="F7529">
        <v>1</v>
      </c>
      <c r="G7529">
        <v>15</v>
      </c>
      <c r="H7529">
        <v>1</v>
      </c>
      <c r="I7529">
        <v>1</v>
      </c>
    </row>
    <row r="7530" spans="1:9">
      <c r="A7530">
        <v>13402</v>
      </c>
      <c r="B7530" t="s">
        <v>15</v>
      </c>
      <c r="C7530" t="s">
        <v>13</v>
      </c>
      <c r="D7530" t="s">
        <v>7547</v>
      </c>
      <c r="E7530">
        <v>38</v>
      </c>
      <c r="F7530">
        <v>0</v>
      </c>
      <c r="G7530">
        <v>5</v>
      </c>
      <c r="H7530">
        <v>1</v>
      </c>
      <c r="I7530">
        <v>0</v>
      </c>
    </row>
    <row r="7531" spans="1:9">
      <c r="A7531">
        <v>13403</v>
      </c>
      <c r="B7531" t="s">
        <v>31</v>
      </c>
      <c r="C7531" t="s">
        <v>13</v>
      </c>
      <c r="D7531" t="s">
        <v>7548</v>
      </c>
      <c r="E7531">
        <v>26</v>
      </c>
      <c r="F7531">
        <v>1</v>
      </c>
      <c r="G7531">
        <v>8</v>
      </c>
      <c r="H7531">
        <v>3</v>
      </c>
      <c r="I7531">
        <v>0</v>
      </c>
    </row>
    <row r="7532" spans="1:9">
      <c r="A7532">
        <v>13404</v>
      </c>
      <c r="B7532" t="s">
        <v>31</v>
      </c>
      <c r="C7532" t="s">
        <v>22</v>
      </c>
      <c r="D7532" t="s">
        <v>7549</v>
      </c>
      <c r="E7532">
        <v>29</v>
      </c>
      <c r="F7532">
        <v>1</v>
      </c>
      <c r="G7532">
        <v>7</v>
      </c>
      <c r="H7532">
        <v>4</v>
      </c>
      <c r="I7532">
        <v>1</v>
      </c>
    </row>
    <row r="7533" spans="1:9">
      <c r="A7533">
        <v>13405</v>
      </c>
      <c r="B7533" t="s">
        <v>15</v>
      </c>
      <c r="C7533" t="s">
        <v>13</v>
      </c>
      <c r="D7533" t="s">
        <v>7550</v>
      </c>
      <c r="E7533">
        <v>32</v>
      </c>
      <c r="F7533">
        <v>0</v>
      </c>
      <c r="G7533">
        <v>5</v>
      </c>
      <c r="H7533">
        <v>4</v>
      </c>
      <c r="I7533">
        <v>1</v>
      </c>
    </row>
    <row r="7534" spans="1:9">
      <c r="A7534">
        <v>13406</v>
      </c>
      <c r="B7534" t="s">
        <v>31</v>
      </c>
      <c r="C7534" t="s">
        <v>22</v>
      </c>
      <c r="D7534" t="s">
        <v>7551</v>
      </c>
      <c r="E7534">
        <v>31</v>
      </c>
      <c r="F7534">
        <v>1</v>
      </c>
      <c r="G7534">
        <v>14</v>
      </c>
      <c r="H7534">
        <v>5</v>
      </c>
      <c r="I7534">
        <v>1</v>
      </c>
    </row>
    <row r="7535" spans="1:9">
      <c r="A7535">
        <v>13407</v>
      </c>
      <c r="B7535" t="s">
        <v>31</v>
      </c>
      <c r="C7535" t="s">
        <v>10</v>
      </c>
      <c r="D7535" t="s">
        <v>7552</v>
      </c>
      <c r="E7535">
        <v>36</v>
      </c>
      <c r="F7535">
        <v>1</v>
      </c>
      <c r="G7535">
        <v>11</v>
      </c>
      <c r="H7535">
        <v>4</v>
      </c>
      <c r="I7535">
        <v>1</v>
      </c>
    </row>
    <row r="7536" spans="1:9">
      <c r="A7536">
        <v>13408</v>
      </c>
      <c r="B7536" t="s">
        <v>31</v>
      </c>
      <c r="C7536" t="s">
        <v>22</v>
      </c>
      <c r="D7536" t="s">
        <v>7553</v>
      </c>
      <c r="E7536">
        <v>66</v>
      </c>
      <c r="F7536">
        <v>1</v>
      </c>
      <c r="G7536">
        <v>10</v>
      </c>
      <c r="H7536">
        <v>1</v>
      </c>
      <c r="I7536">
        <v>1</v>
      </c>
    </row>
    <row r="7537" spans="1:9">
      <c r="A7537">
        <v>13409</v>
      </c>
      <c r="B7537" t="s">
        <v>12</v>
      </c>
      <c r="C7537" t="s">
        <v>28</v>
      </c>
      <c r="D7537" t="s">
        <v>7554</v>
      </c>
      <c r="E7537">
        <v>23</v>
      </c>
      <c r="F7537">
        <v>0</v>
      </c>
      <c r="G7537">
        <v>1</v>
      </c>
      <c r="H7537">
        <v>4</v>
      </c>
      <c r="I7537">
        <v>0</v>
      </c>
    </row>
    <row r="7538" spans="1:9">
      <c r="A7538">
        <v>13410</v>
      </c>
      <c r="B7538" t="s">
        <v>15</v>
      </c>
      <c r="C7538" t="s">
        <v>13</v>
      </c>
      <c r="D7538" t="s">
        <v>7555</v>
      </c>
      <c r="E7538">
        <v>51</v>
      </c>
      <c r="F7538">
        <v>1</v>
      </c>
      <c r="G7538">
        <v>1</v>
      </c>
      <c r="H7538">
        <v>3</v>
      </c>
      <c r="I7538">
        <v>1</v>
      </c>
    </row>
    <row r="7539" spans="1:9">
      <c r="A7539">
        <v>13411</v>
      </c>
      <c r="B7539" t="s">
        <v>24</v>
      </c>
      <c r="C7539" t="s">
        <v>22</v>
      </c>
      <c r="D7539" t="s">
        <v>7556</v>
      </c>
      <c r="E7539">
        <v>57</v>
      </c>
      <c r="F7539">
        <v>0</v>
      </c>
      <c r="G7539">
        <v>10</v>
      </c>
      <c r="H7539">
        <v>1</v>
      </c>
      <c r="I7539">
        <v>0</v>
      </c>
    </row>
    <row r="7540" spans="1:9">
      <c r="A7540">
        <v>13412</v>
      </c>
      <c r="B7540" t="s">
        <v>31</v>
      </c>
      <c r="C7540" t="s">
        <v>18</v>
      </c>
      <c r="D7540" t="s">
        <v>7557</v>
      </c>
      <c r="E7540">
        <v>68</v>
      </c>
      <c r="F7540">
        <v>1</v>
      </c>
      <c r="G7540">
        <v>11</v>
      </c>
      <c r="H7540">
        <v>5</v>
      </c>
      <c r="I7540">
        <v>1</v>
      </c>
    </row>
    <row r="7541" spans="1:9">
      <c r="A7541">
        <v>13413</v>
      </c>
      <c r="B7541" t="s">
        <v>15</v>
      </c>
      <c r="C7541" t="s">
        <v>18</v>
      </c>
      <c r="D7541" t="s">
        <v>7558</v>
      </c>
      <c r="E7541">
        <v>66</v>
      </c>
      <c r="F7541">
        <v>0</v>
      </c>
      <c r="G7541">
        <v>14</v>
      </c>
      <c r="H7541">
        <v>3</v>
      </c>
      <c r="I7541">
        <v>0</v>
      </c>
    </row>
    <row r="7542" spans="1:9">
      <c r="A7542">
        <v>13414</v>
      </c>
      <c r="B7542" t="s">
        <v>12</v>
      </c>
      <c r="C7542" t="s">
        <v>10</v>
      </c>
      <c r="D7542" t="s">
        <v>7559</v>
      </c>
      <c r="E7542">
        <v>28</v>
      </c>
      <c r="F7542">
        <v>1</v>
      </c>
      <c r="G7542">
        <v>19</v>
      </c>
      <c r="H7542">
        <v>4</v>
      </c>
      <c r="I7542">
        <v>1</v>
      </c>
    </row>
    <row r="7543" spans="1:9">
      <c r="A7543">
        <v>13415</v>
      </c>
      <c r="B7543" t="s">
        <v>9</v>
      </c>
      <c r="C7543" t="s">
        <v>10</v>
      </c>
      <c r="D7543" t="s">
        <v>7560</v>
      </c>
      <c r="E7543">
        <v>57</v>
      </c>
      <c r="F7543">
        <v>0</v>
      </c>
      <c r="G7543">
        <v>14</v>
      </c>
      <c r="H7543">
        <v>5</v>
      </c>
      <c r="I7543">
        <v>1</v>
      </c>
    </row>
    <row r="7544" spans="1:9">
      <c r="A7544">
        <v>13416</v>
      </c>
      <c r="B7544" t="s">
        <v>31</v>
      </c>
      <c r="C7544" t="s">
        <v>10</v>
      </c>
      <c r="D7544" t="s">
        <v>7561</v>
      </c>
      <c r="E7544">
        <v>23</v>
      </c>
      <c r="F7544">
        <v>1</v>
      </c>
      <c r="G7544">
        <v>5</v>
      </c>
      <c r="H7544">
        <v>4</v>
      </c>
      <c r="I7544">
        <v>1</v>
      </c>
    </row>
    <row r="7545" spans="1:9">
      <c r="A7545">
        <v>13417</v>
      </c>
      <c r="B7545" t="s">
        <v>9</v>
      </c>
      <c r="C7545" t="s">
        <v>22</v>
      </c>
      <c r="D7545" t="s">
        <v>7562</v>
      </c>
      <c r="E7545">
        <v>23</v>
      </c>
      <c r="F7545">
        <v>1</v>
      </c>
      <c r="G7545">
        <v>5</v>
      </c>
      <c r="H7545">
        <v>3</v>
      </c>
      <c r="I7545">
        <v>0</v>
      </c>
    </row>
    <row r="7546" spans="1:9">
      <c r="A7546">
        <v>13418</v>
      </c>
      <c r="B7546" t="s">
        <v>12</v>
      </c>
      <c r="C7546" t="s">
        <v>22</v>
      </c>
      <c r="D7546" t="s">
        <v>7563</v>
      </c>
      <c r="E7546">
        <v>65</v>
      </c>
      <c r="F7546">
        <v>0</v>
      </c>
      <c r="G7546">
        <v>16</v>
      </c>
      <c r="H7546">
        <v>5</v>
      </c>
      <c r="I7546">
        <v>1</v>
      </c>
    </row>
    <row r="7547" spans="1:9">
      <c r="A7547">
        <v>13419</v>
      </c>
      <c r="B7547" t="s">
        <v>9</v>
      </c>
      <c r="C7547" t="s">
        <v>10</v>
      </c>
      <c r="D7547" t="s">
        <v>7564</v>
      </c>
      <c r="E7547">
        <v>67</v>
      </c>
      <c r="F7547">
        <v>0</v>
      </c>
      <c r="G7547">
        <v>15</v>
      </c>
      <c r="H7547">
        <v>1</v>
      </c>
      <c r="I7547">
        <v>0</v>
      </c>
    </row>
    <row r="7548" spans="1:9">
      <c r="A7548">
        <v>13420</v>
      </c>
      <c r="B7548" t="s">
        <v>31</v>
      </c>
      <c r="C7548" t="s">
        <v>28</v>
      </c>
      <c r="D7548" t="s">
        <v>7565</v>
      </c>
      <c r="E7548">
        <v>53</v>
      </c>
      <c r="F7548">
        <v>0</v>
      </c>
      <c r="G7548">
        <v>16</v>
      </c>
      <c r="H7548">
        <v>4</v>
      </c>
      <c r="I7548">
        <v>1</v>
      </c>
    </row>
    <row r="7549" spans="1:9">
      <c r="A7549">
        <v>13421</v>
      </c>
      <c r="B7549" t="s">
        <v>12</v>
      </c>
      <c r="C7549" t="s">
        <v>28</v>
      </c>
      <c r="D7549" t="s">
        <v>7566</v>
      </c>
      <c r="E7549">
        <v>36</v>
      </c>
      <c r="F7549">
        <v>1</v>
      </c>
      <c r="G7549">
        <v>3</v>
      </c>
      <c r="H7549">
        <v>3</v>
      </c>
      <c r="I7549">
        <v>1</v>
      </c>
    </row>
    <row r="7550" spans="1:9">
      <c r="A7550">
        <v>13422</v>
      </c>
      <c r="B7550" t="s">
        <v>31</v>
      </c>
      <c r="C7550" t="s">
        <v>22</v>
      </c>
      <c r="D7550" t="s">
        <v>7567</v>
      </c>
      <c r="E7550">
        <v>36</v>
      </c>
      <c r="F7550">
        <v>1</v>
      </c>
      <c r="G7550">
        <v>10</v>
      </c>
      <c r="H7550">
        <v>1</v>
      </c>
      <c r="I7550">
        <v>1</v>
      </c>
    </row>
    <row r="7551" spans="1:9">
      <c r="A7551">
        <v>13423</v>
      </c>
      <c r="B7551" t="s">
        <v>9</v>
      </c>
      <c r="C7551" t="s">
        <v>18</v>
      </c>
      <c r="D7551" t="s">
        <v>7568</v>
      </c>
      <c r="E7551">
        <v>23</v>
      </c>
      <c r="F7551">
        <v>1</v>
      </c>
      <c r="G7551">
        <v>4</v>
      </c>
      <c r="H7551">
        <v>2</v>
      </c>
      <c r="I7551">
        <v>0</v>
      </c>
    </row>
    <row r="7552" spans="1:9">
      <c r="A7552">
        <v>13424</v>
      </c>
      <c r="B7552" t="s">
        <v>12</v>
      </c>
      <c r="C7552" t="s">
        <v>28</v>
      </c>
      <c r="D7552" t="s">
        <v>7569</v>
      </c>
      <c r="E7552">
        <v>65</v>
      </c>
      <c r="F7552">
        <v>0</v>
      </c>
      <c r="G7552">
        <v>12</v>
      </c>
      <c r="H7552">
        <v>1</v>
      </c>
      <c r="I7552">
        <v>0</v>
      </c>
    </row>
    <row r="7553" spans="1:9">
      <c r="A7553">
        <v>13425</v>
      </c>
      <c r="B7553" t="s">
        <v>24</v>
      </c>
      <c r="C7553" t="s">
        <v>18</v>
      </c>
      <c r="D7553" t="s">
        <v>7570</v>
      </c>
      <c r="E7553">
        <v>61</v>
      </c>
      <c r="F7553">
        <v>0</v>
      </c>
      <c r="G7553">
        <v>1</v>
      </c>
      <c r="H7553">
        <v>5</v>
      </c>
      <c r="I7553">
        <v>1</v>
      </c>
    </row>
    <row r="7554" spans="1:9">
      <c r="A7554">
        <v>13426</v>
      </c>
      <c r="B7554" t="s">
        <v>12</v>
      </c>
      <c r="C7554" t="s">
        <v>22</v>
      </c>
      <c r="D7554" t="s">
        <v>7571</v>
      </c>
      <c r="E7554">
        <v>23</v>
      </c>
      <c r="F7554">
        <v>0</v>
      </c>
      <c r="G7554">
        <v>4</v>
      </c>
      <c r="H7554">
        <v>4</v>
      </c>
      <c r="I7554">
        <v>0</v>
      </c>
    </row>
    <row r="7555" spans="1:9">
      <c r="A7555">
        <v>13427</v>
      </c>
      <c r="B7555" t="s">
        <v>24</v>
      </c>
      <c r="C7555" t="s">
        <v>18</v>
      </c>
      <c r="D7555" t="s">
        <v>7572</v>
      </c>
      <c r="E7555">
        <v>29</v>
      </c>
      <c r="F7555">
        <v>0</v>
      </c>
      <c r="G7555">
        <v>19</v>
      </c>
      <c r="H7555">
        <v>5</v>
      </c>
      <c r="I7555">
        <v>0</v>
      </c>
    </row>
    <row r="7556" spans="1:9">
      <c r="A7556">
        <v>13428</v>
      </c>
      <c r="B7556" t="s">
        <v>24</v>
      </c>
      <c r="C7556" t="s">
        <v>22</v>
      </c>
      <c r="D7556" t="s">
        <v>7573</v>
      </c>
      <c r="E7556">
        <v>19</v>
      </c>
      <c r="F7556">
        <v>0</v>
      </c>
      <c r="G7556">
        <v>8</v>
      </c>
      <c r="H7556">
        <v>4</v>
      </c>
      <c r="I7556">
        <v>0</v>
      </c>
    </row>
    <row r="7557" spans="1:9">
      <c r="A7557">
        <v>13429</v>
      </c>
      <c r="B7557" t="s">
        <v>9</v>
      </c>
      <c r="C7557" t="s">
        <v>22</v>
      </c>
      <c r="D7557" t="s">
        <v>7574</v>
      </c>
      <c r="E7557">
        <v>63</v>
      </c>
      <c r="F7557">
        <v>1</v>
      </c>
      <c r="G7557">
        <v>15</v>
      </c>
      <c r="H7557">
        <v>3</v>
      </c>
      <c r="I7557">
        <v>1</v>
      </c>
    </row>
    <row r="7558" spans="1:9">
      <c r="A7558">
        <v>13430</v>
      </c>
      <c r="B7558" t="s">
        <v>24</v>
      </c>
      <c r="C7558" t="s">
        <v>22</v>
      </c>
      <c r="D7558" t="s">
        <v>7575</v>
      </c>
      <c r="E7558">
        <v>20</v>
      </c>
      <c r="F7558">
        <v>0</v>
      </c>
      <c r="G7558">
        <v>9</v>
      </c>
      <c r="H7558">
        <v>3</v>
      </c>
      <c r="I7558">
        <v>0</v>
      </c>
    </row>
    <row r="7559" spans="1:9">
      <c r="A7559">
        <v>13431</v>
      </c>
      <c r="B7559" t="s">
        <v>24</v>
      </c>
      <c r="C7559" t="s">
        <v>22</v>
      </c>
      <c r="D7559" t="s">
        <v>7576</v>
      </c>
      <c r="E7559">
        <v>37</v>
      </c>
      <c r="F7559">
        <v>1</v>
      </c>
      <c r="G7559">
        <v>3</v>
      </c>
      <c r="H7559">
        <v>1</v>
      </c>
      <c r="I7559">
        <v>1</v>
      </c>
    </row>
    <row r="7560" spans="1:9">
      <c r="A7560">
        <v>13432</v>
      </c>
      <c r="B7560" t="s">
        <v>15</v>
      </c>
      <c r="C7560" t="s">
        <v>18</v>
      </c>
      <c r="D7560" t="s">
        <v>7577</v>
      </c>
      <c r="E7560">
        <v>42</v>
      </c>
      <c r="F7560">
        <v>0</v>
      </c>
      <c r="G7560">
        <v>13</v>
      </c>
      <c r="H7560">
        <v>2</v>
      </c>
      <c r="I7560">
        <v>0</v>
      </c>
    </row>
    <row r="7561" spans="1:9">
      <c r="A7561">
        <v>13433</v>
      </c>
      <c r="B7561" t="s">
        <v>12</v>
      </c>
      <c r="C7561" t="s">
        <v>18</v>
      </c>
      <c r="D7561" t="s">
        <v>7578</v>
      </c>
      <c r="E7561">
        <v>43</v>
      </c>
      <c r="F7561">
        <v>1</v>
      </c>
      <c r="G7561">
        <v>14</v>
      </c>
      <c r="H7561">
        <v>5</v>
      </c>
      <c r="I7561">
        <v>1</v>
      </c>
    </row>
    <row r="7562" spans="1:9">
      <c r="A7562">
        <v>13434</v>
      </c>
      <c r="B7562" t="s">
        <v>31</v>
      </c>
      <c r="C7562" t="s">
        <v>13</v>
      </c>
      <c r="D7562" t="s">
        <v>7579</v>
      </c>
      <c r="E7562">
        <v>52</v>
      </c>
      <c r="F7562">
        <v>0</v>
      </c>
      <c r="G7562">
        <v>19</v>
      </c>
      <c r="H7562">
        <v>1</v>
      </c>
      <c r="I7562">
        <v>0</v>
      </c>
    </row>
    <row r="7563" spans="1:9">
      <c r="A7563">
        <v>13435</v>
      </c>
      <c r="B7563" t="s">
        <v>12</v>
      </c>
      <c r="C7563" t="s">
        <v>22</v>
      </c>
      <c r="D7563" t="s">
        <v>7580</v>
      </c>
      <c r="E7563">
        <v>58</v>
      </c>
      <c r="F7563">
        <v>1</v>
      </c>
      <c r="G7563">
        <v>4</v>
      </c>
      <c r="H7563">
        <v>1</v>
      </c>
      <c r="I7563">
        <v>1</v>
      </c>
    </row>
    <row r="7564" spans="1:9">
      <c r="A7564">
        <v>13436</v>
      </c>
      <c r="B7564" t="s">
        <v>12</v>
      </c>
      <c r="C7564" t="s">
        <v>10</v>
      </c>
      <c r="D7564" t="s">
        <v>7581</v>
      </c>
      <c r="E7564">
        <v>59</v>
      </c>
      <c r="F7564">
        <v>1</v>
      </c>
      <c r="G7564">
        <v>5</v>
      </c>
      <c r="H7564">
        <v>4</v>
      </c>
      <c r="I7564">
        <v>1</v>
      </c>
    </row>
    <row r="7565" spans="1:9">
      <c r="A7565">
        <v>13437</v>
      </c>
      <c r="B7565" t="s">
        <v>24</v>
      </c>
      <c r="C7565" t="s">
        <v>22</v>
      </c>
      <c r="D7565" t="s">
        <v>7582</v>
      </c>
      <c r="E7565">
        <v>61</v>
      </c>
      <c r="F7565">
        <v>0</v>
      </c>
      <c r="G7565">
        <v>7</v>
      </c>
      <c r="H7565">
        <v>3</v>
      </c>
      <c r="I7565">
        <v>0</v>
      </c>
    </row>
    <row r="7566" spans="1:9">
      <c r="A7566">
        <v>13438</v>
      </c>
      <c r="B7566" t="s">
        <v>31</v>
      </c>
      <c r="C7566" t="s">
        <v>22</v>
      </c>
      <c r="D7566" t="s">
        <v>7583</v>
      </c>
      <c r="E7566">
        <v>24</v>
      </c>
      <c r="F7566">
        <v>0</v>
      </c>
      <c r="G7566">
        <v>13</v>
      </c>
      <c r="H7566">
        <v>3</v>
      </c>
      <c r="I7566">
        <v>0</v>
      </c>
    </row>
    <row r="7567" spans="1:9">
      <c r="A7567">
        <v>13439</v>
      </c>
      <c r="B7567" t="s">
        <v>31</v>
      </c>
      <c r="C7567" t="s">
        <v>28</v>
      </c>
      <c r="D7567" t="s">
        <v>7584</v>
      </c>
      <c r="E7567">
        <v>61</v>
      </c>
      <c r="F7567">
        <v>1</v>
      </c>
      <c r="G7567">
        <v>13</v>
      </c>
      <c r="H7567">
        <v>4</v>
      </c>
      <c r="I7567">
        <v>1</v>
      </c>
    </row>
    <row r="7568" spans="1:9">
      <c r="A7568">
        <v>13440</v>
      </c>
      <c r="B7568" t="s">
        <v>31</v>
      </c>
      <c r="C7568" t="s">
        <v>22</v>
      </c>
      <c r="D7568" t="s">
        <v>7585</v>
      </c>
      <c r="E7568">
        <v>30</v>
      </c>
      <c r="F7568">
        <v>1</v>
      </c>
      <c r="G7568">
        <v>16</v>
      </c>
      <c r="H7568">
        <v>2</v>
      </c>
      <c r="I7568">
        <v>0</v>
      </c>
    </row>
    <row r="7569" spans="1:9">
      <c r="A7569">
        <v>13441</v>
      </c>
      <c r="B7569" t="s">
        <v>15</v>
      </c>
      <c r="C7569" t="s">
        <v>10</v>
      </c>
      <c r="D7569" t="s">
        <v>7586</v>
      </c>
      <c r="E7569">
        <v>28</v>
      </c>
      <c r="F7569">
        <v>0</v>
      </c>
      <c r="G7569">
        <v>19</v>
      </c>
      <c r="H7569">
        <v>2</v>
      </c>
      <c r="I7569">
        <v>0</v>
      </c>
    </row>
    <row r="7570" spans="1:9">
      <c r="A7570">
        <v>13442</v>
      </c>
      <c r="B7570" t="s">
        <v>12</v>
      </c>
      <c r="C7570" t="s">
        <v>13</v>
      </c>
      <c r="D7570" t="s">
        <v>7587</v>
      </c>
      <c r="E7570">
        <v>43</v>
      </c>
      <c r="F7570">
        <v>0</v>
      </c>
      <c r="G7570">
        <v>3</v>
      </c>
      <c r="H7570">
        <v>2</v>
      </c>
      <c r="I7570">
        <v>0</v>
      </c>
    </row>
    <row r="7571" spans="1:9">
      <c r="A7571">
        <v>13443</v>
      </c>
      <c r="B7571" t="s">
        <v>24</v>
      </c>
      <c r="C7571" t="s">
        <v>18</v>
      </c>
      <c r="D7571" t="s">
        <v>7588</v>
      </c>
      <c r="E7571">
        <v>69</v>
      </c>
      <c r="F7571">
        <v>1</v>
      </c>
      <c r="G7571">
        <v>9</v>
      </c>
      <c r="H7571">
        <v>2</v>
      </c>
      <c r="I7571">
        <v>1</v>
      </c>
    </row>
    <row r="7572" spans="1:9">
      <c r="A7572">
        <v>13444</v>
      </c>
      <c r="B7572" t="s">
        <v>15</v>
      </c>
      <c r="C7572" t="s">
        <v>18</v>
      </c>
      <c r="D7572" t="s">
        <v>7589</v>
      </c>
      <c r="E7572">
        <v>69</v>
      </c>
      <c r="F7572">
        <v>0</v>
      </c>
      <c r="G7572">
        <v>16</v>
      </c>
      <c r="H7572">
        <v>5</v>
      </c>
      <c r="I7572">
        <v>1</v>
      </c>
    </row>
    <row r="7573" spans="1:9">
      <c r="A7573">
        <v>13445</v>
      </c>
      <c r="B7573" t="s">
        <v>15</v>
      </c>
      <c r="C7573" t="s">
        <v>22</v>
      </c>
      <c r="D7573" t="s">
        <v>7590</v>
      </c>
      <c r="E7573">
        <v>28</v>
      </c>
      <c r="F7573">
        <v>1</v>
      </c>
      <c r="G7573">
        <v>18</v>
      </c>
      <c r="H7573">
        <v>3</v>
      </c>
      <c r="I7573">
        <v>0</v>
      </c>
    </row>
    <row r="7574" spans="1:9">
      <c r="A7574">
        <v>13446</v>
      </c>
      <c r="B7574" t="s">
        <v>15</v>
      </c>
      <c r="C7574" t="s">
        <v>28</v>
      </c>
      <c r="D7574" t="s">
        <v>7591</v>
      </c>
      <c r="E7574">
        <v>43</v>
      </c>
      <c r="F7574">
        <v>1</v>
      </c>
      <c r="G7574">
        <v>13</v>
      </c>
      <c r="H7574">
        <v>3</v>
      </c>
      <c r="I7574">
        <v>1</v>
      </c>
    </row>
    <row r="7575" spans="1:9">
      <c r="A7575">
        <v>13447</v>
      </c>
      <c r="B7575" t="s">
        <v>15</v>
      </c>
      <c r="C7575" t="s">
        <v>18</v>
      </c>
      <c r="D7575" t="s">
        <v>7592</v>
      </c>
      <c r="E7575">
        <v>35</v>
      </c>
      <c r="F7575">
        <v>0</v>
      </c>
      <c r="G7575">
        <v>15</v>
      </c>
      <c r="H7575">
        <v>4</v>
      </c>
      <c r="I7575">
        <v>1</v>
      </c>
    </row>
    <row r="7576" spans="1:9">
      <c r="A7576">
        <v>13448</v>
      </c>
      <c r="B7576" t="s">
        <v>24</v>
      </c>
      <c r="C7576" t="s">
        <v>10</v>
      </c>
      <c r="D7576" t="s">
        <v>7593</v>
      </c>
      <c r="E7576">
        <v>18</v>
      </c>
      <c r="F7576">
        <v>1</v>
      </c>
      <c r="G7576">
        <v>15</v>
      </c>
      <c r="H7576">
        <v>4</v>
      </c>
      <c r="I7576">
        <v>1</v>
      </c>
    </row>
    <row r="7577" spans="1:9">
      <c r="A7577">
        <v>13449</v>
      </c>
      <c r="B7577" t="s">
        <v>12</v>
      </c>
      <c r="C7577" t="s">
        <v>22</v>
      </c>
      <c r="D7577" t="s">
        <v>7594</v>
      </c>
      <c r="E7577">
        <v>63</v>
      </c>
      <c r="F7577">
        <v>0</v>
      </c>
      <c r="G7577">
        <v>14</v>
      </c>
      <c r="H7577">
        <v>5</v>
      </c>
      <c r="I7577">
        <v>1</v>
      </c>
    </row>
    <row r="7578" spans="1:9">
      <c r="A7578">
        <v>13450</v>
      </c>
      <c r="B7578" t="s">
        <v>31</v>
      </c>
      <c r="C7578" t="s">
        <v>10</v>
      </c>
      <c r="D7578" t="s">
        <v>7595</v>
      </c>
      <c r="E7578">
        <v>32</v>
      </c>
      <c r="F7578">
        <v>1</v>
      </c>
      <c r="G7578">
        <v>9</v>
      </c>
      <c r="H7578">
        <v>2</v>
      </c>
      <c r="I7578">
        <v>1</v>
      </c>
    </row>
    <row r="7579" spans="1:9">
      <c r="A7579">
        <v>13451</v>
      </c>
      <c r="B7579" t="s">
        <v>9</v>
      </c>
      <c r="C7579" t="s">
        <v>18</v>
      </c>
      <c r="D7579" t="s">
        <v>7596</v>
      </c>
      <c r="E7579">
        <v>24</v>
      </c>
      <c r="F7579">
        <v>0</v>
      </c>
      <c r="G7579">
        <v>7</v>
      </c>
      <c r="H7579">
        <v>2</v>
      </c>
      <c r="I7579">
        <v>0</v>
      </c>
    </row>
    <row r="7580" spans="1:9">
      <c r="A7580">
        <v>13452</v>
      </c>
      <c r="B7580" t="s">
        <v>24</v>
      </c>
      <c r="C7580" t="s">
        <v>28</v>
      </c>
      <c r="D7580" t="s">
        <v>7597</v>
      </c>
      <c r="E7580">
        <v>49</v>
      </c>
      <c r="F7580">
        <v>1</v>
      </c>
      <c r="G7580">
        <v>14</v>
      </c>
      <c r="H7580">
        <v>2</v>
      </c>
      <c r="I7580">
        <v>1</v>
      </c>
    </row>
    <row r="7581" spans="1:9">
      <c r="A7581">
        <v>13453</v>
      </c>
      <c r="B7581" t="s">
        <v>15</v>
      </c>
      <c r="C7581" t="s">
        <v>18</v>
      </c>
      <c r="D7581" t="s">
        <v>7598</v>
      </c>
      <c r="E7581">
        <v>65</v>
      </c>
      <c r="F7581">
        <v>1</v>
      </c>
      <c r="G7581">
        <v>11</v>
      </c>
      <c r="H7581">
        <v>5</v>
      </c>
      <c r="I7581">
        <v>1</v>
      </c>
    </row>
    <row r="7582" spans="1:9">
      <c r="A7582">
        <v>13454</v>
      </c>
      <c r="B7582" t="s">
        <v>24</v>
      </c>
      <c r="C7582" t="s">
        <v>18</v>
      </c>
      <c r="D7582" t="s">
        <v>7599</v>
      </c>
      <c r="E7582">
        <v>22</v>
      </c>
      <c r="F7582">
        <v>1</v>
      </c>
      <c r="G7582">
        <v>9</v>
      </c>
      <c r="H7582">
        <v>3</v>
      </c>
      <c r="I7582">
        <v>0</v>
      </c>
    </row>
    <row r="7583" spans="1:9">
      <c r="A7583">
        <v>13455</v>
      </c>
      <c r="B7583" t="s">
        <v>15</v>
      </c>
      <c r="C7583" t="s">
        <v>22</v>
      </c>
      <c r="D7583" t="s">
        <v>7600</v>
      </c>
      <c r="E7583">
        <v>57</v>
      </c>
      <c r="F7583">
        <v>1</v>
      </c>
      <c r="G7583">
        <v>16</v>
      </c>
      <c r="H7583">
        <v>2</v>
      </c>
      <c r="I7583">
        <v>1</v>
      </c>
    </row>
    <row r="7584" spans="1:9">
      <c r="A7584">
        <v>13456</v>
      </c>
      <c r="B7584" t="s">
        <v>24</v>
      </c>
      <c r="C7584" t="s">
        <v>10</v>
      </c>
      <c r="D7584" t="s">
        <v>7601</v>
      </c>
      <c r="E7584">
        <v>22</v>
      </c>
      <c r="F7584">
        <v>0</v>
      </c>
      <c r="G7584">
        <v>19</v>
      </c>
      <c r="H7584">
        <v>3</v>
      </c>
      <c r="I7584">
        <v>0</v>
      </c>
    </row>
    <row r="7585" spans="1:9">
      <c r="A7585">
        <v>13457</v>
      </c>
      <c r="B7585" t="s">
        <v>12</v>
      </c>
      <c r="C7585" t="s">
        <v>18</v>
      </c>
      <c r="D7585" t="s">
        <v>7602</v>
      </c>
      <c r="E7585">
        <v>29</v>
      </c>
      <c r="F7585">
        <v>0</v>
      </c>
      <c r="G7585">
        <v>2</v>
      </c>
      <c r="H7585">
        <v>4</v>
      </c>
      <c r="I7585">
        <v>0</v>
      </c>
    </row>
    <row r="7586" spans="1:9">
      <c r="A7586">
        <v>13458</v>
      </c>
      <c r="B7586" t="s">
        <v>9</v>
      </c>
      <c r="C7586" t="s">
        <v>28</v>
      </c>
      <c r="D7586" t="s">
        <v>7603</v>
      </c>
      <c r="E7586">
        <v>41</v>
      </c>
      <c r="F7586">
        <v>0</v>
      </c>
      <c r="G7586">
        <v>12</v>
      </c>
      <c r="H7586">
        <v>5</v>
      </c>
      <c r="I7586">
        <v>1</v>
      </c>
    </row>
    <row r="7587" spans="1:9">
      <c r="A7587">
        <v>13459</v>
      </c>
      <c r="B7587" t="s">
        <v>24</v>
      </c>
      <c r="C7587" t="s">
        <v>18</v>
      </c>
      <c r="D7587" t="s">
        <v>7604</v>
      </c>
      <c r="E7587">
        <v>30</v>
      </c>
      <c r="F7587">
        <v>0</v>
      </c>
      <c r="G7587">
        <v>15</v>
      </c>
      <c r="H7587">
        <v>2</v>
      </c>
      <c r="I7587">
        <v>0</v>
      </c>
    </row>
    <row r="7588" spans="1:9">
      <c r="A7588">
        <v>13460</v>
      </c>
      <c r="B7588" t="s">
        <v>31</v>
      </c>
      <c r="C7588" t="s">
        <v>10</v>
      </c>
      <c r="D7588" t="s">
        <v>7605</v>
      </c>
      <c r="E7588">
        <v>43</v>
      </c>
      <c r="F7588">
        <v>0</v>
      </c>
      <c r="G7588">
        <v>2</v>
      </c>
      <c r="H7588">
        <v>4</v>
      </c>
      <c r="I7588">
        <v>1</v>
      </c>
    </row>
    <row r="7589" spans="1:9">
      <c r="A7589">
        <v>13461</v>
      </c>
      <c r="B7589" t="s">
        <v>12</v>
      </c>
      <c r="C7589" t="s">
        <v>13</v>
      </c>
      <c r="D7589" t="s">
        <v>7606</v>
      </c>
      <c r="E7589">
        <v>62</v>
      </c>
      <c r="F7589">
        <v>0</v>
      </c>
      <c r="G7589">
        <v>16</v>
      </c>
      <c r="H7589">
        <v>2</v>
      </c>
      <c r="I7589">
        <v>0</v>
      </c>
    </row>
    <row r="7590" spans="1:9">
      <c r="A7590">
        <v>13462</v>
      </c>
      <c r="B7590" t="s">
        <v>31</v>
      </c>
      <c r="C7590" t="s">
        <v>10</v>
      </c>
      <c r="D7590" t="s">
        <v>7607</v>
      </c>
      <c r="E7590">
        <v>57</v>
      </c>
      <c r="F7590">
        <v>1</v>
      </c>
      <c r="G7590">
        <v>8</v>
      </c>
      <c r="H7590">
        <v>5</v>
      </c>
      <c r="I7590">
        <v>1</v>
      </c>
    </row>
    <row r="7591" spans="1:9">
      <c r="A7591">
        <v>13463</v>
      </c>
      <c r="B7591" t="s">
        <v>24</v>
      </c>
      <c r="C7591" t="s">
        <v>10</v>
      </c>
      <c r="D7591" t="s">
        <v>7608</v>
      </c>
      <c r="E7591">
        <v>34</v>
      </c>
      <c r="F7591">
        <v>1</v>
      </c>
      <c r="G7591">
        <v>16</v>
      </c>
      <c r="H7591">
        <v>4</v>
      </c>
      <c r="I7591">
        <v>1</v>
      </c>
    </row>
    <row r="7592" spans="1:9">
      <c r="A7592">
        <v>13464</v>
      </c>
      <c r="B7592" t="s">
        <v>31</v>
      </c>
      <c r="C7592" t="s">
        <v>18</v>
      </c>
      <c r="D7592" t="s">
        <v>7609</v>
      </c>
      <c r="E7592">
        <v>65</v>
      </c>
      <c r="F7592">
        <v>0</v>
      </c>
      <c r="G7592">
        <v>11</v>
      </c>
      <c r="H7592">
        <v>4</v>
      </c>
      <c r="I7592">
        <v>1</v>
      </c>
    </row>
    <row r="7593" spans="1:9">
      <c r="A7593">
        <v>13465</v>
      </c>
      <c r="B7593" t="s">
        <v>9</v>
      </c>
      <c r="C7593" t="s">
        <v>18</v>
      </c>
      <c r="D7593" t="s">
        <v>7610</v>
      </c>
      <c r="E7593">
        <v>31</v>
      </c>
      <c r="F7593">
        <v>1</v>
      </c>
      <c r="G7593">
        <v>7</v>
      </c>
      <c r="H7593">
        <v>3</v>
      </c>
      <c r="I7593">
        <v>1</v>
      </c>
    </row>
    <row r="7594" spans="1:9">
      <c r="A7594">
        <v>13466</v>
      </c>
      <c r="B7594" t="s">
        <v>15</v>
      </c>
      <c r="C7594" t="s">
        <v>28</v>
      </c>
      <c r="D7594" t="s">
        <v>7611</v>
      </c>
      <c r="E7594">
        <v>18</v>
      </c>
      <c r="F7594">
        <v>0</v>
      </c>
      <c r="G7594">
        <v>4</v>
      </c>
      <c r="H7594">
        <v>4</v>
      </c>
      <c r="I7594">
        <v>0</v>
      </c>
    </row>
    <row r="7595" spans="1:9">
      <c r="A7595">
        <v>13467</v>
      </c>
      <c r="B7595" t="s">
        <v>9</v>
      </c>
      <c r="C7595" t="s">
        <v>10</v>
      </c>
      <c r="D7595" t="s">
        <v>7612</v>
      </c>
      <c r="E7595">
        <v>37</v>
      </c>
      <c r="F7595">
        <v>1</v>
      </c>
      <c r="G7595">
        <v>10</v>
      </c>
      <c r="H7595">
        <v>1</v>
      </c>
      <c r="I7595">
        <v>1</v>
      </c>
    </row>
    <row r="7596" spans="1:9">
      <c r="A7596">
        <v>13468</v>
      </c>
      <c r="B7596" t="s">
        <v>15</v>
      </c>
      <c r="C7596" t="s">
        <v>10</v>
      </c>
      <c r="D7596" t="s">
        <v>7613</v>
      </c>
      <c r="E7596">
        <v>18</v>
      </c>
      <c r="F7596">
        <v>1</v>
      </c>
      <c r="G7596">
        <v>19</v>
      </c>
      <c r="H7596">
        <v>5</v>
      </c>
      <c r="I7596">
        <v>1</v>
      </c>
    </row>
    <row r="7597" spans="1:9">
      <c r="A7597">
        <v>13469</v>
      </c>
      <c r="B7597" t="s">
        <v>15</v>
      </c>
      <c r="C7597" t="s">
        <v>10</v>
      </c>
      <c r="D7597" t="s">
        <v>7614</v>
      </c>
      <c r="E7597">
        <v>40</v>
      </c>
      <c r="F7597">
        <v>0</v>
      </c>
      <c r="G7597">
        <v>7</v>
      </c>
      <c r="H7597">
        <v>3</v>
      </c>
      <c r="I7597">
        <v>0</v>
      </c>
    </row>
    <row r="7598" spans="1:9">
      <c r="A7598">
        <v>13470</v>
      </c>
      <c r="B7598" t="s">
        <v>12</v>
      </c>
      <c r="C7598" t="s">
        <v>22</v>
      </c>
      <c r="D7598" t="s">
        <v>7615</v>
      </c>
      <c r="E7598">
        <v>58</v>
      </c>
      <c r="F7598">
        <v>1</v>
      </c>
      <c r="G7598">
        <v>6</v>
      </c>
      <c r="H7598">
        <v>5</v>
      </c>
      <c r="I7598">
        <v>1</v>
      </c>
    </row>
    <row r="7599" spans="1:9">
      <c r="A7599">
        <v>13471</v>
      </c>
      <c r="B7599" t="s">
        <v>15</v>
      </c>
      <c r="C7599" t="s">
        <v>18</v>
      </c>
      <c r="D7599" t="s">
        <v>7616</v>
      </c>
      <c r="E7599">
        <v>55</v>
      </c>
      <c r="F7599">
        <v>0</v>
      </c>
      <c r="G7599">
        <v>18</v>
      </c>
      <c r="H7599">
        <v>2</v>
      </c>
      <c r="I7599">
        <v>0</v>
      </c>
    </row>
    <row r="7600" spans="1:9">
      <c r="A7600">
        <v>13472</v>
      </c>
      <c r="B7600" t="s">
        <v>24</v>
      </c>
      <c r="C7600" t="s">
        <v>22</v>
      </c>
      <c r="D7600" t="s">
        <v>7617</v>
      </c>
      <c r="E7600">
        <v>20</v>
      </c>
      <c r="F7600">
        <v>0</v>
      </c>
      <c r="G7600">
        <v>19</v>
      </c>
      <c r="H7600">
        <v>1</v>
      </c>
      <c r="I7600">
        <v>0</v>
      </c>
    </row>
    <row r="7601" spans="1:9">
      <c r="A7601">
        <v>13473</v>
      </c>
      <c r="B7601" t="s">
        <v>24</v>
      </c>
      <c r="C7601" t="s">
        <v>18</v>
      </c>
      <c r="D7601" t="s">
        <v>7618</v>
      </c>
      <c r="E7601">
        <v>43</v>
      </c>
      <c r="F7601">
        <v>0</v>
      </c>
      <c r="G7601">
        <v>16</v>
      </c>
      <c r="H7601">
        <v>3</v>
      </c>
      <c r="I7601">
        <v>0</v>
      </c>
    </row>
    <row r="7602" spans="1:9">
      <c r="A7602">
        <v>13474</v>
      </c>
      <c r="B7602" t="s">
        <v>12</v>
      </c>
      <c r="C7602" t="s">
        <v>18</v>
      </c>
      <c r="D7602" t="s">
        <v>7619</v>
      </c>
      <c r="E7602">
        <v>53</v>
      </c>
      <c r="F7602">
        <v>1</v>
      </c>
      <c r="G7602">
        <v>11</v>
      </c>
      <c r="H7602">
        <v>2</v>
      </c>
      <c r="I7602">
        <v>1</v>
      </c>
    </row>
    <row r="7603" spans="1:9">
      <c r="A7603">
        <v>13475</v>
      </c>
      <c r="B7603" t="s">
        <v>31</v>
      </c>
      <c r="C7603" t="s">
        <v>13</v>
      </c>
      <c r="D7603" t="s">
        <v>7620</v>
      </c>
      <c r="E7603">
        <v>60</v>
      </c>
      <c r="F7603">
        <v>0</v>
      </c>
      <c r="G7603">
        <v>17</v>
      </c>
      <c r="H7603">
        <v>3</v>
      </c>
      <c r="I7603">
        <v>0</v>
      </c>
    </row>
    <row r="7604" spans="1:9">
      <c r="A7604">
        <v>13476</v>
      </c>
      <c r="B7604" t="s">
        <v>24</v>
      </c>
      <c r="C7604" t="s">
        <v>22</v>
      </c>
      <c r="D7604" t="s">
        <v>7621</v>
      </c>
      <c r="E7604">
        <v>64</v>
      </c>
      <c r="F7604">
        <v>1</v>
      </c>
      <c r="G7604">
        <v>7</v>
      </c>
      <c r="H7604">
        <v>5</v>
      </c>
      <c r="I7604">
        <v>1</v>
      </c>
    </row>
    <row r="7605" spans="1:9">
      <c r="A7605">
        <v>13477</v>
      </c>
      <c r="B7605" t="s">
        <v>15</v>
      </c>
      <c r="C7605" t="s">
        <v>18</v>
      </c>
      <c r="D7605" t="s">
        <v>7622</v>
      </c>
      <c r="E7605">
        <v>54</v>
      </c>
      <c r="F7605">
        <v>0</v>
      </c>
      <c r="G7605">
        <v>4</v>
      </c>
      <c r="H7605">
        <v>2</v>
      </c>
      <c r="I7605">
        <v>0</v>
      </c>
    </row>
    <row r="7606" spans="1:9">
      <c r="A7606">
        <v>13478</v>
      </c>
      <c r="B7606" t="s">
        <v>12</v>
      </c>
      <c r="C7606" t="s">
        <v>28</v>
      </c>
      <c r="D7606" t="s">
        <v>7623</v>
      </c>
      <c r="E7606">
        <v>49</v>
      </c>
      <c r="F7606">
        <v>1</v>
      </c>
      <c r="G7606">
        <v>1</v>
      </c>
      <c r="H7606">
        <v>4</v>
      </c>
      <c r="I7606">
        <v>1</v>
      </c>
    </row>
    <row r="7607" spans="1:9">
      <c r="A7607">
        <v>13479</v>
      </c>
      <c r="B7607" t="s">
        <v>31</v>
      </c>
      <c r="C7607" t="s">
        <v>22</v>
      </c>
      <c r="D7607" t="s">
        <v>7624</v>
      </c>
      <c r="E7607">
        <v>53</v>
      </c>
      <c r="F7607">
        <v>1</v>
      </c>
      <c r="G7607">
        <v>6</v>
      </c>
      <c r="H7607">
        <v>5</v>
      </c>
      <c r="I7607">
        <v>1</v>
      </c>
    </row>
    <row r="7608" spans="1:9">
      <c r="A7608">
        <v>13480</v>
      </c>
      <c r="B7608" t="s">
        <v>31</v>
      </c>
      <c r="C7608" t="s">
        <v>28</v>
      </c>
      <c r="D7608" t="s">
        <v>7625</v>
      </c>
      <c r="E7608">
        <v>28</v>
      </c>
      <c r="F7608">
        <v>1</v>
      </c>
      <c r="G7608">
        <v>12</v>
      </c>
      <c r="H7608">
        <v>1</v>
      </c>
      <c r="I7608">
        <v>0</v>
      </c>
    </row>
    <row r="7609" spans="1:9">
      <c r="A7609">
        <v>13481</v>
      </c>
      <c r="B7609" t="s">
        <v>12</v>
      </c>
      <c r="C7609" t="s">
        <v>13</v>
      </c>
      <c r="D7609" t="s">
        <v>7626</v>
      </c>
      <c r="E7609">
        <v>60</v>
      </c>
      <c r="F7609">
        <v>1</v>
      </c>
      <c r="G7609">
        <v>14</v>
      </c>
      <c r="H7609">
        <v>2</v>
      </c>
      <c r="I7609">
        <v>1</v>
      </c>
    </row>
    <row r="7610" spans="1:9">
      <c r="A7610">
        <v>13482</v>
      </c>
      <c r="B7610" t="s">
        <v>15</v>
      </c>
      <c r="C7610" t="s">
        <v>18</v>
      </c>
      <c r="D7610" t="s">
        <v>7627</v>
      </c>
      <c r="E7610">
        <v>24</v>
      </c>
      <c r="F7610">
        <v>0</v>
      </c>
      <c r="G7610">
        <v>3</v>
      </c>
      <c r="H7610">
        <v>2</v>
      </c>
      <c r="I7610">
        <v>0</v>
      </c>
    </row>
    <row r="7611" spans="1:9">
      <c r="A7611">
        <v>13483</v>
      </c>
      <c r="B7611" t="s">
        <v>24</v>
      </c>
      <c r="C7611" t="s">
        <v>10</v>
      </c>
      <c r="D7611" t="s">
        <v>7628</v>
      </c>
      <c r="E7611">
        <v>34</v>
      </c>
      <c r="F7611">
        <v>0</v>
      </c>
      <c r="G7611">
        <v>5</v>
      </c>
      <c r="H7611">
        <v>3</v>
      </c>
      <c r="I7611">
        <v>0</v>
      </c>
    </row>
    <row r="7612" spans="1:9">
      <c r="A7612">
        <v>13484</v>
      </c>
      <c r="B7612" t="s">
        <v>24</v>
      </c>
      <c r="C7612" t="s">
        <v>13</v>
      </c>
      <c r="D7612" t="s">
        <v>7629</v>
      </c>
      <c r="E7612">
        <v>55</v>
      </c>
      <c r="F7612">
        <v>1</v>
      </c>
      <c r="G7612">
        <v>12</v>
      </c>
      <c r="H7612">
        <v>4</v>
      </c>
      <c r="I7612">
        <v>1</v>
      </c>
    </row>
    <row r="7613" spans="1:9">
      <c r="A7613">
        <v>13485</v>
      </c>
      <c r="B7613" t="s">
        <v>31</v>
      </c>
      <c r="C7613" t="s">
        <v>13</v>
      </c>
      <c r="D7613" t="s">
        <v>7630</v>
      </c>
      <c r="E7613">
        <v>33</v>
      </c>
      <c r="F7613">
        <v>0</v>
      </c>
      <c r="G7613">
        <v>13</v>
      </c>
      <c r="H7613">
        <v>1</v>
      </c>
      <c r="I7613">
        <v>0</v>
      </c>
    </row>
    <row r="7614" spans="1:9">
      <c r="A7614">
        <v>13486</v>
      </c>
      <c r="B7614" t="s">
        <v>15</v>
      </c>
      <c r="C7614" t="s">
        <v>28</v>
      </c>
      <c r="D7614" t="s">
        <v>7631</v>
      </c>
      <c r="E7614">
        <v>67</v>
      </c>
      <c r="F7614">
        <v>1</v>
      </c>
      <c r="G7614">
        <v>11</v>
      </c>
      <c r="H7614">
        <v>4</v>
      </c>
      <c r="I7614">
        <v>1</v>
      </c>
    </row>
    <row r="7615" spans="1:9">
      <c r="A7615">
        <v>13487</v>
      </c>
      <c r="B7615" t="s">
        <v>31</v>
      </c>
      <c r="C7615" t="s">
        <v>28</v>
      </c>
      <c r="D7615" t="s">
        <v>7632</v>
      </c>
      <c r="E7615">
        <v>64</v>
      </c>
      <c r="F7615">
        <v>1</v>
      </c>
      <c r="G7615">
        <v>17</v>
      </c>
      <c r="H7615">
        <v>1</v>
      </c>
      <c r="I7615">
        <v>1</v>
      </c>
    </row>
    <row r="7616" spans="1:9">
      <c r="A7616">
        <v>13488</v>
      </c>
      <c r="B7616" t="s">
        <v>15</v>
      </c>
      <c r="C7616" t="s">
        <v>10</v>
      </c>
      <c r="D7616" t="s">
        <v>7633</v>
      </c>
      <c r="E7616">
        <v>52</v>
      </c>
      <c r="F7616">
        <v>1</v>
      </c>
      <c r="G7616">
        <v>16</v>
      </c>
      <c r="H7616">
        <v>1</v>
      </c>
      <c r="I7616">
        <v>1</v>
      </c>
    </row>
    <row r="7617" spans="1:9">
      <c r="A7617">
        <v>13489</v>
      </c>
      <c r="B7617" t="s">
        <v>24</v>
      </c>
      <c r="C7617" t="s">
        <v>28</v>
      </c>
      <c r="D7617" t="s">
        <v>7634</v>
      </c>
      <c r="E7617">
        <v>42</v>
      </c>
      <c r="F7617">
        <v>0</v>
      </c>
      <c r="G7617">
        <v>10</v>
      </c>
      <c r="H7617">
        <v>2</v>
      </c>
      <c r="I7617">
        <v>0</v>
      </c>
    </row>
    <row r="7618" spans="1:9">
      <c r="A7618">
        <v>13490</v>
      </c>
      <c r="B7618" t="s">
        <v>9</v>
      </c>
      <c r="C7618" t="s">
        <v>22</v>
      </c>
      <c r="D7618" t="s">
        <v>7635</v>
      </c>
      <c r="E7618">
        <v>29</v>
      </c>
      <c r="F7618">
        <v>0</v>
      </c>
      <c r="G7618">
        <v>9</v>
      </c>
      <c r="H7618">
        <v>2</v>
      </c>
      <c r="I7618">
        <v>0</v>
      </c>
    </row>
    <row r="7619" spans="1:9">
      <c r="A7619">
        <v>13491</v>
      </c>
      <c r="B7619" t="s">
        <v>15</v>
      </c>
      <c r="C7619" t="s">
        <v>28</v>
      </c>
      <c r="D7619" t="s">
        <v>7636</v>
      </c>
      <c r="E7619">
        <v>36</v>
      </c>
      <c r="F7619">
        <v>1</v>
      </c>
      <c r="G7619">
        <v>10</v>
      </c>
      <c r="H7619">
        <v>5</v>
      </c>
      <c r="I7619">
        <v>1</v>
      </c>
    </row>
    <row r="7620" spans="1:9">
      <c r="A7620">
        <v>13492</v>
      </c>
      <c r="B7620" t="s">
        <v>15</v>
      </c>
      <c r="C7620" t="s">
        <v>28</v>
      </c>
      <c r="D7620" t="s">
        <v>7637</v>
      </c>
      <c r="E7620">
        <v>27</v>
      </c>
      <c r="F7620">
        <v>1</v>
      </c>
      <c r="G7620">
        <v>12</v>
      </c>
      <c r="H7620">
        <v>3</v>
      </c>
      <c r="I7620">
        <v>0</v>
      </c>
    </row>
    <row r="7621" spans="1:9">
      <c r="A7621">
        <v>13493</v>
      </c>
      <c r="B7621" t="s">
        <v>9</v>
      </c>
      <c r="C7621" t="s">
        <v>22</v>
      </c>
      <c r="D7621" t="s">
        <v>7638</v>
      </c>
      <c r="E7621">
        <v>43</v>
      </c>
      <c r="F7621">
        <v>0</v>
      </c>
      <c r="G7621">
        <v>15</v>
      </c>
      <c r="H7621">
        <v>4</v>
      </c>
      <c r="I7621">
        <v>1</v>
      </c>
    </row>
    <row r="7622" spans="1:9">
      <c r="A7622">
        <v>13494</v>
      </c>
      <c r="B7622" t="s">
        <v>15</v>
      </c>
      <c r="C7622" t="s">
        <v>22</v>
      </c>
      <c r="D7622" t="s">
        <v>7639</v>
      </c>
      <c r="E7622">
        <v>54</v>
      </c>
      <c r="F7622">
        <v>1</v>
      </c>
      <c r="G7622">
        <v>1</v>
      </c>
      <c r="H7622">
        <v>1</v>
      </c>
      <c r="I7622">
        <v>1</v>
      </c>
    </row>
    <row r="7623" spans="1:9">
      <c r="A7623">
        <v>13495</v>
      </c>
      <c r="B7623" t="s">
        <v>15</v>
      </c>
      <c r="C7623" t="s">
        <v>10</v>
      </c>
      <c r="D7623" t="s">
        <v>7640</v>
      </c>
      <c r="E7623">
        <v>51</v>
      </c>
      <c r="F7623">
        <v>1</v>
      </c>
      <c r="G7623">
        <v>1</v>
      </c>
      <c r="H7623">
        <v>4</v>
      </c>
      <c r="I7623">
        <v>1</v>
      </c>
    </row>
    <row r="7624" spans="1:9">
      <c r="A7624">
        <v>13496</v>
      </c>
      <c r="B7624" t="s">
        <v>24</v>
      </c>
      <c r="C7624" t="s">
        <v>13</v>
      </c>
      <c r="D7624" t="s">
        <v>7641</v>
      </c>
      <c r="E7624">
        <v>29</v>
      </c>
      <c r="F7624">
        <v>0</v>
      </c>
      <c r="G7624">
        <v>15</v>
      </c>
      <c r="H7624">
        <v>1</v>
      </c>
      <c r="I7624">
        <v>0</v>
      </c>
    </row>
    <row r="7625" spans="1:9">
      <c r="A7625">
        <v>13497</v>
      </c>
      <c r="B7625" t="s">
        <v>24</v>
      </c>
      <c r="C7625" t="s">
        <v>13</v>
      </c>
      <c r="D7625" t="s">
        <v>7642</v>
      </c>
      <c r="E7625">
        <v>20</v>
      </c>
      <c r="F7625">
        <v>0</v>
      </c>
      <c r="G7625">
        <v>11</v>
      </c>
      <c r="H7625">
        <v>4</v>
      </c>
      <c r="I7625">
        <v>0</v>
      </c>
    </row>
    <row r="7626" spans="1:9">
      <c r="A7626">
        <v>13498</v>
      </c>
      <c r="B7626" t="s">
        <v>24</v>
      </c>
      <c r="C7626" t="s">
        <v>10</v>
      </c>
      <c r="D7626" t="s">
        <v>7643</v>
      </c>
      <c r="E7626">
        <v>28</v>
      </c>
      <c r="F7626">
        <v>0</v>
      </c>
      <c r="G7626">
        <v>2</v>
      </c>
      <c r="H7626">
        <v>5</v>
      </c>
      <c r="I7626">
        <v>0</v>
      </c>
    </row>
    <row r="7627" spans="1:9">
      <c r="A7627">
        <v>13499</v>
      </c>
      <c r="B7627" t="s">
        <v>9</v>
      </c>
      <c r="C7627" t="s">
        <v>18</v>
      </c>
      <c r="D7627" t="s">
        <v>7644</v>
      </c>
      <c r="E7627">
        <v>45</v>
      </c>
      <c r="F7627">
        <v>1</v>
      </c>
      <c r="G7627">
        <v>13</v>
      </c>
      <c r="H7627">
        <v>5</v>
      </c>
      <c r="I7627">
        <v>1</v>
      </c>
    </row>
    <row r="7628" spans="1:9">
      <c r="A7628">
        <v>13500</v>
      </c>
      <c r="B7628" t="s">
        <v>12</v>
      </c>
      <c r="C7628" t="s">
        <v>10</v>
      </c>
      <c r="D7628" t="s">
        <v>7645</v>
      </c>
      <c r="E7628">
        <v>50</v>
      </c>
      <c r="F7628">
        <v>0</v>
      </c>
      <c r="G7628">
        <v>7</v>
      </c>
      <c r="H7628">
        <v>3</v>
      </c>
      <c r="I7628">
        <v>0</v>
      </c>
    </row>
    <row r="7629" spans="1:9">
      <c r="A7629">
        <v>13501</v>
      </c>
      <c r="B7629" t="s">
        <v>15</v>
      </c>
      <c r="C7629" t="s">
        <v>28</v>
      </c>
      <c r="D7629" t="s">
        <v>7646</v>
      </c>
      <c r="E7629">
        <v>37</v>
      </c>
      <c r="F7629">
        <v>1</v>
      </c>
      <c r="G7629">
        <v>11</v>
      </c>
      <c r="H7629">
        <v>5</v>
      </c>
      <c r="I7629">
        <v>1</v>
      </c>
    </row>
    <row r="7630" spans="1:9">
      <c r="A7630">
        <v>13502</v>
      </c>
      <c r="B7630" t="s">
        <v>24</v>
      </c>
      <c r="C7630" t="s">
        <v>22</v>
      </c>
      <c r="D7630" t="s">
        <v>7647</v>
      </c>
      <c r="E7630">
        <v>27</v>
      </c>
      <c r="F7630">
        <v>0</v>
      </c>
      <c r="G7630">
        <v>8</v>
      </c>
      <c r="H7630">
        <v>1</v>
      </c>
      <c r="I7630">
        <v>0</v>
      </c>
    </row>
    <row r="7631" spans="1:9">
      <c r="A7631">
        <v>13503</v>
      </c>
      <c r="B7631" t="s">
        <v>9</v>
      </c>
      <c r="C7631" t="s">
        <v>18</v>
      </c>
      <c r="D7631" t="s">
        <v>7648</v>
      </c>
      <c r="E7631">
        <v>64</v>
      </c>
      <c r="F7631">
        <v>0</v>
      </c>
      <c r="G7631">
        <v>14</v>
      </c>
      <c r="H7631">
        <v>5</v>
      </c>
      <c r="I7631">
        <v>1</v>
      </c>
    </row>
    <row r="7632" spans="1:9">
      <c r="A7632">
        <v>13504</v>
      </c>
      <c r="B7632" t="s">
        <v>31</v>
      </c>
      <c r="C7632" t="s">
        <v>10</v>
      </c>
      <c r="D7632" t="s">
        <v>7649</v>
      </c>
      <c r="E7632">
        <v>69</v>
      </c>
      <c r="F7632">
        <v>0</v>
      </c>
      <c r="G7632">
        <v>5</v>
      </c>
      <c r="H7632">
        <v>2</v>
      </c>
      <c r="I7632">
        <v>0</v>
      </c>
    </row>
    <row r="7633" spans="1:9">
      <c r="A7633">
        <v>13505</v>
      </c>
      <c r="B7633" t="s">
        <v>9</v>
      </c>
      <c r="C7633" t="s">
        <v>18</v>
      </c>
      <c r="D7633" t="s">
        <v>7650</v>
      </c>
      <c r="E7633">
        <v>54</v>
      </c>
      <c r="F7633">
        <v>0</v>
      </c>
      <c r="G7633">
        <v>17</v>
      </c>
      <c r="H7633">
        <v>1</v>
      </c>
      <c r="I7633">
        <v>0</v>
      </c>
    </row>
    <row r="7634" spans="1:9">
      <c r="A7634">
        <v>13506</v>
      </c>
      <c r="B7634" t="s">
        <v>15</v>
      </c>
      <c r="C7634" t="s">
        <v>28</v>
      </c>
      <c r="D7634" t="s">
        <v>7651</v>
      </c>
      <c r="E7634">
        <v>24</v>
      </c>
      <c r="F7634">
        <v>0</v>
      </c>
      <c r="G7634">
        <v>15</v>
      </c>
      <c r="H7634">
        <v>5</v>
      </c>
      <c r="I7634">
        <v>0</v>
      </c>
    </row>
    <row r="7635" spans="1:9">
      <c r="A7635">
        <v>13507</v>
      </c>
      <c r="B7635" t="s">
        <v>24</v>
      </c>
      <c r="C7635" t="s">
        <v>13</v>
      </c>
      <c r="D7635" t="s">
        <v>7652</v>
      </c>
      <c r="E7635">
        <v>38</v>
      </c>
      <c r="F7635">
        <v>0</v>
      </c>
      <c r="G7635">
        <v>10</v>
      </c>
      <c r="H7635">
        <v>3</v>
      </c>
      <c r="I7635">
        <v>0</v>
      </c>
    </row>
    <row r="7636" spans="1:9">
      <c r="A7636">
        <v>13508</v>
      </c>
      <c r="B7636" t="s">
        <v>12</v>
      </c>
      <c r="C7636" t="s">
        <v>13</v>
      </c>
      <c r="D7636" t="s">
        <v>7653</v>
      </c>
      <c r="E7636">
        <v>26</v>
      </c>
      <c r="F7636">
        <v>0</v>
      </c>
      <c r="G7636">
        <v>18</v>
      </c>
      <c r="H7636">
        <v>1</v>
      </c>
      <c r="I7636">
        <v>0</v>
      </c>
    </row>
    <row r="7637" spans="1:9">
      <c r="A7637">
        <v>13509</v>
      </c>
      <c r="B7637" t="s">
        <v>15</v>
      </c>
      <c r="C7637" t="s">
        <v>10</v>
      </c>
      <c r="D7637" t="s">
        <v>7654</v>
      </c>
      <c r="E7637">
        <v>65</v>
      </c>
      <c r="F7637">
        <v>1</v>
      </c>
      <c r="G7637">
        <v>7</v>
      </c>
      <c r="H7637">
        <v>1</v>
      </c>
      <c r="I7637">
        <v>1</v>
      </c>
    </row>
    <row r="7638" spans="1:9">
      <c r="A7638">
        <v>13510</v>
      </c>
      <c r="B7638" t="s">
        <v>9</v>
      </c>
      <c r="C7638" t="s">
        <v>28</v>
      </c>
      <c r="D7638" t="s">
        <v>7655</v>
      </c>
      <c r="E7638">
        <v>57</v>
      </c>
      <c r="F7638">
        <v>1</v>
      </c>
      <c r="G7638">
        <v>12</v>
      </c>
      <c r="H7638">
        <v>3</v>
      </c>
      <c r="I7638">
        <v>1</v>
      </c>
    </row>
    <row r="7639" spans="1:9">
      <c r="A7639">
        <v>13511</v>
      </c>
      <c r="B7639" t="s">
        <v>12</v>
      </c>
      <c r="C7639" t="s">
        <v>28</v>
      </c>
      <c r="D7639" t="s">
        <v>7656</v>
      </c>
      <c r="E7639">
        <v>43</v>
      </c>
      <c r="F7639">
        <v>0</v>
      </c>
      <c r="G7639">
        <v>13</v>
      </c>
      <c r="H7639">
        <v>1</v>
      </c>
      <c r="I7639">
        <v>0</v>
      </c>
    </row>
    <row r="7640" spans="1:9">
      <c r="A7640">
        <v>13512</v>
      </c>
      <c r="B7640" t="s">
        <v>9</v>
      </c>
      <c r="C7640" t="s">
        <v>13</v>
      </c>
      <c r="D7640" t="s">
        <v>7657</v>
      </c>
      <c r="E7640">
        <v>19</v>
      </c>
      <c r="F7640">
        <v>1</v>
      </c>
      <c r="G7640">
        <v>2</v>
      </c>
      <c r="H7640">
        <v>5</v>
      </c>
      <c r="I7640">
        <v>1</v>
      </c>
    </row>
    <row r="7641" spans="1:9">
      <c r="A7641">
        <v>13513</v>
      </c>
      <c r="B7641" t="s">
        <v>24</v>
      </c>
      <c r="C7641" t="s">
        <v>13</v>
      </c>
      <c r="D7641" t="s">
        <v>7658</v>
      </c>
      <c r="E7641">
        <v>38</v>
      </c>
      <c r="F7641">
        <v>0</v>
      </c>
      <c r="G7641">
        <v>18</v>
      </c>
      <c r="H7641">
        <v>3</v>
      </c>
      <c r="I7641">
        <v>0</v>
      </c>
    </row>
    <row r="7642" spans="1:9">
      <c r="A7642">
        <v>13514</v>
      </c>
      <c r="B7642" t="s">
        <v>9</v>
      </c>
      <c r="C7642" t="s">
        <v>18</v>
      </c>
      <c r="D7642" t="s">
        <v>7659</v>
      </c>
      <c r="E7642">
        <v>31</v>
      </c>
      <c r="F7642">
        <v>1</v>
      </c>
      <c r="G7642">
        <v>11</v>
      </c>
      <c r="H7642">
        <v>4</v>
      </c>
      <c r="I7642">
        <v>1</v>
      </c>
    </row>
    <row r="7643" spans="1:9">
      <c r="A7643">
        <v>13515</v>
      </c>
      <c r="B7643" t="s">
        <v>31</v>
      </c>
      <c r="C7643" t="s">
        <v>10</v>
      </c>
      <c r="D7643" t="s">
        <v>7660</v>
      </c>
      <c r="E7643">
        <v>28</v>
      </c>
      <c r="F7643">
        <v>1</v>
      </c>
      <c r="G7643">
        <v>19</v>
      </c>
      <c r="H7643">
        <v>3</v>
      </c>
      <c r="I7643">
        <v>0</v>
      </c>
    </row>
    <row r="7644" spans="1:9">
      <c r="A7644">
        <v>13516</v>
      </c>
      <c r="B7644" t="s">
        <v>24</v>
      </c>
      <c r="C7644" t="s">
        <v>22</v>
      </c>
      <c r="D7644" t="s">
        <v>7661</v>
      </c>
      <c r="E7644">
        <v>54</v>
      </c>
      <c r="F7644">
        <v>1</v>
      </c>
      <c r="G7644">
        <v>17</v>
      </c>
      <c r="H7644">
        <v>1</v>
      </c>
      <c r="I7644">
        <v>1</v>
      </c>
    </row>
    <row r="7645" spans="1:9">
      <c r="A7645">
        <v>13517</v>
      </c>
      <c r="B7645" t="s">
        <v>31</v>
      </c>
      <c r="C7645" t="s">
        <v>28</v>
      </c>
      <c r="D7645" t="s">
        <v>7662</v>
      </c>
      <c r="E7645">
        <v>53</v>
      </c>
      <c r="F7645">
        <v>1</v>
      </c>
      <c r="G7645">
        <v>19</v>
      </c>
      <c r="H7645">
        <v>1</v>
      </c>
      <c r="I7645">
        <v>1</v>
      </c>
    </row>
    <row r="7646" spans="1:9">
      <c r="A7646">
        <v>13518</v>
      </c>
      <c r="B7646" t="s">
        <v>9</v>
      </c>
      <c r="C7646" t="s">
        <v>13</v>
      </c>
      <c r="D7646" t="s">
        <v>7663</v>
      </c>
      <c r="E7646">
        <v>54</v>
      </c>
      <c r="F7646">
        <v>0</v>
      </c>
      <c r="G7646">
        <v>7</v>
      </c>
      <c r="H7646">
        <v>2</v>
      </c>
      <c r="I7646">
        <v>0</v>
      </c>
    </row>
    <row r="7647" spans="1:9">
      <c r="A7647">
        <v>13519</v>
      </c>
      <c r="B7647" t="s">
        <v>31</v>
      </c>
      <c r="C7647" t="s">
        <v>18</v>
      </c>
      <c r="D7647" t="s">
        <v>7664</v>
      </c>
      <c r="E7647">
        <v>53</v>
      </c>
      <c r="F7647">
        <v>1</v>
      </c>
      <c r="G7647">
        <v>3</v>
      </c>
      <c r="H7647">
        <v>3</v>
      </c>
      <c r="I7647">
        <v>1</v>
      </c>
    </row>
    <row r="7648" spans="1:9">
      <c r="A7648">
        <v>13520</v>
      </c>
      <c r="B7648" t="s">
        <v>12</v>
      </c>
      <c r="C7648" t="s">
        <v>28</v>
      </c>
      <c r="D7648" t="s">
        <v>7665</v>
      </c>
      <c r="E7648">
        <v>46</v>
      </c>
      <c r="F7648">
        <v>1</v>
      </c>
      <c r="G7648">
        <v>3</v>
      </c>
      <c r="H7648">
        <v>4</v>
      </c>
      <c r="I7648">
        <v>1</v>
      </c>
    </row>
    <row r="7649" spans="1:9">
      <c r="A7649">
        <v>13521</v>
      </c>
      <c r="B7649" t="s">
        <v>31</v>
      </c>
      <c r="C7649" t="s">
        <v>28</v>
      </c>
      <c r="D7649" t="s">
        <v>7666</v>
      </c>
      <c r="E7649">
        <v>62</v>
      </c>
      <c r="F7649">
        <v>0</v>
      </c>
      <c r="G7649">
        <v>14</v>
      </c>
      <c r="H7649">
        <v>2</v>
      </c>
      <c r="I7649">
        <v>0</v>
      </c>
    </row>
    <row r="7650" spans="1:9">
      <c r="A7650">
        <v>13522</v>
      </c>
      <c r="B7650" t="s">
        <v>24</v>
      </c>
      <c r="C7650" t="s">
        <v>13</v>
      </c>
      <c r="D7650" t="s">
        <v>7667</v>
      </c>
      <c r="E7650">
        <v>29</v>
      </c>
      <c r="F7650">
        <v>0</v>
      </c>
      <c r="G7650">
        <v>3</v>
      </c>
      <c r="H7650">
        <v>4</v>
      </c>
      <c r="I7650">
        <v>0</v>
      </c>
    </row>
    <row r="7651" spans="1:9">
      <c r="A7651">
        <v>13523</v>
      </c>
      <c r="B7651" t="s">
        <v>12</v>
      </c>
      <c r="C7651" t="s">
        <v>18</v>
      </c>
      <c r="D7651" t="s">
        <v>7668</v>
      </c>
      <c r="E7651">
        <v>46</v>
      </c>
      <c r="F7651">
        <v>0</v>
      </c>
      <c r="G7651">
        <v>13</v>
      </c>
      <c r="H7651">
        <v>2</v>
      </c>
      <c r="I7651">
        <v>0</v>
      </c>
    </row>
    <row r="7652" spans="1:9">
      <c r="A7652">
        <v>13524</v>
      </c>
      <c r="B7652" t="s">
        <v>31</v>
      </c>
      <c r="C7652" t="s">
        <v>28</v>
      </c>
      <c r="D7652" t="s">
        <v>7669</v>
      </c>
      <c r="E7652">
        <v>44</v>
      </c>
      <c r="F7652">
        <v>1</v>
      </c>
      <c r="G7652">
        <v>9</v>
      </c>
      <c r="H7652">
        <v>3</v>
      </c>
      <c r="I7652">
        <v>1</v>
      </c>
    </row>
    <row r="7653" spans="1:9">
      <c r="A7653">
        <v>13525</v>
      </c>
      <c r="B7653" t="s">
        <v>31</v>
      </c>
      <c r="C7653" t="s">
        <v>22</v>
      </c>
      <c r="D7653" t="s">
        <v>7670</v>
      </c>
      <c r="E7653">
        <v>49</v>
      </c>
      <c r="F7653">
        <v>0</v>
      </c>
      <c r="G7653">
        <v>15</v>
      </c>
      <c r="H7653">
        <v>2</v>
      </c>
      <c r="I7653">
        <v>0</v>
      </c>
    </row>
    <row r="7654" spans="1:9">
      <c r="A7654">
        <v>13526</v>
      </c>
      <c r="B7654" t="s">
        <v>12</v>
      </c>
      <c r="C7654" t="s">
        <v>22</v>
      </c>
      <c r="D7654" t="s">
        <v>7671</v>
      </c>
      <c r="E7654">
        <v>31</v>
      </c>
      <c r="F7654">
        <v>1</v>
      </c>
      <c r="G7654">
        <v>17</v>
      </c>
      <c r="H7654">
        <v>4</v>
      </c>
      <c r="I7654">
        <v>1</v>
      </c>
    </row>
    <row r="7655" spans="1:9">
      <c r="A7655">
        <v>13527</v>
      </c>
      <c r="B7655" t="s">
        <v>9</v>
      </c>
      <c r="C7655" t="s">
        <v>22</v>
      </c>
      <c r="D7655" t="s">
        <v>7672</v>
      </c>
      <c r="E7655">
        <v>21</v>
      </c>
      <c r="F7655">
        <v>1</v>
      </c>
      <c r="G7655">
        <v>1</v>
      </c>
      <c r="H7655">
        <v>3</v>
      </c>
      <c r="I7655">
        <v>0</v>
      </c>
    </row>
    <row r="7656" spans="1:9">
      <c r="A7656">
        <v>13528</v>
      </c>
      <c r="B7656" t="s">
        <v>15</v>
      </c>
      <c r="C7656" t="s">
        <v>13</v>
      </c>
      <c r="D7656" t="s">
        <v>7673</v>
      </c>
      <c r="E7656">
        <v>38</v>
      </c>
      <c r="F7656">
        <v>0</v>
      </c>
      <c r="G7656">
        <v>6</v>
      </c>
      <c r="H7656">
        <v>3</v>
      </c>
      <c r="I7656">
        <v>0</v>
      </c>
    </row>
    <row r="7657" spans="1:9">
      <c r="A7657">
        <v>13529</v>
      </c>
      <c r="B7657" t="s">
        <v>12</v>
      </c>
      <c r="C7657" t="s">
        <v>13</v>
      </c>
      <c r="D7657" t="s">
        <v>7674</v>
      </c>
      <c r="E7657">
        <v>37</v>
      </c>
      <c r="F7657">
        <v>1</v>
      </c>
      <c r="G7657">
        <v>16</v>
      </c>
      <c r="H7657">
        <v>2</v>
      </c>
      <c r="I7657">
        <v>1</v>
      </c>
    </row>
    <row r="7658" spans="1:9">
      <c r="A7658">
        <v>13530</v>
      </c>
      <c r="B7658" t="s">
        <v>31</v>
      </c>
      <c r="C7658" t="s">
        <v>13</v>
      </c>
      <c r="D7658" t="s">
        <v>7675</v>
      </c>
      <c r="E7658">
        <v>60</v>
      </c>
      <c r="F7658">
        <v>1</v>
      </c>
      <c r="G7658">
        <v>5</v>
      </c>
      <c r="H7658">
        <v>5</v>
      </c>
      <c r="I7658">
        <v>1</v>
      </c>
    </row>
    <row r="7659" spans="1:9">
      <c r="A7659">
        <v>13531</v>
      </c>
      <c r="B7659" t="s">
        <v>12</v>
      </c>
      <c r="C7659" t="s">
        <v>18</v>
      </c>
      <c r="D7659" t="s">
        <v>7676</v>
      </c>
      <c r="E7659">
        <v>60</v>
      </c>
      <c r="F7659">
        <v>1</v>
      </c>
      <c r="G7659">
        <v>4</v>
      </c>
      <c r="H7659">
        <v>3</v>
      </c>
      <c r="I7659">
        <v>1</v>
      </c>
    </row>
    <row r="7660" spans="1:9">
      <c r="A7660">
        <v>13532</v>
      </c>
      <c r="B7660" t="s">
        <v>15</v>
      </c>
      <c r="C7660" t="s">
        <v>18</v>
      </c>
      <c r="D7660" t="s">
        <v>7677</v>
      </c>
      <c r="E7660">
        <v>20</v>
      </c>
      <c r="F7660">
        <v>1</v>
      </c>
      <c r="G7660">
        <v>6</v>
      </c>
      <c r="H7660">
        <v>5</v>
      </c>
      <c r="I7660">
        <v>1</v>
      </c>
    </row>
    <row r="7661" spans="1:9">
      <c r="A7661">
        <v>13533</v>
      </c>
      <c r="B7661" t="s">
        <v>15</v>
      </c>
      <c r="C7661" t="s">
        <v>28</v>
      </c>
      <c r="D7661" t="s">
        <v>7678</v>
      </c>
      <c r="E7661">
        <v>30</v>
      </c>
      <c r="F7661">
        <v>0</v>
      </c>
      <c r="G7661">
        <v>3</v>
      </c>
      <c r="H7661">
        <v>5</v>
      </c>
      <c r="I7661">
        <v>0</v>
      </c>
    </row>
    <row r="7662" spans="1:9">
      <c r="A7662">
        <v>13534</v>
      </c>
      <c r="B7662" t="s">
        <v>9</v>
      </c>
      <c r="C7662" t="s">
        <v>28</v>
      </c>
      <c r="D7662" t="s">
        <v>7679</v>
      </c>
      <c r="E7662">
        <v>69</v>
      </c>
      <c r="F7662">
        <v>0</v>
      </c>
      <c r="G7662">
        <v>16</v>
      </c>
      <c r="H7662">
        <v>5</v>
      </c>
      <c r="I7662">
        <v>1</v>
      </c>
    </row>
    <row r="7663" spans="1:9">
      <c r="A7663">
        <v>13535</v>
      </c>
      <c r="B7663" t="s">
        <v>15</v>
      </c>
      <c r="C7663" t="s">
        <v>18</v>
      </c>
      <c r="D7663" t="s">
        <v>7680</v>
      </c>
      <c r="E7663">
        <v>51</v>
      </c>
      <c r="F7663">
        <v>0</v>
      </c>
      <c r="G7663">
        <v>3</v>
      </c>
      <c r="H7663">
        <v>5</v>
      </c>
      <c r="I7663">
        <v>1</v>
      </c>
    </row>
    <row r="7664" spans="1:9">
      <c r="A7664">
        <v>13536</v>
      </c>
      <c r="B7664" t="s">
        <v>24</v>
      </c>
      <c r="C7664" t="s">
        <v>28</v>
      </c>
      <c r="D7664" t="s">
        <v>7681</v>
      </c>
      <c r="E7664">
        <v>47</v>
      </c>
      <c r="F7664">
        <v>0</v>
      </c>
      <c r="G7664">
        <v>18</v>
      </c>
      <c r="H7664">
        <v>5</v>
      </c>
      <c r="I7664">
        <v>1</v>
      </c>
    </row>
    <row r="7665" spans="1:9">
      <c r="A7665">
        <v>13537</v>
      </c>
      <c r="B7665" t="s">
        <v>9</v>
      </c>
      <c r="C7665" t="s">
        <v>28</v>
      </c>
      <c r="D7665" t="s">
        <v>7682</v>
      </c>
      <c r="E7665">
        <v>25</v>
      </c>
      <c r="F7665">
        <v>1</v>
      </c>
      <c r="G7665">
        <v>13</v>
      </c>
      <c r="H7665">
        <v>3</v>
      </c>
      <c r="I7665">
        <v>0</v>
      </c>
    </row>
    <row r="7666" spans="1:9">
      <c r="A7666">
        <v>13538</v>
      </c>
      <c r="B7666" t="s">
        <v>31</v>
      </c>
      <c r="C7666" t="s">
        <v>10</v>
      </c>
      <c r="D7666" t="s">
        <v>7683</v>
      </c>
      <c r="E7666">
        <v>52</v>
      </c>
      <c r="F7666">
        <v>0</v>
      </c>
      <c r="G7666">
        <v>11</v>
      </c>
      <c r="H7666">
        <v>4</v>
      </c>
      <c r="I7666">
        <v>1</v>
      </c>
    </row>
    <row r="7667" spans="1:9">
      <c r="A7667">
        <v>13539</v>
      </c>
      <c r="B7667" t="s">
        <v>24</v>
      </c>
      <c r="C7667" t="s">
        <v>28</v>
      </c>
      <c r="D7667" t="s">
        <v>7684</v>
      </c>
      <c r="E7667">
        <v>54</v>
      </c>
      <c r="F7667">
        <v>0</v>
      </c>
      <c r="G7667">
        <v>4</v>
      </c>
      <c r="H7667">
        <v>3</v>
      </c>
      <c r="I7667">
        <v>0</v>
      </c>
    </row>
    <row r="7668" spans="1:9">
      <c r="A7668">
        <v>13540</v>
      </c>
      <c r="B7668" t="s">
        <v>31</v>
      </c>
      <c r="C7668" t="s">
        <v>13</v>
      </c>
      <c r="D7668" t="s">
        <v>7685</v>
      </c>
      <c r="E7668">
        <v>23</v>
      </c>
      <c r="F7668">
        <v>0</v>
      </c>
      <c r="G7668">
        <v>10</v>
      </c>
      <c r="H7668">
        <v>2</v>
      </c>
      <c r="I7668">
        <v>0</v>
      </c>
    </row>
    <row r="7669" spans="1:9">
      <c r="A7669">
        <v>13541</v>
      </c>
      <c r="B7669" t="s">
        <v>9</v>
      </c>
      <c r="C7669" t="s">
        <v>13</v>
      </c>
      <c r="D7669" t="s">
        <v>7686</v>
      </c>
      <c r="E7669">
        <v>45</v>
      </c>
      <c r="F7669">
        <v>0</v>
      </c>
      <c r="G7669">
        <v>3</v>
      </c>
      <c r="H7669">
        <v>3</v>
      </c>
      <c r="I7669">
        <v>0</v>
      </c>
    </row>
    <row r="7670" spans="1:9">
      <c r="A7670">
        <v>13542</v>
      </c>
      <c r="B7670" t="s">
        <v>15</v>
      </c>
      <c r="C7670" t="s">
        <v>18</v>
      </c>
      <c r="D7670" t="s">
        <v>7687</v>
      </c>
      <c r="E7670">
        <v>25</v>
      </c>
      <c r="F7670">
        <v>1</v>
      </c>
      <c r="G7670">
        <v>2</v>
      </c>
      <c r="H7670">
        <v>3</v>
      </c>
      <c r="I7670">
        <v>0</v>
      </c>
    </row>
    <row r="7671" spans="1:9">
      <c r="A7671">
        <v>13543</v>
      </c>
      <c r="B7671" t="s">
        <v>31</v>
      </c>
      <c r="C7671" t="s">
        <v>10</v>
      </c>
      <c r="D7671" t="s">
        <v>7688</v>
      </c>
      <c r="E7671">
        <v>43</v>
      </c>
      <c r="F7671">
        <v>1</v>
      </c>
      <c r="G7671">
        <v>13</v>
      </c>
      <c r="H7671">
        <v>3</v>
      </c>
      <c r="I7671">
        <v>1</v>
      </c>
    </row>
    <row r="7672" spans="1:9">
      <c r="A7672">
        <v>13544</v>
      </c>
      <c r="B7672" t="s">
        <v>9</v>
      </c>
      <c r="C7672" t="s">
        <v>22</v>
      </c>
      <c r="D7672" t="s">
        <v>7689</v>
      </c>
      <c r="E7672">
        <v>34</v>
      </c>
      <c r="F7672">
        <v>0</v>
      </c>
      <c r="G7672">
        <v>16</v>
      </c>
      <c r="H7672">
        <v>1</v>
      </c>
      <c r="I7672">
        <v>0</v>
      </c>
    </row>
    <row r="7673" spans="1:9">
      <c r="A7673">
        <v>13545</v>
      </c>
      <c r="B7673" t="s">
        <v>12</v>
      </c>
      <c r="C7673" t="s">
        <v>10</v>
      </c>
      <c r="D7673" t="s">
        <v>7690</v>
      </c>
      <c r="E7673">
        <v>29</v>
      </c>
      <c r="F7673">
        <v>0</v>
      </c>
      <c r="G7673">
        <v>10</v>
      </c>
      <c r="H7673">
        <v>1</v>
      </c>
      <c r="I7673">
        <v>0</v>
      </c>
    </row>
    <row r="7674" spans="1:9">
      <c r="A7674">
        <v>13546</v>
      </c>
      <c r="B7674" t="s">
        <v>12</v>
      </c>
      <c r="C7674" t="s">
        <v>28</v>
      </c>
      <c r="D7674" t="s">
        <v>7691</v>
      </c>
      <c r="E7674">
        <v>39</v>
      </c>
      <c r="F7674">
        <v>1</v>
      </c>
      <c r="G7674">
        <v>19</v>
      </c>
      <c r="H7674">
        <v>1</v>
      </c>
      <c r="I7674">
        <v>1</v>
      </c>
    </row>
    <row r="7675" spans="1:9">
      <c r="A7675">
        <v>13547</v>
      </c>
      <c r="B7675" t="s">
        <v>24</v>
      </c>
      <c r="C7675" t="s">
        <v>22</v>
      </c>
      <c r="D7675" t="s">
        <v>7692</v>
      </c>
      <c r="E7675">
        <v>62</v>
      </c>
      <c r="F7675">
        <v>1</v>
      </c>
      <c r="G7675">
        <v>15</v>
      </c>
      <c r="H7675">
        <v>3</v>
      </c>
      <c r="I7675">
        <v>1</v>
      </c>
    </row>
    <row r="7676" spans="1:9">
      <c r="A7676">
        <v>13548</v>
      </c>
      <c r="B7676" t="s">
        <v>31</v>
      </c>
      <c r="C7676" t="s">
        <v>28</v>
      </c>
      <c r="D7676" t="s">
        <v>7693</v>
      </c>
      <c r="E7676">
        <v>30</v>
      </c>
      <c r="F7676">
        <v>1</v>
      </c>
      <c r="G7676">
        <v>5</v>
      </c>
      <c r="H7676">
        <v>1</v>
      </c>
      <c r="I7676">
        <v>0</v>
      </c>
    </row>
    <row r="7677" spans="1:9">
      <c r="A7677">
        <v>13549</v>
      </c>
      <c r="B7677" t="s">
        <v>31</v>
      </c>
      <c r="C7677" t="s">
        <v>22</v>
      </c>
      <c r="D7677" t="s">
        <v>7694</v>
      </c>
      <c r="E7677">
        <v>52</v>
      </c>
      <c r="F7677">
        <v>1</v>
      </c>
      <c r="G7677">
        <v>8</v>
      </c>
      <c r="H7677">
        <v>2</v>
      </c>
      <c r="I7677">
        <v>1</v>
      </c>
    </row>
    <row r="7678" spans="1:9">
      <c r="A7678">
        <v>13550</v>
      </c>
      <c r="B7678" t="s">
        <v>31</v>
      </c>
      <c r="C7678" t="s">
        <v>13</v>
      </c>
      <c r="D7678" t="s">
        <v>7695</v>
      </c>
      <c r="E7678">
        <v>64</v>
      </c>
      <c r="F7678">
        <v>0</v>
      </c>
      <c r="G7678">
        <v>10</v>
      </c>
      <c r="H7678">
        <v>2</v>
      </c>
      <c r="I7678">
        <v>0</v>
      </c>
    </row>
    <row r="7679" spans="1:9">
      <c r="A7679">
        <v>13551</v>
      </c>
      <c r="B7679" t="s">
        <v>15</v>
      </c>
      <c r="C7679" t="s">
        <v>28</v>
      </c>
      <c r="D7679" t="s">
        <v>7696</v>
      </c>
      <c r="E7679">
        <v>27</v>
      </c>
      <c r="F7679">
        <v>0</v>
      </c>
      <c r="G7679">
        <v>12</v>
      </c>
      <c r="H7679">
        <v>1</v>
      </c>
      <c r="I7679">
        <v>0</v>
      </c>
    </row>
    <row r="7680" spans="1:9">
      <c r="A7680">
        <v>13552</v>
      </c>
      <c r="B7680" t="s">
        <v>9</v>
      </c>
      <c r="C7680" t="s">
        <v>10</v>
      </c>
      <c r="D7680" t="s">
        <v>7697</v>
      </c>
      <c r="E7680">
        <v>33</v>
      </c>
      <c r="F7680">
        <v>1</v>
      </c>
      <c r="G7680">
        <v>3</v>
      </c>
      <c r="H7680">
        <v>3</v>
      </c>
      <c r="I7680">
        <v>1</v>
      </c>
    </row>
    <row r="7681" spans="1:9">
      <c r="A7681">
        <v>13553</v>
      </c>
      <c r="B7681" t="s">
        <v>9</v>
      </c>
      <c r="C7681" t="s">
        <v>10</v>
      </c>
      <c r="D7681" t="s">
        <v>7698</v>
      </c>
      <c r="E7681">
        <v>26</v>
      </c>
      <c r="F7681">
        <v>1</v>
      </c>
      <c r="G7681">
        <v>9</v>
      </c>
      <c r="H7681">
        <v>4</v>
      </c>
      <c r="I7681">
        <v>1</v>
      </c>
    </row>
    <row r="7682" spans="1:9">
      <c r="A7682">
        <v>13554</v>
      </c>
      <c r="B7682" t="s">
        <v>9</v>
      </c>
      <c r="C7682" t="s">
        <v>13</v>
      </c>
      <c r="D7682" t="s">
        <v>7699</v>
      </c>
      <c r="E7682">
        <v>31</v>
      </c>
      <c r="F7682">
        <v>0</v>
      </c>
      <c r="G7682">
        <v>10</v>
      </c>
      <c r="H7682">
        <v>4</v>
      </c>
      <c r="I7682">
        <v>1</v>
      </c>
    </row>
    <row r="7683" spans="1:9">
      <c r="A7683">
        <v>13555</v>
      </c>
      <c r="B7683" t="s">
        <v>24</v>
      </c>
      <c r="C7683" t="s">
        <v>13</v>
      </c>
      <c r="D7683" t="s">
        <v>7700</v>
      </c>
      <c r="E7683">
        <v>33</v>
      </c>
      <c r="F7683">
        <v>0</v>
      </c>
      <c r="G7683">
        <v>13</v>
      </c>
      <c r="H7683">
        <v>3</v>
      </c>
      <c r="I7683">
        <v>0</v>
      </c>
    </row>
    <row r="7684" spans="1:9">
      <c r="A7684">
        <v>13556</v>
      </c>
      <c r="B7684" t="s">
        <v>9</v>
      </c>
      <c r="C7684" t="s">
        <v>28</v>
      </c>
      <c r="D7684" t="s">
        <v>7701</v>
      </c>
      <c r="E7684">
        <v>28</v>
      </c>
      <c r="F7684">
        <v>0</v>
      </c>
      <c r="G7684">
        <v>2</v>
      </c>
      <c r="H7684">
        <v>5</v>
      </c>
      <c r="I7684">
        <v>0</v>
      </c>
    </row>
    <row r="7685" spans="1:9">
      <c r="A7685">
        <v>13557</v>
      </c>
      <c r="B7685" t="s">
        <v>31</v>
      </c>
      <c r="C7685" t="s">
        <v>13</v>
      </c>
      <c r="D7685" t="s">
        <v>7702</v>
      </c>
      <c r="E7685">
        <v>19</v>
      </c>
      <c r="F7685">
        <v>1</v>
      </c>
      <c r="G7685">
        <v>2</v>
      </c>
      <c r="H7685">
        <v>3</v>
      </c>
      <c r="I7685">
        <v>0</v>
      </c>
    </row>
    <row r="7686" spans="1:9">
      <c r="A7686">
        <v>13558</v>
      </c>
      <c r="B7686" t="s">
        <v>9</v>
      </c>
      <c r="C7686" t="s">
        <v>13</v>
      </c>
      <c r="D7686" t="s">
        <v>7703</v>
      </c>
      <c r="E7686">
        <v>20</v>
      </c>
      <c r="F7686">
        <v>1</v>
      </c>
      <c r="G7686">
        <v>17</v>
      </c>
      <c r="H7686">
        <v>2</v>
      </c>
      <c r="I7686">
        <v>0</v>
      </c>
    </row>
    <row r="7687" spans="1:9">
      <c r="A7687">
        <v>13559</v>
      </c>
      <c r="B7687" t="s">
        <v>9</v>
      </c>
      <c r="C7687" t="s">
        <v>10</v>
      </c>
      <c r="D7687" t="s">
        <v>7704</v>
      </c>
      <c r="E7687">
        <v>52</v>
      </c>
      <c r="F7687">
        <v>0</v>
      </c>
      <c r="G7687">
        <v>4</v>
      </c>
      <c r="H7687">
        <v>5</v>
      </c>
      <c r="I7687">
        <v>1</v>
      </c>
    </row>
    <row r="7688" spans="1:9">
      <c r="A7688">
        <v>13560</v>
      </c>
      <c r="B7688" t="s">
        <v>12</v>
      </c>
      <c r="C7688" t="s">
        <v>13</v>
      </c>
      <c r="D7688" t="s">
        <v>7705</v>
      </c>
      <c r="E7688">
        <v>18</v>
      </c>
      <c r="F7688">
        <v>1</v>
      </c>
      <c r="G7688">
        <v>7</v>
      </c>
      <c r="H7688">
        <v>4</v>
      </c>
      <c r="I7688">
        <v>1</v>
      </c>
    </row>
    <row r="7689" spans="1:9">
      <c r="A7689">
        <v>13561</v>
      </c>
      <c r="B7689" t="s">
        <v>24</v>
      </c>
      <c r="C7689" t="s">
        <v>13</v>
      </c>
      <c r="D7689" t="s">
        <v>7706</v>
      </c>
      <c r="E7689">
        <v>41</v>
      </c>
      <c r="F7689">
        <v>1</v>
      </c>
      <c r="G7689">
        <v>3</v>
      </c>
      <c r="H7689">
        <v>1</v>
      </c>
      <c r="I7689">
        <v>1</v>
      </c>
    </row>
    <row r="7690" spans="1:9">
      <c r="A7690">
        <v>13562</v>
      </c>
      <c r="B7690" t="s">
        <v>9</v>
      </c>
      <c r="C7690" t="s">
        <v>13</v>
      </c>
      <c r="D7690" t="s">
        <v>7707</v>
      </c>
      <c r="E7690">
        <v>54</v>
      </c>
      <c r="F7690">
        <v>0</v>
      </c>
      <c r="G7690">
        <v>13</v>
      </c>
      <c r="H7690">
        <v>5</v>
      </c>
      <c r="I7690">
        <v>1</v>
      </c>
    </row>
    <row r="7691" spans="1:9">
      <c r="A7691">
        <v>13563</v>
      </c>
      <c r="B7691" t="s">
        <v>12</v>
      </c>
      <c r="C7691" t="s">
        <v>28</v>
      </c>
      <c r="D7691" t="s">
        <v>7708</v>
      </c>
      <c r="E7691">
        <v>25</v>
      </c>
      <c r="F7691">
        <v>1</v>
      </c>
      <c r="G7691">
        <v>14</v>
      </c>
      <c r="H7691">
        <v>1</v>
      </c>
      <c r="I7691">
        <v>0</v>
      </c>
    </row>
    <row r="7692" spans="1:9">
      <c r="A7692">
        <v>13564</v>
      </c>
      <c r="B7692" t="s">
        <v>24</v>
      </c>
      <c r="C7692" t="s">
        <v>18</v>
      </c>
      <c r="D7692" t="s">
        <v>7709</v>
      </c>
      <c r="E7692">
        <v>62</v>
      </c>
      <c r="F7692">
        <v>0</v>
      </c>
      <c r="G7692">
        <v>18</v>
      </c>
      <c r="H7692">
        <v>1</v>
      </c>
      <c r="I7692">
        <v>0</v>
      </c>
    </row>
    <row r="7693" spans="1:9">
      <c r="A7693">
        <v>13565</v>
      </c>
      <c r="B7693" t="s">
        <v>24</v>
      </c>
      <c r="C7693" t="s">
        <v>22</v>
      </c>
      <c r="D7693" t="s">
        <v>7710</v>
      </c>
      <c r="E7693">
        <v>39</v>
      </c>
      <c r="F7693">
        <v>0</v>
      </c>
      <c r="G7693">
        <v>13</v>
      </c>
      <c r="H7693">
        <v>5</v>
      </c>
      <c r="I7693">
        <v>1</v>
      </c>
    </row>
    <row r="7694" spans="1:9">
      <c r="A7694">
        <v>13566</v>
      </c>
      <c r="B7694" t="s">
        <v>24</v>
      </c>
      <c r="C7694" t="s">
        <v>18</v>
      </c>
      <c r="D7694" t="s">
        <v>7711</v>
      </c>
      <c r="E7694">
        <v>21</v>
      </c>
      <c r="F7694">
        <v>0</v>
      </c>
      <c r="G7694">
        <v>11</v>
      </c>
      <c r="H7694">
        <v>2</v>
      </c>
      <c r="I7694">
        <v>0</v>
      </c>
    </row>
    <row r="7695" spans="1:9">
      <c r="A7695">
        <v>13567</v>
      </c>
      <c r="B7695" t="s">
        <v>12</v>
      </c>
      <c r="C7695" t="s">
        <v>28</v>
      </c>
      <c r="D7695" t="s">
        <v>7712</v>
      </c>
      <c r="E7695">
        <v>35</v>
      </c>
      <c r="F7695">
        <v>1</v>
      </c>
      <c r="G7695">
        <v>2</v>
      </c>
      <c r="H7695">
        <v>5</v>
      </c>
      <c r="I7695">
        <v>1</v>
      </c>
    </row>
    <row r="7696" spans="1:9">
      <c r="A7696">
        <v>13568</v>
      </c>
      <c r="B7696" t="s">
        <v>24</v>
      </c>
      <c r="C7696" t="s">
        <v>22</v>
      </c>
      <c r="D7696" t="s">
        <v>7713</v>
      </c>
      <c r="E7696">
        <v>33</v>
      </c>
      <c r="F7696">
        <v>0</v>
      </c>
      <c r="G7696">
        <v>9</v>
      </c>
      <c r="H7696">
        <v>1</v>
      </c>
      <c r="I7696">
        <v>0</v>
      </c>
    </row>
    <row r="7697" spans="1:9">
      <c r="A7697">
        <v>13569</v>
      </c>
      <c r="B7697" t="s">
        <v>24</v>
      </c>
      <c r="C7697" t="s">
        <v>18</v>
      </c>
      <c r="D7697" t="s">
        <v>7714</v>
      </c>
      <c r="E7697">
        <v>62</v>
      </c>
      <c r="F7697">
        <v>1</v>
      </c>
      <c r="G7697">
        <v>11</v>
      </c>
      <c r="H7697">
        <v>4</v>
      </c>
      <c r="I7697">
        <v>1</v>
      </c>
    </row>
    <row r="7698" spans="1:9">
      <c r="A7698">
        <v>13570</v>
      </c>
      <c r="B7698" t="s">
        <v>12</v>
      </c>
      <c r="C7698" t="s">
        <v>10</v>
      </c>
      <c r="D7698" t="s">
        <v>7715</v>
      </c>
      <c r="E7698">
        <v>31</v>
      </c>
      <c r="F7698">
        <v>1</v>
      </c>
      <c r="G7698">
        <v>6</v>
      </c>
      <c r="H7698">
        <v>5</v>
      </c>
      <c r="I7698">
        <v>1</v>
      </c>
    </row>
    <row r="7699" spans="1:9">
      <c r="A7699">
        <v>13571</v>
      </c>
      <c r="B7699" t="s">
        <v>12</v>
      </c>
      <c r="C7699" t="s">
        <v>28</v>
      </c>
      <c r="D7699" t="s">
        <v>7716</v>
      </c>
      <c r="E7699">
        <v>28</v>
      </c>
      <c r="F7699">
        <v>1</v>
      </c>
      <c r="G7699">
        <v>10</v>
      </c>
      <c r="H7699">
        <v>4</v>
      </c>
      <c r="I7699">
        <v>1</v>
      </c>
    </row>
    <row r="7700" spans="1:9">
      <c r="A7700">
        <v>13572</v>
      </c>
      <c r="B7700" t="s">
        <v>24</v>
      </c>
      <c r="C7700" t="s">
        <v>18</v>
      </c>
      <c r="D7700" t="s">
        <v>7717</v>
      </c>
      <c r="E7700">
        <v>43</v>
      </c>
      <c r="F7700">
        <v>1</v>
      </c>
      <c r="G7700">
        <v>19</v>
      </c>
      <c r="H7700">
        <v>4</v>
      </c>
      <c r="I7700">
        <v>1</v>
      </c>
    </row>
    <row r="7701" spans="1:9">
      <c r="A7701">
        <v>13573</v>
      </c>
      <c r="B7701" t="s">
        <v>24</v>
      </c>
      <c r="C7701" t="s">
        <v>10</v>
      </c>
      <c r="D7701" t="s">
        <v>7718</v>
      </c>
      <c r="E7701">
        <v>18</v>
      </c>
      <c r="F7701">
        <v>0</v>
      </c>
      <c r="G7701">
        <v>13</v>
      </c>
      <c r="H7701">
        <v>3</v>
      </c>
      <c r="I7701">
        <v>0</v>
      </c>
    </row>
    <row r="7702" spans="1:9">
      <c r="A7702">
        <v>13574</v>
      </c>
      <c r="B7702" t="s">
        <v>31</v>
      </c>
      <c r="C7702" t="s">
        <v>22</v>
      </c>
      <c r="D7702" t="s">
        <v>7719</v>
      </c>
      <c r="E7702">
        <v>55</v>
      </c>
      <c r="F7702">
        <v>0</v>
      </c>
      <c r="G7702">
        <v>17</v>
      </c>
      <c r="H7702">
        <v>3</v>
      </c>
      <c r="I7702">
        <v>0</v>
      </c>
    </row>
    <row r="7703" spans="1:9">
      <c r="A7703">
        <v>13575</v>
      </c>
      <c r="B7703" t="s">
        <v>15</v>
      </c>
      <c r="C7703" t="s">
        <v>28</v>
      </c>
      <c r="D7703" t="s">
        <v>7720</v>
      </c>
      <c r="E7703">
        <v>47</v>
      </c>
      <c r="F7703">
        <v>0</v>
      </c>
      <c r="G7703">
        <v>12</v>
      </c>
      <c r="H7703">
        <v>4</v>
      </c>
      <c r="I7703">
        <v>1</v>
      </c>
    </row>
    <row r="7704" spans="1:9">
      <c r="A7704">
        <v>13576</v>
      </c>
      <c r="B7704" t="s">
        <v>12</v>
      </c>
      <c r="C7704" t="s">
        <v>10</v>
      </c>
      <c r="D7704" t="s">
        <v>7721</v>
      </c>
      <c r="E7704">
        <v>42</v>
      </c>
      <c r="F7704">
        <v>1</v>
      </c>
      <c r="G7704">
        <v>8</v>
      </c>
      <c r="H7704">
        <v>5</v>
      </c>
      <c r="I7704">
        <v>1</v>
      </c>
    </row>
    <row r="7705" spans="1:9">
      <c r="A7705">
        <v>13577</v>
      </c>
      <c r="B7705" t="s">
        <v>15</v>
      </c>
      <c r="C7705" t="s">
        <v>13</v>
      </c>
      <c r="D7705" t="s">
        <v>7722</v>
      </c>
      <c r="E7705">
        <v>46</v>
      </c>
      <c r="F7705">
        <v>0</v>
      </c>
      <c r="G7705">
        <v>3</v>
      </c>
      <c r="H7705">
        <v>2</v>
      </c>
      <c r="I7705">
        <v>0</v>
      </c>
    </row>
    <row r="7706" spans="1:9">
      <c r="A7706">
        <v>13578</v>
      </c>
      <c r="B7706" t="s">
        <v>12</v>
      </c>
      <c r="C7706" t="s">
        <v>10</v>
      </c>
      <c r="D7706" t="s">
        <v>7723</v>
      </c>
      <c r="E7706">
        <v>19</v>
      </c>
      <c r="F7706">
        <v>0</v>
      </c>
      <c r="G7706">
        <v>8</v>
      </c>
      <c r="H7706">
        <v>1</v>
      </c>
      <c r="I7706">
        <v>0</v>
      </c>
    </row>
    <row r="7707" spans="1:9">
      <c r="A7707">
        <v>13579</v>
      </c>
      <c r="B7707" t="s">
        <v>15</v>
      </c>
      <c r="C7707" t="s">
        <v>22</v>
      </c>
      <c r="D7707" t="s">
        <v>7724</v>
      </c>
      <c r="E7707">
        <v>22</v>
      </c>
      <c r="F7707">
        <v>1</v>
      </c>
      <c r="G7707">
        <v>7</v>
      </c>
      <c r="H7707">
        <v>1</v>
      </c>
      <c r="I7707">
        <v>0</v>
      </c>
    </row>
    <row r="7708" spans="1:9">
      <c r="A7708">
        <v>13580</v>
      </c>
      <c r="B7708" t="s">
        <v>24</v>
      </c>
      <c r="C7708" t="s">
        <v>10</v>
      </c>
      <c r="D7708" t="s">
        <v>7725</v>
      </c>
      <c r="E7708">
        <v>66</v>
      </c>
      <c r="F7708">
        <v>1</v>
      </c>
      <c r="G7708">
        <v>19</v>
      </c>
      <c r="H7708">
        <v>2</v>
      </c>
      <c r="I7708">
        <v>1</v>
      </c>
    </row>
    <row r="7709" spans="1:9">
      <c r="A7709">
        <v>13581</v>
      </c>
      <c r="B7709" t="s">
        <v>12</v>
      </c>
      <c r="C7709" t="s">
        <v>13</v>
      </c>
      <c r="D7709" t="s">
        <v>7726</v>
      </c>
      <c r="E7709">
        <v>47</v>
      </c>
      <c r="F7709">
        <v>1</v>
      </c>
      <c r="G7709">
        <v>11</v>
      </c>
      <c r="H7709">
        <v>1</v>
      </c>
      <c r="I7709">
        <v>1</v>
      </c>
    </row>
    <row r="7710" spans="1:9">
      <c r="A7710">
        <v>13582</v>
      </c>
      <c r="B7710" t="s">
        <v>9</v>
      </c>
      <c r="C7710" t="s">
        <v>13</v>
      </c>
      <c r="D7710" t="s">
        <v>7727</v>
      </c>
      <c r="E7710">
        <v>55</v>
      </c>
      <c r="F7710">
        <v>1</v>
      </c>
      <c r="G7710">
        <v>14</v>
      </c>
      <c r="H7710">
        <v>2</v>
      </c>
      <c r="I7710">
        <v>1</v>
      </c>
    </row>
    <row r="7711" spans="1:9">
      <c r="A7711">
        <v>13583</v>
      </c>
      <c r="B7711" t="s">
        <v>31</v>
      </c>
      <c r="C7711" t="s">
        <v>28</v>
      </c>
      <c r="D7711" t="s">
        <v>7728</v>
      </c>
      <c r="E7711">
        <v>51</v>
      </c>
      <c r="F7711">
        <v>1</v>
      </c>
      <c r="G7711">
        <v>5</v>
      </c>
      <c r="H7711">
        <v>2</v>
      </c>
      <c r="I7711">
        <v>1</v>
      </c>
    </row>
    <row r="7712" spans="1:9">
      <c r="A7712">
        <v>13584</v>
      </c>
      <c r="B7712" t="s">
        <v>15</v>
      </c>
      <c r="C7712" t="s">
        <v>28</v>
      </c>
      <c r="D7712" t="s">
        <v>7729</v>
      </c>
      <c r="E7712">
        <v>23</v>
      </c>
      <c r="F7712">
        <v>1</v>
      </c>
      <c r="G7712">
        <v>17</v>
      </c>
      <c r="H7712">
        <v>1</v>
      </c>
      <c r="I7712">
        <v>0</v>
      </c>
    </row>
    <row r="7713" spans="1:9">
      <c r="A7713">
        <v>13585</v>
      </c>
      <c r="B7713" t="s">
        <v>15</v>
      </c>
      <c r="C7713" t="s">
        <v>13</v>
      </c>
      <c r="D7713" t="s">
        <v>7730</v>
      </c>
      <c r="E7713">
        <v>57</v>
      </c>
      <c r="F7713">
        <v>1</v>
      </c>
      <c r="G7713">
        <v>16</v>
      </c>
      <c r="H7713">
        <v>5</v>
      </c>
      <c r="I7713">
        <v>1</v>
      </c>
    </row>
    <row r="7714" spans="1:9">
      <c r="A7714">
        <v>13586</v>
      </c>
      <c r="B7714" t="s">
        <v>24</v>
      </c>
      <c r="C7714" t="s">
        <v>18</v>
      </c>
      <c r="D7714" t="s">
        <v>7731</v>
      </c>
      <c r="E7714">
        <v>18</v>
      </c>
      <c r="F7714">
        <v>0</v>
      </c>
      <c r="G7714">
        <v>19</v>
      </c>
      <c r="H7714">
        <v>3</v>
      </c>
      <c r="I7714">
        <v>0</v>
      </c>
    </row>
    <row r="7715" spans="1:9">
      <c r="A7715">
        <v>13587</v>
      </c>
      <c r="B7715" t="s">
        <v>12</v>
      </c>
      <c r="C7715" t="s">
        <v>10</v>
      </c>
      <c r="D7715" t="s">
        <v>7732</v>
      </c>
      <c r="E7715">
        <v>53</v>
      </c>
      <c r="F7715">
        <v>0</v>
      </c>
      <c r="G7715">
        <v>8</v>
      </c>
      <c r="H7715">
        <v>5</v>
      </c>
      <c r="I7715">
        <v>1</v>
      </c>
    </row>
    <row r="7716" spans="1:9">
      <c r="A7716">
        <v>13588</v>
      </c>
      <c r="B7716" t="s">
        <v>31</v>
      </c>
      <c r="C7716" t="s">
        <v>18</v>
      </c>
      <c r="D7716" t="s">
        <v>7733</v>
      </c>
      <c r="E7716">
        <v>33</v>
      </c>
      <c r="F7716">
        <v>1</v>
      </c>
      <c r="G7716">
        <v>11</v>
      </c>
      <c r="H7716">
        <v>2</v>
      </c>
      <c r="I7716">
        <v>1</v>
      </c>
    </row>
    <row r="7717" spans="1:9">
      <c r="A7717">
        <v>13589</v>
      </c>
      <c r="B7717" t="s">
        <v>15</v>
      </c>
      <c r="C7717" t="s">
        <v>28</v>
      </c>
      <c r="D7717" t="s">
        <v>7734</v>
      </c>
      <c r="E7717">
        <v>64</v>
      </c>
      <c r="F7717">
        <v>1</v>
      </c>
      <c r="G7717">
        <v>12</v>
      </c>
      <c r="H7717">
        <v>4</v>
      </c>
      <c r="I7717">
        <v>1</v>
      </c>
    </row>
    <row r="7718" spans="1:9">
      <c r="A7718">
        <v>13590</v>
      </c>
      <c r="B7718" t="s">
        <v>12</v>
      </c>
      <c r="C7718" t="s">
        <v>22</v>
      </c>
      <c r="D7718" t="s">
        <v>7735</v>
      </c>
      <c r="E7718">
        <v>42</v>
      </c>
      <c r="F7718">
        <v>0</v>
      </c>
      <c r="G7718">
        <v>5</v>
      </c>
      <c r="H7718">
        <v>4</v>
      </c>
      <c r="I7718">
        <v>1</v>
      </c>
    </row>
    <row r="7719" spans="1:9">
      <c r="A7719">
        <v>13591</v>
      </c>
      <c r="B7719" t="s">
        <v>24</v>
      </c>
      <c r="C7719" t="s">
        <v>28</v>
      </c>
      <c r="D7719" t="s">
        <v>7736</v>
      </c>
      <c r="E7719">
        <v>47</v>
      </c>
      <c r="F7719">
        <v>1</v>
      </c>
      <c r="G7719">
        <v>2</v>
      </c>
      <c r="H7719">
        <v>2</v>
      </c>
      <c r="I7719">
        <v>1</v>
      </c>
    </row>
    <row r="7720" spans="1:9">
      <c r="A7720">
        <v>13592</v>
      </c>
      <c r="B7720" t="s">
        <v>9</v>
      </c>
      <c r="C7720" t="s">
        <v>18</v>
      </c>
      <c r="D7720" t="s">
        <v>7737</v>
      </c>
      <c r="E7720">
        <v>49</v>
      </c>
      <c r="F7720">
        <v>0</v>
      </c>
      <c r="G7720">
        <v>14</v>
      </c>
      <c r="H7720">
        <v>5</v>
      </c>
      <c r="I7720">
        <v>1</v>
      </c>
    </row>
    <row r="7721" spans="1:9">
      <c r="A7721">
        <v>13593</v>
      </c>
      <c r="B7721" t="s">
        <v>31</v>
      </c>
      <c r="C7721" t="s">
        <v>10</v>
      </c>
      <c r="D7721" t="s">
        <v>7738</v>
      </c>
      <c r="E7721">
        <v>20</v>
      </c>
      <c r="F7721">
        <v>0</v>
      </c>
      <c r="G7721">
        <v>5</v>
      </c>
      <c r="H7721">
        <v>1</v>
      </c>
      <c r="I7721">
        <v>0</v>
      </c>
    </row>
    <row r="7722" spans="1:9">
      <c r="A7722">
        <v>13594</v>
      </c>
      <c r="B7722" t="s">
        <v>24</v>
      </c>
      <c r="C7722" t="s">
        <v>18</v>
      </c>
      <c r="D7722" t="s">
        <v>7739</v>
      </c>
      <c r="E7722">
        <v>40</v>
      </c>
      <c r="F7722">
        <v>1</v>
      </c>
      <c r="G7722">
        <v>10</v>
      </c>
      <c r="H7722">
        <v>3</v>
      </c>
      <c r="I7722">
        <v>1</v>
      </c>
    </row>
    <row r="7723" spans="1:9">
      <c r="A7723">
        <v>13595</v>
      </c>
      <c r="B7723" t="s">
        <v>9</v>
      </c>
      <c r="C7723" t="s">
        <v>18</v>
      </c>
      <c r="D7723" t="s">
        <v>7740</v>
      </c>
      <c r="E7723">
        <v>49</v>
      </c>
      <c r="F7723">
        <v>1</v>
      </c>
      <c r="G7723">
        <v>12</v>
      </c>
      <c r="H7723">
        <v>5</v>
      </c>
      <c r="I7723">
        <v>1</v>
      </c>
    </row>
    <row r="7724" spans="1:9">
      <c r="A7724">
        <v>13596</v>
      </c>
      <c r="B7724" t="s">
        <v>24</v>
      </c>
      <c r="C7724" t="s">
        <v>22</v>
      </c>
      <c r="D7724" t="s">
        <v>7741</v>
      </c>
      <c r="E7724">
        <v>33</v>
      </c>
      <c r="F7724">
        <v>0</v>
      </c>
      <c r="G7724">
        <v>14</v>
      </c>
      <c r="H7724">
        <v>1</v>
      </c>
      <c r="I7724">
        <v>0</v>
      </c>
    </row>
    <row r="7725" spans="1:9">
      <c r="A7725">
        <v>13597</v>
      </c>
      <c r="B7725" t="s">
        <v>9</v>
      </c>
      <c r="C7725" t="s">
        <v>28</v>
      </c>
      <c r="D7725" t="s">
        <v>7742</v>
      </c>
      <c r="E7725">
        <v>41</v>
      </c>
      <c r="F7725">
        <v>1</v>
      </c>
      <c r="G7725">
        <v>10</v>
      </c>
      <c r="H7725">
        <v>1</v>
      </c>
      <c r="I7725">
        <v>1</v>
      </c>
    </row>
    <row r="7726" spans="1:9">
      <c r="A7726">
        <v>13598</v>
      </c>
      <c r="B7726" t="s">
        <v>9</v>
      </c>
      <c r="C7726" t="s">
        <v>22</v>
      </c>
      <c r="D7726" t="s">
        <v>7743</v>
      </c>
      <c r="E7726">
        <v>60</v>
      </c>
      <c r="F7726">
        <v>0</v>
      </c>
      <c r="G7726">
        <v>16</v>
      </c>
      <c r="H7726">
        <v>3</v>
      </c>
      <c r="I7726">
        <v>0</v>
      </c>
    </row>
    <row r="7727" spans="1:9">
      <c r="A7727">
        <v>13599</v>
      </c>
      <c r="B7727" t="s">
        <v>15</v>
      </c>
      <c r="C7727" t="s">
        <v>13</v>
      </c>
      <c r="D7727" t="s">
        <v>7744</v>
      </c>
      <c r="E7727">
        <v>66</v>
      </c>
      <c r="F7727">
        <v>1</v>
      </c>
      <c r="G7727">
        <v>13</v>
      </c>
      <c r="H7727">
        <v>2</v>
      </c>
      <c r="I7727">
        <v>1</v>
      </c>
    </row>
    <row r="7728" spans="1:9">
      <c r="A7728">
        <v>13600</v>
      </c>
      <c r="B7728" t="s">
        <v>31</v>
      </c>
      <c r="C7728" t="s">
        <v>18</v>
      </c>
      <c r="D7728" t="s">
        <v>7745</v>
      </c>
      <c r="E7728">
        <v>31</v>
      </c>
      <c r="F7728">
        <v>0</v>
      </c>
      <c r="G7728">
        <v>3</v>
      </c>
      <c r="H7728">
        <v>3</v>
      </c>
      <c r="I7728">
        <v>0</v>
      </c>
    </row>
    <row r="7729" spans="1:9">
      <c r="A7729">
        <v>13601</v>
      </c>
      <c r="B7729" t="s">
        <v>12</v>
      </c>
      <c r="C7729" t="s">
        <v>18</v>
      </c>
      <c r="D7729" t="s">
        <v>7746</v>
      </c>
      <c r="E7729">
        <v>58</v>
      </c>
      <c r="F7729">
        <v>0</v>
      </c>
      <c r="G7729">
        <v>2</v>
      </c>
      <c r="H7729">
        <v>4</v>
      </c>
      <c r="I7729">
        <v>1</v>
      </c>
    </row>
    <row r="7730" spans="1:9">
      <c r="A7730">
        <v>13602</v>
      </c>
      <c r="B7730" t="s">
        <v>15</v>
      </c>
      <c r="C7730" t="s">
        <v>13</v>
      </c>
      <c r="D7730" t="s">
        <v>7747</v>
      </c>
      <c r="E7730">
        <v>32</v>
      </c>
      <c r="F7730">
        <v>0</v>
      </c>
      <c r="G7730">
        <v>7</v>
      </c>
      <c r="H7730">
        <v>5</v>
      </c>
      <c r="I7730">
        <v>1</v>
      </c>
    </row>
    <row r="7731" spans="1:9">
      <c r="A7731">
        <v>13603</v>
      </c>
      <c r="B7731" t="s">
        <v>9</v>
      </c>
      <c r="C7731" t="s">
        <v>18</v>
      </c>
      <c r="D7731" t="s">
        <v>7748</v>
      </c>
      <c r="E7731">
        <v>40</v>
      </c>
      <c r="F7731">
        <v>1</v>
      </c>
      <c r="G7731">
        <v>18</v>
      </c>
      <c r="H7731">
        <v>1</v>
      </c>
      <c r="I7731">
        <v>1</v>
      </c>
    </row>
    <row r="7732" spans="1:9">
      <c r="A7732">
        <v>13604</v>
      </c>
      <c r="B7732" t="s">
        <v>15</v>
      </c>
      <c r="C7732" t="s">
        <v>10</v>
      </c>
      <c r="D7732" t="s">
        <v>7749</v>
      </c>
      <c r="E7732">
        <v>63</v>
      </c>
      <c r="F7732">
        <v>0</v>
      </c>
      <c r="G7732">
        <v>15</v>
      </c>
      <c r="H7732">
        <v>1</v>
      </c>
      <c r="I7732">
        <v>0</v>
      </c>
    </row>
    <row r="7733" spans="1:9">
      <c r="A7733">
        <v>13605</v>
      </c>
      <c r="B7733" t="s">
        <v>12</v>
      </c>
      <c r="C7733" t="s">
        <v>13</v>
      </c>
      <c r="D7733" t="s">
        <v>7750</v>
      </c>
      <c r="E7733">
        <v>27</v>
      </c>
      <c r="F7733">
        <v>1</v>
      </c>
      <c r="G7733">
        <v>16</v>
      </c>
      <c r="H7733">
        <v>3</v>
      </c>
      <c r="I7733">
        <v>0</v>
      </c>
    </row>
    <row r="7734" spans="1:9">
      <c r="A7734">
        <v>13606</v>
      </c>
      <c r="B7734" t="s">
        <v>31</v>
      </c>
      <c r="C7734" t="s">
        <v>22</v>
      </c>
      <c r="D7734" t="s">
        <v>7751</v>
      </c>
      <c r="E7734">
        <v>19</v>
      </c>
      <c r="F7734">
        <v>0</v>
      </c>
      <c r="G7734">
        <v>3</v>
      </c>
      <c r="H7734">
        <v>5</v>
      </c>
      <c r="I7734">
        <v>0</v>
      </c>
    </row>
    <row r="7735" spans="1:9">
      <c r="A7735">
        <v>13607</v>
      </c>
      <c r="B7735" t="s">
        <v>31</v>
      </c>
      <c r="C7735" t="s">
        <v>22</v>
      </c>
      <c r="D7735" t="s">
        <v>7752</v>
      </c>
      <c r="E7735">
        <v>62</v>
      </c>
      <c r="F7735">
        <v>1</v>
      </c>
      <c r="G7735">
        <v>9</v>
      </c>
      <c r="H7735">
        <v>4</v>
      </c>
      <c r="I7735">
        <v>1</v>
      </c>
    </row>
    <row r="7736" spans="1:9">
      <c r="A7736">
        <v>13608</v>
      </c>
      <c r="B7736" t="s">
        <v>12</v>
      </c>
      <c r="C7736" t="s">
        <v>13</v>
      </c>
      <c r="D7736" t="s">
        <v>7753</v>
      </c>
      <c r="E7736">
        <v>51</v>
      </c>
      <c r="F7736">
        <v>0</v>
      </c>
      <c r="G7736">
        <v>12</v>
      </c>
      <c r="H7736">
        <v>3</v>
      </c>
      <c r="I7736">
        <v>0</v>
      </c>
    </row>
    <row r="7737" spans="1:9">
      <c r="A7737">
        <v>13609</v>
      </c>
      <c r="B7737" t="s">
        <v>15</v>
      </c>
      <c r="C7737" t="s">
        <v>13</v>
      </c>
      <c r="D7737" t="s">
        <v>7754</v>
      </c>
      <c r="E7737">
        <v>41</v>
      </c>
      <c r="F7737">
        <v>1</v>
      </c>
      <c r="G7737">
        <v>17</v>
      </c>
      <c r="H7737">
        <v>1</v>
      </c>
      <c r="I7737">
        <v>1</v>
      </c>
    </row>
    <row r="7738" spans="1:9">
      <c r="A7738">
        <v>13610</v>
      </c>
      <c r="B7738" t="s">
        <v>12</v>
      </c>
      <c r="C7738" t="s">
        <v>10</v>
      </c>
      <c r="D7738" t="s">
        <v>7755</v>
      </c>
      <c r="E7738">
        <v>67</v>
      </c>
      <c r="F7738">
        <v>0</v>
      </c>
      <c r="G7738">
        <v>13</v>
      </c>
      <c r="H7738">
        <v>3</v>
      </c>
      <c r="I7738">
        <v>0</v>
      </c>
    </row>
    <row r="7739" spans="1:9">
      <c r="A7739">
        <v>13611</v>
      </c>
      <c r="B7739" t="s">
        <v>12</v>
      </c>
      <c r="C7739" t="s">
        <v>22</v>
      </c>
      <c r="D7739" t="s">
        <v>7756</v>
      </c>
      <c r="E7739">
        <v>34</v>
      </c>
      <c r="F7739">
        <v>0</v>
      </c>
      <c r="G7739">
        <v>11</v>
      </c>
      <c r="H7739">
        <v>3</v>
      </c>
      <c r="I7739">
        <v>0</v>
      </c>
    </row>
    <row r="7740" spans="1:9">
      <c r="A7740">
        <v>13612</v>
      </c>
      <c r="B7740" t="s">
        <v>15</v>
      </c>
      <c r="C7740" t="s">
        <v>18</v>
      </c>
      <c r="D7740" t="s">
        <v>7757</v>
      </c>
      <c r="E7740">
        <v>37</v>
      </c>
      <c r="F7740">
        <v>1</v>
      </c>
      <c r="G7740">
        <v>9</v>
      </c>
      <c r="H7740">
        <v>5</v>
      </c>
      <c r="I7740">
        <v>1</v>
      </c>
    </row>
    <row r="7741" spans="1:9">
      <c r="A7741">
        <v>13613</v>
      </c>
      <c r="B7741" t="s">
        <v>9</v>
      </c>
      <c r="C7741" t="s">
        <v>13</v>
      </c>
      <c r="D7741" t="s">
        <v>7758</v>
      </c>
      <c r="E7741">
        <v>29</v>
      </c>
      <c r="F7741">
        <v>1</v>
      </c>
      <c r="G7741">
        <v>17</v>
      </c>
      <c r="H7741">
        <v>2</v>
      </c>
      <c r="I7741">
        <v>0</v>
      </c>
    </row>
    <row r="7742" spans="1:9">
      <c r="A7742">
        <v>13614</v>
      </c>
      <c r="B7742" t="s">
        <v>15</v>
      </c>
      <c r="C7742" t="s">
        <v>22</v>
      </c>
      <c r="D7742" t="s">
        <v>7759</v>
      </c>
      <c r="E7742">
        <v>42</v>
      </c>
      <c r="F7742">
        <v>1</v>
      </c>
      <c r="G7742">
        <v>14</v>
      </c>
      <c r="H7742">
        <v>4</v>
      </c>
      <c r="I7742">
        <v>1</v>
      </c>
    </row>
    <row r="7743" spans="1:9">
      <c r="A7743">
        <v>13615</v>
      </c>
      <c r="B7743" t="s">
        <v>24</v>
      </c>
      <c r="C7743" t="s">
        <v>22</v>
      </c>
      <c r="D7743" t="s">
        <v>7760</v>
      </c>
      <c r="E7743">
        <v>53</v>
      </c>
      <c r="F7743">
        <v>1</v>
      </c>
      <c r="G7743">
        <v>7</v>
      </c>
      <c r="H7743">
        <v>4</v>
      </c>
      <c r="I7743">
        <v>1</v>
      </c>
    </row>
    <row r="7744" spans="1:9">
      <c r="A7744">
        <v>13616</v>
      </c>
      <c r="B7744" t="s">
        <v>31</v>
      </c>
      <c r="C7744" t="s">
        <v>22</v>
      </c>
      <c r="D7744" t="s">
        <v>7761</v>
      </c>
      <c r="E7744">
        <v>43</v>
      </c>
      <c r="F7744">
        <v>1</v>
      </c>
      <c r="G7744">
        <v>1</v>
      </c>
      <c r="H7744">
        <v>5</v>
      </c>
      <c r="I7744">
        <v>1</v>
      </c>
    </row>
    <row r="7745" spans="1:9">
      <c r="A7745">
        <v>13617</v>
      </c>
      <c r="B7745" t="s">
        <v>24</v>
      </c>
      <c r="C7745" t="s">
        <v>10</v>
      </c>
      <c r="D7745" t="s">
        <v>7762</v>
      </c>
      <c r="E7745">
        <v>29</v>
      </c>
      <c r="F7745">
        <v>0</v>
      </c>
      <c r="G7745">
        <v>11</v>
      </c>
      <c r="H7745">
        <v>3</v>
      </c>
      <c r="I7745">
        <v>0</v>
      </c>
    </row>
    <row r="7746" spans="1:9">
      <c r="A7746">
        <v>13618</v>
      </c>
      <c r="B7746" t="s">
        <v>12</v>
      </c>
      <c r="C7746" t="s">
        <v>18</v>
      </c>
      <c r="D7746" t="s">
        <v>7763</v>
      </c>
      <c r="E7746">
        <v>27</v>
      </c>
      <c r="F7746">
        <v>1</v>
      </c>
      <c r="G7746">
        <v>3</v>
      </c>
      <c r="H7746">
        <v>5</v>
      </c>
      <c r="I7746">
        <v>1</v>
      </c>
    </row>
    <row r="7747" spans="1:9">
      <c r="A7747">
        <v>13619</v>
      </c>
      <c r="B7747" t="s">
        <v>12</v>
      </c>
      <c r="C7747" t="s">
        <v>18</v>
      </c>
      <c r="D7747" t="s">
        <v>7764</v>
      </c>
      <c r="E7747">
        <v>24</v>
      </c>
      <c r="F7747">
        <v>0</v>
      </c>
      <c r="G7747">
        <v>3</v>
      </c>
      <c r="H7747">
        <v>5</v>
      </c>
      <c r="I7747">
        <v>0</v>
      </c>
    </row>
    <row r="7748" spans="1:9">
      <c r="A7748">
        <v>13620</v>
      </c>
      <c r="B7748" t="s">
        <v>24</v>
      </c>
      <c r="C7748" t="s">
        <v>13</v>
      </c>
      <c r="D7748" t="s">
        <v>7765</v>
      </c>
      <c r="E7748">
        <v>24</v>
      </c>
      <c r="F7748">
        <v>0</v>
      </c>
      <c r="G7748">
        <v>18</v>
      </c>
      <c r="H7748">
        <v>2</v>
      </c>
      <c r="I7748">
        <v>0</v>
      </c>
    </row>
    <row r="7749" spans="1:9">
      <c r="A7749">
        <v>13621</v>
      </c>
      <c r="B7749" t="s">
        <v>12</v>
      </c>
      <c r="C7749" t="s">
        <v>13</v>
      </c>
      <c r="D7749" t="s">
        <v>7766</v>
      </c>
      <c r="E7749">
        <v>46</v>
      </c>
      <c r="F7749">
        <v>1</v>
      </c>
      <c r="G7749">
        <v>15</v>
      </c>
      <c r="H7749">
        <v>1</v>
      </c>
      <c r="I7749">
        <v>1</v>
      </c>
    </row>
    <row r="7750" spans="1:9">
      <c r="A7750">
        <v>13622</v>
      </c>
      <c r="B7750" t="s">
        <v>31</v>
      </c>
      <c r="C7750" t="s">
        <v>18</v>
      </c>
      <c r="D7750" t="s">
        <v>7767</v>
      </c>
      <c r="E7750">
        <v>61</v>
      </c>
      <c r="F7750">
        <v>0</v>
      </c>
      <c r="G7750">
        <v>17</v>
      </c>
      <c r="H7750">
        <v>4</v>
      </c>
      <c r="I7750">
        <v>1</v>
      </c>
    </row>
    <row r="7751" spans="1:9">
      <c r="A7751">
        <v>13623</v>
      </c>
      <c r="B7751" t="s">
        <v>15</v>
      </c>
      <c r="C7751" t="s">
        <v>18</v>
      </c>
      <c r="D7751" t="s">
        <v>7768</v>
      </c>
      <c r="E7751">
        <v>52</v>
      </c>
      <c r="F7751">
        <v>1</v>
      </c>
      <c r="G7751">
        <v>4</v>
      </c>
      <c r="H7751">
        <v>4</v>
      </c>
      <c r="I7751">
        <v>1</v>
      </c>
    </row>
    <row r="7752" spans="1:9">
      <c r="A7752">
        <v>13624</v>
      </c>
      <c r="B7752" t="s">
        <v>9</v>
      </c>
      <c r="C7752" t="s">
        <v>28</v>
      </c>
      <c r="D7752" t="s">
        <v>7769</v>
      </c>
      <c r="E7752">
        <v>63</v>
      </c>
      <c r="F7752">
        <v>1</v>
      </c>
      <c r="G7752">
        <v>12</v>
      </c>
      <c r="H7752">
        <v>5</v>
      </c>
      <c r="I7752">
        <v>1</v>
      </c>
    </row>
    <row r="7753" spans="1:9">
      <c r="A7753">
        <v>13625</v>
      </c>
      <c r="B7753" t="s">
        <v>12</v>
      </c>
      <c r="C7753" t="s">
        <v>10</v>
      </c>
      <c r="D7753" t="s">
        <v>7770</v>
      </c>
      <c r="E7753">
        <v>41</v>
      </c>
      <c r="F7753">
        <v>1</v>
      </c>
      <c r="G7753">
        <v>10</v>
      </c>
      <c r="H7753">
        <v>1</v>
      </c>
      <c r="I7753">
        <v>1</v>
      </c>
    </row>
    <row r="7754" spans="1:9">
      <c r="A7754">
        <v>13626</v>
      </c>
      <c r="B7754" t="s">
        <v>12</v>
      </c>
      <c r="C7754" t="s">
        <v>13</v>
      </c>
      <c r="D7754" t="s">
        <v>7771</v>
      </c>
      <c r="E7754">
        <v>27</v>
      </c>
      <c r="F7754">
        <v>0</v>
      </c>
      <c r="G7754">
        <v>9</v>
      </c>
      <c r="H7754">
        <v>4</v>
      </c>
      <c r="I7754">
        <v>0</v>
      </c>
    </row>
    <row r="7755" spans="1:9">
      <c r="A7755">
        <v>13627</v>
      </c>
      <c r="B7755" t="s">
        <v>12</v>
      </c>
      <c r="C7755" t="s">
        <v>13</v>
      </c>
      <c r="D7755" t="s">
        <v>7772</v>
      </c>
      <c r="E7755">
        <v>20</v>
      </c>
      <c r="F7755">
        <v>0</v>
      </c>
      <c r="G7755">
        <v>2</v>
      </c>
      <c r="H7755">
        <v>3</v>
      </c>
      <c r="I7755">
        <v>0</v>
      </c>
    </row>
    <row r="7756" spans="1:9">
      <c r="A7756">
        <v>13628</v>
      </c>
      <c r="B7756" t="s">
        <v>9</v>
      </c>
      <c r="C7756" t="s">
        <v>10</v>
      </c>
      <c r="D7756" t="s">
        <v>7773</v>
      </c>
      <c r="E7756">
        <v>34</v>
      </c>
      <c r="F7756">
        <v>1</v>
      </c>
      <c r="G7756">
        <v>16</v>
      </c>
      <c r="H7756">
        <v>5</v>
      </c>
      <c r="I7756">
        <v>1</v>
      </c>
    </row>
    <row r="7757" spans="1:9">
      <c r="A7757">
        <v>13629</v>
      </c>
      <c r="B7757" t="s">
        <v>12</v>
      </c>
      <c r="C7757" t="s">
        <v>22</v>
      </c>
      <c r="D7757" t="s">
        <v>7774</v>
      </c>
      <c r="E7757">
        <v>42</v>
      </c>
      <c r="F7757">
        <v>1</v>
      </c>
      <c r="G7757">
        <v>3</v>
      </c>
      <c r="H7757">
        <v>2</v>
      </c>
      <c r="I7757">
        <v>1</v>
      </c>
    </row>
    <row r="7758" spans="1:9">
      <c r="A7758">
        <v>13630</v>
      </c>
      <c r="B7758" t="s">
        <v>9</v>
      </c>
      <c r="C7758" t="s">
        <v>28</v>
      </c>
      <c r="D7758" t="s">
        <v>7775</v>
      </c>
      <c r="E7758">
        <v>68</v>
      </c>
      <c r="F7758">
        <v>1</v>
      </c>
      <c r="G7758">
        <v>16</v>
      </c>
      <c r="H7758">
        <v>3</v>
      </c>
      <c r="I7758">
        <v>1</v>
      </c>
    </row>
    <row r="7759" spans="1:9">
      <c r="A7759">
        <v>13631</v>
      </c>
      <c r="B7759" t="s">
        <v>15</v>
      </c>
      <c r="C7759" t="s">
        <v>18</v>
      </c>
      <c r="D7759" t="s">
        <v>7776</v>
      </c>
      <c r="E7759">
        <v>33</v>
      </c>
      <c r="F7759">
        <v>1</v>
      </c>
      <c r="G7759">
        <v>9</v>
      </c>
      <c r="H7759">
        <v>5</v>
      </c>
      <c r="I7759">
        <v>1</v>
      </c>
    </row>
    <row r="7760" spans="1:9">
      <c r="A7760">
        <v>13632</v>
      </c>
      <c r="B7760" t="s">
        <v>31</v>
      </c>
      <c r="C7760" t="s">
        <v>22</v>
      </c>
      <c r="D7760" t="s">
        <v>7777</v>
      </c>
      <c r="E7760">
        <v>21</v>
      </c>
      <c r="F7760">
        <v>1</v>
      </c>
      <c r="G7760">
        <v>8</v>
      </c>
      <c r="H7760">
        <v>5</v>
      </c>
      <c r="I7760">
        <v>1</v>
      </c>
    </row>
    <row r="7761" spans="1:9">
      <c r="A7761">
        <v>13633</v>
      </c>
      <c r="B7761" t="s">
        <v>24</v>
      </c>
      <c r="C7761" t="s">
        <v>18</v>
      </c>
      <c r="D7761" t="s">
        <v>7778</v>
      </c>
      <c r="E7761">
        <v>19</v>
      </c>
      <c r="F7761">
        <v>0</v>
      </c>
      <c r="G7761">
        <v>5</v>
      </c>
      <c r="H7761">
        <v>2</v>
      </c>
      <c r="I7761">
        <v>0</v>
      </c>
    </row>
    <row r="7762" spans="1:9">
      <c r="A7762">
        <v>13634</v>
      </c>
      <c r="B7762" t="s">
        <v>24</v>
      </c>
      <c r="C7762" t="s">
        <v>18</v>
      </c>
      <c r="D7762" t="s">
        <v>7779</v>
      </c>
      <c r="E7762">
        <v>47</v>
      </c>
      <c r="F7762">
        <v>1</v>
      </c>
      <c r="G7762">
        <v>2</v>
      </c>
      <c r="H7762">
        <v>4</v>
      </c>
      <c r="I7762">
        <v>1</v>
      </c>
    </row>
    <row r="7763" spans="1:9">
      <c r="A7763">
        <v>13635</v>
      </c>
      <c r="B7763" t="s">
        <v>9</v>
      </c>
      <c r="C7763" t="s">
        <v>18</v>
      </c>
      <c r="D7763" t="s">
        <v>7780</v>
      </c>
      <c r="E7763">
        <v>31</v>
      </c>
      <c r="F7763">
        <v>0</v>
      </c>
      <c r="G7763">
        <v>10</v>
      </c>
      <c r="H7763">
        <v>4</v>
      </c>
      <c r="I7763">
        <v>1</v>
      </c>
    </row>
    <row r="7764" spans="1:9">
      <c r="A7764">
        <v>13636</v>
      </c>
      <c r="B7764" t="s">
        <v>31</v>
      </c>
      <c r="C7764" t="s">
        <v>13</v>
      </c>
      <c r="D7764" t="s">
        <v>7781</v>
      </c>
      <c r="E7764">
        <v>18</v>
      </c>
      <c r="F7764">
        <v>0</v>
      </c>
      <c r="G7764">
        <v>7</v>
      </c>
      <c r="H7764">
        <v>1</v>
      </c>
      <c r="I7764">
        <v>0</v>
      </c>
    </row>
    <row r="7765" spans="1:9">
      <c r="A7765">
        <v>13637</v>
      </c>
      <c r="B7765" t="s">
        <v>24</v>
      </c>
      <c r="C7765" t="s">
        <v>10</v>
      </c>
      <c r="D7765" t="s">
        <v>7782</v>
      </c>
      <c r="E7765">
        <v>19</v>
      </c>
      <c r="F7765">
        <v>1</v>
      </c>
      <c r="G7765">
        <v>10</v>
      </c>
      <c r="H7765">
        <v>2</v>
      </c>
      <c r="I7765">
        <v>0</v>
      </c>
    </row>
    <row r="7766" spans="1:9">
      <c r="A7766">
        <v>13638</v>
      </c>
      <c r="B7766" t="s">
        <v>9</v>
      </c>
      <c r="C7766" t="s">
        <v>18</v>
      </c>
      <c r="D7766" t="s">
        <v>7783</v>
      </c>
      <c r="E7766">
        <v>65</v>
      </c>
      <c r="F7766">
        <v>0</v>
      </c>
      <c r="G7766">
        <v>18</v>
      </c>
      <c r="H7766">
        <v>1</v>
      </c>
      <c r="I7766">
        <v>0</v>
      </c>
    </row>
    <row r="7767" spans="1:9">
      <c r="A7767">
        <v>13639</v>
      </c>
      <c r="B7767" t="s">
        <v>9</v>
      </c>
      <c r="C7767" t="s">
        <v>13</v>
      </c>
      <c r="D7767" t="s">
        <v>7784</v>
      </c>
      <c r="E7767">
        <v>47</v>
      </c>
      <c r="F7767">
        <v>1</v>
      </c>
      <c r="G7767">
        <v>3</v>
      </c>
      <c r="H7767">
        <v>1</v>
      </c>
      <c r="I7767">
        <v>1</v>
      </c>
    </row>
    <row r="7768" spans="1:9">
      <c r="A7768">
        <v>13640</v>
      </c>
      <c r="B7768" t="s">
        <v>31</v>
      </c>
      <c r="C7768" t="s">
        <v>22</v>
      </c>
      <c r="D7768" t="s">
        <v>7785</v>
      </c>
      <c r="E7768">
        <v>27</v>
      </c>
      <c r="F7768">
        <v>0</v>
      </c>
      <c r="G7768">
        <v>14</v>
      </c>
      <c r="H7768">
        <v>3</v>
      </c>
      <c r="I7768">
        <v>0</v>
      </c>
    </row>
    <row r="7769" spans="1:9">
      <c r="A7769">
        <v>13641</v>
      </c>
      <c r="B7769" t="s">
        <v>9</v>
      </c>
      <c r="C7769" t="s">
        <v>28</v>
      </c>
      <c r="D7769" t="s">
        <v>7786</v>
      </c>
      <c r="E7769">
        <v>19</v>
      </c>
      <c r="F7769">
        <v>0</v>
      </c>
      <c r="G7769">
        <v>8</v>
      </c>
      <c r="H7769">
        <v>3</v>
      </c>
      <c r="I7769">
        <v>0</v>
      </c>
    </row>
    <row r="7770" spans="1:9">
      <c r="A7770">
        <v>13642</v>
      </c>
      <c r="B7770" t="s">
        <v>24</v>
      </c>
      <c r="C7770" t="s">
        <v>18</v>
      </c>
      <c r="D7770" t="s">
        <v>7787</v>
      </c>
      <c r="E7770">
        <v>56</v>
      </c>
      <c r="F7770">
        <v>0</v>
      </c>
      <c r="G7770">
        <v>10</v>
      </c>
      <c r="H7770">
        <v>3</v>
      </c>
      <c r="I7770">
        <v>0</v>
      </c>
    </row>
    <row r="7771" spans="1:9">
      <c r="A7771">
        <v>13643</v>
      </c>
      <c r="B7771" t="s">
        <v>12</v>
      </c>
      <c r="C7771" t="s">
        <v>18</v>
      </c>
      <c r="D7771" t="s">
        <v>7788</v>
      </c>
      <c r="E7771">
        <v>67</v>
      </c>
      <c r="F7771">
        <v>0</v>
      </c>
      <c r="G7771">
        <v>9</v>
      </c>
      <c r="H7771">
        <v>3</v>
      </c>
      <c r="I7771">
        <v>0</v>
      </c>
    </row>
    <row r="7772" spans="1:9">
      <c r="A7772">
        <v>13644</v>
      </c>
      <c r="B7772" t="s">
        <v>15</v>
      </c>
      <c r="C7772" t="s">
        <v>18</v>
      </c>
      <c r="D7772" t="s">
        <v>7789</v>
      </c>
      <c r="E7772">
        <v>47</v>
      </c>
      <c r="F7772">
        <v>0</v>
      </c>
      <c r="G7772">
        <v>6</v>
      </c>
      <c r="H7772">
        <v>5</v>
      </c>
      <c r="I7772">
        <v>1</v>
      </c>
    </row>
    <row r="7773" spans="1:9">
      <c r="A7773">
        <v>13645</v>
      </c>
      <c r="B7773" t="s">
        <v>15</v>
      </c>
      <c r="C7773" t="s">
        <v>22</v>
      </c>
      <c r="D7773" t="s">
        <v>7790</v>
      </c>
      <c r="E7773">
        <v>43</v>
      </c>
      <c r="F7773">
        <v>1</v>
      </c>
      <c r="G7773">
        <v>1</v>
      </c>
      <c r="H7773">
        <v>2</v>
      </c>
      <c r="I7773">
        <v>1</v>
      </c>
    </row>
    <row r="7774" spans="1:9">
      <c r="A7774">
        <v>13646</v>
      </c>
      <c r="B7774" t="s">
        <v>12</v>
      </c>
      <c r="C7774" t="s">
        <v>18</v>
      </c>
      <c r="D7774" t="s">
        <v>7791</v>
      </c>
      <c r="E7774">
        <v>55</v>
      </c>
      <c r="F7774">
        <v>0</v>
      </c>
      <c r="G7774">
        <v>12</v>
      </c>
      <c r="H7774">
        <v>4</v>
      </c>
      <c r="I7774">
        <v>1</v>
      </c>
    </row>
    <row r="7775" spans="1:9">
      <c r="A7775">
        <v>13647</v>
      </c>
      <c r="B7775" t="s">
        <v>12</v>
      </c>
      <c r="C7775" t="s">
        <v>28</v>
      </c>
      <c r="D7775" t="s">
        <v>7792</v>
      </c>
      <c r="E7775">
        <v>47</v>
      </c>
      <c r="F7775">
        <v>0</v>
      </c>
      <c r="G7775">
        <v>18</v>
      </c>
      <c r="H7775">
        <v>3</v>
      </c>
      <c r="I7775">
        <v>0</v>
      </c>
    </row>
    <row r="7776" spans="1:9">
      <c r="A7776">
        <v>13648</v>
      </c>
      <c r="B7776" t="s">
        <v>24</v>
      </c>
      <c r="C7776" t="s">
        <v>18</v>
      </c>
      <c r="D7776" t="s">
        <v>7793</v>
      </c>
      <c r="E7776">
        <v>65</v>
      </c>
      <c r="F7776">
        <v>0</v>
      </c>
      <c r="G7776">
        <v>16</v>
      </c>
      <c r="H7776">
        <v>2</v>
      </c>
      <c r="I7776">
        <v>0</v>
      </c>
    </row>
    <row r="7777" spans="1:9">
      <c r="A7777">
        <v>13649</v>
      </c>
      <c r="B7777" t="s">
        <v>12</v>
      </c>
      <c r="C7777" t="s">
        <v>18</v>
      </c>
      <c r="D7777" t="s">
        <v>7794</v>
      </c>
      <c r="E7777">
        <v>22</v>
      </c>
      <c r="F7777">
        <v>0</v>
      </c>
      <c r="G7777">
        <v>8</v>
      </c>
      <c r="H7777">
        <v>1</v>
      </c>
      <c r="I7777">
        <v>0</v>
      </c>
    </row>
    <row r="7778" spans="1:9">
      <c r="A7778">
        <v>13650</v>
      </c>
      <c r="B7778" t="s">
        <v>9</v>
      </c>
      <c r="C7778" t="s">
        <v>22</v>
      </c>
      <c r="D7778" t="s">
        <v>7795</v>
      </c>
      <c r="E7778">
        <v>33</v>
      </c>
      <c r="F7778">
        <v>1</v>
      </c>
      <c r="G7778">
        <v>2</v>
      </c>
      <c r="H7778">
        <v>2</v>
      </c>
      <c r="I7778">
        <v>1</v>
      </c>
    </row>
    <row r="7779" spans="1:9">
      <c r="A7779">
        <v>13651</v>
      </c>
      <c r="B7779" t="s">
        <v>24</v>
      </c>
      <c r="C7779" t="s">
        <v>10</v>
      </c>
      <c r="D7779" t="s">
        <v>7796</v>
      </c>
      <c r="E7779">
        <v>66</v>
      </c>
      <c r="F7779">
        <v>0</v>
      </c>
      <c r="G7779">
        <v>16</v>
      </c>
      <c r="H7779">
        <v>3</v>
      </c>
      <c r="I7779">
        <v>0</v>
      </c>
    </row>
    <row r="7780" spans="1:9">
      <c r="A7780">
        <v>13652</v>
      </c>
      <c r="B7780" t="s">
        <v>15</v>
      </c>
      <c r="C7780" t="s">
        <v>18</v>
      </c>
      <c r="D7780" t="s">
        <v>7797</v>
      </c>
      <c r="E7780">
        <v>38</v>
      </c>
      <c r="F7780">
        <v>0</v>
      </c>
      <c r="G7780">
        <v>4</v>
      </c>
      <c r="H7780">
        <v>2</v>
      </c>
      <c r="I7780">
        <v>0</v>
      </c>
    </row>
    <row r="7781" spans="1:9">
      <c r="A7781">
        <v>13653</v>
      </c>
      <c r="B7781" t="s">
        <v>9</v>
      </c>
      <c r="C7781" t="s">
        <v>18</v>
      </c>
      <c r="D7781" t="s">
        <v>7798</v>
      </c>
      <c r="E7781">
        <v>55</v>
      </c>
      <c r="F7781">
        <v>1</v>
      </c>
      <c r="G7781">
        <v>17</v>
      </c>
      <c r="H7781">
        <v>2</v>
      </c>
      <c r="I7781">
        <v>1</v>
      </c>
    </row>
    <row r="7782" spans="1:9">
      <c r="A7782">
        <v>13654</v>
      </c>
      <c r="B7782" t="s">
        <v>31</v>
      </c>
      <c r="C7782" t="s">
        <v>22</v>
      </c>
      <c r="D7782" t="s">
        <v>7799</v>
      </c>
      <c r="E7782">
        <v>45</v>
      </c>
      <c r="F7782">
        <v>1</v>
      </c>
      <c r="G7782">
        <v>19</v>
      </c>
      <c r="H7782">
        <v>1</v>
      </c>
      <c r="I7782">
        <v>1</v>
      </c>
    </row>
    <row r="7783" spans="1:9">
      <c r="A7783">
        <v>13655</v>
      </c>
      <c r="B7783" t="s">
        <v>12</v>
      </c>
      <c r="C7783" t="s">
        <v>13</v>
      </c>
      <c r="D7783" t="s">
        <v>7800</v>
      </c>
      <c r="E7783">
        <v>43</v>
      </c>
      <c r="F7783">
        <v>1</v>
      </c>
      <c r="G7783">
        <v>12</v>
      </c>
      <c r="H7783">
        <v>2</v>
      </c>
      <c r="I7783">
        <v>1</v>
      </c>
    </row>
    <row r="7784" spans="1:9">
      <c r="A7784">
        <v>13656</v>
      </c>
      <c r="B7784" t="s">
        <v>12</v>
      </c>
      <c r="C7784" t="s">
        <v>10</v>
      </c>
      <c r="D7784" t="s">
        <v>7801</v>
      </c>
      <c r="E7784">
        <v>53</v>
      </c>
      <c r="F7784">
        <v>0</v>
      </c>
      <c r="G7784">
        <v>19</v>
      </c>
      <c r="H7784">
        <v>2</v>
      </c>
      <c r="I7784">
        <v>0</v>
      </c>
    </row>
    <row r="7785" spans="1:9">
      <c r="A7785">
        <v>13657</v>
      </c>
      <c r="B7785" t="s">
        <v>12</v>
      </c>
      <c r="C7785" t="s">
        <v>10</v>
      </c>
      <c r="D7785" t="s">
        <v>7802</v>
      </c>
      <c r="E7785">
        <v>22</v>
      </c>
      <c r="F7785">
        <v>1</v>
      </c>
      <c r="G7785">
        <v>17</v>
      </c>
      <c r="H7785">
        <v>1</v>
      </c>
      <c r="I7785">
        <v>0</v>
      </c>
    </row>
    <row r="7786" spans="1:9">
      <c r="A7786">
        <v>13658</v>
      </c>
      <c r="B7786" t="s">
        <v>31</v>
      </c>
      <c r="C7786" t="s">
        <v>22</v>
      </c>
      <c r="D7786" t="s">
        <v>7803</v>
      </c>
      <c r="E7786">
        <v>42</v>
      </c>
      <c r="F7786">
        <v>0</v>
      </c>
      <c r="G7786">
        <v>6</v>
      </c>
      <c r="H7786">
        <v>4</v>
      </c>
      <c r="I7786">
        <v>1</v>
      </c>
    </row>
    <row r="7787" spans="1:9">
      <c r="A7787">
        <v>13659</v>
      </c>
      <c r="B7787" t="s">
        <v>15</v>
      </c>
      <c r="C7787" t="s">
        <v>22</v>
      </c>
      <c r="D7787" t="s">
        <v>7804</v>
      </c>
      <c r="E7787">
        <v>26</v>
      </c>
      <c r="F7787">
        <v>0</v>
      </c>
      <c r="G7787">
        <v>3</v>
      </c>
      <c r="H7787">
        <v>4</v>
      </c>
      <c r="I7787">
        <v>0</v>
      </c>
    </row>
    <row r="7788" spans="1:9">
      <c r="A7788">
        <v>13660</v>
      </c>
      <c r="B7788" t="s">
        <v>9</v>
      </c>
      <c r="C7788" t="s">
        <v>10</v>
      </c>
      <c r="D7788" t="s">
        <v>7805</v>
      </c>
      <c r="E7788">
        <v>18</v>
      </c>
      <c r="F7788">
        <v>1</v>
      </c>
      <c r="G7788">
        <v>2</v>
      </c>
      <c r="H7788">
        <v>3</v>
      </c>
      <c r="I7788">
        <v>0</v>
      </c>
    </row>
    <row r="7789" spans="1:9">
      <c r="A7789">
        <v>13661</v>
      </c>
      <c r="B7789" t="s">
        <v>12</v>
      </c>
      <c r="C7789" t="s">
        <v>22</v>
      </c>
      <c r="D7789" t="s">
        <v>7806</v>
      </c>
      <c r="E7789">
        <v>41</v>
      </c>
      <c r="F7789">
        <v>0</v>
      </c>
      <c r="G7789">
        <v>4</v>
      </c>
      <c r="H7789">
        <v>4</v>
      </c>
      <c r="I7789">
        <v>1</v>
      </c>
    </row>
    <row r="7790" spans="1:9">
      <c r="A7790">
        <v>13662</v>
      </c>
      <c r="B7790" t="s">
        <v>24</v>
      </c>
      <c r="C7790" t="s">
        <v>18</v>
      </c>
      <c r="D7790" t="s">
        <v>7807</v>
      </c>
      <c r="E7790">
        <v>24</v>
      </c>
      <c r="F7790">
        <v>1</v>
      </c>
      <c r="G7790">
        <v>1</v>
      </c>
      <c r="H7790">
        <v>3</v>
      </c>
      <c r="I7790">
        <v>0</v>
      </c>
    </row>
    <row r="7791" spans="1:9">
      <c r="A7791">
        <v>13663</v>
      </c>
      <c r="B7791" t="s">
        <v>9</v>
      </c>
      <c r="C7791" t="s">
        <v>13</v>
      </c>
      <c r="D7791" t="s">
        <v>7808</v>
      </c>
      <c r="E7791">
        <v>62</v>
      </c>
      <c r="F7791">
        <v>0</v>
      </c>
      <c r="G7791">
        <v>1</v>
      </c>
      <c r="H7791">
        <v>4</v>
      </c>
      <c r="I7791">
        <v>1</v>
      </c>
    </row>
    <row r="7792" spans="1:9">
      <c r="A7792">
        <v>13664</v>
      </c>
      <c r="B7792" t="s">
        <v>15</v>
      </c>
      <c r="C7792" t="s">
        <v>13</v>
      </c>
      <c r="D7792" t="s">
        <v>7809</v>
      </c>
      <c r="E7792">
        <v>64</v>
      </c>
      <c r="F7792">
        <v>0</v>
      </c>
      <c r="G7792">
        <v>15</v>
      </c>
      <c r="H7792">
        <v>2</v>
      </c>
      <c r="I7792">
        <v>0</v>
      </c>
    </row>
    <row r="7793" spans="1:9">
      <c r="A7793">
        <v>13665</v>
      </c>
      <c r="B7793" t="s">
        <v>12</v>
      </c>
      <c r="C7793" t="s">
        <v>22</v>
      </c>
      <c r="D7793" t="s">
        <v>7810</v>
      </c>
      <c r="E7793">
        <v>25</v>
      </c>
      <c r="F7793">
        <v>0</v>
      </c>
      <c r="G7793">
        <v>18</v>
      </c>
      <c r="H7793">
        <v>5</v>
      </c>
      <c r="I7793">
        <v>0</v>
      </c>
    </row>
    <row r="7794" spans="1:9">
      <c r="A7794">
        <v>13666</v>
      </c>
      <c r="B7794" t="s">
        <v>15</v>
      </c>
      <c r="C7794" t="s">
        <v>10</v>
      </c>
      <c r="D7794" t="s">
        <v>7811</v>
      </c>
      <c r="E7794">
        <v>52</v>
      </c>
      <c r="F7794">
        <v>0</v>
      </c>
      <c r="G7794">
        <v>8</v>
      </c>
      <c r="H7794">
        <v>5</v>
      </c>
      <c r="I7794">
        <v>1</v>
      </c>
    </row>
    <row r="7795" spans="1:9">
      <c r="A7795">
        <v>13667</v>
      </c>
      <c r="B7795" t="s">
        <v>15</v>
      </c>
      <c r="C7795" t="s">
        <v>28</v>
      </c>
      <c r="D7795" t="s">
        <v>7812</v>
      </c>
      <c r="E7795">
        <v>56</v>
      </c>
      <c r="F7795">
        <v>0</v>
      </c>
      <c r="G7795">
        <v>10</v>
      </c>
      <c r="H7795">
        <v>1</v>
      </c>
      <c r="I7795">
        <v>0</v>
      </c>
    </row>
    <row r="7796" spans="1:9">
      <c r="A7796">
        <v>13668</v>
      </c>
      <c r="B7796" t="s">
        <v>31</v>
      </c>
      <c r="C7796" t="s">
        <v>28</v>
      </c>
      <c r="D7796" t="s">
        <v>7813</v>
      </c>
      <c r="E7796">
        <v>19</v>
      </c>
      <c r="F7796">
        <v>1</v>
      </c>
      <c r="G7796">
        <v>9</v>
      </c>
      <c r="H7796">
        <v>5</v>
      </c>
      <c r="I7796">
        <v>1</v>
      </c>
    </row>
    <row r="7797" spans="1:9">
      <c r="A7797">
        <v>13669</v>
      </c>
      <c r="B7797" t="s">
        <v>9</v>
      </c>
      <c r="C7797" t="s">
        <v>13</v>
      </c>
      <c r="D7797" t="s">
        <v>7814</v>
      </c>
      <c r="E7797">
        <v>34</v>
      </c>
      <c r="F7797">
        <v>0</v>
      </c>
      <c r="G7797">
        <v>4</v>
      </c>
      <c r="H7797">
        <v>2</v>
      </c>
      <c r="I7797">
        <v>0</v>
      </c>
    </row>
    <row r="7798" spans="1:9">
      <c r="A7798">
        <v>13670</v>
      </c>
      <c r="B7798" t="s">
        <v>31</v>
      </c>
      <c r="C7798" t="s">
        <v>18</v>
      </c>
      <c r="D7798" t="s">
        <v>7815</v>
      </c>
      <c r="E7798">
        <v>39</v>
      </c>
      <c r="F7798">
        <v>0</v>
      </c>
      <c r="G7798">
        <v>15</v>
      </c>
      <c r="H7798">
        <v>5</v>
      </c>
      <c r="I7798">
        <v>1</v>
      </c>
    </row>
    <row r="7799" spans="1:9">
      <c r="A7799">
        <v>13671</v>
      </c>
      <c r="B7799" t="s">
        <v>9</v>
      </c>
      <c r="C7799" t="s">
        <v>10</v>
      </c>
      <c r="D7799" t="s">
        <v>7816</v>
      </c>
      <c r="E7799">
        <v>63</v>
      </c>
      <c r="F7799">
        <v>0</v>
      </c>
      <c r="G7799">
        <v>2</v>
      </c>
      <c r="H7799">
        <v>3</v>
      </c>
      <c r="I7799">
        <v>0</v>
      </c>
    </row>
    <row r="7800" spans="1:9">
      <c r="A7800">
        <v>13672</v>
      </c>
      <c r="B7800" t="s">
        <v>12</v>
      </c>
      <c r="C7800" t="s">
        <v>22</v>
      </c>
      <c r="D7800" t="s">
        <v>7817</v>
      </c>
      <c r="E7800">
        <v>45</v>
      </c>
      <c r="F7800">
        <v>0</v>
      </c>
      <c r="G7800">
        <v>9</v>
      </c>
      <c r="H7800">
        <v>1</v>
      </c>
      <c r="I7800">
        <v>0</v>
      </c>
    </row>
    <row r="7801" spans="1:9">
      <c r="A7801">
        <v>13673</v>
      </c>
      <c r="B7801" t="s">
        <v>15</v>
      </c>
      <c r="C7801" t="s">
        <v>28</v>
      </c>
      <c r="D7801" t="s">
        <v>7818</v>
      </c>
      <c r="E7801">
        <v>29</v>
      </c>
      <c r="F7801">
        <v>1</v>
      </c>
      <c r="G7801">
        <v>17</v>
      </c>
      <c r="H7801">
        <v>1</v>
      </c>
      <c r="I7801">
        <v>0</v>
      </c>
    </row>
    <row r="7802" spans="1:9">
      <c r="A7802">
        <v>13674</v>
      </c>
      <c r="B7802" t="s">
        <v>31</v>
      </c>
      <c r="C7802" t="s">
        <v>28</v>
      </c>
      <c r="D7802" t="s">
        <v>7819</v>
      </c>
      <c r="E7802">
        <v>61</v>
      </c>
      <c r="F7802">
        <v>1</v>
      </c>
      <c r="G7802">
        <v>7</v>
      </c>
      <c r="H7802">
        <v>4</v>
      </c>
      <c r="I7802">
        <v>1</v>
      </c>
    </row>
    <row r="7803" spans="1:9">
      <c r="A7803">
        <v>13675</v>
      </c>
      <c r="B7803" t="s">
        <v>31</v>
      </c>
      <c r="C7803" t="s">
        <v>10</v>
      </c>
      <c r="D7803" t="s">
        <v>7820</v>
      </c>
      <c r="E7803">
        <v>28</v>
      </c>
      <c r="F7803">
        <v>1</v>
      </c>
      <c r="G7803">
        <v>5</v>
      </c>
      <c r="H7803">
        <v>3</v>
      </c>
      <c r="I7803">
        <v>0</v>
      </c>
    </row>
    <row r="7804" spans="1:9">
      <c r="A7804">
        <v>13676</v>
      </c>
      <c r="B7804" t="s">
        <v>24</v>
      </c>
      <c r="C7804" t="s">
        <v>28</v>
      </c>
      <c r="D7804" t="s">
        <v>7821</v>
      </c>
      <c r="E7804">
        <v>19</v>
      </c>
      <c r="F7804">
        <v>0</v>
      </c>
      <c r="G7804">
        <v>3</v>
      </c>
      <c r="H7804">
        <v>2</v>
      </c>
      <c r="I7804">
        <v>0</v>
      </c>
    </row>
    <row r="7805" spans="1:9">
      <c r="A7805">
        <v>13677</v>
      </c>
      <c r="B7805" t="s">
        <v>9</v>
      </c>
      <c r="C7805" t="s">
        <v>13</v>
      </c>
      <c r="D7805" t="s">
        <v>7822</v>
      </c>
      <c r="E7805">
        <v>58</v>
      </c>
      <c r="F7805">
        <v>1</v>
      </c>
      <c r="G7805">
        <v>11</v>
      </c>
      <c r="H7805">
        <v>2</v>
      </c>
      <c r="I7805">
        <v>1</v>
      </c>
    </row>
    <row r="7806" spans="1:9">
      <c r="A7806">
        <v>13678</v>
      </c>
      <c r="B7806" t="s">
        <v>9</v>
      </c>
      <c r="C7806" t="s">
        <v>22</v>
      </c>
      <c r="D7806" t="s">
        <v>7823</v>
      </c>
      <c r="E7806">
        <v>32</v>
      </c>
      <c r="F7806">
        <v>1</v>
      </c>
      <c r="G7806">
        <v>8</v>
      </c>
      <c r="H7806">
        <v>2</v>
      </c>
      <c r="I7806">
        <v>1</v>
      </c>
    </row>
    <row r="7807" spans="1:9">
      <c r="A7807">
        <v>13679</v>
      </c>
      <c r="B7807" t="s">
        <v>24</v>
      </c>
      <c r="C7807" t="s">
        <v>28</v>
      </c>
      <c r="D7807" t="s">
        <v>7824</v>
      </c>
      <c r="E7807">
        <v>43</v>
      </c>
      <c r="F7807">
        <v>0</v>
      </c>
      <c r="G7807">
        <v>8</v>
      </c>
      <c r="H7807">
        <v>4</v>
      </c>
      <c r="I7807">
        <v>1</v>
      </c>
    </row>
    <row r="7808" spans="1:9">
      <c r="A7808">
        <v>13680</v>
      </c>
      <c r="B7808" t="s">
        <v>15</v>
      </c>
      <c r="C7808" t="s">
        <v>18</v>
      </c>
      <c r="D7808" t="s">
        <v>7825</v>
      </c>
      <c r="E7808">
        <v>31</v>
      </c>
      <c r="F7808">
        <v>1</v>
      </c>
      <c r="G7808">
        <v>2</v>
      </c>
      <c r="H7808">
        <v>2</v>
      </c>
      <c r="I7808">
        <v>1</v>
      </c>
    </row>
    <row r="7809" spans="1:9">
      <c r="A7809">
        <v>13681</v>
      </c>
      <c r="B7809" t="s">
        <v>12</v>
      </c>
      <c r="C7809" t="s">
        <v>22</v>
      </c>
      <c r="D7809" t="s">
        <v>7826</v>
      </c>
      <c r="E7809">
        <v>41</v>
      </c>
      <c r="F7809">
        <v>0</v>
      </c>
      <c r="G7809">
        <v>5</v>
      </c>
      <c r="H7809">
        <v>5</v>
      </c>
      <c r="I7809">
        <v>1</v>
      </c>
    </row>
    <row r="7810" spans="1:9">
      <c r="A7810">
        <v>13682</v>
      </c>
      <c r="B7810" t="s">
        <v>12</v>
      </c>
      <c r="C7810" t="s">
        <v>18</v>
      </c>
      <c r="D7810" t="s">
        <v>7827</v>
      </c>
      <c r="E7810">
        <v>60</v>
      </c>
      <c r="F7810">
        <v>1</v>
      </c>
      <c r="G7810">
        <v>3</v>
      </c>
      <c r="H7810">
        <v>1</v>
      </c>
      <c r="I7810">
        <v>1</v>
      </c>
    </row>
    <row r="7811" spans="1:9">
      <c r="A7811">
        <v>13683</v>
      </c>
      <c r="B7811" t="s">
        <v>31</v>
      </c>
      <c r="C7811" t="s">
        <v>28</v>
      </c>
      <c r="D7811" t="s">
        <v>7828</v>
      </c>
      <c r="E7811">
        <v>29</v>
      </c>
      <c r="F7811">
        <v>1</v>
      </c>
      <c r="G7811">
        <v>4</v>
      </c>
      <c r="H7811">
        <v>3</v>
      </c>
      <c r="I7811">
        <v>0</v>
      </c>
    </row>
    <row r="7812" spans="1:9">
      <c r="A7812">
        <v>13684</v>
      </c>
      <c r="B7812" t="s">
        <v>24</v>
      </c>
      <c r="C7812" t="s">
        <v>18</v>
      </c>
      <c r="D7812" t="s">
        <v>7829</v>
      </c>
      <c r="E7812">
        <v>26</v>
      </c>
      <c r="F7812">
        <v>0</v>
      </c>
      <c r="G7812">
        <v>12</v>
      </c>
      <c r="H7812">
        <v>2</v>
      </c>
      <c r="I7812">
        <v>0</v>
      </c>
    </row>
    <row r="7813" spans="1:9">
      <c r="A7813">
        <v>13685</v>
      </c>
      <c r="B7813" t="s">
        <v>9</v>
      </c>
      <c r="C7813" t="s">
        <v>22</v>
      </c>
      <c r="D7813" t="s">
        <v>7830</v>
      </c>
      <c r="E7813">
        <v>61</v>
      </c>
      <c r="F7813">
        <v>0</v>
      </c>
      <c r="G7813">
        <v>11</v>
      </c>
      <c r="H7813">
        <v>3</v>
      </c>
      <c r="I7813">
        <v>0</v>
      </c>
    </row>
    <row r="7814" spans="1:9">
      <c r="A7814">
        <v>13686</v>
      </c>
      <c r="B7814" t="s">
        <v>15</v>
      </c>
      <c r="C7814" t="s">
        <v>18</v>
      </c>
      <c r="D7814" t="s">
        <v>7831</v>
      </c>
      <c r="E7814">
        <v>18</v>
      </c>
      <c r="F7814">
        <v>0</v>
      </c>
      <c r="G7814">
        <v>5</v>
      </c>
      <c r="H7814">
        <v>4</v>
      </c>
      <c r="I7814">
        <v>0</v>
      </c>
    </row>
    <row r="7815" spans="1:9">
      <c r="A7815">
        <v>13687</v>
      </c>
      <c r="B7815" t="s">
        <v>31</v>
      </c>
      <c r="C7815" t="s">
        <v>13</v>
      </c>
      <c r="D7815" t="s">
        <v>7832</v>
      </c>
      <c r="E7815">
        <v>48</v>
      </c>
      <c r="F7815">
        <v>1</v>
      </c>
      <c r="G7815">
        <v>3</v>
      </c>
      <c r="H7815">
        <v>3</v>
      </c>
      <c r="I7815">
        <v>1</v>
      </c>
    </row>
    <row r="7816" spans="1:9">
      <c r="A7816">
        <v>13688</v>
      </c>
      <c r="B7816" t="s">
        <v>31</v>
      </c>
      <c r="C7816" t="s">
        <v>22</v>
      </c>
      <c r="D7816" t="s">
        <v>7833</v>
      </c>
      <c r="E7816">
        <v>33</v>
      </c>
      <c r="F7816">
        <v>0</v>
      </c>
      <c r="G7816">
        <v>18</v>
      </c>
      <c r="H7816">
        <v>2</v>
      </c>
      <c r="I7816">
        <v>0</v>
      </c>
    </row>
    <row r="7817" spans="1:9">
      <c r="A7817">
        <v>13689</v>
      </c>
      <c r="B7817" t="s">
        <v>12</v>
      </c>
      <c r="C7817" t="s">
        <v>22</v>
      </c>
      <c r="D7817" t="s">
        <v>7834</v>
      </c>
      <c r="E7817">
        <v>28</v>
      </c>
      <c r="F7817">
        <v>1</v>
      </c>
      <c r="G7817">
        <v>2</v>
      </c>
      <c r="H7817">
        <v>1</v>
      </c>
      <c r="I7817">
        <v>0</v>
      </c>
    </row>
    <row r="7818" spans="1:9">
      <c r="A7818">
        <v>13690</v>
      </c>
      <c r="B7818" t="s">
        <v>9</v>
      </c>
      <c r="C7818" t="s">
        <v>18</v>
      </c>
      <c r="D7818" t="s">
        <v>7835</v>
      </c>
      <c r="E7818">
        <v>57</v>
      </c>
      <c r="F7818">
        <v>1</v>
      </c>
      <c r="G7818">
        <v>11</v>
      </c>
      <c r="H7818">
        <v>3</v>
      </c>
      <c r="I7818">
        <v>1</v>
      </c>
    </row>
    <row r="7819" spans="1:9">
      <c r="A7819">
        <v>13691</v>
      </c>
      <c r="B7819" t="s">
        <v>9</v>
      </c>
      <c r="C7819" t="s">
        <v>22</v>
      </c>
      <c r="D7819" t="s">
        <v>7836</v>
      </c>
      <c r="E7819">
        <v>46</v>
      </c>
      <c r="F7819">
        <v>1</v>
      </c>
      <c r="G7819">
        <v>18</v>
      </c>
      <c r="H7819">
        <v>5</v>
      </c>
      <c r="I7819">
        <v>1</v>
      </c>
    </row>
    <row r="7820" spans="1:9">
      <c r="A7820">
        <v>13692</v>
      </c>
      <c r="B7820" t="s">
        <v>15</v>
      </c>
      <c r="C7820" t="s">
        <v>10</v>
      </c>
      <c r="D7820" t="s">
        <v>7837</v>
      </c>
      <c r="E7820">
        <v>37</v>
      </c>
      <c r="F7820">
        <v>1</v>
      </c>
      <c r="G7820">
        <v>19</v>
      </c>
      <c r="H7820">
        <v>5</v>
      </c>
      <c r="I7820">
        <v>1</v>
      </c>
    </row>
    <row r="7821" spans="1:9">
      <c r="A7821">
        <v>13693</v>
      </c>
      <c r="B7821" t="s">
        <v>24</v>
      </c>
      <c r="C7821" t="s">
        <v>10</v>
      </c>
      <c r="D7821" t="s">
        <v>7838</v>
      </c>
      <c r="E7821">
        <v>31</v>
      </c>
      <c r="F7821">
        <v>1</v>
      </c>
      <c r="G7821">
        <v>13</v>
      </c>
      <c r="H7821">
        <v>3</v>
      </c>
      <c r="I7821">
        <v>1</v>
      </c>
    </row>
    <row r="7822" spans="1:9">
      <c r="A7822">
        <v>13694</v>
      </c>
      <c r="B7822" t="s">
        <v>12</v>
      </c>
      <c r="C7822" t="s">
        <v>10</v>
      </c>
      <c r="D7822" t="s">
        <v>7839</v>
      </c>
      <c r="E7822">
        <v>37</v>
      </c>
      <c r="F7822">
        <v>1</v>
      </c>
      <c r="G7822">
        <v>15</v>
      </c>
      <c r="H7822">
        <v>3</v>
      </c>
      <c r="I7822">
        <v>1</v>
      </c>
    </row>
    <row r="7823" spans="1:9">
      <c r="A7823">
        <v>13695</v>
      </c>
      <c r="B7823" t="s">
        <v>31</v>
      </c>
      <c r="C7823" t="s">
        <v>18</v>
      </c>
      <c r="D7823" t="s">
        <v>7840</v>
      </c>
      <c r="E7823">
        <v>26</v>
      </c>
      <c r="F7823">
        <v>1</v>
      </c>
      <c r="G7823">
        <v>7</v>
      </c>
      <c r="H7823">
        <v>2</v>
      </c>
      <c r="I7823">
        <v>0</v>
      </c>
    </row>
    <row r="7824" spans="1:9">
      <c r="A7824">
        <v>13696</v>
      </c>
      <c r="B7824" t="s">
        <v>12</v>
      </c>
      <c r="C7824" t="s">
        <v>13</v>
      </c>
      <c r="D7824" t="s">
        <v>7841</v>
      </c>
      <c r="E7824">
        <v>34</v>
      </c>
      <c r="F7824">
        <v>0</v>
      </c>
      <c r="G7824">
        <v>13</v>
      </c>
      <c r="H7824">
        <v>3</v>
      </c>
      <c r="I7824">
        <v>0</v>
      </c>
    </row>
    <row r="7825" spans="1:9">
      <c r="A7825">
        <v>13697</v>
      </c>
      <c r="B7825" t="s">
        <v>31</v>
      </c>
      <c r="C7825" t="s">
        <v>13</v>
      </c>
      <c r="D7825" t="s">
        <v>7842</v>
      </c>
      <c r="E7825">
        <v>59</v>
      </c>
      <c r="F7825">
        <v>1</v>
      </c>
      <c r="G7825">
        <v>16</v>
      </c>
      <c r="H7825">
        <v>4</v>
      </c>
      <c r="I7825">
        <v>1</v>
      </c>
    </row>
    <row r="7826" spans="1:9">
      <c r="A7826">
        <v>13698</v>
      </c>
      <c r="B7826" t="s">
        <v>31</v>
      </c>
      <c r="C7826" t="s">
        <v>13</v>
      </c>
      <c r="D7826" t="s">
        <v>7843</v>
      </c>
      <c r="E7826">
        <v>55</v>
      </c>
      <c r="F7826">
        <v>1</v>
      </c>
      <c r="G7826">
        <v>6</v>
      </c>
      <c r="H7826">
        <v>5</v>
      </c>
      <c r="I7826">
        <v>1</v>
      </c>
    </row>
    <row r="7827" spans="1:9">
      <c r="A7827">
        <v>13699</v>
      </c>
      <c r="B7827" t="s">
        <v>9</v>
      </c>
      <c r="C7827" t="s">
        <v>22</v>
      </c>
      <c r="D7827" t="s">
        <v>7844</v>
      </c>
      <c r="E7827">
        <v>63</v>
      </c>
      <c r="F7827">
        <v>1</v>
      </c>
      <c r="G7827">
        <v>8</v>
      </c>
      <c r="H7827">
        <v>1</v>
      </c>
      <c r="I7827">
        <v>1</v>
      </c>
    </row>
    <row r="7828" spans="1:9">
      <c r="A7828">
        <v>13700</v>
      </c>
      <c r="B7828" t="s">
        <v>15</v>
      </c>
      <c r="C7828" t="s">
        <v>13</v>
      </c>
      <c r="D7828" t="s">
        <v>7845</v>
      </c>
      <c r="E7828">
        <v>66</v>
      </c>
      <c r="F7828">
        <v>0</v>
      </c>
      <c r="G7828">
        <v>7</v>
      </c>
      <c r="H7828">
        <v>2</v>
      </c>
      <c r="I7828">
        <v>0</v>
      </c>
    </row>
    <row r="7829" spans="1:9">
      <c r="A7829">
        <v>13701</v>
      </c>
      <c r="B7829" t="s">
        <v>15</v>
      </c>
      <c r="C7829" t="s">
        <v>10</v>
      </c>
      <c r="D7829" t="s">
        <v>7846</v>
      </c>
      <c r="E7829">
        <v>38</v>
      </c>
      <c r="F7829">
        <v>0</v>
      </c>
      <c r="G7829">
        <v>15</v>
      </c>
      <c r="H7829">
        <v>3</v>
      </c>
      <c r="I7829">
        <v>0</v>
      </c>
    </row>
    <row r="7830" spans="1:9">
      <c r="A7830">
        <v>13702</v>
      </c>
      <c r="B7830" t="s">
        <v>9</v>
      </c>
      <c r="C7830" t="s">
        <v>18</v>
      </c>
      <c r="D7830" t="s">
        <v>7847</v>
      </c>
      <c r="E7830">
        <v>30</v>
      </c>
      <c r="F7830">
        <v>0</v>
      </c>
      <c r="G7830">
        <v>17</v>
      </c>
      <c r="H7830">
        <v>2</v>
      </c>
      <c r="I7830">
        <v>0</v>
      </c>
    </row>
    <row r="7831" spans="1:9">
      <c r="A7831">
        <v>13703</v>
      </c>
      <c r="B7831" t="s">
        <v>12</v>
      </c>
      <c r="C7831" t="s">
        <v>18</v>
      </c>
      <c r="D7831" t="s">
        <v>7848</v>
      </c>
      <c r="E7831">
        <v>35</v>
      </c>
      <c r="F7831">
        <v>1</v>
      </c>
      <c r="G7831">
        <v>3</v>
      </c>
      <c r="H7831">
        <v>5</v>
      </c>
      <c r="I7831">
        <v>1</v>
      </c>
    </row>
    <row r="7832" spans="1:9">
      <c r="A7832">
        <v>13704</v>
      </c>
      <c r="B7832" t="s">
        <v>9</v>
      </c>
      <c r="C7832" t="s">
        <v>28</v>
      </c>
      <c r="D7832" t="s">
        <v>7849</v>
      </c>
      <c r="E7832">
        <v>65</v>
      </c>
      <c r="F7832">
        <v>1</v>
      </c>
      <c r="G7832">
        <v>10</v>
      </c>
      <c r="H7832">
        <v>4</v>
      </c>
      <c r="I7832">
        <v>1</v>
      </c>
    </row>
    <row r="7833" spans="1:9">
      <c r="A7833">
        <v>13705</v>
      </c>
      <c r="B7833" t="s">
        <v>12</v>
      </c>
      <c r="C7833" t="s">
        <v>18</v>
      </c>
      <c r="D7833" t="s">
        <v>7850</v>
      </c>
      <c r="E7833">
        <v>29</v>
      </c>
      <c r="F7833">
        <v>1</v>
      </c>
      <c r="G7833">
        <v>14</v>
      </c>
      <c r="H7833">
        <v>3</v>
      </c>
      <c r="I7833">
        <v>0</v>
      </c>
    </row>
    <row r="7834" spans="1:9">
      <c r="A7834">
        <v>13706</v>
      </c>
      <c r="B7834" t="s">
        <v>31</v>
      </c>
      <c r="C7834" t="s">
        <v>13</v>
      </c>
      <c r="D7834" t="s">
        <v>7851</v>
      </c>
      <c r="E7834">
        <v>39</v>
      </c>
      <c r="F7834">
        <v>1</v>
      </c>
      <c r="G7834">
        <v>19</v>
      </c>
      <c r="H7834">
        <v>1</v>
      </c>
      <c r="I7834">
        <v>1</v>
      </c>
    </row>
    <row r="7835" spans="1:9">
      <c r="A7835">
        <v>13707</v>
      </c>
      <c r="B7835" t="s">
        <v>9</v>
      </c>
      <c r="C7835" t="s">
        <v>18</v>
      </c>
      <c r="D7835" t="s">
        <v>7852</v>
      </c>
      <c r="E7835">
        <v>68</v>
      </c>
      <c r="F7835">
        <v>0</v>
      </c>
      <c r="G7835">
        <v>10</v>
      </c>
      <c r="H7835">
        <v>1</v>
      </c>
      <c r="I7835">
        <v>0</v>
      </c>
    </row>
    <row r="7836" spans="1:9">
      <c r="A7836">
        <v>13708</v>
      </c>
      <c r="B7836" t="s">
        <v>31</v>
      </c>
      <c r="C7836" t="s">
        <v>22</v>
      </c>
      <c r="D7836" t="s">
        <v>7853</v>
      </c>
      <c r="E7836">
        <v>69</v>
      </c>
      <c r="F7836">
        <v>0</v>
      </c>
      <c r="G7836">
        <v>7</v>
      </c>
      <c r="H7836">
        <v>3</v>
      </c>
      <c r="I7836">
        <v>0</v>
      </c>
    </row>
    <row r="7837" spans="1:9">
      <c r="A7837">
        <v>13709</v>
      </c>
      <c r="B7837" t="s">
        <v>31</v>
      </c>
      <c r="C7837" t="s">
        <v>18</v>
      </c>
      <c r="D7837" t="s">
        <v>7854</v>
      </c>
      <c r="E7837">
        <v>64</v>
      </c>
      <c r="F7837">
        <v>1</v>
      </c>
      <c r="G7837">
        <v>2</v>
      </c>
      <c r="H7837">
        <v>2</v>
      </c>
      <c r="I7837">
        <v>1</v>
      </c>
    </row>
    <row r="7838" spans="1:9">
      <c r="A7838">
        <v>13710</v>
      </c>
      <c r="B7838" t="s">
        <v>12</v>
      </c>
      <c r="C7838" t="s">
        <v>18</v>
      </c>
      <c r="D7838" t="s">
        <v>7855</v>
      </c>
      <c r="E7838">
        <v>57</v>
      </c>
      <c r="F7838">
        <v>1</v>
      </c>
      <c r="G7838">
        <v>7</v>
      </c>
      <c r="H7838">
        <v>2</v>
      </c>
      <c r="I7838">
        <v>1</v>
      </c>
    </row>
    <row r="7839" spans="1:9">
      <c r="A7839">
        <v>13711</v>
      </c>
      <c r="B7839" t="s">
        <v>12</v>
      </c>
      <c r="C7839" t="s">
        <v>18</v>
      </c>
      <c r="D7839" t="s">
        <v>7856</v>
      </c>
      <c r="E7839">
        <v>36</v>
      </c>
      <c r="F7839">
        <v>1</v>
      </c>
      <c r="G7839">
        <v>5</v>
      </c>
      <c r="H7839">
        <v>1</v>
      </c>
      <c r="I7839">
        <v>1</v>
      </c>
    </row>
    <row r="7840" spans="1:9">
      <c r="A7840">
        <v>13712</v>
      </c>
      <c r="B7840" t="s">
        <v>24</v>
      </c>
      <c r="C7840" t="s">
        <v>10</v>
      </c>
      <c r="D7840" t="s">
        <v>7857</v>
      </c>
      <c r="E7840">
        <v>29</v>
      </c>
      <c r="F7840">
        <v>0</v>
      </c>
      <c r="G7840">
        <v>11</v>
      </c>
      <c r="H7840">
        <v>1</v>
      </c>
      <c r="I7840">
        <v>0</v>
      </c>
    </row>
    <row r="7841" spans="1:9">
      <c r="A7841">
        <v>13713</v>
      </c>
      <c r="B7841" t="s">
        <v>9</v>
      </c>
      <c r="C7841" t="s">
        <v>28</v>
      </c>
      <c r="D7841" t="s">
        <v>7858</v>
      </c>
      <c r="E7841">
        <v>54</v>
      </c>
      <c r="F7841">
        <v>1</v>
      </c>
      <c r="G7841">
        <v>14</v>
      </c>
      <c r="H7841">
        <v>4</v>
      </c>
      <c r="I7841">
        <v>1</v>
      </c>
    </row>
    <row r="7842" spans="1:9">
      <c r="A7842">
        <v>13714</v>
      </c>
      <c r="B7842" t="s">
        <v>9</v>
      </c>
      <c r="C7842" t="s">
        <v>13</v>
      </c>
      <c r="D7842" t="s">
        <v>7859</v>
      </c>
      <c r="E7842">
        <v>50</v>
      </c>
      <c r="F7842">
        <v>1</v>
      </c>
      <c r="G7842">
        <v>3</v>
      </c>
      <c r="H7842">
        <v>4</v>
      </c>
      <c r="I7842">
        <v>1</v>
      </c>
    </row>
    <row r="7843" spans="1:9">
      <c r="A7843">
        <v>13715</v>
      </c>
      <c r="B7843" t="s">
        <v>9</v>
      </c>
      <c r="C7843" t="s">
        <v>22</v>
      </c>
      <c r="D7843" t="s">
        <v>7860</v>
      </c>
      <c r="E7843">
        <v>50</v>
      </c>
      <c r="F7843">
        <v>0</v>
      </c>
      <c r="G7843">
        <v>18</v>
      </c>
      <c r="H7843">
        <v>5</v>
      </c>
      <c r="I7843">
        <v>1</v>
      </c>
    </row>
    <row r="7844" spans="1:9">
      <c r="A7844">
        <v>13716</v>
      </c>
      <c r="B7844" t="s">
        <v>31</v>
      </c>
      <c r="C7844" t="s">
        <v>10</v>
      </c>
      <c r="D7844" t="s">
        <v>7861</v>
      </c>
      <c r="E7844">
        <v>48</v>
      </c>
      <c r="F7844">
        <v>1</v>
      </c>
      <c r="G7844">
        <v>11</v>
      </c>
      <c r="H7844">
        <v>5</v>
      </c>
      <c r="I7844">
        <v>1</v>
      </c>
    </row>
    <row r="7845" spans="1:9">
      <c r="A7845">
        <v>13717</v>
      </c>
      <c r="B7845" t="s">
        <v>9</v>
      </c>
      <c r="C7845" t="s">
        <v>22</v>
      </c>
      <c r="D7845" t="s">
        <v>7862</v>
      </c>
      <c r="E7845">
        <v>52</v>
      </c>
      <c r="F7845">
        <v>0</v>
      </c>
      <c r="G7845">
        <v>15</v>
      </c>
      <c r="H7845">
        <v>1</v>
      </c>
      <c r="I7845">
        <v>0</v>
      </c>
    </row>
    <row r="7846" spans="1:9">
      <c r="A7846">
        <v>13718</v>
      </c>
      <c r="B7846" t="s">
        <v>12</v>
      </c>
      <c r="C7846" t="s">
        <v>13</v>
      </c>
      <c r="D7846" t="s">
        <v>7863</v>
      </c>
      <c r="E7846">
        <v>55</v>
      </c>
      <c r="F7846">
        <v>1</v>
      </c>
      <c r="G7846">
        <v>13</v>
      </c>
      <c r="H7846">
        <v>5</v>
      </c>
      <c r="I7846">
        <v>1</v>
      </c>
    </row>
    <row r="7847" spans="1:9">
      <c r="A7847">
        <v>13719</v>
      </c>
      <c r="B7847" t="s">
        <v>31</v>
      </c>
      <c r="C7847" t="s">
        <v>28</v>
      </c>
      <c r="D7847" t="s">
        <v>7864</v>
      </c>
      <c r="E7847">
        <v>62</v>
      </c>
      <c r="F7847">
        <v>0</v>
      </c>
      <c r="G7847">
        <v>9</v>
      </c>
      <c r="H7847">
        <v>5</v>
      </c>
      <c r="I7847">
        <v>1</v>
      </c>
    </row>
    <row r="7848" spans="1:9">
      <c r="A7848">
        <v>13720</v>
      </c>
      <c r="B7848" t="s">
        <v>24</v>
      </c>
      <c r="C7848" t="s">
        <v>28</v>
      </c>
      <c r="D7848" t="s">
        <v>7865</v>
      </c>
      <c r="E7848">
        <v>41</v>
      </c>
      <c r="F7848">
        <v>0</v>
      </c>
      <c r="G7848">
        <v>9</v>
      </c>
      <c r="H7848">
        <v>5</v>
      </c>
      <c r="I7848">
        <v>1</v>
      </c>
    </row>
    <row r="7849" spans="1:9">
      <c r="A7849">
        <v>13721</v>
      </c>
      <c r="B7849" t="s">
        <v>15</v>
      </c>
      <c r="C7849" t="s">
        <v>28</v>
      </c>
      <c r="D7849" t="s">
        <v>7866</v>
      </c>
      <c r="E7849">
        <v>55</v>
      </c>
      <c r="F7849">
        <v>1</v>
      </c>
      <c r="G7849">
        <v>8</v>
      </c>
      <c r="H7849">
        <v>2</v>
      </c>
      <c r="I7849">
        <v>1</v>
      </c>
    </row>
    <row r="7850" spans="1:9">
      <c r="A7850">
        <v>13722</v>
      </c>
      <c r="B7850" t="s">
        <v>9</v>
      </c>
      <c r="C7850" t="s">
        <v>10</v>
      </c>
      <c r="D7850" t="s">
        <v>7867</v>
      </c>
      <c r="E7850">
        <v>22</v>
      </c>
      <c r="F7850">
        <v>1</v>
      </c>
      <c r="G7850">
        <v>18</v>
      </c>
      <c r="H7850">
        <v>5</v>
      </c>
      <c r="I7850">
        <v>1</v>
      </c>
    </row>
    <row r="7851" spans="1:9">
      <c r="A7851">
        <v>13723</v>
      </c>
      <c r="B7851" t="s">
        <v>12</v>
      </c>
      <c r="C7851" t="s">
        <v>28</v>
      </c>
      <c r="D7851" t="s">
        <v>7868</v>
      </c>
      <c r="E7851">
        <v>62</v>
      </c>
      <c r="F7851">
        <v>1</v>
      </c>
      <c r="G7851">
        <v>6</v>
      </c>
      <c r="H7851">
        <v>5</v>
      </c>
      <c r="I7851">
        <v>1</v>
      </c>
    </row>
    <row r="7852" spans="1:9">
      <c r="A7852">
        <v>13724</v>
      </c>
      <c r="B7852" t="s">
        <v>24</v>
      </c>
      <c r="C7852" t="s">
        <v>28</v>
      </c>
      <c r="D7852" t="s">
        <v>7869</v>
      </c>
      <c r="E7852">
        <v>39</v>
      </c>
      <c r="F7852">
        <v>1</v>
      </c>
      <c r="G7852">
        <v>5</v>
      </c>
      <c r="H7852">
        <v>2</v>
      </c>
      <c r="I7852">
        <v>1</v>
      </c>
    </row>
    <row r="7853" spans="1:9">
      <c r="A7853">
        <v>13725</v>
      </c>
      <c r="B7853" t="s">
        <v>15</v>
      </c>
      <c r="C7853" t="s">
        <v>22</v>
      </c>
      <c r="D7853" t="s">
        <v>7870</v>
      </c>
      <c r="E7853">
        <v>40</v>
      </c>
      <c r="F7853">
        <v>0</v>
      </c>
      <c r="G7853">
        <v>4</v>
      </c>
      <c r="H7853">
        <v>5</v>
      </c>
      <c r="I7853">
        <v>1</v>
      </c>
    </row>
    <row r="7854" spans="1:9">
      <c r="A7854">
        <v>13726</v>
      </c>
      <c r="B7854" t="s">
        <v>15</v>
      </c>
      <c r="C7854" t="s">
        <v>18</v>
      </c>
      <c r="D7854" t="s">
        <v>7871</v>
      </c>
      <c r="E7854">
        <v>62</v>
      </c>
      <c r="F7854">
        <v>1</v>
      </c>
      <c r="G7854">
        <v>1</v>
      </c>
      <c r="H7854">
        <v>1</v>
      </c>
      <c r="I7854">
        <v>1</v>
      </c>
    </row>
    <row r="7855" spans="1:9">
      <c r="A7855">
        <v>13727</v>
      </c>
      <c r="B7855" t="s">
        <v>15</v>
      </c>
      <c r="C7855" t="s">
        <v>28</v>
      </c>
      <c r="D7855" t="s">
        <v>7872</v>
      </c>
      <c r="E7855">
        <v>66</v>
      </c>
      <c r="F7855">
        <v>1</v>
      </c>
      <c r="G7855">
        <v>17</v>
      </c>
      <c r="H7855">
        <v>1</v>
      </c>
      <c r="I7855">
        <v>1</v>
      </c>
    </row>
    <row r="7856" spans="1:9">
      <c r="A7856">
        <v>13728</v>
      </c>
      <c r="B7856" t="s">
        <v>24</v>
      </c>
      <c r="C7856" t="s">
        <v>10</v>
      </c>
      <c r="D7856" t="s">
        <v>7873</v>
      </c>
      <c r="E7856">
        <v>27</v>
      </c>
      <c r="F7856">
        <v>0</v>
      </c>
      <c r="G7856">
        <v>5</v>
      </c>
      <c r="H7856">
        <v>2</v>
      </c>
      <c r="I7856">
        <v>0</v>
      </c>
    </row>
    <row r="7857" spans="1:9">
      <c r="A7857">
        <v>13729</v>
      </c>
      <c r="B7857" t="s">
        <v>9</v>
      </c>
      <c r="C7857" t="s">
        <v>28</v>
      </c>
      <c r="D7857" t="s">
        <v>7874</v>
      </c>
      <c r="E7857">
        <v>40</v>
      </c>
      <c r="F7857">
        <v>1</v>
      </c>
      <c r="G7857">
        <v>6</v>
      </c>
      <c r="H7857">
        <v>2</v>
      </c>
      <c r="I7857">
        <v>1</v>
      </c>
    </row>
    <row r="7858" spans="1:9">
      <c r="A7858">
        <v>13730</v>
      </c>
      <c r="B7858" t="s">
        <v>9</v>
      </c>
      <c r="C7858" t="s">
        <v>18</v>
      </c>
      <c r="D7858" t="s">
        <v>7875</v>
      </c>
      <c r="E7858">
        <v>30</v>
      </c>
      <c r="F7858">
        <v>1</v>
      </c>
      <c r="G7858">
        <v>4</v>
      </c>
      <c r="H7858">
        <v>1</v>
      </c>
      <c r="I7858">
        <v>0</v>
      </c>
    </row>
    <row r="7859" spans="1:9">
      <c r="A7859">
        <v>13731</v>
      </c>
      <c r="B7859" t="s">
        <v>31</v>
      </c>
      <c r="C7859" t="s">
        <v>10</v>
      </c>
      <c r="D7859" t="s">
        <v>7876</v>
      </c>
      <c r="E7859">
        <v>67</v>
      </c>
      <c r="F7859">
        <v>1</v>
      </c>
      <c r="G7859">
        <v>17</v>
      </c>
      <c r="H7859">
        <v>1</v>
      </c>
      <c r="I7859">
        <v>1</v>
      </c>
    </row>
    <row r="7860" spans="1:9">
      <c r="A7860">
        <v>13732</v>
      </c>
      <c r="B7860" t="s">
        <v>24</v>
      </c>
      <c r="C7860" t="s">
        <v>22</v>
      </c>
      <c r="D7860" t="s">
        <v>7877</v>
      </c>
      <c r="E7860">
        <v>24</v>
      </c>
      <c r="F7860">
        <v>1</v>
      </c>
      <c r="G7860">
        <v>3</v>
      </c>
      <c r="H7860">
        <v>4</v>
      </c>
      <c r="I7860">
        <v>1</v>
      </c>
    </row>
    <row r="7861" spans="1:9">
      <c r="A7861">
        <v>13733</v>
      </c>
      <c r="B7861" t="s">
        <v>24</v>
      </c>
      <c r="C7861" t="s">
        <v>22</v>
      </c>
      <c r="D7861" t="s">
        <v>7878</v>
      </c>
      <c r="E7861">
        <v>26</v>
      </c>
      <c r="F7861">
        <v>1</v>
      </c>
      <c r="G7861">
        <v>15</v>
      </c>
      <c r="H7861">
        <v>1</v>
      </c>
      <c r="I7861">
        <v>0</v>
      </c>
    </row>
    <row r="7862" spans="1:9">
      <c r="A7862">
        <v>13734</v>
      </c>
      <c r="B7862" t="s">
        <v>12</v>
      </c>
      <c r="C7862" t="s">
        <v>10</v>
      </c>
      <c r="D7862" t="s">
        <v>7879</v>
      </c>
      <c r="E7862">
        <v>26</v>
      </c>
      <c r="F7862">
        <v>1</v>
      </c>
      <c r="G7862">
        <v>9</v>
      </c>
      <c r="H7862">
        <v>5</v>
      </c>
      <c r="I7862">
        <v>1</v>
      </c>
    </row>
    <row r="7863" spans="1:9">
      <c r="A7863">
        <v>13735</v>
      </c>
      <c r="B7863" t="s">
        <v>31</v>
      </c>
      <c r="C7863" t="s">
        <v>18</v>
      </c>
      <c r="D7863" t="s">
        <v>7880</v>
      </c>
      <c r="E7863">
        <v>32</v>
      </c>
      <c r="F7863">
        <v>0</v>
      </c>
      <c r="G7863">
        <v>8</v>
      </c>
      <c r="H7863">
        <v>3</v>
      </c>
      <c r="I7863">
        <v>0</v>
      </c>
    </row>
    <row r="7864" spans="1:9">
      <c r="A7864">
        <v>13736</v>
      </c>
      <c r="B7864" t="s">
        <v>15</v>
      </c>
      <c r="C7864" t="s">
        <v>28</v>
      </c>
      <c r="D7864" t="s">
        <v>7881</v>
      </c>
      <c r="E7864">
        <v>66</v>
      </c>
      <c r="F7864">
        <v>1</v>
      </c>
      <c r="G7864">
        <v>9</v>
      </c>
      <c r="H7864">
        <v>4</v>
      </c>
      <c r="I7864">
        <v>1</v>
      </c>
    </row>
    <row r="7865" spans="1:9">
      <c r="A7865">
        <v>13737</v>
      </c>
      <c r="B7865" t="s">
        <v>24</v>
      </c>
      <c r="C7865" t="s">
        <v>18</v>
      </c>
      <c r="D7865" t="s">
        <v>7882</v>
      </c>
      <c r="E7865">
        <v>48</v>
      </c>
      <c r="F7865">
        <v>1</v>
      </c>
      <c r="G7865">
        <v>9</v>
      </c>
      <c r="H7865">
        <v>4</v>
      </c>
      <c r="I7865">
        <v>1</v>
      </c>
    </row>
    <row r="7866" spans="1:9">
      <c r="A7866">
        <v>13738</v>
      </c>
      <c r="B7866" t="s">
        <v>24</v>
      </c>
      <c r="C7866" t="s">
        <v>10</v>
      </c>
      <c r="D7866" t="s">
        <v>7883</v>
      </c>
      <c r="E7866">
        <v>42</v>
      </c>
      <c r="F7866">
        <v>1</v>
      </c>
      <c r="G7866">
        <v>13</v>
      </c>
      <c r="H7866">
        <v>4</v>
      </c>
      <c r="I7866">
        <v>1</v>
      </c>
    </row>
    <row r="7867" spans="1:9">
      <c r="A7867">
        <v>13739</v>
      </c>
      <c r="B7867" t="s">
        <v>15</v>
      </c>
      <c r="C7867" t="s">
        <v>18</v>
      </c>
      <c r="D7867" t="s">
        <v>7884</v>
      </c>
      <c r="E7867">
        <v>56</v>
      </c>
      <c r="F7867">
        <v>1</v>
      </c>
      <c r="G7867">
        <v>12</v>
      </c>
      <c r="H7867">
        <v>5</v>
      </c>
      <c r="I7867">
        <v>1</v>
      </c>
    </row>
    <row r="7868" spans="1:9">
      <c r="A7868">
        <v>13740</v>
      </c>
      <c r="B7868" t="s">
        <v>15</v>
      </c>
      <c r="C7868" t="s">
        <v>28</v>
      </c>
      <c r="D7868" t="s">
        <v>7885</v>
      </c>
      <c r="E7868">
        <v>62</v>
      </c>
      <c r="F7868">
        <v>0</v>
      </c>
      <c r="G7868">
        <v>9</v>
      </c>
      <c r="H7868">
        <v>4</v>
      </c>
      <c r="I7868">
        <v>1</v>
      </c>
    </row>
    <row r="7869" spans="1:9">
      <c r="A7869">
        <v>13741</v>
      </c>
      <c r="B7869" t="s">
        <v>31</v>
      </c>
      <c r="C7869" t="s">
        <v>22</v>
      </c>
      <c r="D7869" t="s">
        <v>7886</v>
      </c>
      <c r="E7869">
        <v>54</v>
      </c>
      <c r="F7869">
        <v>1</v>
      </c>
      <c r="G7869">
        <v>10</v>
      </c>
      <c r="H7869">
        <v>2</v>
      </c>
      <c r="I7869">
        <v>1</v>
      </c>
    </row>
    <row r="7870" spans="1:9">
      <c r="A7870">
        <v>13742</v>
      </c>
      <c r="B7870" t="s">
        <v>15</v>
      </c>
      <c r="C7870" t="s">
        <v>13</v>
      </c>
      <c r="D7870" t="s">
        <v>7887</v>
      </c>
      <c r="E7870">
        <v>44</v>
      </c>
      <c r="F7870">
        <v>1</v>
      </c>
      <c r="G7870">
        <v>15</v>
      </c>
      <c r="H7870">
        <v>3</v>
      </c>
      <c r="I7870">
        <v>1</v>
      </c>
    </row>
    <row r="7871" spans="1:9">
      <c r="A7871">
        <v>13743</v>
      </c>
      <c r="B7871" t="s">
        <v>31</v>
      </c>
      <c r="C7871" t="s">
        <v>13</v>
      </c>
      <c r="D7871" t="s">
        <v>7888</v>
      </c>
      <c r="E7871">
        <v>33</v>
      </c>
      <c r="F7871">
        <v>0</v>
      </c>
      <c r="G7871">
        <v>6</v>
      </c>
      <c r="H7871">
        <v>5</v>
      </c>
      <c r="I7871">
        <v>1</v>
      </c>
    </row>
    <row r="7872" spans="1:9">
      <c r="A7872">
        <v>13744</v>
      </c>
      <c r="B7872" t="s">
        <v>12</v>
      </c>
      <c r="C7872" t="s">
        <v>13</v>
      </c>
      <c r="D7872" t="s">
        <v>7889</v>
      </c>
      <c r="E7872">
        <v>50</v>
      </c>
      <c r="F7872">
        <v>1</v>
      </c>
      <c r="G7872">
        <v>16</v>
      </c>
      <c r="H7872">
        <v>2</v>
      </c>
      <c r="I7872">
        <v>1</v>
      </c>
    </row>
    <row r="7873" spans="1:9">
      <c r="A7873">
        <v>13745</v>
      </c>
      <c r="B7873" t="s">
        <v>31</v>
      </c>
      <c r="C7873" t="s">
        <v>18</v>
      </c>
      <c r="D7873" t="s">
        <v>7890</v>
      </c>
      <c r="E7873">
        <v>21</v>
      </c>
      <c r="F7873">
        <v>0</v>
      </c>
      <c r="G7873">
        <v>17</v>
      </c>
      <c r="H7873">
        <v>4</v>
      </c>
      <c r="I7873">
        <v>0</v>
      </c>
    </row>
    <row r="7874" spans="1:9">
      <c r="A7874">
        <v>13746</v>
      </c>
      <c r="B7874" t="s">
        <v>15</v>
      </c>
      <c r="C7874" t="s">
        <v>18</v>
      </c>
      <c r="D7874" t="s">
        <v>7891</v>
      </c>
      <c r="E7874">
        <v>65</v>
      </c>
      <c r="F7874">
        <v>1</v>
      </c>
      <c r="G7874">
        <v>13</v>
      </c>
      <c r="H7874">
        <v>3</v>
      </c>
      <c r="I7874">
        <v>1</v>
      </c>
    </row>
    <row r="7875" spans="1:9">
      <c r="A7875">
        <v>13747</v>
      </c>
      <c r="B7875" t="s">
        <v>15</v>
      </c>
      <c r="C7875" t="s">
        <v>28</v>
      </c>
      <c r="D7875" t="s">
        <v>7892</v>
      </c>
      <c r="E7875">
        <v>66</v>
      </c>
      <c r="F7875">
        <v>0</v>
      </c>
      <c r="G7875">
        <v>17</v>
      </c>
      <c r="H7875">
        <v>5</v>
      </c>
      <c r="I7875">
        <v>1</v>
      </c>
    </row>
    <row r="7876" spans="1:9">
      <c r="A7876">
        <v>13748</v>
      </c>
      <c r="B7876" t="s">
        <v>31</v>
      </c>
      <c r="C7876" t="s">
        <v>22</v>
      </c>
      <c r="D7876" t="s">
        <v>7893</v>
      </c>
      <c r="E7876">
        <v>61</v>
      </c>
      <c r="F7876">
        <v>1</v>
      </c>
      <c r="G7876">
        <v>3</v>
      </c>
      <c r="H7876">
        <v>3</v>
      </c>
      <c r="I7876">
        <v>1</v>
      </c>
    </row>
    <row r="7877" spans="1:9">
      <c r="A7877">
        <v>13749</v>
      </c>
      <c r="B7877" t="s">
        <v>9</v>
      </c>
      <c r="C7877" t="s">
        <v>28</v>
      </c>
      <c r="D7877" t="s">
        <v>7894</v>
      </c>
      <c r="E7877">
        <v>18</v>
      </c>
      <c r="F7877">
        <v>0</v>
      </c>
      <c r="G7877">
        <v>6</v>
      </c>
      <c r="H7877">
        <v>3</v>
      </c>
      <c r="I7877">
        <v>0</v>
      </c>
    </row>
    <row r="7878" spans="1:9">
      <c r="A7878">
        <v>13750</v>
      </c>
      <c r="B7878" t="s">
        <v>31</v>
      </c>
      <c r="C7878" t="s">
        <v>28</v>
      </c>
      <c r="D7878" t="s">
        <v>7895</v>
      </c>
      <c r="E7878">
        <v>22</v>
      </c>
      <c r="F7878">
        <v>0</v>
      </c>
      <c r="G7878">
        <v>7</v>
      </c>
      <c r="H7878">
        <v>5</v>
      </c>
      <c r="I7878">
        <v>0</v>
      </c>
    </row>
    <row r="7879" spans="1:9">
      <c r="A7879">
        <v>13751</v>
      </c>
      <c r="B7879" t="s">
        <v>24</v>
      </c>
      <c r="C7879" t="s">
        <v>28</v>
      </c>
      <c r="D7879" t="s">
        <v>7896</v>
      </c>
      <c r="E7879">
        <v>38</v>
      </c>
      <c r="F7879">
        <v>1</v>
      </c>
      <c r="G7879">
        <v>4</v>
      </c>
      <c r="H7879">
        <v>2</v>
      </c>
      <c r="I7879">
        <v>1</v>
      </c>
    </row>
    <row r="7880" spans="1:9">
      <c r="A7880">
        <v>13752</v>
      </c>
      <c r="B7880" t="s">
        <v>31</v>
      </c>
      <c r="C7880" t="s">
        <v>28</v>
      </c>
      <c r="D7880" t="s">
        <v>7897</v>
      </c>
      <c r="E7880">
        <v>21</v>
      </c>
      <c r="F7880">
        <v>0</v>
      </c>
      <c r="G7880">
        <v>3</v>
      </c>
      <c r="H7880">
        <v>5</v>
      </c>
      <c r="I7880">
        <v>0</v>
      </c>
    </row>
    <row r="7881" spans="1:9">
      <c r="A7881">
        <v>13753</v>
      </c>
      <c r="B7881" t="s">
        <v>9</v>
      </c>
      <c r="C7881" t="s">
        <v>18</v>
      </c>
      <c r="D7881" t="s">
        <v>7898</v>
      </c>
      <c r="E7881">
        <v>46</v>
      </c>
      <c r="F7881">
        <v>0</v>
      </c>
      <c r="G7881">
        <v>5</v>
      </c>
      <c r="H7881">
        <v>4</v>
      </c>
      <c r="I7881">
        <v>1</v>
      </c>
    </row>
    <row r="7882" spans="1:9">
      <c r="A7882">
        <v>13754</v>
      </c>
      <c r="B7882" t="s">
        <v>15</v>
      </c>
      <c r="C7882" t="s">
        <v>28</v>
      </c>
      <c r="D7882" t="s">
        <v>7899</v>
      </c>
      <c r="E7882">
        <v>58</v>
      </c>
      <c r="F7882">
        <v>0</v>
      </c>
      <c r="G7882">
        <v>18</v>
      </c>
      <c r="H7882">
        <v>1</v>
      </c>
      <c r="I7882">
        <v>0</v>
      </c>
    </row>
    <row r="7883" spans="1:9">
      <c r="A7883">
        <v>13755</v>
      </c>
      <c r="B7883" t="s">
        <v>15</v>
      </c>
      <c r="C7883" t="s">
        <v>13</v>
      </c>
      <c r="D7883" t="s">
        <v>7900</v>
      </c>
      <c r="E7883">
        <v>24</v>
      </c>
      <c r="F7883">
        <v>1</v>
      </c>
      <c r="G7883">
        <v>12</v>
      </c>
      <c r="H7883">
        <v>4</v>
      </c>
      <c r="I7883">
        <v>1</v>
      </c>
    </row>
    <row r="7884" spans="1:9">
      <c r="A7884">
        <v>13756</v>
      </c>
      <c r="B7884" t="s">
        <v>24</v>
      </c>
      <c r="C7884" t="s">
        <v>10</v>
      </c>
      <c r="D7884" t="s">
        <v>7901</v>
      </c>
      <c r="E7884">
        <v>69</v>
      </c>
      <c r="F7884">
        <v>0</v>
      </c>
      <c r="G7884">
        <v>2</v>
      </c>
      <c r="H7884">
        <v>5</v>
      </c>
      <c r="I7884">
        <v>1</v>
      </c>
    </row>
    <row r="7885" spans="1:9">
      <c r="A7885">
        <v>13757</v>
      </c>
      <c r="B7885" t="s">
        <v>15</v>
      </c>
      <c r="C7885" t="s">
        <v>18</v>
      </c>
      <c r="D7885" t="s">
        <v>7902</v>
      </c>
      <c r="E7885">
        <v>34</v>
      </c>
      <c r="F7885">
        <v>0</v>
      </c>
      <c r="G7885">
        <v>7</v>
      </c>
      <c r="H7885">
        <v>5</v>
      </c>
      <c r="I7885">
        <v>1</v>
      </c>
    </row>
    <row r="7886" spans="1:9">
      <c r="A7886">
        <v>13758</v>
      </c>
      <c r="B7886" t="s">
        <v>24</v>
      </c>
      <c r="C7886" t="s">
        <v>22</v>
      </c>
      <c r="D7886" t="s">
        <v>7903</v>
      </c>
      <c r="E7886">
        <v>66</v>
      </c>
      <c r="F7886">
        <v>0</v>
      </c>
      <c r="G7886">
        <v>15</v>
      </c>
      <c r="H7886">
        <v>2</v>
      </c>
      <c r="I7886">
        <v>0</v>
      </c>
    </row>
    <row r="7887" spans="1:9">
      <c r="A7887">
        <v>13759</v>
      </c>
      <c r="B7887" t="s">
        <v>15</v>
      </c>
      <c r="C7887" t="s">
        <v>13</v>
      </c>
      <c r="D7887" t="s">
        <v>7904</v>
      </c>
      <c r="E7887">
        <v>18</v>
      </c>
      <c r="F7887">
        <v>0</v>
      </c>
      <c r="G7887">
        <v>14</v>
      </c>
      <c r="H7887">
        <v>2</v>
      </c>
      <c r="I7887">
        <v>0</v>
      </c>
    </row>
    <row r="7888" spans="1:9">
      <c r="A7888">
        <v>13760</v>
      </c>
      <c r="B7888" t="s">
        <v>12</v>
      </c>
      <c r="C7888" t="s">
        <v>18</v>
      </c>
      <c r="D7888" t="s">
        <v>7905</v>
      </c>
      <c r="E7888">
        <v>51</v>
      </c>
      <c r="F7888">
        <v>1</v>
      </c>
      <c r="G7888">
        <v>11</v>
      </c>
      <c r="H7888">
        <v>2</v>
      </c>
      <c r="I7888">
        <v>1</v>
      </c>
    </row>
    <row r="7889" spans="1:9">
      <c r="A7889">
        <v>13761</v>
      </c>
      <c r="B7889" t="s">
        <v>12</v>
      </c>
      <c r="C7889" t="s">
        <v>13</v>
      </c>
      <c r="D7889" t="s">
        <v>7906</v>
      </c>
      <c r="E7889">
        <v>69</v>
      </c>
      <c r="F7889">
        <v>1</v>
      </c>
      <c r="G7889">
        <v>12</v>
      </c>
      <c r="H7889">
        <v>1</v>
      </c>
      <c r="I7889">
        <v>1</v>
      </c>
    </row>
    <row r="7890" spans="1:9">
      <c r="A7890">
        <v>13762</v>
      </c>
      <c r="B7890" t="s">
        <v>15</v>
      </c>
      <c r="C7890" t="s">
        <v>18</v>
      </c>
      <c r="D7890" t="s">
        <v>7907</v>
      </c>
      <c r="E7890">
        <v>69</v>
      </c>
      <c r="F7890">
        <v>1</v>
      </c>
      <c r="G7890">
        <v>12</v>
      </c>
      <c r="H7890">
        <v>4</v>
      </c>
      <c r="I7890">
        <v>1</v>
      </c>
    </row>
    <row r="7891" spans="1:9">
      <c r="A7891">
        <v>13763</v>
      </c>
      <c r="B7891" t="s">
        <v>31</v>
      </c>
      <c r="C7891" t="s">
        <v>28</v>
      </c>
      <c r="D7891" t="s">
        <v>7908</v>
      </c>
      <c r="E7891">
        <v>28</v>
      </c>
      <c r="F7891">
        <v>0</v>
      </c>
      <c r="G7891">
        <v>19</v>
      </c>
      <c r="H7891">
        <v>2</v>
      </c>
      <c r="I7891">
        <v>0</v>
      </c>
    </row>
    <row r="7892" spans="1:9">
      <c r="A7892">
        <v>13764</v>
      </c>
      <c r="B7892" t="s">
        <v>12</v>
      </c>
      <c r="C7892" t="s">
        <v>13</v>
      </c>
      <c r="D7892" t="s">
        <v>7909</v>
      </c>
      <c r="E7892">
        <v>37</v>
      </c>
      <c r="F7892">
        <v>1</v>
      </c>
      <c r="G7892">
        <v>1</v>
      </c>
      <c r="H7892">
        <v>5</v>
      </c>
      <c r="I7892">
        <v>1</v>
      </c>
    </row>
    <row r="7893" spans="1:9">
      <c r="A7893">
        <v>13765</v>
      </c>
      <c r="B7893" t="s">
        <v>31</v>
      </c>
      <c r="C7893" t="s">
        <v>10</v>
      </c>
      <c r="D7893" t="s">
        <v>7910</v>
      </c>
      <c r="E7893">
        <v>41</v>
      </c>
      <c r="F7893">
        <v>0</v>
      </c>
      <c r="G7893">
        <v>4</v>
      </c>
      <c r="H7893">
        <v>3</v>
      </c>
      <c r="I7893">
        <v>0</v>
      </c>
    </row>
    <row r="7894" spans="1:9">
      <c r="A7894">
        <v>13766</v>
      </c>
      <c r="B7894" t="s">
        <v>31</v>
      </c>
      <c r="C7894" t="s">
        <v>10</v>
      </c>
      <c r="D7894" t="s">
        <v>7911</v>
      </c>
      <c r="E7894">
        <v>34</v>
      </c>
      <c r="F7894">
        <v>1</v>
      </c>
      <c r="G7894">
        <v>11</v>
      </c>
      <c r="H7894">
        <v>5</v>
      </c>
      <c r="I7894">
        <v>1</v>
      </c>
    </row>
    <row r="7895" spans="1:9">
      <c r="A7895">
        <v>13767</v>
      </c>
      <c r="B7895" t="s">
        <v>9</v>
      </c>
      <c r="C7895" t="s">
        <v>22</v>
      </c>
      <c r="D7895" t="s">
        <v>7912</v>
      </c>
      <c r="E7895">
        <v>38</v>
      </c>
      <c r="F7895">
        <v>1</v>
      </c>
      <c r="G7895">
        <v>11</v>
      </c>
      <c r="H7895">
        <v>2</v>
      </c>
      <c r="I7895">
        <v>1</v>
      </c>
    </row>
    <row r="7896" spans="1:9">
      <c r="A7896">
        <v>13768</v>
      </c>
      <c r="B7896" t="s">
        <v>24</v>
      </c>
      <c r="C7896" t="s">
        <v>13</v>
      </c>
      <c r="D7896" t="s">
        <v>7913</v>
      </c>
      <c r="E7896">
        <v>40</v>
      </c>
      <c r="F7896">
        <v>0</v>
      </c>
      <c r="G7896">
        <v>3</v>
      </c>
      <c r="H7896">
        <v>4</v>
      </c>
      <c r="I7896">
        <v>1</v>
      </c>
    </row>
    <row r="7897" spans="1:9">
      <c r="A7897">
        <v>13769</v>
      </c>
      <c r="B7897" t="s">
        <v>31</v>
      </c>
      <c r="C7897" t="s">
        <v>18</v>
      </c>
      <c r="D7897" t="s">
        <v>7914</v>
      </c>
      <c r="E7897">
        <v>60</v>
      </c>
      <c r="F7897">
        <v>1</v>
      </c>
      <c r="G7897">
        <v>9</v>
      </c>
      <c r="H7897">
        <v>1</v>
      </c>
      <c r="I7897">
        <v>1</v>
      </c>
    </row>
    <row r="7898" spans="1:9">
      <c r="A7898">
        <v>13770</v>
      </c>
      <c r="B7898" t="s">
        <v>9</v>
      </c>
      <c r="C7898" t="s">
        <v>28</v>
      </c>
      <c r="D7898" t="s">
        <v>7915</v>
      </c>
      <c r="E7898">
        <v>51</v>
      </c>
      <c r="F7898">
        <v>0</v>
      </c>
      <c r="G7898">
        <v>17</v>
      </c>
      <c r="H7898">
        <v>3</v>
      </c>
      <c r="I7898">
        <v>0</v>
      </c>
    </row>
    <row r="7899" spans="1:9">
      <c r="A7899">
        <v>13771</v>
      </c>
      <c r="B7899" t="s">
        <v>24</v>
      </c>
      <c r="C7899" t="s">
        <v>10</v>
      </c>
      <c r="D7899" t="s">
        <v>7916</v>
      </c>
      <c r="E7899">
        <v>52</v>
      </c>
      <c r="F7899">
        <v>1</v>
      </c>
      <c r="G7899">
        <v>10</v>
      </c>
      <c r="H7899">
        <v>3</v>
      </c>
      <c r="I7899">
        <v>1</v>
      </c>
    </row>
    <row r="7900" spans="1:9">
      <c r="A7900">
        <v>13772</v>
      </c>
      <c r="B7900" t="s">
        <v>31</v>
      </c>
      <c r="C7900" t="s">
        <v>10</v>
      </c>
      <c r="D7900" t="s">
        <v>7917</v>
      </c>
      <c r="E7900">
        <v>37</v>
      </c>
      <c r="F7900">
        <v>1</v>
      </c>
      <c r="G7900">
        <v>18</v>
      </c>
      <c r="H7900">
        <v>2</v>
      </c>
      <c r="I7900">
        <v>1</v>
      </c>
    </row>
    <row r="7901" spans="1:9">
      <c r="A7901">
        <v>13773</v>
      </c>
      <c r="B7901" t="s">
        <v>31</v>
      </c>
      <c r="C7901" t="s">
        <v>10</v>
      </c>
      <c r="D7901" t="s">
        <v>7918</v>
      </c>
      <c r="E7901">
        <v>20</v>
      </c>
      <c r="F7901">
        <v>1</v>
      </c>
      <c r="G7901">
        <v>10</v>
      </c>
      <c r="H7901">
        <v>2</v>
      </c>
      <c r="I7901">
        <v>0</v>
      </c>
    </row>
    <row r="7902" spans="1:9">
      <c r="A7902">
        <v>13774</v>
      </c>
      <c r="B7902" t="s">
        <v>9</v>
      </c>
      <c r="C7902" t="s">
        <v>13</v>
      </c>
      <c r="D7902" t="s">
        <v>7919</v>
      </c>
      <c r="E7902">
        <v>26</v>
      </c>
      <c r="F7902">
        <v>0</v>
      </c>
      <c r="G7902">
        <v>8</v>
      </c>
      <c r="H7902">
        <v>2</v>
      </c>
      <c r="I7902">
        <v>0</v>
      </c>
    </row>
    <row r="7903" spans="1:9">
      <c r="A7903">
        <v>13775</v>
      </c>
      <c r="B7903" t="s">
        <v>31</v>
      </c>
      <c r="C7903" t="s">
        <v>13</v>
      </c>
      <c r="D7903" t="s">
        <v>7920</v>
      </c>
      <c r="E7903">
        <v>45</v>
      </c>
      <c r="F7903">
        <v>1</v>
      </c>
      <c r="G7903">
        <v>18</v>
      </c>
      <c r="H7903">
        <v>2</v>
      </c>
      <c r="I7903">
        <v>1</v>
      </c>
    </row>
    <row r="7904" spans="1:9">
      <c r="A7904">
        <v>13776</v>
      </c>
      <c r="B7904" t="s">
        <v>24</v>
      </c>
      <c r="C7904" t="s">
        <v>10</v>
      </c>
      <c r="D7904" t="s">
        <v>7921</v>
      </c>
      <c r="E7904">
        <v>46</v>
      </c>
      <c r="F7904">
        <v>0</v>
      </c>
      <c r="G7904">
        <v>4</v>
      </c>
      <c r="H7904">
        <v>2</v>
      </c>
      <c r="I7904">
        <v>0</v>
      </c>
    </row>
    <row r="7905" spans="1:9">
      <c r="A7905">
        <v>13777</v>
      </c>
      <c r="B7905" t="s">
        <v>15</v>
      </c>
      <c r="C7905" t="s">
        <v>22</v>
      </c>
      <c r="D7905" t="s">
        <v>7922</v>
      </c>
      <c r="E7905">
        <v>19</v>
      </c>
      <c r="F7905">
        <v>0</v>
      </c>
      <c r="G7905">
        <v>4</v>
      </c>
      <c r="H7905">
        <v>4</v>
      </c>
      <c r="I7905">
        <v>0</v>
      </c>
    </row>
    <row r="7906" spans="1:9">
      <c r="A7906">
        <v>13778</v>
      </c>
      <c r="B7906" t="s">
        <v>12</v>
      </c>
      <c r="C7906" t="s">
        <v>28</v>
      </c>
      <c r="D7906" t="s">
        <v>7923</v>
      </c>
      <c r="E7906">
        <v>59</v>
      </c>
      <c r="F7906">
        <v>0</v>
      </c>
      <c r="G7906">
        <v>19</v>
      </c>
      <c r="H7906">
        <v>3</v>
      </c>
      <c r="I7906">
        <v>0</v>
      </c>
    </row>
    <row r="7907" spans="1:9">
      <c r="A7907">
        <v>13779</v>
      </c>
      <c r="B7907" t="s">
        <v>15</v>
      </c>
      <c r="C7907" t="s">
        <v>10</v>
      </c>
      <c r="D7907" t="s">
        <v>7924</v>
      </c>
      <c r="E7907">
        <v>31</v>
      </c>
      <c r="F7907">
        <v>0</v>
      </c>
      <c r="G7907">
        <v>17</v>
      </c>
      <c r="H7907">
        <v>1</v>
      </c>
      <c r="I7907">
        <v>0</v>
      </c>
    </row>
    <row r="7908" spans="1:9">
      <c r="A7908">
        <v>13780</v>
      </c>
      <c r="B7908" t="s">
        <v>31</v>
      </c>
      <c r="C7908" t="s">
        <v>28</v>
      </c>
      <c r="D7908" t="s">
        <v>7925</v>
      </c>
      <c r="E7908">
        <v>62</v>
      </c>
      <c r="F7908">
        <v>0</v>
      </c>
      <c r="G7908">
        <v>16</v>
      </c>
      <c r="H7908">
        <v>5</v>
      </c>
      <c r="I7908">
        <v>1</v>
      </c>
    </row>
    <row r="7909" spans="1:9">
      <c r="A7909">
        <v>13781</v>
      </c>
      <c r="B7909" t="s">
        <v>9</v>
      </c>
      <c r="C7909" t="s">
        <v>18</v>
      </c>
      <c r="D7909" t="s">
        <v>7926</v>
      </c>
      <c r="E7909">
        <v>61</v>
      </c>
      <c r="F7909">
        <v>1</v>
      </c>
      <c r="G7909">
        <v>13</v>
      </c>
      <c r="H7909">
        <v>2</v>
      </c>
      <c r="I7909">
        <v>1</v>
      </c>
    </row>
    <row r="7910" spans="1:9">
      <c r="A7910">
        <v>13782</v>
      </c>
      <c r="B7910" t="s">
        <v>31</v>
      </c>
      <c r="C7910" t="s">
        <v>13</v>
      </c>
      <c r="D7910" t="s">
        <v>7927</v>
      </c>
      <c r="E7910">
        <v>48</v>
      </c>
      <c r="F7910">
        <v>0</v>
      </c>
      <c r="G7910">
        <v>18</v>
      </c>
      <c r="H7910">
        <v>5</v>
      </c>
      <c r="I7910">
        <v>1</v>
      </c>
    </row>
    <row r="7911" spans="1:9">
      <c r="A7911">
        <v>13783</v>
      </c>
      <c r="B7911" t="s">
        <v>15</v>
      </c>
      <c r="C7911" t="s">
        <v>18</v>
      </c>
      <c r="D7911" t="s">
        <v>7928</v>
      </c>
      <c r="E7911">
        <v>48</v>
      </c>
      <c r="F7911">
        <v>1</v>
      </c>
      <c r="G7911">
        <v>14</v>
      </c>
      <c r="H7911">
        <v>3</v>
      </c>
      <c r="I7911">
        <v>1</v>
      </c>
    </row>
    <row r="7912" spans="1:9">
      <c r="A7912">
        <v>13784</v>
      </c>
      <c r="B7912" t="s">
        <v>9</v>
      </c>
      <c r="C7912" t="s">
        <v>28</v>
      </c>
      <c r="D7912" t="s">
        <v>7929</v>
      </c>
      <c r="E7912">
        <v>33</v>
      </c>
      <c r="F7912">
        <v>0</v>
      </c>
      <c r="G7912">
        <v>15</v>
      </c>
      <c r="H7912">
        <v>3</v>
      </c>
      <c r="I7912">
        <v>0</v>
      </c>
    </row>
    <row r="7913" spans="1:9">
      <c r="A7913">
        <v>13785</v>
      </c>
      <c r="B7913" t="s">
        <v>9</v>
      </c>
      <c r="C7913" t="s">
        <v>13</v>
      </c>
      <c r="D7913" t="s">
        <v>7930</v>
      </c>
      <c r="E7913">
        <v>34</v>
      </c>
      <c r="F7913">
        <v>1</v>
      </c>
      <c r="G7913">
        <v>18</v>
      </c>
      <c r="H7913">
        <v>2</v>
      </c>
      <c r="I7913">
        <v>1</v>
      </c>
    </row>
    <row r="7914" spans="1:9">
      <c r="A7914">
        <v>13786</v>
      </c>
      <c r="B7914" t="s">
        <v>31</v>
      </c>
      <c r="C7914" t="s">
        <v>28</v>
      </c>
      <c r="D7914" t="s">
        <v>7931</v>
      </c>
      <c r="E7914">
        <v>39</v>
      </c>
      <c r="F7914">
        <v>0</v>
      </c>
      <c r="G7914">
        <v>2</v>
      </c>
      <c r="H7914">
        <v>1</v>
      </c>
      <c r="I7914">
        <v>0</v>
      </c>
    </row>
    <row r="7915" spans="1:9">
      <c r="A7915">
        <v>13787</v>
      </c>
      <c r="B7915" t="s">
        <v>12</v>
      </c>
      <c r="C7915" t="s">
        <v>22</v>
      </c>
      <c r="D7915" t="s">
        <v>7932</v>
      </c>
      <c r="E7915">
        <v>32</v>
      </c>
      <c r="F7915">
        <v>0</v>
      </c>
      <c r="G7915">
        <v>10</v>
      </c>
      <c r="H7915">
        <v>3</v>
      </c>
      <c r="I7915">
        <v>0</v>
      </c>
    </row>
    <row r="7916" spans="1:9">
      <c r="A7916">
        <v>13788</v>
      </c>
      <c r="B7916" t="s">
        <v>31</v>
      </c>
      <c r="C7916" t="s">
        <v>10</v>
      </c>
      <c r="D7916" t="s">
        <v>7933</v>
      </c>
      <c r="E7916">
        <v>51</v>
      </c>
      <c r="F7916">
        <v>0</v>
      </c>
      <c r="G7916">
        <v>18</v>
      </c>
      <c r="H7916">
        <v>2</v>
      </c>
      <c r="I7916">
        <v>0</v>
      </c>
    </row>
    <row r="7917" spans="1:9">
      <c r="A7917">
        <v>13789</v>
      </c>
      <c r="B7917" t="s">
        <v>24</v>
      </c>
      <c r="C7917" t="s">
        <v>13</v>
      </c>
      <c r="D7917" t="s">
        <v>7934</v>
      </c>
      <c r="E7917">
        <v>46</v>
      </c>
      <c r="F7917">
        <v>1</v>
      </c>
      <c r="G7917">
        <v>18</v>
      </c>
      <c r="H7917">
        <v>5</v>
      </c>
      <c r="I7917">
        <v>1</v>
      </c>
    </row>
    <row r="7918" spans="1:9">
      <c r="A7918">
        <v>13790</v>
      </c>
      <c r="B7918" t="s">
        <v>9</v>
      </c>
      <c r="C7918" t="s">
        <v>18</v>
      </c>
      <c r="D7918" t="s">
        <v>7935</v>
      </c>
      <c r="E7918">
        <v>37</v>
      </c>
      <c r="F7918">
        <v>1</v>
      </c>
      <c r="G7918">
        <v>4</v>
      </c>
      <c r="H7918">
        <v>1</v>
      </c>
      <c r="I7918">
        <v>1</v>
      </c>
    </row>
    <row r="7919" spans="1:9">
      <c r="A7919">
        <v>13791</v>
      </c>
      <c r="B7919" t="s">
        <v>15</v>
      </c>
      <c r="C7919" t="s">
        <v>13</v>
      </c>
      <c r="D7919" t="s">
        <v>7936</v>
      </c>
      <c r="E7919">
        <v>28</v>
      </c>
      <c r="F7919">
        <v>1</v>
      </c>
      <c r="G7919">
        <v>13</v>
      </c>
      <c r="H7919">
        <v>2</v>
      </c>
      <c r="I7919">
        <v>0</v>
      </c>
    </row>
    <row r="7920" spans="1:9">
      <c r="A7920">
        <v>13792</v>
      </c>
      <c r="B7920" t="s">
        <v>15</v>
      </c>
      <c r="C7920" t="s">
        <v>28</v>
      </c>
      <c r="D7920" t="s">
        <v>7937</v>
      </c>
      <c r="E7920">
        <v>28</v>
      </c>
      <c r="F7920">
        <v>0</v>
      </c>
      <c r="G7920">
        <v>11</v>
      </c>
      <c r="H7920">
        <v>2</v>
      </c>
      <c r="I7920">
        <v>0</v>
      </c>
    </row>
    <row r="7921" spans="1:9">
      <c r="A7921">
        <v>13793</v>
      </c>
      <c r="B7921" t="s">
        <v>9</v>
      </c>
      <c r="C7921" t="s">
        <v>13</v>
      </c>
      <c r="D7921" t="s">
        <v>7938</v>
      </c>
      <c r="E7921">
        <v>53</v>
      </c>
      <c r="F7921">
        <v>0</v>
      </c>
      <c r="G7921">
        <v>6</v>
      </c>
      <c r="H7921">
        <v>1</v>
      </c>
      <c r="I7921">
        <v>0</v>
      </c>
    </row>
    <row r="7922" spans="1:9">
      <c r="A7922">
        <v>13794</v>
      </c>
      <c r="B7922" t="s">
        <v>12</v>
      </c>
      <c r="C7922" t="s">
        <v>13</v>
      </c>
      <c r="D7922" t="s">
        <v>7939</v>
      </c>
      <c r="E7922">
        <v>40</v>
      </c>
      <c r="F7922">
        <v>0</v>
      </c>
      <c r="G7922">
        <v>16</v>
      </c>
      <c r="H7922">
        <v>5</v>
      </c>
      <c r="I7922">
        <v>1</v>
      </c>
    </row>
    <row r="7923" spans="1:9">
      <c r="A7923">
        <v>13795</v>
      </c>
      <c r="B7923" t="s">
        <v>12</v>
      </c>
      <c r="C7923" t="s">
        <v>13</v>
      </c>
      <c r="D7923" t="s">
        <v>7940</v>
      </c>
      <c r="E7923">
        <v>44</v>
      </c>
      <c r="F7923">
        <v>1</v>
      </c>
      <c r="G7923">
        <v>5</v>
      </c>
      <c r="H7923">
        <v>4</v>
      </c>
      <c r="I7923">
        <v>1</v>
      </c>
    </row>
    <row r="7924" spans="1:9">
      <c r="A7924">
        <v>13796</v>
      </c>
      <c r="B7924" t="s">
        <v>9</v>
      </c>
      <c r="C7924" t="s">
        <v>10</v>
      </c>
      <c r="D7924" t="s">
        <v>7941</v>
      </c>
      <c r="E7924">
        <v>48</v>
      </c>
      <c r="F7924">
        <v>0</v>
      </c>
      <c r="G7924">
        <v>4</v>
      </c>
      <c r="H7924">
        <v>5</v>
      </c>
      <c r="I7924">
        <v>1</v>
      </c>
    </row>
    <row r="7925" spans="1:9">
      <c r="A7925">
        <v>13797</v>
      </c>
      <c r="B7925" t="s">
        <v>15</v>
      </c>
      <c r="C7925" t="s">
        <v>18</v>
      </c>
      <c r="D7925" t="s">
        <v>7942</v>
      </c>
      <c r="E7925">
        <v>24</v>
      </c>
      <c r="F7925">
        <v>1</v>
      </c>
      <c r="G7925">
        <v>5</v>
      </c>
      <c r="H7925">
        <v>5</v>
      </c>
      <c r="I7925">
        <v>1</v>
      </c>
    </row>
    <row r="7926" spans="1:9">
      <c r="A7926">
        <v>13798</v>
      </c>
      <c r="B7926" t="s">
        <v>24</v>
      </c>
      <c r="C7926" t="s">
        <v>28</v>
      </c>
      <c r="D7926" t="s">
        <v>7943</v>
      </c>
      <c r="E7926">
        <v>31</v>
      </c>
      <c r="F7926">
        <v>0</v>
      </c>
      <c r="G7926">
        <v>14</v>
      </c>
      <c r="H7926">
        <v>3</v>
      </c>
      <c r="I7926">
        <v>0</v>
      </c>
    </row>
    <row r="7927" spans="1:9">
      <c r="A7927">
        <v>13799</v>
      </c>
      <c r="B7927" t="s">
        <v>31</v>
      </c>
      <c r="C7927" t="s">
        <v>28</v>
      </c>
      <c r="D7927" t="s">
        <v>7944</v>
      </c>
      <c r="E7927">
        <v>40</v>
      </c>
      <c r="F7927">
        <v>0</v>
      </c>
      <c r="G7927">
        <v>19</v>
      </c>
      <c r="H7927">
        <v>3</v>
      </c>
      <c r="I7927">
        <v>0</v>
      </c>
    </row>
    <row r="7928" spans="1:9">
      <c r="A7928">
        <v>13800</v>
      </c>
      <c r="B7928" t="s">
        <v>15</v>
      </c>
      <c r="C7928" t="s">
        <v>22</v>
      </c>
      <c r="D7928" t="s">
        <v>7945</v>
      </c>
      <c r="E7928">
        <v>40</v>
      </c>
      <c r="F7928">
        <v>0</v>
      </c>
      <c r="G7928">
        <v>14</v>
      </c>
      <c r="H7928">
        <v>3</v>
      </c>
      <c r="I7928">
        <v>0</v>
      </c>
    </row>
    <row r="7929" spans="1:9">
      <c r="A7929">
        <v>13801</v>
      </c>
      <c r="B7929" t="s">
        <v>31</v>
      </c>
      <c r="C7929" t="s">
        <v>18</v>
      </c>
      <c r="D7929" t="s">
        <v>7946</v>
      </c>
      <c r="E7929">
        <v>31</v>
      </c>
      <c r="F7929">
        <v>1</v>
      </c>
      <c r="G7929">
        <v>9</v>
      </c>
      <c r="H7929">
        <v>2</v>
      </c>
      <c r="I7929">
        <v>1</v>
      </c>
    </row>
    <row r="7930" spans="1:9">
      <c r="A7930">
        <v>13802</v>
      </c>
      <c r="B7930" t="s">
        <v>24</v>
      </c>
      <c r="C7930" t="s">
        <v>10</v>
      </c>
      <c r="D7930" t="s">
        <v>7947</v>
      </c>
      <c r="E7930">
        <v>63</v>
      </c>
      <c r="F7930">
        <v>1</v>
      </c>
      <c r="G7930">
        <v>6</v>
      </c>
      <c r="H7930">
        <v>1</v>
      </c>
      <c r="I7930">
        <v>1</v>
      </c>
    </row>
    <row r="7931" spans="1:9">
      <c r="A7931">
        <v>13803</v>
      </c>
      <c r="B7931" t="s">
        <v>24</v>
      </c>
      <c r="C7931" t="s">
        <v>28</v>
      </c>
      <c r="D7931" t="s">
        <v>7948</v>
      </c>
      <c r="E7931">
        <v>34</v>
      </c>
      <c r="F7931">
        <v>0</v>
      </c>
      <c r="G7931">
        <v>5</v>
      </c>
      <c r="H7931">
        <v>2</v>
      </c>
      <c r="I7931">
        <v>0</v>
      </c>
    </row>
    <row r="7932" spans="1:9">
      <c r="A7932">
        <v>13804</v>
      </c>
      <c r="B7932" t="s">
        <v>9</v>
      </c>
      <c r="C7932" t="s">
        <v>18</v>
      </c>
      <c r="D7932" t="s">
        <v>7949</v>
      </c>
      <c r="E7932">
        <v>56</v>
      </c>
      <c r="F7932">
        <v>0</v>
      </c>
      <c r="G7932">
        <v>16</v>
      </c>
      <c r="H7932">
        <v>2</v>
      </c>
      <c r="I7932">
        <v>0</v>
      </c>
    </row>
    <row r="7933" spans="1:9">
      <c r="A7933">
        <v>13805</v>
      </c>
      <c r="B7933" t="s">
        <v>9</v>
      </c>
      <c r="C7933" t="s">
        <v>28</v>
      </c>
      <c r="D7933" t="s">
        <v>7950</v>
      </c>
      <c r="E7933">
        <v>38</v>
      </c>
      <c r="F7933">
        <v>1</v>
      </c>
      <c r="G7933">
        <v>14</v>
      </c>
      <c r="H7933">
        <v>1</v>
      </c>
      <c r="I7933">
        <v>1</v>
      </c>
    </row>
    <row r="7934" spans="1:9">
      <c r="A7934">
        <v>13806</v>
      </c>
      <c r="B7934" t="s">
        <v>15</v>
      </c>
      <c r="C7934" t="s">
        <v>28</v>
      </c>
      <c r="D7934" t="s">
        <v>7951</v>
      </c>
      <c r="E7934">
        <v>44</v>
      </c>
      <c r="F7934">
        <v>1</v>
      </c>
      <c r="G7934">
        <v>14</v>
      </c>
      <c r="H7934">
        <v>3</v>
      </c>
      <c r="I7934">
        <v>1</v>
      </c>
    </row>
    <row r="7935" spans="1:9">
      <c r="A7935">
        <v>13807</v>
      </c>
      <c r="B7935" t="s">
        <v>15</v>
      </c>
      <c r="C7935" t="s">
        <v>22</v>
      </c>
      <c r="D7935" t="s">
        <v>7952</v>
      </c>
      <c r="E7935">
        <v>58</v>
      </c>
      <c r="F7935">
        <v>0</v>
      </c>
      <c r="G7935">
        <v>16</v>
      </c>
      <c r="H7935">
        <v>1</v>
      </c>
      <c r="I7935">
        <v>0</v>
      </c>
    </row>
    <row r="7936" spans="1:9">
      <c r="A7936">
        <v>13808</v>
      </c>
      <c r="B7936" t="s">
        <v>15</v>
      </c>
      <c r="C7936" t="s">
        <v>10</v>
      </c>
      <c r="D7936" t="s">
        <v>7953</v>
      </c>
      <c r="E7936">
        <v>33</v>
      </c>
      <c r="F7936">
        <v>1</v>
      </c>
      <c r="G7936">
        <v>13</v>
      </c>
      <c r="H7936">
        <v>4</v>
      </c>
      <c r="I7936">
        <v>1</v>
      </c>
    </row>
    <row r="7937" spans="1:9">
      <c r="A7937">
        <v>13809</v>
      </c>
      <c r="B7937" t="s">
        <v>24</v>
      </c>
      <c r="C7937" t="s">
        <v>18</v>
      </c>
      <c r="D7937" t="s">
        <v>7954</v>
      </c>
      <c r="E7937">
        <v>54</v>
      </c>
      <c r="F7937">
        <v>0</v>
      </c>
      <c r="G7937">
        <v>16</v>
      </c>
      <c r="H7937">
        <v>3</v>
      </c>
      <c r="I7937">
        <v>0</v>
      </c>
    </row>
    <row r="7938" spans="1:9">
      <c r="A7938">
        <v>13810</v>
      </c>
      <c r="B7938" t="s">
        <v>9</v>
      </c>
      <c r="C7938" t="s">
        <v>18</v>
      </c>
      <c r="D7938" t="s">
        <v>7955</v>
      </c>
      <c r="E7938">
        <v>45</v>
      </c>
      <c r="F7938">
        <v>1</v>
      </c>
      <c r="G7938">
        <v>18</v>
      </c>
      <c r="H7938">
        <v>5</v>
      </c>
      <c r="I7938">
        <v>1</v>
      </c>
    </row>
    <row r="7939" spans="1:9">
      <c r="A7939">
        <v>13811</v>
      </c>
      <c r="B7939" t="s">
        <v>24</v>
      </c>
      <c r="C7939" t="s">
        <v>13</v>
      </c>
      <c r="D7939" t="s">
        <v>7956</v>
      </c>
      <c r="E7939">
        <v>18</v>
      </c>
      <c r="F7939">
        <v>1</v>
      </c>
      <c r="G7939">
        <v>14</v>
      </c>
      <c r="H7939">
        <v>1</v>
      </c>
      <c r="I7939">
        <v>0</v>
      </c>
    </row>
    <row r="7940" spans="1:9">
      <c r="A7940">
        <v>13812</v>
      </c>
      <c r="B7940" t="s">
        <v>12</v>
      </c>
      <c r="C7940" t="s">
        <v>10</v>
      </c>
      <c r="D7940" t="s">
        <v>7957</v>
      </c>
      <c r="E7940">
        <v>44</v>
      </c>
      <c r="F7940">
        <v>1</v>
      </c>
      <c r="G7940">
        <v>6</v>
      </c>
      <c r="H7940">
        <v>5</v>
      </c>
      <c r="I7940">
        <v>1</v>
      </c>
    </row>
    <row r="7941" spans="1:9">
      <c r="A7941">
        <v>13813</v>
      </c>
      <c r="B7941" t="s">
        <v>12</v>
      </c>
      <c r="C7941" t="s">
        <v>18</v>
      </c>
      <c r="D7941" t="s">
        <v>7958</v>
      </c>
      <c r="E7941">
        <v>30</v>
      </c>
      <c r="F7941">
        <v>1</v>
      </c>
      <c r="G7941">
        <v>3</v>
      </c>
      <c r="H7941">
        <v>4</v>
      </c>
      <c r="I7941">
        <v>1</v>
      </c>
    </row>
    <row r="7942" spans="1:9">
      <c r="A7942">
        <v>13814</v>
      </c>
      <c r="B7942" t="s">
        <v>15</v>
      </c>
      <c r="C7942" t="s">
        <v>22</v>
      </c>
      <c r="D7942" t="s">
        <v>7959</v>
      </c>
      <c r="E7942">
        <v>33</v>
      </c>
      <c r="F7942">
        <v>1</v>
      </c>
      <c r="G7942">
        <v>13</v>
      </c>
      <c r="H7942">
        <v>3</v>
      </c>
      <c r="I7942">
        <v>1</v>
      </c>
    </row>
    <row r="7943" spans="1:9">
      <c r="A7943">
        <v>13815</v>
      </c>
      <c r="B7943" t="s">
        <v>12</v>
      </c>
      <c r="C7943" t="s">
        <v>18</v>
      </c>
      <c r="D7943" t="s">
        <v>7960</v>
      </c>
      <c r="E7943">
        <v>24</v>
      </c>
      <c r="F7943">
        <v>1</v>
      </c>
      <c r="G7943">
        <v>10</v>
      </c>
      <c r="H7943">
        <v>5</v>
      </c>
      <c r="I7943">
        <v>1</v>
      </c>
    </row>
    <row r="7944" spans="1:9">
      <c r="A7944">
        <v>13816</v>
      </c>
      <c r="B7944" t="s">
        <v>31</v>
      </c>
      <c r="C7944" t="s">
        <v>10</v>
      </c>
      <c r="D7944" t="s">
        <v>7961</v>
      </c>
      <c r="E7944">
        <v>22</v>
      </c>
      <c r="F7944">
        <v>1</v>
      </c>
      <c r="G7944">
        <v>10</v>
      </c>
      <c r="H7944">
        <v>3</v>
      </c>
      <c r="I7944">
        <v>0</v>
      </c>
    </row>
    <row r="7945" spans="1:9">
      <c r="A7945">
        <v>13817</v>
      </c>
      <c r="B7945" t="s">
        <v>15</v>
      </c>
      <c r="C7945" t="s">
        <v>28</v>
      </c>
      <c r="D7945" t="s">
        <v>7962</v>
      </c>
      <c r="E7945">
        <v>21</v>
      </c>
      <c r="F7945">
        <v>1</v>
      </c>
      <c r="G7945">
        <v>6</v>
      </c>
      <c r="H7945">
        <v>4</v>
      </c>
      <c r="I7945">
        <v>1</v>
      </c>
    </row>
    <row r="7946" spans="1:9">
      <c r="A7946">
        <v>13818</v>
      </c>
      <c r="B7946" t="s">
        <v>31</v>
      </c>
      <c r="C7946" t="s">
        <v>18</v>
      </c>
      <c r="D7946" t="s">
        <v>7963</v>
      </c>
      <c r="E7946">
        <v>47</v>
      </c>
      <c r="F7946">
        <v>0</v>
      </c>
      <c r="G7946">
        <v>2</v>
      </c>
      <c r="H7946">
        <v>1</v>
      </c>
      <c r="I7946">
        <v>0</v>
      </c>
    </row>
    <row r="7947" spans="1:9">
      <c r="A7947">
        <v>13819</v>
      </c>
      <c r="B7947" t="s">
        <v>24</v>
      </c>
      <c r="C7947" t="s">
        <v>13</v>
      </c>
      <c r="D7947" t="s">
        <v>7964</v>
      </c>
      <c r="E7947">
        <v>47</v>
      </c>
      <c r="F7947">
        <v>1</v>
      </c>
      <c r="G7947">
        <v>18</v>
      </c>
      <c r="H7947">
        <v>5</v>
      </c>
      <c r="I7947">
        <v>1</v>
      </c>
    </row>
    <row r="7948" spans="1:9">
      <c r="A7948">
        <v>13820</v>
      </c>
      <c r="B7948" t="s">
        <v>31</v>
      </c>
      <c r="C7948" t="s">
        <v>18</v>
      </c>
      <c r="D7948" t="s">
        <v>7965</v>
      </c>
      <c r="E7948">
        <v>59</v>
      </c>
      <c r="F7948">
        <v>0</v>
      </c>
      <c r="G7948">
        <v>14</v>
      </c>
      <c r="H7948">
        <v>3</v>
      </c>
      <c r="I7948">
        <v>0</v>
      </c>
    </row>
    <row r="7949" spans="1:9">
      <c r="A7949">
        <v>13821</v>
      </c>
      <c r="B7949" t="s">
        <v>31</v>
      </c>
      <c r="C7949" t="s">
        <v>10</v>
      </c>
      <c r="D7949" t="s">
        <v>7966</v>
      </c>
      <c r="E7949">
        <v>20</v>
      </c>
      <c r="F7949">
        <v>1</v>
      </c>
      <c r="G7949">
        <v>13</v>
      </c>
      <c r="H7949">
        <v>4</v>
      </c>
      <c r="I7949">
        <v>1</v>
      </c>
    </row>
    <row r="7950" spans="1:9">
      <c r="A7950">
        <v>13822</v>
      </c>
      <c r="B7950" t="s">
        <v>15</v>
      </c>
      <c r="C7950" t="s">
        <v>13</v>
      </c>
      <c r="D7950" t="s">
        <v>7967</v>
      </c>
      <c r="E7950">
        <v>52</v>
      </c>
      <c r="F7950">
        <v>1</v>
      </c>
      <c r="G7950">
        <v>16</v>
      </c>
      <c r="H7950">
        <v>5</v>
      </c>
      <c r="I7950">
        <v>1</v>
      </c>
    </row>
    <row r="7951" spans="1:9">
      <c r="A7951">
        <v>13823</v>
      </c>
      <c r="B7951" t="s">
        <v>31</v>
      </c>
      <c r="C7951" t="s">
        <v>18</v>
      </c>
      <c r="D7951" t="s">
        <v>7968</v>
      </c>
      <c r="E7951">
        <v>68</v>
      </c>
      <c r="F7951">
        <v>0</v>
      </c>
      <c r="G7951">
        <v>15</v>
      </c>
      <c r="H7951">
        <v>4</v>
      </c>
      <c r="I7951">
        <v>1</v>
      </c>
    </row>
    <row r="7952" spans="1:9">
      <c r="A7952">
        <v>13824</v>
      </c>
      <c r="B7952" t="s">
        <v>12</v>
      </c>
      <c r="C7952" t="s">
        <v>22</v>
      </c>
      <c r="D7952" t="s">
        <v>7969</v>
      </c>
      <c r="E7952">
        <v>49</v>
      </c>
      <c r="F7952">
        <v>0</v>
      </c>
      <c r="G7952">
        <v>12</v>
      </c>
      <c r="H7952">
        <v>3</v>
      </c>
      <c r="I7952">
        <v>0</v>
      </c>
    </row>
    <row r="7953" spans="1:9">
      <c r="A7953">
        <v>13825</v>
      </c>
      <c r="B7953" t="s">
        <v>24</v>
      </c>
      <c r="C7953" t="s">
        <v>22</v>
      </c>
      <c r="D7953" t="s">
        <v>7970</v>
      </c>
      <c r="E7953">
        <v>51</v>
      </c>
      <c r="F7953">
        <v>1</v>
      </c>
      <c r="G7953">
        <v>5</v>
      </c>
      <c r="H7953">
        <v>5</v>
      </c>
      <c r="I7953">
        <v>1</v>
      </c>
    </row>
    <row r="7954" spans="1:9">
      <c r="A7954">
        <v>13826</v>
      </c>
      <c r="B7954" t="s">
        <v>24</v>
      </c>
      <c r="C7954" t="s">
        <v>28</v>
      </c>
      <c r="D7954" t="s">
        <v>7971</v>
      </c>
      <c r="E7954">
        <v>62</v>
      </c>
      <c r="F7954">
        <v>0</v>
      </c>
      <c r="G7954">
        <v>14</v>
      </c>
      <c r="H7954">
        <v>1</v>
      </c>
      <c r="I7954">
        <v>0</v>
      </c>
    </row>
    <row r="7955" spans="1:9">
      <c r="A7955">
        <v>13827</v>
      </c>
      <c r="B7955" t="s">
        <v>24</v>
      </c>
      <c r="C7955" t="s">
        <v>22</v>
      </c>
      <c r="D7955" t="s">
        <v>7972</v>
      </c>
      <c r="E7955">
        <v>37</v>
      </c>
      <c r="F7955">
        <v>1</v>
      </c>
      <c r="G7955">
        <v>15</v>
      </c>
      <c r="H7955">
        <v>3</v>
      </c>
      <c r="I7955">
        <v>1</v>
      </c>
    </row>
    <row r="7956" spans="1:9">
      <c r="A7956">
        <v>13828</v>
      </c>
      <c r="B7956" t="s">
        <v>9</v>
      </c>
      <c r="C7956" t="s">
        <v>13</v>
      </c>
      <c r="D7956" t="s">
        <v>7973</v>
      </c>
      <c r="E7956">
        <v>41</v>
      </c>
      <c r="F7956">
        <v>0</v>
      </c>
      <c r="G7956">
        <v>19</v>
      </c>
      <c r="H7956">
        <v>5</v>
      </c>
      <c r="I7956">
        <v>1</v>
      </c>
    </row>
    <row r="7957" spans="1:9">
      <c r="A7957">
        <v>13829</v>
      </c>
      <c r="B7957" t="s">
        <v>12</v>
      </c>
      <c r="C7957" t="s">
        <v>18</v>
      </c>
      <c r="D7957" t="s">
        <v>7974</v>
      </c>
      <c r="E7957">
        <v>54</v>
      </c>
      <c r="F7957">
        <v>0</v>
      </c>
      <c r="G7957">
        <v>17</v>
      </c>
      <c r="H7957">
        <v>5</v>
      </c>
      <c r="I7957">
        <v>1</v>
      </c>
    </row>
    <row r="7958" spans="1:9">
      <c r="A7958">
        <v>13830</v>
      </c>
      <c r="B7958" t="s">
        <v>31</v>
      </c>
      <c r="C7958" t="s">
        <v>22</v>
      </c>
      <c r="D7958" t="s">
        <v>7975</v>
      </c>
      <c r="E7958">
        <v>25</v>
      </c>
      <c r="F7958">
        <v>0</v>
      </c>
      <c r="G7958">
        <v>15</v>
      </c>
      <c r="H7958">
        <v>2</v>
      </c>
      <c r="I7958">
        <v>0</v>
      </c>
    </row>
    <row r="7959" spans="1:9">
      <c r="A7959">
        <v>13831</v>
      </c>
      <c r="B7959" t="s">
        <v>9</v>
      </c>
      <c r="C7959" t="s">
        <v>18</v>
      </c>
      <c r="D7959" t="s">
        <v>7976</v>
      </c>
      <c r="E7959">
        <v>65</v>
      </c>
      <c r="F7959">
        <v>1</v>
      </c>
      <c r="G7959">
        <v>8</v>
      </c>
      <c r="H7959">
        <v>4</v>
      </c>
      <c r="I7959">
        <v>1</v>
      </c>
    </row>
    <row r="7960" spans="1:9">
      <c r="A7960">
        <v>13832</v>
      </c>
      <c r="B7960" t="s">
        <v>24</v>
      </c>
      <c r="C7960" t="s">
        <v>10</v>
      </c>
      <c r="D7960" t="s">
        <v>7977</v>
      </c>
      <c r="E7960">
        <v>42</v>
      </c>
      <c r="F7960">
        <v>1</v>
      </c>
      <c r="G7960">
        <v>9</v>
      </c>
      <c r="H7960">
        <v>1</v>
      </c>
      <c r="I7960">
        <v>1</v>
      </c>
    </row>
    <row r="7961" spans="1:9">
      <c r="A7961">
        <v>13833</v>
      </c>
      <c r="B7961" t="s">
        <v>12</v>
      </c>
      <c r="C7961" t="s">
        <v>18</v>
      </c>
      <c r="D7961" t="s">
        <v>7978</v>
      </c>
      <c r="E7961">
        <v>55</v>
      </c>
      <c r="F7961">
        <v>0</v>
      </c>
      <c r="G7961">
        <v>1</v>
      </c>
      <c r="H7961">
        <v>5</v>
      </c>
      <c r="I7961">
        <v>1</v>
      </c>
    </row>
    <row r="7962" spans="1:9">
      <c r="A7962">
        <v>13834</v>
      </c>
      <c r="B7962" t="s">
        <v>31</v>
      </c>
      <c r="C7962" t="s">
        <v>10</v>
      </c>
      <c r="D7962" t="s">
        <v>7979</v>
      </c>
      <c r="E7962">
        <v>38</v>
      </c>
      <c r="F7962">
        <v>1</v>
      </c>
      <c r="G7962">
        <v>5</v>
      </c>
      <c r="H7962">
        <v>1</v>
      </c>
      <c r="I7962">
        <v>1</v>
      </c>
    </row>
    <row r="7963" spans="1:9">
      <c r="A7963">
        <v>13835</v>
      </c>
      <c r="B7963" t="s">
        <v>31</v>
      </c>
      <c r="C7963" t="s">
        <v>18</v>
      </c>
      <c r="D7963" t="s">
        <v>7980</v>
      </c>
      <c r="E7963">
        <v>58</v>
      </c>
      <c r="F7963">
        <v>0</v>
      </c>
      <c r="G7963">
        <v>5</v>
      </c>
      <c r="H7963">
        <v>3</v>
      </c>
      <c r="I7963">
        <v>0</v>
      </c>
    </row>
    <row r="7964" spans="1:9">
      <c r="A7964">
        <v>13836</v>
      </c>
      <c r="B7964" t="s">
        <v>9</v>
      </c>
      <c r="C7964" t="s">
        <v>10</v>
      </c>
      <c r="D7964" t="s">
        <v>7981</v>
      </c>
      <c r="E7964">
        <v>43</v>
      </c>
      <c r="F7964">
        <v>1</v>
      </c>
      <c r="G7964">
        <v>1</v>
      </c>
      <c r="H7964">
        <v>5</v>
      </c>
      <c r="I7964">
        <v>1</v>
      </c>
    </row>
    <row r="7965" spans="1:9">
      <c r="A7965">
        <v>13837</v>
      </c>
      <c r="B7965" t="s">
        <v>15</v>
      </c>
      <c r="C7965" t="s">
        <v>28</v>
      </c>
      <c r="D7965" t="s">
        <v>7982</v>
      </c>
      <c r="E7965">
        <v>22</v>
      </c>
      <c r="F7965">
        <v>0</v>
      </c>
      <c r="G7965">
        <v>17</v>
      </c>
      <c r="H7965">
        <v>3</v>
      </c>
      <c r="I7965">
        <v>0</v>
      </c>
    </row>
    <row r="7966" spans="1:9">
      <c r="A7966">
        <v>13838</v>
      </c>
      <c r="B7966" t="s">
        <v>15</v>
      </c>
      <c r="C7966" t="s">
        <v>10</v>
      </c>
      <c r="D7966" t="s">
        <v>7983</v>
      </c>
      <c r="E7966">
        <v>45</v>
      </c>
      <c r="F7966">
        <v>1</v>
      </c>
      <c r="G7966">
        <v>2</v>
      </c>
      <c r="H7966">
        <v>5</v>
      </c>
      <c r="I7966">
        <v>1</v>
      </c>
    </row>
    <row r="7967" spans="1:9">
      <c r="A7967">
        <v>13839</v>
      </c>
      <c r="B7967" t="s">
        <v>24</v>
      </c>
      <c r="C7967" t="s">
        <v>22</v>
      </c>
      <c r="D7967" t="s">
        <v>7984</v>
      </c>
      <c r="E7967">
        <v>69</v>
      </c>
      <c r="F7967">
        <v>0</v>
      </c>
      <c r="G7967">
        <v>6</v>
      </c>
      <c r="H7967">
        <v>3</v>
      </c>
      <c r="I7967">
        <v>0</v>
      </c>
    </row>
    <row r="7968" spans="1:9">
      <c r="A7968">
        <v>13840</v>
      </c>
      <c r="B7968" t="s">
        <v>15</v>
      </c>
      <c r="C7968" t="s">
        <v>10</v>
      </c>
      <c r="D7968" t="s">
        <v>7985</v>
      </c>
      <c r="E7968">
        <v>49</v>
      </c>
      <c r="F7968">
        <v>1</v>
      </c>
      <c r="G7968">
        <v>17</v>
      </c>
      <c r="H7968">
        <v>4</v>
      </c>
      <c r="I7968">
        <v>1</v>
      </c>
    </row>
    <row r="7969" spans="1:9">
      <c r="A7969">
        <v>13841</v>
      </c>
      <c r="B7969" t="s">
        <v>15</v>
      </c>
      <c r="C7969" t="s">
        <v>28</v>
      </c>
      <c r="D7969" t="s">
        <v>7986</v>
      </c>
      <c r="E7969">
        <v>56</v>
      </c>
      <c r="F7969">
        <v>0</v>
      </c>
      <c r="G7969">
        <v>11</v>
      </c>
      <c r="H7969">
        <v>5</v>
      </c>
      <c r="I7969">
        <v>1</v>
      </c>
    </row>
    <row r="7970" spans="1:9">
      <c r="A7970">
        <v>13842</v>
      </c>
      <c r="B7970" t="s">
        <v>9</v>
      </c>
      <c r="C7970" t="s">
        <v>22</v>
      </c>
      <c r="D7970" t="s">
        <v>7987</v>
      </c>
      <c r="E7970">
        <v>35</v>
      </c>
      <c r="F7970">
        <v>0</v>
      </c>
      <c r="G7970">
        <v>13</v>
      </c>
      <c r="H7970">
        <v>1</v>
      </c>
      <c r="I7970">
        <v>0</v>
      </c>
    </row>
    <row r="7971" spans="1:9">
      <c r="A7971">
        <v>13843</v>
      </c>
      <c r="B7971" t="s">
        <v>24</v>
      </c>
      <c r="C7971" t="s">
        <v>13</v>
      </c>
      <c r="D7971" t="s">
        <v>7988</v>
      </c>
      <c r="E7971">
        <v>40</v>
      </c>
      <c r="F7971">
        <v>0</v>
      </c>
      <c r="G7971">
        <v>15</v>
      </c>
      <c r="H7971">
        <v>4</v>
      </c>
      <c r="I7971">
        <v>1</v>
      </c>
    </row>
    <row r="7972" spans="1:9">
      <c r="A7972">
        <v>13844</v>
      </c>
      <c r="B7972" t="s">
        <v>24</v>
      </c>
      <c r="C7972" t="s">
        <v>28</v>
      </c>
      <c r="D7972" t="s">
        <v>7989</v>
      </c>
      <c r="E7972">
        <v>45</v>
      </c>
      <c r="F7972">
        <v>1</v>
      </c>
      <c r="G7972">
        <v>8</v>
      </c>
      <c r="H7972">
        <v>5</v>
      </c>
      <c r="I7972">
        <v>1</v>
      </c>
    </row>
    <row r="7973" spans="1:9">
      <c r="A7973">
        <v>13845</v>
      </c>
      <c r="B7973" t="s">
        <v>31</v>
      </c>
      <c r="C7973" t="s">
        <v>18</v>
      </c>
      <c r="D7973" t="s">
        <v>7990</v>
      </c>
      <c r="E7973">
        <v>67</v>
      </c>
      <c r="F7973">
        <v>0</v>
      </c>
      <c r="G7973">
        <v>14</v>
      </c>
      <c r="H7973">
        <v>5</v>
      </c>
      <c r="I7973">
        <v>1</v>
      </c>
    </row>
    <row r="7974" spans="1:9">
      <c r="A7974">
        <v>13846</v>
      </c>
      <c r="B7974" t="s">
        <v>31</v>
      </c>
      <c r="C7974" t="s">
        <v>28</v>
      </c>
      <c r="D7974" t="s">
        <v>7991</v>
      </c>
      <c r="E7974">
        <v>59</v>
      </c>
      <c r="F7974">
        <v>0</v>
      </c>
      <c r="G7974">
        <v>18</v>
      </c>
      <c r="H7974">
        <v>2</v>
      </c>
      <c r="I7974">
        <v>0</v>
      </c>
    </row>
    <row r="7975" spans="1:9">
      <c r="A7975">
        <v>13847</v>
      </c>
      <c r="B7975" t="s">
        <v>24</v>
      </c>
      <c r="C7975" t="s">
        <v>10</v>
      </c>
      <c r="D7975" t="s">
        <v>7992</v>
      </c>
      <c r="E7975">
        <v>68</v>
      </c>
      <c r="F7975">
        <v>0</v>
      </c>
      <c r="G7975">
        <v>6</v>
      </c>
      <c r="H7975">
        <v>2</v>
      </c>
      <c r="I7975">
        <v>0</v>
      </c>
    </row>
    <row r="7976" spans="1:9">
      <c r="A7976">
        <v>13848</v>
      </c>
      <c r="B7976" t="s">
        <v>31</v>
      </c>
      <c r="C7976" t="s">
        <v>18</v>
      </c>
      <c r="D7976" t="s">
        <v>7993</v>
      </c>
      <c r="E7976">
        <v>33</v>
      </c>
      <c r="F7976">
        <v>0</v>
      </c>
      <c r="G7976">
        <v>7</v>
      </c>
      <c r="H7976">
        <v>4</v>
      </c>
      <c r="I7976">
        <v>1</v>
      </c>
    </row>
    <row r="7977" spans="1:9">
      <c r="A7977">
        <v>13849</v>
      </c>
      <c r="B7977" t="s">
        <v>31</v>
      </c>
      <c r="C7977" t="s">
        <v>10</v>
      </c>
      <c r="D7977" t="s">
        <v>7994</v>
      </c>
      <c r="E7977">
        <v>46</v>
      </c>
      <c r="F7977">
        <v>0</v>
      </c>
      <c r="G7977">
        <v>11</v>
      </c>
      <c r="H7977">
        <v>3</v>
      </c>
      <c r="I7977">
        <v>0</v>
      </c>
    </row>
    <row r="7978" spans="1:9">
      <c r="A7978">
        <v>13850</v>
      </c>
      <c r="B7978" t="s">
        <v>15</v>
      </c>
      <c r="C7978" t="s">
        <v>13</v>
      </c>
      <c r="D7978" t="s">
        <v>7995</v>
      </c>
      <c r="E7978">
        <v>68</v>
      </c>
      <c r="F7978">
        <v>1</v>
      </c>
      <c r="G7978">
        <v>10</v>
      </c>
      <c r="H7978">
        <v>4</v>
      </c>
      <c r="I7978">
        <v>1</v>
      </c>
    </row>
    <row r="7979" spans="1:9">
      <c r="A7979">
        <v>13851</v>
      </c>
      <c r="B7979" t="s">
        <v>12</v>
      </c>
      <c r="C7979" t="s">
        <v>22</v>
      </c>
      <c r="D7979" t="s">
        <v>7996</v>
      </c>
      <c r="E7979">
        <v>57</v>
      </c>
      <c r="F7979">
        <v>1</v>
      </c>
      <c r="G7979">
        <v>19</v>
      </c>
      <c r="H7979">
        <v>4</v>
      </c>
      <c r="I7979">
        <v>1</v>
      </c>
    </row>
    <row r="7980" spans="1:9">
      <c r="A7980">
        <v>13852</v>
      </c>
      <c r="B7980" t="s">
        <v>9</v>
      </c>
      <c r="C7980" t="s">
        <v>18</v>
      </c>
      <c r="D7980" t="s">
        <v>7997</v>
      </c>
      <c r="E7980">
        <v>53</v>
      </c>
      <c r="F7980">
        <v>1</v>
      </c>
      <c r="G7980">
        <v>14</v>
      </c>
      <c r="H7980">
        <v>4</v>
      </c>
      <c r="I7980">
        <v>1</v>
      </c>
    </row>
    <row r="7981" spans="1:9">
      <c r="A7981">
        <v>13853</v>
      </c>
      <c r="B7981" t="s">
        <v>24</v>
      </c>
      <c r="C7981" t="s">
        <v>18</v>
      </c>
      <c r="D7981" t="s">
        <v>7998</v>
      </c>
      <c r="E7981">
        <v>54</v>
      </c>
      <c r="F7981">
        <v>0</v>
      </c>
      <c r="G7981">
        <v>15</v>
      </c>
      <c r="H7981">
        <v>5</v>
      </c>
      <c r="I7981">
        <v>1</v>
      </c>
    </row>
    <row r="7982" spans="1:9">
      <c r="A7982">
        <v>13854</v>
      </c>
      <c r="B7982" t="s">
        <v>24</v>
      </c>
      <c r="C7982" t="s">
        <v>10</v>
      </c>
      <c r="D7982" t="s">
        <v>7999</v>
      </c>
      <c r="E7982">
        <v>24</v>
      </c>
      <c r="F7982">
        <v>1</v>
      </c>
      <c r="G7982">
        <v>8</v>
      </c>
      <c r="H7982">
        <v>3</v>
      </c>
      <c r="I7982">
        <v>0</v>
      </c>
    </row>
    <row r="7983" spans="1:9">
      <c r="A7983">
        <v>13855</v>
      </c>
      <c r="B7983" t="s">
        <v>31</v>
      </c>
      <c r="C7983" t="s">
        <v>18</v>
      </c>
      <c r="D7983" t="s">
        <v>8000</v>
      </c>
      <c r="E7983">
        <v>28</v>
      </c>
      <c r="F7983">
        <v>0</v>
      </c>
      <c r="G7983">
        <v>11</v>
      </c>
      <c r="H7983">
        <v>4</v>
      </c>
      <c r="I7983">
        <v>0</v>
      </c>
    </row>
    <row r="7984" spans="1:9">
      <c r="A7984">
        <v>13856</v>
      </c>
      <c r="B7984" t="s">
        <v>12</v>
      </c>
      <c r="C7984" t="s">
        <v>28</v>
      </c>
      <c r="D7984" t="s">
        <v>8001</v>
      </c>
      <c r="E7984">
        <v>67</v>
      </c>
      <c r="F7984">
        <v>1</v>
      </c>
      <c r="G7984">
        <v>19</v>
      </c>
      <c r="H7984">
        <v>4</v>
      </c>
      <c r="I7984">
        <v>1</v>
      </c>
    </row>
    <row r="7985" spans="1:9">
      <c r="A7985">
        <v>13857</v>
      </c>
      <c r="B7985" t="s">
        <v>24</v>
      </c>
      <c r="C7985" t="s">
        <v>28</v>
      </c>
      <c r="D7985" t="s">
        <v>8002</v>
      </c>
      <c r="E7985">
        <v>46</v>
      </c>
      <c r="F7985">
        <v>0</v>
      </c>
      <c r="G7985">
        <v>2</v>
      </c>
      <c r="H7985">
        <v>5</v>
      </c>
      <c r="I7985">
        <v>1</v>
      </c>
    </row>
    <row r="7986" spans="1:9">
      <c r="A7986">
        <v>13858</v>
      </c>
      <c r="B7986" t="s">
        <v>24</v>
      </c>
      <c r="C7986" t="s">
        <v>28</v>
      </c>
      <c r="D7986" t="s">
        <v>8003</v>
      </c>
      <c r="E7986">
        <v>33</v>
      </c>
      <c r="F7986">
        <v>1</v>
      </c>
      <c r="G7986">
        <v>13</v>
      </c>
      <c r="H7986">
        <v>3</v>
      </c>
      <c r="I7986">
        <v>1</v>
      </c>
    </row>
    <row r="7987" spans="1:9">
      <c r="A7987">
        <v>13859</v>
      </c>
      <c r="B7987" t="s">
        <v>12</v>
      </c>
      <c r="C7987" t="s">
        <v>13</v>
      </c>
      <c r="D7987" t="s">
        <v>8004</v>
      </c>
      <c r="E7987">
        <v>61</v>
      </c>
      <c r="F7987">
        <v>1</v>
      </c>
      <c r="G7987">
        <v>11</v>
      </c>
      <c r="H7987">
        <v>4</v>
      </c>
      <c r="I7987">
        <v>1</v>
      </c>
    </row>
    <row r="7988" spans="1:9">
      <c r="A7988">
        <v>13860</v>
      </c>
      <c r="B7988" t="s">
        <v>15</v>
      </c>
      <c r="C7988" t="s">
        <v>13</v>
      </c>
      <c r="D7988" t="s">
        <v>8005</v>
      </c>
      <c r="E7988">
        <v>36</v>
      </c>
      <c r="F7988">
        <v>1</v>
      </c>
      <c r="G7988">
        <v>16</v>
      </c>
      <c r="H7988">
        <v>4</v>
      </c>
      <c r="I7988">
        <v>1</v>
      </c>
    </row>
    <row r="7989" spans="1:9">
      <c r="A7989">
        <v>13861</v>
      </c>
      <c r="B7989" t="s">
        <v>24</v>
      </c>
      <c r="C7989" t="s">
        <v>18</v>
      </c>
      <c r="D7989" t="s">
        <v>8006</v>
      </c>
      <c r="E7989">
        <v>29</v>
      </c>
      <c r="F7989">
        <v>0</v>
      </c>
      <c r="G7989">
        <v>9</v>
      </c>
      <c r="H7989">
        <v>4</v>
      </c>
      <c r="I7989">
        <v>0</v>
      </c>
    </row>
    <row r="7990" spans="1:9">
      <c r="A7990">
        <v>13862</v>
      </c>
      <c r="B7990" t="s">
        <v>12</v>
      </c>
      <c r="C7990" t="s">
        <v>13</v>
      </c>
      <c r="D7990" t="s">
        <v>8007</v>
      </c>
      <c r="E7990">
        <v>49</v>
      </c>
      <c r="F7990">
        <v>1</v>
      </c>
      <c r="G7990">
        <v>4</v>
      </c>
      <c r="H7990">
        <v>5</v>
      </c>
      <c r="I7990">
        <v>1</v>
      </c>
    </row>
    <row r="7991" spans="1:9">
      <c r="A7991">
        <v>13863</v>
      </c>
      <c r="B7991" t="s">
        <v>12</v>
      </c>
      <c r="C7991" t="s">
        <v>18</v>
      </c>
      <c r="D7991" t="s">
        <v>8008</v>
      </c>
      <c r="E7991">
        <v>48</v>
      </c>
      <c r="F7991">
        <v>0</v>
      </c>
      <c r="G7991">
        <v>2</v>
      </c>
      <c r="H7991">
        <v>5</v>
      </c>
      <c r="I7991">
        <v>1</v>
      </c>
    </row>
    <row r="7992" spans="1:9">
      <c r="A7992">
        <v>13864</v>
      </c>
      <c r="B7992" t="s">
        <v>24</v>
      </c>
      <c r="C7992" t="s">
        <v>10</v>
      </c>
      <c r="D7992" t="s">
        <v>8009</v>
      </c>
      <c r="E7992">
        <v>45</v>
      </c>
      <c r="F7992">
        <v>0</v>
      </c>
      <c r="G7992">
        <v>5</v>
      </c>
      <c r="H7992">
        <v>4</v>
      </c>
      <c r="I7992">
        <v>1</v>
      </c>
    </row>
    <row r="7993" spans="1:9">
      <c r="A7993">
        <v>13865</v>
      </c>
      <c r="B7993" t="s">
        <v>15</v>
      </c>
      <c r="C7993" t="s">
        <v>13</v>
      </c>
      <c r="D7993" t="s">
        <v>8010</v>
      </c>
      <c r="E7993">
        <v>69</v>
      </c>
      <c r="F7993">
        <v>1</v>
      </c>
      <c r="G7993">
        <v>10</v>
      </c>
      <c r="H7993">
        <v>5</v>
      </c>
      <c r="I7993">
        <v>1</v>
      </c>
    </row>
    <row r="7994" spans="1:9">
      <c r="A7994">
        <v>13866</v>
      </c>
      <c r="B7994" t="s">
        <v>12</v>
      </c>
      <c r="C7994" t="s">
        <v>28</v>
      </c>
      <c r="D7994" t="s">
        <v>8011</v>
      </c>
      <c r="E7994">
        <v>21</v>
      </c>
      <c r="F7994">
        <v>1</v>
      </c>
      <c r="G7994">
        <v>3</v>
      </c>
      <c r="H7994">
        <v>3</v>
      </c>
      <c r="I7994">
        <v>0</v>
      </c>
    </row>
    <row r="7995" spans="1:9">
      <c r="A7995">
        <v>13867</v>
      </c>
      <c r="B7995" t="s">
        <v>9</v>
      </c>
      <c r="C7995" t="s">
        <v>28</v>
      </c>
      <c r="D7995" t="s">
        <v>8012</v>
      </c>
      <c r="E7995">
        <v>56</v>
      </c>
      <c r="F7995">
        <v>0</v>
      </c>
      <c r="G7995">
        <v>3</v>
      </c>
      <c r="H7995">
        <v>1</v>
      </c>
      <c r="I7995">
        <v>0</v>
      </c>
    </row>
    <row r="7996" spans="1:9">
      <c r="A7996">
        <v>13868</v>
      </c>
      <c r="B7996" t="s">
        <v>31</v>
      </c>
      <c r="C7996" t="s">
        <v>22</v>
      </c>
      <c r="D7996" t="s">
        <v>8013</v>
      </c>
      <c r="E7996">
        <v>18</v>
      </c>
      <c r="F7996">
        <v>1</v>
      </c>
      <c r="G7996">
        <v>18</v>
      </c>
      <c r="H7996">
        <v>4</v>
      </c>
      <c r="I7996">
        <v>1</v>
      </c>
    </row>
    <row r="7997" spans="1:9">
      <c r="A7997">
        <v>13869</v>
      </c>
      <c r="B7997" t="s">
        <v>24</v>
      </c>
      <c r="C7997" t="s">
        <v>13</v>
      </c>
      <c r="D7997" t="s">
        <v>8014</v>
      </c>
      <c r="E7997">
        <v>48</v>
      </c>
      <c r="F7997">
        <v>1</v>
      </c>
      <c r="G7997">
        <v>16</v>
      </c>
      <c r="H7997">
        <v>2</v>
      </c>
      <c r="I7997">
        <v>1</v>
      </c>
    </row>
    <row r="7998" spans="1:9">
      <c r="A7998">
        <v>13870</v>
      </c>
      <c r="B7998" t="s">
        <v>24</v>
      </c>
      <c r="C7998" t="s">
        <v>18</v>
      </c>
      <c r="D7998" t="s">
        <v>8015</v>
      </c>
      <c r="E7998">
        <v>53</v>
      </c>
      <c r="F7998">
        <v>1</v>
      </c>
      <c r="G7998">
        <v>2</v>
      </c>
      <c r="H7998">
        <v>4</v>
      </c>
      <c r="I7998">
        <v>1</v>
      </c>
    </row>
    <row r="7999" spans="1:9">
      <c r="A7999">
        <v>13871</v>
      </c>
      <c r="B7999" t="s">
        <v>12</v>
      </c>
      <c r="C7999" t="s">
        <v>10</v>
      </c>
      <c r="D7999" t="s">
        <v>8016</v>
      </c>
      <c r="E7999">
        <v>19</v>
      </c>
      <c r="F7999">
        <v>1</v>
      </c>
      <c r="G7999">
        <v>19</v>
      </c>
      <c r="H7999">
        <v>3</v>
      </c>
      <c r="I7999">
        <v>0</v>
      </c>
    </row>
    <row r="8000" spans="1:9">
      <c r="A8000">
        <v>13872</v>
      </c>
      <c r="B8000" t="s">
        <v>31</v>
      </c>
      <c r="C8000" t="s">
        <v>10</v>
      </c>
      <c r="D8000" t="s">
        <v>8017</v>
      </c>
      <c r="E8000">
        <v>27</v>
      </c>
      <c r="F8000">
        <v>0</v>
      </c>
      <c r="G8000">
        <v>13</v>
      </c>
      <c r="H8000">
        <v>1</v>
      </c>
      <c r="I8000">
        <v>0</v>
      </c>
    </row>
    <row r="8001" spans="1:9">
      <c r="A8001">
        <v>13873</v>
      </c>
      <c r="B8001" t="s">
        <v>15</v>
      </c>
      <c r="C8001" t="s">
        <v>28</v>
      </c>
      <c r="D8001" t="s">
        <v>8018</v>
      </c>
      <c r="E8001">
        <v>25</v>
      </c>
      <c r="F8001">
        <v>1</v>
      </c>
      <c r="G8001">
        <v>10</v>
      </c>
      <c r="H8001">
        <v>4</v>
      </c>
      <c r="I8001">
        <v>1</v>
      </c>
    </row>
    <row r="8002" spans="1:9">
      <c r="A8002">
        <v>13874</v>
      </c>
      <c r="B8002" t="s">
        <v>15</v>
      </c>
      <c r="C8002" t="s">
        <v>13</v>
      </c>
      <c r="D8002" t="s">
        <v>8019</v>
      </c>
      <c r="E8002">
        <v>57</v>
      </c>
      <c r="F8002">
        <v>1</v>
      </c>
      <c r="G8002">
        <v>2</v>
      </c>
      <c r="H8002">
        <v>4</v>
      </c>
      <c r="I8002">
        <v>1</v>
      </c>
    </row>
    <row r="8003" spans="1:9">
      <c r="A8003">
        <v>13875</v>
      </c>
      <c r="B8003" t="s">
        <v>12</v>
      </c>
      <c r="C8003" t="s">
        <v>13</v>
      </c>
      <c r="D8003" t="s">
        <v>8020</v>
      </c>
      <c r="E8003">
        <v>24</v>
      </c>
      <c r="F8003">
        <v>0</v>
      </c>
      <c r="G8003">
        <v>10</v>
      </c>
      <c r="H8003">
        <v>1</v>
      </c>
      <c r="I8003">
        <v>0</v>
      </c>
    </row>
    <row r="8004" spans="1:9">
      <c r="A8004">
        <v>13876</v>
      </c>
      <c r="B8004" t="s">
        <v>12</v>
      </c>
      <c r="C8004" t="s">
        <v>28</v>
      </c>
      <c r="D8004" t="s">
        <v>8021</v>
      </c>
      <c r="E8004">
        <v>60</v>
      </c>
      <c r="F8004">
        <v>0</v>
      </c>
      <c r="G8004">
        <v>17</v>
      </c>
      <c r="H8004">
        <v>2</v>
      </c>
      <c r="I8004">
        <v>0</v>
      </c>
    </row>
    <row r="8005" spans="1:9">
      <c r="A8005">
        <v>13877</v>
      </c>
      <c r="B8005" t="s">
        <v>15</v>
      </c>
      <c r="C8005" t="s">
        <v>18</v>
      </c>
      <c r="D8005" t="s">
        <v>8022</v>
      </c>
      <c r="E8005">
        <v>34</v>
      </c>
      <c r="F8005">
        <v>1</v>
      </c>
      <c r="G8005">
        <v>10</v>
      </c>
      <c r="H8005">
        <v>2</v>
      </c>
      <c r="I8005">
        <v>1</v>
      </c>
    </row>
    <row r="8006" spans="1:9">
      <c r="A8006">
        <v>13878</v>
      </c>
      <c r="B8006" t="s">
        <v>15</v>
      </c>
      <c r="C8006" t="s">
        <v>10</v>
      </c>
      <c r="D8006" t="s">
        <v>8023</v>
      </c>
      <c r="E8006">
        <v>25</v>
      </c>
      <c r="F8006">
        <v>0</v>
      </c>
      <c r="G8006">
        <v>7</v>
      </c>
      <c r="H8006">
        <v>5</v>
      </c>
      <c r="I8006">
        <v>0</v>
      </c>
    </row>
    <row r="8007" spans="1:9">
      <c r="A8007">
        <v>13879</v>
      </c>
      <c r="B8007" t="s">
        <v>12</v>
      </c>
      <c r="C8007" t="s">
        <v>28</v>
      </c>
      <c r="D8007" t="s">
        <v>8024</v>
      </c>
      <c r="E8007">
        <v>68</v>
      </c>
      <c r="F8007">
        <v>0</v>
      </c>
      <c r="G8007">
        <v>7</v>
      </c>
      <c r="H8007">
        <v>4</v>
      </c>
      <c r="I8007">
        <v>1</v>
      </c>
    </row>
    <row r="8008" spans="1:9">
      <c r="A8008">
        <v>13880</v>
      </c>
      <c r="B8008" t="s">
        <v>24</v>
      </c>
      <c r="C8008" t="s">
        <v>18</v>
      </c>
      <c r="D8008" t="s">
        <v>8025</v>
      </c>
      <c r="E8008">
        <v>46</v>
      </c>
      <c r="F8008">
        <v>0</v>
      </c>
      <c r="G8008">
        <v>2</v>
      </c>
      <c r="H8008">
        <v>2</v>
      </c>
      <c r="I8008">
        <v>0</v>
      </c>
    </row>
    <row r="8009" spans="1:9">
      <c r="A8009">
        <v>13881</v>
      </c>
      <c r="B8009" t="s">
        <v>9</v>
      </c>
      <c r="C8009" t="s">
        <v>28</v>
      </c>
      <c r="D8009" t="s">
        <v>8026</v>
      </c>
      <c r="E8009">
        <v>68</v>
      </c>
      <c r="F8009">
        <v>1</v>
      </c>
      <c r="G8009">
        <v>11</v>
      </c>
      <c r="H8009">
        <v>3</v>
      </c>
      <c r="I8009">
        <v>1</v>
      </c>
    </row>
    <row r="8010" spans="1:9">
      <c r="A8010">
        <v>13882</v>
      </c>
      <c r="B8010" t="s">
        <v>9</v>
      </c>
      <c r="C8010" t="s">
        <v>22</v>
      </c>
      <c r="D8010" t="s">
        <v>8027</v>
      </c>
      <c r="E8010">
        <v>48</v>
      </c>
      <c r="F8010">
        <v>1</v>
      </c>
      <c r="G8010">
        <v>4</v>
      </c>
      <c r="H8010">
        <v>5</v>
      </c>
      <c r="I8010">
        <v>1</v>
      </c>
    </row>
    <row r="8011" spans="1:9">
      <c r="A8011">
        <v>13883</v>
      </c>
      <c r="B8011" t="s">
        <v>24</v>
      </c>
      <c r="C8011" t="s">
        <v>22</v>
      </c>
      <c r="D8011" t="s">
        <v>8028</v>
      </c>
      <c r="E8011">
        <v>52</v>
      </c>
      <c r="F8011">
        <v>1</v>
      </c>
      <c r="G8011">
        <v>1</v>
      </c>
      <c r="H8011">
        <v>4</v>
      </c>
      <c r="I8011">
        <v>1</v>
      </c>
    </row>
    <row r="8012" spans="1:9">
      <c r="A8012">
        <v>13884</v>
      </c>
      <c r="B8012" t="s">
        <v>9</v>
      </c>
      <c r="C8012" t="s">
        <v>18</v>
      </c>
      <c r="D8012" t="s">
        <v>8029</v>
      </c>
      <c r="E8012">
        <v>44</v>
      </c>
      <c r="F8012">
        <v>1</v>
      </c>
      <c r="G8012">
        <v>3</v>
      </c>
      <c r="H8012">
        <v>3</v>
      </c>
      <c r="I8012">
        <v>1</v>
      </c>
    </row>
    <row r="8013" spans="1:9">
      <c r="A8013">
        <v>13885</v>
      </c>
      <c r="B8013" t="s">
        <v>12</v>
      </c>
      <c r="C8013" t="s">
        <v>10</v>
      </c>
      <c r="D8013" t="s">
        <v>8030</v>
      </c>
      <c r="E8013">
        <v>26</v>
      </c>
      <c r="F8013">
        <v>1</v>
      </c>
      <c r="G8013">
        <v>5</v>
      </c>
      <c r="H8013">
        <v>4</v>
      </c>
      <c r="I8013">
        <v>1</v>
      </c>
    </row>
    <row r="8014" spans="1:9">
      <c r="A8014">
        <v>13886</v>
      </c>
      <c r="B8014" t="s">
        <v>12</v>
      </c>
      <c r="C8014" t="s">
        <v>28</v>
      </c>
      <c r="D8014" t="s">
        <v>8031</v>
      </c>
      <c r="E8014">
        <v>50</v>
      </c>
      <c r="F8014">
        <v>1</v>
      </c>
      <c r="G8014">
        <v>10</v>
      </c>
      <c r="H8014">
        <v>3</v>
      </c>
      <c r="I8014">
        <v>1</v>
      </c>
    </row>
    <row r="8015" spans="1:9">
      <c r="A8015">
        <v>13887</v>
      </c>
      <c r="B8015" t="s">
        <v>15</v>
      </c>
      <c r="C8015" t="s">
        <v>13</v>
      </c>
      <c r="D8015" t="s">
        <v>8032</v>
      </c>
      <c r="E8015">
        <v>50</v>
      </c>
      <c r="F8015">
        <v>1</v>
      </c>
      <c r="G8015">
        <v>10</v>
      </c>
      <c r="H8015">
        <v>2</v>
      </c>
      <c r="I8015">
        <v>1</v>
      </c>
    </row>
    <row r="8016" spans="1:9">
      <c r="A8016">
        <v>13888</v>
      </c>
      <c r="B8016" t="s">
        <v>9</v>
      </c>
      <c r="C8016" t="s">
        <v>18</v>
      </c>
      <c r="D8016" t="s">
        <v>8033</v>
      </c>
      <c r="E8016">
        <v>32</v>
      </c>
      <c r="F8016">
        <v>0</v>
      </c>
      <c r="G8016">
        <v>7</v>
      </c>
      <c r="H8016">
        <v>4</v>
      </c>
      <c r="I8016">
        <v>1</v>
      </c>
    </row>
    <row r="8017" spans="1:9">
      <c r="A8017">
        <v>13889</v>
      </c>
      <c r="B8017" t="s">
        <v>12</v>
      </c>
      <c r="C8017" t="s">
        <v>13</v>
      </c>
      <c r="D8017" t="s">
        <v>8034</v>
      </c>
      <c r="E8017">
        <v>61</v>
      </c>
      <c r="F8017">
        <v>0</v>
      </c>
      <c r="G8017">
        <v>19</v>
      </c>
      <c r="H8017">
        <v>1</v>
      </c>
      <c r="I8017">
        <v>0</v>
      </c>
    </row>
    <row r="8018" spans="1:9">
      <c r="A8018">
        <v>13890</v>
      </c>
      <c r="B8018" t="s">
        <v>24</v>
      </c>
      <c r="C8018" t="s">
        <v>22</v>
      </c>
      <c r="D8018" t="s">
        <v>8035</v>
      </c>
      <c r="E8018">
        <v>41</v>
      </c>
      <c r="F8018">
        <v>0</v>
      </c>
      <c r="G8018">
        <v>18</v>
      </c>
      <c r="H8018">
        <v>2</v>
      </c>
      <c r="I8018">
        <v>0</v>
      </c>
    </row>
    <row r="8019" spans="1:9">
      <c r="A8019">
        <v>13891</v>
      </c>
      <c r="B8019" t="s">
        <v>9</v>
      </c>
      <c r="C8019" t="s">
        <v>28</v>
      </c>
      <c r="D8019" t="s">
        <v>8036</v>
      </c>
      <c r="E8019">
        <v>61</v>
      </c>
      <c r="F8019">
        <v>1</v>
      </c>
      <c r="G8019">
        <v>17</v>
      </c>
      <c r="H8019">
        <v>2</v>
      </c>
      <c r="I8019">
        <v>1</v>
      </c>
    </row>
    <row r="8020" spans="1:9">
      <c r="A8020">
        <v>13892</v>
      </c>
      <c r="B8020" t="s">
        <v>31</v>
      </c>
      <c r="C8020" t="s">
        <v>13</v>
      </c>
      <c r="D8020" t="s">
        <v>8037</v>
      </c>
      <c r="E8020">
        <v>55</v>
      </c>
      <c r="F8020">
        <v>0</v>
      </c>
      <c r="G8020">
        <v>10</v>
      </c>
      <c r="H8020">
        <v>5</v>
      </c>
      <c r="I8020">
        <v>1</v>
      </c>
    </row>
    <row r="8021" spans="1:9">
      <c r="A8021">
        <v>13893</v>
      </c>
      <c r="B8021" t="s">
        <v>15</v>
      </c>
      <c r="C8021" t="s">
        <v>18</v>
      </c>
      <c r="D8021" t="s">
        <v>8038</v>
      </c>
      <c r="E8021">
        <v>18</v>
      </c>
      <c r="F8021">
        <v>1</v>
      </c>
      <c r="G8021">
        <v>18</v>
      </c>
      <c r="H8021">
        <v>5</v>
      </c>
      <c r="I8021">
        <v>1</v>
      </c>
    </row>
    <row r="8022" spans="1:9">
      <c r="A8022">
        <v>13894</v>
      </c>
      <c r="B8022" t="s">
        <v>31</v>
      </c>
      <c r="C8022" t="s">
        <v>28</v>
      </c>
      <c r="D8022" t="s">
        <v>8039</v>
      </c>
      <c r="E8022">
        <v>41</v>
      </c>
      <c r="F8022">
        <v>0</v>
      </c>
      <c r="G8022">
        <v>18</v>
      </c>
      <c r="H8022">
        <v>4</v>
      </c>
      <c r="I8022">
        <v>1</v>
      </c>
    </row>
    <row r="8023" spans="1:9">
      <c r="A8023">
        <v>13895</v>
      </c>
      <c r="B8023" t="s">
        <v>24</v>
      </c>
      <c r="C8023" t="s">
        <v>13</v>
      </c>
      <c r="D8023" t="s">
        <v>8040</v>
      </c>
      <c r="E8023">
        <v>68</v>
      </c>
      <c r="F8023">
        <v>0</v>
      </c>
      <c r="G8023">
        <v>7</v>
      </c>
      <c r="H8023">
        <v>3</v>
      </c>
      <c r="I8023">
        <v>0</v>
      </c>
    </row>
    <row r="8024" spans="1:9">
      <c r="A8024">
        <v>13896</v>
      </c>
      <c r="B8024" t="s">
        <v>12</v>
      </c>
      <c r="C8024" t="s">
        <v>13</v>
      </c>
      <c r="D8024" t="s">
        <v>8041</v>
      </c>
      <c r="E8024">
        <v>61</v>
      </c>
      <c r="F8024">
        <v>1</v>
      </c>
      <c r="G8024">
        <v>1</v>
      </c>
      <c r="H8024">
        <v>3</v>
      </c>
      <c r="I8024">
        <v>1</v>
      </c>
    </row>
    <row r="8025" spans="1:9">
      <c r="A8025">
        <v>13897</v>
      </c>
      <c r="B8025" t="s">
        <v>12</v>
      </c>
      <c r="C8025" t="s">
        <v>13</v>
      </c>
      <c r="D8025" t="s">
        <v>8042</v>
      </c>
      <c r="E8025">
        <v>26</v>
      </c>
      <c r="F8025">
        <v>1</v>
      </c>
      <c r="G8025">
        <v>8</v>
      </c>
      <c r="H8025">
        <v>3</v>
      </c>
      <c r="I8025">
        <v>0</v>
      </c>
    </row>
    <row r="8026" spans="1:9">
      <c r="A8026">
        <v>13898</v>
      </c>
      <c r="B8026" t="s">
        <v>15</v>
      </c>
      <c r="C8026" t="s">
        <v>13</v>
      </c>
      <c r="D8026" t="s">
        <v>8043</v>
      </c>
      <c r="E8026">
        <v>33</v>
      </c>
      <c r="F8026">
        <v>0</v>
      </c>
      <c r="G8026">
        <v>4</v>
      </c>
      <c r="H8026">
        <v>4</v>
      </c>
      <c r="I8026">
        <v>1</v>
      </c>
    </row>
    <row r="8027" spans="1:9">
      <c r="A8027">
        <v>13899</v>
      </c>
      <c r="B8027" t="s">
        <v>24</v>
      </c>
      <c r="C8027" t="s">
        <v>18</v>
      </c>
      <c r="D8027" t="s">
        <v>8044</v>
      </c>
      <c r="E8027">
        <v>60</v>
      </c>
      <c r="F8027">
        <v>0</v>
      </c>
      <c r="G8027">
        <v>9</v>
      </c>
      <c r="H8027">
        <v>2</v>
      </c>
      <c r="I8027">
        <v>0</v>
      </c>
    </row>
    <row r="8028" spans="1:9">
      <c r="A8028">
        <v>13900</v>
      </c>
      <c r="B8028" t="s">
        <v>9</v>
      </c>
      <c r="C8028" t="s">
        <v>22</v>
      </c>
      <c r="D8028" t="s">
        <v>8045</v>
      </c>
      <c r="E8028">
        <v>22</v>
      </c>
      <c r="F8028">
        <v>1</v>
      </c>
      <c r="G8028">
        <v>10</v>
      </c>
      <c r="H8028">
        <v>2</v>
      </c>
      <c r="I8028">
        <v>0</v>
      </c>
    </row>
    <row r="8029" spans="1:9">
      <c r="A8029">
        <v>13901</v>
      </c>
      <c r="B8029" t="s">
        <v>31</v>
      </c>
      <c r="C8029" t="s">
        <v>10</v>
      </c>
      <c r="D8029" t="s">
        <v>8046</v>
      </c>
      <c r="E8029">
        <v>22</v>
      </c>
      <c r="F8029">
        <v>1</v>
      </c>
      <c r="G8029">
        <v>10</v>
      </c>
      <c r="H8029">
        <v>3</v>
      </c>
      <c r="I8029">
        <v>0</v>
      </c>
    </row>
    <row r="8030" spans="1:9">
      <c r="A8030">
        <v>13902</v>
      </c>
      <c r="B8030" t="s">
        <v>24</v>
      </c>
      <c r="C8030" t="s">
        <v>13</v>
      </c>
      <c r="D8030" t="s">
        <v>8047</v>
      </c>
      <c r="E8030">
        <v>56</v>
      </c>
      <c r="F8030">
        <v>1</v>
      </c>
      <c r="G8030">
        <v>7</v>
      </c>
      <c r="H8030">
        <v>3</v>
      </c>
      <c r="I8030">
        <v>1</v>
      </c>
    </row>
    <row r="8031" spans="1:9">
      <c r="A8031">
        <v>13903</v>
      </c>
      <c r="B8031" t="s">
        <v>15</v>
      </c>
      <c r="C8031" t="s">
        <v>22</v>
      </c>
      <c r="D8031" t="s">
        <v>8048</v>
      </c>
      <c r="E8031">
        <v>25</v>
      </c>
      <c r="F8031">
        <v>0</v>
      </c>
      <c r="G8031">
        <v>15</v>
      </c>
      <c r="H8031">
        <v>5</v>
      </c>
      <c r="I8031">
        <v>0</v>
      </c>
    </row>
    <row r="8032" spans="1:9">
      <c r="A8032">
        <v>13904</v>
      </c>
      <c r="B8032" t="s">
        <v>9</v>
      </c>
      <c r="C8032" t="s">
        <v>10</v>
      </c>
      <c r="D8032" t="s">
        <v>8049</v>
      </c>
      <c r="E8032">
        <v>20</v>
      </c>
      <c r="F8032">
        <v>0</v>
      </c>
      <c r="G8032">
        <v>4</v>
      </c>
      <c r="H8032">
        <v>1</v>
      </c>
      <c r="I8032">
        <v>0</v>
      </c>
    </row>
    <row r="8033" spans="1:9">
      <c r="A8033">
        <v>13905</v>
      </c>
      <c r="B8033" t="s">
        <v>9</v>
      </c>
      <c r="C8033" t="s">
        <v>22</v>
      </c>
      <c r="D8033" t="s">
        <v>8050</v>
      </c>
      <c r="E8033">
        <v>60</v>
      </c>
      <c r="F8033">
        <v>1</v>
      </c>
      <c r="G8033">
        <v>17</v>
      </c>
      <c r="H8033">
        <v>4</v>
      </c>
      <c r="I8033">
        <v>1</v>
      </c>
    </row>
    <row r="8034" spans="1:9">
      <c r="A8034">
        <v>13906</v>
      </c>
      <c r="B8034" t="s">
        <v>12</v>
      </c>
      <c r="C8034" t="s">
        <v>22</v>
      </c>
      <c r="D8034" t="s">
        <v>8051</v>
      </c>
      <c r="E8034">
        <v>25</v>
      </c>
      <c r="F8034">
        <v>1</v>
      </c>
      <c r="G8034">
        <v>5</v>
      </c>
      <c r="H8034">
        <v>5</v>
      </c>
      <c r="I8034">
        <v>1</v>
      </c>
    </row>
    <row r="8035" spans="1:9">
      <c r="A8035">
        <v>13907</v>
      </c>
      <c r="B8035" t="s">
        <v>24</v>
      </c>
      <c r="C8035" t="s">
        <v>28</v>
      </c>
      <c r="D8035" t="s">
        <v>8052</v>
      </c>
      <c r="E8035">
        <v>62</v>
      </c>
      <c r="F8035">
        <v>1</v>
      </c>
      <c r="G8035">
        <v>9</v>
      </c>
      <c r="H8035">
        <v>3</v>
      </c>
      <c r="I8035">
        <v>1</v>
      </c>
    </row>
    <row r="8036" spans="1:9">
      <c r="A8036">
        <v>13908</v>
      </c>
      <c r="B8036" t="s">
        <v>31</v>
      </c>
      <c r="C8036" t="s">
        <v>22</v>
      </c>
      <c r="D8036" t="s">
        <v>8053</v>
      </c>
      <c r="E8036">
        <v>20</v>
      </c>
      <c r="F8036">
        <v>1</v>
      </c>
      <c r="G8036">
        <v>8</v>
      </c>
      <c r="H8036">
        <v>1</v>
      </c>
      <c r="I8036">
        <v>0</v>
      </c>
    </row>
    <row r="8037" spans="1:9">
      <c r="A8037">
        <v>13909</v>
      </c>
      <c r="B8037" t="s">
        <v>12</v>
      </c>
      <c r="C8037" t="s">
        <v>13</v>
      </c>
      <c r="D8037" t="s">
        <v>8054</v>
      </c>
      <c r="E8037">
        <v>68</v>
      </c>
      <c r="F8037">
        <v>0</v>
      </c>
      <c r="G8037">
        <v>11</v>
      </c>
      <c r="H8037">
        <v>1</v>
      </c>
      <c r="I8037">
        <v>0</v>
      </c>
    </row>
    <row r="8038" spans="1:9">
      <c r="A8038">
        <v>13910</v>
      </c>
      <c r="B8038" t="s">
        <v>15</v>
      </c>
      <c r="C8038" t="s">
        <v>18</v>
      </c>
      <c r="D8038" t="s">
        <v>8055</v>
      </c>
      <c r="E8038">
        <v>26</v>
      </c>
      <c r="F8038">
        <v>0</v>
      </c>
      <c r="G8038">
        <v>6</v>
      </c>
      <c r="H8038">
        <v>1</v>
      </c>
      <c r="I8038">
        <v>0</v>
      </c>
    </row>
    <row r="8039" spans="1:9">
      <c r="A8039">
        <v>13911</v>
      </c>
      <c r="B8039" t="s">
        <v>31</v>
      </c>
      <c r="C8039" t="s">
        <v>13</v>
      </c>
      <c r="D8039" t="s">
        <v>8056</v>
      </c>
      <c r="E8039">
        <v>56</v>
      </c>
      <c r="F8039">
        <v>1</v>
      </c>
      <c r="G8039">
        <v>11</v>
      </c>
      <c r="H8039">
        <v>2</v>
      </c>
      <c r="I8039">
        <v>1</v>
      </c>
    </row>
    <row r="8040" spans="1:9">
      <c r="A8040">
        <v>13912</v>
      </c>
      <c r="B8040" t="s">
        <v>31</v>
      </c>
      <c r="C8040" t="s">
        <v>13</v>
      </c>
      <c r="D8040" t="s">
        <v>8057</v>
      </c>
      <c r="E8040">
        <v>65</v>
      </c>
      <c r="F8040">
        <v>0</v>
      </c>
      <c r="G8040">
        <v>12</v>
      </c>
      <c r="H8040">
        <v>4</v>
      </c>
      <c r="I8040">
        <v>1</v>
      </c>
    </row>
    <row r="8041" spans="1:9">
      <c r="A8041">
        <v>13913</v>
      </c>
      <c r="B8041" t="s">
        <v>24</v>
      </c>
      <c r="C8041" t="s">
        <v>28</v>
      </c>
      <c r="D8041" t="s">
        <v>8058</v>
      </c>
      <c r="E8041">
        <v>43</v>
      </c>
      <c r="F8041">
        <v>0</v>
      </c>
      <c r="G8041">
        <v>12</v>
      </c>
      <c r="H8041">
        <v>4</v>
      </c>
      <c r="I8041">
        <v>1</v>
      </c>
    </row>
    <row r="8042" spans="1:9">
      <c r="A8042">
        <v>13914</v>
      </c>
      <c r="B8042" t="s">
        <v>31</v>
      </c>
      <c r="C8042" t="s">
        <v>22</v>
      </c>
      <c r="D8042" t="s">
        <v>8059</v>
      </c>
      <c r="E8042">
        <v>35</v>
      </c>
      <c r="F8042">
        <v>0</v>
      </c>
      <c r="G8042">
        <v>1</v>
      </c>
      <c r="H8042">
        <v>5</v>
      </c>
      <c r="I8042">
        <v>1</v>
      </c>
    </row>
    <row r="8043" spans="1:9">
      <c r="A8043">
        <v>13915</v>
      </c>
      <c r="B8043" t="s">
        <v>12</v>
      </c>
      <c r="C8043" t="s">
        <v>13</v>
      </c>
      <c r="D8043" t="s">
        <v>8060</v>
      </c>
      <c r="E8043">
        <v>64</v>
      </c>
      <c r="F8043">
        <v>1</v>
      </c>
      <c r="G8043">
        <v>12</v>
      </c>
      <c r="H8043">
        <v>3</v>
      </c>
      <c r="I8043">
        <v>1</v>
      </c>
    </row>
    <row r="8044" spans="1:9">
      <c r="A8044">
        <v>13916</v>
      </c>
      <c r="B8044" t="s">
        <v>24</v>
      </c>
      <c r="C8044" t="s">
        <v>22</v>
      </c>
      <c r="D8044" t="s">
        <v>8061</v>
      </c>
      <c r="E8044">
        <v>37</v>
      </c>
      <c r="F8044">
        <v>0</v>
      </c>
      <c r="G8044">
        <v>16</v>
      </c>
      <c r="H8044">
        <v>4</v>
      </c>
      <c r="I8044">
        <v>1</v>
      </c>
    </row>
    <row r="8045" spans="1:9">
      <c r="A8045">
        <v>13917</v>
      </c>
      <c r="B8045" t="s">
        <v>15</v>
      </c>
      <c r="C8045" t="s">
        <v>28</v>
      </c>
      <c r="D8045" t="s">
        <v>8062</v>
      </c>
      <c r="E8045">
        <v>24</v>
      </c>
      <c r="F8045">
        <v>1</v>
      </c>
      <c r="G8045">
        <v>15</v>
      </c>
      <c r="H8045">
        <v>1</v>
      </c>
      <c r="I8045">
        <v>0</v>
      </c>
    </row>
    <row r="8046" spans="1:9">
      <c r="A8046">
        <v>13918</v>
      </c>
      <c r="B8046" t="s">
        <v>15</v>
      </c>
      <c r="C8046" t="s">
        <v>28</v>
      </c>
      <c r="D8046" t="s">
        <v>8063</v>
      </c>
      <c r="E8046">
        <v>69</v>
      </c>
      <c r="F8046">
        <v>1</v>
      </c>
      <c r="G8046">
        <v>2</v>
      </c>
      <c r="H8046">
        <v>1</v>
      </c>
      <c r="I8046">
        <v>1</v>
      </c>
    </row>
    <row r="8047" spans="1:9">
      <c r="A8047">
        <v>13919</v>
      </c>
      <c r="B8047" t="s">
        <v>24</v>
      </c>
      <c r="C8047" t="s">
        <v>28</v>
      </c>
      <c r="D8047" t="s">
        <v>8064</v>
      </c>
      <c r="E8047">
        <v>19</v>
      </c>
      <c r="F8047">
        <v>0</v>
      </c>
      <c r="G8047">
        <v>16</v>
      </c>
      <c r="H8047">
        <v>5</v>
      </c>
      <c r="I8047">
        <v>0</v>
      </c>
    </row>
    <row r="8048" spans="1:9">
      <c r="A8048">
        <v>13920</v>
      </c>
      <c r="B8048" t="s">
        <v>12</v>
      </c>
      <c r="C8048" t="s">
        <v>22</v>
      </c>
      <c r="D8048" t="s">
        <v>8065</v>
      </c>
      <c r="E8048">
        <v>27</v>
      </c>
      <c r="F8048">
        <v>0</v>
      </c>
      <c r="G8048">
        <v>18</v>
      </c>
      <c r="H8048">
        <v>3</v>
      </c>
      <c r="I8048">
        <v>0</v>
      </c>
    </row>
    <row r="8049" spans="1:9">
      <c r="A8049">
        <v>13921</v>
      </c>
      <c r="B8049" t="s">
        <v>9</v>
      </c>
      <c r="C8049" t="s">
        <v>22</v>
      </c>
      <c r="D8049" t="s">
        <v>8066</v>
      </c>
      <c r="E8049">
        <v>64</v>
      </c>
      <c r="F8049">
        <v>0</v>
      </c>
      <c r="G8049">
        <v>16</v>
      </c>
      <c r="H8049">
        <v>1</v>
      </c>
      <c r="I8049">
        <v>0</v>
      </c>
    </row>
    <row r="8050" spans="1:9">
      <c r="A8050">
        <v>13922</v>
      </c>
      <c r="B8050" t="s">
        <v>9</v>
      </c>
      <c r="C8050" t="s">
        <v>18</v>
      </c>
      <c r="D8050" t="s">
        <v>8067</v>
      </c>
      <c r="E8050">
        <v>29</v>
      </c>
      <c r="F8050">
        <v>0</v>
      </c>
      <c r="G8050">
        <v>9</v>
      </c>
      <c r="H8050">
        <v>4</v>
      </c>
      <c r="I8050">
        <v>0</v>
      </c>
    </row>
    <row r="8051" spans="1:9">
      <c r="A8051">
        <v>13923</v>
      </c>
      <c r="B8051" t="s">
        <v>12</v>
      </c>
      <c r="C8051" t="s">
        <v>13</v>
      </c>
      <c r="D8051" t="s">
        <v>8068</v>
      </c>
      <c r="E8051">
        <v>52</v>
      </c>
      <c r="F8051">
        <v>1</v>
      </c>
      <c r="G8051">
        <v>2</v>
      </c>
      <c r="H8051">
        <v>2</v>
      </c>
      <c r="I8051">
        <v>1</v>
      </c>
    </row>
    <row r="8052" spans="1:9">
      <c r="A8052">
        <v>13924</v>
      </c>
      <c r="B8052" t="s">
        <v>9</v>
      </c>
      <c r="C8052" t="s">
        <v>28</v>
      </c>
      <c r="D8052" t="s">
        <v>8069</v>
      </c>
      <c r="E8052">
        <v>56</v>
      </c>
      <c r="F8052">
        <v>1</v>
      </c>
      <c r="G8052">
        <v>10</v>
      </c>
      <c r="H8052">
        <v>2</v>
      </c>
      <c r="I8052">
        <v>1</v>
      </c>
    </row>
    <row r="8053" spans="1:9">
      <c r="A8053">
        <v>13925</v>
      </c>
      <c r="B8053" t="s">
        <v>15</v>
      </c>
      <c r="C8053" t="s">
        <v>28</v>
      </c>
      <c r="D8053" t="s">
        <v>8070</v>
      </c>
      <c r="E8053">
        <v>33</v>
      </c>
      <c r="F8053">
        <v>0</v>
      </c>
      <c r="G8053">
        <v>1</v>
      </c>
      <c r="H8053">
        <v>5</v>
      </c>
      <c r="I8053">
        <v>1</v>
      </c>
    </row>
    <row r="8054" spans="1:9">
      <c r="A8054">
        <v>13926</v>
      </c>
      <c r="B8054" t="s">
        <v>12</v>
      </c>
      <c r="C8054" t="s">
        <v>28</v>
      </c>
      <c r="D8054" t="s">
        <v>8071</v>
      </c>
      <c r="E8054">
        <v>41</v>
      </c>
      <c r="F8054">
        <v>1</v>
      </c>
      <c r="G8054">
        <v>9</v>
      </c>
      <c r="H8054">
        <v>1</v>
      </c>
      <c r="I8054">
        <v>1</v>
      </c>
    </row>
    <row r="8055" spans="1:9">
      <c r="A8055">
        <v>13927</v>
      </c>
      <c r="B8055" t="s">
        <v>31</v>
      </c>
      <c r="C8055" t="s">
        <v>18</v>
      </c>
      <c r="D8055" t="s">
        <v>8072</v>
      </c>
      <c r="E8055">
        <v>41</v>
      </c>
      <c r="F8055">
        <v>0</v>
      </c>
      <c r="G8055">
        <v>6</v>
      </c>
      <c r="H8055">
        <v>5</v>
      </c>
      <c r="I8055">
        <v>1</v>
      </c>
    </row>
    <row r="8056" spans="1:9">
      <c r="A8056">
        <v>13928</v>
      </c>
      <c r="B8056" t="s">
        <v>24</v>
      </c>
      <c r="C8056" t="s">
        <v>22</v>
      </c>
      <c r="D8056" t="s">
        <v>8073</v>
      </c>
      <c r="E8056">
        <v>35</v>
      </c>
      <c r="F8056">
        <v>0</v>
      </c>
      <c r="G8056">
        <v>12</v>
      </c>
      <c r="H8056">
        <v>1</v>
      </c>
      <c r="I8056">
        <v>0</v>
      </c>
    </row>
    <row r="8057" spans="1:9">
      <c r="A8057">
        <v>13929</v>
      </c>
      <c r="B8057" t="s">
        <v>15</v>
      </c>
      <c r="C8057" t="s">
        <v>18</v>
      </c>
      <c r="D8057" t="s">
        <v>8074</v>
      </c>
      <c r="E8057">
        <v>31</v>
      </c>
      <c r="F8057">
        <v>1</v>
      </c>
      <c r="G8057">
        <v>7</v>
      </c>
      <c r="H8057">
        <v>1</v>
      </c>
      <c r="I8057">
        <v>1</v>
      </c>
    </row>
    <row r="8058" spans="1:9">
      <c r="A8058">
        <v>13930</v>
      </c>
      <c r="B8058" t="s">
        <v>24</v>
      </c>
      <c r="C8058" t="s">
        <v>28</v>
      </c>
      <c r="D8058" t="s">
        <v>8075</v>
      </c>
      <c r="E8058">
        <v>61</v>
      </c>
      <c r="F8058">
        <v>0</v>
      </c>
      <c r="G8058">
        <v>10</v>
      </c>
      <c r="H8058">
        <v>4</v>
      </c>
      <c r="I8058">
        <v>1</v>
      </c>
    </row>
    <row r="8059" spans="1:9">
      <c r="A8059">
        <v>13931</v>
      </c>
      <c r="B8059" t="s">
        <v>31</v>
      </c>
      <c r="C8059" t="s">
        <v>22</v>
      </c>
      <c r="D8059" t="s">
        <v>8076</v>
      </c>
      <c r="E8059">
        <v>38</v>
      </c>
      <c r="F8059">
        <v>0</v>
      </c>
      <c r="G8059">
        <v>5</v>
      </c>
      <c r="H8059">
        <v>3</v>
      </c>
      <c r="I8059">
        <v>0</v>
      </c>
    </row>
    <row r="8060" spans="1:9">
      <c r="A8060">
        <v>13932</v>
      </c>
      <c r="B8060" t="s">
        <v>12</v>
      </c>
      <c r="C8060" t="s">
        <v>22</v>
      </c>
      <c r="D8060" t="s">
        <v>8077</v>
      </c>
      <c r="E8060">
        <v>21</v>
      </c>
      <c r="F8060">
        <v>1</v>
      </c>
      <c r="G8060">
        <v>1</v>
      </c>
      <c r="H8060">
        <v>2</v>
      </c>
      <c r="I8060">
        <v>0</v>
      </c>
    </row>
    <row r="8061" spans="1:9">
      <c r="A8061">
        <v>13933</v>
      </c>
      <c r="B8061" t="s">
        <v>15</v>
      </c>
      <c r="C8061" t="s">
        <v>13</v>
      </c>
      <c r="D8061" t="s">
        <v>8078</v>
      </c>
      <c r="E8061">
        <v>60</v>
      </c>
      <c r="F8061">
        <v>1</v>
      </c>
      <c r="G8061">
        <v>11</v>
      </c>
      <c r="H8061">
        <v>5</v>
      </c>
      <c r="I8061">
        <v>1</v>
      </c>
    </row>
    <row r="8062" spans="1:9">
      <c r="A8062">
        <v>13934</v>
      </c>
      <c r="B8062" t="s">
        <v>31</v>
      </c>
      <c r="C8062" t="s">
        <v>13</v>
      </c>
      <c r="D8062" t="s">
        <v>8079</v>
      </c>
      <c r="E8062">
        <v>26</v>
      </c>
      <c r="F8062">
        <v>1</v>
      </c>
      <c r="G8062">
        <v>1</v>
      </c>
      <c r="H8062">
        <v>3</v>
      </c>
      <c r="I8062">
        <v>0</v>
      </c>
    </row>
    <row r="8063" spans="1:9">
      <c r="A8063">
        <v>13935</v>
      </c>
      <c r="B8063" t="s">
        <v>9</v>
      </c>
      <c r="C8063" t="s">
        <v>10</v>
      </c>
      <c r="D8063" t="s">
        <v>8080</v>
      </c>
      <c r="E8063">
        <v>51</v>
      </c>
      <c r="F8063">
        <v>0</v>
      </c>
      <c r="G8063">
        <v>2</v>
      </c>
      <c r="H8063">
        <v>5</v>
      </c>
      <c r="I8063">
        <v>1</v>
      </c>
    </row>
    <row r="8064" spans="1:9">
      <c r="A8064">
        <v>13936</v>
      </c>
      <c r="B8064" t="s">
        <v>15</v>
      </c>
      <c r="C8064" t="s">
        <v>28</v>
      </c>
      <c r="D8064" t="s">
        <v>8081</v>
      </c>
      <c r="E8064">
        <v>60</v>
      </c>
      <c r="F8064">
        <v>0</v>
      </c>
      <c r="G8064">
        <v>13</v>
      </c>
      <c r="H8064">
        <v>1</v>
      </c>
      <c r="I8064">
        <v>0</v>
      </c>
    </row>
    <row r="8065" spans="1:9">
      <c r="A8065">
        <v>13937</v>
      </c>
      <c r="B8065" t="s">
        <v>15</v>
      </c>
      <c r="C8065" t="s">
        <v>18</v>
      </c>
      <c r="D8065" t="s">
        <v>8082</v>
      </c>
      <c r="E8065">
        <v>58</v>
      </c>
      <c r="F8065">
        <v>1</v>
      </c>
      <c r="G8065">
        <v>19</v>
      </c>
      <c r="H8065">
        <v>1</v>
      </c>
      <c r="I8065">
        <v>1</v>
      </c>
    </row>
    <row r="8066" spans="1:9">
      <c r="A8066">
        <v>13938</v>
      </c>
      <c r="B8066" t="s">
        <v>31</v>
      </c>
      <c r="C8066" t="s">
        <v>13</v>
      </c>
      <c r="D8066" t="s">
        <v>8083</v>
      </c>
      <c r="E8066">
        <v>25</v>
      </c>
      <c r="F8066">
        <v>1</v>
      </c>
      <c r="G8066">
        <v>7</v>
      </c>
      <c r="H8066">
        <v>5</v>
      </c>
      <c r="I8066">
        <v>1</v>
      </c>
    </row>
    <row r="8067" spans="1:9">
      <c r="A8067">
        <v>13939</v>
      </c>
      <c r="B8067" t="s">
        <v>24</v>
      </c>
      <c r="C8067" t="s">
        <v>28</v>
      </c>
      <c r="D8067" t="s">
        <v>8084</v>
      </c>
      <c r="E8067">
        <v>35</v>
      </c>
      <c r="F8067">
        <v>0</v>
      </c>
      <c r="G8067">
        <v>2</v>
      </c>
      <c r="H8067">
        <v>2</v>
      </c>
      <c r="I8067">
        <v>0</v>
      </c>
    </row>
    <row r="8068" spans="1:9">
      <c r="A8068">
        <v>13940</v>
      </c>
      <c r="B8068" t="s">
        <v>9</v>
      </c>
      <c r="C8068" t="s">
        <v>28</v>
      </c>
      <c r="D8068" t="s">
        <v>8085</v>
      </c>
      <c r="E8068">
        <v>53</v>
      </c>
      <c r="F8068">
        <v>0</v>
      </c>
      <c r="G8068">
        <v>15</v>
      </c>
      <c r="H8068">
        <v>2</v>
      </c>
      <c r="I8068">
        <v>0</v>
      </c>
    </row>
    <row r="8069" spans="1:9">
      <c r="A8069">
        <v>13941</v>
      </c>
      <c r="B8069" t="s">
        <v>24</v>
      </c>
      <c r="C8069" t="s">
        <v>28</v>
      </c>
      <c r="D8069" t="s">
        <v>8086</v>
      </c>
      <c r="E8069">
        <v>26</v>
      </c>
      <c r="F8069">
        <v>1</v>
      </c>
      <c r="G8069">
        <v>8</v>
      </c>
      <c r="H8069">
        <v>5</v>
      </c>
      <c r="I8069">
        <v>1</v>
      </c>
    </row>
    <row r="8070" spans="1:9">
      <c r="A8070">
        <v>13942</v>
      </c>
      <c r="B8070" t="s">
        <v>12</v>
      </c>
      <c r="C8070" t="s">
        <v>28</v>
      </c>
      <c r="D8070" t="s">
        <v>8087</v>
      </c>
      <c r="E8070">
        <v>45</v>
      </c>
      <c r="F8070">
        <v>1</v>
      </c>
      <c r="G8070">
        <v>15</v>
      </c>
      <c r="H8070">
        <v>2</v>
      </c>
      <c r="I8070">
        <v>1</v>
      </c>
    </row>
    <row r="8071" spans="1:9">
      <c r="A8071">
        <v>13943</v>
      </c>
      <c r="B8071" t="s">
        <v>24</v>
      </c>
      <c r="C8071" t="s">
        <v>10</v>
      </c>
      <c r="D8071" t="s">
        <v>8088</v>
      </c>
      <c r="E8071">
        <v>63</v>
      </c>
      <c r="F8071">
        <v>0</v>
      </c>
      <c r="G8071">
        <v>18</v>
      </c>
      <c r="H8071">
        <v>5</v>
      </c>
      <c r="I8071">
        <v>1</v>
      </c>
    </row>
    <row r="8072" spans="1:9">
      <c r="A8072">
        <v>13944</v>
      </c>
      <c r="B8072" t="s">
        <v>15</v>
      </c>
      <c r="C8072" t="s">
        <v>13</v>
      </c>
      <c r="D8072" t="s">
        <v>8089</v>
      </c>
      <c r="E8072">
        <v>45</v>
      </c>
      <c r="F8072">
        <v>0</v>
      </c>
      <c r="G8072">
        <v>11</v>
      </c>
      <c r="H8072">
        <v>5</v>
      </c>
      <c r="I8072">
        <v>1</v>
      </c>
    </row>
    <row r="8073" spans="1:9">
      <c r="A8073">
        <v>13945</v>
      </c>
      <c r="B8073" t="s">
        <v>9</v>
      </c>
      <c r="C8073" t="s">
        <v>28</v>
      </c>
      <c r="D8073" t="s">
        <v>8090</v>
      </c>
      <c r="E8073">
        <v>33</v>
      </c>
      <c r="F8073">
        <v>1</v>
      </c>
      <c r="G8073">
        <v>8</v>
      </c>
      <c r="H8073">
        <v>3</v>
      </c>
      <c r="I8073">
        <v>1</v>
      </c>
    </row>
    <row r="8074" spans="1:9">
      <c r="A8074">
        <v>13946</v>
      </c>
      <c r="B8074" t="s">
        <v>12</v>
      </c>
      <c r="C8074" t="s">
        <v>18</v>
      </c>
      <c r="D8074" t="s">
        <v>8091</v>
      </c>
      <c r="E8074">
        <v>37</v>
      </c>
      <c r="F8074">
        <v>1</v>
      </c>
      <c r="G8074">
        <v>5</v>
      </c>
      <c r="H8074">
        <v>5</v>
      </c>
      <c r="I8074">
        <v>1</v>
      </c>
    </row>
    <row r="8075" spans="1:9">
      <c r="A8075">
        <v>13947</v>
      </c>
      <c r="B8075" t="s">
        <v>9</v>
      </c>
      <c r="C8075" t="s">
        <v>10</v>
      </c>
      <c r="D8075" t="s">
        <v>8092</v>
      </c>
      <c r="E8075">
        <v>58</v>
      </c>
      <c r="F8075">
        <v>0</v>
      </c>
      <c r="G8075">
        <v>7</v>
      </c>
      <c r="H8075">
        <v>3</v>
      </c>
      <c r="I8075">
        <v>0</v>
      </c>
    </row>
    <row r="8076" spans="1:9">
      <c r="A8076">
        <v>13948</v>
      </c>
      <c r="B8076" t="s">
        <v>31</v>
      </c>
      <c r="C8076" t="s">
        <v>10</v>
      </c>
      <c r="D8076" t="s">
        <v>8093</v>
      </c>
      <c r="E8076">
        <v>25</v>
      </c>
      <c r="F8076">
        <v>0</v>
      </c>
      <c r="G8076">
        <v>1</v>
      </c>
      <c r="H8076">
        <v>3</v>
      </c>
      <c r="I8076">
        <v>0</v>
      </c>
    </row>
    <row r="8077" spans="1:9">
      <c r="A8077">
        <v>13949</v>
      </c>
      <c r="B8077" t="s">
        <v>24</v>
      </c>
      <c r="C8077" t="s">
        <v>22</v>
      </c>
      <c r="D8077" t="s">
        <v>8094</v>
      </c>
      <c r="E8077">
        <v>20</v>
      </c>
      <c r="F8077">
        <v>1</v>
      </c>
      <c r="G8077">
        <v>7</v>
      </c>
      <c r="H8077">
        <v>1</v>
      </c>
      <c r="I8077">
        <v>0</v>
      </c>
    </row>
    <row r="8078" spans="1:9">
      <c r="A8078">
        <v>13950</v>
      </c>
      <c r="B8078" t="s">
        <v>9</v>
      </c>
      <c r="C8078" t="s">
        <v>22</v>
      </c>
      <c r="D8078" t="s">
        <v>8095</v>
      </c>
      <c r="E8078">
        <v>54</v>
      </c>
      <c r="F8078">
        <v>0</v>
      </c>
      <c r="G8078">
        <v>17</v>
      </c>
      <c r="H8078">
        <v>5</v>
      </c>
      <c r="I8078">
        <v>1</v>
      </c>
    </row>
    <row r="8079" spans="1:9">
      <c r="A8079">
        <v>13951</v>
      </c>
      <c r="B8079" t="s">
        <v>15</v>
      </c>
      <c r="C8079" t="s">
        <v>18</v>
      </c>
      <c r="D8079" t="s">
        <v>8096</v>
      </c>
      <c r="E8079">
        <v>54</v>
      </c>
      <c r="F8079">
        <v>0</v>
      </c>
      <c r="G8079">
        <v>18</v>
      </c>
      <c r="H8079">
        <v>2</v>
      </c>
      <c r="I8079">
        <v>0</v>
      </c>
    </row>
    <row r="8080" spans="1:9">
      <c r="A8080">
        <v>13952</v>
      </c>
      <c r="B8080" t="s">
        <v>9</v>
      </c>
      <c r="C8080" t="s">
        <v>10</v>
      </c>
      <c r="D8080" t="s">
        <v>8097</v>
      </c>
      <c r="E8080">
        <v>18</v>
      </c>
      <c r="F8080">
        <v>1</v>
      </c>
      <c r="G8080">
        <v>12</v>
      </c>
      <c r="H8080">
        <v>1</v>
      </c>
      <c r="I8080">
        <v>0</v>
      </c>
    </row>
    <row r="8081" spans="1:9">
      <c r="A8081">
        <v>13953</v>
      </c>
      <c r="B8081" t="s">
        <v>9</v>
      </c>
      <c r="C8081" t="s">
        <v>22</v>
      </c>
      <c r="D8081" t="s">
        <v>8098</v>
      </c>
      <c r="E8081">
        <v>41</v>
      </c>
      <c r="F8081">
        <v>0</v>
      </c>
      <c r="G8081">
        <v>18</v>
      </c>
      <c r="H8081">
        <v>4</v>
      </c>
      <c r="I8081">
        <v>1</v>
      </c>
    </row>
    <row r="8082" spans="1:9">
      <c r="A8082">
        <v>13954</v>
      </c>
      <c r="B8082" t="s">
        <v>31</v>
      </c>
      <c r="C8082" t="s">
        <v>13</v>
      </c>
      <c r="D8082" t="s">
        <v>8099</v>
      </c>
      <c r="E8082">
        <v>27</v>
      </c>
      <c r="F8082">
        <v>1</v>
      </c>
      <c r="G8082">
        <v>19</v>
      </c>
      <c r="H8082">
        <v>1</v>
      </c>
      <c r="I8082">
        <v>0</v>
      </c>
    </row>
    <row r="8083" spans="1:9">
      <c r="A8083">
        <v>13955</v>
      </c>
      <c r="B8083" t="s">
        <v>12</v>
      </c>
      <c r="C8083" t="s">
        <v>18</v>
      </c>
      <c r="D8083" t="s">
        <v>8100</v>
      </c>
      <c r="E8083">
        <v>62</v>
      </c>
      <c r="F8083">
        <v>0</v>
      </c>
      <c r="G8083">
        <v>12</v>
      </c>
      <c r="H8083">
        <v>3</v>
      </c>
      <c r="I8083">
        <v>0</v>
      </c>
    </row>
    <row r="8084" spans="1:9">
      <c r="A8084">
        <v>13956</v>
      </c>
      <c r="B8084" t="s">
        <v>31</v>
      </c>
      <c r="C8084" t="s">
        <v>13</v>
      </c>
      <c r="D8084" t="s">
        <v>8101</v>
      </c>
      <c r="E8084">
        <v>66</v>
      </c>
      <c r="F8084">
        <v>0</v>
      </c>
      <c r="G8084">
        <v>18</v>
      </c>
      <c r="H8084">
        <v>3</v>
      </c>
      <c r="I8084">
        <v>0</v>
      </c>
    </row>
    <row r="8085" spans="1:9">
      <c r="A8085">
        <v>13957</v>
      </c>
      <c r="B8085" t="s">
        <v>9</v>
      </c>
      <c r="C8085" t="s">
        <v>13</v>
      </c>
      <c r="D8085" t="s">
        <v>8102</v>
      </c>
      <c r="E8085">
        <v>35</v>
      </c>
      <c r="F8085">
        <v>1</v>
      </c>
      <c r="G8085">
        <v>15</v>
      </c>
      <c r="H8085">
        <v>2</v>
      </c>
      <c r="I8085">
        <v>1</v>
      </c>
    </row>
    <row r="8086" spans="1:9">
      <c r="A8086">
        <v>13958</v>
      </c>
      <c r="B8086" t="s">
        <v>12</v>
      </c>
      <c r="C8086" t="s">
        <v>13</v>
      </c>
      <c r="D8086" t="s">
        <v>8103</v>
      </c>
      <c r="E8086">
        <v>23</v>
      </c>
      <c r="F8086">
        <v>1</v>
      </c>
      <c r="G8086">
        <v>2</v>
      </c>
      <c r="H8086">
        <v>1</v>
      </c>
      <c r="I8086">
        <v>0</v>
      </c>
    </row>
    <row r="8087" spans="1:9">
      <c r="A8087">
        <v>13959</v>
      </c>
      <c r="B8087" t="s">
        <v>24</v>
      </c>
      <c r="C8087" t="s">
        <v>28</v>
      </c>
      <c r="D8087" t="s">
        <v>8104</v>
      </c>
      <c r="E8087">
        <v>25</v>
      </c>
      <c r="F8087">
        <v>0</v>
      </c>
      <c r="G8087">
        <v>4</v>
      </c>
      <c r="H8087">
        <v>4</v>
      </c>
      <c r="I8087">
        <v>0</v>
      </c>
    </row>
    <row r="8088" spans="1:9">
      <c r="A8088">
        <v>13960</v>
      </c>
      <c r="B8088" t="s">
        <v>31</v>
      </c>
      <c r="C8088" t="s">
        <v>22</v>
      </c>
      <c r="D8088" t="s">
        <v>8105</v>
      </c>
      <c r="E8088">
        <v>27</v>
      </c>
      <c r="F8088">
        <v>0</v>
      </c>
      <c r="G8088">
        <v>10</v>
      </c>
      <c r="H8088">
        <v>2</v>
      </c>
      <c r="I8088">
        <v>0</v>
      </c>
    </row>
    <row r="8089" spans="1:9">
      <c r="A8089">
        <v>13961</v>
      </c>
      <c r="B8089" t="s">
        <v>15</v>
      </c>
      <c r="C8089" t="s">
        <v>22</v>
      </c>
      <c r="D8089" t="s">
        <v>8106</v>
      </c>
      <c r="E8089">
        <v>61</v>
      </c>
      <c r="F8089">
        <v>1</v>
      </c>
      <c r="G8089">
        <v>19</v>
      </c>
      <c r="H8089">
        <v>1</v>
      </c>
      <c r="I8089">
        <v>1</v>
      </c>
    </row>
    <row r="8090" spans="1:9">
      <c r="A8090">
        <v>13962</v>
      </c>
      <c r="B8090" t="s">
        <v>12</v>
      </c>
      <c r="C8090" t="s">
        <v>13</v>
      </c>
      <c r="D8090" t="s">
        <v>8107</v>
      </c>
      <c r="E8090">
        <v>43</v>
      </c>
      <c r="F8090">
        <v>0</v>
      </c>
      <c r="G8090">
        <v>1</v>
      </c>
      <c r="H8090">
        <v>3</v>
      </c>
      <c r="I8090">
        <v>0</v>
      </c>
    </row>
    <row r="8091" spans="1:9">
      <c r="A8091">
        <v>13963</v>
      </c>
      <c r="B8091" t="s">
        <v>12</v>
      </c>
      <c r="C8091" t="s">
        <v>22</v>
      </c>
      <c r="D8091" t="s">
        <v>8108</v>
      </c>
      <c r="E8091">
        <v>27</v>
      </c>
      <c r="F8091">
        <v>0</v>
      </c>
      <c r="G8091">
        <v>10</v>
      </c>
      <c r="H8091">
        <v>2</v>
      </c>
      <c r="I8091">
        <v>0</v>
      </c>
    </row>
    <row r="8092" spans="1:9">
      <c r="A8092">
        <v>13964</v>
      </c>
      <c r="B8092" t="s">
        <v>24</v>
      </c>
      <c r="C8092" t="s">
        <v>13</v>
      </c>
      <c r="D8092" t="s">
        <v>8109</v>
      </c>
      <c r="E8092">
        <v>24</v>
      </c>
      <c r="F8092">
        <v>0</v>
      </c>
      <c r="G8092">
        <v>18</v>
      </c>
      <c r="H8092">
        <v>4</v>
      </c>
      <c r="I8092">
        <v>0</v>
      </c>
    </row>
    <row r="8093" spans="1:9">
      <c r="A8093">
        <v>13965</v>
      </c>
      <c r="B8093" t="s">
        <v>12</v>
      </c>
      <c r="C8093" t="s">
        <v>13</v>
      </c>
      <c r="D8093" t="s">
        <v>8110</v>
      </c>
      <c r="E8093">
        <v>59</v>
      </c>
      <c r="F8093">
        <v>0</v>
      </c>
      <c r="G8093">
        <v>15</v>
      </c>
      <c r="H8093">
        <v>5</v>
      </c>
      <c r="I8093">
        <v>1</v>
      </c>
    </row>
    <row r="8094" spans="1:9">
      <c r="A8094">
        <v>13966</v>
      </c>
      <c r="B8094" t="s">
        <v>15</v>
      </c>
      <c r="C8094" t="s">
        <v>13</v>
      </c>
      <c r="D8094" t="s">
        <v>8111</v>
      </c>
      <c r="E8094">
        <v>57</v>
      </c>
      <c r="F8094">
        <v>1</v>
      </c>
      <c r="G8094">
        <v>18</v>
      </c>
      <c r="H8094">
        <v>3</v>
      </c>
      <c r="I8094">
        <v>1</v>
      </c>
    </row>
    <row r="8095" spans="1:9">
      <c r="A8095">
        <v>13967</v>
      </c>
      <c r="B8095" t="s">
        <v>9</v>
      </c>
      <c r="C8095" t="s">
        <v>22</v>
      </c>
      <c r="D8095" t="s">
        <v>8112</v>
      </c>
      <c r="E8095">
        <v>18</v>
      </c>
      <c r="F8095">
        <v>0</v>
      </c>
      <c r="G8095">
        <v>8</v>
      </c>
      <c r="H8095">
        <v>2</v>
      </c>
      <c r="I8095">
        <v>0</v>
      </c>
    </row>
    <row r="8096" spans="1:9">
      <c r="A8096">
        <v>13968</v>
      </c>
      <c r="B8096" t="s">
        <v>31</v>
      </c>
      <c r="C8096" t="s">
        <v>22</v>
      </c>
      <c r="D8096" t="s">
        <v>8113</v>
      </c>
      <c r="E8096">
        <v>68</v>
      </c>
      <c r="F8096">
        <v>1</v>
      </c>
      <c r="G8096">
        <v>16</v>
      </c>
      <c r="H8096">
        <v>4</v>
      </c>
      <c r="I8096">
        <v>1</v>
      </c>
    </row>
    <row r="8097" spans="1:9">
      <c r="A8097">
        <v>13969</v>
      </c>
      <c r="B8097" t="s">
        <v>12</v>
      </c>
      <c r="C8097" t="s">
        <v>22</v>
      </c>
      <c r="D8097" t="s">
        <v>8114</v>
      </c>
      <c r="E8097">
        <v>50</v>
      </c>
      <c r="F8097">
        <v>0</v>
      </c>
      <c r="G8097">
        <v>15</v>
      </c>
      <c r="H8097">
        <v>3</v>
      </c>
      <c r="I8097">
        <v>0</v>
      </c>
    </row>
    <row r="8098" spans="1:9">
      <c r="A8098">
        <v>13970</v>
      </c>
      <c r="B8098" t="s">
        <v>12</v>
      </c>
      <c r="C8098" t="s">
        <v>18</v>
      </c>
      <c r="D8098" t="s">
        <v>8115</v>
      </c>
      <c r="E8098">
        <v>27</v>
      </c>
      <c r="F8098">
        <v>1</v>
      </c>
      <c r="G8098">
        <v>6</v>
      </c>
      <c r="H8098">
        <v>1</v>
      </c>
      <c r="I8098">
        <v>0</v>
      </c>
    </row>
    <row r="8099" spans="1:9">
      <c r="A8099">
        <v>13971</v>
      </c>
      <c r="B8099" t="s">
        <v>12</v>
      </c>
      <c r="C8099" t="s">
        <v>18</v>
      </c>
      <c r="D8099" t="s">
        <v>8116</v>
      </c>
      <c r="E8099">
        <v>40</v>
      </c>
      <c r="F8099">
        <v>0</v>
      </c>
      <c r="G8099">
        <v>5</v>
      </c>
      <c r="H8099">
        <v>2</v>
      </c>
      <c r="I8099">
        <v>0</v>
      </c>
    </row>
    <row r="8100" spans="1:9">
      <c r="A8100">
        <v>13972</v>
      </c>
      <c r="B8100" t="s">
        <v>12</v>
      </c>
      <c r="C8100" t="s">
        <v>18</v>
      </c>
      <c r="D8100" t="s">
        <v>8117</v>
      </c>
      <c r="E8100">
        <v>53</v>
      </c>
      <c r="F8100">
        <v>1</v>
      </c>
      <c r="G8100">
        <v>17</v>
      </c>
      <c r="H8100">
        <v>1</v>
      </c>
      <c r="I8100">
        <v>1</v>
      </c>
    </row>
    <row r="8101" spans="1:9">
      <c r="A8101">
        <v>13973</v>
      </c>
      <c r="B8101" t="s">
        <v>9</v>
      </c>
      <c r="C8101" t="s">
        <v>13</v>
      </c>
      <c r="D8101" t="s">
        <v>8118</v>
      </c>
      <c r="E8101">
        <v>55</v>
      </c>
      <c r="F8101">
        <v>0</v>
      </c>
      <c r="G8101">
        <v>4</v>
      </c>
      <c r="H8101">
        <v>2</v>
      </c>
      <c r="I8101">
        <v>0</v>
      </c>
    </row>
    <row r="8102" spans="1:9">
      <c r="A8102">
        <v>13974</v>
      </c>
      <c r="B8102" t="s">
        <v>15</v>
      </c>
      <c r="C8102" t="s">
        <v>22</v>
      </c>
      <c r="D8102" t="s">
        <v>8119</v>
      </c>
      <c r="E8102">
        <v>26</v>
      </c>
      <c r="F8102">
        <v>0</v>
      </c>
      <c r="G8102">
        <v>12</v>
      </c>
      <c r="H8102">
        <v>5</v>
      </c>
      <c r="I8102">
        <v>0</v>
      </c>
    </row>
    <row r="8103" spans="1:9">
      <c r="A8103">
        <v>13975</v>
      </c>
      <c r="B8103" t="s">
        <v>31</v>
      </c>
      <c r="C8103" t="s">
        <v>13</v>
      </c>
      <c r="D8103" t="s">
        <v>8120</v>
      </c>
      <c r="E8103">
        <v>31</v>
      </c>
      <c r="F8103">
        <v>1</v>
      </c>
      <c r="G8103">
        <v>15</v>
      </c>
      <c r="H8103">
        <v>1</v>
      </c>
      <c r="I8103">
        <v>1</v>
      </c>
    </row>
    <row r="8104" spans="1:9">
      <c r="A8104">
        <v>13976</v>
      </c>
      <c r="B8104" t="s">
        <v>31</v>
      </c>
      <c r="C8104" t="s">
        <v>28</v>
      </c>
      <c r="D8104" t="s">
        <v>8121</v>
      </c>
      <c r="E8104">
        <v>28</v>
      </c>
      <c r="F8104">
        <v>0</v>
      </c>
      <c r="G8104">
        <v>7</v>
      </c>
      <c r="H8104">
        <v>4</v>
      </c>
      <c r="I8104">
        <v>0</v>
      </c>
    </row>
    <row r="8105" spans="1:9">
      <c r="A8105">
        <v>13977</v>
      </c>
      <c r="B8105" t="s">
        <v>15</v>
      </c>
      <c r="C8105" t="s">
        <v>10</v>
      </c>
      <c r="D8105" t="s">
        <v>8122</v>
      </c>
      <c r="E8105">
        <v>18</v>
      </c>
      <c r="F8105">
        <v>0</v>
      </c>
      <c r="G8105">
        <v>19</v>
      </c>
      <c r="H8105">
        <v>1</v>
      </c>
      <c r="I8105">
        <v>0</v>
      </c>
    </row>
    <row r="8106" spans="1:9">
      <c r="A8106">
        <v>13978</v>
      </c>
      <c r="B8106" t="s">
        <v>31</v>
      </c>
      <c r="C8106" t="s">
        <v>18</v>
      </c>
      <c r="D8106" t="s">
        <v>8123</v>
      </c>
      <c r="E8106">
        <v>43</v>
      </c>
      <c r="F8106">
        <v>0</v>
      </c>
      <c r="G8106">
        <v>10</v>
      </c>
      <c r="H8106">
        <v>4</v>
      </c>
      <c r="I8106">
        <v>1</v>
      </c>
    </row>
    <row r="8107" spans="1:9">
      <c r="A8107">
        <v>13979</v>
      </c>
      <c r="B8107" t="s">
        <v>12</v>
      </c>
      <c r="C8107" t="s">
        <v>22</v>
      </c>
      <c r="D8107" t="s">
        <v>8124</v>
      </c>
      <c r="E8107">
        <v>54</v>
      </c>
      <c r="F8107">
        <v>0</v>
      </c>
      <c r="G8107">
        <v>19</v>
      </c>
      <c r="H8107">
        <v>3</v>
      </c>
      <c r="I8107">
        <v>0</v>
      </c>
    </row>
    <row r="8108" spans="1:9">
      <c r="A8108">
        <v>13980</v>
      </c>
      <c r="B8108" t="s">
        <v>24</v>
      </c>
      <c r="C8108" t="s">
        <v>13</v>
      </c>
      <c r="D8108" t="s">
        <v>8125</v>
      </c>
      <c r="E8108">
        <v>26</v>
      </c>
      <c r="F8108">
        <v>1</v>
      </c>
      <c r="G8108">
        <v>12</v>
      </c>
      <c r="H8108">
        <v>2</v>
      </c>
      <c r="I8108">
        <v>0</v>
      </c>
    </row>
    <row r="8109" spans="1:9">
      <c r="A8109">
        <v>13981</v>
      </c>
      <c r="B8109" t="s">
        <v>15</v>
      </c>
      <c r="C8109" t="s">
        <v>22</v>
      </c>
      <c r="D8109" t="s">
        <v>8126</v>
      </c>
      <c r="E8109">
        <v>41</v>
      </c>
      <c r="F8109">
        <v>1</v>
      </c>
      <c r="G8109">
        <v>10</v>
      </c>
      <c r="H8109">
        <v>1</v>
      </c>
      <c r="I8109">
        <v>1</v>
      </c>
    </row>
    <row r="8110" spans="1:9">
      <c r="A8110">
        <v>13982</v>
      </c>
      <c r="B8110" t="s">
        <v>24</v>
      </c>
      <c r="C8110" t="s">
        <v>13</v>
      </c>
      <c r="D8110" t="s">
        <v>8127</v>
      </c>
      <c r="E8110">
        <v>66</v>
      </c>
      <c r="F8110">
        <v>1</v>
      </c>
      <c r="G8110">
        <v>18</v>
      </c>
      <c r="H8110">
        <v>5</v>
      </c>
      <c r="I8110">
        <v>1</v>
      </c>
    </row>
    <row r="8111" spans="1:9">
      <c r="A8111">
        <v>13983</v>
      </c>
      <c r="B8111" t="s">
        <v>24</v>
      </c>
      <c r="C8111" t="s">
        <v>10</v>
      </c>
      <c r="D8111" t="s">
        <v>8128</v>
      </c>
      <c r="E8111">
        <v>47</v>
      </c>
      <c r="F8111">
        <v>1</v>
      </c>
      <c r="G8111">
        <v>3</v>
      </c>
      <c r="H8111">
        <v>2</v>
      </c>
      <c r="I8111">
        <v>1</v>
      </c>
    </row>
    <row r="8112" spans="1:9">
      <c r="A8112">
        <v>13984</v>
      </c>
      <c r="B8112" t="s">
        <v>12</v>
      </c>
      <c r="C8112" t="s">
        <v>28</v>
      </c>
      <c r="D8112" t="s">
        <v>8129</v>
      </c>
      <c r="E8112">
        <v>20</v>
      </c>
      <c r="F8112">
        <v>1</v>
      </c>
      <c r="G8112">
        <v>7</v>
      </c>
      <c r="H8112">
        <v>5</v>
      </c>
      <c r="I8112">
        <v>1</v>
      </c>
    </row>
    <row r="8113" spans="1:9">
      <c r="A8113">
        <v>13985</v>
      </c>
      <c r="B8113" t="s">
        <v>12</v>
      </c>
      <c r="C8113" t="s">
        <v>18</v>
      </c>
      <c r="D8113" t="s">
        <v>8130</v>
      </c>
      <c r="E8113">
        <v>69</v>
      </c>
      <c r="F8113">
        <v>0</v>
      </c>
      <c r="G8113">
        <v>2</v>
      </c>
      <c r="H8113">
        <v>3</v>
      </c>
      <c r="I8113">
        <v>0</v>
      </c>
    </row>
    <row r="8114" spans="1:9">
      <c r="A8114">
        <v>13986</v>
      </c>
      <c r="B8114" t="s">
        <v>31</v>
      </c>
      <c r="C8114" t="s">
        <v>18</v>
      </c>
      <c r="D8114" t="s">
        <v>8131</v>
      </c>
      <c r="E8114">
        <v>34</v>
      </c>
      <c r="F8114">
        <v>0</v>
      </c>
      <c r="G8114">
        <v>9</v>
      </c>
      <c r="H8114">
        <v>4</v>
      </c>
      <c r="I8114">
        <v>1</v>
      </c>
    </row>
    <row r="8115" spans="1:9">
      <c r="A8115">
        <v>13987</v>
      </c>
      <c r="B8115" t="s">
        <v>12</v>
      </c>
      <c r="C8115" t="s">
        <v>10</v>
      </c>
      <c r="D8115" t="s">
        <v>8132</v>
      </c>
      <c r="E8115">
        <v>27</v>
      </c>
      <c r="F8115">
        <v>0</v>
      </c>
      <c r="G8115">
        <v>5</v>
      </c>
      <c r="H8115">
        <v>4</v>
      </c>
      <c r="I8115">
        <v>0</v>
      </c>
    </row>
    <row r="8116" spans="1:9">
      <c r="A8116">
        <v>13988</v>
      </c>
      <c r="B8116" t="s">
        <v>15</v>
      </c>
      <c r="C8116" t="s">
        <v>13</v>
      </c>
      <c r="D8116" t="s">
        <v>8133</v>
      </c>
      <c r="E8116">
        <v>48</v>
      </c>
      <c r="F8116">
        <v>0</v>
      </c>
      <c r="G8116">
        <v>6</v>
      </c>
      <c r="H8116">
        <v>3</v>
      </c>
      <c r="I8116">
        <v>0</v>
      </c>
    </row>
    <row r="8117" spans="1:9">
      <c r="A8117">
        <v>13989</v>
      </c>
      <c r="B8117" t="s">
        <v>12</v>
      </c>
      <c r="C8117" t="s">
        <v>10</v>
      </c>
      <c r="D8117" t="s">
        <v>8134</v>
      </c>
      <c r="E8117">
        <v>24</v>
      </c>
      <c r="F8117">
        <v>0</v>
      </c>
      <c r="G8117">
        <v>10</v>
      </c>
      <c r="H8117">
        <v>4</v>
      </c>
      <c r="I8117">
        <v>0</v>
      </c>
    </row>
    <row r="8118" spans="1:9">
      <c r="A8118">
        <v>13990</v>
      </c>
      <c r="B8118" t="s">
        <v>24</v>
      </c>
      <c r="C8118" t="s">
        <v>13</v>
      </c>
      <c r="D8118" t="s">
        <v>8135</v>
      </c>
      <c r="E8118">
        <v>61</v>
      </c>
      <c r="F8118">
        <v>1</v>
      </c>
      <c r="G8118">
        <v>16</v>
      </c>
      <c r="H8118">
        <v>5</v>
      </c>
      <c r="I8118">
        <v>1</v>
      </c>
    </row>
    <row r="8119" spans="1:9">
      <c r="A8119">
        <v>13991</v>
      </c>
      <c r="B8119" t="s">
        <v>12</v>
      </c>
      <c r="C8119" t="s">
        <v>18</v>
      </c>
      <c r="D8119" t="s">
        <v>8136</v>
      </c>
      <c r="E8119">
        <v>64</v>
      </c>
      <c r="F8119">
        <v>1</v>
      </c>
      <c r="G8119">
        <v>13</v>
      </c>
      <c r="H8119">
        <v>4</v>
      </c>
      <c r="I8119">
        <v>1</v>
      </c>
    </row>
    <row r="8120" spans="1:9">
      <c r="A8120">
        <v>13992</v>
      </c>
      <c r="B8120" t="s">
        <v>15</v>
      </c>
      <c r="C8120" t="s">
        <v>28</v>
      </c>
      <c r="D8120" t="s">
        <v>8137</v>
      </c>
      <c r="E8120">
        <v>57</v>
      </c>
      <c r="F8120">
        <v>1</v>
      </c>
      <c r="G8120">
        <v>13</v>
      </c>
      <c r="H8120">
        <v>1</v>
      </c>
      <c r="I8120">
        <v>1</v>
      </c>
    </row>
    <row r="8121" spans="1:9">
      <c r="A8121">
        <v>13993</v>
      </c>
      <c r="B8121" t="s">
        <v>31</v>
      </c>
      <c r="C8121" t="s">
        <v>22</v>
      </c>
      <c r="D8121" t="s">
        <v>8138</v>
      </c>
      <c r="E8121">
        <v>34</v>
      </c>
      <c r="F8121">
        <v>0</v>
      </c>
      <c r="G8121">
        <v>10</v>
      </c>
      <c r="H8121">
        <v>2</v>
      </c>
      <c r="I8121">
        <v>0</v>
      </c>
    </row>
    <row r="8122" spans="1:9">
      <c r="A8122">
        <v>13994</v>
      </c>
      <c r="B8122" t="s">
        <v>24</v>
      </c>
      <c r="C8122" t="s">
        <v>18</v>
      </c>
      <c r="D8122" t="s">
        <v>8139</v>
      </c>
      <c r="E8122">
        <v>24</v>
      </c>
      <c r="F8122">
        <v>0</v>
      </c>
      <c r="G8122">
        <v>6</v>
      </c>
      <c r="H8122">
        <v>5</v>
      </c>
      <c r="I8122">
        <v>0</v>
      </c>
    </row>
    <row r="8123" spans="1:9">
      <c r="A8123">
        <v>13995</v>
      </c>
      <c r="B8123" t="s">
        <v>24</v>
      </c>
      <c r="C8123" t="s">
        <v>28</v>
      </c>
      <c r="D8123" t="s">
        <v>8140</v>
      </c>
      <c r="E8123">
        <v>57</v>
      </c>
      <c r="F8123">
        <v>1</v>
      </c>
      <c r="G8123">
        <v>13</v>
      </c>
      <c r="H8123">
        <v>3</v>
      </c>
      <c r="I8123">
        <v>1</v>
      </c>
    </row>
    <row r="8124" spans="1:9">
      <c r="A8124">
        <v>13996</v>
      </c>
      <c r="B8124" t="s">
        <v>31</v>
      </c>
      <c r="C8124" t="s">
        <v>28</v>
      </c>
      <c r="D8124" t="s">
        <v>8141</v>
      </c>
      <c r="E8124">
        <v>51</v>
      </c>
      <c r="F8124">
        <v>1</v>
      </c>
      <c r="G8124">
        <v>14</v>
      </c>
      <c r="H8124">
        <v>5</v>
      </c>
      <c r="I8124">
        <v>1</v>
      </c>
    </row>
    <row r="8125" spans="1:9">
      <c r="A8125">
        <v>13997</v>
      </c>
      <c r="B8125" t="s">
        <v>15</v>
      </c>
      <c r="C8125" t="s">
        <v>18</v>
      </c>
      <c r="D8125" t="s">
        <v>8142</v>
      </c>
      <c r="E8125">
        <v>57</v>
      </c>
      <c r="F8125">
        <v>0</v>
      </c>
      <c r="G8125">
        <v>7</v>
      </c>
      <c r="H8125">
        <v>2</v>
      </c>
      <c r="I8125">
        <v>0</v>
      </c>
    </row>
    <row r="8126" spans="1:9">
      <c r="A8126">
        <v>13998</v>
      </c>
      <c r="B8126" t="s">
        <v>31</v>
      </c>
      <c r="C8126" t="s">
        <v>10</v>
      </c>
      <c r="D8126" t="s">
        <v>8143</v>
      </c>
      <c r="E8126">
        <v>33</v>
      </c>
      <c r="F8126">
        <v>0</v>
      </c>
      <c r="G8126">
        <v>12</v>
      </c>
      <c r="H8126">
        <v>4</v>
      </c>
      <c r="I8126">
        <v>1</v>
      </c>
    </row>
    <row r="8127" spans="1:9">
      <c r="A8127">
        <v>13999</v>
      </c>
      <c r="B8127" t="s">
        <v>12</v>
      </c>
      <c r="C8127" t="s">
        <v>22</v>
      </c>
      <c r="D8127" t="s">
        <v>8144</v>
      </c>
      <c r="E8127">
        <v>22</v>
      </c>
      <c r="F8127">
        <v>0</v>
      </c>
      <c r="G8127">
        <v>7</v>
      </c>
      <c r="H8127">
        <v>3</v>
      </c>
      <c r="I8127">
        <v>0</v>
      </c>
    </row>
    <row r="8128" spans="1:9">
      <c r="A8128">
        <v>14000</v>
      </c>
      <c r="B8128" t="s">
        <v>12</v>
      </c>
      <c r="C8128" t="s">
        <v>18</v>
      </c>
      <c r="D8128" t="s">
        <v>8145</v>
      </c>
      <c r="E8128">
        <v>53</v>
      </c>
      <c r="F8128">
        <v>1</v>
      </c>
      <c r="G8128">
        <v>17</v>
      </c>
      <c r="H8128">
        <v>5</v>
      </c>
      <c r="I8128">
        <v>1</v>
      </c>
    </row>
    <row r="8129" spans="1:9">
      <c r="A8129">
        <v>14001</v>
      </c>
      <c r="B8129" t="s">
        <v>9</v>
      </c>
      <c r="C8129" t="s">
        <v>13</v>
      </c>
      <c r="D8129" t="s">
        <v>8146</v>
      </c>
      <c r="E8129">
        <v>56</v>
      </c>
      <c r="F8129">
        <v>1</v>
      </c>
      <c r="G8129">
        <v>12</v>
      </c>
      <c r="H8129">
        <v>5</v>
      </c>
      <c r="I8129">
        <v>1</v>
      </c>
    </row>
    <row r="8130" spans="1:9">
      <c r="A8130">
        <v>14002</v>
      </c>
      <c r="B8130" t="s">
        <v>31</v>
      </c>
      <c r="C8130" t="s">
        <v>18</v>
      </c>
      <c r="D8130" t="s">
        <v>8147</v>
      </c>
      <c r="E8130">
        <v>44</v>
      </c>
      <c r="F8130">
        <v>1</v>
      </c>
      <c r="G8130">
        <v>9</v>
      </c>
      <c r="H8130">
        <v>2</v>
      </c>
      <c r="I8130">
        <v>1</v>
      </c>
    </row>
    <row r="8131" spans="1:9">
      <c r="A8131">
        <v>14003</v>
      </c>
      <c r="B8131" t="s">
        <v>31</v>
      </c>
      <c r="C8131" t="s">
        <v>28</v>
      </c>
      <c r="D8131" t="s">
        <v>8148</v>
      </c>
      <c r="E8131">
        <v>54</v>
      </c>
      <c r="F8131">
        <v>0</v>
      </c>
      <c r="G8131">
        <v>12</v>
      </c>
      <c r="H8131">
        <v>3</v>
      </c>
      <c r="I8131">
        <v>0</v>
      </c>
    </row>
    <row r="8132" spans="1:9">
      <c r="A8132">
        <v>14004</v>
      </c>
      <c r="B8132" t="s">
        <v>9</v>
      </c>
      <c r="C8132" t="s">
        <v>18</v>
      </c>
      <c r="D8132" t="s">
        <v>8149</v>
      </c>
      <c r="E8132">
        <v>60</v>
      </c>
      <c r="F8132">
        <v>1</v>
      </c>
      <c r="G8132">
        <v>8</v>
      </c>
      <c r="H8132">
        <v>5</v>
      </c>
      <c r="I8132">
        <v>1</v>
      </c>
    </row>
    <row r="8133" spans="1:9">
      <c r="A8133">
        <v>14005</v>
      </c>
      <c r="B8133" t="s">
        <v>12</v>
      </c>
      <c r="C8133" t="s">
        <v>13</v>
      </c>
      <c r="D8133" t="s">
        <v>8150</v>
      </c>
      <c r="E8133">
        <v>44</v>
      </c>
      <c r="F8133">
        <v>0</v>
      </c>
      <c r="G8133">
        <v>16</v>
      </c>
      <c r="H8133">
        <v>1</v>
      </c>
      <c r="I8133">
        <v>0</v>
      </c>
    </row>
    <row r="8134" spans="1:9">
      <c r="A8134">
        <v>14006</v>
      </c>
      <c r="B8134" t="s">
        <v>12</v>
      </c>
      <c r="C8134" t="s">
        <v>22</v>
      </c>
      <c r="D8134" t="s">
        <v>8151</v>
      </c>
      <c r="E8134">
        <v>21</v>
      </c>
      <c r="F8134">
        <v>0</v>
      </c>
      <c r="G8134">
        <v>11</v>
      </c>
      <c r="H8134">
        <v>1</v>
      </c>
      <c r="I8134">
        <v>0</v>
      </c>
    </row>
    <row r="8135" spans="1:9">
      <c r="A8135">
        <v>14007</v>
      </c>
      <c r="B8135" t="s">
        <v>15</v>
      </c>
      <c r="C8135" t="s">
        <v>10</v>
      </c>
      <c r="D8135" t="s">
        <v>8152</v>
      </c>
      <c r="E8135">
        <v>59</v>
      </c>
      <c r="F8135">
        <v>1</v>
      </c>
      <c r="G8135">
        <v>7</v>
      </c>
      <c r="H8135">
        <v>2</v>
      </c>
      <c r="I8135">
        <v>1</v>
      </c>
    </row>
    <row r="8136" spans="1:9">
      <c r="A8136">
        <v>14008</v>
      </c>
      <c r="B8136" t="s">
        <v>12</v>
      </c>
      <c r="C8136" t="s">
        <v>13</v>
      </c>
      <c r="D8136" t="s">
        <v>8153</v>
      </c>
      <c r="E8136">
        <v>51</v>
      </c>
      <c r="F8136">
        <v>1</v>
      </c>
      <c r="G8136">
        <v>10</v>
      </c>
      <c r="H8136">
        <v>1</v>
      </c>
      <c r="I8136">
        <v>1</v>
      </c>
    </row>
    <row r="8137" spans="1:9">
      <c r="A8137">
        <v>14009</v>
      </c>
      <c r="B8137" t="s">
        <v>15</v>
      </c>
      <c r="C8137" t="s">
        <v>18</v>
      </c>
      <c r="D8137" t="s">
        <v>8154</v>
      </c>
      <c r="E8137">
        <v>59</v>
      </c>
      <c r="F8137">
        <v>0</v>
      </c>
      <c r="G8137">
        <v>19</v>
      </c>
      <c r="H8137">
        <v>1</v>
      </c>
      <c r="I8137">
        <v>0</v>
      </c>
    </row>
    <row r="8138" spans="1:9">
      <c r="A8138">
        <v>14010</v>
      </c>
      <c r="B8138" t="s">
        <v>12</v>
      </c>
      <c r="C8138" t="s">
        <v>18</v>
      </c>
      <c r="D8138" t="s">
        <v>8155</v>
      </c>
      <c r="E8138">
        <v>50</v>
      </c>
      <c r="F8138">
        <v>0</v>
      </c>
      <c r="G8138">
        <v>17</v>
      </c>
      <c r="H8138">
        <v>3</v>
      </c>
      <c r="I8138">
        <v>0</v>
      </c>
    </row>
    <row r="8139" spans="1:9">
      <c r="A8139">
        <v>14011</v>
      </c>
      <c r="B8139" t="s">
        <v>31</v>
      </c>
      <c r="C8139" t="s">
        <v>18</v>
      </c>
      <c r="D8139" t="s">
        <v>8156</v>
      </c>
      <c r="E8139">
        <v>25</v>
      </c>
      <c r="F8139">
        <v>1</v>
      </c>
      <c r="G8139">
        <v>6</v>
      </c>
      <c r="H8139">
        <v>3</v>
      </c>
      <c r="I8139">
        <v>0</v>
      </c>
    </row>
    <row r="8140" spans="1:9">
      <c r="A8140">
        <v>14012</v>
      </c>
      <c r="B8140" t="s">
        <v>15</v>
      </c>
      <c r="C8140" t="s">
        <v>10</v>
      </c>
      <c r="D8140" t="s">
        <v>8157</v>
      </c>
      <c r="E8140">
        <v>26</v>
      </c>
      <c r="F8140">
        <v>1</v>
      </c>
      <c r="G8140">
        <v>5</v>
      </c>
      <c r="H8140">
        <v>1</v>
      </c>
      <c r="I8140">
        <v>0</v>
      </c>
    </row>
    <row r="8141" spans="1:9">
      <c r="A8141">
        <v>14013</v>
      </c>
      <c r="B8141" t="s">
        <v>15</v>
      </c>
      <c r="C8141" t="s">
        <v>10</v>
      </c>
      <c r="D8141" t="s">
        <v>8158</v>
      </c>
      <c r="E8141">
        <v>52</v>
      </c>
      <c r="F8141">
        <v>1</v>
      </c>
      <c r="G8141">
        <v>4</v>
      </c>
      <c r="H8141">
        <v>1</v>
      </c>
      <c r="I8141">
        <v>1</v>
      </c>
    </row>
    <row r="8142" spans="1:9">
      <c r="A8142">
        <v>14014</v>
      </c>
      <c r="B8142" t="s">
        <v>15</v>
      </c>
      <c r="C8142" t="s">
        <v>22</v>
      </c>
      <c r="D8142" t="s">
        <v>8159</v>
      </c>
      <c r="E8142">
        <v>35</v>
      </c>
      <c r="F8142">
        <v>1</v>
      </c>
      <c r="G8142">
        <v>3</v>
      </c>
      <c r="H8142">
        <v>2</v>
      </c>
      <c r="I8142">
        <v>1</v>
      </c>
    </row>
    <row r="8143" spans="1:9">
      <c r="A8143">
        <v>14015</v>
      </c>
      <c r="B8143" t="s">
        <v>31</v>
      </c>
      <c r="C8143" t="s">
        <v>10</v>
      </c>
      <c r="D8143" t="s">
        <v>8160</v>
      </c>
      <c r="E8143">
        <v>56</v>
      </c>
      <c r="F8143">
        <v>1</v>
      </c>
      <c r="G8143">
        <v>19</v>
      </c>
      <c r="H8143">
        <v>3</v>
      </c>
      <c r="I8143">
        <v>1</v>
      </c>
    </row>
    <row r="8144" spans="1:9">
      <c r="A8144">
        <v>14016</v>
      </c>
      <c r="B8144" t="s">
        <v>9</v>
      </c>
      <c r="C8144" t="s">
        <v>10</v>
      </c>
      <c r="D8144" t="s">
        <v>8161</v>
      </c>
      <c r="E8144">
        <v>41</v>
      </c>
      <c r="F8144">
        <v>0</v>
      </c>
      <c r="G8144">
        <v>6</v>
      </c>
      <c r="H8144">
        <v>4</v>
      </c>
      <c r="I8144">
        <v>1</v>
      </c>
    </row>
    <row r="8145" spans="1:9">
      <c r="A8145">
        <v>14017</v>
      </c>
      <c r="B8145" t="s">
        <v>9</v>
      </c>
      <c r="C8145" t="s">
        <v>18</v>
      </c>
      <c r="D8145" t="s">
        <v>8162</v>
      </c>
      <c r="E8145">
        <v>20</v>
      </c>
      <c r="F8145">
        <v>0</v>
      </c>
      <c r="G8145">
        <v>3</v>
      </c>
      <c r="H8145">
        <v>3</v>
      </c>
      <c r="I8145">
        <v>0</v>
      </c>
    </row>
    <row r="8146" spans="1:9">
      <c r="A8146">
        <v>14018</v>
      </c>
      <c r="B8146" t="s">
        <v>24</v>
      </c>
      <c r="C8146" t="s">
        <v>13</v>
      </c>
      <c r="D8146" t="s">
        <v>8163</v>
      </c>
      <c r="E8146">
        <v>42</v>
      </c>
      <c r="F8146">
        <v>0</v>
      </c>
      <c r="G8146">
        <v>11</v>
      </c>
      <c r="H8146">
        <v>1</v>
      </c>
      <c r="I8146">
        <v>0</v>
      </c>
    </row>
    <row r="8147" spans="1:9">
      <c r="A8147">
        <v>14019</v>
      </c>
      <c r="B8147" t="s">
        <v>9</v>
      </c>
      <c r="C8147" t="s">
        <v>22</v>
      </c>
      <c r="D8147" t="s">
        <v>8164</v>
      </c>
      <c r="E8147">
        <v>18</v>
      </c>
      <c r="F8147">
        <v>1</v>
      </c>
      <c r="G8147">
        <v>2</v>
      </c>
      <c r="H8147">
        <v>2</v>
      </c>
      <c r="I8147">
        <v>0</v>
      </c>
    </row>
    <row r="8148" spans="1:9">
      <c r="A8148">
        <v>14020</v>
      </c>
      <c r="B8148" t="s">
        <v>24</v>
      </c>
      <c r="C8148" t="s">
        <v>22</v>
      </c>
      <c r="D8148" t="s">
        <v>8165</v>
      </c>
      <c r="E8148">
        <v>35</v>
      </c>
      <c r="F8148">
        <v>0</v>
      </c>
      <c r="G8148">
        <v>13</v>
      </c>
      <c r="H8148">
        <v>5</v>
      </c>
      <c r="I8148">
        <v>1</v>
      </c>
    </row>
    <row r="8149" spans="1:9">
      <c r="A8149">
        <v>14021</v>
      </c>
      <c r="B8149" t="s">
        <v>15</v>
      </c>
      <c r="C8149" t="s">
        <v>22</v>
      </c>
      <c r="D8149" t="s">
        <v>8166</v>
      </c>
      <c r="E8149">
        <v>58</v>
      </c>
      <c r="F8149">
        <v>1</v>
      </c>
      <c r="G8149">
        <v>3</v>
      </c>
      <c r="H8149">
        <v>2</v>
      </c>
      <c r="I8149">
        <v>1</v>
      </c>
    </row>
    <row r="8150" spans="1:9">
      <c r="A8150">
        <v>14022</v>
      </c>
      <c r="B8150" t="s">
        <v>31</v>
      </c>
      <c r="C8150" t="s">
        <v>10</v>
      </c>
      <c r="D8150" t="s">
        <v>8167</v>
      </c>
      <c r="E8150">
        <v>60</v>
      </c>
      <c r="F8150">
        <v>0</v>
      </c>
      <c r="G8150">
        <v>10</v>
      </c>
      <c r="H8150">
        <v>3</v>
      </c>
      <c r="I8150">
        <v>0</v>
      </c>
    </row>
    <row r="8151" spans="1:9">
      <c r="A8151">
        <v>14023</v>
      </c>
      <c r="B8151" t="s">
        <v>12</v>
      </c>
      <c r="C8151" t="s">
        <v>22</v>
      </c>
      <c r="D8151" t="s">
        <v>8168</v>
      </c>
      <c r="E8151">
        <v>57</v>
      </c>
      <c r="F8151">
        <v>0</v>
      </c>
      <c r="G8151">
        <v>10</v>
      </c>
      <c r="H8151">
        <v>3</v>
      </c>
      <c r="I8151">
        <v>0</v>
      </c>
    </row>
    <row r="8152" spans="1:9">
      <c r="A8152">
        <v>14024</v>
      </c>
      <c r="B8152" t="s">
        <v>9</v>
      </c>
      <c r="C8152" t="s">
        <v>18</v>
      </c>
      <c r="D8152" t="s">
        <v>8169</v>
      </c>
      <c r="E8152">
        <v>35</v>
      </c>
      <c r="F8152">
        <v>0</v>
      </c>
      <c r="G8152">
        <v>7</v>
      </c>
      <c r="H8152">
        <v>2</v>
      </c>
      <c r="I8152">
        <v>0</v>
      </c>
    </row>
    <row r="8153" spans="1:9">
      <c r="A8153">
        <v>14025</v>
      </c>
      <c r="B8153" t="s">
        <v>9</v>
      </c>
      <c r="C8153" t="s">
        <v>28</v>
      </c>
      <c r="D8153" t="s">
        <v>8170</v>
      </c>
      <c r="E8153">
        <v>27</v>
      </c>
      <c r="F8153">
        <v>0</v>
      </c>
      <c r="G8153">
        <v>13</v>
      </c>
      <c r="H8153">
        <v>3</v>
      </c>
      <c r="I8153">
        <v>0</v>
      </c>
    </row>
    <row r="8154" spans="1:9">
      <c r="A8154">
        <v>14026</v>
      </c>
      <c r="B8154" t="s">
        <v>9</v>
      </c>
      <c r="C8154" t="s">
        <v>22</v>
      </c>
      <c r="D8154" t="s">
        <v>8171</v>
      </c>
      <c r="E8154">
        <v>25</v>
      </c>
      <c r="F8154">
        <v>1</v>
      </c>
      <c r="G8154">
        <v>17</v>
      </c>
      <c r="H8154">
        <v>1</v>
      </c>
      <c r="I8154">
        <v>0</v>
      </c>
    </row>
    <row r="8155" spans="1:9">
      <c r="A8155">
        <v>14027</v>
      </c>
      <c r="B8155" t="s">
        <v>24</v>
      </c>
      <c r="C8155" t="s">
        <v>18</v>
      </c>
      <c r="D8155" t="s">
        <v>8172</v>
      </c>
      <c r="E8155">
        <v>29</v>
      </c>
      <c r="F8155">
        <v>1</v>
      </c>
      <c r="G8155">
        <v>17</v>
      </c>
      <c r="H8155">
        <v>4</v>
      </c>
      <c r="I8155">
        <v>1</v>
      </c>
    </row>
    <row r="8156" spans="1:9">
      <c r="A8156">
        <v>14028</v>
      </c>
      <c r="B8156" t="s">
        <v>12</v>
      </c>
      <c r="C8156" t="s">
        <v>13</v>
      </c>
      <c r="D8156" t="s">
        <v>8173</v>
      </c>
      <c r="E8156">
        <v>21</v>
      </c>
      <c r="F8156">
        <v>1</v>
      </c>
      <c r="G8156">
        <v>16</v>
      </c>
      <c r="H8156">
        <v>3</v>
      </c>
      <c r="I8156">
        <v>0</v>
      </c>
    </row>
    <row r="8157" spans="1:9">
      <c r="A8157">
        <v>14029</v>
      </c>
      <c r="B8157" t="s">
        <v>12</v>
      </c>
      <c r="C8157" t="s">
        <v>28</v>
      </c>
      <c r="D8157" t="s">
        <v>8174</v>
      </c>
      <c r="E8157">
        <v>63</v>
      </c>
      <c r="F8157">
        <v>0</v>
      </c>
      <c r="G8157">
        <v>9</v>
      </c>
      <c r="H8157">
        <v>4</v>
      </c>
      <c r="I8157">
        <v>1</v>
      </c>
    </row>
    <row r="8158" spans="1:9">
      <c r="A8158">
        <v>14030</v>
      </c>
      <c r="B8158" t="s">
        <v>9</v>
      </c>
      <c r="C8158" t="s">
        <v>18</v>
      </c>
      <c r="D8158" t="s">
        <v>8175</v>
      </c>
      <c r="E8158">
        <v>28</v>
      </c>
      <c r="F8158">
        <v>1</v>
      </c>
      <c r="G8158">
        <v>15</v>
      </c>
      <c r="H8158">
        <v>3</v>
      </c>
      <c r="I8158">
        <v>0</v>
      </c>
    </row>
    <row r="8159" spans="1:9">
      <c r="A8159">
        <v>14031</v>
      </c>
      <c r="B8159" t="s">
        <v>24</v>
      </c>
      <c r="C8159" t="s">
        <v>28</v>
      </c>
      <c r="D8159" t="s">
        <v>8176</v>
      </c>
      <c r="E8159">
        <v>21</v>
      </c>
      <c r="F8159">
        <v>1</v>
      </c>
      <c r="G8159">
        <v>12</v>
      </c>
      <c r="H8159">
        <v>3</v>
      </c>
      <c r="I8159">
        <v>0</v>
      </c>
    </row>
    <row r="8160" spans="1:9">
      <c r="A8160">
        <v>14032</v>
      </c>
      <c r="B8160" t="s">
        <v>12</v>
      </c>
      <c r="C8160" t="s">
        <v>18</v>
      </c>
      <c r="D8160" t="s">
        <v>8177</v>
      </c>
      <c r="E8160">
        <v>22</v>
      </c>
      <c r="F8160">
        <v>0</v>
      </c>
      <c r="G8160">
        <v>6</v>
      </c>
      <c r="H8160">
        <v>3</v>
      </c>
      <c r="I8160">
        <v>0</v>
      </c>
    </row>
    <row r="8161" spans="1:9">
      <c r="A8161">
        <v>14033</v>
      </c>
      <c r="B8161" t="s">
        <v>24</v>
      </c>
      <c r="C8161" t="s">
        <v>13</v>
      </c>
      <c r="D8161" t="s">
        <v>8178</v>
      </c>
      <c r="E8161">
        <v>28</v>
      </c>
      <c r="F8161">
        <v>1</v>
      </c>
      <c r="G8161">
        <v>12</v>
      </c>
      <c r="H8161">
        <v>2</v>
      </c>
      <c r="I8161">
        <v>0</v>
      </c>
    </row>
    <row r="8162" spans="1:9">
      <c r="A8162">
        <v>14034</v>
      </c>
      <c r="B8162" t="s">
        <v>31</v>
      </c>
      <c r="C8162" t="s">
        <v>10</v>
      </c>
      <c r="D8162" t="s">
        <v>8179</v>
      </c>
      <c r="E8162">
        <v>52</v>
      </c>
      <c r="F8162">
        <v>0</v>
      </c>
      <c r="G8162">
        <v>8</v>
      </c>
      <c r="H8162">
        <v>5</v>
      </c>
      <c r="I8162">
        <v>1</v>
      </c>
    </row>
    <row r="8163" spans="1:9">
      <c r="A8163">
        <v>14035</v>
      </c>
      <c r="B8163" t="s">
        <v>9</v>
      </c>
      <c r="C8163" t="s">
        <v>18</v>
      </c>
      <c r="D8163" t="s">
        <v>8180</v>
      </c>
      <c r="E8163">
        <v>38</v>
      </c>
      <c r="F8163">
        <v>1</v>
      </c>
      <c r="G8163">
        <v>18</v>
      </c>
      <c r="H8163">
        <v>2</v>
      </c>
      <c r="I8163">
        <v>1</v>
      </c>
    </row>
    <row r="8164" spans="1:9">
      <c r="A8164">
        <v>14036</v>
      </c>
      <c r="B8164" t="s">
        <v>15</v>
      </c>
      <c r="C8164" t="s">
        <v>10</v>
      </c>
      <c r="D8164" t="s">
        <v>8181</v>
      </c>
      <c r="E8164">
        <v>54</v>
      </c>
      <c r="F8164">
        <v>0</v>
      </c>
      <c r="G8164">
        <v>5</v>
      </c>
      <c r="H8164">
        <v>2</v>
      </c>
      <c r="I8164">
        <v>0</v>
      </c>
    </row>
    <row r="8165" spans="1:9">
      <c r="A8165">
        <v>14037</v>
      </c>
      <c r="B8165" t="s">
        <v>12</v>
      </c>
      <c r="C8165" t="s">
        <v>22</v>
      </c>
      <c r="D8165" t="s">
        <v>8182</v>
      </c>
      <c r="E8165">
        <v>40</v>
      </c>
      <c r="F8165">
        <v>1</v>
      </c>
      <c r="G8165">
        <v>11</v>
      </c>
      <c r="H8165">
        <v>4</v>
      </c>
      <c r="I8165">
        <v>1</v>
      </c>
    </row>
    <row r="8166" spans="1:9">
      <c r="A8166">
        <v>14038</v>
      </c>
      <c r="B8166" t="s">
        <v>9</v>
      </c>
      <c r="C8166" t="s">
        <v>22</v>
      </c>
      <c r="D8166" t="s">
        <v>8183</v>
      </c>
      <c r="E8166">
        <v>36</v>
      </c>
      <c r="F8166">
        <v>0</v>
      </c>
      <c r="G8166">
        <v>2</v>
      </c>
      <c r="H8166">
        <v>2</v>
      </c>
      <c r="I8166">
        <v>0</v>
      </c>
    </row>
    <row r="8167" spans="1:9">
      <c r="A8167">
        <v>14039</v>
      </c>
      <c r="B8167" t="s">
        <v>12</v>
      </c>
      <c r="C8167" t="s">
        <v>13</v>
      </c>
      <c r="D8167" t="s">
        <v>8184</v>
      </c>
      <c r="E8167">
        <v>59</v>
      </c>
      <c r="F8167">
        <v>1</v>
      </c>
      <c r="G8167">
        <v>19</v>
      </c>
      <c r="H8167">
        <v>2</v>
      </c>
      <c r="I8167">
        <v>1</v>
      </c>
    </row>
    <row r="8168" spans="1:9">
      <c r="A8168">
        <v>14040</v>
      </c>
      <c r="B8168" t="s">
        <v>24</v>
      </c>
      <c r="C8168" t="s">
        <v>13</v>
      </c>
      <c r="D8168" t="s">
        <v>8185</v>
      </c>
      <c r="E8168">
        <v>24</v>
      </c>
      <c r="F8168">
        <v>0</v>
      </c>
      <c r="G8168">
        <v>14</v>
      </c>
      <c r="H8168">
        <v>3</v>
      </c>
      <c r="I8168">
        <v>0</v>
      </c>
    </row>
    <row r="8169" spans="1:9">
      <c r="A8169">
        <v>14041</v>
      </c>
      <c r="B8169" t="s">
        <v>31</v>
      </c>
      <c r="C8169" t="s">
        <v>18</v>
      </c>
      <c r="D8169" t="s">
        <v>8186</v>
      </c>
      <c r="E8169">
        <v>38</v>
      </c>
      <c r="F8169">
        <v>1</v>
      </c>
      <c r="G8169">
        <v>16</v>
      </c>
      <c r="H8169">
        <v>1</v>
      </c>
      <c r="I8169">
        <v>1</v>
      </c>
    </row>
    <row r="8170" spans="1:9">
      <c r="A8170">
        <v>14042</v>
      </c>
      <c r="B8170" t="s">
        <v>24</v>
      </c>
      <c r="C8170" t="s">
        <v>22</v>
      </c>
      <c r="D8170" t="s">
        <v>8187</v>
      </c>
      <c r="E8170">
        <v>40</v>
      </c>
      <c r="F8170">
        <v>0</v>
      </c>
      <c r="G8170">
        <v>15</v>
      </c>
      <c r="H8170">
        <v>1</v>
      </c>
      <c r="I8170">
        <v>0</v>
      </c>
    </row>
    <row r="8171" spans="1:9">
      <c r="A8171">
        <v>14043</v>
      </c>
      <c r="B8171" t="s">
        <v>15</v>
      </c>
      <c r="C8171" t="s">
        <v>28</v>
      </c>
      <c r="D8171" t="s">
        <v>8188</v>
      </c>
      <c r="E8171">
        <v>25</v>
      </c>
      <c r="F8171">
        <v>1</v>
      </c>
      <c r="G8171">
        <v>11</v>
      </c>
      <c r="H8171">
        <v>2</v>
      </c>
      <c r="I8171">
        <v>0</v>
      </c>
    </row>
    <row r="8172" spans="1:9">
      <c r="A8172">
        <v>14044</v>
      </c>
      <c r="B8172" t="s">
        <v>12</v>
      </c>
      <c r="C8172" t="s">
        <v>10</v>
      </c>
      <c r="D8172" t="s">
        <v>8189</v>
      </c>
      <c r="E8172">
        <v>44</v>
      </c>
      <c r="F8172">
        <v>0</v>
      </c>
      <c r="G8172">
        <v>7</v>
      </c>
      <c r="H8172">
        <v>5</v>
      </c>
      <c r="I8172">
        <v>1</v>
      </c>
    </row>
    <row r="8173" spans="1:9">
      <c r="A8173">
        <v>14045</v>
      </c>
      <c r="B8173" t="s">
        <v>15</v>
      </c>
      <c r="C8173" t="s">
        <v>28</v>
      </c>
      <c r="D8173" t="s">
        <v>8190</v>
      </c>
      <c r="E8173">
        <v>53</v>
      </c>
      <c r="F8173">
        <v>0</v>
      </c>
      <c r="G8173">
        <v>11</v>
      </c>
      <c r="H8173">
        <v>3</v>
      </c>
      <c r="I8173">
        <v>0</v>
      </c>
    </row>
    <row r="8174" spans="1:9">
      <c r="A8174">
        <v>14046</v>
      </c>
      <c r="B8174" t="s">
        <v>9</v>
      </c>
      <c r="C8174" t="s">
        <v>13</v>
      </c>
      <c r="D8174" t="s">
        <v>8191</v>
      </c>
      <c r="E8174">
        <v>50</v>
      </c>
      <c r="F8174">
        <v>1</v>
      </c>
      <c r="G8174">
        <v>12</v>
      </c>
      <c r="H8174">
        <v>4</v>
      </c>
      <c r="I8174">
        <v>1</v>
      </c>
    </row>
    <row r="8175" spans="1:9">
      <c r="A8175">
        <v>14047</v>
      </c>
      <c r="B8175" t="s">
        <v>24</v>
      </c>
      <c r="C8175" t="s">
        <v>13</v>
      </c>
      <c r="D8175" t="s">
        <v>8192</v>
      </c>
      <c r="E8175">
        <v>39</v>
      </c>
      <c r="F8175">
        <v>0</v>
      </c>
      <c r="G8175">
        <v>12</v>
      </c>
      <c r="H8175">
        <v>1</v>
      </c>
      <c r="I8175">
        <v>0</v>
      </c>
    </row>
    <row r="8176" spans="1:9">
      <c r="A8176">
        <v>14048</v>
      </c>
      <c r="B8176" t="s">
        <v>31</v>
      </c>
      <c r="C8176" t="s">
        <v>13</v>
      </c>
      <c r="D8176" t="s">
        <v>8193</v>
      </c>
      <c r="E8176">
        <v>64</v>
      </c>
      <c r="F8176">
        <v>0</v>
      </c>
      <c r="G8176">
        <v>13</v>
      </c>
      <c r="H8176">
        <v>1</v>
      </c>
      <c r="I8176">
        <v>0</v>
      </c>
    </row>
    <row r="8177" spans="1:9">
      <c r="A8177">
        <v>14049</v>
      </c>
      <c r="B8177" t="s">
        <v>12</v>
      </c>
      <c r="C8177" t="s">
        <v>13</v>
      </c>
      <c r="D8177" t="s">
        <v>8194</v>
      </c>
      <c r="E8177">
        <v>51</v>
      </c>
      <c r="F8177">
        <v>0</v>
      </c>
      <c r="G8177">
        <v>11</v>
      </c>
      <c r="H8177">
        <v>2</v>
      </c>
      <c r="I8177">
        <v>0</v>
      </c>
    </row>
    <row r="8178" spans="1:9">
      <c r="A8178">
        <v>14050</v>
      </c>
      <c r="B8178" t="s">
        <v>9</v>
      </c>
      <c r="C8178" t="s">
        <v>28</v>
      </c>
      <c r="D8178" t="s">
        <v>8195</v>
      </c>
      <c r="E8178">
        <v>46</v>
      </c>
      <c r="F8178">
        <v>1</v>
      </c>
      <c r="G8178">
        <v>14</v>
      </c>
      <c r="H8178">
        <v>1</v>
      </c>
      <c r="I8178">
        <v>1</v>
      </c>
    </row>
    <row r="8179" spans="1:9">
      <c r="A8179">
        <v>14051</v>
      </c>
      <c r="B8179" t="s">
        <v>9</v>
      </c>
      <c r="C8179" t="s">
        <v>18</v>
      </c>
      <c r="D8179" t="s">
        <v>8196</v>
      </c>
      <c r="E8179">
        <v>57</v>
      </c>
      <c r="F8179">
        <v>1</v>
      </c>
      <c r="G8179">
        <v>5</v>
      </c>
      <c r="H8179">
        <v>2</v>
      </c>
      <c r="I8179">
        <v>1</v>
      </c>
    </row>
    <row r="8180" spans="1:9">
      <c r="A8180">
        <v>14052</v>
      </c>
      <c r="B8180" t="s">
        <v>24</v>
      </c>
      <c r="C8180" t="s">
        <v>18</v>
      </c>
      <c r="D8180" t="s">
        <v>8197</v>
      </c>
      <c r="E8180">
        <v>52</v>
      </c>
      <c r="F8180">
        <v>0</v>
      </c>
      <c r="G8180">
        <v>8</v>
      </c>
      <c r="H8180">
        <v>3</v>
      </c>
      <c r="I8180">
        <v>0</v>
      </c>
    </row>
    <row r="8181" spans="1:9">
      <c r="A8181">
        <v>14053</v>
      </c>
      <c r="B8181" t="s">
        <v>31</v>
      </c>
      <c r="C8181" t="s">
        <v>22</v>
      </c>
      <c r="D8181" t="s">
        <v>8198</v>
      </c>
      <c r="E8181">
        <v>56</v>
      </c>
      <c r="F8181">
        <v>1</v>
      </c>
      <c r="G8181">
        <v>7</v>
      </c>
      <c r="H8181">
        <v>1</v>
      </c>
      <c r="I8181">
        <v>1</v>
      </c>
    </row>
    <row r="8182" spans="1:9">
      <c r="A8182">
        <v>14054</v>
      </c>
      <c r="B8182" t="s">
        <v>24</v>
      </c>
      <c r="C8182" t="s">
        <v>18</v>
      </c>
      <c r="D8182" t="s">
        <v>8199</v>
      </c>
      <c r="E8182">
        <v>37</v>
      </c>
      <c r="F8182">
        <v>0</v>
      </c>
      <c r="G8182">
        <v>2</v>
      </c>
      <c r="H8182">
        <v>3</v>
      </c>
      <c r="I8182">
        <v>0</v>
      </c>
    </row>
    <row r="8183" spans="1:9">
      <c r="A8183">
        <v>14055</v>
      </c>
      <c r="B8183" t="s">
        <v>15</v>
      </c>
      <c r="C8183" t="s">
        <v>22</v>
      </c>
      <c r="D8183" t="s">
        <v>8200</v>
      </c>
      <c r="E8183">
        <v>49</v>
      </c>
      <c r="F8183">
        <v>0</v>
      </c>
      <c r="G8183">
        <v>1</v>
      </c>
      <c r="H8183">
        <v>3</v>
      </c>
      <c r="I8183">
        <v>0</v>
      </c>
    </row>
    <row r="8184" spans="1:9">
      <c r="A8184">
        <v>14056</v>
      </c>
      <c r="B8184" t="s">
        <v>12</v>
      </c>
      <c r="C8184" t="s">
        <v>10</v>
      </c>
      <c r="D8184" t="s">
        <v>8201</v>
      </c>
      <c r="E8184">
        <v>60</v>
      </c>
      <c r="F8184">
        <v>1</v>
      </c>
      <c r="G8184">
        <v>19</v>
      </c>
      <c r="H8184">
        <v>2</v>
      </c>
      <c r="I8184">
        <v>1</v>
      </c>
    </row>
    <row r="8185" spans="1:9">
      <c r="A8185">
        <v>14057</v>
      </c>
      <c r="B8185" t="s">
        <v>31</v>
      </c>
      <c r="C8185" t="s">
        <v>28</v>
      </c>
      <c r="D8185" t="s">
        <v>8202</v>
      </c>
      <c r="E8185">
        <v>67</v>
      </c>
      <c r="F8185">
        <v>0</v>
      </c>
      <c r="G8185">
        <v>2</v>
      </c>
      <c r="H8185">
        <v>2</v>
      </c>
      <c r="I8185">
        <v>0</v>
      </c>
    </row>
    <row r="8186" spans="1:9">
      <c r="A8186">
        <v>14058</v>
      </c>
      <c r="B8186" t="s">
        <v>31</v>
      </c>
      <c r="C8186" t="s">
        <v>10</v>
      </c>
      <c r="D8186" t="s">
        <v>8203</v>
      </c>
      <c r="E8186">
        <v>60</v>
      </c>
      <c r="F8186">
        <v>0</v>
      </c>
      <c r="G8186">
        <v>4</v>
      </c>
      <c r="H8186">
        <v>5</v>
      </c>
      <c r="I8186">
        <v>1</v>
      </c>
    </row>
    <row r="8187" spans="1:9">
      <c r="A8187">
        <v>14059</v>
      </c>
      <c r="B8187" t="s">
        <v>9</v>
      </c>
      <c r="C8187" t="s">
        <v>10</v>
      </c>
      <c r="D8187" t="s">
        <v>8204</v>
      </c>
      <c r="E8187">
        <v>42</v>
      </c>
      <c r="F8187">
        <v>0</v>
      </c>
      <c r="G8187">
        <v>12</v>
      </c>
      <c r="H8187">
        <v>2</v>
      </c>
      <c r="I8187">
        <v>0</v>
      </c>
    </row>
    <row r="8188" spans="1:9">
      <c r="A8188">
        <v>14060</v>
      </c>
      <c r="B8188" t="s">
        <v>9</v>
      </c>
      <c r="C8188" t="s">
        <v>13</v>
      </c>
      <c r="D8188" t="s">
        <v>8205</v>
      </c>
      <c r="E8188">
        <v>37</v>
      </c>
      <c r="F8188">
        <v>1</v>
      </c>
      <c r="G8188">
        <v>10</v>
      </c>
      <c r="H8188">
        <v>2</v>
      </c>
      <c r="I8188">
        <v>1</v>
      </c>
    </row>
    <row r="8189" spans="1:9">
      <c r="A8189">
        <v>14061</v>
      </c>
      <c r="B8189" t="s">
        <v>24</v>
      </c>
      <c r="C8189" t="s">
        <v>13</v>
      </c>
      <c r="D8189" t="s">
        <v>8206</v>
      </c>
      <c r="E8189">
        <v>21</v>
      </c>
      <c r="F8189">
        <v>0</v>
      </c>
      <c r="G8189">
        <v>6</v>
      </c>
      <c r="H8189">
        <v>4</v>
      </c>
      <c r="I8189">
        <v>0</v>
      </c>
    </row>
    <row r="8190" spans="1:9">
      <c r="A8190">
        <v>14062</v>
      </c>
      <c r="B8190" t="s">
        <v>31</v>
      </c>
      <c r="C8190" t="s">
        <v>28</v>
      </c>
      <c r="D8190" t="s">
        <v>8207</v>
      </c>
      <c r="E8190">
        <v>24</v>
      </c>
      <c r="F8190">
        <v>0</v>
      </c>
      <c r="G8190">
        <v>10</v>
      </c>
      <c r="H8190">
        <v>5</v>
      </c>
      <c r="I8190">
        <v>0</v>
      </c>
    </row>
    <row r="8191" spans="1:9">
      <c r="A8191">
        <v>14063</v>
      </c>
      <c r="B8191" t="s">
        <v>24</v>
      </c>
      <c r="C8191" t="s">
        <v>13</v>
      </c>
      <c r="D8191" t="s">
        <v>8208</v>
      </c>
      <c r="E8191">
        <v>23</v>
      </c>
      <c r="F8191">
        <v>1</v>
      </c>
      <c r="G8191">
        <v>17</v>
      </c>
      <c r="H8191">
        <v>1</v>
      </c>
      <c r="I8191">
        <v>0</v>
      </c>
    </row>
    <row r="8192" spans="1:9">
      <c r="A8192">
        <v>14064</v>
      </c>
      <c r="B8192" t="s">
        <v>9</v>
      </c>
      <c r="C8192" t="s">
        <v>18</v>
      </c>
      <c r="D8192" t="s">
        <v>8209</v>
      </c>
      <c r="E8192">
        <v>29</v>
      </c>
      <c r="F8192">
        <v>0</v>
      </c>
      <c r="G8192">
        <v>16</v>
      </c>
      <c r="H8192">
        <v>1</v>
      </c>
      <c r="I8192">
        <v>0</v>
      </c>
    </row>
    <row r="8193" spans="1:9">
      <c r="A8193">
        <v>14065</v>
      </c>
      <c r="B8193" t="s">
        <v>9</v>
      </c>
      <c r="C8193" t="s">
        <v>10</v>
      </c>
      <c r="D8193" t="s">
        <v>8210</v>
      </c>
      <c r="E8193">
        <v>62</v>
      </c>
      <c r="F8193">
        <v>0</v>
      </c>
      <c r="G8193">
        <v>2</v>
      </c>
      <c r="H8193">
        <v>4</v>
      </c>
      <c r="I8193">
        <v>0</v>
      </c>
    </row>
    <row r="8194" spans="1:9">
      <c r="A8194">
        <v>14066</v>
      </c>
      <c r="B8194" t="s">
        <v>12</v>
      </c>
      <c r="C8194" t="s">
        <v>13</v>
      </c>
      <c r="D8194" t="s">
        <v>8211</v>
      </c>
      <c r="E8194">
        <v>41</v>
      </c>
      <c r="F8194">
        <v>0</v>
      </c>
      <c r="G8194">
        <v>3</v>
      </c>
      <c r="H8194">
        <v>5</v>
      </c>
      <c r="I8194">
        <v>0</v>
      </c>
    </row>
    <row r="8195" spans="1:9">
      <c r="A8195">
        <v>14067</v>
      </c>
      <c r="B8195" t="s">
        <v>12</v>
      </c>
      <c r="C8195" t="s">
        <v>22</v>
      </c>
      <c r="D8195" t="s">
        <v>8212</v>
      </c>
      <c r="E8195">
        <v>55</v>
      </c>
      <c r="F8195">
        <v>1</v>
      </c>
      <c r="G8195">
        <v>15</v>
      </c>
      <c r="H8195">
        <v>3</v>
      </c>
      <c r="I8195">
        <v>0</v>
      </c>
    </row>
    <row r="8196" spans="1:9">
      <c r="A8196">
        <v>14068</v>
      </c>
      <c r="B8196" t="s">
        <v>31</v>
      </c>
      <c r="C8196" t="s">
        <v>13</v>
      </c>
      <c r="D8196" t="s">
        <v>8213</v>
      </c>
      <c r="E8196">
        <v>66</v>
      </c>
      <c r="F8196">
        <v>1</v>
      </c>
      <c r="G8196">
        <v>14</v>
      </c>
      <c r="H8196">
        <v>2</v>
      </c>
      <c r="I8196">
        <v>0</v>
      </c>
    </row>
    <row r="8197" spans="1:9">
      <c r="A8197">
        <v>14069</v>
      </c>
      <c r="B8197" t="s">
        <v>31</v>
      </c>
      <c r="C8197" t="s">
        <v>22</v>
      </c>
      <c r="D8197" t="s">
        <v>8214</v>
      </c>
      <c r="E8197">
        <v>59</v>
      </c>
      <c r="F8197">
        <v>0</v>
      </c>
      <c r="G8197">
        <v>6</v>
      </c>
      <c r="H8197">
        <v>2</v>
      </c>
      <c r="I8197">
        <v>1</v>
      </c>
    </row>
    <row r="8198" spans="1:9">
      <c r="A8198">
        <v>14070</v>
      </c>
      <c r="B8198" t="s">
        <v>24</v>
      </c>
      <c r="C8198" t="s">
        <v>13</v>
      </c>
      <c r="D8198" t="s">
        <v>8215</v>
      </c>
      <c r="E8198">
        <v>51</v>
      </c>
      <c r="F8198">
        <v>0</v>
      </c>
      <c r="G8198">
        <v>16</v>
      </c>
      <c r="H8198">
        <v>4</v>
      </c>
      <c r="I8198">
        <v>0</v>
      </c>
    </row>
    <row r="8199" spans="1:9">
      <c r="A8199">
        <v>14071</v>
      </c>
      <c r="B8199" t="s">
        <v>12</v>
      </c>
      <c r="C8199" t="s">
        <v>13</v>
      </c>
      <c r="D8199" t="s">
        <v>8216</v>
      </c>
      <c r="E8199">
        <v>22</v>
      </c>
      <c r="F8199">
        <v>0</v>
      </c>
      <c r="G8199">
        <v>19</v>
      </c>
      <c r="H8199">
        <v>3</v>
      </c>
      <c r="I8199">
        <v>1</v>
      </c>
    </row>
    <row r="8200" spans="1:9">
      <c r="A8200">
        <v>14072</v>
      </c>
      <c r="B8200" t="s">
        <v>12</v>
      </c>
      <c r="C8200" t="s">
        <v>13</v>
      </c>
      <c r="D8200" t="s">
        <v>8217</v>
      </c>
      <c r="E8200">
        <v>59</v>
      </c>
      <c r="F8200">
        <v>0</v>
      </c>
      <c r="G8200">
        <v>1</v>
      </c>
      <c r="H8200">
        <v>1</v>
      </c>
      <c r="I8200">
        <v>1</v>
      </c>
    </row>
    <row r="8201" spans="1:9">
      <c r="A8201">
        <v>14073</v>
      </c>
      <c r="B8201" t="s">
        <v>24</v>
      </c>
      <c r="C8201" t="s">
        <v>10</v>
      </c>
      <c r="D8201" t="s">
        <v>8218</v>
      </c>
      <c r="E8201">
        <v>32</v>
      </c>
      <c r="F8201">
        <v>1</v>
      </c>
      <c r="G8201">
        <v>4</v>
      </c>
      <c r="H8201">
        <v>2</v>
      </c>
      <c r="I8201">
        <v>1</v>
      </c>
    </row>
    <row r="8202" spans="1:9">
      <c r="A8202">
        <v>14074</v>
      </c>
      <c r="B8202" t="s">
        <v>9</v>
      </c>
      <c r="C8202" t="s">
        <v>22</v>
      </c>
      <c r="D8202" t="s">
        <v>8219</v>
      </c>
      <c r="E8202">
        <v>41</v>
      </c>
      <c r="F8202">
        <v>0</v>
      </c>
      <c r="G8202">
        <v>5</v>
      </c>
      <c r="H8202">
        <v>3</v>
      </c>
      <c r="I8202">
        <v>1</v>
      </c>
    </row>
    <row r="8203" spans="1:9">
      <c r="A8203">
        <v>14075</v>
      </c>
      <c r="B8203" t="s">
        <v>12</v>
      </c>
      <c r="C8203" t="s">
        <v>22</v>
      </c>
      <c r="D8203" t="s">
        <v>8220</v>
      </c>
      <c r="E8203">
        <v>43</v>
      </c>
      <c r="F8203">
        <v>1</v>
      </c>
      <c r="G8203">
        <v>19</v>
      </c>
      <c r="H8203">
        <v>2</v>
      </c>
      <c r="I8203">
        <v>0</v>
      </c>
    </row>
    <row r="8204" spans="1:9">
      <c r="A8204">
        <v>14076</v>
      </c>
      <c r="B8204" t="s">
        <v>12</v>
      </c>
      <c r="C8204" t="s">
        <v>22</v>
      </c>
      <c r="D8204" t="s">
        <v>8221</v>
      </c>
      <c r="E8204">
        <v>68</v>
      </c>
      <c r="F8204">
        <v>1</v>
      </c>
      <c r="G8204">
        <v>11</v>
      </c>
      <c r="H8204">
        <v>2</v>
      </c>
      <c r="I8204">
        <v>0</v>
      </c>
    </row>
    <row r="8205" spans="1:9">
      <c r="A8205">
        <v>14077</v>
      </c>
      <c r="B8205" t="s">
        <v>12</v>
      </c>
      <c r="C8205" t="s">
        <v>18</v>
      </c>
      <c r="D8205" t="s">
        <v>8222</v>
      </c>
      <c r="E8205">
        <v>31</v>
      </c>
      <c r="F8205">
        <v>1</v>
      </c>
      <c r="G8205">
        <v>2</v>
      </c>
      <c r="H8205">
        <v>1</v>
      </c>
      <c r="I8205">
        <v>1</v>
      </c>
    </row>
    <row r="8206" spans="1:9">
      <c r="A8206">
        <v>14078</v>
      </c>
      <c r="B8206" t="s">
        <v>31</v>
      </c>
      <c r="C8206" t="s">
        <v>22</v>
      </c>
      <c r="D8206" t="s">
        <v>8223</v>
      </c>
      <c r="E8206">
        <v>44</v>
      </c>
      <c r="F8206">
        <v>1</v>
      </c>
      <c r="G8206">
        <v>10</v>
      </c>
      <c r="H8206">
        <v>3</v>
      </c>
      <c r="I8206">
        <v>0</v>
      </c>
    </row>
    <row r="8207" spans="1:9">
      <c r="A8207">
        <v>14079</v>
      </c>
      <c r="B8207" t="s">
        <v>24</v>
      </c>
      <c r="C8207" t="s">
        <v>13</v>
      </c>
      <c r="D8207" t="s">
        <v>8224</v>
      </c>
      <c r="E8207">
        <v>67</v>
      </c>
      <c r="F8207">
        <v>1</v>
      </c>
      <c r="G8207">
        <v>4</v>
      </c>
      <c r="H8207">
        <v>5</v>
      </c>
      <c r="I8207">
        <v>0</v>
      </c>
    </row>
    <row r="8208" spans="1:9">
      <c r="A8208">
        <v>14080</v>
      </c>
      <c r="B8208" t="s">
        <v>9</v>
      </c>
      <c r="C8208" t="s">
        <v>28</v>
      </c>
      <c r="D8208" t="s">
        <v>8225</v>
      </c>
      <c r="E8208">
        <v>35</v>
      </c>
      <c r="F8208">
        <v>0</v>
      </c>
      <c r="G8208">
        <v>19</v>
      </c>
      <c r="H8208">
        <v>4</v>
      </c>
      <c r="I8208">
        <v>1</v>
      </c>
    </row>
    <row r="8209" spans="1:9">
      <c r="A8209">
        <v>14081</v>
      </c>
      <c r="B8209" t="s">
        <v>31</v>
      </c>
      <c r="C8209" t="s">
        <v>22</v>
      </c>
      <c r="D8209" t="s">
        <v>8226</v>
      </c>
      <c r="E8209">
        <v>26</v>
      </c>
      <c r="F8209">
        <v>0</v>
      </c>
      <c r="G8209">
        <v>9</v>
      </c>
      <c r="H8209">
        <v>5</v>
      </c>
      <c r="I8209">
        <v>0</v>
      </c>
    </row>
    <row r="8210" spans="1:9">
      <c r="A8210">
        <v>14082</v>
      </c>
      <c r="B8210" t="s">
        <v>12</v>
      </c>
      <c r="C8210" t="s">
        <v>18</v>
      </c>
      <c r="D8210" t="s">
        <v>8227</v>
      </c>
      <c r="E8210">
        <v>30</v>
      </c>
      <c r="F8210">
        <v>1</v>
      </c>
      <c r="G8210">
        <v>11</v>
      </c>
      <c r="H8210">
        <v>2</v>
      </c>
      <c r="I8210">
        <v>0</v>
      </c>
    </row>
    <row r="8211" spans="1:9">
      <c r="A8211">
        <v>14083</v>
      </c>
      <c r="B8211" t="s">
        <v>9</v>
      </c>
      <c r="C8211" t="s">
        <v>18</v>
      </c>
      <c r="D8211" t="s">
        <v>8228</v>
      </c>
      <c r="E8211">
        <v>48</v>
      </c>
      <c r="F8211">
        <v>1</v>
      </c>
      <c r="G8211">
        <v>13</v>
      </c>
      <c r="H8211">
        <v>1</v>
      </c>
      <c r="I8211">
        <v>1</v>
      </c>
    </row>
    <row r="8212" spans="1:9">
      <c r="A8212">
        <v>14084</v>
      </c>
      <c r="B8212" t="s">
        <v>9</v>
      </c>
      <c r="C8212" t="s">
        <v>28</v>
      </c>
      <c r="D8212" t="s">
        <v>8229</v>
      </c>
      <c r="E8212">
        <v>54</v>
      </c>
      <c r="F8212">
        <v>0</v>
      </c>
      <c r="G8212">
        <v>9</v>
      </c>
      <c r="H8212">
        <v>2</v>
      </c>
      <c r="I8212">
        <v>1</v>
      </c>
    </row>
    <row r="8213" spans="1:9">
      <c r="A8213">
        <v>14085</v>
      </c>
      <c r="B8213" t="s">
        <v>15</v>
      </c>
      <c r="C8213" t="s">
        <v>13</v>
      </c>
      <c r="D8213" t="s">
        <v>8230</v>
      </c>
      <c r="E8213">
        <v>45</v>
      </c>
      <c r="F8213">
        <v>0</v>
      </c>
      <c r="G8213">
        <v>2</v>
      </c>
      <c r="H8213">
        <v>5</v>
      </c>
      <c r="I8213">
        <v>0</v>
      </c>
    </row>
    <row r="8214" spans="1:9">
      <c r="A8214">
        <v>14086</v>
      </c>
      <c r="B8214" t="s">
        <v>12</v>
      </c>
      <c r="C8214" t="s">
        <v>10</v>
      </c>
      <c r="D8214" t="s">
        <v>8231</v>
      </c>
      <c r="E8214">
        <v>53</v>
      </c>
      <c r="F8214">
        <v>0</v>
      </c>
      <c r="G8214">
        <v>17</v>
      </c>
      <c r="H8214">
        <v>2</v>
      </c>
      <c r="I8214">
        <v>0</v>
      </c>
    </row>
    <row r="8215" spans="1:9">
      <c r="A8215">
        <v>14087</v>
      </c>
      <c r="B8215" t="s">
        <v>12</v>
      </c>
      <c r="C8215" t="s">
        <v>22</v>
      </c>
      <c r="D8215" t="s">
        <v>8232</v>
      </c>
      <c r="E8215">
        <v>18</v>
      </c>
      <c r="F8215">
        <v>1</v>
      </c>
      <c r="G8215">
        <v>5</v>
      </c>
      <c r="H8215">
        <v>5</v>
      </c>
      <c r="I8215">
        <v>0</v>
      </c>
    </row>
    <row r="8216" spans="1:9">
      <c r="A8216">
        <v>14088</v>
      </c>
      <c r="B8216" t="s">
        <v>15</v>
      </c>
      <c r="C8216" t="s">
        <v>13</v>
      </c>
      <c r="D8216" t="s">
        <v>8233</v>
      </c>
      <c r="E8216">
        <v>58</v>
      </c>
      <c r="F8216">
        <v>1</v>
      </c>
      <c r="G8216">
        <v>3</v>
      </c>
      <c r="H8216">
        <v>3</v>
      </c>
      <c r="I8216">
        <v>1</v>
      </c>
    </row>
    <row r="8217" spans="1:9">
      <c r="A8217">
        <v>14089</v>
      </c>
      <c r="B8217" t="s">
        <v>9</v>
      </c>
      <c r="C8217" t="s">
        <v>28</v>
      </c>
      <c r="D8217" t="s">
        <v>8234</v>
      </c>
      <c r="E8217">
        <v>44</v>
      </c>
      <c r="F8217">
        <v>1</v>
      </c>
      <c r="G8217">
        <v>11</v>
      </c>
      <c r="H8217">
        <v>4</v>
      </c>
      <c r="I8217">
        <v>1</v>
      </c>
    </row>
    <row r="8218" spans="1:9">
      <c r="A8218">
        <v>14090</v>
      </c>
      <c r="B8218" t="s">
        <v>9</v>
      </c>
      <c r="C8218" t="s">
        <v>13</v>
      </c>
      <c r="D8218" t="s">
        <v>8235</v>
      </c>
      <c r="E8218">
        <v>46</v>
      </c>
      <c r="F8218">
        <v>1</v>
      </c>
      <c r="G8218">
        <v>19</v>
      </c>
      <c r="H8218">
        <v>5</v>
      </c>
      <c r="I8218">
        <v>0</v>
      </c>
    </row>
    <row r="8219" spans="1:9">
      <c r="A8219">
        <v>14091</v>
      </c>
      <c r="B8219" t="s">
        <v>24</v>
      </c>
      <c r="C8219" t="s">
        <v>22</v>
      </c>
      <c r="D8219" t="s">
        <v>8236</v>
      </c>
      <c r="E8219">
        <v>64</v>
      </c>
      <c r="F8219">
        <v>1</v>
      </c>
      <c r="G8219">
        <v>2</v>
      </c>
      <c r="H8219">
        <v>2</v>
      </c>
      <c r="I8219">
        <v>0</v>
      </c>
    </row>
    <row r="8220" spans="1:9">
      <c r="A8220">
        <v>14092</v>
      </c>
      <c r="B8220" t="s">
        <v>24</v>
      </c>
      <c r="C8220" t="s">
        <v>10</v>
      </c>
      <c r="D8220" t="s">
        <v>8237</v>
      </c>
      <c r="E8220">
        <v>24</v>
      </c>
      <c r="F8220">
        <v>1</v>
      </c>
      <c r="G8220">
        <v>11</v>
      </c>
      <c r="H8220">
        <v>3</v>
      </c>
      <c r="I8220">
        <v>1</v>
      </c>
    </row>
    <row r="8221" spans="1:9">
      <c r="A8221">
        <v>14093</v>
      </c>
      <c r="B8221" t="s">
        <v>9</v>
      </c>
      <c r="C8221" t="s">
        <v>13</v>
      </c>
      <c r="D8221" t="s">
        <v>8238</v>
      </c>
      <c r="E8221">
        <v>25</v>
      </c>
      <c r="F8221">
        <v>1</v>
      </c>
      <c r="G8221">
        <v>14</v>
      </c>
      <c r="H8221">
        <v>3</v>
      </c>
      <c r="I8221">
        <v>0</v>
      </c>
    </row>
    <row r="8222" spans="1:9">
      <c r="A8222">
        <v>14094</v>
      </c>
      <c r="B8222" t="s">
        <v>15</v>
      </c>
      <c r="C8222" t="s">
        <v>10</v>
      </c>
      <c r="D8222" t="s">
        <v>8239</v>
      </c>
      <c r="E8222">
        <v>18</v>
      </c>
      <c r="F8222">
        <v>1</v>
      </c>
      <c r="G8222">
        <v>13</v>
      </c>
      <c r="H8222">
        <v>3</v>
      </c>
      <c r="I8222">
        <v>1</v>
      </c>
    </row>
    <row r="8223" spans="1:9">
      <c r="A8223">
        <v>14095</v>
      </c>
      <c r="B8223" t="s">
        <v>24</v>
      </c>
      <c r="C8223" t="s">
        <v>18</v>
      </c>
      <c r="D8223" t="s">
        <v>8240</v>
      </c>
      <c r="E8223">
        <v>65</v>
      </c>
      <c r="F8223">
        <v>0</v>
      </c>
      <c r="G8223">
        <v>7</v>
      </c>
      <c r="H8223">
        <v>5</v>
      </c>
      <c r="I8223">
        <v>0</v>
      </c>
    </row>
    <row r="8224" spans="1:9">
      <c r="A8224">
        <v>14096</v>
      </c>
      <c r="B8224" t="s">
        <v>31</v>
      </c>
      <c r="C8224" t="s">
        <v>13</v>
      </c>
      <c r="D8224" t="s">
        <v>8241</v>
      </c>
      <c r="E8224">
        <v>31</v>
      </c>
      <c r="F8224">
        <v>0</v>
      </c>
      <c r="G8224">
        <v>8</v>
      </c>
      <c r="H8224">
        <v>4</v>
      </c>
      <c r="I8224">
        <v>0</v>
      </c>
    </row>
    <row r="8225" spans="1:9">
      <c r="A8225">
        <v>14097</v>
      </c>
      <c r="B8225" t="s">
        <v>15</v>
      </c>
      <c r="C8225" t="s">
        <v>10</v>
      </c>
      <c r="D8225" t="s">
        <v>8242</v>
      </c>
      <c r="E8225">
        <v>32</v>
      </c>
      <c r="F8225">
        <v>0</v>
      </c>
      <c r="G8225">
        <v>17</v>
      </c>
      <c r="H8225">
        <v>5</v>
      </c>
      <c r="I8225">
        <v>0</v>
      </c>
    </row>
    <row r="8226" spans="1:9">
      <c r="A8226">
        <v>14098</v>
      </c>
      <c r="B8226" t="s">
        <v>15</v>
      </c>
      <c r="C8226" t="s">
        <v>28</v>
      </c>
      <c r="D8226" t="s">
        <v>8243</v>
      </c>
      <c r="E8226">
        <v>59</v>
      </c>
      <c r="F8226">
        <v>1</v>
      </c>
      <c r="G8226">
        <v>17</v>
      </c>
      <c r="H8226">
        <v>5</v>
      </c>
      <c r="I8226">
        <v>1</v>
      </c>
    </row>
    <row r="8227" spans="1:9">
      <c r="A8227">
        <v>14099</v>
      </c>
      <c r="B8227" t="s">
        <v>31</v>
      </c>
      <c r="C8227" t="s">
        <v>18</v>
      </c>
      <c r="D8227" t="s">
        <v>8244</v>
      </c>
      <c r="E8227">
        <v>56</v>
      </c>
      <c r="F8227">
        <v>1</v>
      </c>
      <c r="G8227">
        <v>14</v>
      </c>
      <c r="H8227">
        <v>5</v>
      </c>
      <c r="I8227">
        <v>0</v>
      </c>
    </row>
    <row r="8228" spans="1:9">
      <c r="A8228">
        <v>14100</v>
      </c>
      <c r="B8228" t="s">
        <v>9</v>
      </c>
      <c r="C8228" t="s">
        <v>10</v>
      </c>
      <c r="D8228" t="s">
        <v>8245</v>
      </c>
      <c r="E8228">
        <v>63</v>
      </c>
      <c r="F8228">
        <v>1</v>
      </c>
      <c r="G8228">
        <v>15</v>
      </c>
      <c r="H8228">
        <v>2</v>
      </c>
      <c r="I8228">
        <v>1</v>
      </c>
    </row>
    <row r="8229" spans="1:9">
      <c r="A8229">
        <v>14101</v>
      </c>
      <c r="B8229" t="s">
        <v>9</v>
      </c>
      <c r="C8229" t="s">
        <v>10</v>
      </c>
      <c r="D8229" t="s">
        <v>8246</v>
      </c>
      <c r="E8229">
        <v>62</v>
      </c>
      <c r="F8229">
        <v>1</v>
      </c>
      <c r="G8229">
        <v>4</v>
      </c>
      <c r="H8229">
        <v>2</v>
      </c>
      <c r="I8229">
        <v>1</v>
      </c>
    </row>
    <row r="8230" spans="1:9">
      <c r="A8230">
        <v>14102</v>
      </c>
      <c r="B8230" t="s">
        <v>24</v>
      </c>
      <c r="C8230" t="s">
        <v>22</v>
      </c>
      <c r="D8230" t="s">
        <v>8247</v>
      </c>
      <c r="E8230">
        <v>50</v>
      </c>
      <c r="F8230">
        <v>1</v>
      </c>
      <c r="G8230">
        <v>18</v>
      </c>
      <c r="H8230">
        <v>1</v>
      </c>
      <c r="I8230">
        <v>0</v>
      </c>
    </row>
    <row r="8231" spans="1:9">
      <c r="A8231">
        <v>14103</v>
      </c>
      <c r="B8231" t="s">
        <v>12</v>
      </c>
      <c r="C8231" t="s">
        <v>22</v>
      </c>
      <c r="D8231" t="s">
        <v>8248</v>
      </c>
      <c r="E8231">
        <v>63</v>
      </c>
      <c r="F8231">
        <v>0</v>
      </c>
      <c r="G8231">
        <v>7</v>
      </c>
      <c r="H8231">
        <v>4</v>
      </c>
      <c r="I8231">
        <v>0</v>
      </c>
    </row>
    <row r="8232" spans="1:9">
      <c r="A8232">
        <v>14104</v>
      </c>
      <c r="B8232" t="s">
        <v>31</v>
      </c>
      <c r="C8232" t="s">
        <v>22</v>
      </c>
      <c r="D8232" t="s">
        <v>8249</v>
      </c>
      <c r="E8232">
        <v>52</v>
      </c>
      <c r="F8232">
        <v>1</v>
      </c>
      <c r="G8232">
        <v>12</v>
      </c>
      <c r="H8232">
        <v>1</v>
      </c>
      <c r="I8232">
        <v>1</v>
      </c>
    </row>
    <row r="8233" spans="1:9">
      <c r="A8233">
        <v>14105</v>
      </c>
      <c r="B8233" t="s">
        <v>31</v>
      </c>
      <c r="C8233" t="s">
        <v>13</v>
      </c>
      <c r="D8233" t="s">
        <v>8250</v>
      </c>
      <c r="E8233">
        <v>49</v>
      </c>
      <c r="F8233">
        <v>0</v>
      </c>
      <c r="G8233">
        <v>16</v>
      </c>
      <c r="H8233">
        <v>2</v>
      </c>
      <c r="I8233">
        <v>1</v>
      </c>
    </row>
    <row r="8234" spans="1:9">
      <c r="A8234">
        <v>14106</v>
      </c>
      <c r="B8234" t="s">
        <v>31</v>
      </c>
      <c r="C8234" t="s">
        <v>28</v>
      </c>
      <c r="D8234" t="s">
        <v>8251</v>
      </c>
      <c r="E8234">
        <v>50</v>
      </c>
      <c r="F8234">
        <v>1</v>
      </c>
      <c r="G8234">
        <v>3</v>
      </c>
      <c r="H8234">
        <v>1</v>
      </c>
      <c r="I8234">
        <v>1</v>
      </c>
    </row>
    <row r="8235" spans="1:9">
      <c r="A8235">
        <v>14107</v>
      </c>
      <c r="B8235" t="s">
        <v>31</v>
      </c>
      <c r="C8235" t="s">
        <v>10</v>
      </c>
      <c r="D8235" t="s">
        <v>8252</v>
      </c>
      <c r="E8235">
        <v>46</v>
      </c>
      <c r="F8235">
        <v>0</v>
      </c>
      <c r="G8235">
        <v>4</v>
      </c>
      <c r="H8235">
        <v>3</v>
      </c>
      <c r="I8235">
        <v>1</v>
      </c>
    </row>
    <row r="8236" spans="1:9">
      <c r="A8236">
        <v>14108</v>
      </c>
      <c r="B8236" t="s">
        <v>9</v>
      </c>
      <c r="C8236" t="s">
        <v>18</v>
      </c>
      <c r="D8236" t="s">
        <v>8253</v>
      </c>
      <c r="E8236">
        <v>55</v>
      </c>
      <c r="F8236">
        <v>1</v>
      </c>
      <c r="G8236">
        <v>7</v>
      </c>
      <c r="H8236">
        <v>5</v>
      </c>
      <c r="I8236">
        <v>1</v>
      </c>
    </row>
    <row r="8237" spans="1:9">
      <c r="A8237">
        <v>14109</v>
      </c>
      <c r="B8237" t="s">
        <v>12</v>
      </c>
      <c r="C8237" t="s">
        <v>18</v>
      </c>
      <c r="D8237" t="s">
        <v>8254</v>
      </c>
      <c r="E8237">
        <v>57</v>
      </c>
      <c r="F8237">
        <v>0</v>
      </c>
      <c r="G8237">
        <v>14</v>
      </c>
      <c r="H8237">
        <v>2</v>
      </c>
      <c r="I8237">
        <v>0</v>
      </c>
    </row>
    <row r="8238" spans="1:9">
      <c r="A8238">
        <v>14110</v>
      </c>
      <c r="B8238" t="s">
        <v>24</v>
      </c>
      <c r="C8238" t="s">
        <v>13</v>
      </c>
      <c r="D8238" t="s">
        <v>8255</v>
      </c>
      <c r="E8238">
        <v>64</v>
      </c>
      <c r="F8238">
        <v>1</v>
      </c>
      <c r="G8238">
        <v>12</v>
      </c>
      <c r="H8238">
        <v>5</v>
      </c>
      <c r="I8238">
        <v>0</v>
      </c>
    </row>
    <row r="8239" spans="1:9">
      <c r="A8239">
        <v>14111</v>
      </c>
      <c r="B8239" t="s">
        <v>24</v>
      </c>
      <c r="C8239" t="s">
        <v>10</v>
      </c>
      <c r="D8239" t="s">
        <v>8256</v>
      </c>
      <c r="E8239">
        <v>58</v>
      </c>
      <c r="F8239">
        <v>0</v>
      </c>
      <c r="G8239">
        <v>19</v>
      </c>
      <c r="H8239">
        <v>3</v>
      </c>
      <c r="I8239">
        <v>0</v>
      </c>
    </row>
    <row r="8240" spans="1:9">
      <c r="A8240">
        <v>14112</v>
      </c>
      <c r="B8240" t="s">
        <v>31</v>
      </c>
      <c r="C8240" t="s">
        <v>28</v>
      </c>
      <c r="D8240" t="s">
        <v>8257</v>
      </c>
      <c r="E8240">
        <v>31</v>
      </c>
      <c r="F8240">
        <v>1</v>
      </c>
      <c r="G8240">
        <v>1</v>
      </c>
      <c r="H8240">
        <v>2</v>
      </c>
      <c r="I8240">
        <v>1</v>
      </c>
    </row>
    <row r="8241" spans="1:9">
      <c r="A8241">
        <v>14113</v>
      </c>
      <c r="B8241" t="s">
        <v>24</v>
      </c>
      <c r="C8241" t="s">
        <v>22</v>
      </c>
      <c r="D8241" t="s">
        <v>8258</v>
      </c>
      <c r="E8241">
        <v>40</v>
      </c>
      <c r="F8241">
        <v>0</v>
      </c>
      <c r="G8241">
        <v>9</v>
      </c>
      <c r="H8241">
        <v>5</v>
      </c>
      <c r="I8241">
        <v>1</v>
      </c>
    </row>
    <row r="8242" spans="1:9">
      <c r="A8242">
        <v>14114</v>
      </c>
      <c r="B8242" t="s">
        <v>24</v>
      </c>
      <c r="C8242" t="s">
        <v>18</v>
      </c>
      <c r="D8242" t="s">
        <v>8259</v>
      </c>
      <c r="E8242">
        <v>37</v>
      </c>
      <c r="F8242">
        <v>1</v>
      </c>
      <c r="G8242">
        <v>2</v>
      </c>
      <c r="H8242">
        <v>4</v>
      </c>
      <c r="I8242">
        <v>1</v>
      </c>
    </row>
    <row r="8243" spans="1:9">
      <c r="A8243">
        <v>14115</v>
      </c>
      <c r="B8243" t="s">
        <v>9</v>
      </c>
      <c r="C8243" t="s">
        <v>10</v>
      </c>
      <c r="D8243" t="s">
        <v>8260</v>
      </c>
      <c r="E8243">
        <v>21</v>
      </c>
      <c r="F8243">
        <v>0</v>
      </c>
      <c r="G8243">
        <v>9</v>
      </c>
      <c r="H8243">
        <v>2</v>
      </c>
      <c r="I8243">
        <v>0</v>
      </c>
    </row>
    <row r="8244" spans="1:9">
      <c r="A8244">
        <v>14116</v>
      </c>
      <c r="B8244" t="s">
        <v>15</v>
      </c>
      <c r="C8244" t="s">
        <v>13</v>
      </c>
      <c r="D8244" t="s">
        <v>8261</v>
      </c>
      <c r="E8244">
        <v>44</v>
      </c>
      <c r="F8244">
        <v>1</v>
      </c>
      <c r="G8244">
        <v>6</v>
      </c>
      <c r="H8244">
        <v>2</v>
      </c>
      <c r="I8244">
        <v>1</v>
      </c>
    </row>
    <row r="8245" spans="1:9">
      <c r="A8245">
        <v>14117</v>
      </c>
      <c r="B8245" t="s">
        <v>12</v>
      </c>
      <c r="C8245" t="s">
        <v>13</v>
      </c>
      <c r="D8245" t="s">
        <v>8262</v>
      </c>
      <c r="E8245">
        <v>64</v>
      </c>
      <c r="F8245">
        <v>1</v>
      </c>
      <c r="G8245">
        <v>19</v>
      </c>
      <c r="H8245">
        <v>1</v>
      </c>
      <c r="I8245">
        <v>0</v>
      </c>
    </row>
    <row r="8246" spans="1:9">
      <c r="A8246">
        <v>14118</v>
      </c>
      <c r="B8246" t="s">
        <v>31</v>
      </c>
      <c r="C8246" t="s">
        <v>13</v>
      </c>
      <c r="D8246" t="s">
        <v>8263</v>
      </c>
      <c r="E8246">
        <v>32</v>
      </c>
      <c r="F8246">
        <v>1</v>
      </c>
      <c r="G8246">
        <v>17</v>
      </c>
      <c r="H8246">
        <v>5</v>
      </c>
      <c r="I8246">
        <v>0</v>
      </c>
    </row>
    <row r="8247" spans="1:9">
      <c r="A8247">
        <v>14119</v>
      </c>
      <c r="B8247" t="s">
        <v>12</v>
      </c>
      <c r="C8247" t="s">
        <v>18</v>
      </c>
      <c r="D8247" t="s">
        <v>8264</v>
      </c>
      <c r="E8247">
        <v>41</v>
      </c>
      <c r="F8247">
        <v>1</v>
      </c>
      <c r="G8247">
        <v>9</v>
      </c>
      <c r="H8247">
        <v>2</v>
      </c>
      <c r="I8247">
        <v>1</v>
      </c>
    </row>
    <row r="8248" spans="1:9">
      <c r="A8248">
        <v>14120</v>
      </c>
      <c r="B8248" t="s">
        <v>9</v>
      </c>
      <c r="C8248" t="s">
        <v>18</v>
      </c>
      <c r="D8248" t="s">
        <v>8265</v>
      </c>
      <c r="E8248">
        <v>50</v>
      </c>
      <c r="F8248">
        <v>1</v>
      </c>
      <c r="G8248">
        <v>19</v>
      </c>
      <c r="H8248">
        <v>1</v>
      </c>
      <c r="I8248">
        <v>1</v>
      </c>
    </row>
    <row r="8249" spans="1:9">
      <c r="A8249">
        <v>14121</v>
      </c>
      <c r="B8249" t="s">
        <v>24</v>
      </c>
      <c r="C8249" t="s">
        <v>13</v>
      </c>
      <c r="D8249" t="s">
        <v>8266</v>
      </c>
      <c r="E8249">
        <v>18</v>
      </c>
      <c r="F8249">
        <v>1</v>
      </c>
      <c r="G8249">
        <v>8</v>
      </c>
      <c r="H8249">
        <v>4</v>
      </c>
      <c r="I8249">
        <v>0</v>
      </c>
    </row>
    <row r="8250" spans="1:9">
      <c r="A8250">
        <v>14122</v>
      </c>
      <c r="B8250" t="s">
        <v>31</v>
      </c>
      <c r="C8250" t="s">
        <v>28</v>
      </c>
      <c r="D8250" t="s">
        <v>8267</v>
      </c>
      <c r="E8250">
        <v>47</v>
      </c>
      <c r="F8250">
        <v>0</v>
      </c>
      <c r="G8250">
        <v>8</v>
      </c>
      <c r="H8250">
        <v>1</v>
      </c>
      <c r="I8250">
        <v>1</v>
      </c>
    </row>
    <row r="8251" spans="1:9">
      <c r="A8251">
        <v>14123</v>
      </c>
      <c r="B8251" t="s">
        <v>9</v>
      </c>
      <c r="C8251" t="s">
        <v>10</v>
      </c>
      <c r="D8251" t="s">
        <v>8268</v>
      </c>
      <c r="E8251">
        <v>35</v>
      </c>
      <c r="F8251">
        <v>0</v>
      </c>
      <c r="G8251">
        <v>18</v>
      </c>
      <c r="H8251">
        <v>3</v>
      </c>
      <c r="I8251">
        <v>1</v>
      </c>
    </row>
    <row r="8252" spans="1:9">
      <c r="A8252">
        <v>14124</v>
      </c>
      <c r="B8252" t="s">
        <v>15</v>
      </c>
      <c r="C8252" t="s">
        <v>22</v>
      </c>
      <c r="D8252" t="s">
        <v>8269</v>
      </c>
      <c r="E8252">
        <v>36</v>
      </c>
      <c r="F8252">
        <v>1</v>
      </c>
      <c r="G8252">
        <v>2</v>
      </c>
      <c r="H8252">
        <v>3</v>
      </c>
      <c r="I8252">
        <v>0</v>
      </c>
    </row>
    <row r="8253" spans="1:9">
      <c r="A8253">
        <v>14125</v>
      </c>
      <c r="B8253" t="s">
        <v>24</v>
      </c>
      <c r="C8253" t="s">
        <v>28</v>
      </c>
      <c r="D8253" t="s">
        <v>8270</v>
      </c>
      <c r="E8253">
        <v>38</v>
      </c>
      <c r="F8253">
        <v>1</v>
      </c>
      <c r="G8253">
        <v>14</v>
      </c>
      <c r="H8253">
        <v>3</v>
      </c>
      <c r="I8253">
        <v>0</v>
      </c>
    </row>
    <row r="8254" spans="1:9">
      <c r="A8254">
        <v>14126</v>
      </c>
      <c r="B8254" t="s">
        <v>31</v>
      </c>
      <c r="C8254" t="s">
        <v>10</v>
      </c>
      <c r="D8254" t="s">
        <v>8271</v>
      </c>
      <c r="E8254">
        <v>44</v>
      </c>
      <c r="F8254">
        <v>0</v>
      </c>
      <c r="G8254">
        <v>11</v>
      </c>
      <c r="H8254">
        <v>5</v>
      </c>
      <c r="I8254">
        <v>1</v>
      </c>
    </row>
    <row r="8255" spans="1:9">
      <c r="A8255">
        <v>14127</v>
      </c>
      <c r="B8255" t="s">
        <v>12</v>
      </c>
      <c r="C8255" t="s">
        <v>28</v>
      </c>
      <c r="D8255" t="s">
        <v>8272</v>
      </c>
      <c r="E8255">
        <v>24</v>
      </c>
      <c r="F8255">
        <v>1</v>
      </c>
      <c r="G8255">
        <v>12</v>
      </c>
      <c r="H8255">
        <v>1</v>
      </c>
      <c r="I8255">
        <v>1</v>
      </c>
    </row>
    <row r="8256" spans="1:9">
      <c r="A8256">
        <v>14128</v>
      </c>
      <c r="B8256" t="s">
        <v>15</v>
      </c>
      <c r="C8256" t="s">
        <v>28</v>
      </c>
      <c r="D8256" t="s">
        <v>8273</v>
      </c>
      <c r="E8256">
        <v>33</v>
      </c>
      <c r="F8256">
        <v>0</v>
      </c>
      <c r="G8256">
        <v>14</v>
      </c>
      <c r="H8256">
        <v>3</v>
      </c>
      <c r="I8256">
        <v>0</v>
      </c>
    </row>
    <row r="8257" spans="1:9">
      <c r="A8257">
        <v>14129</v>
      </c>
      <c r="B8257" t="s">
        <v>9</v>
      </c>
      <c r="C8257" t="s">
        <v>10</v>
      </c>
      <c r="D8257" t="s">
        <v>8274</v>
      </c>
      <c r="E8257">
        <v>55</v>
      </c>
      <c r="F8257">
        <v>0</v>
      </c>
      <c r="G8257">
        <v>3</v>
      </c>
      <c r="H8257">
        <v>4</v>
      </c>
      <c r="I8257">
        <v>1</v>
      </c>
    </row>
    <row r="8258" spans="1:9">
      <c r="A8258">
        <v>14130</v>
      </c>
      <c r="B8258" t="s">
        <v>9</v>
      </c>
      <c r="C8258" t="s">
        <v>18</v>
      </c>
      <c r="D8258" t="s">
        <v>8275</v>
      </c>
      <c r="E8258">
        <v>28</v>
      </c>
      <c r="F8258">
        <v>0</v>
      </c>
      <c r="G8258">
        <v>17</v>
      </c>
      <c r="H8258">
        <v>2</v>
      </c>
      <c r="I8258">
        <v>0</v>
      </c>
    </row>
    <row r="8259" spans="1:9">
      <c r="A8259">
        <v>14131</v>
      </c>
      <c r="B8259" t="s">
        <v>24</v>
      </c>
      <c r="C8259" t="s">
        <v>28</v>
      </c>
      <c r="D8259" t="s">
        <v>8276</v>
      </c>
      <c r="E8259">
        <v>46</v>
      </c>
      <c r="F8259">
        <v>1</v>
      </c>
      <c r="G8259">
        <v>17</v>
      </c>
      <c r="H8259">
        <v>5</v>
      </c>
      <c r="I8259">
        <v>1</v>
      </c>
    </row>
    <row r="8260" spans="1:9">
      <c r="A8260">
        <v>14132</v>
      </c>
      <c r="B8260" t="s">
        <v>24</v>
      </c>
      <c r="C8260" t="s">
        <v>18</v>
      </c>
      <c r="D8260" t="s">
        <v>8277</v>
      </c>
      <c r="E8260">
        <v>68</v>
      </c>
      <c r="F8260">
        <v>0</v>
      </c>
      <c r="G8260">
        <v>12</v>
      </c>
      <c r="H8260">
        <v>3</v>
      </c>
      <c r="I8260">
        <v>0</v>
      </c>
    </row>
    <row r="8261" spans="1:9">
      <c r="A8261">
        <v>14133</v>
      </c>
      <c r="B8261" t="s">
        <v>9</v>
      </c>
      <c r="C8261" t="s">
        <v>10</v>
      </c>
      <c r="D8261" t="s">
        <v>8278</v>
      </c>
      <c r="E8261">
        <v>23</v>
      </c>
      <c r="F8261">
        <v>1</v>
      </c>
      <c r="G8261">
        <v>14</v>
      </c>
      <c r="H8261">
        <v>2</v>
      </c>
      <c r="I8261">
        <v>0</v>
      </c>
    </row>
    <row r="8262" spans="1:9">
      <c r="A8262">
        <v>14134</v>
      </c>
      <c r="B8262" t="s">
        <v>12</v>
      </c>
      <c r="C8262" t="s">
        <v>10</v>
      </c>
      <c r="D8262" t="s">
        <v>8279</v>
      </c>
      <c r="E8262">
        <v>24</v>
      </c>
      <c r="F8262">
        <v>0</v>
      </c>
      <c r="G8262">
        <v>12</v>
      </c>
      <c r="H8262">
        <v>3</v>
      </c>
      <c r="I8262">
        <v>1</v>
      </c>
    </row>
    <row r="8263" spans="1:9">
      <c r="A8263">
        <v>14135</v>
      </c>
      <c r="B8263" t="s">
        <v>24</v>
      </c>
      <c r="C8263" t="s">
        <v>28</v>
      </c>
      <c r="D8263" t="s">
        <v>8280</v>
      </c>
      <c r="E8263">
        <v>33</v>
      </c>
      <c r="F8263">
        <v>0</v>
      </c>
      <c r="G8263">
        <v>14</v>
      </c>
      <c r="H8263">
        <v>5</v>
      </c>
      <c r="I8263">
        <v>0</v>
      </c>
    </row>
    <row r="8264" spans="1:9">
      <c r="A8264">
        <v>14136</v>
      </c>
      <c r="B8264" t="s">
        <v>31</v>
      </c>
      <c r="C8264" t="s">
        <v>22</v>
      </c>
      <c r="D8264" t="s">
        <v>8281</v>
      </c>
      <c r="E8264">
        <v>42</v>
      </c>
      <c r="F8264">
        <v>1</v>
      </c>
      <c r="G8264">
        <v>4</v>
      </c>
      <c r="H8264">
        <v>3</v>
      </c>
      <c r="I8264">
        <v>1</v>
      </c>
    </row>
    <row r="8265" spans="1:9">
      <c r="A8265">
        <v>14137</v>
      </c>
      <c r="B8265" t="s">
        <v>12</v>
      </c>
      <c r="C8265" t="s">
        <v>28</v>
      </c>
      <c r="D8265" t="s">
        <v>8282</v>
      </c>
      <c r="E8265">
        <v>61</v>
      </c>
      <c r="F8265">
        <v>0</v>
      </c>
      <c r="G8265">
        <v>8</v>
      </c>
      <c r="H8265">
        <v>3</v>
      </c>
      <c r="I8265">
        <v>1</v>
      </c>
    </row>
    <row r="8266" spans="1:9">
      <c r="A8266">
        <v>14138</v>
      </c>
      <c r="B8266" t="s">
        <v>31</v>
      </c>
      <c r="C8266" t="s">
        <v>22</v>
      </c>
      <c r="D8266" t="s">
        <v>8283</v>
      </c>
      <c r="E8266">
        <v>27</v>
      </c>
      <c r="F8266">
        <v>0</v>
      </c>
      <c r="G8266">
        <v>7</v>
      </c>
      <c r="H8266">
        <v>3</v>
      </c>
      <c r="I8266">
        <v>1</v>
      </c>
    </row>
    <row r="8267" spans="1:9">
      <c r="A8267">
        <v>14139</v>
      </c>
      <c r="B8267" t="s">
        <v>31</v>
      </c>
      <c r="C8267" t="s">
        <v>10</v>
      </c>
      <c r="D8267" t="s">
        <v>8284</v>
      </c>
      <c r="E8267">
        <v>45</v>
      </c>
      <c r="F8267">
        <v>1</v>
      </c>
      <c r="G8267">
        <v>16</v>
      </c>
      <c r="H8267">
        <v>1</v>
      </c>
      <c r="I8267">
        <v>1</v>
      </c>
    </row>
    <row r="8268" spans="1:9">
      <c r="A8268">
        <v>14140</v>
      </c>
      <c r="B8268" t="s">
        <v>31</v>
      </c>
      <c r="C8268" t="s">
        <v>22</v>
      </c>
      <c r="D8268" t="s">
        <v>8285</v>
      </c>
      <c r="E8268">
        <v>20</v>
      </c>
      <c r="F8268">
        <v>1</v>
      </c>
      <c r="G8268">
        <v>9</v>
      </c>
      <c r="H8268">
        <v>4</v>
      </c>
      <c r="I8268">
        <v>1</v>
      </c>
    </row>
    <row r="8269" spans="1:9">
      <c r="A8269">
        <v>14141</v>
      </c>
      <c r="B8269" t="s">
        <v>9</v>
      </c>
      <c r="C8269" t="s">
        <v>28</v>
      </c>
      <c r="D8269" t="s">
        <v>8286</v>
      </c>
      <c r="E8269">
        <v>38</v>
      </c>
      <c r="F8269">
        <v>0</v>
      </c>
      <c r="G8269">
        <v>16</v>
      </c>
      <c r="H8269">
        <v>1</v>
      </c>
      <c r="I8269">
        <v>0</v>
      </c>
    </row>
    <row r="8270" spans="1:9">
      <c r="A8270">
        <v>14142</v>
      </c>
      <c r="B8270" t="s">
        <v>9</v>
      </c>
      <c r="C8270" t="s">
        <v>18</v>
      </c>
      <c r="D8270" t="s">
        <v>8287</v>
      </c>
      <c r="E8270">
        <v>29</v>
      </c>
      <c r="F8270">
        <v>1</v>
      </c>
      <c r="G8270">
        <v>4</v>
      </c>
      <c r="H8270">
        <v>4</v>
      </c>
      <c r="I8270">
        <v>1</v>
      </c>
    </row>
    <row r="8271" spans="1:9">
      <c r="A8271">
        <v>14143</v>
      </c>
      <c r="B8271" t="s">
        <v>15</v>
      </c>
      <c r="C8271" t="s">
        <v>22</v>
      </c>
      <c r="D8271" t="s">
        <v>8288</v>
      </c>
      <c r="E8271">
        <v>54</v>
      </c>
      <c r="F8271">
        <v>0</v>
      </c>
      <c r="G8271">
        <v>15</v>
      </c>
      <c r="H8271">
        <v>2</v>
      </c>
      <c r="I8271">
        <v>1</v>
      </c>
    </row>
    <row r="8272" spans="1:9">
      <c r="A8272">
        <v>14144</v>
      </c>
      <c r="B8272" t="s">
        <v>9</v>
      </c>
      <c r="C8272" t="s">
        <v>22</v>
      </c>
      <c r="D8272" t="s">
        <v>8289</v>
      </c>
      <c r="E8272">
        <v>50</v>
      </c>
      <c r="F8272">
        <v>1</v>
      </c>
      <c r="G8272">
        <v>10</v>
      </c>
      <c r="H8272">
        <v>1</v>
      </c>
      <c r="I8272">
        <v>1</v>
      </c>
    </row>
    <row r="8273" spans="1:9">
      <c r="A8273">
        <v>14145</v>
      </c>
      <c r="B8273" t="s">
        <v>9</v>
      </c>
      <c r="C8273" t="s">
        <v>10</v>
      </c>
      <c r="D8273" t="s">
        <v>8290</v>
      </c>
      <c r="E8273">
        <v>27</v>
      </c>
      <c r="F8273">
        <v>0</v>
      </c>
      <c r="G8273">
        <v>14</v>
      </c>
      <c r="H8273">
        <v>1</v>
      </c>
      <c r="I8273">
        <v>0</v>
      </c>
    </row>
    <row r="8274" spans="1:9">
      <c r="A8274">
        <v>14146</v>
      </c>
      <c r="B8274" t="s">
        <v>24</v>
      </c>
      <c r="C8274" t="s">
        <v>13</v>
      </c>
      <c r="D8274" t="s">
        <v>8291</v>
      </c>
      <c r="E8274">
        <v>69</v>
      </c>
      <c r="F8274">
        <v>0</v>
      </c>
      <c r="G8274">
        <v>6</v>
      </c>
      <c r="H8274">
        <v>4</v>
      </c>
      <c r="I8274">
        <v>0</v>
      </c>
    </row>
    <row r="8275" spans="1:9">
      <c r="A8275">
        <v>14147</v>
      </c>
      <c r="B8275" t="s">
        <v>31</v>
      </c>
      <c r="C8275" t="s">
        <v>22</v>
      </c>
      <c r="D8275" t="s">
        <v>8292</v>
      </c>
      <c r="E8275">
        <v>20</v>
      </c>
      <c r="F8275">
        <v>1</v>
      </c>
      <c r="G8275">
        <v>7</v>
      </c>
      <c r="H8275">
        <v>2</v>
      </c>
      <c r="I8275">
        <v>1</v>
      </c>
    </row>
    <row r="8276" spans="1:9">
      <c r="A8276">
        <v>14148</v>
      </c>
      <c r="B8276" t="s">
        <v>31</v>
      </c>
      <c r="C8276" t="s">
        <v>10</v>
      </c>
      <c r="D8276" t="s">
        <v>8293</v>
      </c>
      <c r="E8276">
        <v>46</v>
      </c>
      <c r="F8276">
        <v>0</v>
      </c>
      <c r="G8276">
        <v>13</v>
      </c>
      <c r="H8276">
        <v>3</v>
      </c>
      <c r="I8276">
        <v>1</v>
      </c>
    </row>
    <row r="8277" spans="1:9">
      <c r="A8277">
        <v>14149</v>
      </c>
      <c r="B8277" t="s">
        <v>31</v>
      </c>
      <c r="C8277" t="s">
        <v>10</v>
      </c>
      <c r="D8277" t="s">
        <v>8294</v>
      </c>
      <c r="E8277">
        <v>64</v>
      </c>
      <c r="F8277">
        <v>1</v>
      </c>
      <c r="G8277">
        <v>15</v>
      </c>
      <c r="H8277">
        <v>2</v>
      </c>
      <c r="I8277">
        <v>1</v>
      </c>
    </row>
    <row r="8278" spans="1:9">
      <c r="A8278">
        <v>14150</v>
      </c>
      <c r="B8278" t="s">
        <v>15</v>
      </c>
      <c r="C8278" t="s">
        <v>28</v>
      </c>
      <c r="D8278" t="s">
        <v>8295</v>
      </c>
      <c r="E8278">
        <v>34</v>
      </c>
      <c r="F8278">
        <v>1</v>
      </c>
      <c r="G8278">
        <v>16</v>
      </c>
      <c r="H8278">
        <v>4</v>
      </c>
      <c r="I8278">
        <v>0</v>
      </c>
    </row>
    <row r="8279" spans="1:9">
      <c r="A8279">
        <v>14151</v>
      </c>
      <c r="B8279" t="s">
        <v>12</v>
      </c>
      <c r="C8279" t="s">
        <v>10</v>
      </c>
      <c r="D8279" t="s">
        <v>8296</v>
      </c>
      <c r="E8279">
        <v>44</v>
      </c>
      <c r="F8279">
        <v>1</v>
      </c>
      <c r="G8279">
        <v>6</v>
      </c>
      <c r="H8279">
        <v>4</v>
      </c>
      <c r="I8279">
        <v>0</v>
      </c>
    </row>
    <row r="8280" spans="1:9">
      <c r="A8280">
        <v>14152</v>
      </c>
      <c r="B8280" t="s">
        <v>31</v>
      </c>
      <c r="C8280" t="s">
        <v>22</v>
      </c>
      <c r="D8280" t="s">
        <v>8297</v>
      </c>
      <c r="E8280">
        <v>31</v>
      </c>
      <c r="F8280">
        <v>0</v>
      </c>
      <c r="G8280">
        <v>17</v>
      </c>
      <c r="H8280">
        <v>5</v>
      </c>
      <c r="I8280">
        <v>0</v>
      </c>
    </row>
    <row r="8281" spans="1:9">
      <c r="A8281">
        <v>14153</v>
      </c>
      <c r="B8281" t="s">
        <v>9</v>
      </c>
      <c r="C8281" t="s">
        <v>22</v>
      </c>
      <c r="D8281" t="s">
        <v>8298</v>
      </c>
      <c r="E8281">
        <v>58</v>
      </c>
      <c r="F8281">
        <v>0</v>
      </c>
      <c r="G8281">
        <v>15</v>
      </c>
      <c r="H8281">
        <v>1</v>
      </c>
      <c r="I8281">
        <v>1</v>
      </c>
    </row>
    <row r="8282" spans="1:9">
      <c r="A8282">
        <v>14154</v>
      </c>
      <c r="B8282" t="s">
        <v>31</v>
      </c>
      <c r="C8282" t="s">
        <v>18</v>
      </c>
      <c r="D8282" t="s">
        <v>8299</v>
      </c>
      <c r="E8282">
        <v>52</v>
      </c>
      <c r="F8282">
        <v>0</v>
      </c>
      <c r="G8282">
        <v>2</v>
      </c>
      <c r="H8282">
        <v>2</v>
      </c>
      <c r="I8282">
        <v>0</v>
      </c>
    </row>
    <row r="8283" spans="1:9">
      <c r="A8283">
        <v>14155</v>
      </c>
      <c r="B8283" t="s">
        <v>12</v>
      </c>
      <c r="C8283" t="s">
        <v>18</v>
      </c>
      <c r="D8283" t="s">
        <v>8300</v>
      </c>
      <c r="E8283">
        <v>63</v>
      </c>
      <c r="F8283">
        <v>0</v>
      </c>
      <c r="G8283">
        <v>6</v>
      </c>
      <c r="H8283">
        <v>4</v>
      </c>
      <c r="I8283">
        <v>1</v>
      </c>
    </row>
    <row r="8284" spans="1:9">
      <c r="A8284">
        <v>14156</v>
      </c>
      <c r="B8284" t="s">
        <v>9</v>
      </c>
      <c r="C8284" t="s">
        <v>18</v>
      </c>
      <c r="D8284" t="s">
        <v>8301</v>
      </c>
      <c r="E8284">
        <v>57</v>
      </c>
      <c r="F8284">
        <v>1</v>
      </c>
      <c r="G8284">
        <v>12</v>
      </c>
      <c r="H8284">
        <v>1</v>
      </c>
      <c r="I8284">
        <v>0</v>
      </c>
    </row>
    <row r="8285" spans="1:9">
      <c r="A8285">
        <v>14157</v>
      </c>
      <c r="B8285" t="s">
        <v>24</v>
      </c>
      <c r="C8285" t="s">
        <v>28</v>
      </c>
      <c r="D8285" t="s">
        <v>8302</v>
      </c>
      <c r="E8285">
        <v>20</v>
      </c>
      <c r="F8285">
        <v>0</v>
      </c>
      <c r="G8285">
        <v>16</v>
      </c>
      <c r="H8285">
        <v>5</v>
      </c>
      <c r="I8285">
        <v>1</v>
      </c>
    </row>
    <row r="8286" spans="1:9">
      <c r="A8286">
        <v>14158</v>
      </c>
      <c r="B8286" t="s">
        <v>12</v>
      </c>
      <c r="C8286" t="s">
        <v>10</v>
      </c>
      <c r="D8286" t="s">
        <v>8303</v>
      </c>
      <c r="E8286">
        <v>30</v>
      </c>
      <c r="F8286">
        <v>1</v>
      </c>
      <c r="G8286">
        <v>19</v>
      </c>
      <c r="H8286">
        <v>5</v>
      </c>
      <c r="I8286">
        <v>1</v>
      </c>
    </row>
    <row r="8287" spans="1:9">
      <c r="A8287">
        <v>14159</v>
      </c>
      <c r="B8287" t="s">
        <v>24</v>
      </c>
      <c r="C8287" t="s">
        <v>22</v>
      </c>
      <c r="D8287" t="s">
        <v>8304</v>
      </c>
      <c r="E8287">
        <v>19</v>
      </c>
      <c r="F8287">
        <v>1</v>
      </c>
      <c r="G8287">
        <v>6</v>
      </c>
      <c r="H8287">
        <v>1</v>
      </c>
      <c r="I8287">
        <v>1</v>
      </c>
    </row>
    <row r="8288" spans="1:9">
      <c r="A8288">
        <v>14160</v>
      </c>
      <c r="B8288" t="s">
        <v>12</v>
      </c>
      <c r="C8288" t="s">
        <v>18</v>
      </c>
      <c r="D8288" t="s">
        <v>8305</v>
      </c>
      <c r="E8288">
        <v>29</v>
      </c>
      <c r="F8288">
        <v>1</v>
      </c>
      <c r="G8288">
        <v>16</v>
      </c>
      <c r="H8288">
        <v>4</v>
      </c>
      <c r="I8288">
        <v>0</v>
      </c>
    </row>
    <row r="8289" spans="1:9">
      <c r="A8289">
        <v>14161</v>
      </c>
      <c r="B8289" t="s">
        <v>9</v>
      </c>
      <c r="C8289" t="s">
        <v>18</v>
      </c>
      <c r="D8289" t="s">
        <v>8306</v>
      </c>
      <c r="E8289">
        <v>67</v>
      </c>
      <c r="F8289">
        <v>0</v>
      </c>
      <c r="G8289">
        <v>4</v>
      </c>
      <c r="H8289">
        <v>3</v>
      </c>
      <c r="I8289">
        <v>0</v>
      </c>
    </row>
    <row r="8290" spans="1:9">
      <c r="A8290">
        <v>14162</v>
      </c>
      <c r="B8290" t="s">
        <v>12</v>
      </c>
      <c r="C8290" t="s">
        <v>22</v>
      </c>
      <c r="D8290" t="s">
        <v>8307</v>
      </c>
      <c r="E8290">
        <v>26</v>
      </c>
      <c r="F8290">
        <v>1</v>
      </c>
      <c r="G8290">
        <v>6</v>
      </c>
      <c r="H8290">
        <v>2</v>
      </c>
      <c r="I8290">
        <v>1</v>
      </c>
    </row>
    <row r="8291" spans="1:9">
      <c r="A8291">
        <v>14163</v>
      </c>
      <c r="B8291" t="s">
        <v>31</v>
      </c>
      <c r="C8291" t="s">
        <v>28</v>
      </c>
      <c r="D8291" t="s">
        <v>8308</v>
      </c>
      <c r="E8291">
        <v>42</v>
      </c>
      <c r="F8291">
        <v>1</v>
      </c>
      <c r="G8291">
        <v>14</v>
      </c>
      <c r="H8291">
        <v>3</v>
      </c>
      <c r="I8291">
        <v>0</v>
      </c>
    </row>
    <row r="8292" spans="1:9">
      <c r="A8292">
        <v>14164</v>
      </c>
      <c r="B8292" t="s">
        <v>31</v>
      </c>
      <c r="C8292" t="s">
        <v>22</v>
      </c>
      <c r="D8292" t="s">
        <v>8309</v>
      </c>
      <c r="E8292">
        <v>32</v>
      </c>
      <c r="F8292">
        <v>0</v>
      </c>
      <c r="G8292">
        <v>18</v>
      </c>
      <c r="H8292">
        <v>1</v>
      </c>
      <c r="I8292">
        <v>1</v>
      </c>
    </row>
    <row r="8293" spans="1:9">
      <c r="A8293">
        <v>14165</v>
      </c>
      <c r="B8293" t="s">
        <v>24</v>
      </c>
      <c r="C8293" t="s">
        <v>22</v>
      </c>
      <c r="D8293" t="s">
        <v>8310</v>
      </c>
      <c r="E8293">
        <v>67</v>
      </c>
      <c r="F8293">
        <v>1</v>
      </c>
      <c r="G8293">
        <v>1</v>
      </c>
      <c r="H8293">
        <v>1</v>
      </c>
      <c r="I8293">
        <v>1</v>
      </c>
    </row>
    <row r="8294" spans="1:9">
      <c r="A8294">
        <v>14166</v>
      </c>
      <c r="B8294" t="s">
        <v>12</v>
      </c>
      <c r="C8294" t="s">
        <v>18</v>
      </c>
      <c r="D8294" t="s">
        <v>8311</v>
      </c>
      <c r="E8294">
        <v>43</v>
      </c>
      <c r="F8294">
        <v>1</v>
      </c>
      <c r="G8294">
        <v>10</v>
      </c>
      <c r="H8294">
        <v>3</v>
      </c>
      <c r="I8294">
        <v>1</v>
      </c>
    </row>
    <row r="8295" spans="1:9">
      <c r="A8295">
        <v>14167</v>
      </c>
      <c r="B8295" t="s">
        <v>9</v>
      </c>
      <c r="C8295" t="s">
        <v>22</v>
      </c>
      <c r="D8295" t="s">
        <v>8312</v>
      </c>
      <c r="E8295">
        <v>33</v>
      </c>
      <c r="F8295">
        <v>0</v>
      </c>
      <c r="G8295">
        <v>5</v>
      </c>
      <c r="H8295">
        <v>3</v>
      </c>
      <c r="I8295">
        <v>0</v>
      </c>
    </row>
    <row r="8296" spans="1:9">
      <c r="A8296">
        <v>14168</v>
      </c>
      <c r="B8296" t="s">
        <v>24</v>
      </c>
      <c r="C8296" t="s">
        <v>28</v>
      </c>
      <c r="D8296" t="s">
        <v>8313</v>
      </c>
      <c r="E8296">
        <v>35</v>
      </c>
      <c r="F8296">
        <v>0</v>
      </c>
      <c r="G8296">
        <v>8</v>
      </c>
      <c r="H8296">
        <v>2</v>
      </c>
      <c r="I8296">
        <v>0</v>
      </c>
    </row>
    <row r="8297" spans="1:9">
      <c r="A8297">
        <v>14169</v>
      </c>
      <c r="B8297" t="s">
        <v>24</v>
      </c>
      <c r="C8297" t="s">
        <v>13</v>
      </c>
      <c r="D8297" t="s">
        <v>8314</v>
      </c>
      <c r="E8297">
        <v>53</v>
      </c>
      <c r="F8297">
        <v>0</v>
      </c>
      <c r="G8297">
        <v>6</v>
      </c>
      <c r="H8297">
        <v>5</v>
      </c>
      <c r="I8297">
        <v>1</v>
      </c>
    </row>
    <row r="8298" spans="1:9">
      <c r="A8298">
        <v>14170</v>
      </c>
      <c r="B8298" t="s">
        <v>9</v>
      </c>
      <c r="C8298" t="s">
        <v>13</v>
      </c>
      <c r="D8298" t="s">
        <v>8315</v>
      </c>
      <c r="E8298">
        <v>36</v>
      </c>
      <c r="F8298">
        <v>0</v>
      </c>
      <c r="G8298">
        <v>3</v>
      </c>
      <c r="H8298">
        <v>3</v>
      </c>
      <c r="I8298">
        <v>1</v>
      </c>
    </row>
    <row r="8299" spans="1:9">
      <c r="A8299">
        <v>14171</v>
      </c>
      <c r="B8299" t="s">
        <v>12</v>
      </c>
      <c r="C8299" t="s">
        <v>28</v>
      </c>
      <c r="D8299" t="s">
        <v>8316</v>
      </c>
      <c r="E8299">
        <v>45</v>
      </c>
      <c r="F8299">
        <v>1</v>
      </c>
      <c r="G8299">
        <v>9</v>
      </c>
      <c r="H8299">
        <v>3</v>
      </c>
      <c r="I8299">
        <v>1</v>
      </c>
    </row>
    <row r="8300" spans="1:9">
      <c r="A8300">
        <v>14172</v>
      </c>
      <c r="B8300" t="s">
        <v>9</v>
      </c>
      <c r="C8300" t="s">
        <v>22</v>
      </c>
      <c r="D8300" t="s">
        <v>8317</v>
      </c>
      <c r="E8300">
        <v>45</v>
      </c>
      <c r="F8300">
        <v>0</v>
      </c>
      <c r="G8300">
        <v>3</v>
      </c>
      <c r="H8300">
        <v>3</v>
      </c>
      <c r="I8300">
        <v>1</v>
      </c>
    </row>
    <row r="8301" spans="1:9">
      <c r="A8301">
        <v>14173</v>
      </c>
      <c r="B8301" t="s">
        <v>24</v>
      </c>
      <c r="C8301" t="s">
        <v>18</v>
      </c>
      <c r="D8301" t="s">
        <v>8318</v>
      </c>
      <c r="E8301">
        <v>33</v>
      </c>
      <c r="F8301">
        <v>1</v>
      </c>
      <c r="G8301">
        <v>6</v>
      </c>
      <c r="H8301">
        <v>5</v>
      </c>
      <c r="I8301">
        <v>0</v>
      </c>
    </row>
    <row r="8302" spans="1:9">
      <c r="A8302">
        <v>14174</v>
      </c>
      <c r="B8302" t="s">
        <v>15</v>
      </c>
      <c r="C8302" t="s">
        <v>18</v>
      </c>
      <c r="D8302" t="s">
        <v>8319</v>
      </c>
      <c r="E8302">
        <v>47</v>
      </c>
      <c r="F8302">
        <v>0</v>
      </c>
      <c r="G8302">
        <v>2</v>
      </c>
      <c r="H8302">
        <v>2</v>
      </c>
      <c r="I8302">
        <v>0</v>
      </c>
    </row>
    <row r="8303" spans="1:9">
      <c r="A8303">
        <v>14175</v>
      </c>
      <c r="B8303" t="s">
        <v>12</v>
      </c>
      <c r="C8303" t="s">
        <v>18</v>
      </c>
      <c r="D8303" t="s">
        <v>8320</v>
      </c>
      <c r="E8303">
        <v>37</v>
      </c>
      <c r="F8303">
        <v>0</v>
      </c>
      <c r="G8303">
        <v>16</v>
      </c>
      <c r="H8303">
        <v>1</v>
      </c>
      <c r="I8303">
        <v>1</v>
      </c>
    </row>
    <row r="8304" spans="1:9">
      <c r="A8304">
        <v>14176</v>
      </c>
      <c r="B8304" t="s">
        <v>9</v>
      </c>
      <c r="C8304" t="s">
        <v>18</v>
      </c>
      <c r="D8304" t="s">
        <v>8321</v>
      </c>
      <c r="E8304">
        <v>54</v>
      </c>
      <c r="F8304">
        <v>0</v>
      </c>
      <c r="G8304">
        <v>18</v>
      </c>
      <c r="H8304">
        <v>4</v>
      </c>
      <c r="I8304">
        <v>0</v>
      </c>
    </row>
    <row r="8305" spans="1:9">
      <c r="A8305">
        <v>14177</v>
      </c>
      <c r="B8305" t="s">
        <v>31</v>
      </c>
      <c r="C8305" t="s">
        <v>18</v>
      </c>
      <c r="D8305" t="s">
        <v>8322</v>
      </c>
      <c r="E8305">
        <v>40</v>
      </c>
      <c r="F8305">
        <v>1</v>
      </c>
      <c r="G8305">
        <v>15</v>
      </c>
      <c r="H8305">
        <v>4</v>
      </c>
      <c r="I8305">
        <v>1</v>
      </c>
    </row>
    <row r="8306" spans="1:9">
      <c r="A8306">
        <v>14178</v>
      </c>
      <c r="B8306" t="s">
        <v>12</v>
      </c>
      <c r="C8306" t="s">
        <v>28</v>
      </c>
      <c r="D8306" t="s">
        <v>8323</v>
      </c>
      <c r="E8306">
        <v>67</v>
      </c>
      <c r="F8306">
        <v>0</v>
      </c>
      <c r="G8306">
        <v>11</v>
      </c>
      <c r="H8306">
        <v>2</v>
      </c>
      <c r="I8306">
        <v>1</v>
      </c>
    </row>
    <row r="8307" spans="1:9">
      <c r="A8307">
        <v>14179</v>
      </c>
      <c r="B8307" t="s">
        <v>24</v>
      </c>
      <c r="C8307" t="s">
        <v>13</v>
      </c>
      <c r="D8307" t="s">
        <v>8324</v>
      </c>
      <c r="E8307">
        <v>37</v>
      </c>
      <c r="F8307">
        <v>1</v>
      </c>
      <c r="G8307">
        <v>3</v>
      </c>
      <c r="H8307">
        <v>5</v>
      </c>
      <c r="I8307">
        <v>1</v>
      </c>
    </row>
    <row r="8308" spans="1:9">
      <c r="A8308">
        <v>14180</v>
      </c>
      <c r="B8308" t="s">
        <v>24</v>
      </c>
      <c r="C8308" t="s">
        <v>10</v>
      </c>
      <c r="D8308" t="s">
        <v>8325</v>
      </c>
      <c r="E8308">
        <v>41</v>
      </c>
      <c r="F8308">
        <v>0</v>
      </c>
      <c r="G8308">
        <v>10</v>
      </c>
      <c r="H8308">
        <v>5</v>
      </c>
      <c r="I8308">
        <v>0</v>
      </c>
    </row>
    <row r="8309" spans="1:9">
      <c r="A8309">
        <v>14181</v>
      </c>
      <c r="B8309" t="s">
        <v>15</v>
      </c>
      <c r="C8309" t="s">
        <v>22</v>
      </c>
      <c r="D8309" t="s">
        <v>8326</v>
      </c>
      <c r="E8309">
        <v>26</v>
      </c>
      <c r="F8309">
        <v>0</v>
      </c>
      <c r="G8309">
        <v>12</v>
      </c>
      <c r="H8309">
        <v>1</v>
      </c>
      <c r="I8309">
        <v>0</v>
      </c>
    </row>
    <row r="8310" spans="1:9">
      <c r="A8310">
        <v>14182</v>
      </c>
      <c r="B8310" t="s">
        <v>12</v>
      </c>
      <c r="C8310" t="s">
        <v>28</v>
      </c>
      <c r="D8310" t="s">
        <v>8327</v>
      </c>
      <c r="E8310">
        <v>55</v>
      </c>
      <c r="F8310">
        <v>1</v>
      </c>
      <c r="G8310">
        <v>14</v>
      </c>
      <c r="H8310">
        <v>4</v>
      </c>
      <c r="I8310">
        <v>0</v>
      </c>
    </row>
    <row r="8311" spans="1:9">
      <c r="A8311">
        <v>14183</v>
      </c>
      <c r="B8311" t="s">
        <v>15</v>
      </c>
      <c r="C8311" t="s">
        <v>13</v>
      </c>
      <c r="D8311" t="s">
        <v>8328</v>
      </c>
      <c r="E8311">
        <v>66</v>
      </c>
      <c r="F8311">
        <v>1</v>
      </c>
      <c r="G8311">
        <v>2</v>
      </c>
      <c r="H8311">
        <v>3</v>
      </c>
      <c r="I8311">
        <v>1</v>
      </c>
    </row>
    <row r="8312" spans="1:9">
      <c r="A8312">
        <v>14184</v>
      </c>
      <c r="B8312" t="s">
        <v>31</v>
      </c>
      <c r="C8312" t="s">
        <v>18</v>
      </c>
      <c r="D8312" t="s">
        <v>8329</v>
      </c>
      <c r="E8312">
        <v>51</v>
      </c>
      <c r="F8312">
        <v>1</v>
      </c>
      <c r="G8312">
        <v>18</v>
      </c>
      <c r="H8312">
        <v>1</v>
      </c>
      <c r="I8312">
        <v>0</v>
      </c>
    </row>
    <row r="8313" spans="1:9">
      <c r="A8313">
        <v>14185</v>
      </c>
      <c r="B8313" t="s">
        <v>31</v>
      </c>
      <c r="C8313" t="s">
        <v>10</v>
      </c>
      <c r="D8313" t="s">
        <v>8330</v>
      </c>
      <c r="E8313">
        <v>60</v>
      </c>
      <c r="F8313">
        <v>0</v>
      </c>
      <c r="G8313">
        <v>13</v>
      </c>
      <c r="H8313">
        <v>1</v>
      </c>
      <c r="I8313">
        <v>0</v>
      </c>
    </row>
    <row r="8314" spans="1:9">
      <c r="A8314">
        <v>14186</v>
      </c>
      <c r="B8314" t="s">
        <v>31</v>
      </c>
      <c r="C8314" t="s">
        <v>28</v>
      </c>
      <c r="D8314" t="s">
        <v>8331</v>
      </c>
      <c r="E8314">
        <v>67</v>
      </c>
      <c r="F8314">
        <v>0</v>
      </c>
      <c r="G8314">
        <v>12</v>
      </c>
      <c r="H8314">
        <v>1</v>
      </c>
      <c r="I8314">
        <v>1</v>
      </c>
    </row>
    <row r="8315" spans="1:9">
      <c r="A8315">
        <v>14187</v>
      </c>
      <c r="B8315" t="s">
        <v>9</v>
      </c>
      <c r="C8315" t="s">
        <v>22</v>
      </c>
      <c r="D8315" t="s">
        <v>8332</v>
      </c>
      <c r="E8315">
        <v>43</v>
      </c>
      <c r="F8315">
        <v>1</v>
      </c>
      <c r="G8315">
        <v>15</v>
      </c>
      <c r="H8315">
        <v>2</v>
      </c>
      <c r="I8315">
        <v>0</v>
      </c>
    </row>
    <row r="8316" spans="1:9">
      <c r="A8316">
        <v>14188</v>
      </c>
      <c r="B8316" t="s">
        <v>31</v>
      </c>
      <c r="C8316" t="s">
        <v>28</v>
      </c>
      <c r="D8316" t="s">
        <v>8333</v>
      </c>
      <c r="E8316">
        <v>19</v>
      </c>
      <c r="F8316">
        <v>1</v>
      </c>
      <c r="G8316">
        <v>8</v>
      </c>
      <c r="H8316">
        <v>1</v>
      </c>
      <c r="I8316">
        <v>0</v>
      </c>
    </row>
    <row r="8317" spans="1:9">
      <c r="A8317">
        <v>14189</v>
      </c>
      <c r="B8317" t="s">
        <v>15</v>
      </c>
      <c r="C8317" t="s">
        <v>22</v>
      </c>
      <c r="D8317" t="s">
        <v>8334</v>
      </c>
      <c r="E8317">
        <v>19</v>
      </c>
      <c r="F8317">
        <v>1</v>
      </c>
      <c r="G8317">
        <v>14</v>
      </c>
      <c r="H8317">
        <v>2</v>
      </c>
      <c r="I8317">
        <v>1</v>
      </c>
    </row>
    <row r="8318" spans="1:9">
      <c r="A8318">
        <v>14190</v>
      </c>
      <c r="B8318" t="s">
        <v>15</v>
      </c>
      <c r="C8318" t="s">
        <v>22</v>
      </c>
      <c r="D8318" t="s">
        <v>8335</v>
      </c>
      <c r="E8318">
        <v>41</v>
      </c>
      <c r="F8318">
        <v>0</v>
      </c>
      <c r="G8318">
        <v>9</v>
      </c>
      <c r="H8318">
        <v>1</v>
      </c>
      <c r="I8318">
        <v>1</v>
      </c>
    </row>
    <row r="8319" spans="1:9">
      <c r="A8319">
        <v>14191</v>
      </c>
      <c r="B8319" t="s">
        <v>24</v>
      </c>
      <c r="C8319" t="s">
        <v>22</v>
      </c>
      <c r="D8319" t="s">
        <v>8336</v>
      </c>
      <c r="E8319">
        <v>38</v>
      </c>
      <c r="F8319">
        <v>1</v>
      </c>
      <c r="G8319">
        <v>17</v>
      </c>
      <c r="H8319">
        <v>4</v>
      </c>
      <c r="I8319">
        <v>0</v>
      </c>
    </row>
    <row r="8320" spans="1:9">
      <c r="A8320">
        <v>14192</v>
      </c>
      <c r="B8320" t="s">
        <v>9</v>
      </c>
      <c r="C8320" t="s">
        <v>13</v>
      </c>
      <c r="D8320" t="s">
        <v>8337</v>
      </c>
      <c r="E8320">
        <v>49</v>
      </c>
      <c r="F8320">
        <v>0</v>
      </c>
      <c r="G8320">
        <v>11</v>
      </c>
      <c r="H8320">
        <v>5</v>
      </c>
      <c r="I8320">
        <v>1</v>
      </c>
    </row>
    <row r="8321" spans="1:9">
      <c r="A8321">
        <v>14193</v>
      </c>
      <c r="B8321" t="s">
        <v>24</v>
      </c>
      <c r="C8321" t="s">
        <v>13</v>
      </c>
      <c r="D8321" t="s">
        <v>8338</v>
      </c>
      <c r="E8321">
        <v>28</v>
      </c>
      <c r="F8321">
        <v>0</v>
      </c>
      <c r="G8321">
        <v>10</v>
      </c>
      <c r="H8321">
        <v>1</v>
      </c>
      <c r="I8321">
        <v>1</v>
      </c>
    </row>
    <row r="8322" spans="1:9">
      <c r="A8322">
        <v>14194</v>
      </c>
      <c r="B8322" t="s">
        <v>15</v>
      </c>
      <c r="C8322" t="s">
        <v>28</v>
      </c>
      <c r="D8322" t="s">
        <v>8339</v>
      </c>
      <c r="E8322">
        <v>58</v>
      </c>
      <c r="F8322">
        <v>0</v>
      </c>
      <c r="G8322">
        <v>14</v>
      </c>
      <c r="H8322">
        <v>5</v>
      </c>
      <c r="I8322">
        <v>1</v>
      </c>
    </row>
    <row r="8323" spans="1:9">
      <c r="A8323">
        <v>14195</v>
      </c>
      <c r="B8323" t="s">
        <v>12</v>
      </c>
      <c r="C8323" t="s">
        <v>18</v>
      </c>
      <c r="D8323" t="s">
        <v>8340</v>
      </c>
      <c r="E8323">
        <v>39</v>
      </c>
      <c r="F8323">
        <v>0</v>
      </c>
      <c r="G8323">
        <v>18</v>
      </c>
      <c r="H8323">
        <v>1</v>
      </c>
      <c r="I8323">
        <v>1</v>
      </c>
    </row>
    <row r="8324" spans="1:9">
      <c r="A8324">
        <v>14196</v>
      </c>
      <c r="B8324" t="s">
        <v>24</v>
      </c>
      <c r="C8324" t="s">
        <v>10</v>
      </c>
      <c r="D8324" t="s">
        <v>8341</v>
      </c>
      <c r="E8324">
        <v>28</v>
      </c>
      <c r="F8324">
        <v>0</v>
      </c>
      <c r="G8324">
        <v>12</v>
      </c>
      <c r="H8324">
        <v>4</v>
      </c>
      <c r="I8324">
        <v>0</v>
      </c>
    </row>
    <row r="8325" spans="1:9">
      <c r="A8325">
        <v>14197</v>
      </c>
      <c r="B8325" t="s">
        <v>12</v>
      </c>
      <c r="C8325" t="s">
        <v>18</v>
      </c>
      <c r="D8325" t="s">
        <v>8342</v>
      </c>
      <c r="E8325">
        <v>67</v>
      </c>
      <c r="F8325">
        <v>0</v>
      </c>
      <c r="G8325">
        <v>16</v>
      </c>
      <c r="H8325">
        <v>1</v>
      </c>
      <c r="I8325">
        <v>1</v>
      </c>
    </row>
    <row r="8326" spans="1:9">
      <c r="A8326">
        <v>14198</v>
      </c>
      <c r="B8326" t="s">
        <v>12</v>
      </c>
      <c r="C8326" t="s">
        <v>10</v>
      </c>
      <c r="D8326" t="s">
        <v>8343</v>
      </c>
      <c r="E8326">
        <v>64</v>
      </c>
      <c r="F8326">
        <v>1</v>
      </c>
      <c r="G8326">
        <v>17</v>
      </c>
      <c r="H8326">
        <v>3</v>
      </c>
      <c r="I8326">
        <v>1</v>
      </c>
    </row>
    <row r="8327" spans="1:9">
      <c r="A8327">
        <v>14199</v>
      </c>
      <c r="B8327" t="s">
        <v>12</v>
      </c>
      <c r="C8327" t="s">
        <v>18</v>
      </c>
      <c r="D8327" t="s">
        <v>8344</v>
      </c>
      <c r="E8327">
        <v>62</v>
      </c>
      <c r="F8327">
        <v>0</v>
      </c>
      <c r="G8327">
        <v>9</v>
      </c>
      <c r="H8327">
        <v>5</v>
      </c>
      <c r="I8327">
        <v>1</v>
      </c>
    </row>
    <row r="8328" spans="1:9">
      <c r="A8328">
        <v>14200</v>
      </c>
      <c r="B8328" t="s">
        <v>31</v>
      </c>
      <c r="C8328" t="s">
        <v>22</v>
      </c>
      <c r="D8328" t="s">
        <v>8345</v>
      </c>
      <c r="E8328">
        <v>66</v>
      </c>
      <c r="F8328">
        <v>0</v>
      </c>
      <c r="G8328">
        <v>8</v>
      </c>
      <c r="H8328">
        <v>2</v>
      </c>
      <c r="I8328">
        <v>0</v>
      </c>
    </row>
    <row r="8329" spans="1:9">
      <c r="A8329">
        <v>14201</v>
      </c>
      <c r="B8329" t="s">
        <v>31</v>
      </c>
      <c r="C8329" t="s">
        <v>13</v>
      </c>
      <c r="D8329" t="s">
        <v>8346</v>
      </c>
      <c r="E8329">
        <v>55</v>
      </c>
      <c r="F8329">
        <v>0</v>
      </c>
      <c r="G8329">
        <v>9</v>
      </c>
      <c r="H8329">
        <v>1</v>
      </c>
      <c r="I8329">
        <v>0</v>
      </c>
    </row>
    <row r="8330" spans="1:9">
      <c r="A8330">
        <v>14202</v>
      </c>
      <c r="B8330" t="s">
        <v>31</v>
      </c>
      <c r="C8330" t="s">
        <v>13</v>
      </c>
      <c r="D8330" t="s">
        <v>8347</v>
      </c>
      <c r="E8330">
        <v>69</v>
      </c>
      <c r="F8330">
        <v>0</v>
      </c>
      <c r="G8330">
        <v>16</v>
      </c>
      <c r="H8330">
        <v>2</v>
      </c>
      <c r="I8330">
        <v>0</v>
      </c>
    </row>
    <row r="8331" spans="1:9">
      <c r="A8331">
        <v>14203</v>
      </c>
      <c r="B8331" t="s">
        <v>15</v>
      </c>
      <c r="C8331" t="s">
        <v>13</v>
      </c>
      <c r="D8331" t="s">
        <v>8348</v>
      </c>
      <c r="E8331">
        <v>53</v>
      </c>
      <c r="F8331">
        <v>1</v>
      </c>
      <c r="G8331">
        <v>10</v>
      </c>
      <c r="H8331">
        <v>1</v>
      </c>
      <c r="I8331">
        <v>1</v>
      </c>
    </row>
    <row r="8332" spans="1:9">
      <c r="A8332">
        <v>14204</v>
      </c>
      <c r="B8332" t="s">
        <v>9</v>
      </c>
      <c r="C8332" t="s">
        <v>10</v>
      </c>
      <c r="D8332" t="s">
        <v>8349</v>
      </c>
      <c r="E8332">
        <v>44</v>
      </c>
      <c r="F8332">
        <v>0</v>
      </c>
      <c r="G8332">
        <v>3</v>
      </c>
      <c r="H8332">
        <v>3</v>
      </c>
      <c r="I8332">
        <v>0</v>
      </c>
    </row>
    <row r="8333" spans="1:9">
      <c r="A8333">
        <v>14205</v>
      </c>
      <c r="B8333" t="s">
        <v>24</v>
      </c>
      <c r="C8333" t="s">
        <v>13</v>
      </c>
      <c r="D8333" t="s">
        <v>8350</v>
      </c>
      <c r="E8333">
        <v>56</v>
      </c>
      <c r="F8333">
        <v>0</v>
      </c>
      <c r="G8333">
        <v>3</v>
      </c>
      <c r="H8333">
        <v>3</v>
      </c>
      <c r="I8333">
        <v>1</v>
      </c>
    </row>
    <row r="8334" spans="1:9">
      <c r="A8334">
        <v>14206</v>
      </c>
      <c r="B8334" t="s">
        <v>31</v>
      </c>
      <c r="C8334" t="s">
        <v>18</v>
      </c>
      <c r="D8334" t="s">
        <v>8351</v>
      </c>
      <c r="E8334">
        <v>21</v>
      </c>
      <c r="F8334">
        <v>1</v>
      </c>
      <c r="G8334">
        <v>16</v>
      </c>
      <c r="H8334">
        <v>4</v>
      </c>
      <c r="I8334">
        <v>0</v>
      </c>
    </row>
    <row r="8335" spans="1:9">
      <c r="A8335">
        <v>14207</v>
      </c>
      <c r="B8335" t="s">
        <v>12</v>
      </c>
      <c r="C8335" t="s">
        <v>13</v>
      </c>
      <c r="D8335" t="s">
        <v>8352</v>
      </c>
      <c r="E8335">
        <v>58</v>
      </c>
      <c r="F8335">
        <v>0</v>
      </c>
      <c r="G8335">
        <v>11</v>
      </c>
      <c r="H8335">
        <v>3</v>
      </c>
      <c r="I8335">
        <v>1</v>
      </c>
    </row>
    <row r="8336" spans="1:9">
      <c r="A8336">
        <v>14208</v>
      </c>
      <c r="B8336" t="s">
        <v>31</v>
      </c>
      <c r="C8336" t="s">
        <v>22</v>
      </c>
      <c r="D8336" t="s">
        <v>8353</v>
      </c>
      <c r="E8336">
        <v>42</v>
      </c>
      <c r="F8336">
        <v>1</v>
      </c>
      <c r="G8336">
        <v>17</v>
      </c>
      <c r="H8336">
        <v>2</v>
      </c>
      <c r="I8336">
        <v>0</v>
      </c>
    </row>
    <row r="8337" spans="1:9">
      <c r="A8337">
        <v>14209</v>
      </c>
      <c r="B8337" t="s">
        <v>24</v>
      </c>
      <c r="C8337" t="s">
        <v>18</v>
      </c>
      <c r="D8337" t="s">
        <v>8354</v>
      </c>
      <c r="E8337">
        <v>32</v>
      </c>
      <c r="F8337">
        <v>0</v>
      </c>
      <c r="G8337">
        <v>11</v>
      </c>
      <c r="H8337">
        <v>2</v>
      </c>
      <c r="I8337">
        <v>0</v>
      </c>
    </row>
    <row r="8338" spans="1:9">
      <c r="A8338">
        <v>14210</v>
      </c>
      <c r="B8338" t="s">
        <v>31</v>
      </c>
      <c r="C8338" t="s">
        <v>10</v>
      </c>
      <c r="D8338" t="s">
        <v>8355</v>
      </c>
      <c r="E8338">
        <v>68</v>
      </c>
      <c r="F8338">
        <v>0</v>
      </c>
      <c r="G8338">
        <v>14</v>
      </c>
      <c r="H8338">
        <v>2</v>
      </c>
      <c r="I8338">
        <v>1</v>
      </c>
    </row>
    <row r="8339" spans="1:9">
      <c r="A8339">
        <v>14211</v>
      </c>
      <c r="B8339" t="s">
        <v>9</v>
      </c>
      <c r="C8339" t="s">
        <v>18</v>
      </c>
      <c r="D8339" t="s">
        <v>8356</v>
      </c>
      <c r="E8339">
        <v>21</v>
      </c>
      <c r="F8339">
        <v>1</v>
      </c>
      <c r="G8339">
        <v>14</v>
      </c>
      <c r="H8339">
        <v>5</v>
      </c>
      <c r="I8339">
        <v>1</v>
      </c>
    </row>
    <row r="8340" spans="1:9">
      <c r="A8340">
        <v>14212</v>
      </c>
      <c r="B8340" t="s">
        <v>12</v>
      </c>
      <c r="C8340" t="s">
        <v>18</v>
      </c>
      <c r="D8340" t="s">
        <v>8357</v>
      </c>
      <c r="E8340">
        <v>45</v>
      </c>
      <c r="F8340">
        <v>0</v>
      </c>
      <c r="G8340">
        <v>19</v>
      </c>
      <c r="H8340">
        <v>1</v>
      </c>
      <c r="I8340">
        <v>1</v>
      </c>
    </row>
    <row r="8341" spans="1:9">
      <c r="A8341">
        <v>14213</v>
      </c>
      <c r="B8341" t="s">
        <v>9</v>
      </c>
      <c r="C8341" t="s">
        <v>22</v>
      </c>
      <c r="D8341" t="s">
        <v>8358</v>
      </c>
      <c r="E8341">
        <v>23</v>
      </c>
      <c r="F8341">
        <v>1</v>
      </c>
      <c r="G8341">
        <v>12</v>
      </c>
      <c r="H8341">
        <v>3</v>
      </c>
      <c r="I8341">
        <v>1</v>
      </c>
    </row>
    <row r="8342" spans="1:9">
      <c r="A8342">
        <v>14214</v>
      </c>
      <c r="B8342" t="s">
        <v>12</v>
      </c>
      <c r="C8342" t="s">
        <v>18</v>
      </c>
      <c r="D8342" t="s">
        <v>8359</v>
      </c>
      <c r="E8342">
        <v>43</v>
      </c>
      <c r="F8342">
        <v>0</v>
      </c>
      <c r="G8342">
        <v>1</v>
      </c>
      <c r="H8342">
        <v>2</v>
      </c>
      <c r="I8342">
        <v>0</v>
      </c>
    </row>
    <row r="8343" spans="1:9">
      <c r="A8343">
        <v>14215</v>
      </c>
      <c r="B8343" t="s">
        <v>24</v>
      </c>
      <c r="C8343" t="s">
        <v>13</v>
      </c>
      <c r="D8343" t="s">
        <v>8360</v>
      </c>
      <c r="E8343">
        <v>59</v>
      </c>
      <c r="F8343">
        <v>0</v>
      </c>
      <c r="G8343">
        <v>12</v>
      </c>
      <c r="H8343">
        <v>5</v>
      </c>
      <c r="I8343">
        <v>1</v>
      </c>
    </row>
    <row r="8344" spans="1:9">
      <c r="A8344">
        <v>14216</v>
      </c>
      <c r="B8344" t="s">
        <v>24</v>
      </c>
      <c r="C8344" t="s">
        <v>10</v>
      </c>
      <c r="D8344" t="s">
        <v>8361</v>
      </c>
      <c r="E8344">
        <v>49</v>
      </c>
      <c r="F8344">
        <v>0</v>
      </c>
      <c r="G8344">
        <v>2</v>
      </c>
      <c r="H8344">
        <v>2</v>
      </c>
      <c r="I8344">
        <v>1</v>
      </c>
    </row>
    <row r="8345" spans="1:9">
      <c r="A8345">
        <v>14217</v>
      </c>
      <c r="B8345" t="s">
        <v>15</v>
      </c>
      <c r="C8345" t="s">
        <v>22</v>
      </c>
      <c r="D8345" t="s">
        <v>8362</v>
      </c>
      <c r="E8345">
        <v>30</v>
      </c>
      <c r="F8345">
        <v>0</v>
      </c>
      <c r="G8345">
        <v>2</v>
      </c>
      <c r="H8345">
        <v>3</v>
      </c>
      <c r="I8345">
        <v>0</v>
      </c>
    </row>
    <row r="8346" spans="1:9">
      <c r="A8346">
        <v>14218</v>
      </c>
      <c r="B8346" t="s">
        <v>12</v>
      </c>
      <c r="C8346" t="s">
        <v>13</v>
      </c>
      <c r="D8346" t="s">
        <v>8363</v>
      </c>
      <c r="E8346">
        <v>69</v>
      </c>
      <c r="F8346">
        <v>1</v>
      </c>
      <c r="G8346">
        <v>17</v>
      </c>
      <c r="H8346">
        <v>4</v>
      </c>
      <c r="I8346">
        <v>0</v>
      </c>
    </row>
    <row r="8347" spans="1:9">
      <c r="A8347">
        <v>14219</v>
      </c>
      <c r="B8347" t="s">
        <v>15</v>
      </c>
      <c r="C8347" t="s">
        <v>10</v>
      </c>
      <c r="D8347" t="s">
        <v>8364</v>
      </c>
      <c r="E8347">
        <v>60</v>
      </c>
      <c r="F8347">
        <v>0</v>
      </c>
      <c r="G8347">
        <v>3</v>
      </c>
      <c r="H8347">
        <v>1</v>
      </c>
      <c r="I8347">
        <v>0</v>
      </c>
    </row>
    <row r="8348" spans="1:9">
      <c r="A8348">
        <v>14220</v>
      </c>
      <c r="B8348" t="s">
        <v>9</v>
      </c>
      <c r="C8348" t="s">
        <v>28</v>
      </c>
      <c r="D8348" t="s">
        <v>8365</v>
      </c>
      <c r="E8348">
        <v>45</v>
      </c>
      <c r="F8348">
        <v>1</v>
      </c>
      <c r="G8348">
        <v>13</v>
      </c>
      <c r="H8348">
        <v>5</v>
      </c>
      <c r="I8348">
        <v>1</v>
      </c>
    </row>
    <row r="8349" spans="1:9">
      <c r="A8349">
        <v>14221</v>
      </c>
      <c r="B8349" t="s">
        <v>9</v>
      </c>
      <c r="C8349" t="s">
        <v>13</v>
      </c>
      <c r="D8349" t="s">
        <v>8366</v>
      </c>
      <c r="E8349">
        <v>25</v>
      </c>
      <c r="F8349">
        <v>1</v>
      </c>
      <c r="G8349">
        <v>15</v>
      </c>
      <c r="H8349">
        <v>2</v>
      </c>
      <c r="I8349">
        <v>0</v>
      </c>
    </row>
    <row r="8350" spans="1:9">
      <c r="A8350">
        <v>14222</v>
      </c>
      <c r="B8350" t="s">
        <v>15</v>
      </c>
      <c r="C8350" t="s">
        <v>10</v>
      </c>
      <c r="D8350" t="s">
        <v>8367</v>
      </c>
      <c r="E8350">
        <v>57</v>
      </c>
      <c r="F8350">
        <v>0</v>
      </c>
      <c r="G8350">
        <v>7</v>
      </c>
      <c r="H8350">
        <v>4</v>
      </c>
      <c r="I8350">
        <v>0</v>
      </c>
    </row>
    <row r="8351" spans="1:9">
      <c r="A8351">
        <v>14223</v>
      </c>
      <c r="B8351" t="s">
        <v>15</v>
      </c>
      <c r="C8351" t="s">
        <v>22</v>
      </c>
      <c r="D8351" t="s">
        <v>8368</v>
      </c>
      <c r="E8351">
        <v>61</v>
      </c>
      <c r="F8351">
        <v>1</v>
      </c>
      <c r="G8351">
        <v>5</v>
      </c>
      <c r="H8351">
        <v>3</v>
      </c>
      <c r="I8351">
        <v>0</v>
      </c>
    </row>
    <row r="8352" spans="1:9">
      <c r="A8352">
        <v>14224</v>
      </c>
      <c r="B8352" t="s">
        <v>24</v>
      </c>
      <c r="C8352" t="s">
        <v>18</v>
      </c>
      <c r="D8352" t="s">
        <v>8369</v>
      </c>
      <c r="E8352">
        <v>67</v>
      </c>
      <c r="F8352">
        <v>0</v>
      </c>
      <c r="G8352">
        <v>12</v>
      </c>
      <c r="H8352">
        <v>2</v>
      </c>
      <c r="I8352">
        <v>0</v>
      </c>
    </row>
    <row r="8353" spans="1:9">
      <c r="A8353">
        <v>14225</v>
      </c>
      <c r="B8353" t="s">
        <v>15</v>
      </c>
      <c r="C8353" t="s">
        <v>10</v>
      </c>
      <c r="D8353" t="s">
        <v>8370</v>
      </c>
      <c r="E8353">
        <v>21</v>
      </c>
      <c r="F8353">
        <v>0</v>
      </c>
      <c r="G8353">
        <v>12</v>
      </c>
      <c r="H8353">
        <v>4</v>
      </c>
      <c r="I8353">
        <v>1</v>
      </c>
    </row>
    <row r="8354" spans="1:9">
      <c r="A8354">
        <v>14226</v>
      </c>
      <c r="B8354" t="s">
        <v>12</v>
      </c>
      <c r="C8354" t="s">
        <v>10</v>
      </c>
      <c r="D8354" t="s">
        <v>8371</v>
      </c>
      <c r="E8354">
        <v>46</v>
      </c>
      <c r="F8354">
        <v>1</v>
      </c>
      <c r="G8354">
        <v>15</v>
      </c>
      <c r="H8354">
        <v>2</v>
      </c>
      <c r="I8354">
        <v>0</v>
      </c>
    </row>
    <row r="8355" spans="1:9">
      <c r="A8355">
        <v>14227</v>
      </c>
      <c r="B8355" t="s">
        <v>15</v>
      </c>
      <c r="C8355" t="s">
        <v>22</v>
      </c>
      <c r="D8355" t="s">
        <v>8372</v>
      </c>
      <c r="E8355">
        <v>18</v>
      </c>
      <c r="F8355">
        <v>1</v>
      </c>
      <c r="G8355">
        <v>16</v>
      </c>
      <c r="H8355">
        <v>2</v>
      </c>
      <c r="I8355">
        <v>1</v>
      </c>
    </row>
    <row r="8356" spans="1:9">
      <c r="A8356">
        <v>14228</v>
      </c>
      <c r="B8356" t="s">
        <v>24</v>
      </c>
      <c r="C8356" t="s">
        <v>22</v>
      </c>
      <c r="D8356" t="s">
        <v>8373</v>
      </c>
      <c r="E8356">
        <v>39</v>
      </c>
      <c r="F8356">
        <v>0</v>
      </c>
      <c r="G8356">
        <v>18</v>
      </c>
      <c r="H8356">
        <v>5</v>
      </c>
      <c r="I8356">
        <v>0</v>
      </c>
    </row>
    <row r="8357" spans="1:9">
      <c r="A8357">
        <v>14229</v>
      </c>
      <c r="B8357" t="s">
        <v>24</v>
      </c>
      <c r="C8357" t="s">
        <v>22</v>
      </c>
      <c r="D8357" t="s">
        <v>8374</v>
      </c>
      <c r="E8357">
        <v>57</v>
      </c>
      <c r="F8357">
        <v>0</v>
      </c>
      <c r="G8357">
        <v>3</v>
      </c>
      <c r="H8357">
        <v>2</v>
      </c>
      <c r="I8357">
        <v>0</v>
      </c>
    </row>
    <row r="8358" spans="1:9">
      <c r="A8358">
        <v>14230</v>
      </c>
      <c r="B8358" t="s">
        <v>12</v>
      </c>
      <c r="C8358" t="s">
        <v>13</v>
      </c>
      <c r="D8358" t="s">
        <v>8375</v>
      </c>
      <c r="E8358">
        <v>45</v>
      </c>
      <c r="F8358">
        <v>0</v>
      </c>
      <c r="G8358">
        <v>17</v>
      </c>
      <c r="H8358">
        <v>2</v>
      </c>
      <c r="I8358">
        <v>1</v>
      </c>
    </row>
    <row r="8359" spans="1:9">
      <c r="A8359">
        <v>14231</v>
      </c>
      <c r="B8359" t="s">
        <v>12</v>
      </c>
      <c r="C8359" t="s">
        <v>13</v>
      </c>
      <c r="D8359" t="s">
        <v>8376</v>
      </c>
      <c r="E8359">
        <v>55</v>
      </c>
      <c r="F8359">
        <v>1</v>
      </c>
      <c r="G8359">
        <v>8</v>
      </c>
      <c r="H8359">
        <v>3</v>
      </c>
      <c r="I8359">
        <v>1</v>
      </c>
    </row>
    <row r="8360" spans="1:9">
      <c r="A8360">
        <v>14232</v>
      </c>
      <c r="B8360" t="s">
        <v>15</v>
      </c>
      <c r="C8360" t="s">
        <v>28</v>
      </c>
      <c r="D8360" t="s">
        <v>8377</v>
      </c>
      <c r="E8360">
        <v>26</v>
      </c>
      <c r="F8360">
        <v>0</v>
      </c>
      <c r="G8360">
        <v>6</v>
      </c>
      <c r="H8360">
        <v>1</v>
      </c>
      <c r="I8360">
        <v>1</v>
      </c>
    </row>
    <row r="8361" spans="1:9">
      <c r="A8361">
        <v>14233</v>
      </c>
      <c r="B8361" t="s">
        <v>9</v>
      </c>
      <c r="C8361" t="s">
        <v>28</v>
      </c>
      <c r="D8361" t="s">
        <v>8378</v>
      </c>
      <c r="E8361">
        <v>57</v>
      </c>
      <c r="F8361">
        <v>0</v>
      </c>
      <c r="G8361">
        <v>13</v>
      </c>
      <c r="H8361">
        <v>4</v>
      </c>
      <c r="I8361">
        <v>0</v>
      </c>
    </row>
    <row r="8362" spans="1:9">
      <c r="A8362">
        <v>14234</v>
      </c>
      <c r="B8362" t="s">
        <v>31</v>
      </c>
      <c r="C8362" t="s">
        <v>10</v>
      </c>
      <c r="D8362" t="s">
        <v>8379</v>
      </c>
      <c r="E8362">
        <v>19</v>
      </c>
      <c r="F8362">
        <v>1</v>
      </c>
      <c r="G8362">
        <v>5</v>
      </c>
      <c r="H8362">
        <v>3</v>
      </c>
      <c r="I8362">
        <v>1</v>
      </c>
    </row>
    <row r="8363" spans="1:9">
      <c r="A8363">
        <v>14235</v>
      </c>
      <c r="B8363" t="s">
        <v>12</v>
      </c>
      <c r="C8363" t="s">
        <v>10</v>
      </c>
      <c r="D8363" t="s">
        <v>8380</v>
      </c>
      <c r="E8363">
        <v>26</v>
      </c>
      <c r="F8363">
        <v>1</v>
      </c>
      <c r="G8363">
        <v>1</v>
      </c>
      <c r="H8363">
        <v>2</v>
      </c>
      <c r="I8363">
        <v>0</v>
      </c>
    </row>
    <row r="8364" spans="1:9">
      <c r="A8364">
        <v>14236</v>
      </c>
      <c r="B8364" t="s">
        <v>12</v>
      </c>
      <c r="C8364" t="s">
        <v>10</v>
      </c>
      <c r="D8364" t="s">
        <v>8381</v>
      </c>
      <c r="E8364">
        <v>22</v>
      </c>
      <c r="F8364">
        <v>1</v>
      </c>
      <c r="G8364">
        <v>6</v>
      </c>
      <c r="H8364">
        <v>5</v>
      </c>
      <c r="I8364">
        <v>0</v>
      </c>
    </row>
    <row r="8365" spans="1:9">
      <c r="A8365">
        <v>14237</v>
      </c>
      <c r="B8365" t="s">
        <v>12</v>
      </c>
      <c r="C8365" t="s">
        <v>10</v>
      </c>
      <c r="D8365" t="s">
        <v>8382</v>
      </c>
      <c r="E8365">
        <v>40</v>
      </c>
      <c r="F8365">
        <v>0</v>
      </c>
      <c r="G8365">
        <v>11</v>
      </c>
      <c r="H8365">
        <v>1</v>
      </c>
      <c r="I8365">
        <v>0</v>
      </c>
    </row>
    <row r="8366" spans="1:9">
      <c r="A8366">
        <v>14238</v>
      </c>
      <c r="B8366" t="s">
        <v>24</v>
      </c>
      <c r="C8366" t="s">
        <v>18</v>
      </c>
      <c r="D8366" t="s">
        <v>8383</v>
      </c>
      <c r="E8366">
        <v>31</v>
      </c>
      <c r="F8366">
        <v>1</v>
      </c>
      <c r="G8366">
        <v>19</v>
      </c>
      <c r="H8366">
        <v>4</v>
      </c>
      <c r="I8366">
        <v>1</v>
      </c>
    </row>
    <row r="8367" spans="1:9">
      <c r="A8367">
        <v>14239</v>
      </c>
      <c r="B8367" t="s">
        <v>31</v>
      </c>
      <c r="C8367" t="s">
        <v>22</v>
      </c>
      <c r="D8367" t="s">
        <v>8384</v>
      </c>
      <c r="E8367">
        <v>28</v>
      </c>
      <c r="F8367">
        <v>0</v>
      </c>
      <c r="G8367">
        <v>18</v>
      </c>
      <c r="H8367">
        <v>4</v>
      </c>
      <c r="I8367">
        <v>1</v>
      </c>
    </row>
    <row r="8368" spans="1:9">
      <c r="A8368">
        <v>14240</v>
      </c>
      <c r="B8368" t="s">
        <v>12</v>
      </c>
      <c r="C8368" t="s">
        <v>28</v>
      </c>
      <c r="D8368" t="s">
        <v>8385</v>
      </c>
      <c r="E8368">
        <v>60</v>
      </c>
      <c r="F8368">
        <v>1</v>
      </c>
      <c r="G8368">
        <v>2</v>
      </c>
      <c r="H8368">
        <v>3</v>
      </c>
      <c r="I8368">
        <v>1</v>
      </c>
    </row>
    <row r="8369" spans="1:9">
      <c r="A8369">
        <v>14241</v>
      </c>
      <c r="B8369" t="s">
        <v>24</v>
      </c>
      <c r="C8369" t="s">
        <v>28</v>
      </c>
      <c r="D8369" t="s">
        <v>8386</v>
      </c>
      <c r="E8369">
        <v>36</v>
      </c>
      <c r="F8369">
        <v>1</v>
      </c>
      <c r="G8369">
        <v>14</v>
      </c>
      <c r="H8369">
        <v>5</v>
      </c>
      <c r="I8369">
        <v>1</v>
      </c>
    </row>
    <row r="8370" spans="1:9">
      <c r="A8370">
        <v>14242</v>
      </c>
      <c r="B8370" t="s">
        <v>31</v>
      </c>
      <c r="C8370" t="s">
        <v>28</v>
      </c>
      <c r="D8370" t="s">
        <v>8387</v>
      </c>
      <c r="E8370">
        <v>21</v>
      </c>
      <c r="F8370">
        <v>1</v>
      </c>
      <c r="G8370">
        <v>10</v>
      </c>
      <c r="H8370">
        <v>1</v>
      </c>
      <c r="I8370">
        <v>0</v>
      </c>
    </row>
    <row r="8371" spans="1:9">
      <c r="A8371">
        <v>14243</v>
      </c>
      <c r="B8371" t="s">
        <v>31</v>
      </c>
      <c r="C8371" t="s">
        <v>10</v>
      </c>
      <c r="D8371" t="s">
        <v>8388</v>
      </c>
      <c r="E8371">
        <v>69</v>
      </c>
      <c r="F8371">
        <v>1</v>
      </c>
      <c r="G8371">
        <v>10</v>
      </c>
      <c r="H8371">
        <v>1</v>
      </c>
      <c r="I8371">
        <v>0</v>
      </c>
    </row>
    <row r="8372" spans="1:9">
      <c r="A8372">
        <v>14244</v>
      </c>
      <c r="B8372" t="s">
        <v>31</v>
      </c>
      <c r="C8372" t="s">
        <v>28</v>
      </c>
      <c r="D8372" t="s">
        <v>8389</v>
      </c>
      <c r="E8372">
        <v>67</v>
      </c>
      <c r="F8372">
        <v>1</v>
      </c>
      <c r="G8372">
        <v>4</v>
      </c>
      <c r="H8372">
        <v>5</v>
      </c>
      <c r="I8372">
        <v>1</v>
      </c>
    </row>
    <row r="8373" spans="1:9">
      <c r="A8373">
        <v>14245</v>
      </c>
      <c r="B8373" t="s">
        <v>9</v>
      </c>
      <c r="C8373" t="s">
        <v>28</v>
      </c>
      <c r="D8373" t="s">
        <v>8390</v>
      </c>
      <c r="E8373">
        <v>43</v>
      </c>
      <c r="F8373">
        <v>1</v>
      </c>
      <c r="G8373">
        <v>7</v>
      </c>
      <c r="H8373">
        <v>5</v>
      </c>
      <c r="I8373">
        <v>0</v>
      </c>
    </row>
    <row r="8374" spans="1:9">
      <c r="A8374">
        <v>14246</v>
      </c>
      <c r="B8374" t="s">
        <v>31</v>
      </c>
      <c r="C8374" t="s">
        <v>18</v>
      </c>
      <c r="D8374" t="s">
        <v>8391</v>
      </c>
      <c r="E8374">
        <v>19</v>
      </c>
      <c r="F8374">
        <v>1</v>
      </c>
      <c r="G8374">
        <v>3</v>
      </c>
      <c r="H8374">
        <v>1</v>
      </c>
      <c r="I8374">
        <v>0</v>
      </c>
    </row>
    <row r="8375" spans="1:9">
      <c r="A8375">
        <v>14247</v>
      </c>
      <c r="B8375" t="s">
        <v>12</v>
      </c>
      <c r="C8375" t="s">
        <v>10</v>
      </c>
      <c r="D8375" t="s">
        <v>8392</v>
      </c>
      <c r="E8375">
        <v>22</v>
      </c>
      <c r="F8375">
        <v>1</v>
      </c>
      <c r="G8375">
        <v>4</v>
      </c>
      <c r="H8375">
        <v>2</v>
      </c>
      <c r="I8375">
        <v>1</v>
      </c>
    </row>
    <row r="8376" spans="1:9">
      <c r="A8376">
        <v>14248</v>
      </c>
      <c r="B8376" t="s">
        <v>15</v>
      </c>
      <c r="C8376" t="s">
        <v>13</v>
      </c>
      <c r="D8376" t="s">
        <v>8393</v>
      </c>
      <c r="E8376">
        <v>31</v>
      </c>
      <c r="F8376">
        <v>1</v>
      </c>
      <c r="G8376">
        <v>1</v>
      </c>
      <c r="H8376">
        <v>2</v>
      </c>
      <c r="I8376">
        <v>0</v>
      </c>
    </row>
    <row r="8377" spans="1:9">
      <c r="A8377">
        <v>14249</v>
      </c>
      <c r="B8377" t="s">
        <v>15</v>
      </c>
      <c r="C8377" t="s">
        <v>13</v>
      </c>
      <c r="D8377" t="s">
        <v>8394</v>
      </c>
      <c r="E8377">
        <v>65</v>
      </c>
      <c r="F8377">
        <v>1</v>
      </c>
      <c r="G8377">
        <v>17</v>
      </c>
      <c r="H8377">
        <v>2</v>
      </c>
      <c r="I8377">
        <v>0</v>
      </c>
    </row>
    <row r="8378" spans="1:9">
      <c r="A8378">
        <v>14250</v>
      </c>
      <c r="B8378" t="s">
        <v>24</v>
      </c>
      <c r="C8378" t="s">
        <v>28</v>
      </c>
      <c r="D8378" t="s">
        <v>8395</v>
      </c>
      <c r="E8378">
        <v>34</v>
      </c>
      <c r="F8378">
        <v>1</v>
      </c>
      <c r="G8378">
        <v>17</v>
      </c>
      <c r="H8378">
        <v>2</v>
      </c>
      <c r="I8378">
        <v>0</v>
      </c>
    </row>
    <row r="8379" spans="1:9">
      <c r="A8379">
        <v>14251</v>
      </c>
      <c r="B8379" t="s">
        <v>24</v>
      </c>
      <c r="C8379" t="s">
        <v>22</v>
      </c>
      <c r="D8379" t="s">
        <v>8396</v>
      </c>
      <c r="E8379">
        <v>45</v>
      </c>
      <c r="F8379">
        <v>0</v>
      </c>
      <c r="G8379">
        <v>13</v>
      </c>
      <c r="H8379">
        <v>1</v>
      </c>
      <c r="I8379">
        <v>0</v>
      </c>
    </row>
    <row r="8380" spans="1:9">
      <c r="A8380">
        <v>14252</v>
      </c>
      <c r="B8380" t="s">
        <v>9</v>
      </c>
      <c r="C8380" t="s">
        <v>13</v>
      </c>
      <c r="D8380" t="s">
        <v>8397</v>
      </c>
      <c r="E8380">
        <v>31</v>
      </c>
      <c r="F8380">
        <v>0</v>
      </c>
      <c r="G8380">
        <v>2</v>
      </c>
      <c r="H8380">
        <v>4</v>
      </c>
      <c r="I8380">
        <v>0</v>
      </c>
    </row>
    <row r="8381" spans="1:9">
      <c r="A8381">
        <v>14253</v>
      </c>
      <c r="B8381" t="s">
        <v>15</v>
      </c>
      <c r="C8381" t="s">
        <v>10</v>
      </c>
      <c r="D8381" t="s">
        <v>8398</v>
      </c>
      <c r="E8381">
        <v>69</v>
      </c>
      <c r="F8381">
        <v>0</v>
      </c>
      <c r="G8381">
        <v>7</v>
      </c>
      <c r="H8381">
        <v>5</v>
      </c>
      <c r="I8381">
        <v>0</v>
      </c>
    </row>
    <row r="8382" spans="1:9">
      <c r="A8382">
        <v>14254</v>
      </c>
      <c r="B8382" t="s">
        <v>24</v>
      </c>
      <c r="C8382" t="s">
        <v>28</v>
      </c>
      <c r="D8382" t="s">
        <v>8399</v>
      </c>
      <c r="E8382">
        <v>63</v>
      </c>
      <c r="F8382">
        <v>1</v>
      </c>
      <c r="G8382">
        <v>12</v>
      </c>
      <c r="H8382">
        <v>1</v>
      </c>
      <c r="I8382">
        <v>0</v>
      </c>
    </row>
    <row r="8383" spans="1:9">
      <c r="A8383">
        <v>14255</v>
      </c>
      <c r="B8383" t="s">
        <v>9</v>
      </c>
      <c r="C8383" t="s">
        <v>28</v>
      </c>
      <c r="D8383" t="s">
        <v>8400</v>
      </c>
      <c r="E8383">
        <v>30</v>
      </c>
      <c r="F8383">
        <v>1</v>
      </c>
      <c r="G8383">
        <v>11</v>
      </c>
      <c r="H8383">
        <v>4</v>
      </c>
      <c r="I8383">
        <v>1</v>
      </c>
    </row>
    <row r="8384" spans="1:9">
      <c r="A8384">
        <v>14256</v>
      </c>
      <c r="B8384" t="s">
        <v>15</v>
      </c>
      <c r="C8384" t="s">
        <v>22</v>
      </c>
      <c r="D8384" t="s">
        <v>8401</v>
      </c>
      <c r="E8384">
        <v>63</v>
      </c>
      <c r="F8384">
        <v>0</v>
      </c>
      <c r="G8384">
        <v>12</v>
      </c>
      <c r="H8384">
        <v>4</v>
      </c>
      <c r="I8384">
        <v>1</v>
      </c>
    </row>
    <row r="8385" spans="1:9">
      <c r="A8385">
        <v>14257</v>
      </c>
      <c r="B8385" t="s">
        <v>12</v>
      </c>
      <c r="C8385" t="s">
        <v>10</v>
      </c>
      <c r="D8385" t="s">
        <v>8402</v>
      </c>
      <c r="E8385">
        <v>58</v>
      </c>
      <c r="F8385">
        <v>1</v>
      </c>
      <c r="G8385">
        <v>6</v>
      </c>
      <c r="H8385">
        <v>2</v>
      </c>
      <c r="I8385">
        <v>0</v>
      </c>
    </row>
    <row r="8386" spans="1:9">
      <c r="A8386">
        <v>14258</v>
      </c>
      <c r="B8386" t="s">
        <v>15</v>
      </c>
      <c r="C8386" t="s">
        <v>18</v>
      </c>
      <c r="D8386" t="s">
        <v>8403</v>
      </c>
      <c r="E8386">
        <v>67</v>
      </c>
      <c r="F8386">
        <v>0</v>
      </c>
      <c r="G8386">
        <v>12</v>
      </c>
      <c r="H8386">
        <v>2</v>
      </c>
      <c r="I8386">
        <v>1</v>
      </c>
    </row>
    <row r="8387" spans="1:9">
      <c r="A8387">
        <v>14259</v>
      </c>
      <c r="B8387" t="s">
        <v>15</v>
      </c>
      <c r="C8387" t="s">
        <v>18</v>
      </c>
      <c r="D8387" t="s">
        <v>8404</v>
      </c>
      <c r="E8387">
        <v>66</v>
      </c>
      <c r="F8387">
        <v>0</v>
      </c>
      <c r="G8387">
        <v>12</v>
      </c>
      <c r="H8387">
        <v>1</v>
      </c>
      <c r="I8387">
        <v>0</v>
      </c>
    </row>
    <row r="8388" spans="1:9">
      <c r="A8388">
        <v>14260</v>
      </c>
      <c r="B8388" t="s">
        <v>12</v>
      </c>
      <c r="C8388" t="s">
        <v>22</v>
      </c>
      <c r="D8388" t="s">
        <v>8405</v>
      </c>
      <c r="E8388">
        <v>65</v>
      </c>
      <c r="F8388">
        <v>1</v>
      </c>
      <c r="G8388">
        <v>9</v>
      </c>
      <c r="H8388">
        <v>3</v>
      </c>
      <c r="I8388">
        <v>0</v>
      </c>
    </row>
    <row r="8389" spans="1:9">
      <c r="A8389">
        <v>14261</v>
      </c>
      <c r="B8389" t="s">
        <v>31</v>
      </c>
      <c r="C8389" t="s">
        <v>28</v>
      </c>
      <c r="D8389" t="s">
        <v>8406</v>
      </c>
      <c r="E8389">
        <v>50</v>
      </c>
      <c r="F8389">
        <v>1</v>
      </c>
      <c r="G8389">
        <v>5</v>
      </c>
      <c r="H8389">
        <v>3</v>
      </c>
      <c r="I8389">
        <v>1</v>
      </c>
    </row>
    <row r="8390" spans="1:9">
      <c r="A8390">
        <v>14262</v>
      </c>
      <c r="B8390" t="s">
        <v>15</v>
      </c>
      <c r="C8390" t="s">
        <v>22</v>
      </c>
      <c r="D8390" t="s">
        <v>8407</v>
      </c>
      <c r="E8390">
        <v>39</v>
      </c>
      <c r="F8390">
        <v>1</v>
      </c>
      <c r="G8390">
        <v>17</v>
      </c>
      <c r="H8390">
        <v>5</v>
      </c>
      <c r="I8390">
        <v>0</v>
      </c>
    </row>
    <row r="8391" spans="1:9">
      <c r="A8391">
        <v>14263</v>
      </c>
      <c r="B8391" t="s">
        <v>9</v>
      </c>
      <c r="C8391" t="s">
        <v>10</v>
      </c>
      <c r="D8391" t="s">
        <v>8408</v>
      </c>
      <c r="E8391">
        <v>26</v>
      </c>
      <c r="F8391">
        <v>1</v>
      </c>
      <c r="G8391">
        <v>1</v>
      </c>
      <c r="H8391">
        <v>4</v>
      </c>
      <c r="I8391">
        <v>0</v>
      </c>
    </row>
    <row r="8392" spans="1:9">
      <c r="A8392">
        <v>14264</v>
      </c>
      <c r="B8392" t="s">
        <v>12</v>
      </c>
      <c r="C8392" t="s">
        <v>28</v>
      </c>
      <c r="D8392" t="s">
        <v>8409</v>
      </c>
      <c r="E8392">
        <v>64</v>
      </c>
      <c r="F8392">
        <v>1</v>
      </c>
      <c r="G8392">
        <v>17</v>
      </c>
      <c r="H8392">
        <v>2</v>
      </c>
      <c r="I8392">
        <v>1</v>
      </c>
    </row>
    <row r="8393" spans="1:9">
      <c r="A8393">
        <v>14265</v>
      </c>
      <c r="B8393" t="s">
        <v>15</v>
      </c>
      <c r="C8393" t="s">
        <v>10</v>
      </c>
      <c r="D8393" t="s">
        <v>8410</v>
      </c>
      <c r="E8393">
        <v>32</v>
      </c>
      <c r="F8393">
        <v>1</v>
      </c>
      <c r="G8393">
        <v>12</v>
      </c>
      <c r="H8393">
        <v>2</v>
      </c>
      <c r="I8393">
        <v>1</v>
      </c>
    </row>
    <row r="8394" spans="1:9">
      <c r="A8394">
        <v>14266</v>
      </c>
      <c r="B8394" t="s">
        <v>24</v>
      </c>
      <c r="C8394" t="s">
        <v>18</v>
      </c>
      <c r="D8394" t="s">
        <v>8411</v>
      </c>
      <c r="E8394">
        <v>20</v>
      </c>
      <c r="F8394">
        <v>1</v>
      </c>
      <c r="G8394">
        <v>12</v>
      </c>
      <c r="H8394">
        <v>1</v>
      </c>
      <c r="I8394">
        <v>1</v>
      </c>
    </row>
    <row r="8395" spans="1:9">
      <c r="A8395">
        <v>14267</v>
      </c>
      <c r="B8395" t="s">
        <v>15</v>
      </c>
      <c r="C8395" t="s">
        <v>13</v>
      </c>
      <c r="D8395" t="s">
        <v>8412</v>
      </c>
      <c r="E8395">
        <v>22</v>
      </c>
      <c r="F8395">
        <v>0</v>
      </c>
      <c r="G8395">
        <v>1</v>
      </c>
      <c r="H8395">
        <v>2</v>
      </c>
      <c r="I8395">
        <v>1</v>
      </c>
    </row>
    <row r="8396" spans="1:9">
      <c r="A8396">
        <v>14268</v>
      </c>
      <c r="B8396" t="s">
        <v>12</v>
      </c>
      <c r="C8396" t="s">
        <v>18</v>
      </c>
      <c r="D8396" t="s">
        <v>8413</v>
      </c>
      <c r="E8396">
        <v>55</v>
      </c>
      <c r="F8396">
        <v>0</v>
      </c>
      <c r="G8396">
        <v>5</v>
      </c>
      <c r="H8396">
        <v>3</v>
      </c>
      <c r="I8396">
        <v>1</v>
      </c>
    </row>
    <row r="8397" spans="1:9">
      <c r="A8397">
        <v>14269</v>
      </c>
      <c r="B8397" t="s">
        <v>24</v>
      </c>
      <c r="C8397" t="s">
        <v>13</v>
      </c>
      <c r="D8397" t="s">
        <v>8414</v>
      </c>
      <c r="E8397">
        <v>57</v>
      </c>
      <c r="F8397">
        <v>0</v>
      </c>
      <c r="G8397">
        <v>8</v>
      </c>
      <c r="H8397">
        <v>4</v>
      </c>
      <c r="I8397">
        <v>1</v>
      </c>
    </row>
    <row r="8398" spans="1:9">
      <c r="A8398">
        <v>14270</v>
      </c>
      <c r="B8398" t="s">
        <v>12</v>
      </c>
      <c r="C8398" t="s">
        <v>13</v>
      </c>
      <c r="D8398" t="s">
        <v>8415</v>
      </c>
      <c r="E8398">
        <v>57</v>
      </c>
      <c r="F8398">
        <v>1</v>
      </c>
      <c r="G8398">
        <v>13</v>
      </c>
      <c r="H8398">
        <v>4</v>
      </c>
      <c r="I8398">
        <v>1</v>
      </c>
    </row>
    <row r="8399" spans="1:9">
      <c r="A8399">
        <v>14271</v>
      </c>
      <c r="B8399" t="s">
        <v>24</v>
      </c>
      <c r="C8399" t="s">
        <v>28</v>
      </c>
      <c r="D8399" t="s">
        <v>8416</v>
      </c>
      <c r="E8399">
        <v>33</v>
      </c>
      <c r="F8399">
        <v>0</v>
      </c>
      <c r="G8399">
        <v>2</v>
      </c>
      <c r="H8399">
        <v>3</v>
      </c>
      <c r="I8399">
        <v>0</v>
      </c>
    </row>
    <row r="8400" spans="1:9">
      <c r="A8400">
        <v>14272</v>
      </c>
      <c r="B8400" t="s">
        <v>12</v>
      </c>
      <c r="C8400" t="s">
        <v>22</v>
      </c>
      <c r="D8400" t="s">
        <v>8417</v>
      </c>
      <c r="E8400">
        <v>47</v>
      </c>
      <c r="F8400">
        <v>0</v>
      </c>
      <c r="G8400">
        <v>4</v>
      </c>
      <c r="H8400">
        <v>1</v>
      </c>
      <c r="I8400">
        <v>1</v>
      </c>
    </row>
    <row r="8401" spans="1:9">
      <c r="A8401">
        <v>14273</v>
      </c>
      <c r="B8401" t="s">
        <v>31</v>
      </c>
      <c r="C8401" t="s">
        <v>10</v>
      </c>
      <c r="D8401" t="s">
        <v>8418</v>
      </c>
      <c r="E8401">
        <v>40</v>
      </c>
      <c r="F8401">
        <v>1</v>
      </c>
      <c r="G8401">
        <v>15</v>
      </c>
      <c r="H8401">
        <v>2</v>
      </c>
      <c r="I8401">
        <v>0</v>
      </c>
    </row>
    <row r="8402" spans="1:9">
      <c r="A8402">
        <v>14274</v>
      </c>
      <c r="B8402" t="s">
        <v>12</v>
      </c>
      <c r="C8402" t="s">
        <v>28</v>
      </c>
      <c r="D8402" t="s">
        <v>8419</v>
      </c>
      <c r="E8402">
        <v>35</v>
      </c>
      <c r="F8402">
        <v>1</v>
      </c>
      <c r="G8402">
        <v>19</v>
      </c>
      <c r="H8402">
        <v>4</v>
      </c>
      <c r="I8402">
        <v>1</v>
      </c>
    </row>
    <row r="8403" spans="1:9">
      <c r="A8403">
        <v>14275</v>
      </c>
      <c r="B8403" t="s">
        <v>31</v>
      </c>
      <c r="C8403" t="s">
        <v>18</v>
      </c>
      <c r="D8403" t="s">
        <v>8420</v>
      </c>
      <c r="E8403">
        <v>62</v>
      </c>
      <c r="F8403">
        <v>1</v>
      </c>
      <c r="G8403">
        <v>15</v>
      </c>
      <c r="H8403">
        <v>2</v>
      </c>
      <c r="I8403">
        <v>0</v>
      </c>
    </row>
    <row r="8404" spans="1:9">
      <c r="A8404">
        <v>14276</v>
      </c>
      <c r="B8404" t="s">
        <v>31</v>
      </c>
      <c r="C8404" t="s">
        <v>18</v>
      </c>
      <c r="D8404" t="s">
        <v>8421</v>
      </c>
      <c r="E8404">
        <v>23</v>
      </c>
      <c r="F8404">
        <v>0</v>
      </c>
      <c r="G8404">
        <v>10</v>
      </c>
      <c r="H8404">
        <v>3</v>
      </c>
      <c r="I8404">
        <v>0</v>
      </c>
    </row>
    <row r="8405" spans="1:9">
      <c r="A8405">
        <v>14277</v>
      </c>
      <c r="B8405" t="s">
        <v>12</v>
      </c>
      <c r="C8405" t="s">
        <v>18</v>
      </c>
      <c r="D8405" t="s">
        <v>8422</v>
      </c>
      <c r="E8405">
        <v>46</v>
      </c>
      <c r="F8405">
        <v>1</v>
      </c>
      <c r="G8405">
        <v>5</v>
      </c>
      <c r="H8405">
        <v>3</v>
      </c>
      <c r="I8405">
        <v>0</v>
      </c>
    </row>
    <row r="8406" spans="1:9">
      <c r="A8406">
        <v>14278</v>
      </c>
      <c r="B8406" t="s">
        <v>9</v>
      </c>
      <c r="C8406" t="s">
        <v>28</v>
      </c>
      <c r="D8406" t="s">
        <v>8423</v>
      </c>
      <c r="E8406">
        <v>29</v>
      </c>
      <c r="F8406">
        <v>1</v>
      </c>
      <c r="G8406">
        <v>4</v>
      </c>
      <c r="H8406">
        <v>1</v>
      </c>
      <c r="I8406">
        <v>1</v>
      </c>
    </row>
    <row r="8407" spans="1:9">
      <c r="A8407">
        <v>14279</v>
      </c>
      <c r="B8407" t="s">
        <v>31</v>
      </c>
      <c r="C8407" t="s">
        <v>18</v>
      </c>
      <c r="D8407" t="s">
        <v>8424</v>
      </c>
      <c r="E8407">
        <v>44</v>
      </c>
      <c r="F8407">
        <v>1</v>
      </c>
      <c r="G8407">
        <v>17</v>
      </c>
      <c r="H8407">
        <v>5</v>
      </c>
      <c r="I8407">
        <v>1</v>
      </c>
    </row>
    <row r="8408" spans="1:9">
      <c r="A8408">
        <v>14280</v>
      </c>
      <c r="B8408" t="s">
        <v>31</v>
      </c>
      <c r="C8408" t="s">
        <v>10</v>
      </c>
      <c r="D8408" t="s">
        <v>8425</v>
      </c>
      <c r="E8408">
        <v>68</v>
      </c>
      <c r="F8408">
        <v>0</v>
      </c>
      <c r="G8408">
        <v>19</v>
      </c>
      <c r="H8408">
        <v>3</v>
      </c>
      <c r="I8408">
        <v>0</v>
      </c>
    </row>
    <row r="8409" spans="1:9">
      <c r="A8409">
        <v>14281</v>
      </c>
      <c r="B8409" t="s">
        <v>9</v>
      </c>
      <c r="C8409" t="s">
        <v>18</v>
      </c>
      <c r="D8409" t="s">
        <v>8426</v>
      </c>
      <c r="E8409">
        <v>63</v>
      </c>
      <c r="F8409">
        <v>0</v>
      </c>
      <c r="G8409">
        <v>19</v>
      </c>
      <c r="H8409">
        <v>4</v>
      </c>
      <c r="I8409">
        <v>0</v>
      </c>
    </row>
    <row r="8410" spans="1:9">
      <c r="A8410">
        <v>14282</v>
      </c>
      <c r="B8410" t="s">
        <v>12</v>
      </c>
      <c r="C8410" t="s">
        <v>22</v>
      </c>
      <c r="D8410" t="s">
        <v>8427</v>
      </c>
      <c r="E8410">
        <v>51</v>
      </c>
      <c r="F8410">
        <v>0</v>
      </c>
      <c r="G8410">
        <v>13</v>
      </c>
      <c r="H8410">
        <v>4</v>
      </c>
      <c r="I8410">
        <v>1</v>
      </c>
    </row>
    <row r="8411" spans="1:9">
      <c r="A8411">
        <v>14283</v>
      </c>
      <c r="B8411" t="s">
        <v>24</v>
      </c>
      <c r="C8411" t="s">
        <v>13</v>
      </c>
      <c r="D8411" t="s">
        <v>8428</v>
      </c>
      <c r="E8411">
        <v>60</v>
      </c>
      <c r="F8411">
        <v>1</v>
      </c>
      <c r="G8411">
        <v>17</v>
      </c>
      <c r="H8411">
        <v>4</v>
      </c>
      <c r="I8411">
        <v>1</v>
      </c>
    </row>
    <row r="8412" spans="1:9">
      <c r="A8412">
        <v>14284</v>
      </c>
      <c r="B8412" t="s">
        <v>12</v>
      </c>
      <c r="C8412" t="s">
        <v>18</v>
      </c>
      <c r="D8412" t="s">
        <v>8429</v>
      </c>
      <c r="E8412">
        <v>30</v>
      </c>
      <c r="F8412">
        <v>0</v>
      </c>
      <c r="G8412">
        <v>16</v>
      </c>
      <c r="H8412">
        <v>4</v>
      </c>
      <c r="I8412">
        <v>1</v>
      </c>
    </row>
    <row r="8413" spans="1:9">
      <c r="A8413">
        <v>14285</v>
      </c>
      <c r="B8413" t="s">
        <v>9</v>
      </c>
      <c r="C8413" t="s">
        <v>10</v>
      </c>
      <c r="D8413" t="s">
        <v>8430</v>
      </c>
      <c r="E8413">
        <v>33</v>
      </c>
      <c r="F8413">
        <v>1</v>
      </c>
      <c r="G8413">
        <v>9</v>
      </c>
      <c r="H8413">
        <v>2</v>
      </c>
      <c r="I8413">
        <v>1</v>
      </c>
    </row>
    <row r="8414" spans="1:9">
      <c r="A8414">
        <v>14286</v>
      </c>
      <c r="B8414" t="s">
        <v>12</v>
      </c>
      <c r="C8414" t="s">
        <v>28</v>
      </c>
      <c r="D8414" t="s">
        <v>8431</v>
      </c>
      <c r="E8414">
        <v>39</v>
      </c>
      <c r="F8414">
        <v>0</v>
      </c>
      <c r="G8414">
        <v>17</v>
      </c>
      <c r="H8414">
        <v>2</v>
      </c>
      <c r="I8414">
        <v>0</v>
      </c>
    </row>
    <row r="8415" spans="1:9">
      <c r="A8415">
        <v>14287</v>
      </c>
      <c r="B8415" t="s">
        <v>31</v>
      </c>
      <c r="C8415" t="s">
        <v>10</v>
      </c>
      <c r="D8415" t="s">
        <v>8432</v>
      </c>
      <c r="E8415">
        <v>25</v>
      </c>
      <c r="F8415">
        <v>1</v>
      </c>
      <c r="G8415">
        <v>13</v>
      </c>
      <c r="H8415">
        <v>1</v>
      </c>
      <c r="I8415">
        <v>0</v>
      </c>
    </row>
    <row r="8416" spans="1:9">
      <c r="A8416">
        <v>14288</v>
      </c>
      <c r="B8416" t="s">
        <v>9</v>
      </c>
      <c r="C8416" t="s">
        <v>10</v>
      </c>
      <c r="D8416" t="s">
        <v>8433</v>
      </c>
      <c r="E8416">
        <v>67</v>
      </c>
      <c r="F8416">
        <v>1</v>
      </c>
      <c r="G8416">
        <v>15</v>
      </c>
      <c r="H8416">
        <v>5</v>
      </c>
      <c r="I8416">
        <v>0</v>
      </c>
    </row>
    <row r="8417" spans="1:9">
      <c r="A8417">
        <v>14289</v>
      </c>
      <c r="B8417" t="s">
        <v>24</v>
      </c>
      <c r="C8417" t="s">
        <v>22</v>
      </c>
      <c r="D8417" t="s">
        <v>8434</v>
      </c>
      <c r="E8417">
        <v>52</v>
      </c>
      <c r="F8417">
        <v>0</v>
      </c>
      <c r="G8417">
        <v>19</v>
      </c>
      <c r="H8417">
        <v>1</v>
      </c>
      <c r="I8417">
        <v>1</v>
      </c>
    </row>
    <row r="8418" spans="1:9">
      <c r="A8418">
        <v>14290</v>
      </c>
      <c r="B8418" t="s">
        <v>15</v>
      </c>
      <c r="C8418" t="s">
        <v>10</v>
      </c>
      <c r="D8418" t="s">
        <v>8435</v>
      </c>
      <c r="E8418">
        <v>36</v>
      </c>
      <c r="F8418">
        <v>1</v>
      </c>
      <c r="G8418">
        <v>7</v>
      </c>
      <c r="H8418">
        <v>5</v>
      </c>
      <c r="I8418">
        <v>1</v>
      </c>
    </row>
    <row r="8419" spans="1:9">
      <c r="A8419">
        <v>14291</v>
      </c>
      <c r="B8419" t="s">
        <v>9</v>
      </c>
      <c r="C8419" t="s">
        <v>10</v>
      </c>
      <c r="D8419" t="s">
        <v>8436</v>
      </c>
      <c r="E8419">
        <v>58</v>
      </c>
      <c r="F8419">
        <v>1</v>
      </c>
      <c r="G8419">
        <v>19</v>
      </c>
      <c r="H8419">
        <v>1</v>
      </c>
      <c r="I8419">
        <v>1</v>
      </c>
    </row>
    <row r="8420" spans="1:9">
      <c r="A8420">
        <v>14292</v>
      </c>
      <c r="B8420" t="s">
        <v>15</v>
      </c>
      <c r="C8420" t="s">
        <v>22</v>
      </c>
      <c r="D8420" t="s">
        <v>8437</v>
      </c>
      <c r="E8420">
        <v>22</v>
      </c>
      <c r="F8420">
        <v>1</v>
      </c>
      <c r="G8420">
        <v>14</v>
      </c>
      <c r="H8420">
        <v>3</v>
      </c>
      <c r="I8420">
        <v>0</v>
      </c>
    </row>
    <row r="8421" spans="1:9">
      <c r="A8421">
        <v>14293</v>
      </c>
      <c r="B8421" t="s">
        <v>15</v>
      </c>
      <c r="C8421" t="s">
        <v>18</v>
      </c>
      <c r="D8421" t="s">
        <v>8438</v>
      </c>
      <c r="E8421">
        <v>18</v>
      </c>
      <c r="F8421">
        <v>1</v>
      </c>
      <c r="G8421">
        <v>2</v>
      </c>
      <c r="H8421">
        <v>5</v>
      </c>
      <c r="I8421">
        <v>1</v>
      </c>
    </row>
    <row r="8422" spans="1:9">
      <c r="A8422">
        <v>14294</v>
      </c>
      <c r="B8422" t="s">
        <v>24</v>
      </c>
      <c r="C8422" t="s">
        <v>18</v>
      </c>
      <c r="D8422" t="s">
        <v>8439</v>
      </c>
      <c r="E8422">
        <v>26</v>
      </c>
      <c r="F8422">
        <v>1</v>
      </c>
      <c r="G8422">
        <v>6</v>
      </c>
      <c r="H8422">
        <v>1</v>
      </c>
      <c r="I8422">
        <v>1</v>
      </c>
    </row>
    <row r="8423" spans="1:9">
      <c r="A8423">
        <v>14295</v>
      </c>
      <c r="B8423" t="s">
        <v>12</v>
      </c>
      <c r="C8423" t="s">
        <v>28</v>
      </c>
      <c r="D8423" t="s">
        <v>8440</v>
      </c>
      <c r="E8423">
        <v>50</v>
      </c>
      <c r="F8423">
        <v>1</v>
      </c>
      <c r="G8423">
        <v>11</v>
      </c>
      <c r="H8423">
        <v>2</v>
      </c>
      <c r="I8423">
        <v>0</v>
      </c>
    </row>
    <row r="8424" spans="1:9">
      <c r="A8424">
        <v>14296</v>
      </c>
      <c r="B8424" t="s">
        <v>12</v>
      </c>
      <c r="C8424" t="s">
        <v>10</v>
      </c>
      <c r="D8424" t="s">
        <v>8441</v>
      </c>
      <c r="E8424">
        <v>39</v>
      </c>
      <c r="F8424">
        <v>0</v>
      </c>
      <c r="G8424">
        <v>12</v>
      </c>
      <c r="H8424">
        <v>3</v>
      </c>
      <c r="I8424">
        <v>0</v>
      </c>
    </row>
    <row r="8425" spans="1:9">
      <c r="A8425">
        <v>14297</v>
      </c>
      <c r="B8425" t="s">
        <v>15</v>
      </c>
      <c r="C8425" t="s">
        <v>13</v>
      </c>
      <c r="D8425" t="s">
        <v>8442</v>
      </c>
      <c r="E8425">
        <v>40</v>
      </c>
      <c r="F8425">
        <v>1</v>
      </c>
      <c r="G8425">
        <v>9</v>
      </c>
      <c r="H8425">
        <v>5</v>
      </c>
      <c r="I8425">
        <v>0</v>
      </c>
    </row>
    <row r="8426" spans="1:9">
      <c r="A8426">
        <v>14298</v>
      </c>
      <c r="B8426" t="s">
        <v>15</v>
      </c>
      <c r="C8426" t="s">
        <v>10</v>
      </c>
      <c r="D8426" t="s">
        <v>8443</v>
      </c>
      <c r="E8426">
        <v>24</v>
      </c>
      <c r="F8426">
        <v>0</v>
      </c>
      <c r="G8426">
        <v>7</v>
      </c>
      <c r="H8426">
        <v>2</v>
      </c>
      <c r="I8426">
        <v>1</v>
      </c>
    </row>
    <row r="8427" spans="1:9">
      <c r="A8427">
        <v>14299</v>
      </c>
      <c r="B8427" t="s">
        <v>24</v>
      </c>
      <c r="C8427" t="s">
        <v>13</v>
      </c>
      <c r="D8427" t="s">
        <v>8444</v>
      </c>
      <c r="E8427">
        <v>53</v>
      </c>
      <c r="F8427">
        <v>0</v>
      </c>
      <c r="G8427">
        <v>8</v>
      </c>
      <c r="H8427">
        <v>1</v>
      </c>
      <c r="I8427">
        <v>1</v>
      </c>
    </row>
    <row r="8428" spans="1:9">
      <c r="A8428">
        <v>14300</v>
      </c>
      <c r="B8428" t="s">
        <v>9</v>
      </c>
      <c r="C8428" t="s">
        <v>10</v>
      </c>
      <c r="D8428" t="s">
        <v>8445</v>
      </c>
      <c r="E8428">
        <v>63</v>
      </c>
      <c r="F8428">
        <v>1</v>
      </c>
      <c r="G8428">
        <v>3</v>
      </c>
      <c r="H8428">
        <v>4</v>
      </c>
      <c r="I8428">
        <v>1</v>
      </c>
    </row>
    <row r="8429" spans="1:9">
      <c r="A8429">
        <v>14301</v>
      </c>
      <c r="B8429" t="s">
        <v>15</v>
      </c>
      <c r="C8429" t="s">
        <v>10</v>
      </c>
      <c r="D8429" t="s">
        <v>8446</v>
      </c>
      <c r="E8429">
        <v>27</v>
      </c>
      <c r="F8429">
        <v>1</v>
      </c>
      <c r="G8429">
        <v>17</v>
      </c>
      <c r="H8429">
        <v>1</v>
      </c>
      <c r="I8429">
        <v>0</v>
      </c>
    </row>
    <row r="8430" spans="1:9">
      <c r="A8430">
        <v>14302</v>
      </c>
      <c r="B8430" t="s">
        <v>12</v>
      </c>
      <c r="C8430" t="s">
        <v>13</v>
      </c>
      <c r="D8430" t="s">
        <v>8447</v>
      </c>
      <c r="E8430">
        <v>39</v>
      </c>
      <c r="F8430">
        <v>0</v>
      </c>
      <c r="G8430">
        <v>17</v>
      </c>
      <c r="H8430">
        <v>2</v>
      </c>
      <c r="I8430">
        <v>0</v>
      </c>
    </row>
    <row r="8431" spans="1:9">
      <c r="A8431">
        <v>14303</v>
      </c>
      <c r="B8431" t="s">
        <v>15</v>
      </c>
      <c r="C8431" t="s">
        <v>22</v>
      </c>
      <c r="D8431" t="s">
        <v>8448</v>
      </c>
      <c r="E8431">
        <v>46</v>
      </c>
      <c r="F8431">
        <v>1</v>
      </c>
      <c r="G8431">
        <v>14</v>
      </c>
      <c r="H8431">
        <v>2</v>
      </c>
      <c r="I8431">
        <v>0</v>
      </c>
    </row>
    <row r="8432" spans="1:9">
      <c r="A8432">
        <v>14304</v>
      </c>
      <c r="B8432" t="s">
        <v>31</v>
      </c>
      <c r="C8432" t="s">
        <v>10</v>
      </c>
      <c r="D8432" t="s">
        <v>8449</v>
      </c>
      <c r="E8432">
        <v>42</v>
      </c>
      <c r="F8432">
        <v>0</v>
      </c>
      <c r="G8432">
        <v>18</v>
      </c>
      <c r="H8432">
        <v>3</v>
      </c>
      <c r="I8432">
        <v>0</v>
      </c>
    </row>
    <row r="8433" spans="1:9">
      <c r="A8433">
        <v>14305</v>
      </c>
      <c r="B8433" t="s">
        <v>12</v>
      </c>
      <c r="C8433" t="s">
        <v>22</v>
      </c>
      <c r="D8433" t="s">
        <v>8450</v>
      </c>
      <c r="E8433">
        <v>18</v>
      </c>
      <c r="F8433">
        <v>1</v>
      </c>
      <c r="G8433">
        <v>15</v>
      </c>
      <c r="H8433">
        <v>1</v>
      </c>
      <c r="I8433">
        <v>1</v>
      </c>
    </row>
    <row r="8434" spans="1:9">
      <c r="A8434">
        <v>14306</v>
      </c>
      <c r="B8434" t="s">
        <v>15</v>
      </c>
      <c r="C8434" t="s">
        <v>28</v>
      </c>
      <c r="D8434" t="s">
        <v>8451</v>
      </c>
      <c r="E8434">
        <v>34</v>
      </c>
      <c r="F8434">
        <v>1</v>
      </c>
      <c r="G8434">
        <v>7</v>
      </c>
      <c r="H8434">
        <v>2</v>
      </c>
      <c r="I8434">
        <v>1</v>
      </c>
    </row>
    <row r="8435" spans="1:9">
      <c r="A8435">
        <v>14307</v>
      </c>
      <c r="B8435" t="s">
        <v>12</v>
      </c>
      <c r="C8435" t="s">
        <v>10</v>
      </c>
      <c r="D8435" t="s">
        <v>8452</v>
      </c>
      <c r="E8435">
        <v>51</v>
      </c>
      <c r="F8435">
        <v>1</v>
      </c>
      <c r="G8435">
        <v>10</v>
      </c>
      <c r="H8435">
        <v>3</v>
      </c>
      <c r="I8435">
        <v>1</v>
      </c>
    </row>
    <row r="8436" spans="1:9">
      <c r="A8436">
        <v>14308</v>
      </c>
      <c r="B8436" t="s">
        <v>24</v>
      </c>
      <c r="C8436" t="s">
        <v>13</v>
      </c>
      <c r="D8436" t="s">
        <v>8453</v>
      </c>
      <c r="E8436">
        <v>21</v>
      </c>
      <c r="F8436">
        <v>1</v>
      </c>
      <c r="G8436">
        <v>10</v>
      </c>
      <c r="H8436">
        <v>4</v>
      </c>
      <c r="I8436">
        <v>0</v>
      </c>
    </row>
    <row r="8437" spans="1:9">
      <c r="A8437">
        <v>14309</v>
      </c>
      <c r="B8437" t="s">
        <v>31</v>
      </c>
      <c r="C8437" t="s">
        <v>13</v>
      </c>
      <c r="D8437" t="s">
        <v>8454</v>
      </c>
      <c r="E8437">
        <v>64</v>
      </c>
      <c r="F8437">
        <v>0</v>
      </c>
      <c r="G8437">
        <v>13</v>
      </c>
      <c r="H8437">
        <v>2</v>
      </c>
      <c r="I8437">
        <v>1</v>
      </c>
    </row>
    <row r="8438" spans="1:9">
      <c r="A8438">
        <v>14310</v>
      </c>
      <c r="B8438" t="s">
        <v>12</v>
      </c>
      <c r="C8438" t="s">
        <v>22</v>
      </c>
      <c r="D8438" t="s">
        <v>8455</v>
      </c>
      <c r="E8438">
        <v>41</v>
      </c>
      <c r="F8438">
        <v>0</v>
      </c>
      <c r="G8438">
        <v>7</v>
      </c>
      <c r="H8438">
        <v>2</v>
      </c>
      <c r="I8438">
        <v>0</v>
      </c>
    </row>
    <row r="8439" spans="1:9">
      <c r="A8439">
        <v>14311</v>
      </c>
      <c r="B8439" t="s">
        <v>15</v>
      </c>
      <c r="C8439" t="s">
        <v>10</v>
      </c>
      <c r="D8439" t="s">
        <v>8456</v>
      </c>
      <c r="E8439">
        <v>30</v>
      </c>
      <c r="F8439">
        <v>0</v>
      </c>
      <c r="G8439">
        <v>4</v>
      </c>
      <c r="H8439">
        <v>2</v>
      </c>
      <c r="I8439">
        <v>0</v>
      </c>
    </row>
    <row r="8440" spans="1:9">
      <c r="A8440">
        <v>14312</v>
      </c>
      <c r="B8440" t="s">
        <v>9</v>
      </c>
      <c r="C8440" t="s">
        <v>18</v>
      </c>
      <c r="D8440" t="s">
        <v>8457</v>
      </c>
      <c r="E8440">
        <v>62</v>
      </c>
      <c r="F8440">
        <v>1</v>
      </c>
      <c r="G8440">
        <v>19</v>
      </c>
      <c r="H8440">
        <v>1</v>
      </c>
      <c r="I8440">
        <v>1</v>
      </c>
    </row>
    <row r="8441" spans="1:9">
      <c r="A8441">
        <v>14313</v>
      </c>
      <c r="B8441" t="s">
        <v>15</v>
      </c>
      <c r="C8441" t="s">
        <v>13</v>
      </c>
      <c r="D8441" t="s">
        <v>8458</v>
      </c>
      <c r="E8441">
        <v>58</v>
      </c>
      <c r="F8441">
        <v>1</v>
      </c>
      <c r="G8441">
        <v>18</v>
      </c>
      <c r="H8441">
        <v>1</v>
      </c>
      <c r="I8441">
        <v>1</v>
      </c>
    </row>
    <row r="8442" spans="1:9">
      <c r="A8442">
        <v>14314</v>
      </c>
      <c r="B8442" t="s">
        <v>24</v>
      </c>
      <c r="C8442" t="s">
        <v>10</v>
      </c>
      <c r="D8442" t="s">
        <v>8459</v>
      </c>
      <c r="E8442">
        <v>35</v>
      </c>
      <c r="F8442">
        <v>1</v>
      </c>
      <c r="G8442">
        <v>13</v>
      </c>
      <c r="H8442">
        <v>1</v>
      </c>
      <c r="I8442">
        <v>0</v>
      </c>
    </row>
    <row r="8443" spans="1:9">
      <c r="A8443">
        <v>14315</v>
      </c>
      <c r="B8443" t="s">
        <v>15</v>
      </c>
      <c r="C8443" t="s">
        <v>22</v>
      </c>
      <c r="D8443" t="s">
        <v>8460</v>
      </c>
      <c r="E8443">
        <v>51</v>
      </c>
      <c r="F8443">
        <v>1</v>
      </c>
      <c r="G8443">
        <v>8</v>
      </c>
      <c r="H8443">
        <v>3</v>
      </c>
      <c r="I8443">
        <v>1</v>
      </c>
    </row>
    <row r="8444" spans="1:9">
      <c r="A8444">
        <v>14316</v>
      </c>
      <c r="B8444" t="s">
        <v>24</v>
      </c>
      <c r="C8444" t="s">
        <v>22</v>
      </c>
      <c r="D8444" t="s">
        <v>8461</v>
      </c>
      <c r="E8444">
        <v>69</v>
      </c>
      <c r="F8444">
        <v>1</v>
      </c>
      <c r="G8444">
        <v>1</v>
      </c>
      <c r="H8444">
        <v>3</v>
      </c>
      <c r="I8444">
        <v>1</v>
      </c>
    </row>
    <row r="8445" spans="1:9">
      <c r="A8445">
        <v>14317</v>
      </c>
      <c r="B8445" t="s">
        <v>24</v>
      </c>
      <c r="C8445" t="s">
        <v>13</v>
      </c>
      <c r="D8445" t="s">
        <v>8462</v>
      </c>
      <c r="E8445">
        <v>41</v>
      </c>
      <c r="F8445">
        <v>0</v>
      </c>
      <c r="G8445">
        <v>14</v>
      </c>
      <c r="H8445">
        <v>3</v>
      </c>
      <c r="I8445">
        <v>1</v>
      </c>
    </row>
    <row r="8446" spans="1:9">
      <c r="A8446">
        <v>14318</v>
      </c>
      <c r="B8446" t="s">
        <v>12</v>
      </c>
      <c r="C8446" t="s">
        <v>22</v>
      </c>
      <c r="D8446" t="s">
        <v>8463</v>
      </c>
      <c r="E8446">
        <v>39</v>
      </c>
      <c r="F8446">
        <v>0</v>
      </c>
      <c r="G8446">
        <v>12</v>
      </c>
      <c r="H8446">
        <v>2</v>
      </c>
      <c r="I8446">
        <v>1</v>
      </c>
    </row>
    <row r="8447" spans="1:9">
      <c r="A8447">
        <v>14319</v>
      </c>
      <c r="B8447" t="s">
        <v>31</v>
      </c>
      <c r="C8447" t="s">
        <v>18</v>
      </c>
      <c r="D8447" t="s">
        <v>8464</v>
      </c>
      <c r="E8447">
        <v>64</v>
      </c>
      <c r="F8447">
        <v>1</v>
      </c>
      <c r="G8447">
        <v>10</v>
      </c>
      <c r="H8447">
        <v>1</v>
      </c>
      <c r="I8447">
        <v>0</v>
      </c>
    </row>
    <row r="8448" spans="1:9">
      <c r="A8448">
        <v>14320</v>
      </c>
      <c r="B8448" t="s">
        <v>24</v>
      </c>
      <c r="C8448" t="s">
        <v>22</v>
      </c>
      <c r="D8448" t="s">
        <v>8465</v>
      </c>
      <c r="E8448">
        <v>45</v>
      </c>
      <c r="F8448">
        <v>0</v>
      </c>
      <c r="G8448">
        <v>2</v>
      </c>
      <c r="H8448">
        <v>5</v>
      </c>
      <c r="I8448">
        <v>0</v>
      </c>
    </row>
    <row r="8449" spans="1:9">
      <c r="A8449">
        <v>14321</v>
      </c>
      <c r="B8449" t="s">
        <v>24</v>
      </c>
      <c r="C8449" t="s">
        <v>28</v>
      </c>
      <c r="D8449" t="s">
        <v>8466</v>
      </c>
      <c r="E8449">
        <v>35</v>
      </c>
      <c r="F8449">
        <v>0</v>
      </c>
      <c r="G8449">
        <v>11</v>
      </c>
      <c r="H8449">
        <v>3</v>
      </c>
      <c r="I8449">
        <v>1</v>
      </c>
    </row>
    <row r="8450" spans="1:9">
      <c r="A8450">
        <v>14322</v>
      </c>
      <c r="B8450" t="s">
        <v>15</v>
      </c>
      <c r="C8450" t="s">
        <v>22</v>
      </c>
      <c r="D8450" t="s">
        <v>8467</v>
      </c>
      <c r="E8450">
        <v>30</v>
      </c>
      <c r="F8450">
        <v>0</v>
      </c>
      <c r="G8450">
        <v>13</v>
      </c>
      <c r="H8450">
        <v>1</v>
      </c>
      <c r="I8450">
        <v>0</v>
      </c>
    </row>
    <row r="8451" spans="1:9">
      <c r="A8451">
        <v>14323</v>
      </c>
      <c r="B8451" t="s">
        <v>31</v>
      </c>
      <c r="C8451" t="s">
        <v>10</v>
      </c>
      <c r="D8451" t="s">
        <v>8468</v>
      </c>
      <c r="E8451">
        <v>44</v>
      </c>
      <c r="F8451">
        <v>0</v>
      </c>
      <c r="G8451">
        <v>6</v>
      </c>
      <c r="H8451">
        <v>5</v>
      </c>
      <c r="I8451">
        <v>0</v>
      </c>
    </row>
    <row r="8452" spans="1:9">
      <c r="A8452">
        <v>14324</v>
      </c>
      <c r="B8452" t="s">
        <v>24</v>
      </c>
      <c r="C8452" t="s">
        <v>10</v>
      </c>
      <c r="D8452" t="s">
        <v>8469</v>
      </c>
      <c r="E8452">
        <v>26</v>
      </c>
      <c r="F8452">
        <v>0</v>
      </c>
      <c r="G8452">
        <v>9</v>
      </c>
      <c r="H8452">
        <v>5</v>
      </c>
      <c r="I8452">
        <v>1</v>
      </c>
    </row>
    <row r="8453" spans="1:9">
      <c r="A8453">
        <v>14325</v>
      </c>
      <c r="B8453" t="s">
        <v>15</v>
      </c>
      <c r="C8453" t="s">
        <v>10</v>
      </c>
      <c r="D8453" t="s">
        <v>8470</v>
      </c>
      <c r="E8453">
        <v>46</v>
      </c>
      <c r="F8453">
        <v>1</v>
      </c>
      <c r="G8453">
        <v>10</v>
      </c>
      <c r="H8453">
        <v>1</v>
      </c>
      <c r="I8453">
        <v>0</v>
      </c>
    </row>
    <row r="8454" spans="1:9">
      <c r="A8454">
        <v>14326</v>
      </c>
      <c r="B8454" t="s">
        <v>15</v>
      </c>
      <c r="C8454" t="s">
        <v>13</v>
      </c>
      <c r="D8454" t="s">
        <v>8471</v>
      </c>
      <c r="E8454">
        <v>52</v>
      </c>
      <c r="F8454">
        <v>0</v>
      </c>
      <c r="G8454">
        <v>8</v>
      </c>
      <c r="H8454">
        <v>5</v>
      </c>
      <c r="I8454">
        <v>1</v>
      </c>
    </row>
    <row r="8455" spans="1:9">
      <c r="A8455">
        <v>14327</v>
      </c>
      <c r="B8455" t="s">
        <v>24</v>
      </c>
      <c r="C8455" t="s">
        <v>18</v>
      </c>
      <c r="D8455" t="s">
        <v>8472</v>
      </c>
      <c r="E8455">
        <v>57</v>
      </c>
      <c r="F8455">
        <v>0</v>
      </c>
      <c r="G8455">
        <v>13</v>
      </c>
      <c r="H8455">
        <v>1</v>
      </c>
      <c r="I8455">
        <v>0</v>
      </c>
    </row>
    <row r="8456" spans="1:9">
      <c r="A8456">
        <v>14328</v>
      </c>
      <c r="B8456" t="s">
        <v>12</v>
      </c>
      <c r="C8456" t="s">
        <v>13</v>
      </c>
      <c r="D8456" t="s">
        <v>8473</v>
      </c>
      <c r="E8456">
        <v>55</v>
      </c>
      <c r="F8456">
        <v>0</v>
      </c>
      <c r="G8456">
        <v>16</v>
      </c>
      <c r="H8456">
        <v>4</v>
      </c>
      <c r="I8456">
        <v>0</v>
      </c>
    </row>
    <row r="8457" spans="1:9">
      <c r="A8457">
        <v>14329</v>
      </c>
      <c r="B8457" t="s">
        <v>31</v>
      </c>
      <c r="C8457" t="s">
        <v>28</v>
      </c>
      <c r="D8457" t="s">
        <v>8474</v>
      </c>
      <c r="E8457">
        <v>39</v>
      </c>
      <c r="F8457">
        <v>1</v>
      </c>
      <c r="G8457">
        <v>9</v>
      </c>
      <c r="H8457">
        <v>4</v>
      </c>
      <c r="I8457">
        <v>0</v>
      </c>
    </row>
    <row r="8458" spans="1:9">
      <c r="A8458">
        <v>14330</v>
      </c>
      <c r="B8458" t="s">
        <v>9</v>
      </c>
      <c r="C8458" t="s">
        <v>22</v>
      </c>
      <c r="D8458" t="s">
        <v>8475</v>
      </c>
      <c r="E8458">
        <v>43</v>
      </c>
      <c r="F8458">
        <v>0</v>
      </c>
      <c r="G8458">
        <v>17</v>
      </c>
      <c r="H8458">
        <v>3</v>
      </c>
      <c r="I8458">
        <v>0</v>
      </c>
    </row>
    <row r="8459" spans="1:9">
      <c r="A8459">
        <v>14331</v>
      </c>
      <c r="B8459" t="s">
        <v>12</v>
      </c>
      <c r="C8459" t="s">
        <v>28</v>
      </c>
      <c r="D8459" t="s">
        <v>8476</v>
      </c>
      <c r="E8459">
        <v>49</v>
      </c>
      <c r="F8459">
        <v>0</v>
      </c>
      <c r="G8459">
        <v>17</v>
      </c>
      <c r="H8459">
        <v>2</v>
      </c>
      <c r="I8459">
        <v>0</v>
      </c>
    </row>
    <row r="8460" spans="1:9">
      <c r="A8460">
        <v>14332</v>
      </c>
      <c r="B8460" t="s">
        <v>31</v>
      </c>
      <c r="C8460" t="s">
        <v>13</v>
      </c>
      <c r="D8460" t="s">
        <v>8477</v>
      </c>
      <c r="E8460">
        <v>67</v>
      </c>
      <c r="F8460">
        <v>0</v>
      </c>
      <c r="G8460">
        <v>13</v>
      </c>
      <c r="H8460">
        <v>1</v>
      </c>
      <c r="I8460">
        <v>1</v>
      </c>
    </row>
    <row r="8461" spans="1:9">
      <c r="A8461">
        <v>14333</v>
      </c>
      <c r="B8461" t="s">
        <v>24</v>
      </c>
      <c r="C8461" t="s">
        <v>28</v>
      </c>
      <c r="D8461" t="s">
        <v>8478</v>
      </c>
      <c r="E8461">
        <v>39</v>
      </c>
      <c r="F8461">
        <v>0</v>
      </c>
      <c r="G8461">
        <v>7</v>
      </c>
      <c r="H8461">
        <v>3</v>
      </c>
      <c r="I8461">
        <v>1</v>
      </c>
    </row>
    <row r="8462" spans="1:9">
      <c r="A8462">
        <v>14334</v>
      </c>
      <c r="B8462" t="s">
        <v>9</v>
      </c>
      <c r="C8462" t="s">
        <v>13</v>
      </c>
      <c r="D8462" t="s">
        <v>8479</v>
      </c>
      <c r="E8462">
        <v>58</v>
      </c>
      <c r="F8462">
        <v>0</v>
      </c>
      <c r="G8462">
        <v>7</v>
      </c>
      <c r="H8462">
        <v>3</v>
      </c>
      <c r="I8462">
        <v>1</v>
      </c>
    </row>
    <row r="8463" spans="1:9">
      <c r="A8463">
        <v>14335</v>
      </c>
      <c r="B8463" t="s">
        <v>31</v>
      </c>
      <c r="C8463" t="s">
        <v>13</v>
      </c>
      <c r="D8463" t="s">
        <v>8480</v>
      </c>
      <c r="E8463">
        <v>69</v>
      </c>
      <c r="F8463">
        <v>0</v>
      </c>
      <c r="G8463">
        <v>1</v>
      </c>
      <c r="H8463">
        <v>5</v>
      </c>
      <c r="I8463">
        <v>0</v>
      </c>
    </row>
    <row r="8464" spans="1:9">
      <c r="A8464">
        <v>14336</v>
      </c>
      <c r="B8464" t="s">
        <v>9</v>
      </c>
      <c r="C8464" t="s">
        <v>13</v>
      </c>
      <c r="D8464" t="s">
        <v>8481</v>
      </c>
      <c r="E8464">
        <v>22</v>
      </c>
      <c r="F8464">
        <v>0</v>
      </c>
      <c r="G8464">
        <v>4</v>
      </c>
      <c r="H8464">
        <v>4</v>
      </c>
      <c r="I8464">
        <v>1</v>
      </c>
    </row>
    <row r="8465" spans="1:9">
      <c r="A8465">
        <v>14337</v>
      </c>
      <c r="B8465" t="s">
        <v>24</v>
      </c>
      <c r="C8465" t="s">
        <v>13</v>
      </c>
      <c r="D8465" t="s">
        <v>8482</v>
      </c>
      <c r="E8465">
        <v>52</v>
      </c>
      <c r="F8465">
        <v>0</v>
      </c>
      <c r="G8465">
        <v>5</v>
      </c>
      <c r="H8465">
        <v>3</v>
      </c>
      <c r="I8465">
        <v>0</v>
      </c>
    </row>
    <row r="8466" spans="1:9">
      <c r="A8466">
        <v>14338</v>
      </c>
      <c r="B8466" t="s">
        <v>12</v>
      </c>
      <c r="C8466" t="s">
        <v>22</v>
      </c>
      <c r="D8466" t="s">
        <v>8483</v>
      </c>
      <c r="E8466">
        <v>49</v>
      </c>
      <c r="F8466">
        <v>1</v>
      </c>
      <c r="G8466">
        <v>2</v>
      </c>
      <c r="H8466">
        <v>1</v>
      </c>
      <c r="I8466">
        <v>1</v>
      </c>
    </row>
    <row r="8467" spans="1:9">
      <c r="A8467">
        <v>14339</v>
      </c>
      <c r="B8467" t="s">
        <v>12</v>
      </c>
      <c r="C8467" t="s">
        <v>10</v>
      </c>
      <c r="D8467" t="s">
        <v>8484</v>
      </c>
      <c r="E8467">
        <v>41</v>
      </c>
      <c r="F8467">
        <v>0</v>
      </c>
      <c r="G8467">
        <v>5</v>
      </c>
      <c r="H8467">
        <v>4</v>
      </c>
      <c r="I8467">
        <v>0</v>
      </c>
    </row>
    <row r="8468" spans="1:9">
      <c r="A8468">
        <v>14340</v>
      </c>
      <c r="B8468" t="s">
        <v>12</v>
      </c>
      <c r="C8468" t="s">
        <v>22</v>
      </c>
      <c r="D8468" t="s">
        <v>8485</v>
      </c>
      <c r="E8468">
        <v>19</v>
      </c>
      <c r="F8468">
        <v>0</v>
      </c>
      <c r="G8468">
        <v>17</v>
      </c>
      <c r="H8468">
        <v>3</v>
      </c>
      <c r="I8468">
        <v>1</v>
      </c>
    </row>
    <row r="8469" spans="1:9">
      <c r="A8469">
        <v>14341</v>
      </c>
      <c r="B8469" t="s">
        <v>12</v>
      </c>
      <c r="C8469" t="s">
        <v>18</v>
      </c>
      <c r="D8469" t="s">
        <v>8486</v>
      </c>
      <c r="E8469">
        <v>25</v>
      </c>
      <c r="F8469">
        <v>1</v>
      </c>
      <c r="G8469">
        <v>10</v>
      </c>
      <c r="H8469">
        <v>4</v>
      </c>
      <c r="I8469">
        <v>1</v>
      </c>
    </row>
    <row r="8470" spans="1:9">
      <c r="A8470">
        <v>14342</v>
      </c>
      <c r="B8470" t="s">
        <v>15</v>
      </c>
      <c r="C8470" t="s">
        <v>22</v>
      </c>
      <c r="D8470" t="s">
        <v>8487</v>
      </c>
      <c r="E8470">
        <v>67</v>
      </c>
      <c r="F8470">
        <v>1</v>
      </c>
      <c r="G8470">
        <v>5</v>
      </c>
      <c r="H8470">
        <v>1</v>
      </c>
      <c r="I8470">
        <v>1</v>
      </c>
    </row>
    <row r="8471" spans="1:9">
      <c r="A8471">
        <v>14343</v>
      </c>
      <c r="B8471" t="s">
        <v>24</v>
      </c>
      <c r="C8471" t="s">
        <v>18</v>
      </c>
      <c r="D8471" t="s">
        <v>8488</v>
      </c>
      <c r="E8471">
        <v>40</v>
      </c>
      <c r="F8471">
        <v>1</v>
      </c>
      <c r="G8471">
        <v>8</v>
      </c>
      <c r="H8471">
        <v>2</v>
      </c>
      <c r="I8471">
        <v>0</v>
      </c>
    </row>
    <row r="8472" spans="1:9">
      <c r="A8472">
        <v>14344</v>
      </c>
      <c r="B8472" t="s">
        <v>31</v>
      </c>
      <c r="C8472" t="s">
        <v>10</v>
      </c>
      <c r="D8472" t="s">
        <v>8489</v>
      </c>
      <c r="E8472">
        <v>58</v>
      </c>
      <c r="F8472">
        <v>0</v>
      </c>
      <c r="G8472">
        <v>19</v>
      </c>
      <c r="H8472">
        <v>1</v>
      </c>
      <c r="I8472">
        <v>1</v>
      </c>
    </row>
    <row r="8473" spans="1:9">
      <c r="A8473">
        <v>14345</v>
      </c>
      <c r="B8473" t="s">
        <v>31</v>
      </c>
      <c r="C8473" t="s">
        <v>22</v>
      </c>
      <c r="D8473" t="s">
        <v>8490</v>
      </c>
      <c r="E8473">
        <v>52</v>
      </c>
      <c r="F8473">
        <v>1</v>
      </c>
      <c r="G8473">
        <v>2</v>
      </c>
      <c r="H8473">
        <v>1</v>
      </c>
      <c r="I8473">
        <v>0</v>
      </c>
    </row>
    <row r="8474" spans="1:9">
      <c r="A8474">
        <v>14346</v>
      </c>
      <c r="B8474" t="s">
        <v>24</v>
      </c>
      <c r="C8474" t="s">
        <v>13</v>
      </c>
      <c r="D8474" t="s">
        <v>8491</v>
      </c>
      <c r="E8474">
        <v>42</v>
      </c>
      <c r="F8474">
        <v>0</v>
      </c>
      <c r="G8474">
        <v>10</v>
      </c>
      <c r="H8474">
        <v>5</v>
      </c>
      <c r="I8474">
        <v>0</v>
      </c>
    </row>
    <row r="8475" spans="1:9">
      <c r="A8475">
        <v>14347</v>
      </c>
      <c r="B8475" t="s">
        <v>24</v>
      </c>
      <c r="C8475" t="s">
        <v>28</v>
      </c>
      <c r="D8475" t="s">
        <v>8492</v>
      </c>
      <c r="E8475">
        <v>50</v>
      </c>
      <c r="F8475">
        <v>0</v>
      </c>
      <c r="G8475">
        <v>12</v>
      </c>
      <c r="H8475">
        <v>3</v>
      </c>
      <c r="I8475">
        <v>1</v>
      </c>
    </row>
    <row r="8476" spans="1:9">
      <c r="A8476">
        <v>14348</v>
      </c>
      <c r="B8476" t="s">
        <v>24</v>
      </c>
      <c r="C8476" t="s">
        <v>22</v>
      </c>
      <c r="D8476" t="s">
        <v>8493</v>
      </c>
      <c r="E8476">
        <v>29</v>
      </c>
      <c r="F8476">
        <v>1</v>
      </c>
      <c r="G8476">
        <v>15</v>
      </c>
      <c r="H8476">
        <v>3</v>
      </c>
      <c r="I8476">
        <v>1</v>
      </c>
    </row>
    <row r="8477" spans="1:9">
      <c r="A8477">
        <v>14349</v>
      </c>
      <c r="B8477" t="s">
        <v>12</v>
      </c>
      <c r="C8477" t="s">
        <v>28</v>
      </c>
      <c r="D8477" t="s">
        <v>8494</v>
      </c>
      <c r="E8477">
        <v>30</v>
      </c>
      <c r="F8477">
        <v>0</v>
      </c>
      <c r="G8477">
        <v>1</v>
      </c>
      <c r="H8477">
        <v>2</v>
      </c>
      <c r="I8477">
        <v>0</v>
      </c>
    </row>
    <row r="8478" spans="1:9">
      <c r="A8478">
        <v>14350</v>
      </c>
      <c r="B8478" t="s">
        <v>12</v>
      </c>
      <c r="C8478" t="s">
        <v>18</v>
      </c>
      <c r="D8478" t="s">
        <v>8495</v>
      </c>
      <c r="E8478">
        <v>68</v>
      </c>
      <c r="F8478">
        <v>1</v>
      </c>
      <c r="G8478">
        <v>2</v>
      </c>
      <c r="H8478">
        <v>4</v>
      </c>
      <c r="I8478">
        <v>1</v>
      </c>
    </row>
    <row r="8479" spans="1:9">
      <c r="A8479">
        <v>14351</v>
      </c>
      <c r="B8479" t="s">
        <v>15</v>
      </c>
      <c r="C8479" t="s">
        <v>10</v>
      </c>
      <c r="D8479" t="s">
        <v>8496</v>
      </c>
      <c r="E8479">
        <v>34</v>
      </c>
      <c r="F8479">
        <v>1</v>
      </c>
      <c r="G8479">
        <v>4</v>
      </c>
      <c r="H8479">
        <v>4</v>
      </c>
      <c r="I8479">
        <v>0</v>
      </c>
    </row>
    <row r="8480" spans="1:9">
      <c r="A8480">
        <v>14352</v>
      </c>
      <c r="B8480" t="s">
        <v>24</v>
      </c>
      <c r="C8480" t="s">
        <v>13</v>
      </c>
      <c r="D8480" t="s">
        <v>8497</v>
      </c>
      <c r="E8480">
        <v>37</v>
      </c>
      <c r="F8480">
        <v>1</v>
      </c>
      <c r="G8480">
        <v>12</v>
      </c>
      <c r="H8480">
        <v>2</v>
      </c>
      <c r="I8480">
        <v>1</v>
      </c>
    </row>
    <row r="8481" spans="1:9">
      <c r="A8481">
        <v>14353</v>
      </c>
      <c r="B8481" t="s">
        <v>31</v>
      </c>
      <c r="C8481" t="s">
        <v>13</v>
      </c>
      <c r="D8481" t="s">
        <v>8498</v>
      </c>
      <c r="E8481">
        <v>19</v>
      </c>
      <c r="F8481">
        <v>0</v>
      </c>
      <c r="G8481">
        <v>4</v>
      </c>
      <c r="H8481">
        <v>3</v>
      </c>
      <c r="I8481">
        <v>1</v>
      </c>
    </row>
    <row r="8482" spans="1:9">
      <c r="A8482">
        <v>14354</v>
      </c>
      <c r="B8482" t="s">
        <v>15</v>
      </c>
      <c r="C8482" t="s">
        <v>22</v>
      </c>
      <c r="D8482" t="s">
        <v>8499</v>
      </c>
      <c r="E8482">
        <v>47</v>
      </c>
      <c r="F8482">
        <v>0</v>
      </c>
      <c r="G8482">
        <v>14</v>
      </c>
      <c r="H8482">
        <v>3</v>
      </c>
      <c r="I8482">
        <v>0</v>
      </c>
    </row>
    <row r="8483" spans="1:9">
      <c r="A8483">
        <v>14355</v>
      </c>
      <c r="B8483" t="s">
        <v>15</v>
      </c>
      <c r="C8483" t="s">
        <v>10</v>
      </c>
      <c r="D8483" t="s">
        <v>8500</v>
      </c>
      <c r="E8483">
        <v>21</v>
      </c>
      <c r="F8483">
        <v>1</v>
      </c>
      <c r="G8483">
        <v>14</v>
      </c>
      <c r="H8483">
        <v>2</v>
      </c>
      <c r="I8483">
        <v>1</v>
      </c>
    </row>
    <row r="8484" spans="1:9">
      <c r="A8484">
        <v>14356</v>
      </c>
      <c r="B8484" t="s">
        <v>15</v>
      </c>
      <c r="C8484" t="s">
        <v>10</v>
      </c>
      <c r="D8484" t="s">
        <v>8501</v>
      </c>
      <c r="E8484">
        <v>49</v>
      </c>
      <c r="F8484">
        <v>0</v>
      </c>
      <c r="G8484">
        <v>11</v>
      </c>
      <c r="H8484">
        <v>2</v>
      </c>
      <c r="I8484">
        <v>0</v>
      </c>
    </row>
    <row r="8485" spans="1:9">
      <c r="A8485">
        <v>14357</v>
      </c>
      <c r="B8485" t="s">
        <v>31</v>
      </c>
      <c r="C8485" t="s">
        <v>18</v>
      </c>
      <c r="D8485" t="s">
        <v>8502</v>
      </c>
      <c r="E8485">
        <v>55</v>
      </c>
      <c r="F8485">
        <v>0</v>
      </c>
      <c r="G8485">
        <v>17</v>
      </c>
      <c r="H8485">
        <v>1</v>
      </c>
      <c r="I8485">
        <v>1</v>
      </c>
    </row>
    <row r="8486" spans="1:9">
      <c r="A8486">
        <v>14358</v>
      </c>
      <c r="B8486" t="s">
        <v>9</v>
      </c>
      <c r="C8486" t="s">
        <v>22</v>
      </c>
      <c r="D8486" t="s">
        <v>8503</v>
      </c>
      <c r="E8486">
        <v>66</v>
      </c>
      <c r="F8486">
        <v>0</v>
      </c>
      <c r="G8486">
        <v>15</v>
      </c>
      <c r="H8486">
        <v>2</v>
      </c>
      <c r="I8486">
        <v>0</v>
      </c>
    </row>
    <row r="8487" spans="1:9">
      <c r="A8487">
        <v>14359</v>
      </c>
      <c r="B8487" t="s">
        <v>24</v>
      </c>
      <c r="C8487" t="s">
        <v>28</v>
      </c>
      <c r="D8487" t="s">
        <v>8504</v>
      </c>
      <c r="E8487">
        <v>29</v>
      </c>
      <c r="F8487">
        <v>0</v>
      </c>
      <c r="G8487">
        <v>14</v>
      </c>
      <c r="H8487">
        <v>1</v>
      </c>
      <c r="I8487">
        <v>1</v>
      </c>
    </row>
    <row r="8488" spans="1:9">
      <c r="A8488">
        <v>14360</v>
      </c>
      <c r="B8488" t="s">
        <v>31</v>
      </c>
      <c r="C8488" t="s">
        <v>22</v>
      </c>
      <c r="D8488" t="s">
        <v>8505</v>
      </c>
      <c r="E8488">
        <v>19</v>
      </c>
      <c r="F8488">
        <v>0</v>
      </c>
      <c r="G8488">
        <v>10</v>
      </c>
      <c r="H8488">
        <v>3</v>
      </c>
      <c r="I8488">
        <v>0</v>
      </c>
    </row>
    <row r="8489" spans="1:9">
      <c r="A8489">
        <v>14361</v>
      </c>
      <c r="B8489" t="s">
        <v>31</v>
      </c>
      <c r="C8489" t="s">
        <v>28</v>
      </c>
      <c r="D8489" t="s">
        <v>8506</v>
      </c>
      <c r="E8489">
        <v>44</v>
      </c>
      <c r="F8489">
        <v>0</v>
      </c>
      <c r="G8489">
        <v>17</v>
      </c>
      <c r="H8489">
        <v>4</v>
      </c>
      <c r="I8489">
        <v>0</v>
      </c>
    </row>
    <row r="8490" spans="1:9">
      <c r="A8490">
        <v>14362</v>
      </c>
      <c r="B8490" t="s">
        <v>24</v>
      </c>
      <c r="C8490" t="s">
        <v>18</v>
      </c>
      <c r="D8490" t="s">
        <v>8507</v>
      </c>
      <c r="E8490">
        <v>28</v>
      </c>
      <c r="F8490">
        <v>0</v>
      </c>
      <c r="G8490">
        <v>8</v>
      </c>
      <c r="H8490">
        <v>3</v>
      </c>
      <c r="I8490">
        <v>1</v>
      </c>
    </row>
    <row r="8491" spans="1:9">
      <c r="A8491">
        <v>14363</v>
      </c>
      <c r="B8491" t="s">
        <v>24</v>
      </c>
      <c r="C8491" t="s">
        <v>10</v>
      </c>
      <c r="D8491" t="s">
        <v>8508</v>
      </c>
      <c r="E8491">
        <v>42</v>
      </c>
      <c r="F8491">
        <v>1</v>
      </c>
      <c r="G8491">
        <v>7</v>
      </c>
      <c r="H8491">
        <v>5</v>
      </c>
      <c r="I8491">
        <v>1</v>
      </c>
    </row>
    <row r="8492" spans="1:9">
      <c r="A8492">
        <v>14364</v>
      </c>
      <c r="B8492" t="s">
        <v>24</v>
      </c>
      <c r="C8492" t="s">
        <v>13</v>
      </c>
      <c r="D8492" t="s">
        <v>8509</v>
      </c>
      <c r="E8492">
        <v>55</v>
      </c>
      <c r="F8492">
        <v>1</v>
      </c>
      <c r="G8492">
        <v>6</v>
      </c>
      <c r="H8492">
        <v>2</v>
      </c>
      <c r="I8492">
        <v>0</v>
      </c>
    </row>
    <row r="8493" spans="1:9">
      <c r="A8493">
        <v>14365</v>
      </c>
      <c r="B8493" t="s">
        <v>9</v>
      </c>
      <c r="C8493" t="s">
        <v>28</v>
      </c>
      <c r="D8493" t="s">
        <v>8510</v>
      </c>
      <c r="E8493">
        <v>47</v>
      </c>
      <c r="F8493">
        <v>1</v>
      </c>
      <c r="G8493">
        <v>16</v>
      </c>
      <c r="H8493">
        <v>4</v>
      </c>
      <c r="I8493">
        <v>0</v>
      </c>
    </row>
    <row r="8494" spans="1:9">
      <c r="A8494">
        <v>14366</v>
      </c>
      <c r="B8494" t="s">
        <v>31</v>
      </c>
      <c r="C8494" t="s">
        <v>28</v>
      </c>
      <c r="D8494" t="s">
        <v>8511</v>
      </c>
      <c r="E8494">
        <v>20</v>
      </c>
      <c r="F8494">
        <v>1</v>
      </c>
      <c r="G8494">
        <v>9</v>
      </c>
      <c r="H8494">
        <v>5</v>
      </c>
      <c r="I8494">
        <v>1</v>
      </c>
    </row>
    <row r="8495" spans="1:9">
      <c r="A8495">
        <v>14367</v>
      </c>
      <c r="B8495" t="s">
        <v>31</v>
      </c>
      <c r="C8495" t="s">
        <v>13</v>
      </c>
      <c r="D8495" t="s">
        <v>8512</v>
      </c>
      <c r="E8495">
        <v>51</v>
      </c>
      <c r="F8495">
        <v>0</v>
      </c>
      <c r="G8495">
        <v>2</v>
      </c>
      <c r="H8495">
        <v>4</v>
      </c>
      <c r="I8495">
        <v>0</v>
      </c>
    </row>
    <row r="8496" spans="1:9">
      <c r="A8496">
        <v>14368</v>
      </c>
      <c r="B8496" t="s">
        <v>12</v>
      </c>
      <c r="C8496" t="s">
        <v>13</v>
      </c>
      <c r="D8496" t="s">
        <v>8513</v>
      </c>
      <c r="E8496">
        <v>66</v>
      </c>
      <c r="F8496">
        <v>1</v>
      </c>
      <c r="G8496">
        <v>9</v>
      </c>
      <c r="H8496">
        <v>2</v>
      </c>
      <c r="I8496">
        <v>0</v>
      </c>
    </row>
    <row r="8497" spans="1:9">
      <c r="A8497">
        <v>14369</v>
      </c>
      <c r="B8497" t="s">
        <v>31</v>
      </c>
      <c r="C8497" t="s">
        <v>10</v>
      </c>
      <c r="D8497" t="s">
        <v>8514</v>
      </c>
      <c r="E8497">
        <v>52</v>
      </c>
      <c r="F8497">
        <v>1</v>
      </c>
      <c r="G8497">
        <v>7</v>
      </c>
      <c r="H8497">
        <v>1</v>
      </c>
      <c r="I8497">
        <v>0</v>
      </c>
    </row>
    <row r="8498" spans="1:9">
      <c r="A8498">
        <v>14370</v>
      </c>
      <c r="B8498" t="s">
        <v>31</v>
      </c>
      <c r="C8498" t="s">
        <v>18</v>
      </c>
      <c r="D8498" t="s">
        <v>8515</v>
      </c>
      <c r="E8498">
        <v>64</v>
      </c>
      <c r="F8498">
        <v>1</v>
      </c>
      <c r="G8498">
        <v>7</v>
      </c>
      <c r="H8498">
        <v>3</v>
      </c>
      <c r="I8498">
        <v>0</v>
      </c>
    </row>
    <row r="8499" spans="1:9">
      <c r="A8499">
        <v>14371</v>
      </c>
      <c r="B8499" t="s">
        <v>31</v>
      </c>
      <c r="C8499" t="s">
        <v>18</v>
      </c>
      <c r="D8499" t="s">
        <v>8516</v>
      </c>
      <c r="E8499">
        <v>23</v>
      </c>
      <c r="F8499">
        <v>1</v>
      </c>
      <c r="G8499">
        <v>3</v>
      </c>
      <c r="H8499">
        <v>3</v>
      </c>
      <c r="I8499">
        <v>0</v>
      </c>
    </row>
    <row r="8500" spans="1:9">
      <c r="A8500">
        <v>14372</v>
      </c>
      <c r="B8500" t="s">
        <v>31</v>
      </c>
      <c r="C8500" t="s">
        <v>18</v>
      </c>
      <c r="D8500" t="s">
        <v>8517</v>
      </c>
      <c r="E8500">
        <v>62</v>
      </c>
      <c r="F8500">
        <v>1</v>
      </c>
      <c r="G8500">
        <v>11</v>
      </c>
      <c r="H8500">
        <v>5</v>
      </c>
      <c r="I8500">
        <v>1</v>
      </c>
    </row>
    <row r="8501" spans="1:9">
      <c r="A8501">
        <v>14373</v>
      </c>
      <c r="B8501" t="s">
        <v>9</v>
      </c>
      <c r="C8501" t="s">
        <v>22</v>
      </c>
      <c r="D8501" t="s">
        <v>8518</v>
      </c>
      <c r="E8501">
        <v>37</v>
      </c>
      <c r="F8501">
        <v>1</v>
      </c>
      <c r="G8501">
        <v>10</v>
      </c>
      <c r="H8501">
        <v>5</v>
      </c>
      <c r="I8501">
        <v>1</v>
      </c>
    </row>
    <row r="8502" spans="1:9">
      <c r="A8502">
        <v>14374</v>
      </c>
      <c r="B8502" t="s">
        <v>9</v>
      </c>
      <c r="C8502" t="s">
        <v>18</v>
      </c>
      <c r="D8502" t="s">
        <v>8519</v>
      </c>
      <c r="E8502">
        <v>27</v>
      </c>
      <c r="F8502">
        <v>0</v>
      </c>
      <c r="G8502">
        <v>6</v>
      </c>
      <c r="H8502">
        <v>2</v>
      </c>
      <c r="I8502">
        <v>0</v>
      </c>
    </row>
    <row r="8503" spans="1:9">
      <c r="A8503">
        <v>14375</v>
      </c>
      <c r="B8503" t="s">
        <v>9</v>
      </c>
      <c r="C8503" t="s">
        <v>28</v>
      </c>
      <c r="D8503" t="s">
        <v>8520</v>
      </c>
      <c r="E8503">
        <v>50</v>
      </c>
      <c r="F8503">
        <v>1</v>
      </c>
      <c r="G8503">
        <v>1</v>
      </c>
      <c r="H8503">
        <v>4</v>
      </c>
      <c r="I8503">
        <v>1</v>
      </c>
    </row>
    <row r="8504" spans="1:9">
      <c r="A8504">
        <v>14376</v>
      </c>
      <c r="B8504" t="s">
        <v>24</v>
      </c>
      <c r="C8504" t="s">
        <v>28</v>
      </c>
      <c r="D8504" t="s">
        <v>8521</v>
      </c>
      <c r="E8504">
        <v>21</v>
      </c>
      <c r="F8504">
        <v>1</v>
      </c>
      <c r="G8504">
        <v>14</v>
      </c>
      <c r="H8504">
        <v>4</v>
      </c>
      <c r="I8504">
        <v>0</v>
      </c>
    </row>
    <row r="8505" spans="1:9">
      <c r="A8505">
        <v>14377</v>
      </c>
      <c r="B8505" t="s">
        <v>15</v>
      </c>
      <c r="C8505" t="s">
        <v>13</v>
      </c>
      <c r="D8505" t="s">
        <v>8522</v>
      </c>
      <c r="E8505">
        <v>37</v>
      </c>
      <c r="F8505">
        <v>0</v>
      </c>
      <c r="G8505">
        <v>13</v>
      </c>
      <c r="H8505">
        <v>2</v>
      </c>
      <c r="I8505">
        <v>1</v>
      </c>
    </row>
    <row r="8506" spans="1:9">
      <c r="A8506">
        <v>14378</v>
      </c>
      <c r="B8506" t="s">
        <v>15</v>
      </c>
      <c r="C8506" t="s">
        <v>18</v>
      </c>
      <c r="D8506" t="s">
        <v>8523</v>
      </c>
      <c r="E8506">
        <v>42</v>
      </c>
      <c r="F8506">
        <v>1</v>
      </c>
      <c r="G8506">
        <v>11</v>
      </c>
      <c r="H8506">
        <v>3</v>
      </c>
      <c r="I8506">
        <v>1</v>
      </c>
    </row>
    <row r="8507" spans="1:9">
      <c r="A8507">
        <v>14379</v>
      </c>
      <c r="B8507" t="s">
        <v>12</v>
      </c>
      <c r="C8507" t="s">
        <v>28</v>
      </c>
      <c r="D8507" t="s">
        <v>8524</v>
      </c>
      <c r="E8507">
        <v>21</v>
      </c>
      <c r="F8507">
        <v>0</v>
      </c>
      <c r="G8507">
        <v>10</v>
      </c>
      <c r="H8507">
        <v>1</v>
      </c>
      <c r="I8507">
        <v>1</v>
      </c>
    </row>
    <row r="8508" spans="1:9">
      <c r="A8508">
        <v>14380</v>
      </c>
      <c r="B8508" t="s">
        <v>24</v>
      </c>
      <c r="C8508" t="s">
        <v>18</v>
      </c>
      <c r="D8508" t="s">
        <v>8525</v>
      </c>
      <c r="E8508">
        <v>63</v>
      </c>
      <c r="F8508">
        <v>1</v>
      </c>
      <c r="G8508">
        <v>10</v>
      </c>
      <c r="H8508">
        <v>5</v>
      </c>
      <c r="I8508">
        <v>0</v>
      </c>
    </row>
    <row r="8509" spans="1:9">
      <c r="A8509">
        <v>14381</v>
      </c>
      <c r="B8509" t="s">
        <v>15</v>
      </c>
      <c r="C8509" t="s">
        <v>10</v>
      </c>
      <c r="D8509" t="s">
        <v>8526</v>
      </c>
      <c r="E8509">
        <v>51</v>
      </c>
      <c r="F8509">
        <v>1</v>
      </c>
      <c r="G8509">
        <v>12</v>
      </c>
      <c r="H8509">
        <v>5</v>
      </c>
      <c r="I8509">
        <v>1</v>
      </c>
    </row>
    <row r="8510" spans="1:9">
      <c r="A8510">
        <v>14382</v>
      </c>
      <c r="B8510" t="s">
        <v>9</v>
      </c>
      <c r="C8510" t="s">
        <v>22</v>
      </c>
      <c r="D8510" t="s">
        <v>8527</v>
      </c>
      <c r="E8510">
        <v>37</v>
      </c>
      <c r="F8510">
        <v>0</v>
      </c>
      <c r="G8510">
        <v>18</v>
      </c>
      <c r="H8510">
        <v>2</v>
      </c>
      <c r="I8510">
        <v>1</v>
      </c>
    </row>
    <row r="8511" spans="1:9">
      <c r="A8511">
        <v>14383</v>
      </c>
      <c r="B8511" t="s">
        <v>15</v>
      </c>
      <c r="C8511" t="s">
        <v>13</v>
      </c>
      <c r="D8511" t="s">
        <v>8528</v>
      </c>
      <c r="E8511">
        <v>37</v>
      </c>
      <c r="F8511">
        <v>0</v>
      </c>
      <c r="G8511">
        <v>3</v>
      </c>
      <c r="H8511">
        <v>2</v>
      </c>
      <c r="I8511">
        <v>0</v>
      </c>
    </row>
    <row r="8512" spans="1:9">
      <c r="A8512">
        <v>14384</v>
      </c>
      <c r="B8512" t="s">
        <v>12</v>
      </c>
      <c r="C8512" t="s">
        <v>10</v>
      </c>
      <c r="D8512" t="s">
        <v>8529</v>
      </c>
      <c r="E8512">
        <v>35</v>
      </c>
      <c r="F8512">
        <v>1</v>
      </c>
      <c r="G8512">
        <v>4</v>
      </c>
      <c r="H8512">
        <v>2</v>
      </c>
      <c r="I8512">
        <v>1</v>
      </c>
    </row>
    <row r="8513" spans="1:9">
      <c r="A8513">
        <v>14385</v>
      </c>
      <c r="B8513" t="s">
        <v>31</v>
      </c>
      <c r="C8513" t="s">
        <v>10</v>
      </c>
      <c r="D8513" t="s">
        <v>8530</v>
      </c>
      <c r="E8513">
        <v>49</v>
      </c>
      <c r="F8513">
        <v>1</v>
      </c>
      <c r="G8513">
        <v>6</v>
      </c>
      <c r="H8513">
        <v>2</v>
      </c>
      <c r="I8513">
        <v>1</v>
      </c>
    </row>
    <row r="8514" spans="1:9">
      <c r="A8514">
        <v>14386</v>
      </c>
      <c r="B8514" t="s">
        <v>9</v>
      </c>
      <c r="C8514" t="s">
        <v>28</v>
      </c>
      <c r="D8514" t="s">
        <v>8531</v>
      </c>
      <c r="E8514">
        <v>57</v>
      </c>
      <c r="F8514">
        <v>1</v>
      </c>
      <c r="G8514">
        <v>10</v>
      </c>
      <c r="H8514">
        <v>1</v>
      </c>
      <c r="I8514">
        <v>1</v>
      </c>
    </row>
    <row r="8515" spans="1:9">
      <c r="A8515">
        <v>14387</v>
      </c>
      <c r="B8515" t="s">
        <v>9</v>
      </c>
      <c r="C8515" t="s">
        <v>18</v>
      </c>
      <c r="D8515" t="s">
        <v>8532</v>
      </c>
      <c r="E8515">
        <v>63</v>
      </c>
      <c r="F8515">
        <v>0</v>
      </c>
      <c r="G8515">
        <v>17</v>
      </c>
      <c r="H8515">
        <v>1</v>
      </c>
      <c r="I8515">
        <v>1</v>
      </c>
    </row>
    <row r="8516" spans="1:9">
      <c r="A8516">
        <v>14388</v>
      </c>
      <c r="B8516" t="s">
        <v>15</v>
      </c>
      <c r="C8516" t="s">
        <v>22</v>
      </c>
      <c r="D8516" t="s">
        <v>8533</v>
      </c>
      <c r="E8516">
        <v>54</v>
      </c>
      <c r="F8516">
        <v>1</v>
      </c>
      <c r="G8516">
        <v>1</v>
      </c>
      <c r="H8516">
        <v>4</v>
      </c>
      <c r="I8516">
        <v>0</v>
      </c>
    </row>
    <row r="8517" spans="1:9">
      <c r="A8517">
        <v>14389</v>
      </c>
      <c r="B8517" t="s">
        <v>15</v>
      </c>
      <c r="C8517" t="s">
        <v>13</v>
      </c>
      <c r="D8517" t="s">
        <v>8534</v>
      </c>
      <c r="E8517">
        <v>44</v>
      </c>
      <c r="F8517">
        <v>1</v>
      </c>
      <c r="G8517">
        <v>16</v>
      </c>
      <c r="H8517">
        <v>2</v>
      </c>
      <c r="I8517">
        <v>0</v>
      </c>
    </row>
    <row r="8518" spans="1:9">
      <c r="A8518">
        <v>14390</v>
      </c>
      <c r="B8518" t="s">
        <v>31</v>
      </c>
      <c r="C8518" t="s">
        <v>13</v>
      </c>
      <c r="D8518" t="s">
        <v>8535</v>
      </c>
      <c r="E8518">
        <v>49</v>
      </c>
      <c r="F8518">
        <v>1</v>
      </c>
      <c r="G8518">
        <v>14</v>
      </c>
      <c r="H8518">
        <v>4</v>
      </c>
      <c r="I8518">
        <v>1</v>
      </c>
    </row>
    <row r="8519" spans="1:9">
      <c r="A8519">
        <v>14391</v>
      </c>
      <c r="B8519" t="s">
        <v>9</v>
      </c>
      <c r="C8519" t="s">
        <v>28</v>
      </c>
      <c r="D8519" t="s">
        <v>8536</v>
      </c>
      <c r="E8519">
        <v>18</v>
      </c>
      <c r="F8519">
        <v>0</v>
      </c>
      <c r="G8519">
        <v>15</v>
      </c>
      <c r="H8519">
        <v>5</v>
      </c>
      <c r="I8519">
        <v>1</v>
      </c>
    </row>
    <row r="8520" spans="1:9">
      <c r="A8520">
        <v>14392</v>
      </c>
      <c r="B8520" t="s">
        <v>31</v>
      </c>
      <c r="C8520" t="s">
        <v>22</v>
      </c>
      <c r="D8520" t="s">
        <v>8537</v>
      </c>
      <c r="E8520">
        <v>21</v>
      </c>
      <c r="F8520">
        <v>0</v>
      </c>
      <c r="G8520">
        <v>19</v>
      </c>
      <c r="H8520">
        <v>5</v>
      </c>
      <c r="I8520">
        <v>1</v>
      </c>
    </row>
    <row r="8521" spans="1:9">
      <c r="A8521">
        <v>14393</v>
      </c>
      <c r="B8521" t="s">
        <v>24</v>
      </c>
      <c r="C8521" t="s">
        <v>13</v>
      </c>
      <c r="D8521" t="s">
        <v>8538</v>
      </c>
      <c r="E8521">
        <v>33</v>
      </c>
      <c r="F8521">
        <v>0</v>
      </c>
      <c r="G8521">
        <v>1</v>
      </c>
      <c r="H8521">
        <v>5</v>
      </c>
      <c r="I8521">
        <v>1</v>
      </c>
    </row>
    <row r="8522" spans="1:9">
      <c r="A8522">
        <v>14394</v>
      </c>
      <c r="B8522" t="s">
        <v>15</v>
      </c>
      <c r="C8522" t="s">
        <v>13</v>
      </c>
      <c r="D8522" t="s">
        <v>8539</v>
      </c>
      <c r="E8522">
        <v>43</v>
      </c>
      <c r="F8522">
        <v>0</v>
      </c>
      <c r="G8522">
        <v>16</v>
      </c>
      <c r="H8522">
        <v>4</v>
      </c>
      <c r="I8522">
        <v>0</v>
      </c>
    </row>
    <row r="8523" spans="1:9">
      <c r="A8523">
        <v>14395</v>
      </c>
      <c r="B8523" t="s">
        <v>24</v>
      </c>
      <c r="C8523" t="s">
        <v>13</v>
      </c>
      <c r="D8523" t="s">
        <v>8540</v>
      </c>
      <c r="E8523">
        <v>54</v>
      </c>
      <c r="F8523">
        <v>1</v>
      </c>
      <c r="G8523">
        <v>3</v>
      </c>
      <c r="H8523">
        <v>1</v>
      </c>
      <c r="I8523">
        <v>0</v>
      </c>
    </row>
    <row r="8524" spans="1:9">
      <c r="A8524">
        <v>14396</v>
      </c>
      <c r="B8524" t="s">
        <v>15</v>
      </c>
      <c r="C8524" t="s">
        <v>18</v>
      </c>
      <c r="D8524" t="s">
        <v>8541</v>
      </c>
      <c r="E8524">
        <v>61</v>
      </c>
      <c r="F8524">
        <v>0</v>
      </c>
      <c r="G8524">
        <v>14</v>
      </c>
      <c r="H8524">
        <v>3</v>
      </c>
      <c r="I8524">
        <v>0</v>
      </c>
    </row>
    <row r="8525" spans="1:9">
      <c r="A8525">
        <v>14397</v>
      </c>
      <c r="B8525" t="s">
        <v>9</v>
      </c>
      <c r="C8525" t="s">
        <v>22</v>
      </c>
      <c r="D8525" t="s">
        <v>8542</v>
      </c>
      <c r="E8525">
        <v>48</v>
      </c>
      <c r="F8525">
        <v>0</v>
      </c>
      <c r="G8525">
        <v>15</v>
      </c>
      <c r="H8525">
        <v>4</v>
      </c>
      <c r="I8525">
        <v>0</v>
      </c>
    </row>
    <row r="8526" spans="1:9">
      <c r="A8526">
        <v>14398</v>
      </c>
      <c r="B8526" t="s">
        <v>9</v>
      </c>
      <c r="C8526" t="s">
        <v>28</v>
      </c>
      <c r="D8526" t="s">
        <v>8543</v>
      </c>
      <c r="E8526">
        <v>37</v>
      </c>
      <c r="F8526">
        <v>1</v>
      </c>
      <c r="G8526">
        <v>7</v>
      </c>
      <c r="H8526">
        <v>5</v>
      </c>
      <c r="I8526">
        <v>1</v>
      </c>
    </row>
    <row r="8527" spans="1:9">
      <c r="A8527">
        <v>14399</v>
      </c>
      <c r="B8527" t="s">
        <v>12</v>
      </c>
      <c r="C8527" t="s">
        <v>22</v>
      </c>
      <c r="D8527" t="s">
        <v>8544</v>
      </c>
      <c r="E8527">
        <v>42</v>
      </c>
      <c r="F8527">
        <v>1</v>
      </c>
      <c r="G8527">
        <v>2</v>
      </c>
      <c r="H8527">
        <v>4</v>
      </c>
      <c r="I8527">
        <v>0</v>
      </c>
    </row>
    <row r="8528" spans="1:9">
      <c r="A8528">
        <v>14400</v>
      </c>
      <c r="B8528" t="s">
        <v>15</v>
      </c>
      <c r="C8528" t="s">
        <v>13</v>
      </c>
      <c r="D8528" t="s">
        <v>8545</v>
      </c>
      <c r="E8528">
        <v>26</v>
      </c>
      <c r="F8528">
        <v>0</v>
      </c>
      <c r="G8528">
        <v>12</v>
      </c>
      <c r="H8528">
        <v>4</v>
      </c>
      <c r="I8528">
        <v>0</v>
      </c>
    </row>
    <row r="8529" spans="1:9">
      <c r="A8529">
        <v>14401</v>
      </c>
      <c r="B8529" t="s">
        <v>15</v>
      </c>
      <c r="C8529" t="s">
        <v>18</v>
      </c>
      <c r="D8529" t="s">
        <v>8546</v>
      </c>
      <c r="E8529">
        <v>61</v>
      </c>
      <c r="F8529">
        <v>1</v>
      </c>
      <c r="G8529">
        <v>3</v>
      </c>
      <c r="H8529">
        <v>3</v>
      </c>
      <c r="I8529">
        <v>0</v>
      </c>
    </row>
    <row r="8530" spans="1:9">
      <c r="A8530">
        <v>14402</v>
      </c>
      <c r="B8530" t="s">
        <v>15</v>
      </c>
      <c r="C8530" t="s">
        <v>28</v>
      </c>
      <c r="D8530" t="s">
        <v>8547</v>
      </c>
      <c r="E8530">
        <v>54</v>
      </c>
      <c r="F8530">
        <v>0</v>
      </c>
      <c r="G8530">
        <v>4</v>
      </c>
      <c r="H8530">
        <v>3</v>
      </c>
      <c r="I8530">
        <v>1</v>
      </c>
    </row>
    <row r="8531" spans="1:9">
      <c r="A8531">
        <v>14403</v>
      </c>
      <c r="B8531" t="s">
        <v>12</v>
      </c>
      <c r="C8531" t="s">
        <v>18</v>
      </c>
      <c r="D8531" t="s">
        <v>8548</v>
      </c>
      <c r="E8531">
        <v>32</v>
      </c>
      <c r="F8531">
        <v>1</v>
      </c>
      <c r="G8531">
        <v>1</v>
      </c>
      <c r="H8531">
        <v>4</v>
      </c>
      <c r="I8531">
        <v>1</v>
      </c>
    </row>
    <row r="8532" spans="1:9">
      <c r="A8532">
        <v>14404</v>
      </c>
      <c r="B8532" t="s">
        <v>9</v>
      </c>
      <c r="C8532" t="s">
        <v>13</v>
      </c>
      <c r="D8532" t="s">
        <v>8549</v>
      </c>
      <c r="E8532">
        <v>65</v>
      </c>
      <c r="F8532">
        <v>0</v>
      </c>
      <c r="G8532">
        <v>12</v>
      </c>
      <c r="H8532">
        <v>4</v>
      </c>
      <c r="I8532">
        <v>0</v>
      </c>
    </row>
    <row r="8533" spans="1:9">
      <c r="A8533">
        <v>14405</v>
      </c>
      <c r="B8533" t="s">
        <v>24</v>
      </c>
      <c r="C8533" t="s">
        <v>13</v>
      </c>
      <c r="D8533" t="s">
        <v>8550</v>
      </c>
      <c r="E8533">
        <v>27</v>
      </c>
      <c r="F8533">
        <v>1</v>
      </c>
      <c r="G8533">
        <v>6</v>
      </c>
      <c r="H8533">
        <v>5</v>
      </c>
      <c r="I8533">
        <v>1</v>
      </c>
    </row>
    <row r="8534" spans="1:9">
      <c r="A8534">
        <v>14406</v>
      </c>
      <c r="B8534" t="s">
        <v>31</v>
      </c>
      <c r="C8534" t="s">
        <v>13</v>
      </c>
      <c r="D8534" t="s">
        <v>8551</v>
      </c>
      <c r="E8534">
        <v>29</v>
      </c>
      <c r="F8534">
        <v>0</v>
      </c>
      <c r="G8534">
        <v>1</v>
      </c>
      <c r="H8534">
        <v>2</v>
      </c>
      <c r="I8534">
        <v>0</v>
      </c>
    </row>
    <row r="8535" spans="1:9">
      <c r="A8535">
        <v>14407</v>
      </c>
      <c r="B8535" t="s">
        <v>24</v>
      </c>
      <c r="C8535" t="s">
        <v>22</v>
      </c>
      <c r="D8535" t="s">
        <v>8552</v>
      </c>
      <c r="E8535">
        <v>58</v>
      </c>
      <c r="F8535">
        <v>0</v>
      </c>
      <c r="G8535">
        <v>10</v>
      </c>
      <c r="H8535">
        <v>2</v>
      </c>
      <c r="I8535">
        <v>0</v>
      </c>
    </row>
    <row r="8536" spans="1:9">
      <c r="A8536">
        <v>14408</v>
      </c>
      <c r="B8536" t="s">
        <v>12</v>
      </c>
      <c r="C8536" t="s">
        <v>22</v>
      </c>
      <c r="D8536" t="s">
        <v>8553</v>
      </c>
      <c r="E8536">
        <v>67</v>
      </c>
      <c r="F8536">
        <v>1</v>
      </c>
      <c r="G8536">
        <v>15</v>
      </c>
      <c r="H8536">
        <v>1</v>
      </c>
      <c r="I8536">
        <v>1</v>
      </c>
    </row>
    <row r="8537" spans="1:9">
      <c r="A8537">
        <v>14409</v>
      </c>
      <c r="B8537" t="s">
        <v>12</v>
      </c>
      <c r="C8537" t="s">
        <v>28</v>
      </c>
      <c r="D8537" t="s">
        <v>8554</v>
      </c>
      <c r="E8537">
        <v>36</v>
      </c>
      <c r="F8537">
        <v>1</v>
      </c>
      <c r="G8537">
        <v>1</v>
      </c>
      <c r="H8537">
        <v>4</v>
      </c>
      <c r="I8537">
        <v>0</v>
      </c>
    </row>
    <row r="8538" spans="1:9">
      <c r="A8538">
        <v>14410</v>
      </c>
      <c r="B8538" t="s">
        <v>9</v>
      </c>
      <c r="C8538" t="s">
        <v>18</v>
      </c>
      <c r="D8538" t="s">
        <v>8555</v>
      </c>
      <c r="E8538">
        <v>28</v>
      </c>
      <c r="F8538">
        <v>0</v>
      </c>
      <c r="G8538">
        <v>2</v>
      </c>
      <c r="H8538">
        <v>1</v>
      </c>
      <c r="I8538">
        <v>1</v>
      </c>
    </row>
    <row r="8539" spans="1:9">
      <c r="A8539">
        <v>14411</v>
      </c>
      <c r="B8539" t="s">
        <v>15</v>
      </c>
      <c r="C8539" t="s">
        <v>18</v>
      </c>
      <c r="D8539" t="s">
        <v>8556</v>
      </c>
      <c r="E8539">
        <v>36</v>
      </c>
      <c r="F8539">
        <v>0</v>
      </c>
      <c r="G8539">
        <v>7</v>
      </c>
      <c r="H8539">
        <v>2</v>
      </c>
      <c r="I8539">
        <v>1</v>
      </c>
    </row>
    <row r="8540" spans="1:9">
      <c r="A8540">
        <v>14412</v>
      </c>
      <c r="B8540" t="s">
        <v>12</v>
      </c>
      <c r="C8540" t="s">
        <v>22</v>
      </c>
      <c r="D8540" t="s">
        <v>8557</v>
      </c>
      <c r="E8540">
        <v>67</v>
      </c>
      <c r="F8540">
        <v>1</v>
      </c>
      <c r="G8540">
        <v>17</v>
      </c>
      <c r="H8540">
        <v>4</v>
      </c>
      <c r="I8540">
        <v>1</v>
      </c>
    </row>
    <row r="8541" spans="1:9">
      <c r="A8541">
        <v>14413</v>
      </c>
      <c r="B8541" t="s">
        <v>24</v>
      </c>
      <c r="C8541" t="s">
        <v>10</v>
      </c>
      <c r="D8541" t="s">
        <v>8558</v>
      </c>
      <c r="E8541">
        <v>19</v>
      </c>
      <c r="F8541">
        <v>0</v>
      </c>
      <c r="G8541">
        <v>3</v>
      </c>
      <c r="H8541">
        <v>3</v>
      </c>
      <c r="I8541">
        <v>1</v>
      </c>
    </row>
    <row r="8542" spans="1:9">
      <c r="A8542">
        <v>14414</v>
      </c>
      <c r="B8542" t="s">
        <v>24</v>
      </c>
      <c r="C8542" t="s">
        <v>22</v>
      </c>
      <c r="D8542" t="s">
        <v>8559</v>
      </c>
      <c r="E8542">
        <v>66</v>
      </c>
      <c r="F8542">
        <v>0</v>
      </c>
      <c r="G8542">
        <v>3</v>
      </c>
      <c r="H8542">
        <v>1</v>
      </c>
      <c r="I8542">
        <v>0</v>
      </c>
    </row>
    <row r="8543" spans="1:9">
      <c r="A8543">
        <v>14415</v>
      </c>
      <c r="B8543" t="s">
        <v>15</v>
      </c>
      <c r="C8543" t="s">
        <v>28</v>
      </c>
      <c r="D8543" t="s">
        <v>8560</v>
      </c>
      <c r="E8543">
        <v>51</v>
      </c>
      <c r="F8543">
        <v>1</v>
      </c>
      <c r="G8543">
        <v>17</v>
      </c>
      <c r="H8543">
        <v>1</v>
      </c>
      <c r="I8543">
        <v>0</v>
      </c>
    </row>
    <row r="8544" spans="1:9">
      <c r="A8544">
        <v>14416</v>
      </c>
      <c r="B8544" t="s">
        <v>12</v>
      </c>
      <c r="C8544" t="s">
        <v>13</v>
      </c>
      <c r="D8544" t="s">
        <v>8561</v>
      </c>
      <c r="E8544">
        <v>33</v>
      </c>
      <c r="F8544">
        <v>0</v>
      </c>
      <c r="G8544">
        <v>16</v>
      </c>
      <c r="H8544">
        <v>1</v>
      </c>
      <c r="I8544">
        <v>1</v>
      </c>
    </row>
    <row r="8545" spans="1:9">
      <c r="A8545">
        <v>14417</v>
      </c>
      <c r="B8545" t="s">
        <v>12</v>
      </c>
      <c r="C8545" t="s">
        <v>10</v>
      </c>
      <c r="D8545" t="s">
        <v>8562</v>
      </c>
      <c r="E8545">
        <v>32</v>
      </c>
      <c r="F8545">
        <v>0</v>
      </c>
      <c r="G8545">
        <v>19</v>
      </c>
      <c r="H8545">
        <v>5</v>
      </c>
      <c r="I8545">
        <v>0</v>
      </c>
    </row>
    <row r="8546" spans="1:9">
      <c r="A8546">
        <v>14418</v>
      </c>
      <c r="B8546" t="s">
        <v>15</v>
      </c>
      <c r="C8546" t="s">
        <v>18</v>
      </c>
      <c r="D8546" t="s">
        <v>8563</v>
      </c>
      <c r="E8546">
        <v>67</v>
      </c>
      <c r="F8546">
        <v>0</v>
      </c>
      <c r="G8546">
        <v>17</v>
      </c>
      <c r="H8546">
        <v>4</v>
      </c>
      <c r="I8546">
        <v>1</v>
      </c>
    </row>
    <row r="8547" spans="1:9">
      <c r="A8547">
        <v>14419</v>
      </c>
      <c r="B8547" t="s">
        <v>12</v>
      </c>
      <c r="C8547" t="s">
        <v>18</v>
      </c>
      <c r="D8547" t="s">
        <v>8564</v>
      </c>
      <c r="E8547">
        <v>33</v>
      </c>
      <c r="F8547">
        <v>1</v>
      </c>
      <c r="G8547">
        <v>2</v>
      </c>
      <c r="H8547">
        <v>4</v>
      </c>
      <c r="I8547">
        <v>0</v>
      </c>
    </row>
    <row r="8548" spans="1:9">
      <c r="A8548">
        <v>14420</v>
      </c>
      <c r="B8548" t="s">
        <v>15</v>
      </c>
      <c r="C8548" t="s">
        <v>18</v>
      </c>
      <c r="D8548" t="s">
        <v>8565</v>
      </c>
      <c r="E8548">
        <v>61</v>
      </c>
      <c r="F8548">
        <v>1</v>
      </c>
      <c r="G8548">
        <v>6</v>
      </c>
      <c r="H8548">
        <v>1</v>
      </c>
      <c r="I8548">
        <v>1</v>
      </c>
    </row>
    <row r="8549" spans="1:9">
      <c r="A8549">
        <v>14421</v>
      </c>
      <c r="B8549" t="s">
        <v>15</v>
      </c>
      <c r="C8549" t="s">
        <v>18</v>
      </c>
      <c r="D8549" t="s">
        <v>8566</v>
      </c>
      <c r="E8549">
        <v>24</v>
      </c>
      <c r="F8549">
        <v>1</v>
      </c>
      <c r="G8549">
        <v>8</v>
      </c>
      <c r="H8549">
        <v>5</v>
      </c>
      <c r="I8549">
        <v>0</v>
      </c>
    </row>
    <row r="8550" spans="1:9">
      <c r="A8550">
        <v>14422</v>
      </c>
      <c r="B8550" t="s">
        <v>15</v>
      </c>
      <c r="C8550" t="s">
        <v>13</v>
      </c>
      <c r="D8550" t="s">
        <v>8567</v>
      </c>
      <c r="E8550">
        <v>67</v>
      </c>
      <c r="F8550">
        <v>0</v>
      </c>
      <c r="G8550">
        <v>17</v>
      </c>
      <c r="H8550">
        <v>5</v>
      </c>
      <c r="I8550">
        <v>1</v>
      </c>
    </row>
    <row r="8551" spans="1:9">
      <c r="A8551">
        <v>14423</v>
      </c>
      <c r="B8551" t="s">
        <v>12</v>
      </c>
      <c r="C8551" t="s">
        <v>13</v>
      </c>
      <c r="D8551" t="s">
        <v>8568</v>
      </c>
      <c r="E8551">
        <v>25</v>
      </c>
      <c r="F8551">
        <v>1</v>
      </c>
      <c r="G8551">
        <v>10</v>
      </c>
      <c r="H8551">
        <v>2</v>
      </c>
      <c r="I8551">
        <v>0</v>
      </c>
    </row>
    <row r="8552" spans="1:9">
      <c r="A8552">
        <v>14424</v>
      </c>
      <c r="B8552" t="s">
        <v>9</v>
      </c>
      <c r="C8552" t="s">
        <v>10</v>
      </c>
      <c r="D8552" t="s">
        <v>8569</v>
      </c>
      <c r="E8552">
        <v>46</v>
      </c>
      <c r="F8552">
        <v>1</v>
      </c>
      <c r="G8552">
        <v>14</v>
      </c>
      <c r="H8552">
        <v>2</v>
      </c>
      <c r="I8552">
        <v>1</v>
      </c>
    </row>
    <row r="8553" spans="1:9">
      <c r="A8553">
        <v>14425</v>
      </c>
      <c r="B8553" t="s">
        <v>12</v>
      </c>
      <c r="C8553" t="s">
        <v>22</v>
      </c>
      <c r="D8553" t="s">
        <v>8570</v>
      </c>
      <c r="E8553">
        <v>19</v>
      </c>
      <c r="F8553">
        <v>1</v>
      </c>
      <c r="G8553">
        <v>2</v>
      </c>
      <c r="H8553">
        <v>2</v>
      </c>
      <c r="I8553">
        <v>1</v>
      </c>
    </row>
    <row r="8554" spans="1:9">
      <c r="A8554">
        <v>14426</v>
      </c>
      <c r="B8554" t="s">
        <v>31</v>
      </c>
      <c r="C8554" t="s">
        <v>13</v>
      </c>
      <c r="D8554" t="s">
        <v>8571</v>
      </c>
      <c r="E8554">
        <v>52</v>
      </c>
      <c r="F8554">
        <v>0</v>
      </c>
      <c r="G8554">
        <v>2</v>
      </c>
      <c r="H8554">
        <v>1</v>
      </c>
      <c r="I8554">
        <v>1</v>
      </c>
    </row>
    <row r="8555" spans="1:9">
      <c r="A8555">
        <v>14427</v>
      </c>
      <c r="B8555" t="s">
        <v>24</v>
      </c>
      <c r="C8555" t="s">
        <v>22</v>
      </c>
      <c r="D8555" t="s">
        <v>8572</v>
      </c>
      <c r="E8555">
        <v>22</v>
      </c>
      <c r="F8555">
        <v>1</v>
      </c>
      <c r="G8555">
        <v>8</v>
      </c>
      <c r="H8555">
        <v>1</v>
      </c>
      <c r="I8555">
        <v>1</v>
      </c>
    </row>
    <row r="8556" spans="1:9">
      <c r="A8556">
        <v>14428</v>
      </c>
      <c r="B8556" t="s">
        <v>9</v>
      </c>
      <c r="C8556" t="s">
        <v>28</v>
      </c>
      <c r="D8556" t="s">
        <v>8573</v>
      </c>
      <c r="E8556">
        <v>55</v>
      </c>
      <c r="F8556">
        <v>1</v>
      </c>
      <c r="G8556">
        <v>14</v>
      </c>
      <c r="H8556">
        <v>2</v>
      </c>
      <c r="I8556">
        <v>1</v>
      </c>
    </row>
    <row r="8557" spans="1:9">
      <c r="A8557">
        <v>14429</v>
      </c>
      <c r="B8557" t="s">
        <v>9</v>
      </c>
      <c r="C8557" t="s">
        <v>13</v>
      </c>
      <c r="D8557" t="s">
        <v>8574</v>
      </c>
      <c r="E8557">
        <v>67</v>
      </c>
      <c r="F8557">
        <v>1</v>
      </c>
      <c r="G8557">
        <v>13</v>
      </c>
      <c r="H8557">
        <v>2</v>
      </c>
      <c r="I8557">
        <v>0</v>
      </c>
    </row>
    <row r="8558" spans="1:9">
      <c r="A8558">
        <v>14430</v>
      </c>
      <c r="B8558" t="s">
        <v>31</v>
      </c>
      <c r="C8558" t="s">
        <v>28</v>
      </c>
      <c r="D8558" t="s">
        <v>8575</v>
      </c>
      <c r="E8558">
        <v>59</v>
      </c>
      <c r="F8558">
        <v>1</v>
      </c>
      <c r="G8558">
        <v>6</v>
      </c>
      <c r="H8558">
        <v>4</v>
      </c>
      <c r="I8558">
        <v>1</v>
      </c>
    </row>
    <row r="8559" spans="1:9">
      <c r="A8559">
        <v>14431</v>
      </c>
      <c r="B8559" t="s">
        <v>9</v>
      </c>
      <c r="C8559" t="s">
        <v>13</v>
      </c>
      <c r="D8559" t="s">
        <v>8576</v>
      </c>
      <c r="E8559">
        <v>36</v>
      </c>
      <c r="F8559">
        <v>0</v>
      </c>
      <c r="G8559">
        <v>12</v>
      </c>
      <c r="H8559">
        <v>2</v>
      </c>
      <c r="I8559">
        <v>1</v>
      </c>
    </row>
    <row r="8560" spans="1:9">
      <c r="A8560">
        <v>14432</v>
      </c>
      <c r="B8560" t="s">
        <v>31</v>
      </c>
      <c r="C8560" t="s">
        <v>28</v>
      </c>
      <c r="D8560" t="s">
        <v>8577</v>
      </c>
      <c r="E8560">
        <v>22</v>
      </c>
      <c r="F8560">
        <v>1</v>
      </c>
      <c r="G8560">
        <v>17</v>
      </c>
      <c r="H8560">
        <v>4</v>
      </c>
      <c r="I8560">
        <v>0</v>
      </c>
    </row>
    <row r="8561" spans="1:9">
      <c r="A8561">
        <v>14433</v>
      </c>
      <c r="B8561" t="s">
        <v>31</v>
      </c>
      <c r="C8561" t="s">
        <v>18</v>
      </c>
      <c r="D8561" t="s">
        <v>8578</v>
      </c>
      <c r="E8561">
        <v>52</v>
      </c>
      <c r="F8561">
        <v>0</v>
      </c>
      <c r="G8561">
        <v>3</v>
      </c>
      <c r="H8561">
        <v>3</v>
      </c>
      <c r="I8561">
        <v>1</v>
      </c>
    </row>
    <row r="8562" spans="1:9">
      <c r="A8562">
        <v>14434</v>
      </c>
      <c r="B8562" t="s">
        <v>12</v>
      </c>
      <c r="C8562" t="s">
        <v>10</v>
      </c>
      <c r="D8562" t="s">
        <v>8579</v>
      </c>
      <c r="E8562">
        <v>45</v>
      </c>
      <c r="F8562">
        <v>1</v>
      </c>
      <c r="G8562">
        <v>4</v>
      </c>
      <c r="H8562">
        <v>1</v>
      </c>
      <c r="I8562">
        <v>1</v>
      </c>
    </row>
    <row r="8563" spans="1:9">
      <c r="A8563">
        <v>14435</v>
      </c>
      <c r="B8563" t="s">
        <v>31</v>
      </c>
      <c r="C8563" t="s">
        <v>22</v>
      </c>
      <c r="D8563" t="s">
        <v>8580</v>
      </c>
      <c r="E8563">
        <v>64</v>
      </c>
      <c r="F8563">
        <v>1</v>
      </c>
      <c r="G8563">
        <v>7</v>
      </c>
      <c r="H8563">
        <v>4</v>
      </c>
      <c r="I8563">
        <v>1</v>
      </c>
    </row>
    <row r="8564" spans="1:9">
      <c r="A8564">
        <v>14436</v>
      </c>
      <c r="B8564" t="s">
        <v>15</v>
      </c>
      <c r="C8564" t="s">
        <v>13</v>
      </c>
      <c r="D8564" t="s">
        <v>8581</v>
      </c>
      <c r="E8564">
        <v>54</v>
      </c>
      <c r="F8564">
        <v>1</v>
      </c>
      <c r="G8564">
        <v>6</v>
      </c>
      <c r="H8564">
        <v>3</v>
      </c>
      <c r="I8564">
        <v>0</v>
      </c>
    </row>
    <row r="8565" spans="1:9">
      <c r="A8565">
        <v>14437</v>
      </c>
      <c r="B8565" t="s">
        <v>9</v>
      </c>
      <c r="C8565" t="s">
        <v>28</v>
      </c>
      <c r="D8565" t="s">
        <v>8582</v>
      </c>
      <c r="E8565">
        <v>35</v>
      </c>
      <c r="F8565">
        <v>0</v>
      </c>
      <c r="G8565">
        <v>19</v>
      </c>
      <c r="H8565">
        <v>4</v>
      </c>
      <c r="I8565">
        <v>0</v>
      </c>
    </row>
    <row r="8566" spans="1:9">
      <c r="A8566">
        <v>14438</v>
      </c>
      <c r="B8566" t="s">
        <v>31</v>
      </c>
      <c r="C8566" t="s">
        <v>22</v>
      </c>
      <c r="D8566" t="s">
        <v>8583</v>
      </c>
      <c r="E8566">
        <v>21</v>
      </c>
      <c r="F8566">
        <v>0</v>
      </c>
      <c r="G8566">
        <v>16</v>
      </c>
      <c r="H8566">
        <v>3</v>
      </c>
      <c r="I8566">
        <v>0</v>
      </c>
    </row>
    <row r="8567" spans="1:9">
      <c r="A8567">
        <v>14439</v>
      </c>
      <c r="B8567" t="s">
        <v>31</v>
      </c>
      <c r="C8567" t="s">
        <v>28</v>
      </c>
      <c r="D8567" t="s">
        <v>8584</v>
      </c>
      <c r="E8567">
        <v>25</v>
      </c>
      <c r="F8567">
        <v>1</v>
      </c>
      <c r="G8567">
        <v>11</v>
      </c>
      <c r="H8567">
        <v>5</v>
      </c>
      <c r="I8567">
        <v>0</v>
      </c>
    </row>
    <row r="8568" spans="1:9">
      <c r="A8568">
        <v>14440</v>
      </c>
      <c r="B8568" t="s">
        <v>15</v>
      </c>
      <c r="C8568" t="s">
        <v>28</v>
      </c>
      <c r="D8568" t="s">
        <v>8585</v>
      </c>
      <c r="E8568">
        <v>28</v>
      </c>
      <c r="F8568">
        <v>1</v>
      </c>
      <c r="G8568">
        <v>16</v>
      </c>
      <c r="H8568">
        <v>3</v>
      </c>
      <c r="I8568">
        <v>1</v>
      </c>
    </row>
    <row r="8569" spans="1:9">
      <c r="A8569">
        <v>14441</v>
      </c>
      <c r="B8569" t="s">
        <v>31</v>
      </c>
      <c r="C8569" t="s">
        <v>28</v>
      </c>
      <c r="D8569" t="s">
        <v>8586</v>
      </c>
      <c r="E8569">
        <v>18</v>
      </c>
      <c r="F8569">
        <v>1</v>
      </c>
      <c r="G8569">
        <v>7</v>
      </c>
      <c r="H8569">
        <v>5</v>
      </c>
      <c r="I8569">
        <v>1</v>
      </c>
    </row>
    <row r="8570" spans="1:9">
      <c r="A8570">
        <v>14442</v>
      </c>
      <c r="B8570" t="s">
        <v>12</v>
      </c>
      <c r="C8570" t="s">
        <v>28</v>
      </c>
      <c r="D8570" t="s">
        <v>8587</v>
      </c>
      <c r="E8570">
        <v>58</v>
      </c>
      <c r="F8570">
        <v>0</v>
      </c>
      <c r="G8570">
        <v>2</v>
      </c>
      <c r="H8570">
        <v>5</v>
      </c>
      <c r="I8570">
        <v>1</v>
      </c>
    </row>
    <row r="8571" spans="1:9">
      <c r="A8571">
        <v>14443</v>
      </c>
      <c r="B8571" t="s">
        <v>12</v>
      </c>
      <c r="C8571" t="s">
        <v>22</v>
      </c>
      <c r="D8571" t="s">
        <v>8588</v>
      </c>
      <c r="E8571">
        <v>69</v>
      </c>
      <c r="F8571">
        <v>0</v>
      </c>
      <c r="G8571">
        <v>8</v>
      </c>
      <c r="H8571">
        <v>2</v>
      </c>
      <c r="I8571">
        <v>0</v>
      </c>
    </row>
    <row r="8572" spans="1:9">
      <c r="A8572">
        <v>14444</v>
      </c>
      <c r="B8572" t="s">
        <v>24</v>
      </c>
      <c r="C8572" t="s">
        <v>18</v>
      </c>
      <c r="D8572" t="s">
        <v>8589</v>
      </c>
      <c r="E8572">
        <v>32</v>
      </c>
      <c r="F8572">
        <v>1</v>
      </c>
      <c r="G8572">
        <v>6</v>
      </c>
      <c r="H8572">
        <v>4</v>
      </c>
      <c r="I8572">
        <v>1</v>
      </c>
    </row>
    <row r="8573" spans="1:9">
      <c r="A8573">
        <v>14445</v>
      </c>
      <c r="B8573" t="s">
        <v>24</v>
      </c>
      <c r="C8573" t="s">
        <v>22</v>
      </c>
      <c r="D8573" t="s">
        <v>8590</v>
      </c>
      <c r="E8573">
        <v>41</v>
      </c>
      <c r="F8573">
        <v>0</v>
      </c>
      <c r="G8573">
        <v>5</v>
      </c>
      <c r="H8573">
        <v>1</v>
      </c>
      <c r="I8573">
        <v>0</v>
      </c>
    </row>
    <row r="8574" spans="1:9">
      <c r="A8574">
        <v>14446</v>
      </c>
      <c r="B8574" t="s">
        <v>15</v>
      </c>
      <c r="C8574" t="s">
        <v>18</v>
      </c>
      <c r="D8574" t="s">
        <v>8591</v>
      </c>
      <c r="E8574">
        <v>21</v>
      </c>
      <c r="F8574">
        <v>0</v>
      </c>
      <c r="G8574">
        <v>6</v>
      </c>
      <c r="H8574">
        <v>1</v>
      </c>
      <c r="I8574">
        <v>1</v>
      </c>
    </row>
    <row r="8575" spans="1:9">
      <c r="A8575">
        <v>14447</v>
      </c>
      <c r="B8575" t="s">
        <v>24</v>
      </c>
      <c r="C8575" t="s">
        <v>28</v>
      </c>
      <c r="D8575" t="s">
        <v>8592</v>
      </c>
      <c r="E8575">
        <v>43</v>
      </c>
      <c r="F8575">
        <v>1</v>
      </c>
      <c r="G8575">
        <v>7</v>
      </c>
      <c r="H8575">
        <v>3</v>
      </c>
      <c r="I8575">
        <v>1</v>
      </c>
    </row>
    <row r="8576" spans="1:9">
      <c r="A8576">
        <v>14448</v>
      </c>
      <c r="B8576" t="s">
        <v>24</v>
      </c>
      <c r="C8576" t="s">
        <v>18</v>
      </c>
      <c r="D8576" t="s">
        <v>8593</v>
      </c>
      <c r="E8576">
        <v>57</v>
      </c>
      <c r="F8576">
        <v>0</v>
      </c>
      <c r="G8576">
        <v>1</v>
      </c>
      <c r="H8576">
        <v>1</v>
      </c>
      <c r="I8576">
        <v>1</v>
      </c>
    </row>
    <row r="8577" spans="1:9">
      <c r="A8577">
        <v>14449</v>
      </c>
      <c r="B8577" t="s">
        <v>9</v>
      </c>
      <c r="C8577" t="s">
        <v>10</v>
      </c>
      <c r="D8577" t="s">
        <v>8594</v>
      </c>
      <c r="E8577">
        <v>45</v>
      </c>
      <c r="F8577">
        <v>1</v>
      </c>
      <c r="G8577">
        <v>7</v>
      </c>
      <c r="H8577">
        <v>2</v>
      </c>
      <c r="I8577">
        <v>0</v>
      </c>
    </row>
    <row r="8578" spans="1:9">
      <c r="A8578">
        <v>14450</v>
      </c>
      <c r="B8578" t="s">
        <v>15</v>
      </c>
      <c r="C8578" t="s">
        <v>28</v>
      </c>
      <c r="D8578" t="s">
        <v>8595</v>
      </c>
      <c r="E8578">
        <v>51</v>
      </c>
      <c r="F8578">
        <v>1</v>
      </c>
      <c r="G8578">
        <v>18</v>
      </c>
      <c r="H8578">
        <v>5</v>
      </c>
      <c r="I8578">
        <v>0</v>
      </c>
    </row>
    <row r="8579" spans="1:9">
      <c r="A8579">
        <v>14451</v>
      </c>
      <c r="B8579" t="s">
        <v>24</v>
      </c>
      <c r="C8579" t="s">
        <v>10</v>
      </c>
      <c r="D8579" t="s">
        <v>8596</v>
      </c>
      <c r="E8579">
        <v>51</v>
      </c>
      <c r="F8579">
        <v>0</v>
      </c>
      <c r="G8579">
        <v>6</v>
      </c>
      <c r="H8579">
        <v>2</v>
      </c>
      <c r="I8579">
        <v>0</v>
      </c>
    </row>
    <row r="8580" spans="1:9">
      <c r="A8580">
        <v>14452</v>
      </c>
      <c r="B8580" t="s">
        <v>9</v>
      </c>
      <c r="C8580" t="s">
        <v>13</v>
      </c>
      <c r="D8580" t="s">
        <v>8597</v>
      </c>
      <c r="E8580">
        <v>54</v>
      </c>
      <c r="F8580">
        <v>0</v>
      </c>
      <c r="G8580">
        <v>14</v>
      </c>
      <c r="H8580">
        <v>4</v>
      </c>
      <c r="I8580">
        <v>1</v>
      </c>
    </row>
    <row r="8581" spans="1:9">
      <c r="A8581">
        <v>14453</v>
      </c>
      <c r="B8581" t="s">
        <v>31</v>
      </c>
      <c r="C8581" t="s">
        <v>10</v>
      </c>
      <c r="D8581" t="s">
        <v>8598</v>
      </c>
      <c r="E8581">
        <v>62</v>
      </c>
      <c r="F8581">
        <v>1</v>
      </c>
      <c r="G8581">
        <v>13</v>
      </c>
      <c r="H8581">
        <v>3</v>
      </c>
      <c r="I8581">
        <v>1</v>
      </c>
    </row>
    <row r="8582" spans="1:9">
      <c r="A8582">
        <v>14454</v>
      </c>
      <c r="B8582" t="s">
        <v>15</v>
      </c>
      <c r="C8582" t="s">
        <v>22</v>
      </c>
      <c r="D8582" t="s">
        <v>8599</v>
      </c>
      <c r="E8582">
        <v>67</v>
      </c>
      <c r="F8582">
        <v>0</v>
      </c>
      <c r="G8582">
        <v>4</v>
      </c>
      <c r="H8582">
        <v>2</v>
      </c>
      <c r="I8582">
        <v>0</v>
      </c>
    </row>
    <row r="8583" spans="1:9">
      <c r="A8583">
        <v>14455</v>
      </c>
      <c r="B8583" t="s">
        <v>24</v>
      </c>
      <c r="C8583" t="s">
        <v>18</v>
      </c>
      <c r="D8583" t="s">
        <v>8600</v>
      </c>
      <c r="E8583">
        <v>21</v>
      </c>
      <c r="F8583">
        <v>0</v>
      </c>
      <c r="G8583">
        <v>8</v>
      </c>
      <c r="H8583">
        <v>3</v>
      </c>
      <c r="I8583">
        <v>0</v>
      </c>
    </row>
    <row r="8584" spans="1:9">
      <c r="A8584">
        <v>14456</v>
      </c>
      <c r="B8584" t="s">
        <v>24</v>
      </c>
      <c r="C8584" t="s">
        <v>28</v>
      </c>
      <c r="D8584" t="s">
        <v>8601</v>
      </c>
      <c r="E8584">
        <v>18</v>
      </c>
      <c r="F8584">
        <v>0</v>
      </c>
      <c r="G8584">
        <v>7</v>
      </c>
      <c r="H8584">
        <v>4</v>
      </c>
      <c r="I8584">
        <v>0</v>
      </c>
    </row>
    <row r="8585" spans="1:9">
      <c r="A8585">
        <v>14457</v>
      </c>
      <c r="B8585" t="s">
        <v>12</v>
      </c>
      <c r="C8585" t="s">
        <v>18</v>
      </c>
      <c r="D8585" t="s">
        <v>8602</v>
      </c>
      <c r="E8585">
        <v>48</v>
      </c>
      <c r="F8585">
        <v>0</v>
      </c>
      <c r="G8585">
        <v>15</v>
      </c>
      <c r="H8585">
        <v>2</v>
      </c>
      <c r="I8585">
        <v>1</v>
      </c>
    </row>
    <row r="8586" spans="1:9">
      <c r="A8586">
        <v>14458</v>
      </c>
      <c r="B8586" t="s">
        <v>31</v>
      </c>
      <c r="C8586" t="s">
        <v>18</v>
      </c>
      <c r="D8586" t="s">
        <v>8603</v>
      </c>
      <c r="E8586">
        <v>58</v>
      </c>
      <c r="F8586">
        <v>1</v>
      </c>
      <c r="G8586">
        <v>12</v>
      </c>
      <c r="H8586">
        <v>4</v>
      </c>
      <c r="I8586">
        <v>0</v>
      </c>
    </row>
    <row r="8587" spans="1:9">
      <c r="A8587">
        <v>14459</v>
      </c>
      <c r="B8587" t="s">
        <v>9</v>
      </c>
      <c r="C8587" t="s">
        <v>28</v>
      </c>
      <c r="D8587" t="s">
        <v>8604</v>
      </c>
      <c r="E8587">
        <v>29</v>
      </c>
      <c r="F8587">
        <v>0</v>
      </c>
      <c r="G8587">
        <v>2</v>
      </c>
      <c r="H8587">
        <v>1</v>
      </c>
      <c r="I8587">
        <v>1</v>
      </c>
    </row>
    <row r="8588" spans="1:9">
      <c r="A8588">
        <v>14460</v>
      </c>
      <c r="B8588" t="s">
        <v>24</v>
      </c>
      <c r="C8588" t="s">
        <v>18</v>
      </c>
      <c r="D8588" t="s">
        <v>8605</v>
      </c>
      <c r="E8588">
        <v>35</v>
      </c>
      <c r="F8588">
        <v>1</v>
      </c>
      <c r="G8588">
        <v>9</v>
      </c>
      <c r="H8588">
        <v>3</v>
      </c>
      <c r="I8588">
        <v>1</v>
      </c>
    </row>
    <row r="8589" spans="1:9">
      <c r="A8589">
        <v>14461</v>
      </c>
      <c r="B8589" t="s">
        <v>12</v>
      </c>
      <c r="C8589" t="s">
        <v>13</v>
      </c>
      <c r="D8589" t="s">
        <v>8606</v>
      </c>
      <c r="E8589">
        <v>31</v>
      </c>
      <c r="F8589">
        <v>1</v>
      </c>
      <c r="G8589">
        <v>8</v>
      </c>
      <c r="H8589">
        <v>1</v>
      </c>
      <c r="I8589">
        <v>0</v>
      </c>
    </row>
    <row r="8590" spans="1:9">
      <c r="A8590">
        <v>14462</v>
      </c>
      <c r="B8590" t="s">
        <v>9</v>
      </c>
      <c r="C8590" t="s">
        <v>28</v>
      </c>
      <c r="D8590" t="s">
        <v>8607</v>
      </c>
      <c r="E8590">
        <v>67</v>
      </c>
      <c r="F8590">
        <v>0</v>
      </c>
      <c r="G8590">
        <v>1</v>
      </c>
      <c r="H8590">
        <v>1</v>
      </c>
      <c r="I8590">
        <v>0</v>
      </c>
    </row>
    <row r="8591" spans="1:9">
      <c r="A8591">
        <v>14463</v>
      </c>
      <c r="B8591" t="s">
        <v>15</v>
      </c>
      <c r="C8591" t="s">
        <v>13</v>
      </c>
      <c r="D8591" t="s">
        <v>8608</v>
      </c>
      <c r="E8591">
        <v>51</v>
      </c>
      <c r="F8591">
        <v>0</v>
      </c>
      <c r="G8591">
        <v>3</v>
      </c>
      <c r="H8591">
        <v>4</v>
      </c>
      <c r="I8591">
        <v>1</v>
      </c>
    </row>
    <row r="8592" spans="1:9">
      <c r="A8592">
        <v>14464</v>
      </c>
      <c r="B8592" t="s">
        <v>12</v>
      </c>
      <c r="C8592" t="s">
        <v>13</v>
      </c>
      <c r="D8592" t="s">
        <v>8609</v>
      </c>
      <c r="E8592">
        <v>32</v>
      </c>
      <c r="F8592">
        <v>0</v>
      </c>
      <c r="G8592">
        <v>1</v>
      </c>
      <c r="H8592">
        <v>2</v>
      </c>
      <c r="I8592">
        <v>0</v>
      </c>
    </row>
    <row r="8593" spans="1:9">
      <c r="A8593">
        <v>14465</v>
      </c>
      <c r="B8593" t="s">
        <v>15</v>
      </c>
      <c r="C8593" t="s">
        <v>10</v>
      </c>
      <c r="D8593" t="s">
        <v>8610</v>
      </c>
      <c r="E8593">
        <v>18</v>
      </c>
      <c r="F8593">
        <v>0</v>
      </c>
      <c r="G8593">
        <v>15</v>
      </c>
      <c r="H8593">
        <v>3</v>
      </c>
      <c r="I8593">
        <v>1</v>
      </c>
    </row>
    <row r="8594" spans="1:9">
      <c r="A8594">
        <v>14466</v>
      </c>
      <c r="B8594" t="s">
        <v>31</v>
      </c>
      <c r="C8594" t="s">
        <v>28</v>
      </c>
      <c r="D8594" t="s">
        <v>8611</v>
      </c>
      <c r="E8594">
        <v>38</v>
      </c>
      <c r="F8594">
        <v>0</v>
      </c>
      <c r="G8594">
        <v>11</v>
      </c>
      <c r="H8594">
        <v>4</v>
      </c>
      <c r="I8594">
        <v>1</v>
      </c>
    </row>
    <row r="8595" spans="1:9">
      <c r="A8595">
        <v>14467</v>
      </c>
      <c r="B8595" t="s">
        <v>15</v>
      </c>
      <c r="C8595" t="s">
        <v>22</v>
      </c>
      <c r="D8595" t="s">
        <v>8612</v>
      </c>
      <c r="E8595">
        <v>41</v>
      </c>
      <c r="F8595">
        <v>0</v>
      </c>
      <c r="G8595">
        <v>17</v>
      </c>
      <c r="H8595">
        <v>2</v>
      </c>
      <c r="I8595">
        <v>0</v>
      </c>
    </row>
    <row r="8596" spans="1:9">
      <c r="A8596">
        <v>14468</v>
      </c>
      <c r="B8596" t="s">
        <v>9</v>
      </c>
      <c r="C8596" t="s">
        <v>18</v>
      </c>
      <c r="D8596" t="s">
        <v>8613</v>
      </c>
      <c r="E8596">
        <v>20</v>
      </c>
      <c r="F8596">
        <v>1</v>
      </c>
      <c r="G8596">
        <v>11</v>
      </c>
      <c r="H8596">
        <v>2</v>
      </c>
      <c r="I8596">
        <v>0</v>
      </c>
    </row>
    <row r="8597" spans="1:9">
      <c r="A8597">
        <v>14469</v>
      </c>
      <c r="B8597" t="s">
        <v>9</v>
      </c>
      <c r="C8597" t="s">
        <v>22</v>
      </c>
      <c r="D8597" t="s">
        <v>8614</v>
      </c>
      <c r="E8597">
        <v>31</v>
      </c>
      <c r="F8597">
        <v>1</v>
      </c>
      <c r="G8597">
        <v>16</v>
      </c>
      <c r="H8597">
        <v>2</v>
      </c>
      <c r="I8597">
        <v>0</v>
      </c>
    </row>
    <row r="8598" spans="1:9">
      <c r="A8598">
        <v>14470</v>
      </c>
      <c r="B8598" t="s">
        <v>31</v>
      </c>
      <c r="C8598" t="s">
        <v>10</v>
      </c>
      <c r="D8598" t="s">
        <v>8615</v>
      </c>
      <c r="E8598">
        <v>44</v>
      </c>
      <c r="F8598">
        <v>1</v>
      </c>
      <c r="G8598">
        <v>16</v>
      </c>
      <c r="H8598">
        <v>5</v>
      </c>
      <c r="I8598">
        <v>0</v>
      </c>
    </row>
    <row r="8599" spans="1:9">
      <c r="A8599">
        <v>14471</v>
      </c>
      <c r="B8599" t="s">
        <v>12</v>
      </c>
      <c r="C8599" t="s">
        <v>22</v>
      </c>
      <c r="D8599" t="s">
        <v>8616</v>
      </c>
      <c r="E8599">
        <v>66</v>
      </c>
      <c r="F8599">
        <v>0</v>
      </c>
      <c r="G8599">
        <v>14</v>
      </c>
      <c r="H8599">
        <v>3</v>
      </c>
      <c r="I8599">
        <v>0</v>
      </c>
    </row>
    <row r="8600" spans="1:9">
      <c r="A8600">
        <v>14472</v>
      </c>
      <c r="B8600" t="s">
        <v>15</v>
      </c>
      <c r="C8600" t="s">
        <v>28</v>
      </c>
      <c r="D8600" t="s">
        <v>8617</v>
      </c>
      <c r="E8600">
        <v>42</v>
      </c>
      <c r="F8600">
        <v>0</v>
      </c>
      <c r="G8600">
        <v>7</v>
      </c>
      <c r="H8600">
        <v>5</v>
      </c>
      <c r="I8600">
        <v>1</v>
      </c>
    </row>
    <row r="8601" spans="1:9">
      <c r="A8601">
        <v>14473</v>
      </c>
      <c r="B8601" t="s">
        <v>9</v>
      </c>
      <c r="C8601" t="s">
        <v>10</v>
      </c>
      <c r="D8601" t="s">
        <v>8618</v>
      </c>
      <c r="E8601">
        <v>34</v>
      </c>
      <c r="F8601">
        <v>0</v>
      </c>
      <c r="G8601">
        <v>11</v>
      </c>
      <c r="H8601">
        <v>3</v>
      </c>
      <c r="I8601">
        <v>1</v>
      </c>
    </row>
    <row r="8602" spans="1:9">
      <c r="A8602">
        <v>14474</v>
      </c>
      <c r="B8602" t="s">
        <v>31</v>
      </c>
      <c r="C8602" t="s">
        <v>22</v>
      </c>
      <c r="D8602" t="s">
        <v>8619</v>
      </c>
      <c r="E8602">
        <v>63</v>
      </c>
      <c r="F8602">
        <v>0</v>
      </c>
      <c r="G8602">
        <v>6</v>
      </c>
      <c r="H8602">
        <v>4</v>
      </c>
      <c r="I8602">
        <v>1</v>
      </c>
    </row>
    <row r="8603" spans="1:9">
      <c r="A8603">
        <v>14475</v>
      </c>
      <c r="B8603" t="s">
        <v>9</v>
      </c>
      <c r="C8603" t="s">
        <v>13</v>
      </c>
      <c r="D8603" t="s">
        <v>8620</v>
      </c>
      <c r="E8603">
        <v>43</v>
      </c>
      <c r="F8603">
        <v>0</v>
      </c>
      <c r="G8603">
        <v>10</v>
      </c>
      <c r="H8603">
        <v>2</v>
      </c>
      <c r="I8603">
        <v>0</v>
      </c>
    </row>
    <row r="8604" spans="1:9">
      <c r="A8604">
        <v>14476</v>
      </c>
      <c r="B8604" t="s">
        <v>15</v>
      </c>
      <c r="C8604" t="s">
        <v>13</v>
      </c>
      <c r="D8604" t="s">
        <v>8621</v>
      </c>
      <c r="E8604">
        <v>22</v>
      </c>
      <c r="F8604">
        <v>1</v>
      </c>
      <c r="G8604">
        <v>15</v>
      </c>
      <c r="H8604">
        <v>3</v>
      </c>
      <c r="I8604">
        <v>0</v>
      </c>
    </row>
    <row r="8605" spans="1:9">
      <c r="A8605">
        <v>14477</v>
      </c>
      <c r="B8605" t="s">
        <v>9</v>
      </c>
      <c r="C8605" t="s">
        <v>28</v>
      </c>
      <c r="D8605" t="s">
        <v>8622</v>
      </c>
      <c r="E8605">
        <v>57</v>
      </c>
      <c r="F8605">
        <v>0</v>
      </c>
      <c r="G8605">
        <v>4</v>
      </c>
      <c r="H8605">
        <v>1</v>
      </c>
      <c r="I8605">
        <v>1</v>
      </c>
    </row>
    <row r="8606" spans="1:9">
      <c r="A8606">
        <v>14478</v>
      </c>
      <c r="B8606" t="s">
        <v>24</v>
      </c>
      <c r="C8606" t="s">
        <v>10</v>
      </c>
      <c r="D8606" t="s">
        <v>8623</v>
      </c>
      <c r="E8606">
        <v>40</v>
      </c>
      <c r="F8606">
        <v>1</v>
      </c>
      <c r="G8606">
        <v>17</v>
      </c>
      <c r="H8606">
        <v>3</v>
      </c>
      <c r="I8606">
        <v>0</v>
      </c>
    </row>
    <row r="8607" spans="1:9">
      <c r="A8607">
        <v>14479</v>
      </c>
      <c r="B8607" t="s">
        <v>9</v>
      </c>
      <c r="C8607" t="s">
        <v>22</v>
      </c>
      <c r="D8607" t="s">
        <v>8624</v>
      </c>
      <c r="E8607">
        <v>55</v>
      </c>
      <c r="F8607">
        <v>1</v>
      </c>
      <c r="G8607">
        <v>6</v>
      </c>
      <c r="H8607">
        <v>4</v>
      </c>
      <c r="I8607">
        <v>1</v>
      </c>
    </row>
    <row r="8608" spans="1:9">
      <c r="A8608">
        <v>14480</v>
      </c>
      <c r="B8608" t="s">
        <v>9</v>
      </c>
      <c r="C8608" t="s">
        <v>13</v>
      </c>
      <c r="D8608" t="s">
        <v>8625</v>
      </c>
      <c r="E8608">
        <v>36</v>
      </c>
      <c r="F8608">
        <v>1</v>
      </c>
      <c r="G8608">
        <v>16</v>
      </c>
      <c r="H8608">
        <v>3</v>
      </c>
      <c r="I8608">
        <v>1</v>
      </c>
    </row>
    <row r="8609" spans="1:9">
      <c r="A8609">
        <v>14481</v>
      </c>
      <c r="B8609" t="s">
        <v>9</v>
      </c>
      <c r="C8609" t="s">
        <v>28</v>
      </c>
      <c r="D8609" t="s">
        <v>8626</v>
      </c>
      <c r="E8609">
        <v>30</v>
      </c>
      <c r="F8609">
        <v>1</v>
      </c>
      <c r="G8609">
        <v>2</v>
      </c>
      <c r="H8609">
        <v>1</v>
      </c>
      <c r="I8609">
        <v>0</v>
      </c>
    </row>
    <row r="8610" spans="1:9">
      <c r="A8610">
        <v>14482</v>
      </c>
      <c r="B8610" t="s">
        <v>15</v>
      </c>
      <c r="C8610" t="s">
        <v>28</v>
      </c>
      <c r="D8610" t="s">
        <v>8627</v>
      </c>
      <c r="E8610">
        <v>39</v>
      </c>
      <c r="F8610">
        <v>1</v>
      </c>
      <c r="G8610">
        <v>3</v>
      </c>
      <c r="H8610">
        <v>5</v>
      </c>
      <c r="I8610">
        <v>1</v>
      </c>
    </row>
    <row r="8611" spans="1:9">
      <c r="A8611">
        <v>14483</v>
      </c>
      <c r="B8611" t="s">
        <v>9</v>
      </c>
      <c r="C8611" t="s">
        <v>10</v>
      </c>
      <c r="D8611" t="s">
        <v>8628</v>
      </c>
      <c r="E8611">
        <v>52</v>
      </c>
      <c r="F8611">
        <v>1</v>
      </c>
      <c r="G8611">
        <v>17</v>
      </c>
      <c r="H8611">
        <v>2</v>
      </c>
      <c r="I8611">
        <v>1</v>
      </c>
    </row>
    <row r="8612" spans="1:9">
      <c r="A8612">
        <v>14484</v>
      </c>
      <c r="B8612" t="s">
        <v>31</v>
      </c>
      <c r="C8612" t="s">
        <v>18</v>
      </c>
      <c r="D8612" t="s">
        <v>8629</v>
      </c>
      <c r="E8612">
        <v>33</v>
      </c>
      <c r="F8612">
        <v>0</v>
      </c>
      <c r="G8612">
        <v>12</v>
      </c>
      <c r="H8612">
        <v>2</v>
      </c>
      <c r="I8612">
        <v>0</v>
      </c>
    </row>
    <row r="8613" spans="1:9">
      <c r="A8613">
        <v>14485</v>
      </c>
      <c r="B8613" t="s">
        <v>15</v>
      </c>
      <c r="C8613" t="s">
        <v>13</v>
      </c>
      <c r="D8613" t="s">
        <v>8630</v>
      </c>
      <c r="E8613">
        <v>33</v>
      </c>
      <c r="F8613">
        <v>0</v>
      </c>
      <c r="G8613">
        <v>18</v>
      </c>
      <c r="H8613">
        <v>3</v>
      </c>
      <c r="I8613">
        <v>0</v>
      </c>
    </row>
    <row r="8614" spans="1:9">
      <c r="A8614">
        <v>14486</v>
      </c>
      <c r="B8614" t="s">
        <v>12</v>
      </c>
      <c r="C8614" t="s">
        <v>10</v>
      </c>
      <c r="D8614" t="s">
        <v>8631</v>
      </c>
      <c r="E8614">
        <v>59</v>
      </c>
      <c r="F8614">
        <v>0</v>
      </c>
      <c r="G8614">
        <v>7</v>
      </c>
      <c r="H8614">
        <v>1</v>
      </c>
      <c r="I8614">
        <v>1</v>
      </c>
    </row>
    <row r="8615" spans="1:9">
      <c r="A8615">
        <v>14487</v>
      </c>
      <c r="B8615" t="s">
        <v>9</v>
      </c>
      <c r="C8615" t="s">
        <v>13</v>
      </c>
      <c r="D8615" t="s">
        <v>8632</v>
      </c>
      <c r="E8615">
        <v>47</v>
      </c>
      <c r="F8615">
        <v>1</v>
      </c>
      <c r="G8615">
        <v>14</v>
      </c>
      <c r="H8615">
        <v>4</v>
      </c>
      <c r="I8615">
        <v>1</v>
      </c>
    </row>
    <row r="8616" spans="1:9">
      <c r="A8616">
        <v>14488</v>
      </c>
      <c r="B8616" t="s">
        <v>24</v>
      </c>
      <c r="C8616" t="s">
        <v>18</v>
      </c>
      <c r="D8616" t="s">
        <v>8633</v>
      </c>
      <c r="E8616">
        <v>27</v>
      </c>
      <c r="F8616">
        <v>0</v>
      </c>
      <c r="G8616">
        <v>11</v>
      </c>
      <c r="H8616">
        <v>3</v>
      </c>
      <c r="I8616">
        <v>0</v>
      </c>
    </row>
    <row r="8617" spans="1:9">
      <c r="A8617">
        <v>14489</v>
      </c>
      <c r="B8617" t="s">
        <v>31</v>
      </c>
      <c r="C8617" t="s">
        <v>10</v>
      </c>
      <c r="D8617" t="s">
        <v>8634</v>
      </c>
      <c r="E8617">
        <v>55</v>
      </c>
      <c r="F8617">
        <v>1</v>
      </c>
      <c r="G8617">
        <v>3</v>
      </c>
      <c r="H8617">
        <v>5</v>
      </c>
      <c r="I8617">
        <v>0</v>
      </c>
    </row>
    <row r="8618" spans="1:9">
      <c r="A8618">
        <v>14490</v>
      </c>
      <c r="B8618" t="s">
        <v>24</v>
      </c>
      <c r="C8618" t="s">
        <v>10</v>
      </c>
      <c r="D8618" t="s">
        <v>8635</v>
      </c>
      <c r="E8618">
        <v>34</v>
      </c>
      <c r="F8618">
        <v>1</v>
      </c>
      <c r="G8618">
        <v>17</v>
      </c>
      <c r="H8618">
        <v>5</v>
      </c>
      <c r="I8618">
        <v>0</v>
      </c>
    </row>
    <row r="8619" spans="1:9">
      <c r="A8619">
        <v>14491</v>
      </c>
      <c r="B8619" t="s">
        <v>12</v>
      </c>
      <c r="C8619" t="s">
        <v>18</v>
      </c>
      <c r="D8619" t="s">
        <v>8636</v>
      </c>
      <c r="E8619">
        <v>69</v>
      </c>
      <c r="F8619">
        <v>1</v>
      </c>
      <c r="G8619">
        <v>1</v>
      </c>
      <c r="H8619">
        <v>1</v>
      </c>
      <c r="I8619">
        <v>0</v>
      </c>
    </row>
    <row r="8620" spans="1:9">
      <c r="A8620">
        <v>14492</v>
      </c>
      <c r="B8620" t="s">
        <v>9</v>
      </c>
      <c r="C8620" t="s">
        <v>10</v>
      </c>
      <c r="D8620" t="s">
        <v>8637</v>
      </c>
      <c r="E8620">
        <v>39</v>
      </c>
      <c r="F8620">
        <v>1</v>
      </c>
      <c r="G8620">
        <v>2</v>
      </c>
      <c r="H8620">
        <v>2</v>
      </c>
      <c r="I8620">
        <v>0</v>
      </c>
    </row>
    <row r="8621" spans="1:9">
      <c r="A8621">
        <v>14493</v>
      </c>
      <c r="B8621" t="s">
        <v>12</v>
      </c>
      <c r="C8621" t="s">
        <v>18</v>
      </c>
      <c r="D8621" t="s">
        <v>8638</v>
      </c>
      <c r="E8621">
        <v>36</v>
      </c>
      <c r="F8621">
        <v>0</v>
      </c>
      <c r="G8621">
        <v>5</v>
      </c>
      <c r="H8621">
        <v>3</v>
      </c>
      <c r="I8621">
        <v>1</v>
      </c>
    </row>
    <row r="8622" spans="1:9">
      <c r="A8622">
        <v>14494</v>
      </c>
      <c r="B8622" t="s">
        <v>15</v>
      </c>
      <c r="C8622" t="s">
        <v>13</v>
      </c>
      <c r="D8622" t="s">
        <v>8639</v>
      </c>
      <c r="E8622">
        <v>20</v>
      </c>
      <c r="F8622">
        <v>0</v>
      </c>
      <c r="G8622">
        <v>2</v>
      </c>
      <c r="H8622">
        <v>1</v>
      </c>
      <c r="I8622">
        <v>0</v>
      </c>
    </row>
    <row r="8623" spans="1:9">
      <c r="A8623">
        <v>14495</v>
      </c>
      <c r="B8623" t="s">
        <v>12</v>
      </c>
      <c r="C8623" t="s">
        <v>10</v>
      </c>
      <c r="D8623" t="s">
        <v>8640</v>
      </c>
      <c r="E8623">
        <v>34</v>
      </c>
      <c r="F8623">
        <v>1</v>
      </c>
      <c r="G8623">
        <v>1</v>
      </c>
      <c r="H8623">
        <v>3</v>
      </c>
      <c r="I8623">
        <v>1</v>
      </c>
    </row>
    <row r="8624" spans="1:9">
      <c r="A8624">
        <v>14496</v>
      </c>
      <c r="B8624" t="s">
        <v>15</v>
      </c>
      <c r="C8624" t="s">
        <v>18</v>
      </c>
      <c r="D8624" t="s">
        <v>8641</v>
      </c>
      <c r="E8624">
        <v>27</v>
      </c>
      <c r="F8624">
        <v>1</v>
      </c>
      <c r="G8624">
        <v>7</v>
      </c>
      <c r="H8624">
        <v>5</v>
      </c>
      <c r="I8624">
        <v>0</v>
      </c>
    </row>
    <row r="8625" spans="1:9">
      <c r="A8625">
        <v>14497</v>
      </c>
      <c r="B8625" t="s">
        <v>24</v>
      </c>
      <c r="C8625" t="s">
        <v>10</v>
      </c>
      <c r="D8625" t="s">
        <v>8642</v>
      </c>
      <c r="E8625">
        <v>45</v>
      </c>
      <c r="F8625">
        <v>0</v>
      </c>
      <c r="G8625">
        <v>19</v>
      </c>
      <c r="H8625">
        <v>5</v>
      </c>
      <c r="I8625">
        <v>1</v>
      </c>
    </row>
    <row r="8626" spans="1:9">
      <c r="A8626">
        <v>14498</v>
      </c>
      <c r="B8626" t="s">
        <v>15</v>
      </c>
      <c r="C8626" t="s">
        <v>10</v>
      </c>
      <c r="D8626" t="s">
        <v>8643</v>
      </c>
      <c r="E8626">
        <v>37</v>
      </c>
      <c r="F8626">
        <v>0</v>
      </c>
      <c r="G8626">
        <v>8</v>
      </c>
      <c r="H8626">
        <v>2</v>
      </c>
      <c r="I8626">
        <v>1</v>
      </c>
    </row>
    <row r="8627" spans="1:9">
      <c r="A8627">
        <v>14499</v>
      </c>
      <c r="B8627" t="s">
        <v>31</v>
      </c>
      <c r="C8627" t="s">
        <v>18</v>
      </c>
      <c r="D8627" t="s">
        <v>8644</v>
      </c>
      <c r="E8627">
        <v>55</v>
      </c>
      <c r="F8627">
        <v>0</v>
      </c>
      <c r="G8627">
        <v>15</v>
      </c>
      <c r="H8627">
        <v>1</v>
      </c>
      <c r="I8627">
        <v>0</v>
      </c>
    </row>
    <row r="8628" spans="1:9">
      <c r="A8628">
        <v>14500</v>
      </c>
      <c r="B8628" t="s">
        <v>9</v>
      </c>
      <c r="C8628" t="s">
        <v>28</v>
      </c>
      <c r="D8628" t="s">
        <v>8645</v>
      </c>
      <c r="E8628">
        <v>54</v>
      </c>
      <c r="F8628">
        <v>0</v>
      </c>
      <c r="G8628">
        <v>16</v>
      </c>
      <c r="H8628">
        <v>4</v>
      </c>
      <c r="I8628">
        <v>1</v>
      </c>
    </row>
    <row r="8629" spans="1:9">
      <c r="A8629">
        <v>14501</v>
      </c>
      <c r="B8629" t="s">
        <v>24</v>
      </c>
      <c r="C8629" t="s">
        <v>28</v>
      </c>
      <c r="D8629" t="s">
        <v>8646</v>
      </c>
      <c r="E8629">
        <v>42</v>
      </c>
      <c r="F8629">
        <v>1</v>
      </c>
      <c r="G8629">
        <v>12</v>
      </c>
      <c r="H8629">
        <v>1</v>
      </c>
      <c r="I8629">
        <v>1</v>
      </c>
    </row>
    <row r="8630" spans="1:9">
      <c r="A8630">
        <v>14502</v>
      </c>
      <c r="B8630" t="s">
        <v>12</v>
      </c>
      <c r="C8630" t="s">
        <v>18</v>
      </c>
      <c r="D8630" t="s">
        <v>8647</v>
      </c>
      <c r="E8630">
        <v>56</v>
      </c>
      <c r="F8630">
        <v>0</v>
      </c>
      <c r="G8630">
        <v>10</v>
      </c>
      <c r="H8630">
        <v>3</v>
      </c>
      <c r="I8630">
        <v>1</v>
      </c>
    </row>
    <row r="8631" spans="1:9">
      <c r="A8631">
        <v>14503</v>
      </c>
      <c r="B8631" t="s">
        <v>24</v>
      </c>
      <c r="C8631" t="s">
        <v>22</v>
      </c>
      <c r="D8631" t="s">
        <v>8648</v>
      </c>
      <c r="E8631">
        <v>24</v>
      </c>
      <c r="F8631">
        <v>1</v>
      </c>
      <c r="G8631">
        <v>3</v>
      </c>
      <c r="H8631">
        <v>2</v>
      </c>
      <c r="I8631">
        <v>0</v>
      </c>
    </row>
    <row r="8632" spans="1:9">
      <c r="A8632">
        <v>14504</v>
      </c>
      <c r="B8632" t="s">
        <v>9</v>
      </c>
      <c r="C8632" t="s">
        <v>18</v>
      </c>
      <c r="D8632" t="s">
        <v>8649</v>
      </c>
      <c r="E8632">
        <v>52</v>
      </c>
      <c r="F8632">
        <v>1</v>
      </c>
      <c r="G8632">
        <v>2</v>
      </c>
      <c r="H8632">
        <v>2</v>
      </c>
      <c r="I8632">
        <v>0</v>
      </c>
    </row>
    <row r="8633" spans="1:9">
      <c r="A8633">
        <v>14505</v>
      </c>
      <c r="B8633" t="s">
        <v>31</v>
      </c>
      <c r="C8633" t="s">
        <v>18</v>
      </c>
      <c r="D8633" t="s">
        <v>8650</v>
      </c>
      <c r="E8633">
        <v>55</v>
      </c>
      <c r="F8633">
        <v>1</v>
      </c>
      <c r="G8633">
        <v>1</v>
      </c>
      <c r="H8633">
        <v>1</v>
      </c>
      <c r="I8633">
        <v>0</v>
      </c>
    </row>
    <row r="8634" spans="1:9">
      <c r="A8634">
        <v>14506</v>
      </c>
      <c r="B8634" t="s">
        <v>15</v>
      </c>
      <c r="C8634" t="s">
        <v>18</v>
      </c>
      <c r="D8634" t="s">
        <v>8651</v>
      </c>
      <c r="E8634">
        <v>48</v>
      </c>
      <c r="F8634">
        <v>0</v>
      </c>
      <c r="G8634">
        <v>19</v>
      </c>
      <c r="H8634">
        <v>3</v>
      </c>
      <c r="I8634">
        <v>0</v>
      </c>
    </row>
    <row r="8635" spans="1:9">
      <c r="A8635">
        <v>14507</v>
      </c>
      <c r="B8635" t="s">
        <v>24</v>
      </c>
      <c r="C8635" t="s">
        <v>22</v>
      </c>
      <c r="D8635" t="s">
        <v>8652</v>
      </c>
      <c r="E8635">
        <v>27</v>
      </c>
      <c r="F8635">
        <v>1</v>
      </c>
      <c r="G8635">
        <v>12</v>
      </c>
      <c r="H8635">
        <v>2</v>
      </c>
      <c r="I8635">
        <v>0</v>
      </c>
    </row>
    <row r="8636" spans="1:9">
      <c r="A8636">
        <v>14508</v>
      </c>
      <c r="B8636" t="s">
        <v>24</v>
      </c>
      <c r="C8636" t="s">
        <v>10</v>
      </c>
      <c r="D8636" t="s">
        <v>8653</v>
      </c>
      <c r="E8636">
        <v>61</v>
      </c>
      <c r="F8636">
        <v>1</v>
      </c>
      <c r="G8636">
        <v>16</v>
      </c>
      <c r="H8636">
        <v>1</v>
      </c>
      <c r="I8636">
        <v>1</v>
      </c>
    </row>
    <row r="8637" spans="1:9">
      <c r="A8637">
        <v>14509</v>
      </c>
      <c r="B8637" t="s">
        <v>15</v>
      </c>
      <c r="C8637" t="s">
        <v>10</v>
      </c>
      <c r="D8637" t="s">
        <v>8654</v>
      </c>
      <c r="E8637">
        <v>68</v>
      </c>
      <c r="F8637">
        <v>1</v>
      </c>
      <c r="G8637">
        <v>14</v>
      </c>
      <c r="H8637">
        <v>5</v>
      </c>
      <c r="I8637">
        <v>1</v>
      </c>
    </row>
    <row r="8638" spans="1:9">
      <c r="A8638">
        <v>14510</v>
      </c>
      <c r="B8638" t="s">
        <v>12</v>
      </c>
      <c r="C8638" t="s">
        <v>18</v>
      </c>
      <c r="D8638" t="s">
        <v>8655</v>
      </c>
      <c r="E8638">
        <v>20</v>
      </c>
      <c r="F8638">
        <v>0</v>
      </c>
      <c r="G8638">
        <v>11</v>
      </c>
      <c r="H8638">
        <v>4</v>
      </c>
      <c r="I8638">
        <v>0</v>
      </c>
    </row>
    <row r="8639" spans="1:9">
      <c r="A8639">
        <v>14511</v>
      </c>
      <c r="B8639" t="s">
        <v>15</v>
      </c>
      <c r="C8639" t="s">
        <v>18</v>
      </c>
      <c r="D8639" t="s">
        <v>8656</v>
      </c>
      <c r="E8639">
        <v>58</v>
      </c>
      <c r="F8639">
        <v>1</v>
      </c>
      <c r="G8639">
        <v>10</v>
      </c>
      <c r="H8639">
        <v>2</v>
      </c>
      <c r="I8639">
        <v>1</v>
      </c>
    </row>
    <row r="8640" spans="1:9">
      <c r="A8640">
        <v>14512</v>
      </c>
      <c r="B8640" t="s">
        <v>12</v>
      </c>
      <c r="C8640" t="s">
        <v>18</v>
      </c>
      <c r="D8640" t="s">
        <v>8657</v>
      </c>
      <c r="E8640">
        <v>18</v>
      </c>
      <c r="F8640">
        <v>1</v>
      </c>
      <c r="G8640">
        <v>2</v>
      </c>
      <c r="H8640">
        <v>5</v>
      </c>
      <c r="I8640">
        <v>1</v>
      </c>
    </row>
    <row r="8641" spans="1:9">
      <c r="A8641">
        <v>14513</v>
      </c>
      <c r="B8641" t="s">
        <v>12</v>
      </c>
      <c r="C8641" t="s">
        <v>28</v>
      </c>
      <c r="D8641" t="s">
        <v>8658</v>
      </c>
      <c r="E8641">
        <v>45</v>
      </c>
      <c r="F8641">
        <v>0</v>
      </c>
      <c r="G8641">
        <v>8</v>
      </c>
      <c r="H8641">
        <v>2</v>
      </c>
      <c r="I8641">
        <v>0</v>
      </c>
    </row>
    <row r="8642" spans="1:9">
      <c r="A8642">
        <v>14514</v>
      </c>
      <c r="B8642" t="s">
        <v>31</v>
      </c>
      <c r="C8642" t="s">
        <v>28</v>
      </c>
      <c r="D8642" t="s">
        <v>8659</v>
      </c>
      <c r="E8642">
        <v>36</v>
      </c>
      <c r="F8642">
        <v>0</v>
      </c>
      <c r="G8642">
        <v>4</v>
      </c>
      <c r="H8642">
        <v>5</v>
      </c>
      <c r="I8642">
        <v>0</v>
      </c>
    </row>
    <row r="8643" spans="1:9">
      <c r="A8643">
        <v>14515</v>
      </c>
      <c r="B8643" t="s">
        <v>24</v>
      </c>
      <c r="C8643" t="s">
        <v>28</v>
      </c>
      <c r="D8643" t="s">
        <v>8660</v>
      </c>
      <c r="E8643">
        <v>42</v>
      </c>
      <c r="F8643">
        <v>1</v>
      </c>
      <c r="G8643">
        <v>3</v>
      </c>
      <c r="H8643">
        <v>4</v>
      </c>
      <c r="I8643">
        <v>1</v>
      </c>
    </row>
    <row r="8644" spans="1:9">
      <c r="A8644">
        <v>14516</v>
      </c>
      <c r="B8644" t="s">
        <v>15</v>
      </c>
      <c r="C8644" t="s">
        <v>10</v>
      </c>
      <c r="D8644" t="s">
        <v>8661</v>
      </c>
      <c r="E8644">
        <v>37</v>
      </c>
      <c r="F8644">
        <v>0</v>
      </c>
      <c r="G8644">
        <v>7</v>
      </c>
      <c r="H8644">
        <v>3</v>
      </c>
      <c r="I8644">
        <v>0</v>
      </c>
    </row>
    <row r="8645" spans="1:9">
      <c r="A8645">
        <v>14517</v>
      </c>
      <c r="B8645" t="s">
        <v>24</v>
      </c>
      <c r="C8645" t="s">
        <v>10</v>
      </c>
      <c r="D8645" t="s">
        <v>8662</v>
      </c>
      <c r="E8645">
        <v>62</v>
      </c>
      <c r="F8645">
        <v>1</v>
      </c>
      <c r="G8645">
        <v>6</v>
      </c>
      <c r="H8645">
        <v>3</v>
      </c>
      <c r="I8645">
        <v>1</v>
      </c>
    </row>
    <row r="8646" spans="1:9">
      <c r="A8646">
        <v>14518</v>
      </c>
      <c r="B8646" t="s">
        <v>9</v>
      </c>
      <c r="C8646" t="s">
        <v>22</v>
      </c>
      <c r="D8646" t="s">
        <v>8663</v>
      </c>
      <c r="E8646">
        <v>27</v>
      </c>
      <c r="F8646">
        <v>0</v>
      </c>
      <c r="G8646">
        <v>10</v>
      </c>
      <c r="H8646">
        <v>3</v>
      </c>
      <c r="I8646">
        <v>1</v>
      </c>
    </row>
    <row r="8647" spans="1:9">
      <c r="A8647">
        <v>14519</v>
      </c>
      <c r="B8647" t="s">
        <v>24</v>
      </c>
      <c r="C8647" t="s">
        <v>28</v>
      </c>
      <c r="D8647" t="s">
        <v>8664</v>
      </c>
      <c r="E8647">
        <v>24</v>
      </c>
      <c r="F8647">
        <v>1</v>
      </c>
      <c r="G8647">
        <v>9</v>
      </c>
      <c r="H8647">
        <v>4</v>
      </c>
      <c r="I8647">
        <v>0</v>
      </c>
    </row>
    <row r="8648" spans="1:9">
      <c r="A8648">
        <v>14520</v>
      </c>
      <c r="B8648" t="s">
        <v>24</v>
      </c>
      <c r="C8648" t="s">
        <v>18</v>
      </c>
      <c r="D8648" t="s">
        <v>8665</v>
      </c>
      <c r="E8648">
        <v>29</v>
      </c>
      <c r="F8648">
        <v>0</v>
      </c>
      <c r="G8648">
        <v>19</v>
      </c>
      <c r="H8648">
        <v>4</v>
      </c>
      <c r="I8648">
        <v>1</v>
      </c>
    </row>
    <row r="8649" spans="1:9">
      <c r="A8649">
        <v>14521</v>
      </c>
      <c r="B8649" t="s">
        <v>15</v>
      </c>
      <c r="C8649" t="s">
        <v>13</v>
      </c>
      <c r="D8649" t="s">
        <v>8666</v>
      </c>
      <c r="E8649">
        <v>68</v>
      </c>
      <c r="F8649">
        <v>1</v>
      </c>
      <c r="G8649">
        <v>14</v>
      </c>
      <c r="H8649">
        <v>4</v>
      </c>
      <c r="I8649">
        <v>0</v>
      </c>
    </row>
    <row r="8650" spans="1:9">
      <c r="A8650">
        <v>14522</v>
      </c>
      <c r="B8650" t="s">
        <v>15</v>
      </c>
      <c r="C8650" t="s">
        <v>10</v>
      </c>
      <c r="D8650" t="s">
        <v>8667</v>
      </c>
      <c r="E8650">
        <v>29</v>
      </c>
      <c r="F8650">
        <v>1</v>
      </c>
      <c r="G8650">
        <v>2</v>
      </c>
      <c r="H8650">
        <v>5</v>
      </c>
      <c r="I8650">
        <v>0</v>
      </c>
    </row>
    <row r="8651" spans="1:9">
      <c r="A8651">
        <v>14523</v>
      </c>
      <c r="B8651" t="s">
        <v>31</v>
      </c>
      <c r="C8651" t="s">
        <v>13</v>
      </c>
      <c r="D8651" t="s">
        <v>8668</v>
      </c>
      <c r="E8651">
        <v>33</v>
      </c>
      <c r="F8651">
        <v>0</v>
      </c>
      <c r="G8651">
        <v>15</v>
      </c>
      <c r="H8651">
        <v>1</v>
      </c>
      <c r="I8651">
        <v>1</v>
      </c>
    </row>
    <row r="8652" spans="1:9">
      <c r="A8652">
        <v>14524</v>
      </c>
      <c r="B8652" t="s">
        <v>15</v>
      </c>
      <c r="C8652" t="s">
        <v>18</v>
      </c>
      <c r="D8652" t="s">
        <v>8669</v>
      </c>
      <c r="E8652">
        <v>53</v>
      </c>
      <c r="F8652">
        <v>0</v>
      </c>
      <c r="G8652">
        <v>4</v>
      </c>
      <c r="H8652">
        <v>5</v>
      </c>
      <c r="I8652">
        <v>1</v>
      </c>
    </row>
    <row r="8653" spans="1:9">
      <c r="A8653">
        <v>14525</v>
      </c>
      <c r="B8653" t="s">
        <v>15</v>
      </c>
      <c r="C8653" t="s">
        <v>18</v>
      </c>
      <c r="D8653" t="s">
        <v>8670</v>
      </c>
      <c r="E8653">
        <v>58</v>
      </c>
      <c r="F8653">
        <v>0</v>
      </c>
      <c r="G8653">
        <v>18</v>
      </c>
      <c r="H8653">
        <v>1</v>
      </c>
      <c r="I8653">
        <v>1</v>
      </c>
    </row>
    <row r="8654" spans="1:9">
      <c r="A8654">
        <v>14526</v>
      </c>
      <c r="B8654" t="s">
        <v>31</v>
      </c>
      <c r="C8654" t="s">
        <v>13</v>
      </c>
      <c r="D8654" t="s">
        <v>8671</v>
      </c>
      <c r="E8654">
        <v>50</v>
      </c>
      <c r="F8654">
        <v>1</v>
      </c>
      <c r="G8654">
        <v>11</v>
      </c>
      <c r="H8654">
        <v>2</v>
      </c>
      <c r="I8654">
        <v>1</v>
      </c>
    </row>
    <row r="8655" spans="1:9">
      <c r="A8655">
        <v>14527</v>
      </c>
      <c r="B8655" t="s">
        <v>15</v>
      </c>
      <c r="C8655" t="s">
        <v>10</v>
      </c>
      <c r="D8655" t="s">
        <v>8672</v>
      </c>
      <c r="E8655">
        <v>25</v>
      </c>
      <c r="F8655">
        <v>1</v>
      </c>
      <c r="G8655">
        <v>16</v>
      </c>
      <c r="H8655">
        <v>2</v>
      </c>
      <c r="I8655">
        <v>0</v>
      </c>
    </row>
    <row r="8656" spans="1:9">
      <c r="A8656">
        <v>14528</v>
      </c>
      <c r="B8656" t="s">
        <v>31</v>
      </c>
      <c r="C8656" t="s">
        <v>28</v>
      </c>
      <c r="D8656" t="s">
        <v>8673</v>
      </c>
      <c r="E8656">
        <v>45</v>
      </c>
      <c r="F8656">
        <v>1</v>
      </c>
      <c r="G8656">
        <v>4</v>
      </c>
      <c r="H8656">
        <v>5</v>
      </c>
      <c r="I8656">
        <v>1</v>
      </c>
    </row>
    <row r="8657" spans="1:9">
      <c r="A8657">
        <v>14529</v>
      </c>
      <c r="B8657" t="s">
        <v>12</v>
      </c>
      <c r="C8657" t="s">
        <v>18</v>
      </c>
      <c r="D8657" t="s">
        <v>8674</v>
      </c>
      <c r="E8657">
        <v>23</v>
      </c>
      <c r="F8657">
        <v>1</v>
      </c>
      <c r="G8657">
        <v>14</v>
      </c>
      <c r="H8657">
        <v>5</v>
      </c>
      <c r="I8657">
        <v>1</v>
      </c>
    </row>
    <row r="8658" spans="1:9">
      <c r="A8658">
        <v>14530</v>
      </c>
      <c r="B8658" t="s">
        <v>15</v>
      </c>
      <c r="C8658" t="s">
        <v>10</v>
      </c>
      <c r="D8658" t="s">
        <v>8675</v>
      </c>
      <c r="E8658">
        <v>55</v>
      </c>
      <c r="F8658">
        <v>1</v>
      </c>
      <c r="G8658">
        <v>18</v>
      </c>
      <c r="H8658">
        <v>4</v>
      </c>
      <c r="I8658">
        <v>0</v>
      </c>
    </row>
    <row r="8659" spans="1:9">
      <c r="A8659">
        <v>14531</v>
      </c>
      <c r="B8659" t="s">
        <v>31</v>
      </c>
      <c r="C8659" t="s">
        <v>10</v>
      </c>
      <c r="D8659" t="s">
        <v>8676</v>
      </c>
      <c r="E8659">
        <v>27</v>
      </c>
      <c r="F8659">
        <v>1</v>
      </c>
      <c r="G8659">
        <v>4</v>
      </c>
      <c r="H8659">
        <v>1</v>
      </c>
      <c r="I8659">
        <v>0</v>
      </c>
    </row>
    <row r="8660" spans="1:9">
      <c r="A8660">
        <v>14532</v>
      </c>
      <c r="B8660" t="s">
        <v>24</v>
      </c>
      <c r="C8660" t="s">
        <v>28</v>
      </c>
      <c r="D8660" t="s">
        <v>8677</v>
      </c>
      <c r="E8660">
        <v>31</v>
      </c>
      <c r="F8660">
        <v>1</v>
      </c>
      <c r="G8660">
        <v>19</v>
      </c>
      <c r="H8660">
        <v>1</v>
      </c>
      <c r="I8660">
        <v>0</v>
      </c>
    </row>
    <row r="8661" spans="1:9">
      <c r="A8661">
        <v>14533</v>
      </c>
      <c r="B8661" t="s">
        <v>24</v>
      </c>
      <c r="C8661" t="s">
        <v>13</v>
      </c>
      <c r="D8661" t="s">
        <v>8678</v>
      </c>
      <c r="E8661">
        <v>60</v>
      </c>
      <c r="F8661">
        <v>1</v>
      </c>
      <c r="G8661">
        <v>3</v>
      </c>
      <c r="H8661">
        <v>3</v>
      </c>
      <c r="I8661">
        <v>0</v>
      </c>
    </row>
    <row r="8662" spans="1:9">
      <c r="A8662">
        <v>14534</v>
      </c>
      <c r="B8662" t="s">
        <v>9</v>
      </c>
      <c r="C8662" t="s">
        <v>13</v>
      </c>
      <c r="D8662" t="s">
        <v>8679</v>
      </c>
      <c r="E8662">
        <v>52</v>
      </c>
      <c r="F8662">
        <v>0</v>
      </c>
      <c r="G8662">
        <v>18</v>
      </c>
      <c r="H8662">
        <v>1</v>
      </c>
      <c r="I8662">
        <v>1</v>
      </c>
    </row>
    <row r="8663" spans="1:9">
      <c r="A8663">
        <v>14535</v>
      </c>
      <c r="B8663" t="s">
        <v>15</v>
      </c>
      <c r="C8663" t="s">
        <v>10</v>
      </c>
      <c r="D8663" t="s">
        <v>8680</v>
      </c>
      <c r="E8663">
        <v>41</v>
      </c>
      <c r="F8663">
        <v>1</v>
      </c>
      <c r="G8663">
        <v>4</v>
      </c>
      <c r="H8663">
        <v>2</v>
      </c>
      <c r="I8663">
        <v>0</v>
      </c>
    </row>
    <row r="8664" spans="1:9">
      <c r="A8664">
        <v>14536</v>
      </c>
      <c r="B8664" t="s">
        <v>15</v>
      </c>
      <c r="C8664" t="s">
        <v>22</v>
      </c>
      <c r="D8664" t="s">
        <v>8681</v>
      </c>
      <c r="E8664">
        <v>50</v>
      </c>
      <c r="F8664">
        <v>0</v>
      </c>
      <c r="G8664">
        <v>11</v>
      </c>
      <c r="H8664">
        <v>5</v>
      </c>
      <c r="I8664">
        <v>1</v>
      </c>
    </row>
    <row r="8665" spans="1:9">
      <c r="A8665">
        <v>14537</v>
      </c>
      <c r="B8665" t="s">
        <v>15</v>
      </c>
      <c r="C8665" t="s">
        <v>28</v>
      </c>
      <c r="D8665" t="s">
        <v>8682</v>
      </c>
      <c r="E8665">
        <v>55</v>
      </c>
      <c r="F8665">
        <v>0</v>
      </c>
      <c r="G8665">
        <v>2</v>
      </c>
      <c r="H8665">
        <v>4</v>
      </c>
      <c r="I8665">
        <v>0</v>
      </c>
    </row>
    <row r="8666" spans="1:9">
      <c r="A8666">
        <v>14538</v>
      </c>
      <c r="B8666" t="s">
        <v>12</v>
      </c>
      <c r="C8666" t="s">
        <v>18</v>
      </c>
      <c r="D8666" t="s">
        <v>8683</v>
      </c>
      <c r="E8666">
        <v>48</v>
      </c>
      <c r="F8666">
        <v>0</v>
      </c>
      <c r="G8666">
        <v>19</v>
      </c>
      <c r="H8666">
        <v>4</v>
      </c>
      <c r="I8666">
        <v>1</v>
      </c>
    </row>
    <row r="8667" spans="1:9">
      <c r="A8667">
        <v>14539</v>
      </c>
      <c r="B8667" t="s">
        <v>12</v>
      </c>
      <c r="C8667" t="s">
        <v>10</v>
      </c>
      <c r="D8667" t="s">
        <v>8684</v>
      </c>
      <c r="E8667">
        <v>24</v>
      </c>
      <c r="F8667">
        <v>0</v>
      </c>
      <c r="G8667">
        <v>11</v>
      </c>
      <c r="H8667">
        <v>5</v>
      </c>
      <c r="I8667">
        <v>0</v>
      </c>
    </row>
    <row r="8668" spans="1:9">
      <c r="A8668">
        <v>14540</v>
      </c>
      <c r="B8668" t="s">
        <v>15</v>
      </c>
      <c r="C8668" t="s">
        <v>10</v>
      </c>
      <c r="D8668" t="s">
        <v>8685</v>
      </c>
      <c r="E8668">
        <v>53</v>
      </c>
      <c r="F8668">
        <v>1</v>
      </c>
      <c r="G8668">
        <v>14</v>
      </c>
      <c r="H8668">
        <v>3</v>
      </c>
      <c r="I8668">
        <v>0</v>
      </c>
    </row>
    <row r="8669" spans="1:9">
      <c r="A8669">
        <v>14541</v>
      </c>
      <c r="B8669" t="s">
        <v>24</v>
      </c>
      <c r="C8669" t="s">
        <v>22</v>
      </c>
      <c r="D8669" t="s">
        <v>8686</v>
      </c>
      <c r="E8669">
        <v>41</v>
      </c>
      <c r="F8669">
        <v>0</v>
      </c>
      <c r="G8669">
        <v>14</v>
      </c>
      <c r="H8669">
        <v>5</v>
      </c>
      <c r="I8669">
        <v>0</v>
      </c>
    </row>
    <row r="8670" spans="1:9">
      <c r="A8670">
        <v>14542</v>
      </c>
      <c r="B8670" t="s">
        <v>31</v>
      </c>
      <c r="C8670" t="s">
        <v>28</v>
      </c>
      <c r="D8670" t="s">
        <v>8687</v>
      </c>
      <c r="E8670">
        <v>55</v>
      </c>
      <c r="F8670">
        <v>1</v>
      </c>
      <c r="G8670">
        <v>18</v>
      </c>
      <c r="H8670">
        <v>3</v>
      </c>
      <c r="I8670">
        <v>0</v>
      </c>
    </row>
    <row r="8671" spans="1:9">
      <c r="A8671">
        <v>14543</v>
      </c>
      <c r="B8671" t="s">
        <v>9</v>
      </c>
      <c r="C8671" t="s">
        <v>13</v>
      </c>
      <c r="D8671" t="s">
        <v>8688</v>
      </c>
      <c r="E8671">
        <v>35</v>
      </c>
      <c r="F8671">
        <v>1</v>
      </c>
      <c r="G8671">
        <v>12</v>
      </c>
      <c r="H8671">
        <v>2</v>
      </c>
      <c r="I8671">
        <v>1</v>
      </c>
    </row>
    <row r="8672" spans="1:9">
      <c r="A8672">
        <v>14544</v>
      </c>
      <c r="B8672" t="s">
        <v>15</v>
      </c>
      <c r="C8672" t="s">
        <v>13</v>
      </c>
      <c r="D8672" t="s">
        <v>8689</v>
      </c>
      <c r="E8672">
        <v>18</v>
      </c>
      <c r="F8672">
        <v>0</v>
      </c>
      <c r="G8672">
        <v>12</v>
      </c>
      <c r="H8672">
        <v>3</v>
      </c>
      <c r="I8672">
        <v>1</v>
      </c>
    </row>
    <row r="8673" spans="1:9">
      <c r="A8673">
        <v>14545</v>
      </c>
      <c r="B8673" t="s">
        <v>24</v>
      </c>
      <c r="C8673" t="s">
        <v>10</v>
      </c>
      <c r="D8673" t="s">
        <v>8690</v>
      </c>
      <c r="E8673">
        <v>68</v>
      </c>
      <c r="F8673">
        <v>1</v>
      </c>
      <c r="G8673">
        <v>3</v>
      </c>
      <c r="H8673">
        <v>3</v>
      </c>
      <c r="I8673">
        <v>1</v>
      </c>
    </row>
    <row r="8674" spans="1:9">
      <c r="A8674">
        <v>14546</v>
      </c>
      <c r="B8674" t="s">
        <v>31</v>
      </c>
      <c r="C8674" t="s">
        <v>18</v>
      </c>
      <c r="D8674" t="s">
        <v>8691</v>
      </c>
      <c r="E8674">
        <v>53</v>
      </c>
      <c r="F8674">
        <v>1</v>
      </c>
      <c r="G8674">
        <v>17</v>
      </c>
      <c r="H8674">
        <v>5</v>
      </c>
      <c r="I8674">
        <v>0</v>
      </c>
    </row>
    <row r="8675" spans="1:9">
      <c r="A8675">
        <v>14547</v>
      </c>
      <c r="B8675" t="s">
        <v>9</v>
      </c>
      <c r="C8675" t="s">
        <v>18</v>
      </c>
      <c r="D8675" t="s">
        <v>8692</v>
      </c>
      <c r="E8675">
        <v>47</v>
      </c>
      <c r="F8675">
        <v>0</v>
      </c>
      <c r="G8675">
        <v>19</v>
      </c>
      <c r="H8675">
        <v>4</v>
      </c>
      <c r="I8675">
        <v>1</v>
      </c>
    </row>
    <row r="8676" spans="1:9">
      <c r="A8676">
        <v>14548</v>
      </c>
      <c r="B8676" t="s">
        <v>31</v>
      </c>
      <c r="C8676" t="s">
        <v>13</v>
      </c>
      <c r="D8676" t="s">
        <v>8693</v>
      </c>
      <c r="E8676">
        <v>34</v>
      </c>
      <c r="F8676">
        <v>1</v>
      </c>
      <c r="G8676">
        <v>19</v>
      </c>
      <c r="H8676">
        <v>3</v>
      </c>
      <c r="I8676">
        <v>1</v>
      </c>
    </row>
    <row r="8677" spans="1:9">
      <c r="A8677">
        <v>14549</v>
      </c>
      <c r="B8677" t="s">
        <v>9</v>
      </c>
      <c r="C8677" t="s">
        <v>13</v>
      </c>
      <c r="D8677" t="s">
        <v>8694</v>
      </c>
      <c r="E8677">
        <v>47</v>
      </c>
      <c r="F8677">
        <v>0</v>
      </c>
      <c r="G8677">
        <v>17</v>
      </c>
      <c r="H8677">
        <v>3</v>
      </c>
      <c r="I8677">
        <v>1</v>
      </c>
    </row>
    <row r="8678" spans="1:9">
      <c r="A8678">
        <v>14550</v>
      </c>
      <c r="B8678" t="s">
        <v>12</v>
      </c>
      <c r="C8678" t="s">
        <v>28</v>
      </c>
      <c r="D8678" t="s">
        <v>8695</v>
      </c>
      <c r="E8678">
        <v>27</v>
      </c>
      <c r="F8678">
        <v>1</v>
      </c>
      <c r="G8678">
        <v>3</v>
      </c>
      <c r="H8678">
        <v>3</v>
      </c>
      <c r="I8678">
        <v>1</v>
      </c>
    </row>
    <row r="8679" spans="1:9">
      <c r="A8679">
        <v>14551</v>
      </c>
      <c r="B8679" t="s">
        <v>31</v>
      </c>
      <c r="C8679" t="s">
        <v>22</v>
      </c>
      <c r="D8679" t="s">
        <v>8696</v>
      </c>
      <c r="E8679">
        <v>45</v>
      </c>
      <c r="F8679">
        <v>0</v>
      </c>
      <c r="G8679">
        <v>14</v>
      </c>
      <c r="H8679">
        <v>1</v>
      </c>
      <c r="I8679">
        <v>0</v>
      </c>
    </row>
    <row r="8680" spans="1:9">
      <c r="A8680">
        <v>14552</v>
      </c>
      <c r="B8680" t="s">
        <v>12</v>
      </c>
      <c r="C8680" t="s">
        <v>18</v>
      </c>
      <c r="D8680" t="s">
        <v>8697</v>
      </c>
      <c r="E8680">
        <v>53</v>
      </c>
      <c r="F8680">
        <v>0</v>
      </c>
      <c r="G8680">
        <v>19</v>
      </c>
      <c r="H8680">
        <v>3</v>
      </c>
      <c r="I8680">
        <v>0</v>
      </c>
    </row>
    <row r="8681" spans="1:9">
      <c r="A8681">
        <v>14553</v>
      </c>
      <c r="B8681" t="s">
        <v>15</v>
      </c>
      <c r="C8681" t="s">
        <v>18</v>
      </c>
      <c r="D8681" t="s">
        <v>8698</v>
      </c>
      <c r="E8681">
        <v>44</v>
      </c>
      <c r="F8681">
        <v>1</v>
      </c>
      <c r="G8681">
        <v>8</v>
      </c>
      <c r="H8681">
        <v>4</v>
      </c>
      <c r="I8681">
        <v>0</v>
      </c>
    </row>
    <row r="8682" spans="1:9">
      <c r="A8682">
        <v>14554</v>
      </c>
      <c r="B8682" t="s">
        <v>24</v>
      </c>
      <c r="C8682" t="s">
        <v>10</v>
      </c>
      <c r="D8682" t="s">
        <v>8699</v>
      </c>
      <c r="E8682">
        <v>26</v>
      </c>
      <c r="F8682">
        <v>0</v>
      </c>
      <c r="G8682">
        <v>18</v>
      </c>
      <c r="H8682">
        <v>1</v>
      </c>
      <c r="I8682">
        <v>0</v>
      </c>
    </row>
    <row r="8683" spans="1:9">
      <c r="A8683">
        <v>14555</v>
      </c>
      <c r="B8683" t="s">
        <v>9</v>
      </c>
      <c r="C8683" t="s">
        <v>22</v>
      </c>
      <c r="D8683" t="s">
        <v>8700</v>
      </c>
      <c r="E8683">
        <v>52</v>
      </c>
      <c r="F8683">
        <v>1</v>
      </c>
      <c r="G8683">
        <v>15</v>
      </c>
      <c r="H8683">
        <v>3</v>
      </c>
      <c r="I8683">
        <v>1</v>
      </c>
    </row>
    <row r="8684" spans="1:9">
      <c r="A8684">
        <v>14556</v>
      </c>
      <c r="B8684" t="s">
        <v>9</v>
      </c>
      <c r="C8684" t="s">
        <v>13</v>
      </c>
      <c r="D8684" t="s">
        <v>8701</v>
      </c>
      <c r="E8684">
        <v>30</v>
      </c>
      <c r="F8684">
        <v>1</v>
      </c>
      <c r="G8684">
        <v>14</v>
      </c>
      <c r="H8684">
        <v>1</v>
      </c>
      <c r="I8684">
        <v>1</v>
      </c>
    </row>
    <row r="8685" spans="1:9">
      <c r="A8685">
        <v>14557</v>
      </c>
      <c r="B8685" t="s">
        <v>15</v>
      </c>
      <c r="C8685" t="s">
        <v>22</v>
      </c>
      <c r="D8685" t="s">
        <v>8702</v>
      </c>
      <c r="E8685">
        <v>61</v>
      </c>
      <c r="F8685">
        <v>1</v>
      </c>
      <c r="G8685">
        <v>8</v>
      </c>
      <c r="H8685">
        <v>2</v>
      </c>
      <c r="I8685">
        <v>1</v>
      </c>
    </row>
    <row r="8686" spans="1:9">
      <c r="A8686">
        <v>14558</v>
      </c>
      <c r="B8686" t="s">
        <v>24</v>
      </c>
      <c r="C8686" t="s">
        <v>18</v>
      </c>
      <c r="D8686" t="s">
        <v>8703</v>
      </c>
      <c r="E8686">
        <v>38</v>
      </c>
      <c r="F8686">
        <v>1</v>
      </c>
      <c r="G8686">
        <v>14</v>
      </c>
      <c r="H8686">
        <v>5</v>
      </c>
      <c r="I8686">
        <v>1</v>
      </c>
    </row>
    <row r="8687" spans="1:9">
      <c r="A8687">
        <v>14559</v>
      </c>
      <c r="B8687" t="s">
        <v>12</v>
      </c>
      <c r="C8687" t="s">
        <v>18</v>
      </c>
      <c r="D8687" t="s">
        <v>8704</v>
      </c>
      <c r="E8687">
        <v>34</v>
      </c>
      <c r="F8687">
        <v>0</v>
      </c>
      <c r="G8687">
        <v>16</v>
      </c>
      <c r="H8687">
        <v>4</v>
      </c>
      <c r="I8687">
        <v>0</v>
      </c>
    </row>
    <row r="8688" spans="1:9">
      <c r="A8688">
        <v>14560</v>
      </c>
      <c r="B8688" t="s">
        <v>24</v>
      </c>
      <c r="C8688" t="s">
        <v>13</v>
      </c>
      <c r="D8688" t="s">
        <v>8705</v>
      </c>
      <c r="E8688">
        <v>51</v>
      </c>
      <c r="F8688">
        <v>1</v>
      </c>
      <c r="G8688">
        <v>10</v>
      </c>
      <c r="H8688">
        <v>1</v>
      </c>
      <c r="I8688">
        <v>0</v>
      </c>
    </row>
    <row r="8689" spans="1:9">
      <c r="A8689">
        <v>14561</v>
      </c>
      <c r="B8689" t="s">
        <v>15</v>
      </c>
      <c r="C8689" t="s">
        <v>13</v>
      </c>
      <c r="D8689" t="s">
        <v>8706</v>
      </c>
      <c r="E8689">
        <v>69</v>
      </c>
      <c r="F8689">
        <v>1</v>
      </c>
      <c r="G8689">
        <v>2</v>
      </c>
      <c r="H8689">
        <v>5</v>
      </c>
      <c r="I8689">
        <v>0</v>
      </c>
    </row>
    <row r="8690" spans="1:9">
      <c r="A8690">
        <v>14562</v>
      </c>
      <c r="B8690" t="s">
        <v>12</v>
      </c>
      <c r="C8690" t="s">
        <v>18</v>
      </c>
      <c r="D8690" t="s">
        <v>8707</v>
      </c>
      <c r="E8690">
        <v>55</v>
      </c>
      <c r="F8690">
        <v>1</v>
      </c>
      <c r="G8690">
        <v>16</v>
      </c>
      <c r="H8690">
        <v>5</v>
      </c>
      <c r="I8690">
        <v>1</v>
      </c>
    </row>
    <row r="8691" spans="1:9">
      <c r="A8691">
        <v>14563</v>
      </c>
      <c r="B8691" t="s">
        <v>31</v>
      </c>
      <c r="C8691" t="s">
        <v>10</v>
      </c>
      <c r="D8691" t="s">
        <v>8708</v>
      </c>
      <c r="E8691">
        <v>57</v>
      </c>
      <c r="F8691">
        <v>0</v>
      </c>
      <c r="G8691">
        <v>13</v>
      </c>
      <c r="H8691">
        <v>4</v>
      </c>
      <c r="I8691">
        <v>1</v>
      </c>
    </row>
    <row r="8692" spans="1:9">
      <c r="A8692">
        <v>14564</v>
      </c>
      <c r="B8692" t="s">
        <v>15</v>
      </c>
      <c r="C8692" t="s">
        <v>22</v>
      </c>
      <c r="D8692" t="s">
        <v>8709</v>
      </c>
      <c r="E8692">
        <v>47</v>
      </c>
      <c r="F8692">
        <v>1</v>
      </c>
      <c r="G8692">
        <v>5</v>
      </c>
      <c r="H8692">
        <v>2</v>
      </c>
      <c r="I8692">
        <v>0</v>
      </c>
    </row>
    <row r="8693" spans="1:9">
      <c r="A8693">
        <v>14565</v>
      </c>
      <c r="B8693" t="s">
        <v>24</v>
      </c>
      <c r="C8693" t="s">
        <v>13</v>
      </c>
      <c r="D8693" t="s">
        <v>8710</v>
      </c>
      <c r="E8693">
        <v>67</v>
      </c>
      <c r="F8693">
        <v>0</v>
      </c>
      <c r="G8693">
        <v>5</v>
      </c>
      <c r="H8693">
        <v>4</v>
      </c>
      <c r="I8693">
        <v>0</v>
      </c>
    </row>
    <row r="8694" spans="1:9">
      <c r="A8694">
        <v>14566</v>
      </c>
      <c r="B8694" t="s">
        <v>24</v>
      </c>
      <c r="C8694" t="s">
        <v>28</v>
      </c>
      <c r="D8694" t="s">
        <v>8711</v>
      </c>
      <c r="E8694">
        <v>61</v>
      </c>
      <c r="F8694">
        <v>0</v>
      </c>
      <c r="G8694">
        <v>19</v>
      </c>
      <c r="H8694">
        <v>4</v>
      </c>
      <c r="I8694">
        <v>0</v>
      </c>
    </row>
    <row r="8695" spans="1:9">
      <c r="A8695">
        <v>14567</v>
      </c>
      <c r="B8695" t="s">
        <v>24</v>
      </c>
      <c r="C8695" t="s">
        <v>22</v>
      </c>
      <c r="D8695" t="s">
        <v>8712</v>
      </c>
      <c r="E8695">
        <v>29</v>
      </c>
      <c r="F8695">
        <v>1</v>
      </c>
      <c r="G8695">
        <v>3</v>
      </c>
      <c r="H8695">
        <v>2</v>
      </c>
      <c r="I8695">
        <v>0</v>
      </c>
    </row>
    <row r="8696" spans="1:9">
      <c r="A8696">
        <v>14568</v>
      </c>
      <c r="B8696" t="s">
        <v>31</v>
      </c>
      <c r="C8696" t="s">
        <v>22</v>
      </c>
      <c r="D8696" t="s">
        <v>8713</v>
      </c>
      <c r="E8696">
        <v>22</v>
      </c>
      <c r="F8696">
        <v>1</v>
      </c>
      <c r="G8696">
        <v>7</v>
      </c>
      <c r="H8696">
        <v>4</v>
      </c>
      <c r="I8696">
        <v>1</v>
      </c>
    </row>
    <row r="8697" spans="1:9">
      <c r="A8697">
        <v>14569</v>
      </c>
      <c r="B8697" t="s">
        <v>15</v>
      </c>
      <c r="C8697" t="s">
        <v>28</v>
      </c>
      <c r="D8697" t="s">
        <v>8714</v>
      </c>
      <c r="E8697">
        <v>58</v>
      </c>
      <c r="F8697">
        <v>1</v>
      </c>
      <c r="G8697">
        <v>10</v>
      </c>
      <c r="H8697">
        <v>4</v>
      </c>
      <c r="I8697">
        <v>0</v>
      </c>
    </row>
    <row r="8698" spans="1:9">
      <c r="A8698">
        <v>14570</v>
      </c>
      <c r="B8698" t="s">
        <v>15</v>
      </c>
      <c r="C8698" t="s">
        <v>13</v>
      </c>
      <c r="D8698" t="s">
        <v>8715</v>
      </c>
      <c r="E8698">
        <v>49</v>
      </c>
      <c r="F8698">
        <v>0</v>
      </c>
      <c r="G8698">
        <v>11</v>
      </c>
      <c r="H8698">
        <v>2</v>
      </c>
      <c r="I8698">
        <v>0</v>
      </c>
    </row>
    <row r="8699" spans="1:9">
      <c r="A8699">
        <v>14571</v>
      </c>
      <c r="B8699" t="s">
        <v>24</v>
      </c>
      <c r="C8699" t="s">
        <v>13</v>
      </c>
      <c r="D8699" t="s">
        <v>8716</v>
      </c>
      <c r="E8699">
        <v>44</v>
      </c>
      <c r="F8699">
        <v>0</v>
      </c>
      <c r="G8699">
        <v>15</v>
      </c>
      <c r="H8699">
        <v>1</v>
      </c>
      <c r="I8699">
        <v>0</v>
      </c>
    </row>
    <row r="8700" spans="1:9">
      <c r="A8700">
        <v>14572</v>
      </c>
      <c r="B8700" t="s">
        <v>12</v>
      </c>
      <c r="C8700" t="s">
        <v>10</v>
      </c>
      <c r="D8700" t="s">
        <v>8717</v>
      </c>
      <c r="E8700">
        <v>28</v>
      </c>
      <c r="F8700">
        <v>0</v>
      </c>
      <c r="G8700">
        <v>10</v>
      </c>
      <c r="H8700">
        <v>5</v>
      </c>
      <c r="I8700">
        <v>0</v>
      </c>
    </row>
    <row r="8701" spans="1:9">
      <c r="A8701">
        <v>14573</v>
      </c>
      <c r="B8701" t="s">
        <v>15</v>
      </c>
      <c r="C8701" t="s">
        <v>13</v>
      </c>
      <c r="D8701" t="s">
        <v>8718</v>
      </c>
      <c r="E8701">
        <v>26</v>
      </c>
      <c r="F8701">
        <v>1</v>
      </c>
      <c r="G8701">
        <v>18</v>
      </c>
      <c r="H8701">
        <v>1</v>
      </c>
      <c r="I8701">
        <v>0</v>
      </c>
    </row>
    <row r="8702" spans="1:9">
      <c r="A8702">
        <v>14574</v>
      </c>
      <c r="B8702" t="s">
        <v>9</v>
      </c>
      <c r="C8702" t="s">
        <v>10</v>
      </c>
      <c r="D8702" t="s">
        <v>8719</v>
      </c>
      <c r="E8702">
        <v>18</v>
      </c>
      <c r="F8702">
        <v>1</v>
      </c>
      <c r="G8702">
        <v>14</v>
      </c>
      <c r="H8702">
        <v>5</v>
      </c>
      <c r="I8702">
        <v>1</v>
      </c>
    </row>
    <row r="8703" spans="1:9">
      <c r="A8703">
        <v>14575</v>
      </c>
      <c r="B8703" t="s">
        <v>12</v>
      </c>
      <c r="C8703" t="s">
        <v>28</v>
      </c>
      <c r="D8703" t="s">
        <v>8720</v>
      </c>
      <c r="E8703">
        <v>61</v>
      </c>
      <c r="F8703">
        <v>1</v>
      </c>
      <c r="G8703">
        <v>3</v>
      </c>
      <c r="H8703">
        <v>1</v>
      </c>
      <c r="I8703">
        <v>0</v>
      </c>
    </row>
    <row r="8704" spans="1:9">
      <c r="A8704">
        <v>14576</v>
      </c>
      <c r="B8704" t="s">
        <v>9</v>
      </c>
      <c r="C8704" t="s">
        <v>10</v>
      </c>
      <c r="D8704" t="s">
        <v>8721</v>
      </c>
      <c r="E8704">
        <v>68</v>
      </c>
      <c r="F8704">
        <v>1</v>
      </c>
      <c r="G8704">
        <v>9</v>
      </c>
      <c r="H8704">
        <v>3</v>
      </c>
      <c r="I8704">
        <v>0</v>
      </c>
    </row>
    <row r="8705" spans="1:9">
      <c r="A8705">
        <v>14577</v>
      </c>
      <c r="B8705" t="s">
        <v>24</v>
      </c>
      <c r="C8705" t="s">
        <v>18</v>
      </c>
      <c r="D8705" t="s">
        <v>8722</v>
      </c>
      <c r="E8705">
        <v>24</v>
      </c>
      <c r="F8705">
        <v>1</v>
      </c>
      <c r="G8705">
        <v>10</v>
      </c>
      <c r="H8705">
        <v>2</v>
      </c>
      <c r="I8705">
        <v>1</v>
      </c>
    </row>
    <row r="8706" spans="1:9">
      <c r="A8706">
        <v>14578</v>
      </c>
      <c r="B8706" t="s">
        <v>12</v>
      </c>
      <c r="C8706" t="s">
        <v>28</v>
      </c>
      <c r="D8706" t="s">
        <v>8723</v>
      </c>
      <c r="E8706">
        <v>22</v>
      </c>
      <c r="F8706">
        <v>0</v>
      </c>
      <c r="G8706">
        <v>2</v>
      </c>
      <c r="H8706">
        <v>4</v>
      </c>
      <c r="I8706">
        <v>0</v>
      </c>
    </row>
    <row r="8707" spans="1:9">
      <c r="A8707">
        <v>14579</v>
      </c>
      <c r="B8707" t="s">
        <v>9</v>
      </c>
      <c r="C8707" t="s">
        <v>28</v>
      </c>
      <c r="D8707" t="s">
        <v>8724</v>
      </c>
      <c r="E8707">
        <v>38</v>
      </c>
      <c r="F8707">
        <v>1</v>
      </c>
      <c r="G8707">
        <v>1</v>
      </c>
      <c r="H8707">
        <v>4</v>
      </c>
      <c r="I8707">
        <v>0</v>
      </c>
    </row>
    <row r="8708" spans="1:9">
      <c r="A8708">
        <v>14580</v>
      </c>
      <c r="B8708" t="s">
        <v>24</v>
      </c>
      <c r="C8708" t="s">
        <v>13</v>
      </c>
      <c r="D8708" t="s">
        <v>8725</v>
      </c>
      <c r="E8708">
        <v>28</v>
      </c>
      <c r="F8708">
        <v>0</v>
      </c>
      <c r="G8708">
        <v>1</v>
      </c>
      <c r="H8708">
        <v>4</v>
      </c>
      <c r="I8708">
        <v>0</v>
      </c>
    </row>
    <row r="8709" spans="1:9">
      <c r="A8709">
        <v>14581</v>
      </c>
      <c r="B8709" t="s">
        <v>9</v>
      </c>
      <c r="C8709" t="s">
        <v>18</v>
      </c>
      <c r="D8709" t="s">
        <v>8726</v>
      </c>
      <c r="E8709">
        <v>66</v>
      </c>
      <c r="F8709">
        <v>1</v>
      </c>
      <c r="G8709">
        <v>6</v>
      </c>
      <c r="H8709">
        <v>2</v>
      </c>
      <c r="I8709">
        <v>0</v>
      </c>
    </row>
    <row r="8710" spans="1:9">
      <c r="A8710">
        <v>14582</v>
      </c>
      <c r="B8710" t="s">
        <v>31</v>
      </c>
      <c r="C8710" t="s">
        <v>13</v>
      </c>
      <c r="D8710" t="s">
        <v>8727</v>
      </c>
      <c r="E8710">
        <v>38</v>
      </c>
      <c r="F8710">
        <v>1</v>
      </c>
      <c r="G8710">
        <v>1</v>
      </c>
      <c r="H8710">
        <v>5</v>
      </c>
      <c r="I8710">
        <v>1</v>
      </c>
    </row>
    <row r="8711" spans="1:9">
      <c r="A8711">
        <v>14583</v>
      </c>
      <c r="B8711" t="s">
        <v>15</v>
      </c>
      <c r="C8711" t="s">
        <v>28</v>
      </c>
      <c r="D8711" t="s">
        <v>8728</v>
      </c>
      <c r="E8711">
        <v>35</v>
      </c>
      <c r="F8711">
        <v>1</v>
      </c>
      <c r="G8711">
        <v>7</v>
      </c>
      <c r="H8711">
        <v>5</v>
      </c>
      <c r="I8711">
        <v>0</v>
      </c>
    </row>
    <row r="8712" spans="1:9">
      <c r="A8712">
        <v>14584</v>
      </c>
      <c r="B8712" t="s">
        <v>31</v>
      </c>
      <c r="C8712" t="s">
        <v>18</v>
      </c>
      <c r="D8712" t="s">
        <v>8729</v>
      </c>
      <c r="E8712">
        <v>64</v>
      </c>
      <c r="F8712">
        <v>0</v>
      </c>
      <c r="G8712">
        <v>10</v>
      </c>
      <c r="H8712">
        <v>1</v>
      </c>
      <c r="I8712">
        <v>0</v>
      </c>
    </row>
    <row r="8713" spans="1:9">
      <c r="A8713">
        <v>14585</v>
      </c>
      <c r="B8713" t="s">
        <v>31</v>
      </c>
      <c r="C8713" t="s">
        <v>10</v>
      </c>
      <c r="D8713" t="s">
        <v>8730</v>
      </c>
      <c r="E8713">
        <v>31</v>
      </c>
      <c r="F8713">
        <v>0</v>
      </c>
      <c r="G8713">
        <v>14</v>
      </c>
      <c r="H8713">
        <v>5</v>
      </c>
      <c r="I8713">
        <v>0</v>
      </c>
    </row>
    <row r="8714" spans="1:9">
      <c r="A8714">
        <v>14586</v>
      </c>
      <c r="B8714" t="s">
        <v>9</v>
      </c>
      <c r="C8714" t="s">
        <v>22</v>
      </c>
      <c r="D8714" t="s">
        <v>8731</v>
      </c>
      <c r="E8714">
        <v>68</v>
      </c>
      <c r="F8714">
        <v>0</v>
      </c>
      <c r="G8714">
        <v>9</v>
      </c>
      <c r="H8714">
        <v>1</v>
      </c>
      <c r="I8714">
        <v>1</v>
      </c>
    </row>
    <row r="8715" spans="1:9">
      <c r="A8715">
        <v>14587</v>
      </c>
      <c r="B8715" t="s">
        <v>15</v>
      </c>
      <c r="C8715" t="s">
        <v>13</v>
      </c>
      <c r="D8715" t="s">
        <v>8732</v>
      </c>
      <c r="E8715">
        <v>59</v>
      </c>
      <c r="F8715">
        <v>1</v>
      </c>
      <c r="G8715">
        <v>8</v>
      </c>
      <c r="H8715">
        <v>3</v>
      </c>
      <c r="I8715">
        <v>1</v>
      </c>
    </row>
    <row r="8716" spans="1:9">
      <c r="A8716">
        <v>14588</v>
      </c>
      <c r="B8716" t="s">
        <v>15</v>
      </c>
      <c r="C8716" t="s">
        <v>22</v>
      </c>
      <c r="D8716" t="s">
        <v>8733</v>
      </c>
      <c r="E8716">
        <v>47</v>
      </c>
      <c r="F8716">
        <v>1</v>
      </c>
      <c r="G8716">
        <v>15</v>
      </c>
      <c r="H8716">
        <v>4</v>
      </c>
      <c r="I8716">
        <v>1</v>
      </c>
    </row>
    <row r="8717" spans="1:9">
      <c r="A8717">
        <v>14589</v>
      </c>
      <c r="B8717" t="s">
        <v>15</v>
      </c>
      <c r="C8717" t="s">
        <v>28</v>
      </c>
      <c r="D8717" t="s">
        <v>8734</v>
      </c>
      <c r="E8717">
        <v>32</v>
      </c>
      <c r="F8717">
        <v>0</v>
      </c>
      <c r="G8717">
        <v>14</v>
      </c>
      <c r="H8717">
        <v>2</v>
      </c>
      <c r="I8717">
        <v>0</v>
      </c>
    </row>
    <row r="8718" spans="1:9">
      <c r="A8718">
        <v>14590</v>
      </c>
      <c r="B8718" t="s">
        <v>12</v>
      </c>
      <c r="C8718" t="s">
        <v>28</v>
      </c>
      <c r="D8718" t="s">
        <v>8735</v>
      </c>
      <c r="E8718">
        <v>18</v>
      </c>
      <c r="F8718">
        <v>1</v>
      </c>
      <c r="G8718">
        <v>19</v>
      </c>
      <c r="H8718">
        <v>5</v>
      </c>
      <c r="I8718">
        <v>0</v>
      </c>
    </row>
    <row r="8719" spans="1:9">
      <c r="A8719">
        <v>14591</v>
      </c>
      <c r="B8719" t="s">
        <v>31</v>
      </c>
      <c r="C8719" t="s">
        <v>28</v>
      </c>
      <c r="D8719" t="s">
        <v>8736</v>
      </c>
      <c r="E8719">
        <v>18</v>
      </c>
      <c r="F8719">
        <v>0</v>
      </c>
      <c r="G8719">
        <v>11</v>
      </c>
      <c r="H8719">
        <v>2</v>
      </c>
      <c r="I8719">
        <v>1</v>
      </c>
    </row>
    <row r="8720" spans="1:9">
      <c r="A8720">
        <v>14592</v>
      </c>
      <c r="B8720" t="s">
        <v>12</v>
      </c>
      <c r="C8720" t="s">
        <v>10</v>
      </c>
      <c r="D8720" t="s">
        <v>8737</v>
      </c>
      <c r="E8720">
        <v>46</v>
      </c>
      <c r="F8720">
        <v>1</v>
      </c>
      <c r="G8720">
        <v>7</v>
      </c>
      <c r="H8720">
        <v>3</v>
      </c>
      <c r="I8720">
        <v>1</v>
      </c>
    </row>
    <row r="8721" spans="1:9">
      <c r="A8721">
        <v>14593</v>
      </c>
      <c r="B8721" t="s">
        <v>12</v>
      </c>
      <c r="C8721" t="s">
        <v>10</v>
      </c>
      <c r="D8721" t="s">
        <v>8738</v>
      </c>
      <c r="E8721">
        <v>28</v>
      </c>
      <c r="F8721">
        <v>0</v>
      </c>
      <c r="G8721">
        <v>17</v>
      </c>
      <c r="H8721">
        <v>5</v>
      </c>
      <c r="I8721">
        <v>0</v>
      </c>
    </row>
    <row r="8722" spans="1:9">
      <c r="A8722">
        <v>14594</v>
      </c>
      <c r="B8722" t="s">
        <v>24</v>
      </c>
      <c r="C8722" t="s">
        <v>13</v>
      </c>
      <c r="D8722" t="s">
        <v>8739</v>
      </c>
      <c r="E8722">
        <v>47</v>
      </c>
      <c r="F8722">
        <v>0</v>
      </c>
      <c r="G8722">
        <v>4</v>
      </c>
      <c r="H8722">
        <v>4</v>
      </c>
      <c r="I8722">
        <v>1</v>
      </c>
    </row>
    <row r="8723" spans="1:9">
      <c r="A8723">
        <v>14595</v>
      </c>
      <c r="B8723" t="s">
        <v>24</v>
      </c>
      <c r="C8723" t="s">
        <v>28</v>
      </c>
      <c r="D8723" t="s">
        <v>8740</v>
      </c>
      <c r="E8723">
        <v>38</v>
      </c>
      <c r="F8723">
        <v>1</v>
      </c>
      <c r="G8723">
        <v>16</v>
      </c>
      <c r="H8723">
        <v>5</v>
      </c>
      <c r="I8723">
        <v>1</v>
      </c>
    </row>
    <row r="8724" spans="1:9">
      <c r="A8724">
        <v>14596</v>
      </c>
      <c r="B8724" t="s">
        <v>12</v>
      </c>
      <c r="C8724" t="s">
        <v>10</v>
      </c>
      <c r="D8724" t="s">
        <v>8741</v>
      </c>
      <c r="E8724">
        <v>53</v>
      </c>
      <c r="F8724">
        <v>1</v>
      </c>
      <c r="G8724">
        <v>11</v>
      </c>
      <c r="H8724">
        <v>2</v>
      </c>
      <c r="I8724">
        <v>1</v>
      </c>
    </row>
    <row r="8725" spans="1:9">
      <c r="A8725">
        <v>14597</v>
      </c>
      <c r="B8725" t="s">
        <v>31</v>
      </c>
      <c r="C8725" t="s">
        <v>10</v>
      </c>
      <c r="D8725" t="s">
        <v>8742</v>
      </c>
      <c r="E8725">
        <v>48</v>
      </c>
      <c r="F8725">
        <v>1</v>
      </c>
      <c r="G8725">
        <v>15</v>
      </c>
      <c r="H8725">
        <v>1</v>
      </c>
      <c r="I8725">
        <v>0</v>
      </c>
    </row>
    <row r="8726" spans="1:9">
      <c r="A8726">
        <v>14598</v>
      </c>
      <c r="B8726" t="s">
        <v>24</v>
      </c>
      <c r="C8726" t="s">
        <v>10</v>
      </c>
      <c r="D8726" t="s">
        <v>8743</v>
      </c>
      <c r="E8726">
        <v>20</v>
      </c>
      <c r="F8726">
        <v>0</v>
      </c>
      <c r="G8726">
        <v>6</v>
      </c>
      <c r="H8726">
        <v>4</v>
      </c>
      <c r="I8726">
        <v>0</v>
      </c>
    </row>
    <row r="8727" spans="1:9">
      <c r="A8727">
        <v>14599</v>
      </c>
      <c r="B8727" t="s">
        <v>12</v>
      </c>
      <c r="C8727" t="s">
        <v>10</v>
      </c>
      <c r="D8727" t="s">
        <v>8744</v>
      </c>
      <c r="E8727">
        <v>50</v>
      </c>
      <c r="F8727">
        <v>0</v>
      </c>
      <c r="G8727">
        <v>13</v>
      </c>
      <c r="H8727">
        <v>5</v>
      </c>
      <c r="I8727">
        <v>1</v>
      </c>
    </row>
    <row r="8728" spans="1:9">
      <c r="A8728">
        <v>14600</v>
      </c>
      <c r="B8728" t="s">
        <v>24</v>
      </c>
      <c r="C8728" t="s">
        <v>28</v>
      </c>
      <c r="D8728" t="s">
        <v>8745</v>
      </c>
      <c r="E8728">
        <v>66</v>
      </c>
      <c r="F8728">
        <v>0</v>
      </c>
      <c r="G8728">
        <v>15</v>
      </c>
      <c r="H8728">
        <v>5</v>
      </c>
      <c r="I8728">
        <v>1</v>
      </c>
    </row>
    <row r="8729" spans="1:9">
      <c r="A8729">
        <v>14601</v>
      </c>
      <c r="B8729" t="s">
        <v>9</v>
      </c>
      <c r="C8729" t="s">
        <v>18</v>
      </c>
      <c r="D8729" t="s">
        <v>8746</v>
      </c>
      <c r="E8729">
        <v>52</v>
      </c>
      <c r="F8729">
        <v>1</v>
      </c>
      <c r="G8729">
        <v>5</v>
      </c>
      <c r="H8729">
        <v>1</v>
      </c>
      <c r="I8729">
        <v>0</v>
      </c>
    </row>
    <row r="8730" spans="1:9">
      <c r="A8730">
        <v>14602</v>
      </c>
      <c r="B8730" t="s">
        <v>31</v>
      </c>
      <c r="C8730" t="s">
        <v>22</v>
      </c>
      <c r="D8730" t="s">
        <v>8747</v>
      </c>
      <c r="E8730">
        <v>36</v>
      </c>
      <c r="F8730">
        <v>1</v>
      </c>
      <c r="G8730">
        <v>19</v>
      </c>
      <c r="H8730">
        <v>4</v>
      </c>
      <c r="I8730">
        <v>0</v>
      </c>
    </row>
    <row r="8731" spans="1:9">
      <c r="A8731">
        <v>14603</v>
      </c>
      <c r="B8731" t="s">
        <v>24</v>
      </c>
      <c r="C8731" t="s">
        <v>22</v>
      </c>
      <c r="D8731" t="s">
        <v>8748</v>
      </c>
      <c r="E8731">
        <v>24</v>
      </c>
      <c r="F8731">
        <v>1</v>
      </c>
      <c r="G8731">
        <v>16</v>
      </c>
      <c r="H8731">
        <v>5</v>
      </c>
      <c r="I8731">
        <v>0</v>
      </c>
    </row>
    <row r="8732" spans="1:9">
      <c r="A8732">
        <v>14604</v>
      </c>
      <c r="B8732" t="s">
        <v>31</v>
      </c>
      <c r="C8732" t="s">
        <v>13</v>
      </c>
      <c r="D8732" t="s">
        <v>8749</v>
      </c>
      <c r="E8732">
        <v>28</v>
      </c>
      <c r="F8732">
        <v>0</v>
      </c>
      <c r="G8732">
        <v>9</v>
      </c>
      <c r="H8732">
        <v>5</v>
      </c>
      <c r="I8732">
        <v>0</v>
      </c>
    </row>
    <row r="8733" spans="1:9">
      <c r="A8733">
        <v>14605</v>
      </c>
      <c r="B8733" t="s">
        <v>15</v>
      </c>
      <c r="C8733" t="s">
        <v>22</v>
      </c>
      <c r="D8733" t="s">
        <v>8750</v>
      </c>
      <c r="E8733">
        <v>24</v>
      </c>
      <c r="F8733">
        <v>1</v>
      </c>
      <c r="G8733">
        <v>17</v>
      </c>
      <c r="H8733">
        <v>5</v>
      </c>
      <c r="I8733">
        <v>0</v>
      </c>
    </row>
    <row r="8734" spans="1:9">
      <c r="A8734">
        <v>14606</v>
      </c>
      <c r="B8734" t="s">
        <v>12</v>
      </c>
      <c r="C8734" t="s">
        <v>28</v>
      </c>
      <c r="D8734" t="s">
        <v>8751</v>
      </c>
      <c r="E8734">
        <v>68</v>
      </c>
      <c r="F8734">
        <v>1</v>
      </c>
      <c r="G8734">
        <v>13</v>
      </c>
      <c r="H8734">
        <v>3</v>
      </c>
      <c r="I8734">
        <v>0</v>
      </c>
    </row>
    <row r="8735" spans="1:9">
      <c r="A8735">
        <v>14607</v>
      </c>
      <c r="B8735" t="s">
        <v>12</v>
      </c>
      <c r="C8735" t="s">
        <v>22</v>
      </c>
      <c r="D8735" t="s">
        <v>8752</v>
      </c>
      <c r="E8735">
        <v>34</v>
      </c>
      <c r="F8735">
        <v>0</v>
      </c>
      <c r="G8735">
        <v>16</v>
      </c>
      <c r="H8735">
        <v>3</v>
      </c>
      <c r="I8735">
        <v>0</v>
      </c>
    </row>
    <row r="8736" spans="1:9">
      <c r="A8736">
        <v>14608</v>
      </c>
      <c r="B8736" t="s">
        <v>15</v>
      </c>
      <c r="C8736" t="s">
        <v>13</v>
      </c>
      <c r="D8736" t="s">
        <v>8753</v>
      </c>
      <c r="E8736">
        <v>64</v>
      </c>
      <c r="F8736">
        <v>1</v>
      </c>
      <c r="G8736">
        <v>16</v>
      </c>
      <c r="H8736">
        <v>4</v>
      </c>
      <c r="I8736">
        <v>0</v>
      </c>
    </row>
    <row r="8737" spans="1:9">
      <c r="A8737">
        <v>14609</v>
      </c>
      <c r="B8737" t="s">
        <v>9</v>
      </c>
      <c r="C8737" t="s">
        <v>18</v>
      </c>
      <c r="D8737" t="s">
        <v>8754</v>
      </c>
      <c r="E8737">
        <v>31</v>
      </c>
      <c r="F8737">
        <v>1</v>
      </c>
      <c r="G8737">
        <v>7</v>
      </c>
      <c r="H8737">
        <v>4</v>
      </c>
      <c r="I8737">
        <v>1</v>
      </c>
    </row>
    <row r="8738" spans="1:9">
      <c r="A8738">
        <v>14610</v>
      </c>
      <c r="B8738" t="s">
        <v>24</v>
      </c>
      <c r="C8738" t="s">
        <v>28</v>
      </c>
      <c r="D8738" t="s">
        <v>8755</v>
      </c>
      <c r="E8738">
        <v>47</v>
      </c>
      <c r="F8738">
        <v>1</v>
      </c>
      <c r="G8738">
        <v>17</v>
      </c>
      <c r="H8738">
        <v>5</v>
      </c>
      <c r="I8738">
        <v>1</v>
      </c>
    </row>
    <row r="8739" spans="1:9">
      <c r="A8739">
        <v>14611</v>
      </c>
      <c r="B8739" t="s">
        <v>24</v>
      </c>
      <c r="C8739" t="s">
        <v>18</v>
      </c>
      <c r="D8739" t="s">
        <v>8756</v>
      </c>
      <c r="E8739">
        <v>36</v>
      </c>
      <c r="F8739">
        <v>0</v>
      </c>
      <c r="G8739">
        <v>1</v>
      </c>
      <c r="H8739">
        <v>2</v>
      </c>
      <c r="I8739">
        <v>0</v>
      </c>
    </row>
    <row r="8740" spans="1:9">
      <c r="A8740">
        <v>14612</v>
      </c>
      <c r="B8740" t="s">
        <v>24</v>
      </c>
      <c r="C8740" t="s">
        <v>13</v>
      </c>
      <c r="D8740" t="s">
        <v>8757</v>
      </c>
      <c r="E8740">
        <v>23</v>
      </c>
      <c r="F8740">
        <v>0</v>
      </c>
      <c r="G8740">
        <v>18</v>
      </c>
      <c r="H8740">
        <v>2</v>
      </c>
      <c r="I8740">
        <v>1</v>
      </c>
    </row>
    <row r="8741" spans="1:9">
      <c r="A8741">
        <v>14613</v>
      </c>
      <c r="B8741" t="s">
        <v>24</v>
      </c>
      <c r="C8741" t="s">
        <v>13</v>
      </c>
      <c r="D8741" t="s">
        <v>8758</v>
      </c>
      <c r="E8741">
        <v>69</v>
      </c>
      <c r="F8741">
        <v>0</v>
      </c>
      <c r="G8741">
        <v>17</v>
      </c>
      <c r="H8741">
        <v>1</v>
      </c>
      <c r="I8741">
        <v>1</v>
      </c>
    </row>
    <row r="8742" spans="1:9">
      <c r="A8742">
        <v>14614</v>
      </c>
      <c r="B8742" t="s">
        <v>12</v>
      </c>
      <c r="C8742" t="s">
        <v>28</v>
      </c>
      <c r="D8742" t="s">
        <v>8759</v>
      </c>
      <c r="E8742">
        <v>63</v>
      </c>
      <c r="F8742">
        <v>0</v>
      </c>
      <c r="G8742">
        <v>14</v>
      </c>
      <c r="H8742">
        <v>3</v>
      </c>
      <c r="I8742">
        <v>0</v>
      </c>
    </row>
    <row r="8743" spans="1:9">
      <c r="A8743">
        <v>14615</v>
      </c>
      <c r="B8743" t="s">
        <v>12</v>
      </c>
      <c r="C8743" t="s">
        <v>18</v>
      </c>
      <c r="D8743" t="s">
        <v>8760</v>
      </c>
      <c r="E8743">
        <v>47</v>
      </c>
      <c r="F8743">
        <v>1</v>
      </c>
      <c r="G8743">
        <v>3</v>
      </c>
      <c r="H8743">
        <v>2</v>
      </c>
      <c r="I8743">
        <v>1</v>
      </c>
    </row>
    <row r="8744" spans="1:9">
      <c r="A8744">
        <v>14616</v>
      </c>
      <c r="B8744" t="s">
        <v>31</v>
      </c>
      <c r="C8744" t="s">
        <v>18</v>
      </c>
      <c r="D8744" t="s">
        <v>8761</v>
      </c>
      <c r="E8744">
        <v>20</v>
      </c>
      <c r="F8744">
        <v>1</v>
      </c>
      <c r="G8744">
        <v>12</v>
      </c>
      <c r="H8744">
        <v>4</v>
      </c>
      <c r="I8744">
        <v>0</v>
      </c>
    </row>
    <row r="8745" spans="1:9">
      <c r="A8745">
        <v>14617</v>
      </c>
      <c r="B8745" t="s">
        <v>24</v>
      </c>
      <c r="C8745" t="s">
        <v>28</v>
      </c>
      <c r="D8745" t="s">
        <v>8762</v>
      </c>
      <c r="E8745">
        <v>38</v>
      </c>
      <c r="F8745">
        <v>1</v>
      </c>
      <c r="G8745">
        <v>1</v>
      </c>
      <c r="H8745">
        <v>1</v>
      </c>
      <c r="I8745">
        <v>0</v>
      </c>
    </row>
    <row r="8746" spans="1:9">
      <c r="A8746">
        <v>14618</v>
      </c>
      <c r="B8746" t="s">
        <v>24</v>
      </c>
      <c r="C8746" t="s">
        <v>22</v>
      </c>
      <c r="D8746" t="s">
        <v>8763</v>
      </c>
      <c r="E8746">
        <v>54</v>
      </c>
      <c r="F8746">
        <v>0</v>
      </c>
      <c r="G8746">
        <v>10</v>
      </c>
      <c r="H8746">
        <v>3</v>
      </c>
      <c r="I8746">
        <v>0</v>
      </c>
    </row>
    <row r="8747" spans="1:9">
      <c r="A8747">
        <v>14619</v>
      </c>
      <c r="B8747" t="s">
        <v>24</v>
      </c>
      <c r="C8747" t="s">
        <v>13</v>
      </c>
      <c r="D8747" t="s">
        <v>8764</v>
      </c>
      <c r="E8747">
        <v>36</v>
      </c>
      <c r="F8747">
        <v>0</v>
      </c>
      <c r="G8747">
        <v>16</v>
      </c>
      <c r="H8747">
        <v>4</v>
      </c>
      <c r="I8747">
        <v>0</v>
      </c>
    </row>
    <row r="8748" spans="1:9">
      <c r="A8748">
        <v>14620</v>
      </c>
      <c r="B8748" t="s">
        <v>24</v>
      </c>
      <c r="C8748" t="s">
        <v>18</v>
      </c>
      <c r="D8748" t="s">
        <v>8765</v>
      </c>
      <c r="E8748">
        <v>47</v>
      </c>
      <c r="F8748">
        <v>0</v>
      </c>
      <c r="G8748">
        <v>6</v>
      </c>
      <c r="H8748">
        <v>3</v>
      </c>
      <c r="I8748">
        <v>1</v>
      </c>
    </row>
    <row r="8749" spans="1:9">
      <c r="A8749">
        <v>14621</v>
      </c>
      <c r="B8749" t="s">
        <v>15</v>
      </c>
      <c r="C8749" t="s">
        <v>18</v>
      </c>
      <c r="D8749" t="s">
        <v>8766</v>
      </c>
      <c r="E8749">
        <v>37</v>
      </c>
      <c r="F8749">
        <v>1</v>
      </c>
      <c r="G8749">
        <v>2</v>
      </c>
      <c r="H8749">
        <v>5</v>
      </c>
      <c r="I8749">
        <v>1</v>
      </c>
    </row>
    <row r="8750" spans="1:9">
      <c r="A8750">
        <v>14622</v>
      </c>
      <c r="B8750" t="s">
        <v>9</v>
      </c>
      <c r="C8750" t="s">
        <v>10</v>
      </c>
      <c r="D8750" t="s">
        <v>8767</v>
      </c>
      <c r="E8750">
        <v>36</v>
      </c>
      <c r="F8750">
        <v>1</v>
      </c>
      <c r="G8750">
        <v>4</v>
      </c>
      <c r="H8750">
        <v>3</v>
      </c>
      <c r="I8750">
        <v>1</v>
      </c>
    </row>
    <row r="8751" spans="1:9">
      <c r="A8751">
        <v>14623</v>
      </c>
      <c r="B8751" t="s">
        <v>9</v>
      </c>
      <c r="C8751" t="s">
        <v>22</v>
      </c>
      <c r="D8751" t="s">
        <v>8768</v>
      </c>
      <c r="E8751">
        <v>69</v>
      </c>
      <c r="F8751">
        <v>0</v>
      </c>
      <c r="G8751">
        <v>19</v>
      </c>
      <c r="H8751">
        <v>2</v>
      </c>
      <c r="I8751">
        <v>1</v>
      </c>
    </row>
    <row r="8752" spans="1:9">
      <c r="A8752">
        <v>14624</v>
      </c>
      <c r="B8752" t="s">
        <v>15</v>
      </c>
      <c r="C8752" t="s">
        <v>22</v>
      </c>
      <c r="D8752" t="s">
        <v>8769</v>
      </c>
      <c r="E8752">
        <v>48</v>
      </c>
      <c r="F8752">
        <v>0</v>
      </c>
      <c r="G8752">
        <v>4</v>
      </c>
      <c r="H8752">
        <v>2</v>
      </c>
      <c r="I8752">
        <v>1</v>
      </c>
    </row>
    <row r="8753" spans="1:9">
      <c r="A8753">
        <v>14625</v>
      </c>
      <c r="B8753" t="s">
        <v>9</v>
      </c>
      <c r="C8753" t="s">
        <v>22</v>
      </c>
      <c r="D8753" t="s">
        <v>8770</v>
      </c>
      <c r="E8753">
        <v>46</v>
      </c>
      <c r="F8753">
        <v>1</v>
      </c>
      <c r="G8753">
        <v>9</v>
      </c>
      <c r="H8753">
        <v>2</v>
      </c>
      <c r="I8753">
        <v>1</v>
      </c>
    </row>
    <row r="8754" spans="1:9">
      <c r="A8754">
        <v>14626</v>
      </c>
      <c r="B8754" t="s">
        <v>12</v>
      </c>
      <c r="C8754" t="s">
        <v>13</v>
      </c>
      <c r="D8754" t="s">
        <v>8771</v>
      </c>
      <c r="E8754">
        <v>18</v>
      </c>
      <c r="F8754">
        <v>1</v>
      </c>
      <c r="G8754">
        <v>14</v>
      </c>
      <c r="H8754">
        <v>1</v>
      </c>
      <c r="I8754">
        <v>1</v>
      </c>
    </row>
    <row r="8755" spans="1:9">
      <c r="A8755">
        <v>14627</v>
      </c>
      <c r="B8755" t="s">
        <v>31</v>
      </c>
      <c r="C8755" t="s">
        <v>10</v>
      </c>
      <c r="D8755" t="s">
        <v>8772</v>
      </c>
      <c r="E8755">
        <v>57</v>
      </c>
      <c r="F8755">
        <v>1</v>
      </c>
      <c r="G8755">
        <v>4</v>
      </c>
      <c r="H8755">
        <v>1</v>
      </c>
      <c r="I8755">
        <v>1</v>
      </c>
    </row>
    <row r="8756" spans="1:9">
      <c r="A8756">
        <v>14628</v>
      </c>
      <c r="B8756" t="s">
        <v>12</v>
      </c>
      <c r="C8756" t="s">
        <v>22</v>
      </c>
      <c r="D8756" t="s">
        <v>8773</v>
      </c>
      <c r="E8756">
        <v>55</v>
      </c>
      <c r="F8756">
        <v>1</v>
      </c>
      <c r="G8756">
        <v>8</v>
      </c>
      <c r="H8756">
        <v>3</v>
      </c>
      <c r="I8756">
        <v>1</v>
      </c>
    </row>
    <row r="8757" spans="1:9">
      <c r="A8757">
        <v>14629</v>
      </c>
      <c r="B8757" t="s">
        <v>24</v>
      </c>
      <c r="C8757" t="s">
        <v>13</v>
      </c>
      <c r="D8757" t="s">
        <v>8774</v>
      </c>
      <c r="E8757">
        <v>54</v>
      </c>
      <c r="F8757">
        <v>0</v>
      </c>
      <c r="G8757">
        <v>1</v>
      </c>
      <c r="H8757">
        <v>4</v>
      </c>
      <c r="I8757">
        <v>0</v>
      </c>
    </row>
    <row r="8758" spans="1:9">
      <c r="A8758">
        <v>14630</v>
      </c>
      <c r="B8758" t="s">
        <v>12</v>
      </c>
      <c r="C8758" t="s">
        <v>10</v>
      </c>
      <c r="D8758" t="s">
        <v>8775</v>
      </c>
      <c r="E8758">
        <v>38</v>
      </c>
      <c r="F8758">
        <v>0</v>
      </c>
      <c r="G8758">
        <v>13</v>
      </c>
      <c r="H8758">
        <v>5</v>
      </c>
      <c r="I8758">
        <v>1</v>
      </c>
    </row>
    <row r="8759" spans="1:9">
      <c r="A8759">
        <v>14631</v>
      </c>
      <c r="B8759" t="s">
        <v>12</v>
      </c>
      <c r="C8759" t="s">
        <v>13</v>
      </c>
      <c r="D8759" t="s">
        <v>8776</v>
      </c>
      <c r="E8759">
        <v>57</v>
      </c>
      <c r="F8759">
        <v>1</v>
      </c>
      <c r="G8759">
        <v>18</v>
      </c>
      <c r="H8759">
        <v>3</v>
      </c>
      <c r="I8759">
        <v>0</v>
      </c>
    </row>
    <row r="8760" spans="1:9">
      <c r="A8760">
        <v>14632</v>
      </c>
      <c r="B8760" t="s">
        <v>12</v>
      </c>
      <c r="C8760" t="s">
        <v>18</v>
      </c>
      <c r="D8760" t="s">
        <v>8777</v>
      </c>
      <c r="E8760">
        <v>21</v>
      </c>
      <c r="F8760">
        <v>0</v>
      </c>
      <c r="G8760">
        <v>3</v>
      </c>
      <c r="H8760">
        <v>2</v>
      </c>
      <c r="I8760">
        <v>1</v>
      </c>
    </row>
    <row r="8761" spans="1:9">
      <c r="A8761">
        <v>14633</v>
      </c>
      <c r="B8761" t="s">
        <v>24</v>
      </c>
      <c r="C8761" t="s">
        <v>13</v>
      </c>
      <c r="D8761" t="s">
        <v>8778</v>
      </c>
      <c r="E8761">
        <v>19</v>
      </c>
      <c r="F8761">
        <v>1</v>
      </c>
      <c r="G8761">
        <v>19</v>
      </c>
      <c r="H8761">
        <v>4</v>
      </c>
      <c r="I8761">
        <v>1</v>
      </c>
    </row>
    <row r="8762" spans="1:9">
      <c r="A8762">
        <v>14634</v>
      </c>
      <c r="B8762" t="s">
        <v>9</v>
      </c>
      <c r="C8762" t="s">
        <v>28</v>
      </c>
      <c r="D8762" t="s">
        <v>8779</v>
      </c>
      <c r="E8762">
        <v>20</v>
      </c>
      <c r="F8762">
        <v>0</v>
      </c>
      <c r="G8762">
        <v>19</v>
      </c>
      <c r="H8762">
        <v>1</v>
      </c>
      <c r="I8762">
        <v>1</v>
      </c>
    </row>
    <row r="8763" spans="1:9">
      <c r="A8763">
        <v>14635</v>
      </c>
      <c r="B8763" t="s">
        <v>12</v>
      </c>
      <c r="C8763" t="s">
        <v>13</v>
      </c>
      <c r="D8763" t="s">
        <v>8780</v>
      </c>
      <c r="E8763">
        <v>57</v>
      </c>
      <c r="F8763">
        <v>0</v>
      </c>
      <c r="G8763">
        <v>15</v>
      </c>
      <c r="H8763">
        <v>3</v>
      </c>
      <c r="I8763">
        <v>0</v>
      </c>
    </row>
    <row r="8764" spans="1:9">
      <c r="A8764">
        <v>14636</v>
      </c>
      <c r="B8764" t="s">
        <v>31</v>
      </c>
      <c r="C8764" t="s">
        <v>10</v>
      </c>
      <c r="D8764" t="s">
        <v>8781</v>
      </c>
      <c r="E8764">
        <v>23</v>
      </c>
      <c r="F8764">
        <v>1</v>
      </c>
      <c r="G8764">
        <v>4</v>
      </c>
      <c r="H8764">
        <v>4</v>
      </c>
      <c r="I8764">
        <v>1</v>
      </c>
    </row>
    <row r="8765" spans="1:9">
      <c r="A8765">
        <v>14637</v>
      </c>
      <c r="B8765" t="s">
        <v>24</v>
      </c>
      <c r="C8765" t="s">
        <v>13</v>
      </c>
      <c r="D8765" t="s">
        <v>8782</v>
      </c>
      <c r="E8765">
        <v>22</v>
      </c>
      <c r="F8765">
        <v>0</v>
      </c>
      <c r="G8765">
        <v>14</v>
      </c>
      <c r="H8765">
        <v>2</v>
      </c>
      <c r="I8765">
        <v>1</v>
      </c>
    </row>
    <row r="8766" spans="1:9">
      <c r="A8766">
        <v>14638</v>
      </c>
      <c r="B8766" t="s">
        <v>24</v>
      </c>
      <c r="C8766" t="s">
        <v>10</v>
      </c>
      <c r="D8766" t="s">
        <v>8783</v>
      </c>
      <c r="E8766">
        <v>61</v>
      </c>
      <c r="F8766">
        <v>1</v>
      </c>
      <c r="G8766">
        <v>7</v>
      </c>
      <c r="H8766">
        <v>3</v>
      </c>
      <c r="I8766">
        <v>1</v>
      </c>
    </row>
    <row r="8767" spans="1:9">
      <c r="A8767">
        <v>14639</v>
      </c>
      <c r="B8767" t="s">
        <v>15</v>
      </c>
      <c r="C8767" t="s">
        <v>22</v>
      </c>
      <c r="D8767" t="s">
        <v>8784</v>
      </c>
      <c r="E8767">
        <v>23</v>
      </c>
      <c r="F8767">
        <v>0</v>
      </c>
      <c r="G8767">
        <v>14</v>
      </c>
      <c r="H8767">
        <v>4</v>
      </c>
      <c r="I8767">
        <v>1</v>
      </c>
    </row>
    <row r="8768" spans="1:9">
      <c r="A8768">
        <v>14640</v>
      </c>
      <c r="B8768" t="s">
        <v>24</v>
      </c>
      <c r="C8768" t="s">
        <v>10</v>
      </c>
      <c r="D8768" t="s">
        <v>8785</v>
      </c>
      <c r="E8768">
        <v>31</v>
      </c>
      <c r="F8768">
        <v>0</v>
      </c>
      <c r="G8768">
        <v>17</v>
      </c>
      <c r="H8768">
        <v>2</v>
      </c>
      <c r="I8768">
        <v>1</v>
      </c>
    </row>
    <row r="8769" spans="1:9">
      <c r="A8769">
        <v>14641</v>
      </c>
      <c r="B8769" t="s">
        <v>31</v>
      </c>
      <c r="C8769" t="s">
        <v>13</v>
      </c>
      <c r="D8769" t="s">
        <v>8786</v>
      </c>
      <c r="E8769">
        <v>53</v>
      </c>
      <c r="F8769">
        <v>1</v>
      </c>
      <c r="G8769">
        <v>2</v>
      </c>
      <c r="H8769">
        <v>3</v>
      </c>
      <c r="I8769">
        <v>0</v>
      </c>
    </row>
    <row r="8770" spans="1:9">
      <c r="A8770">
        <v>14642</v>
      </c>
      <c r="B8770" t="s">
        <v>15</v>
      </c>
      <c r="C8770" t="s">
        <v>28</v>
      </c>
      <c r="D8770" t="s">
        <v>8787</v>
      </c>
      <c r="E8770">
        <v>68</v>
      </c>
      <c r="F8770">
        <v>0</v>
      </c>
      <c r="G8770">
        <v>5</v>
      </c>
      <c r="H8770">
        <v>3</v>
      </c>
      <c r="I8770">
        <v>0</v>
      </c>
    </row>
    <row r="8771" spans="1:9">
      <c r="A8771">
        <v>14643</v>
      </c>
      <c r="B8771" t="s">
        <v>31</v>
      </c>
      <c r="C8771" t="s">
        <v>22</v>
      </c>
      <c r="D8771" t="s">
        <v>8788</v>
      </c>
      <c r="E8771">
        <v>33</v>
      </c>
      <c r="F8771">
        <v>0</v>
      </c>
      <c r="G8771">
        <v>11</v>
      </c>
      <c r="H8771">
        <v>4</v>
      </c>
      <c r="I8771">
        <v>1</v>
      </c>
    </row>
    <row r="8772" spans="1:9">
      <c r="A8772">
        <v>14644</v>
      </c>
      <c r="B8772" t="s">
        <v>15</v>
      </c>
      <c r="C8772" t="s">
        <v>28</v>
      </c>
      <c r="D8772" t="s">
        <v>8789</v>
      </c>
      <c r="E8772">
        <v>49</v>
      </c>
      <c r="F8772">
        <v>1</v>
      </c>
      <c r="G8772">
        <v>10</v>
      </c>
      <c r="H8772">
        <v>4</v>
      </c>
      <c r="I8772">
        <v>0</v>
      </c>
    </row>
    <row r="8773" spans="1:9">
      <c r="A8773">
        <v>14645</v>
      </c>
      <c r="B8773" t="s">
        <v>12</v>
      </c>
      <c r="C8773" t="s">
        <v>28</v>
      </c>
      <c r="D8773" t="s">
        <v>8790</v>
      </c>
      <c r="E8773">
        <v>40</v>
      </c>
      <c r="F8773">
        <v>0</v>
      </c>
      <c r="G8773">
        <v>8</v>
      </c>
      <c r="H8773">
        <v>3</v>
      </c>
      <c r="I8773">
        <v>1</v>
      </c>
    </row>
    <row r="8774" spans="1:9">
      <c r="A8774">
        <v>14646</v>
      </c>
      <c r="B8774" t="s">
        <v>15</v>
      </c>
      <c r="C8774" t="s">
        <v>18</v>
      </c>
      <c r="D8774" t="s">
        <v>8791</v>
      </c>
      <c r="E8774">
        <v>57</v>
      </c>
      <c r="F8774">
        <v>0</v>
      </c>
      <c r="G8774">
        <v>19</v>
      </c>
      <c r="H8774">
        <v>3</v>
      </c>
      <c r="I8774">
        <v>0</v>
      </c>
    </row>
    <row r="8775" spans="1:9">
      <c r="A8775">
        <v>14647</v>
      </c>
      <c r="B8775" t="s">
        <v>15</v>
      </c>
      <c r="C8775" t="s">
        <v>18</v>
      </c>
      <c r="D8775" t="s">
        <v>8792</v>
      </c>
      <c r="E8775">
        <v>28</v>
      </c>
      <c r="F8775">
        <v>0</v>
      </c>
      <c r="G8775">
        <v>8</v>
      </c>
      <c r="H8775">
        <v>5</v>
      </c>
      <c r="I8775">
        <v>1</v>
      </c>
    </row>
    <row r="8776" spans="1:9">
      <c r="A8776">
        <v>14648</v>
      </c>
      <c r="B8776" t="s">
        <v>24</v>
      </c>
      <c r="C8776" t="s">
        <v>10</v>
      </c>
      <c r="D8776" t="s">
        <v>8793</v>
      </c>
      <c r="E8776">
        <v>62</v>
      </c>
      <c r="F8776">
        <v>0</v>
      </c>
      <c r="G8776">
        <v>12</v>
      </c>
      <c r="H8776">
        <v>2</v>
      </c>
      <c r="I8776">
        <v>1</v>
      </c>
    </row>
    <row r="8777" spans="1:9">
      <c r="A8777">
        <v>14649</v>
      </c>
      <c r="B8777" t="s">
        <v>31</v>
      </c>
      <c r="C8777" t="s">
        <v>18</v>
      </c>
      <c r="D8777" t="s">
        <v>8794</v>
      </c>
      <c r="E8777">
        <v>57</v>
      </c>
      <c r="F8777">
        <v>0</v>
      </c>
      <c r="G8777">
        <v>3</v>
      </c>
      <c r="H8777">
        <v>3</v>
      </c>
      <c r="I8777">
        <v>1</v>
      </c>
    </row>
    <row r="8778" spans="1:9">
      <c r="A8778">
        <v>14650</v>
      </c>
      <c r="B8778" t="s">
        <v>15</v>
      </c>
      <c r="C8778" t="s">
        <v>18</v>
      </c>
      <c r="D8778" t="s">
        <v>8795</v>
      </c>
      <c r="E8778">
        <v>21</v>
      </c>
      <c r="F8778">
        <v>0</v>
      </c>
      <c r="G8778">
        <v>7</v>
      </c>
      <c r="H8778">
        <v>4</v>
      </c>
      <c r="I8778">
        <v>0</v>
      </c>
    </row>
    <row r="8779" spans="1:9">
      <c r="A8779">
        <v>14651</v>
      </c>
      <c r="B8779" t="s">
        <v>12</v>
      </c>
      <c r="C8779" t="s">
        <v>13</v>
      </c>
      <c r="D8779" t="s">
        <v>8796</v>
      </c>
      <c r="E8779">
        <v>56</v>
      </c>
      <c r="F8779">
        <v>0</v>
      </c>
      <c r="G8779">
        <v>16</v>
      </c>
      <c r="H8779">
        <v>1</v>
      </c>
      <c r="I8779">
        <v>1</v>
      </c>
    </row>
    <row r="8780" spans="1:9">
      <c r="A8780">
        <v>14652</v>
      </c>
      <c r="B8780" t="s">
        <v>9</v>
      </c>
      <c r="C8780" t="s">
        <v>28</v>
      </c>
      <c r="D8780" t="s">
        <v>8797</v>
      </c>
      <c r="E8780">
        <v>35</v>
      </c>
      <c r="F8780">
        <v>1</v>
      </c>
      <c r="G8780">
        <v>3</v>
      </c>
      <c r="H8780">
        <v>4</v>
      </c>
      <c r="I8780">
        <v>1</v>
      </c>
    </row>
    <row r="8781" spans="1:9">
      <c r="A8781">
        <v>14653</v>
      </c>
      <c r="B8781" t="s">
        <v>24</v>
      </c>
      <c r="C8781" t="s">
        <v>18</v>
      </c>
      <c r="D8781" t="s">
        <v>8798</v>
      </c>
      <c r="E8781">
        <v>60</v>
      </c>
      <c r="F8781">
        <v>1</v>
      </c>
      <c r="G8781">
        <v>11</v>
      </c>
      <c r="H8781">
        <v>1</v>
      </c>
      <c r="I8781">
        <v>0</v>
      </c>
    </row>
    <row r="8782" spans="1:9">
      <c r="A8782">
        <v>14654</v>
      </c>
      <c r="B8782" t="s">
        <v>12</v>
      </c>
      <c r="C8782" t="s">
        <v>18</v>
      </c>
      <c r="D8782" t="s">
        <v>8799</v>
      </c>
      <c r="E8782">
        <v>58</v>
      </c>
      <c r="F8782">
        <v>1</v>
      </c>
      <c r="G8782">
        <v>4</v>
      </c>
      <c r="H8782">
        <v>4</v>
      </c>
      <c r="I8782">
        <v>1</v>
      </c>
    </row>
    <row r="8783" spans="1:9">
      <c r="A8783">
        <v>14655</v>
      </c>
      <c r="B8783" t="s">
        <v>15</v>
      </c>
      <c r="C8783" t="s">
        <v>10</v>
      </c>
      <c r="D8783" t="s">
        <v>8800</v>
      </c>
      <c r="E8783">
        <v>53</v>
      </c>
      <c r="F8783">
        <v>0</v>
      </c>
      <c r="G8783">
        <v>2</v>
      </c>
      <c r="H8783">
        <v>1</v>
      </c>
      <c r="I8783">
        <v>0</v>
      </c>
    </row>
    <row r="8784" spans="1:9">
      <c r="A8784">
        <v>14656</v>
      </c>
      <c r="B8784" t="s">
        <v>24</v>
      </c>
      <c r="C8784" t="s">
        <v>13</v>
      </c>
      <c r="D8784" t="s">
        <v>8801</v>
      </c>
      <c r="E8784">
        <v>34</v>
      </c>
      <c r="F8784">
        <v>1</v>
      </c>
      <c r="G8784">
        <v>18</v>
      </c>
      <c r="H8784">
        <v>5</v>
      </c>
      <c r="I8784">
        <v>1</v>
      </c>
    </row>
    <row r="8785" spans="1:9">
      <c r="A8785">
        <v>14657</v>
      </c>
      <c r="B8785" t="s">
        <v>24</v>
      </c>
      <c r="C8785" t="s">
        <v>13</v>
      </c>
      <c r="D8785" t="s">
        <v>8802</v>
      </c>
      <c r="E8785">
        <v>36</v>
      </c>
      <c r="F8785">
        <v>0</v>
      </c>
      <c r="G8785">
        <v>6</v>
      </c>
      <c r="H8785">
        <v>5</v>
      </c>
      <c r="I8785">
        <v>1</v>
      </c>
    </row>
    <row r="8786" spans="1:9">
      <c r="A8786">
        <v>14658</v>
      </c>
      <c r="B8786" t="s">
        <v>24</v>
      </c>
      <c r="C8786" t="s">
        <v>18</v>
      </c>
      <c r="D8786" t="s">
        <v>8803</v>
      </c>
      <c r="E8786">
        <v>53</v>
      </c>
      <c r="F8786">
        <v>1</v>
      </c>
      <c r="G8786">
        <v>16</v>
      </c>
      <c r="H8786">
        <v>3</v>
      </c>
      <c r="I8786">
        <v>0</v>
      </c>
    </row>
    <row r="8787" spans="1:9">
      <c r="A8787">
        <v>14659</v>
      </c>
      <c r="B8787" t="s">
        <v>12</v>
      </c>
      <c r="C8787" t="s">
        <v>10</v>
      </c>
      <c r="D8787" t="s">
        <v>8804</v>
      </c>
      <c r="E8787">
        <v>29</v>
      </c>
      <c r="F8787">
        <v>1</v>
      </c>
      <c r="G8787">
        <v>5</v>
      </c>
      <c r="H8787">
        <v>1</v>
      </c>
      <c r="I8787">
        <v>0</v>
      </c>
    </row>
    <row r="8788" spans="1:9">
      <c r="A8788">
        <v>14660</v>
      </c>
      <c r="B8788" t="s">
        <v>9</v>
      </c>
      <c r="C8788" t="s">
        <v>13</v>
      </c>
      <c r="D8788" t="s">
        <v>8805</v>
      </c>
      <c r="E8788">
        <v>47</v>
      </c>
      <c r="F8788">
        <v>0</v>
      </c>
      <c r="G8788">
        <v>10</v>
      </c>
      <c r="H8788">
        <v>5</v>
      </c>
      <c r="I8788">
        <v>1</v>
      </c>
    </row>
    <row r="8789" spans="1:9">
      <c r="A8789">
        <v>14661</v>
      </c>
      <c r="B8789" t="s">
        <v>9</v>
      </c>
      <c r="C8789" t="s">
        <v>28</v>
      </c>
      <c r="D8789" t="s">
        <v>8806</v>
      </c>
      <c r="E8789">
        <v>47</v>
      </c>
      <c r="F8789">
        <v>1</v>
      </c>
      <c r="G8789">
        <v>9</v>
      </c>
      <c r="H8789">
        <v>3</v>
      </c>
      <c r="I8789">
        <v>1</v>
      </c>
    </row>
    <row r="8790" spans="1:9">
      <c r="A8790">
        <v>14662</v>
      </c>
      <c r="B8790" t="s">
        <v>15</v>
      </c>
      <c r="C8790" t="s">
        <v>22</v>
      </c>
      <c r="D8790" t="s">
        <v>8807</v>
      </c>
      <c r="E8790">
        <v>53</v>
      </c>
      <c r="F8790">
        <v>1</v>
      </c>
      <c r="G8790">
        <v>16</v>
      </c>
      <c r="H8790">
        <v>5</v>
      </c>
      <c r="I8790">
        <v>0</v>
      </c>
    </row>
    <row r="8791" spans="1:9">
      <c r="A8791">
        <v>14663</v>
      </c>
      <c r="B8791" t="s">
        <v>12</v>
      </c>
      <c r="C8791" t="s">
        <v>22</v>
      </c>
      <c r="D8791" t="s">
        <v>8808</v>
      </c>
      <c r="E8791">
        <v>47</v>
      </c>
      <c r="F8791">
        <v>1</v>
      </c>
      <c r="G8791">
        <v>11</v>
      </c>
      <c r="H8791">
        <v>5</v>
      </c>
      <c r="I8791">
        <v>1</v>
      </c>
    </row>
    <row r="8792" spans="1:9">
      <c r="A8792">
        <v>14664</v>
      </c>
      <c r="B8792" t="s">
        <v>24</v>
      </c>
      <c r="C8792" t="s">
        <v>22</v>
      </c>
      <c r="D8792" t="s">
        <v>8809</v>
      </c>
      <c r="E8792">
        <v>35</v>
      </c>
      <c r="F8792">
        <v>1</v>
      </c>
      <c r="G8792">
        <v>5</v>
      </c>
      <c r="H8792">
        <v>2</v>
      </c>
      <c r="I8792">
        <v>0</v>
      </c>
    </row>
    <row r="8793" spans="1:9">
      <c r="A8793">
        <v>14665</v>
      </c>
      <c r="B8793" t="s">
        <v>12</v>
      </c>
      <c r="C8793" t="s">
        <v>13</v>
      </c>
      <c r="D8793" t="s">
        <v>8810</v>
      </c>
      <c r="E8793">
        <v>36</v>
      </c>
      <c r="F8793">
        <v>0</v>
      </c>
      <c r="G8793">
        <v>15</v>
      </c>
      <c r="H8793">
        <v>1</v>
      </c>
      <c r="I8793">
        <v>0</v>
      </c>
    </row>
    <row r="8794" spans="1:9">
      <c r="A8794">
        <v>14666</v>
      </c>
      <c r="B8794" t="s">
        <v>24</v>
      </c>
      <c r="C8794" t="s">
        <v>18</v>
      </c>
      <c r="D8794" t="s">
        <v>8811</v>
      </c>
      <c r="E8794">
        <v>18</v>
      </c>
      <c r="F8794">
        <v>1</v>
      </c>
      <c r="G8794">
        <v>9</v>
      </c>
      <c r="H8794">
        <v>1</v>
      </c>
      <c r="I8794">
        <v>0</v>
      </c>
    </row>
    <row r="8795" spans="1:9">
      <c r="A8795">
        <v>14667</v>
      </c>
      <c r="B8795" t="s">
        <v>24</v>
      </c>
      <c r="C8795" t="s">
        <v>18</v>
      </c>
      <c r="D8795" t="s">
        <v>8812</v>
      </c>
      <c r="E8795">
        <v>43</v>
      </c>
      <c r="F8795">
        <v>0</v>
      </c>
      <c r="G8795">
        <v>11</v>
      </c>
      <c r="H8795">
        <v>2</v>
      </c>
      <c r="I8795">
        <v>1</v>
      </c>
    </row>
    <row r="8796" spans="1:9">
      <c r="A8796">
        <v>14668</v>
      </c>
      <c r="B8796" t="s">
        <v>24</v>
      </c>
      <c r="C8796" t="s">
        <v>18</v>
      </c>
      <c r="D8796" t="s">
        <v>8813</v>
      </c>
      <c r="E8796">
        <v>21</v>
      </c>
      <c r="F8796">
        <v>0</v>
      </c>
      <c r="G8796">
        <v>11</v>
      </c>
      <c r="H8796">
        <v>4</v>
      </c>
      <c r="I8796">
        <v>0</v>
      </c>
    </row>
    <row r="8797" spans="1:9">
      <c r="A8797">
        <v>14669</v>
      </c>
      <c r="B8797" t="s">
        <v>12</v>
      </c>
      <c r="C8797" t="s">
        <v>13</v>
      </c>
      <c r="D8797" t="s">
        <v>8814</v>
      </c>
      <c r="E8797">
        <v>19</v>
      </c>
      <c r="F8797">
        <v>0</v>
      </c>
      <c r="G8797">
        <v>4</v>
      </c>
      <c r="H8797">
        <v>4</v>
      </c>
      <c r="I8797">
        <v>1</v>
      </c>
    </row>
    <row r="8798" spans="1:9">
      <c r="A8798">
        <v>14670</v>
      </c>
      <c r="B8798" t="s">
        <v>12</v>
      </c>
      <c r="C8798" t="s">
        <v>13</v>
      </c>
      <c r="D8798" t="s">
        <v>8815</v>
      </c>
      <c r="E8798">
        <v>25</v>
      </c>
      <c r="F8798">
        <v>1</v>
      </c>
      <c r="G8798">
        <v>2</v>
      </c>
      <c r="H8798">
        <v>3</v>
      </c>
      <c r="I8798">
        <v>1</v>
      </c>
    </row>
    <row r="8799" spans="1:9">
      <c r="A8799">
        <v>14671</v>
      </c>
      <c r="B8799" t="s">
        <v>31</v>
      </c>
      <c r="C8799" t="s">
        <v>10</v>
      </c>
      <c r="D8799" t="s">
        <v>8816</v>
      </c>
      <c r="E8799">
        <v>56</v>
      </c>
      <c r="F8799">
        <v>1</v>
      </c>
      <c r="G8799">
        <v>12</v>
      </c>
      <c r="H8799">
        <v>4</v>
      </c>
      <c r="I8799">
        <v>0</v>
      </c>
    </row>
    <row r="8800" spans="1:9">
      <c r="A8800">
        <v>14672</v>
      </c>
      <c r="B8800" t="s">
        <v>24</v>
      </c>
      <c r="C8800" t="s">
        <v>18</v>
      </c>
      <c r="D8800" t="s">
        <v>8817</v>
      </c>
      <c r="E8800">
        <v>47</v>
      </c>
      <c r="F8800">
        <v>1</v>
      </c>
      <c r="G8800">
        <v>15</v>
      </c>
      <c r="H8800">
        <v>4</v>
      </c>
      <c r="I8800">
        <v>1</v>
      </c>
    </row>
    <row r="8801" spans="1:9">
      <c r="A8801">
        <v>14673</v>
      </c>
      <c r="B8801" t="s">
        <v>12</v>
      </c>
      <c r="C8801" t="s">
        <v>10</v>
      </c>
      <c r="D8801" t="s">
        <v>8818</v>
      </c>
      <c r="E8801">
        <v>51</v>
      </c>
      <c r="F8801">
        <v>0</v>
      </c>
      <c r="G8801">
        <v>12</v>
      </c>
      <c r="H8801">
        <v>3</v>
      </c>
      <c r="I8801">
        <v>1</v>
      </c>
    </row>
    <row r="8802" spans="1:9">
      <c r="A8802">
        <v>14674</v>
      </c>
      <c r="B8802" t="s">
        <v>31</v>
      </c>
      <c r="C8802" t="s">
        <v>10</v>
      </c>
      <c r="D8802" t="s">
        <v>8819</v>
      </c>
      <c r="E8802">
        <v>31</v>
      </c>
      <c r="F8802">
        <v>1</v>
      </c>
      <c r="G8802">
        <v>3</v>
      </c>
      <c r="H8802">
        <v>2</v>
      </c>
      <c r="I8802">
        <v>0</v>
      </c>
    </row>
    <row r="8803" spans="1:9">
      <c r="A8803">
        <v>14675</v>
      </c>
      <c r="B8803" t="s">
        <v>24</v>
      </c>
      <c r="C8803" t="s">
        <v>22</v>
      </c>
      <c r="D8803" t="s">
        <v>8820</v>
      </c>
      <c r="E8803">
        <v>26</v>
      </c>
      <c r="F8803">
        <v>1</v>
      </c>
      <c r="G8803">
        <v>10</v>
      </c>
      <c r="H8803">
        <v>4</v>
      </c>
      <c r="I8803">
        <v>0</v>
      </c>
    </row>
    <row r="8804" spans="1:9">
      <c r="A8804">
        <v>14676</v>
      </c>
      <c r="B8804" t="s">
        <v>12</v>
      </c>
      <c r="C8804" t="s">
        <v>22</v>
      </c>
      <c r="D8804" t="s">
        <v>8821</v>
      </c>
      <c r="E8804">
        <v>57</v>
      </c>
      <c r="F8804">
        <v>1</v>
      </c>
      <c r="G8804">
        <v>9</v>
      </c>
      <c r="H8804">
        <v>1</v>
      </c>
      <c r="I8804">
        <v>1</v>
      </c>
    </row>
    <row r="8805" spans="1:9">
      <c r="A8805">
        <v>14677</v>
      </c>
      <c r="B8805" t="s">
        <v>24</v>
      </c>
      <c r="C8805" t="s">
        <v>22</v>
      </c>
      <c r="D8805" t="s">
        <v>8822</v>
      </c>
      <c r="E8805">
        <v>24</v>
      </c>
      <c r="F8805">
        <v>0</v>
      </c>
      <c r="G8805">
        <v>6</v>
      </c>
      <c r="H8805">
        <v>2</v>
      </c>
      <c r="I8805">
        <v>1</v>
      </c>
    </row>
    <row r="8806" spans="1:9">
      <c r="A8806">
        <v>14678</v>
      </c>
      <c r="B8806" t="s">
        <v>24</v>
      </c>
      <c r="C8806" t="s">
        <v>22</v>
      </c>
      <c r="D8806" t="s">
        <v>8823</v>
      </c>
      <c r="E8806">
        <v>61</v>
      </c>
      <c r="F8806">
        <v>1</v>
      </c>
      <c r="G8806">
        <v>10</v>
      </c>
      <c r="H8806">
        <v>3</v>
      </c>
      <c r="I8806">
        <v>0</v>
      </c>
    </row>
    <row r="8807" spans="1:9">
      <c r="A8807">
        <v>14679</v>
      </c>
      <c r="B8807" t="s">
        <v>12</v>
      </c>
      <c r="C8807" t="s">
        <v>13</v>
      </c>
      <c r="D8807" t="s">
        <v>8824</v>
      </c>
      <c r="E8807">
        <v>23</v>
      </c>
      <c r="F8807">
        <v>1</v>
      </c>
      <c r="G8807">
        <v>3</v>
      </c>
      <c r="H8807">
        <v>5</v>
      </c>
      <c r="I8807">
        <v>1</v>
      </c>
    </row>
    <row r="8808" spans="1:9">
      <c r="A8808">
        <v>14680</v>
      </c>
      <c r="B8808" t="s">
        <v>12</v>
      </c>
      <c r="C8808" t="s">
        <v>22</v>
      </c>
      <c r="D8808" t="s">
        <v>8825</v>
      </c>
      <c r="E8808">
        <v>31</v>
      </c>
      <c r="F8808">
        <v>0</v>
      </c>
      <c r="G8808">
        <v>12</v>
      </c>
      <c r="H8808">
        <v>5</v>
      </c>
      <c r="I8808">
        <v>0</v>
      </c>
    </row>
    <row r="8809" spans="1:9">
      <c r="A8809">
        <v>14681</v>
      </c>
      <c r="B8809" t="s">
        <v>9</v>
      </c>
      <c r="C8809" t="s">
        <v>22</v>
      </c>
      <c r="D8809" t="s">
        <v>8826</v>
      </c>
      <c r="E8809">
        <v>48</v>
      </c>
      <c r="F8809">
        <v>0</v>
      </c>
      <c r="G8809">
        <v>5</v>
      </c>
      <c r="H8809">
        <v>4</v>
      </c>
      <c r="I8809">
        <v>1</v>
      </c>
    </row>
    <row r="8810" spans="1:9">
      <c r="A8810">
        <v>14682</v>
      </c>
      <c r="B8810" t="s">
        <v>24</v>
      </c>
      <c r="C8810" t="s">
        <v>28</v>
      </c>
      <c r="D8810" t="s">
        <v>8827</v>
      </c>
      <c r="E8810">
        <v>20</v>
      </c>
      <c r="F8810">
        <v>0</v>
      </c>
      <c r="G8810">
        <v>16</v>
      </c>
      <c r="H8810">
        <v>1</v>
      </c>
      <c r="I8810">
        <v>0</v>
      </c>
    </row>
    <row r="8811" spans="1:9">
      <c r="A8811">
        <v>14683</v>
      </c>
      <c r="B8811" t="s">
        <v>12</v>
      </c>
      <c r="C8811" t="s">
        <v>28</v>
      </c>
      <c r="D8811" t="s">
        <v>8828</v>
      </c>
      <c r="E8811">
        <v>39</v>
      </c>
      <c r="F8811">
        <v>0</v>
      </c>
      <c r="G8811">
        <v>6</v>
      </c>
      <c r="H8811">
        <v>5</v>
      </c>
      <c r="I8811">
        <v>0</v>
      </c>
    </row>
    <row r="8812" spans="1:9">
      <c r="A8812">
        <v>14684</v>
      </c>
      <c r="B8812" t="s">
        <v>9</v>
      </c>
      <c r="C8812" t="s">
        <v>13</v>
      </c>
      <c r="D8812" t="s">
        <v>8829</v>
      </c>
      <c r="E8812">
        <v>29</v>
      </c>
      <c r="F8812">
        <v>0</v>
      </c>
      <c r="G8812">
        <v>18</v>
      </c>
      <c r="H8812">
        <v>4</v>
      </c>
      <c r="I8812">
        <v>1</v>
      </c>
    </row>
    <row r="8813" spans="1:9">
      <c r="A8813">
        <v>14685</v>
      </c>
      <c r="B8813" t="s">
        <v>31</v>
      </c>
      <c r="C8813" t="s">
        <v>18</v>
      </c>
      <c r="D8813" t="s">
        <v>8830</v>
      </c>
      <c r="E8813">
        <v>37</v>
      </c>
      <c r="F8813">
        <v>1</v>
      </c>
      <c r="G8813">
        <v>15</v>
      </c>
      <c r="H8813">
        <v>3</v>
      </c>
      <c r="I8813">
        <v>0</v>
      </c>
    </row>
    <row r="8814" spans="1:9">
      <c r="A8814">
        <v>14686</v>
      </c>
      <c r="B8814" t="s">
        <v>24</v>
      </c>
      <c r="C8814" t="s">
        <v>22</v>
      </c>
      <c r="D8814" t="s">
        <v>8831</v>
      </c>
      <c r="E8814">
        <v>59</v>
      </c>
      <c r="F8814">
        <v>0</v>
      </c>
      <c r="G8814">
        <v>11</v>
      </c>
      <c r="H8814">
        <v>4</v>
      </c>
      <c r="I8814">
        <v>0</v>
      </c>
    </row>
    <row r="8815" spans="1:9">
      <c r="A8815">
        <v>14687</v>
      </c>
      <c r="B8815" t="s">
        <v>9</v>
      </c>
      <c r="C8815" t="s">
        <v>10</v>
      </c>
      <c r="D8815" t="s">
        <v>8832</v>
      </c>
      <c r="E8815">
        <v>37</v>
      </c>
      <c r="F8815">
        <v>0</v>
      </c>
      <c r="G8815">
        <v>17</v>
      </c>
      <c r="H8815">
        <v>5</v>
      </c>
      <c r="I8815">
        <v>1</v>
      </c>
    </row>
    <row r="8816" spans="1:9">
      <c r="A8816">
        <v>14688</v>
      </c>
      <c r="B8816" t="s">
        <v>31</v>
      </c>
      <c r="C8816" t="s">
        <v>10</v>
      </c>
      <c r="D8816" t="s">
        <v>8833</v>
      </c>
      <c r="E8816">
        <v>22</v>
      </c>
      <c r="F8816">
        <v>1</v>
      </c>
      <c r="G8816">
        <v>9</v>
      </c>
      <c r="H8816">
        <v>3</v>
      </c>
      <c r="I8816">
        <v>0</v>
      </c>
    </row>
    <row r="8817" spans="1:9">
      <c r="A8817">
        <v>14689</v>
      </c>
      <c r="B8817" t="s">
        <v>12</v>
      </c>
      <c r="C8817" t="s">
        <v>10</v>
      </c>
      <c r="D8817" t="s">
        <v>8834</v>
      </c>
      <c r="E8817">
        <v>28</v>
      </c>
      <c r="F8817">
        <v>1</v>
      </c>
      <c r="G8817">
        <v>11</v>
      </c>
      <c r="H8817">
        <v>4</v>
      </c>
      <c r="I8817">
        <v>1</v>
      </c>
    </row>
    <row r="8818" spans="1:9">
      <c r="A8818">
        <v>14690</v>
      </c>
      <c r="B8818" t="s">
        <v>24</v>
      </c>
      <c r="C8818" t="s">
        <v>13</v>
      </c>
      <c r="D8818" t="s">
        <v>8835</v>
      </c>
      <c r="E8818">
        <v>39</v>
      </c>
      <c r="F8818">
        <v>0</v>
      </c>
      <c r="G8818">
        <v>4</v>
      </c>
      <c r="H8818">
        <v>2</v>
      </c>
      <c r="I8818">
        <v>1</v>
      </c>
    </row>
    <row r="8819" spans="1:9">
      <c r="A8819">
        <v>14691</v>
      </c>
      <c r="B8819" t="s">
        <v>15</v>
      </c>
      <c r="C8819" t="s">
        <v>18</v>
      </c>
      <c r="D8819" t="s">
        <v>8836</v>
      </c>
      <c r="E8819">
        <v>55</v>
      </c>
      <c r="F8819">
        <v>0</v>
      </c>
      <c r="G8819">
        <v>5</v>
      </c>
      <c r="H8819">
        <v>4</v>
      </c>
      <c r="I8819">
        <v>0</v>
      </c>
    </row>
    <row r="8820" spans="1:9">
      <c r="A8820">
        <v>14692</v>
      </c>
      <c r="B8820" t="s">
        <v>12</v>
      </c>
      <c r="C8820" t="s">
        <v>22</v>
      </c>
      <c r="D8820" t="s">
        <v>8837</v>
      </c>
      <c r="E8820">
        <v>21</v>
      </c>
      <c r="F8820">
        <v>1</v>
      </c>
      <c r="G8820">
        <v>8</v>
      </c>
      <c r="H8820">
        <v>4</v>
      </c>
      <c r="I8820">
        <v>0</v>
      </c>
    </row>
    <row r="8821" spans="1:9">
      <c r="A8821">
        <v>14693</v>
      </c>
      <c r="B8821" t="s">
        <v>9</v>
      </c>
      <c r="C8821" t="s">
        <v>10</v>
      </c>
      <c r="D8821" t="s">
        <v>8838</v>
      </c>
      <c r="E8821">
        <v>39</v>
      </c>
      <c r="F8821">
        <v>1</v>
      </c>
      <c r="G8821">
        <v>14</v>
      </c>
      <c r="H8821">
        <v>1</v>
      </c>
      <c r="I8821">
        <v>1</v>
      </c>
    </row>
    <row r="8822" spans="1:9">
      <c r="A8822">
        <v>14694</v>
      </c>
      <c r="B8822" t="s">
        <v>15</v>
      </c>
      <c r="C8822" t="s">
        <v>13</v>
      </c>
      <c r="D8822" t="s">
        <v>8839</v>
      </c>
      <c r="E8822">
        <v>47</v>
      </c>
      <c r="F8822">
        <v>1</v>
      </c>
      <c r="G8822">
        <v>7</v>
      </c>
      <c r="H8822">
        <v>2</v>
      </c>
      <c r="I8822">
        <v>0</v>
      </c>
    </row>
    <row r="8823" spans="1:9">
      <c r="A8823">
        <v>14695</v>
      </c>
      <c r="B8823" t="s">
        <v>12</v>
      </c>
      <c r="C8823" t="s">
        <v>28</v>
      </c>
      <c r="D8823" t="s">
        <v>8840</v>
      </c>
      <c r="E8823">
        <v>43</v>
      </c>
      <c r="F8823">
        <v>0</v>
      </c>
      <c r="G8823">
        <v>13</v>
      </c>
      <c r="H8823">
        <v>3</v>
      </c>
      <c r="I8823">
        <v>0</v>
      </c>
    </row>
    <row r="8824" spans="1:9">
      <c r="A8824">
        <v>14696</v>
      </c>
      <c r="B8824" t="s">
        <v>12</v>
      </c>
      <c r="C8824" t="s">
        <v>10</v>
      </c>
      <c r="D8824" t="s">
        <v>8841</v>
      </c>
      <c r="E8824">
        <v>55</v>
      </c>
      <c r="F8824">
        <v>0</v>
      </c>
      <c r="G8824">
        <v>2</v>
      </c>
      <c r="H8824">
        <v>2</v>
      </c>
      <c r="I8824">
        <v>1</v>
      </c>
    </row>
    <row r="8825" spans="1:9">
      <c r="A8825">
        <v>14697</v>
      </c>
      <c r="B8825" t="s">
        <v>12</v>
      </c>
      <c r="C8825" t="s">
        <v>28</v>
      </c>
      <c r="D8825" t="s">
        <v>8842</v>
      </c>
      <c r="E8825">
        <v>64</v>
      </c>
      <c r="F8825">
        <v>1</v>
      </c>
      <c r="G8825">
        <v>1</v>
      </c>
      <c r="H8825">
        <v>2</v>
      </c>
      <c r="I8825">
        <v>0</v>
      </c>
    </row>
    <row r="8826" spans="1:9">
      <c r="A8826">
        <v>14698</v>
      </c>
      <c r="B8826" t="s">
        <v>12</v>
      </c>
      <c r="C8826" t="s">
        <v>18</v>
      </c>
      <c r="D8826" t="s">
        <v>8843</v>
      </c>
      <c r="E8826">
        <v>40</v>
      </c>
      <c r="F8826">
        <v>0</v>
      </c>
      <c r="G8826">
        <v>8</v>
      </c>
      <c r="H8826">
        <v>4</v>
      </c>
      <c r="I8826">
        <v>0</v>
      </c>
    </row>
    <row r="8827" spans="1:9">
      <c r="A8827">
        <v>14699</v>
      </c>
      <c r="B8827" t="s">
        <v>12</v>
      </c>
      <c r="C8827" t="s">
        <v>28</v>
      </c>
      <c r="D8827" t="s">
        <v>8844</v>
      </c>
      <c r="E8827">
        <v>55</v>
      </c>
      <c r="F8827">
        <v>0</v>
      </c>
      <c r="G8827">
        <v>10</v>
      </c>
      <c r="H8827">
        <v>1</v>
      </c>
      <c r="I8827">
        <v>0</v>
      </c>
    </row>
    <row r="8828" spans="1:9">
      <c r="A8828">
        <v>14700</v>
      </c>
      <c r="B8828" t="s">
        <v>12</v>
      </c>
      <c r="C8828" t="s">
        <v>10</v>
      </c>
      <c r="D8828" t="s">
        <v>8845</v>
      </c>
      <c r="E8828">
        <v>69</v>
      </c>
      <c r="F8828">
        <v>0</v>
      </c>
      <c r="G8828">
        <v>6</v>
      </c>
      <c r="H8828">
        <v>3</v>
      </c>
      <c r="I8828">
        <v>0</v>
      </c>
    </row>
    <row r="8829" spans="1:9">
      <c r="A8829">
        <v>14701</v>
      </c>
      <c r="B8829" t="s">
        <v>24</v>
      </c>
      <c r="C8829" t="s">
        <v>18</v>
      </c>
      <c r="D8829" t="s">
        <v>8846</v>
      </c>
      <c r="E8829">
        <v>58</v>
      </c>
      <c r="F8829">
        <v>1</v>
      </c>
      <c r="G8829">
        <v>13</v>
      </c>
      <c r="H8829">
        <v>1</v>
      </c>
      <c r="I8829">
        <v>1</v>
      </c>
    </row>
    <row r="8830" spans="1:9">
      <c r="A8830">
        <v>14702</v>
      </c>
      <c r="B8830" t="s">
        <v>31</v>
      </c>
      <c r="C8830" t="s">
        <v>28</v>
      </c>
      <c r="D8830" t="s">
        <v>8847</v>
      </c>
      <c r="E8830">
        <v>57</v>
      </c>
      <c r="F8830">
        <v>0</v>
      </c>
      <c r="G8830">
        <v>9</v>
      </c>
      <c r="H8830">
        <v>3</v>
      </c>
      <c r="I8830">
        <v>1</v>
      </c>
    </row>
    <row r="8831" spans="1:9">
      <c r="A8831">
        <v>14703</v>
      </c>
      <c r="B8831" t="s">
        <v>31</v>
      </c>
      <c r="C8831" t="s">
        <v>18</v>
      </c>
      <c r="D8831" t="s">
        <v>8848</v>
      </c>
      <c r="E8831">
        <v>56</v>
      </c>
      <c r="F8831">
        <v>0</v>
      </c>
      <c r="G8831">
        <v>4</v>
      </c>
      <c r="H8831">
        <v>2</v>
      </c>
      <c r="I8831">
        <v>1</v>
      </c>
    </row>
    <row r="8832" spans="1:9">
      <c r="A8832">
        <v>14704</v>
      </c>
      <c r="B8832" t="s">
        <v>15</v>
      </c>
      <c r="C8832" t="s">
        <v>22</v>
      </c>
      <c r="D8832" t="s">
        <v>8849</v>
      </c>
      <c r="E8832">
        <v>47</v>
      </c>
      <c r="F8832">
        <v>0</v>
      </c>
      <c r="G8832">
        <v>14</v>
      </c>
      <c r="H8832">
        <v>3</v>
      </c>
      <c r="I8832">
        <v>1</v>
      </c>
    </row>
    <row r="8833" spans="1:9">
      <c r="A8833">
        <v>14705</v>
      </c>
      <c r="B8833" t="s">
        <v>15</v>
      </c>
      <c r="C8833" t="s">
        <v>13</v>
      </c>
      <c r="D8833" t="s">
        <v>8850</v>
      </c>
      <c r="E8833">
        <v>39</v>
      </c>
      <c r="F8833">
        <v>0</v>
      </c>
      <c r="G8833">
        <v>11</v>
      </c>
      <c r="H8833">
        <v>2</v>
      </c>
      <c r="I8833">
        <v>1</v>
      </c>
    </row>
    <row r="8834" spans="1:9">
      <c r="A8834">
        <v>14706</v>
      </c>
      <c r="B8834" t="s">
        <v>9</v>
      </c>
      <c r="C8834" t="s">
        <v>13</v>
      </c>
      <c r="D8834" t="s">
        <v>8851</v>
      </c>
      <c r="E8834">
        <v>34</v>
      </c>
      <c r="F8834">
        <v>1</v>
      </c>
      <c r="G8834">
        <v>9</v>
      </c>
      <c r="H8834">
        <v>2</v>
      </c>
      <c r="I8834">
        <v>1</v>
      </c>
    </row>
    <row r="8835" spans="1:9">
      <c r="A8835">
        <v>14707</v>
      </c>
      <c r="B8835" t="s">
        <v>31</v>
      </c>
      <c r="C8835" t="s">
        <v>22</v>
      </c>
      <c r="D8835" t="s">
        <v>8852</v>
      </c>
      <c r="E8835">
        <v>33</v>
      </c>
      <c r="F8835">
        <v>0</v>
      </c>
      <c r="G8835">
        <v>7</v>
      </c>
      <c r="H8835">
        <v>1</v>
      </c>
      <c r="I8835">
        <v>1</v>
      </c>
    </row>
    <row r="8836" spans="1:9">
      <c r="A8836">
        <v>14708</v>
      </c>
      <c r="B8836" t="s">
        <v>15</v>
      </c>
      <c r="C8836" t="s">
        <v>10</v>
      </c>
      <c r="D8836" t="s">
        <v>8853</v>
      </c>
      <c r="E8836">
        <v>51</v>
      </c>
      <c r="F8836">
        <v>0</v>
      </c>
      <c r="G8836">
        <v>18</v>
      </c>
      <c r="H8836">
        <v>1</v>
      </c>
      <c r="I8836">
        <v>0</v>
      </c>
    </row>
    <row r="8837" spans="1:9">
      <c r="A8837">
        <v>14709</v>
      </c>
      <c r="B8837" t="s">
        <v>31</v>
      </c>
      <c r="C8837" t="s">
        <v>13</v>
      </c>
      <c r="D8837" t="s">
        <v>8854</v>
      </c>
      <c r="E8837">
        <v>27</v>
      </c>
      <c r="F8837">
        <v>0</v>
      </c>
      <c r="G8837">
        <v>12</v>
      </c>
      <c r="H8837">
        <v>1</v>
      </c>
      <c r="I8837">
        <v>1</v>
      </c>
    </row>
    <row r="8838" spans="1:9">
      <c r="A8838">
        <v>14710</v>
      </c>
      <c r="B8838" t="s">
        <v>24</v>
      </c>
      <c r="C8838" t="s">
        <v>18</v>
      </c>
      <c r="D8838" t="s">
        <v>8855</v>
      </c>
      <c r="E8838">
        <v>32</v>
      </c>
      <c r="F8838">
        <v>1</v>
      </c>
      <c r="G8838">
        <v>7</v>
      </c>
      <c r="H8838">
        <v>3</v>
      </c>
      <c r="I8838">
        <v>0</v>
      </c>
    </row>
    <row r="8839" spans="1:9">
      <c r="A8839">
        <v>14711</v>
      </c>
      <c r="B8839" t="s">
        <v>15</v>
      </c>
      <c r="C8839" t="s">
        <v>10</v>
      </c>
      <c r="D8839" t="s">
        <v>8856</v>
      </c>
      <c r="E8839">
        <v>25</v>
      </c>
      <c r="F8839">
        <v>0</v>
      </c>
      <c r="G8839">
        <v>17</v>
      </c>
      <c r="H8839">
        <v>4</v>
      </c>
      <c r="I8839">
        <v>1</v>
      </c>
    </row>
    <row r="8840" spans="1:9">
      <c r="A8840">
        <v>14712</v>
      </c>
      <c r="B8840" t="s">
        <v>15</v>
      </c>
      <c r="C8840" t="s">
        <v>13</v>
      </c>
      <c r="D8840" t="s">
        <v>8857</v>
      </c>
      <c r="E8840">
        <v>37</v>
      </c>
      <c r="F8840">
        <v>1</v>
      </c>
      <c r="G8840">
        <v>1</v>
      </c>
      <c r="H8840">
        <v>1</v>
      </c>
      <c r="I8840">
        <v>0</v>
      </c>
    </row>
    <row r="8841" spans="1:9">
      <c r="A8841">
        <v>14713</v>
      </c>
      <c r="B8841" t="s">
        <v>15</v>
      </c>
      <c r="C8841" t="s">
        <v>28</v>
      </c>
      <c r="D8841" t="s">
        <v>8858</v>
      </c>
      <c r="E8841">
        <v>19</v>
      </c>
      <c r="F8841">
        <v>1</v>
      </c>
      <c r="G8841">
        <v>6</v>
      </c>
      <c r="H8841">
        <v>4</v>
      </c>
      <c r="I8841">
        <v>1</v>
      </c>
    </row>
    <row r="8842" spans="1:9">
      <c r="A8842">
        <v>14714</v>
      </c>
      <c r="B8842" t="s">
        <v>12</v>
      </c>
      <c r="C8842" t="s">
        <v>10</v>
      </c>
      <c r="D8842" t="s">
        <v>8859</v>
      </c>
      <c r="E8842">
        <v>52</v>
      </c>
      <c r="F8842">
        <v>1</v>
      </c>
      <c r="G8842">
        <v>8</v>
      </c>
      <c r="H8842">
        <v>3</v>
      </c>
      <c r="I8842">
        <v>0</v>
      </c>
    </row>
    <row r="8843" spans="1:9">
      <c r="A8843">
        <v>14715</v>
      </c>
      <c r="B8843" t="s">
        <v>12</v>
      </c>
      <c r="C8843" t="s">
        <v>22</v>
      </c>
      <c r="D8843" t="s">
        <v>8860</v>
      </c>
      <c r="E8843">
        <v>42</v>
      </c>
      <c r="F8843">
        <v>1</v>
      </c>
      <c r="G8843">
        <v>10</v>
      </c>
      <c r="H8843">
        <v>4</v>
      </c>
      <c r="I8843">
        <v>1</v>
      </c>
    </row>
    <row r="8844" spans="1:9">
      <c r="A8844">
        <v>14716</v>
      </c>
      <c r="B8844" t="s">
        <v>9</v>
      </c>
      <c r="C8844" t="s">
        <v>10</v>
      </c>
      <c r="D8844" t="s">
        <v>8861</v>
      </c>
      <c r="E8844">
        <v>29</v>
      </c>
      <c r="F8844">
        <v>1</v>
      </c>
      <c r="G8844">
        <v>9</v>
      </c>
      <c r="H8844">
        <v>4</v>
      </c>
      <c r="I8844">
        <v>1</v>
      </c>
    </row>
    <row r="8845" spans="1:9">
      <c r="A8845">
        <v>14717</v>
      </c>
      <c r="B8845" t="s">
        <v>15</v>
      </c>
      <c r="C8845" t="s">
        <v>22</v>
      </c>
      <c r="D8845" t="s">
        <v>8862</v>
      </c>
      <c r="E8845">
        <v>18</v>
      </c>
      <c r="F8845">
        <v>1</v>
      </c>
      <c r="G8845">
        <v>2</v>
      </c>
      <c r="H8845">
        <v>2</v>
      </c>
      <c r="I8845">
        <v>1</v>
      </c>
    </row>
    <row r="8846" spans="1:9">
      <c r="A8846">
        <v>14718</v>
      </c>
      <c r="B8846" t="s">
        <v>9</v>
      </c>
      <c r="C8846" t="s">
        <v>10</v>
      </c>
      <c r="D8846" t="s">
        <v>8863</v>
      </c>
      <c r="E8846">
        <v>50</v>
      </c>
      <c r="F8846">
        <v>1</v>
      </c>
      <c r="G8846">
        <v>4</v>
      </c>
      <c r="H8846">
        <v>1</v>
      </c>
      <c r="I8846">
        <v>0</v>
      </c>
    </row>
    <row r="8847" spans="1:9">
      <c r="A8847">
        <v>14719</v>
      </c>
      <c r="B8847" t="s">
        <v>24</v>
      </c>
      <c r="C8847" t="s">
        <v>13</v>
      </c>
      <c r="D8847" t="s">
        <v>8864</v>
      </c>
      <c r="E8847">
        <v>50</v>
      </c>
      <c r="F8847">
        <v>1</v>
      </c>
      <c r="G8847">
        <v>19</v>
      </c>
      <c r="H8847">
        <v>5</v>
      </c>
      <c r="I8847">
        <v>0</v>
      </c>
    </row>
    <row r="8848" spans="1:9">
      <c r="A8848">
        <v>14720</v>
      </c>
      <c r="B8848" t="s">
        <v>15</v>
      </c>
      <c r="C8848" t="s">
        <v>28</v>
      </c>
      <c r="D8848" t="s">
        <v>8865</v>
      </c>
      <c r="E8848">
        <v>38</v>
      </c>
      <c r="F8848">
        <v>1</v>
      </c>
      <c r="G8848">
        <v>12</v>
      </c>
      <c r="H8848">
        <v>4</v>
      </c>
      <c r="I8848">
        <v>1</v>
      </c>
    </row>
    <row r="8849" spans="1:9">
      <c r="A8849">
        <v>14721</v>
      </c>
      <c r="B8849" t="s">
        <v>24</v>
      </c>
      <c r="C8849" t="s">
        <v>13</v>
      </c>
      <c r="D8849" t="s">
        <v>8866</v>
      </c>
      <c r="E8849">
        <v>40</v>
      </c>
      <c r="F8849">
        <v>1</v>
      </c>
      <c r="G8849">
        <v>17</v>
      </c>
      <c r="H8849">
        <v>2</v>
      </c>
      <c r="I8849">
        <v>0</v>
      </c>
    </row>
    <row r="8850" spans="1:9">
      <c r="A8850">
        <v>14722</v>
      </c>
      <c r="B8850" t="s">
        <v>12</v>
      </c>
      <c r="C8850" t="s">
        <v>18</v>
      </c>
      <c r="D8850" t="s">
        <v>8867</v>
      </c>
      <c r="E8850">
        <v>23</v>
      </c>
      <c r="F8850">
        <v>1</v>
      </c>
      <c r="G8850">
        <v>10</v>
      </c>
      <c r="H8850">
        <v>5</v>
      </c>
      <c r="I8850">
        <v>0</v>
      </c>
    </row>
    <row r="8851" spans="1:9">
      <c r="A8851">
        <v>14723</v>
      </c>
      <c r="B8851" t="s">
        <v>15</v>
      </c>
      <c r="C8851" t="s">
        <v>22</v>
      </c>
      <c r="D8851" t="s">
        <v>8868</v>
      </c>
      <c r="E8851">
        <v>55</v>
      </c>
      <c r="F8851">
        <v>1</v>
      </c>
      <c r="G8851">
        <v>4</v>
      </c>
      <c r="H8851">
        <v>1</v>
      </c>
      <c r="I8851">
        <v>1</v>
      </c>
    </row>
    <row r="8852" spans="1:9">
      <c r="A8852">
        <v>14724</v>
      </c>
      <c r="B8852" t="s">
        <v>31</v>
      </c>
      <c r="C8852" t="s">
        <v>28</v>
      </c>
      <c r="D8852" t="s">
        <v>8869</v>
      </c>
      <c r="E8852">
        <v>28</v>
      </c>
      <c r="F8852">
        <v>1</v>
      </c>
      <c r="G8852">
        <v>5</v>
      </c>
      <c r="H8852">
        <v>5</v>
      </c>
      <c r="I8852">
        <v>1</v>
      </c>
    </row>
    <row r="8853" spans="1:9">
      <c r="A8853">
        <v>14725</v>
      </c>
      <c r="B8853" t="s">
        <v>24</v>
      </c>
      <c r="C8853" t="s">
        <v>13</v>
      </c>
      <c r="D8853" t="s">
        <v>8870</v>
      </c>
      <c r="E8853">
        <v>32</v>
      </c>
      <c r="F8853">
        <v>0</v>
      </c>
      <c r="G8853">
        <v>16</v>
      </c>
      <c r="H8853">
        <v>2</v>
      </c>
      <c r="I8853">
        <v>1</v>
      </c>
    </row>
    <row r="8854" spans="1:9">
      <c r="A8854">
        <v>14726</v>
      </c>
      <c r="B8854" t="s">
        <v>9</v>
      </c>
      <c r="C8854" t="s">
        <v>22</v>
      </c>
      <c r="D8854" t="s">
        <v>8871</v>
      </c>
      <c r="E8854">
        <v>45</v>
      </c>
      <c r="F8854">
        <v>0</v>
      </c>
      <c r="G8854">
        <v>11</v>
      </c>
      <c r="H8854">
        <v>1</v>
      </c>
      <c r="I8854">
        <v>1</v>
      </c>
    </row>
    <row r="8855" spans="1:9">
      <c r="A8855">
        <v>14727</v>
      </c>
      <c r="B8855" t="s">
        <v>24</v>
      </c>
      <c r="C8855" t="s">
        <v>10</v>
      </c>
      <c r="D8855" t="s">
        <v>8872</v>
      </c>
      <c r="E8855">
        <v>52</v>
      </c>
      <c r="F8855">
        <v>0</v>
      </c>
      <c r="G8855">
        <v>17</v>
      </c>
      <c r="H8855">
        <v>1</v>
      </c>
      <c r="I8855">
        <v>0</v>
      </c>
    </row>
    <row r="8856" spans="1:9">
      <c r="A8856">
        <v>14728</v>
      </c>
      <c r="B8856" t="s">
        <v>15</v>
      </c>
      <c r="C8856" t="s">
        <v>18</v>
      </c>
      <c r="D8856" t="s">
        <v>8873</v>
      </c>
      <c r="E8856">
        <v>63</v>
      </c>
      <c r="F8856">
        <v>0</v>
      </c>
      <c r="G8856">
        <v>12</v>
      </c>
      <c r="H8856">
        <v>1</v>
      </c>
      <c r="I8856">
        <v>1</v>
      </c>
    </row>
    <row r="8857" spans="1:9">
      <c r="A8857">
        <v>14729</v>
      </c>
      <c r="B8857" t="s">
        <v>9</v>
      </c>
      <c r="C8857" t="s">
        <v>10</v>
      </c>
      <c r="D8857" t="s">
        <v>8874</v>
      </c>
      <c r="E8857">
        <v>52</v>
      </c>
      <c r="F8857">
        <v>0</v>
      </c>
      <c r="G8857">
        <v>5</v>
      </c>
      <c r="H8857">
        <v>1</v>
      </c>
      <c r="I8857">
        <v>0</v>
      </c>
    </row>
    <row r="8858" spans="1:9">
      <c r="A8858">
        <v>14730</v>
      </c>
      <c r="B8858" t="s">
        <v>9</v>
      </c>
      <c r="C8858" t="s">
        <v>22</v>
      </c>
      <c r="D8858" t="s">
        <v>8875</v>
      </c>
      <c r="E8858">
        <v>18</v>
      </c>
      <c r="F8858">
        <v>1</v>
      </c>
      <c r="G8858">
        <v>4</v>
      </c>
      <c r="H8858">
        <v>3</v>
      </c>
      <c r="I8858">
        <v>1</v>
      </c>
    </row>
    <row r="8859" spans="1:9">
      <c r="A8859">
        <v>14731</v>
      </c>
      <c r="B8859" t="s">
        <v>15</v>
      </c>
      <c r="C8859" t="s">
        <v>22</v>
      </c>
      <c r="D8859" t="s">
        <v>8876</v>
      </c>
      <c r="E8859">
        <v>43</v>
      </c>
      <c r="F8859">
        <v>1</v>
      </c>
      <c r="G8859">
        <v>4</v>
      </c>
      <c r="H8859">
        <v>1</v>
      </c>
      <c r="I8859">
        <v>0</v>
      </c>
    </row>
    <row r="8860" spans="1:9">
      <c r="A8860">
        <v>14732</v>
      </c>
      <c r="B8860" t="s">
        <v>24</v>
      </c>
      <c r="C8860" t="s">
        <v>10</v>
      </c>
      <c r="D8860" t="s">
        <v>8877</v>
      </c>
      <c r="E8860">
        <v>65</v>
      </c>
      <c r="F8860">
        <v>1</v>
      </c>
      <c r="G8860">
        <v>9</v>
      </c>
      <c r="H8860">
        <v>4</v>
      </c>
      <c r="I8860">
        <v>1</v>
      </c>
    </row>
    <row r="8861" spans="1:9">
      <c r="A8861">
        <v>14733</v>
      </c>
      <c r="B8861" t="s">
        <v>15</v>
      </c>
      <c r="C8861" t="s">
        <v>10</v>
      </c>
      <c r="D8861" t="s">
        <v>8878</v>
      </c>
      <c r="E8861">
        <v>65</v>
      </c>
      <c r="F8861">
        <v>0</v>
      </c>
      <c r="G8861">
        <v>7</v>
      </c>
      <c r="H8861">
        <v>4</v>
      </c>
      <c r="I8861">
        <v>0</v>
      </c>
    </row>
    <row r="8862" spans="1:9">
      <c r="A8862">
        <v>14734</v>
      </c>
      <c r="B8862" t="s">
        <v>15</v>
      </c>
      <c r="C8862" t="s">
        <v>18</v>
      </c>
      <c r="D8862" t="s">
        <v>8879</v>
      </c>
      <c r="E8862">
        <v>36</v>
      </c>
      <c r="F8862">
        <v>0</v>
      </c>
      <c r="G8862">
        <v>12</v>
      </c>
      <c r="H8862">
        <v>1</v>
      </c>
      <c r="I8862">
        <v>1</v>
      </c>
    </row>
    <row r="8863" spans="1:9">
      <c r="A8863">
        <v>14735</v>
      </c>
      <c r="B8863" t="s">
        <v>12</v>
      </c>
      <c r="C8863" t="s">
        <v>28</v>
      </c>
      <c r="D8863" t="s">
        <v>8880</v>
      </c>
      <c r="E8863">
        <v>55</v>
      </c>
      <c r="F8863">
        <v>1</v>
      </c>
      <c r="G8863">
        <v>3</v>
      </c>
      <c r="H8863">
        <v>2</v>
      </c>
      <c r="I8863">
        <v>1</v>
      </c>
    </row>
    <row r="8864" spans="1:9">
      <c r="A8864">
        <v>14736</v>
      </c>
      <c r="B8864" t="s">
        <v>9</v>
      </c>
      <c r="C8864" t="s">
        <v>18</v>
      </c>
      <c r="D8864" t="s">
        <v>8881</v>
      </c>
      <c r="E8864">
        <v>37</v>
      </c>
      <c r="F8864">
        <v>0</v>
      </c>
      <c r="G8864">
        <v>8</v>
      </c>
      <c r="H8864">
        <v>4</v>
      </c>
      <c r="I8864">
        <v>0</v>
      </c>
    </row>
    <row r="8865" spans="1:9">
      <c r="A8865">
        <v>14737</v>
      </c>
      <c r="B8865" t="s">
        <v>31</v>
      </c>
      <c r="C8865" t="s">
        <v>18</v>
      </c>
      <c r="D8865" t="s">
        <v>8882</v>
      </c>
      <c r="E8865">
        <v>18</v>
      </c>
      <c r="F8865">
        <v>0</v>
      </c>
      <c r="G8865">
        <v>17</v>
      </c>
      <c r="H8865">
        <v>3</v>
      </c>
      <c r="I8865">
        <v>0</v>
      </c>
    </row>
    <row r="8866" spans="1:9">
      <c r="A8866">
        <v>14738</v>
      </c>
      <c r="B8866" t="s">
        <v>24</v>
      </c>
      <c r="C8866" t="s">
        <v>13</v>
      </c>
      <c r="D8866" t="s">
        <v>8883</v>
      </c>
      <c r="E8866">
        <v>43</v>
      </c>
      <c r="F8866">
        <v>0</v>
      </c>
      <c r="G8866">
        <v>4</v>
      </c>
      <c r="H8866">
        <v>1</v>
      </c>
      <c r="I8866">
        <v>1</v>
      </c>
    </row>
    <row r="8867" spans="1:9">
      <c r="A8867">
        <v>14739</v>
      </c>
      <c r="B8867" t="s">
        <v>31</v>
      </c>
      <c r="C8867" t="s">
        <v>22</v>
      </c>
      <c r="D8867" t="s">
        <v>8884</v>
      </c>
      <c r="E8867">
        <v>55</v>
      </c>
      <c r="F8867">
        <v>1</v>
      </c>
      <c r="G8867">
        <v>10</v>
      </c>
      <c r="H8867">
        <v>1</v>
      </c>
      <c r="I8867">
        <v>0</v>
      </c>
    </row>
    <row r="8868" spans="1:9">
      <c r="A8868">
        <v>14740</v>
      </c>
      <c r="B8868" t="s">
        <v>15</v>
      </c>
      <c r="C8868" t="s">
        <v>18</v>
      </c>
      <c r="D8868" t="s">
        <v>8885</v>
      </c>
      <c r="E8868">
        <v>27</v>
      </c>
      <c r="F8868">
        <v>1</v>
      </c>
      <c r="G8868">
        <v>18</v>
      </c>
      <c r="H8868">
        <v>1</v>
      </c>
      <c r="I8868">
        <v>1</v>
      </c>
    </row>
    <row r="8869" spans="1:9">
      <c r="A8869">
        <v>14741</v>
      </c>
      <c r="B8869" t="s">
        <v>12</v>
      </c>
      <c r="C8869" t="s">
        <v>18</v>
      </c>
      <c r="D8869" t="s">
        <v>8886</v>
      </c>
      <c r="E8869">
        <v>48</v>
      </c>
      <c r="F8869">
        <v>1</v>
      </c>
      <c r="G8869">
        <v>7</v>
      </c>
      <c r="H8869">
        <v>3</v>
      </c>
      <c r="I8869">
        <v>0</v>
      </c>
    </row>
    <row r="8870" spans="1:9">
      <c r="A8870">
        <v>14742</v>
      </c>
      <c r="B8870" t="s">
        <v>9</v>
      </c>
      <c r="C8870" t="s">
        <v>28</v>
      </c>
      <c r="D8870" t="s">
        <v>8887</v>
      </c>
      <c r="E8870">
        <v>37</v>
      </c>
      <c r="F8870">
        <v>0</v>
      </c>
      <c r="G8870">
        <v>4</v>
      </c>
      <c r="H8870">
        <v>4</v>
      </c>
      <c r="I8870">
        <v>0</v>
      </c>
    </row>
    <row r="8871" spans="1:9">
      <c r="A8871">
        <v>14743</v>
      </c>
      <c r="B8871" t="s">
        <v>12</v>
      </c>
      <c r="C8871" t="s">
        <v>13</v>
      </c>
      <c r="D8871" t="s">
        <v>8888</v>
      </c>
      <c r="E8871">
        <v>33</v>
      </c>
      <c r="F8871">
        <v>1</v>
      </c>
      <c r="G8871">
        <v>12</v>
      </c>
      <c r="H8871">
        <v>2</v>
      </c>
      <c r="I8871">
        <v>1</v>
      </c>
    </row>
    <row r="8872" spans="1:9">
      <c r="A8872">
        <v>14744</v>
      </c>
      <c r="B8872" t="s">
        <v>15</v>
      </c>
      <c r="C8872" t="s">
        <v>22</v>
      </c>
      <c r="D8872" t="s">
        <v>8889</v>
      </c>
      <c r="E8872">
        <v>43</v>
      </c>
      <c r="F8872">
        <v>0</v>
      </c>
      <c r="G8872">
        <v>19</v>
      </c>
      <c r="H8872">
        <v>1</v>
      </c>
      <c r="I8872">
        <v>0</v>
      </c>
    </row>
    <row r="8873" spans="1:9">
      <c r="A8873">
        <v>14745</v>
      </c>
      <c r="B8873" t="s">
        <v>31</v>
      </c>
      <c r="C8873" t="s">
        <v>10</v>
      </c>
      <c r="D8873" t="s">
        <v>8890</v>
      </c>
      <c r="E8873">
        <v>21</v>
      </c>
      <c r="F8873">
        <v>0</v>
      </c>
      <c r="G8873">
        <v>19</v>
      </c>
      <c r="H8873">
        <v>4</v>
      </c>
      <c r="I8873">
        <v>1</v>
      </c>
    </row>
    <row r="8874" spans="1:9">
      <c r="A8874">
        <v>14746</v>
      </c>
      <c r="B8874" t="s">
        <v>24</v>
      </c>
      <c r="C8874" t="s">
        <v>22</v>
      </c>
      <c r="D8874" t="s">
        <v>8891</v>
      </c>
      <c r="E8874">
        <v>41</v>
      </c>
      <c r="F8874">
        <v>0</v>
      </c>
      <c r="G8874">
        <v>19</v>
      </c>
      <c r="H8874">
        <v>5</v>
      </c>
      <c r="I8874">
        <v>0</v>
      </c>
    </row>
    <row r="8875" spans="1:9">
      <c r="A8875">
        <v>14747</v>
      </c>
      <c r="B8875" t="s">
        <v>24</v>
      </c>
      <c r="C8875" t="s">
        <v>13</v>
      </c>
      <c r="D8875" t="s">
        <v>8892</v>
      </c>
      <c r="E8875">
        <v>47</v>
      </c>
      <c r="F8875">
        <v>0</v>
      </c>
      <c r="G8875">
        <v>2</v>
      </c>
      <c r="H8875">
        <v>3</v>
      </c>
      <c r="I8875">
        <v>0</v>
      </c>
    </row>
    <row r="8876" spans="1:9">
      <c r="A8876">
        <v>14748</v>
      </c>
      <c r="B8876" t="s">
        <v>15</v>
      </c>
      <c r="C8876" t="s">
        <v>10</v>
      </c>
      <c r="D8876" t="s">
        <v>8893</v>
      </c>
      <c r="E8876">
        <v>50</v>
      </c>
      <c r="F8876">
        <v>1</v>
      </c>
      <c r="G8876">
        <v>4</v>
      </c>
      <c r="H8876">
        <v>2</v>
      </c>
      <c r="I8876">
        <v>1</v>
      </c>
    </row>
    <row r="8877" spans="1:9">
      <c r="A8877">
        <v>14749</v>
      </c>
      <c r="B8877" t="s">
        <v>24</v>
      </c>
      <c r="C8877" t="s">
        <v>13</v>
      </c>
      <c r="D8877" t="s">
        <v>8894</v>
      </c>
      <c r="E8877">
        <v>47</v>
      </c>
      <c r="F8877">
        <v>0</v>
      </c>
      <c r="G8877">
        <v>3</v>
      </c>
      <c r="H8877">
        <v>2</v>
      </c>
      <c r="I8877">
        <v>0</v>
      </c>
    </row>
    <row r="8878" spans="1:9">
      <c r="A8878">
        <v>14750</v>
      </c>
      <c r="B8878" t="s">
        <v>12</v>
      </c>
      <c r="C8878" t="s">
        <v>13</v>
      </c>
      <c r="D8878" t="s">
        <v>8895</v>
      </c>
      <c r="E8878">
        <v>63</v>
      </c>
      <c r="F8878">
        <v>1</v>
      </c>
      <c r="G8878">
        <v>17</v>
      </c>
      <c r="H8878">
        <v>2</v>
      </c>
      <c r="I8878">
        <v>0</v>
      </c>
    </row>
    <row r="8879" spans="1:9">
      <c r="A8879">
        <v>14751</v>
      </c>
      <c r="B8879" t="s">
        <v>31</v>
      </c>
      <c r="C8879" t="s">
        <v>18</v>
      </c>
      <c r="D8879" t="s">
        <v>8896</v>
      </c>
      <c r="E8879">
        <v>31</v>
      </c>
      <c r="F8879">
        <v>0</v>
      </c>
      <c r="G8879">
        <v>5</v>
      </c>
      <c r="H8879">
        <v>4</v>
      </c>
      <c r="I8879">
        <v>0</v>
      </c>
    </row>
    <row r="8880" spans="1:9">
      <c r="A8880">
        <v>14752</v>
      </c>
      <c r="B8880" t="s">
        <v>12</v>
      </c>
      <c r="C8880" t="s">
        <v>18</v>
      </c>
      <c r="D8880" t="s">
        <v>8897</v>
      </c>
      <c r="E8880">
        <v>56</v>
      </c>
      <c r="F8880">
        <v>1</v>
      </c>
      <c r="G8880">
        <v>6</v>
      </c>
      <c r="H8880">
        <v>2</v>
      </c>
      <c r="I8880">
        <v>1</v>
      </c>
    </row>
    <row r="8881" spans="1:9">
      <c r="A8881">
        <v>14753</v>
      </c>
      <c r="B8881" t="s">
        <v>15</v>
      </c>
      <c r="C8881" t="s">
        <v>22</v>
      </c>
      <c r="D8881" t="s">
        <v>8898</v>
      </c>
      <c r="E8881">
        <v>41</v>
      </c>
      <c r="F8881">
        <v>1</v>
      </c>
      <c r="G8881">
        <v>12</v>
      </c>
      <c r="H8881">
        <v>5</v>
      </c>
      <c r="I8881">
        <v>1</v>
      </c>
    </row>
    <row r="8882" spans="1:9">
      <c r="A8882">
        <v>14754</v>
      </c>
      <c r="B8882" t="s">
        <v>24</v>
      </c>
      <c r="C8882" t="s">
        <v>28</v>
      </c>
      <c r="D8882" t="s">
        <v>8899</v>
      </c>
      <c r="E8882">
        <v>57</v>
      </c>
      <c r="F8882">
        <v>0</v>
      </c>
      <c r="G8882">
        <v>18</v>
      </c>
      <c r="H8882">
        <v>4</v>
      </c>
      <c r="I8882">
        <v>0</v>
      </c>
    </row>
    <row r="8883" spans="1:9">
      <c r="A8883">
        <v>14755</v>
      </c>
      <c r="B8883" t="s">
        <v>9</v>
      </c>
      <c r="C8883" t="s">
        <v>13</v>
      </c>
      <c r="D8883" t="s">
        <v>8900</v>
      </c>
      <c r="E8883">
        <v>26</v>
      </c>
      <c r="F8883">
        <v>0</v>
      </c>
      <c r="G8883">
        <v>10</v>
      </c>
      <c r="H8883">
        <v>3</v>
      </c>
      <c r="I8883">
        <v>0</v>
      </c>
    </row>
    <row r="8884" spans="1:9">
      <c r="A8884">
        <v>14756</v>
      </c>
      <c r="B8884" t="s">
        <v>15</v>
      </c>
      <c r="C8884" t="s">
        <v>18</v>
      </c>
      <c r="D8884" t="s">
        <v>8901</v>
      </c>
      <c r="E8884">
        <v>62</v>
      </c>
      <c r="F8884">
        <v>1</v>
      </c>
      <c r="G8884">
        <v>8</v>
      </c>
      <c r="H8884">
        <v>3</v>
      </c>
      <c r="I8884">
        <v>0</v>
      </c>
    </row>
    <row r="8885" spans="1:9">
      <c r="A8885">
        <v>14757</v>
      </c>
      <c r="B8885" t="s">
        <v>24</v>
      </c>
      <c r="C8885" t="s">
        <v>28</v>
      </c>
      <c r="D8885" t="s">
        <v>8902</v>
      </c>
      <c r="E8885">
        <v>59</v>
      </c>
      <c r="F8885">
        <v>1</v>
      </c>
      <c r="G8885">
        <v>4</v>
      </c>
      <c r="H8885">
        <v>1</v>
      </c>
      <c r="I8885">
        <v>1</v>
      </c>
    </row>
    <row r="8886" spans="1:9">
      <c r="A8886">
        <v>14758</v>
      </c>
      <c r="B8886" t="s">
        <v>12</v>
      </c>
      <c r="C8886" t="s">
        <v>18</v>
      </c>
      <c r="D8886" t="s">
        <v>8903</v>
      </c>
      <c r="E8886">
        <v>36</v>
      </c>
      <c r="F8886">
        <v>0</v>
      </c>
      <c r="G8886">
        <v>2</v>
      </c>
      <c r="H8886">
        <v>4</v>
      </c>
      <c r="I8886">
        <v>1</v>
      </c>
    </row>
    <row r="8887" spans="1:9">
      <c r="A8887">
        <v>14759</v>
      </c>
      <c r="B8887" t="s">
        <v>9</v>
      </c>
      <c r="C8887" t="s">
        <v>13</v>
      </c>
      <c r="D8887" t="s">
        <v>8904</v>
      </c>
      <c r="E8887">
        <v>51</v>
      </c>
      <c r="F8887">
        <v>0</v>
      </c>
      <c r="G8887">
        <v>14</v>
      </c>
      <c r="H8887">
        <v>1</v>
      </c>
      <c r="I8887">
        <v>1</v>
      </c>
    </row>
    <row r="8888" spans="1:9">
      <c r="A8888">
        <v>14760</v>
      </c>
      <c r="B8888" t="s">
        <v>24</v>
      </c>
      <c r="C8888" t="s">
        <v>28</v>
      </c>
      <c r="D8888" t="s">
        <v>8905</v>
      </c>
      <c r="E8888">
        <v>30</v>
      </c>
      <c r="F8888">
        <v>0</v>
      </c>
      <c r="G8888">
        <v>11</v>
      </c>
      <c r="H8888">
        <v>4</v>
      </c>
      <c r="I8888">
        <v>1</v>
      </c>
    </row>
    <row r="8889" spans="1:9">
      <c r="A8889">
        <v>14761</v>
      </c>
      <c r="B8889" t="s">
        <v>24</v>
      </c>
      <c r="C8889" t="s">
        <v>13</v>
      </c>
      <c r="D8889" t="s">
        <v>8906</v>
      </c>
      <c r="E8889">
        <v>44</v>
      </c>
      <c r="F8889">
        <v>1</v>
      </c>
      <c r="G8889">
        <v>19</v>
      </c>
      <c r="H8889">
        <v>5</v>
      </c>
      <c r="I8889">
        <v>0</v>
      </c>
    </row>
    <row r="8890" spans="1:9">
      <c r="A8890">
        <v>14762</v>
      </c>
      <c r="B8890" t="s">
        <v>12</v>
      </c>
      <c r="C8890" t="s">
        <v>10</v>
      </c>
      <c r="D8890" t="s">
        <v>8907</v>
      </c>
      <c r="E8890">
        <v>58</v>
      </c>
      <c r="F8890">
        <v>1</v>
      </c>
      <c r="G8890">
        <v>4</v>
      </c>
      <c r="H8890">
        <v>4</v>
      </c>
      <c r="I8890">
        <v>1</v>
      </c>
    </row>
    <row r="8891" spans="1:9">
      <c r="A8891">
        <v>14763</v>
      </c>
      <c r="B8891" t="s">
        <v>9</v>
      </c>
      <c r="C8891" t="s">
        <v>28</v>
      </c>
      <c r="D8891" t="s">
        <v>8908</v>
      </c>
      <c r="E8891">
        <v>57</v>
      </c>
      <c r="F8891">
        <v>1</v>
      </c>
      <c r="G8891">
        <v>7</v>
      </c>
      <c r="H8891">
        <v>2</v>
      </c>
      <c r="I8891">
        <v>0</v>
      </c>
    </row>
    <row r="8892" spans="1:9">
      <c r="A8892">
        <v>14764</v>
      </c>
      <c r="B8892" t="s">
        <v>9</v>
      </c>
      <c r="C8892" t="s">
        <v>13</v>
      </c>
      <c r="D8892" t="s">
        <v>8909</v>
      </c>
      <c r="E8892">
        <v>42</v>
      </c>
      <c r="F8892">
        <v>0</v>
      </c>
      <c r="G8892">
        <v>16</v>
      </c>
      <c r="H8892">
        <v>4</v>
      </c>
      <c r="I8892">
        <v>0</v>
      </c>
    </row>
    <row r="8893" spans="1:9">
      <c r="A8893">
        <v>14765</v>
      </c>
      <c r="B8893" t="s">
        <v>9</v>
      </c>
      <c r="C8893" t="s">
        <v>10</v>
      </c>
      <c r="D8893" t="s">
        <v>8910</v>
      </c>
      <c r="E8893">
        <v>51</v>
      </c>
      <c r="F8893">
        <v>1</v>
      </c>
      <c r="G8893">
        <v>1</v>
      </c>
      <c r="H8893">
        <v>4</v>
      </c>
      <c r="I8893">
        <v>0</v>
      </c>
    </row>
    <row r="8894" spans="1:9">
      <c r="A8894">
        <v>14766</v>
      </c>
      <c r="B8894" t="s">
        <v>31</v>
      </c>
      <c r="C8894" t="s">
        <v>10</v>
      </c>
      <c r="D8894" t="s">
        <v>8911</v>
      </c>
      <c r="E8894">
        <v>39</v>
      </c>
      <c r="F8894">
        <v>1</v>
      </c>
      <c r="G8894">
        <v>2</v>
      </c>
      <c r="H8894">
        <v>5</v>
      </c>
      <c r="I8894">
        <v>1</v>
      </c>
    </row>
    <row r="8895" spans="1:9">
      <c r="A8895">
        <v>14767</v>
      </c>
      <c r="B8895" t="s">
        <v>31</v>
      </c>
      <c r="C8895" t="s">
        <v>13</v>
      </c>
      <c r="D8895" t="s">
        <v>8912</v>
      </c>
      <c r="E8895">
        <v>67</v>
      </c>
      <c r="F8895">
        <v>0</v>
      </c>
      <c r="G8895">
        <v>4</v>
      </c>
      <c r="H8895">
        <v>5</v>
      </c>
      <c r="I8895">
        <v>0</v>
      </c>
    </row>
    <row r="8896" spans="1:9">
      <c r="A8896">
        <v>14768</v>
      </c>
      <c r="B8896" t="s">
        <v>12</v>
      </c>
      <c r="C8896" t="s">
        <v>10</v>
      </c>
      <c r="D8896" t="s">
        <v>8913</v>
      </c>
      <c r="E8896">
        <v>65</v>
      </c>
      <c r="F8896">
        <v>0</v>
      </c>
      <c r="G8896">
        <v>17</v>
      </c>
      <c r="H8896">
        <v>4</v>
      </c>
      <c r="I8896">
        <v>1</v>
      </c>
    </row>
    <row r="8897" spans="1:9">
      <c r="A8897">
        <v>14769</v>
      </c>
      <c r="B8897" t="s">
        <v>9</v>
      </c>
      <c r="C8897" t="s">
        <v>18</v>
      </c>
      <c r="D8897" t="s">
        <v>8914</v>
      </c>
      <c r="E8897">
        <v>33</v>
      </c>
      <c r="F8897">
        <v>0</v>
      </c>
      <c r="G8897">
        <v>13</v>
      </c>
      <c r="H8897">
        <v>5</v>
      </c>
      <c r="I8897">
        <v>0</v>
      </c>
    </row>
    <row r="8898" spans="1:9">
      <c r="A8898">
        <v>14770</v>
      </c>
      <c r="B8898" t="s">
        <v>31</v>
      </c>
      <c r="C8898" t="s">
        <v>13</v>
      </c>
      <c r="D8898" t="s">
        <v>8915</v>
      </c>
      <c r="E8898">
        <v>57</v>
      </c>
      <c r="F8898">
        <v>1</v>
      </c>
      <c r="G8898">
        <v>13</v>
      </c>
      <c r="H8898">
        <v>2</v>
      </c>
      <c r="I8898">
        <v>0</v>
      </c>
    </row>
    <row r="8899" spans="1:9">
      <c r="A8899">
        <v>14771</v>
      </c>
      <c r="B8899" t="s">
        <v>24</v>
      </c>
      <c r="C8899" t="s">
        <v>28</v>
      </c>
      <c r="D8899" t="s">
        <v>8916</v>
      </c>
      <c r="E8899">
        <v>29</v>
      </c>
      <c r="F8899">
        <v>0</v>
      </c>
      <c r="G8899">
        <v>15</v>
      </c>
      <c r="H8899">
        <v>5</v>
      </c>
      <c r="I8899">
        <v>0</v>
      </c>
    </row>
    <row r="8900" spans="1:9">
      <c r="A8900">
        <v>14772</v>
      </c>
      <c r="B8900" t="s">
        <v>9</v>
      </c>
      <c r="C8900" t="s">
        <v>18</v>
      </c>
      <c r="D8900" t="s">
        <v>8917</v>
      </c>
      <c r="E8900">
        <v>63</v>
      </c>
      <c r="F8900">
        <v>0</v>
      </c>
      <c r="G8900">
        <v>14</v>
      </c>
      <c r="H8900">
        <v>5</v>
      </c>
      <c r="I8900">
        <v>1</v>
      </c>
    </row>
    <row r="8901" spans="1:9">
      <c r="A8901">
        <v>14773</v>
      </c>
      <c r="B8901" t="s">
        <v>24</v>
      </c>
      <c r="C8901" t="s">
        <v>10</v>
      </c>
      <c r="D8901" t="s">
        <v>8918</v>
      </c>
      <c r="E8901">
        <v>30</v>
      </c>
      <c r="F8901">
        <v>0</v>
      </c>
      <c r="G8901">
        <v>19</v>
      </c>
      <c r="H8901">
        <v>1</v>
      </c>
      <c r="I8901">
        <v>0</v>
      </c>
    </row>
    <row r="8902" spans="1:9">
      <c r="A8902">
        <v>14774</v>
      </c>
      <c r="B8902" t="s">
        <v>24</v>
      </c>
      <c r="C8902" t="s">
        <v>13</v>
      </c>
      <c r="D8902" t="s">
        <v>8919</v>
      </c>
      <c r="E8902">
        <v>20</v>
      </c>
      <c r="F8902">
        <v>0</v>
      </c>
      <c r="G8902">
        <v>15</v>
      </c>
      <c r="H8902">
        <v>1</v>
      </c>
      <c r="I8902">
        <v>0</v>
      </c>
    </row>
    <row r="8903" spans="1:9">
      <c r="A8903">
        <v>14775</v>
      </c>
      <c r="B8903" t="s">
        <v>24</v>
      </c>
      <c r="C8903" t="s">
        <v>28</v>
      </c>
      <c r="D8903" t="s">
        <v>8920</v>
      </c>
      <c r="E8903">
        <v>64</v>
      </c>
      <c r="F8903">
        <v>0</v>
      </c>
      <c r="G8903">
        <v>5</v>
      </c>
      <c r="H8903">
        <v>3</v>
      </c>
      <c r="I8903">
        <v>0</v>
      </c>
    </row>
    <row r="8904" spans="1:9">
      <c r="A8904">
        <v>14776</v>
      </c>
      <c r="B8904" t="s">
        <v>9</v>
      </c>
      <c r="C8904" t="s">
        <v>28</v>
      </c>
      <c r="D8904" t="s">
        <v>8921</v>
      </c>
      <c r="E8904">
        <v>48</v>
      </c>
      <c r="F8904">
        <v>0</v>
      </c>
      <c r="G8904">
        <v>5</v>
      </c>
      <c r="H8904">
        <v>1</v>
      </c>
      <c r="I8904">
        <v>0</v>
      </c>
    </row>
    <row r="8905" spans="1:9">
      <c r="A8905">
        <v>14777</v>
      </c>
      <c r="B8905" t="s">
        <v>9</v>
      </c>
      <c r="C8905" t="s">
        <v>28</v>
      </c>
      <c r="D8905" t="s">
        <v>8922</v>
      </c>
      <c r="E8905">
        <v>52</v>
      </c>
      <c r="F8905">
        <v>0</v>
      </c>
      <c r="G8905">
        <v>19</v>
      </c>
      <c r="H8905">
        <v>4</v>
      </c>
      <c r="I8905">
        <v>0</v>
      </c>
    </row>
    <row r="8906" spans="1:9">
      <c r="A8906">
        <v>14778</v>
      </c>
      <c r="B8906" t="s">
        <v>24</v>
      </c>
      <c r="C8906" t="s">
        <v>28</v>
      </c>
      <c r="D8906" t="s">
        <v>8923</v>
      </c>
      <c r="E8906">
        <v>25</v>
      </c>
      <c r="F8906">
        <v>0</v>
      </c>
      <c r="G8906">
        <v>16</v>
      </c>
      <c r="H8906">
        <v>2</v>
      </c>
      <c r="I8906">
        <v>1</v>
      </c>
    </row>
    <row r="8907" spans="1:9">
      <c r="A8907">
        <v>14779</v>
      </c>
      <c r="B8907" t="s">
        <v>12</v>
      </c>
      <c r="C8907" t="s">
        <v>13</v>
      </c>
      <c r="D8907" t="s">
        <v>8924</v>
      </c>
      <c r="E8907">
        <v>60</v>
      </c>
      <c r="F8907">
        <v>0</v>
      </c>
      <c r="G8907">
        <v>2</v>
      </c>
      <c r="H8907">
        <v>5</v>
      </c>
      <c r="I8907">
        <v>0</v>
      </c>
    </row>
    <row r="8908" spans="1:9">
      <c r="A8908">
        <v>14780</v>
      </c>
      <c r="B8908" t="s">
        <v>24</v>
      </c>
      <c r="C8908" t="s">
        <v>22</v>
      </c>
      <c r="D8908" t="s">
        <v>8925</v>
      </c>
      <c r="E8908">
        <v>20</v>
      </c>
      <c r="F8908">
        <v>0</v>
      </c>
      <c r="G8908">
        <v>19</v>
      </c>
      <c r="H8908">
        <v>2</v>
      </c>
      <c r="I8908">
        <v>0</v>
      </c>
    </row>
    <row r="8909" spans="1:9">
      <c r="A8909">
        <v>14781</v>
      </c>
      <c r="B8909" t="s">
        <v>9</v>
      </c>
      <c r="C8909" t="s">
        <v>18</v>
      </c>
      <c r="D8909" t="s">
        <v>8926</v>
      </c>
      <c r="E8909">
        <v>59</v>
      </c>
      <c r="F8909">
        <v>0</v>
      </c>
      <c r="G8909">
        <v>10</v>
      </c>
      <c r="H8909">
        <v>3</v>
      </c>
      <c r="I8909">
        <v>0</v>
      </c>
    </row>
    <row r="8910" spans="1:9">
      <c r="A8910">
        <v>14782</v>
      </c>
      <c r="B8910" t="s">
        <v>12</v>
      </c>
      <c r="C8910" t="s">
        <v>22</v>
      </c>
      <c r="D8910" t="s">
        <v>8927</v>
      </c>
      <c r="E8910">
        <v>35</v>
      </c>
      <c r="F8910">
        <v>1</v>
      </c>
      <c r="G8910">
        <v>16</v>
      </c>
      <c r="H8910">
        <v>5</v>
      </c>
      <c r="I8910">
        <v>0</v>
      </c>
    </row>
    <row r="8911" spans="1:9">
      <c r="A8911">
        <v>14783</v>
      </c>
      <c r="B8911" t="s">
        <v>15</v>
      </c>
      <c r="C8911" t="s">
        <v>28</v>
      </c>
      <c r="D8911" t="s">
        <v>8928</v>
      </c>
      <c r="E8911">
        <v>61</v>
      </c>
      <c r="F8911">
        <v>1</v>
      </c>
      <c r="G8911">
        <v>13</v>
      </c>
      <c r="H8911">
        <v>4</v>
      </c>
      <c r="I8911">
        <v>1</v>
      </c>
    </row>
    <row r="8912" spans="1:9">
      <c r="A8912">
        <v>14784</v>
      </c>
      <c r="B8912" t="s">
        <v>15</v>
      </c>
      <c r="C8912" t="s">
        <v>18</v>
      </c>
      <c r="D8912" t="s">
        <v>8929</v>
      </c>
      <c r="E8912">
        <v>18</v>
      </c>
      <c r="F8912">
        <v>1</v>
      </c>
      <c r="G8912">
        <v>16</v>
      </c>
      <c r="H8912">
        <v>1</v>
      </c>
      <c r="I8912">
        <v>1</v>
      </c>
    </row>
    <row r="8913" spans="1:9">
      <c r="A8913">
        <v>14785</v>
      </c>
      <c r="B8913" t="s">
        <v>24</v>
      </c>
      <c r="C8913" t="s">
        <v>10</v>
      </c>
      <c r="D8913" t="s">
        <v>8930</v>
      </c>
      <c r="E8913">
        <v>55</v>
      </c>
      <c r="F8913">
        <v>0</v>
      </c>
      <c r="G8913">
        <v>10</v>
      </c>
      <c r="H8913">
        <v>3</v>
      </c>
      <c r="I8913">
        <v>1</v>
      </c>
    </row>
    <row r="8914" spans="1:9">
      <c r="A8914">
        <v>14786</v>
      </c>
      <c r="B8914" t="s">
        <v>9</v>
      </c>
      <c r="C8914" t="s">
        <v>18</v>
      </c>
      <c r="D8914" t="s">
        <v>8931</v>
      </c>
      <c r="E8914">
        <v>64</v>
      </c>
      <c r="F8914">
        <v>1</v>
      </c>
      <c r="G8914">
        <v>18</v>
      </c>
      <c r="H8914">
        <v>2</v>
      </c>
      <c r="I8914">
        <v>0</v>
      </c>
    </row>
    <row r="8915" spans="1:9">
      <c r="A8915">
        <v>14787</v>
      </c>
      <c r="B8915" t="s">
        <v>9</v>
      </c>
      <c r="C8915" t="s">
        <v>13</v>
      </c>
      <c r="D8915" t="s">
        <v>8932</v>
      </c>
      <c r="E8915">
        <v>30</v>
      </c>
      <c r="F8915">
        <v>0</v>
      </c>
      <c r="G8915">
        <v>16</v>
      </c>
      <c r="H8915">
        <v>4</v>
      </c>
      <c r="I8915">
        <v>1</v>
      </c>
    </row>
    <row r="8916" spans="1:9">
      <c r="A8916">
        <v>14788</v>
      </c>
      <c r="B8916" t="s">
        <v>12</v>
      </c>
      <c r="C8916" t="s">
        <v>22</v>
      </c>
      <c r="D8916" t="s">
        <v>8933</v>
      </c>
      <c r="E8916">
        <v>37</v>
      </c>
      <c r="F8916">
        <v>1</v>
      </c>
      <c r="G8916">
        <v>8</v>
      </c>
      <c r="H8916">
        <v>1</v>
      </c>
      <c r="I8916">
        <v>1</v>
      </c>
    </row>
    <row r="8917" spans="1:9">
      <c r="A8917">
        <v>14789</v>
      </c>
      <c r="B8917" t="s">
        <v>9</v>
      </c>
      <c r="C8917" t="s">
        <v>28</v>
      </c>
      <c r="D8917" t="s">
        <v>8934</v>
      </c>
      <c r="E8917">
        <v>29</v>
      </c>
      <c r="F8917">
        <v>0</v>
      </c>
      <c r="G8917">
        <v>19</v>
      </c>
      <c r="H8917">
        <v>2</v>
      </c>
      <c r="I8917">
        <v>1</v>
      </c>
    </row>
    <row r="8918" spans="1:9">
      <c r="A8918">
        <v>14790</v>
      </c>
      <c r="B8918" t="s">
        <v>9</v>
      </c>
      <c r="C8918" t="s">
        <v>22</v>
      </c>
      <c r="D8918" t="s">
        <v>8935</v>
      </c>
      <c r="E8918">
        <v>55</v>
      </c>
      <c r="F8918">
        <v>0</v>
      </c>
      <c r="G8918">
        <v>13</v>
      </c>
      <c r="H8918">
        <v>5</v>
      </c>
      <c r="I8918">
        <v>1</v>
      </c>
    </row>
    <row r="8919" spans="1:9">
      <c r="A8919">
        <v>14791</v>
      </c>
      <c r="B8919" t="s">
        <v>9</v>
      </c>
      <c r="C8919" t="s">
        <v>28</v>
      </c>
      <c r="D8919" t="s">
        <v>8936</v>
      </c>
      <c r="E8919">
        <v>48</v>
      </c>
      <c r="F8919">
        <v>1</v>
      </c>
      <c r="G8919">
        <v>18</v>
      </c>
      <c r="H8919">
        <v>2</v>
      </c>
      <c r="I8919">
        <v>0</v>
      </c>
    </row>
    <row r="8920" spans="1:9">
      <c r="A8920">
        <v>14792</v>
      </c>
      <c r="B8920" t="s">
        <v>24</v>
      </c>
      <c r="C8920" t="s">
        <v>22</v>
      </c>
      <c r="D8920" t="s">
        <v>8937</v>
      </c>
      <c r="E8920">
        <v>24</v>
      </c>
      <c r="F8920">
        <v>0</v>
      </c>
      <c r="G8920">
        <v>15</v>
      </c>
      <c r="H8920">
        <v>4</v>
      </c>
      <c r="I8920">
        <v>1</v>
      </c>
    </row>
    <row r="8921" spans="1:9">
      <c r="A8921">
        <v>14793</v>
      </c>
      <c r="B8921" t="s">
        <v>15</v>
      </c>
      <c r="C8921" t="s">
        <v>13</v>
      </c>
      <c r="D8921" t="s">
        <v>8938</v>
      </c>
      <c r="E8921">
        <v>22</v>
      </c>
      <c r="F8921">
        <v>0</v>
      </c>
      <c r="G8921">
        <v>14</v>
      </c>
      <c r="H8921">
        <v>1</v>
      </c>
      <c r="I8921">
        <v>0</v>
      </c>
    </row>
    <row r="8922" spans="1:9">
      <c r="A8922">
        <v>14794</v>
      </c>
      <c r="B8922" t="s">
        <v>24</v>
      </c>
      <c r="C8922" t="s">
        <v>22</v>
      </c>
      <c r="D8922" t="s">
        <v>8939</v>
      </c>
      <c r="E8922">
        <v>26</v>
      </c>
      <c r="F8922">
        <v>1</v>
      </c>
      <c r="G8922">
        <v>10</v>
      </c>
      <c r="H8922">
        <v>5</v>
      </c>
      <c r="I8922">
        <v>0</v>
      </c>
    </row>
    <row r="8923" spans="1:9">
      <c r="A8923">
        <v>14795</v>
      </c>
      <c r="B8923" t="s">
        <v>15</v>
      </c>
      <c r="C8923" t="s">
        <v>18</v>
      </c>
      <c r="D8923" t="s">
        <v>8940</v>
      </c>
      <c r="E8923">
        <v>31</v>
      </c>
      <c r="F8923">
        <v>1</v>
      </c>
      <c r="G8923">
        <v>4</v>
      </c>
      <c r="H8923">
        <v>1</v>
      </c>
      <c r="I8923">
        <v>1</v>
      </c>
    </row>
    <row r="8924" spans="1:9">
      <c r="A8924">
        <v>14796</v>
      </c>
      <c r="B8924" t="s">
        <v>12</v>
      </c>
      <c r="C8924" t="s">
        <v>28</v>
      </c>
      <c r="D8924" t="s">
        <v>8941</v>
      </c>
      <c r="E8924">
        <v>40</v>
      </c>
      <c r="F8924">
        <v>1</v>
      </c>
      <c r="G8924">
        <v>11</v>
      </c>
      <c r="H8924">
        <v>4</v>
      </c>
      <c r="I8924">
        <v>0</v>
      </c>
    </row>
    <row r="8925" spans="1:9">
      <c r="A8925">
        <v>14797</v>
      </c>
      <c r="B8925" t="s">
        <v>9</v>
      </c>
      <c r="C8925" t="s">
        <v>28</v>
      </c>
      <c r="D8925" t="s">
        <v>8942</v>
      </c>
      <c r="E8925">
        <v>55</v>
      </c>
      <c r="F8925">
        <v>1</v>
      </c>
      <c r="G8925">
        <v>19</v>
      </c>
      <c r="H8925">
        <v>1</v>
      </c>
      <c r="I8925">
        <v>0</v>
      </c>
    </row>
    <row r="8926" spans="1:9">
      <c r="A8926">
        <v>14798</v>
      </c>
      <c r="B8926" t="s">
        <v>12</v>
      </c>
      <c r="C8926" t="s">
        <v>18</v>
      </c>
      <c r="D8926" t="s">
        <v>8943</v>
      </c>
      <c r="E8926">
        <v>47</v>
      </c>
      <c r="F8926">
        <v>1</v>
      </c>
      <c r="G8926">
        <v>18</v>
      </c>
      <c r="H8926">
        <v>5</v>
      </c>
      <c r="I8926">
        <v>1</v>
      </c>
    </row>
    <row r="8927" spans="1:9">
      <c r="A8927">
        <v>14799</v>
      </c>
      <c r="B8927" t="s">
        <v>15</v>
      </c>
      <c r="C8927" t="s">
        <v>28</v>
      </c>
      <c r="D8927" t="s">
        <v>8944</v>
      </c>
      <c r="E8927">
        <v>40</v>
      </c>
      <c r="F8927">
        <v>1</v>
      </c>
      <c r="G8927">
        <v>5</v>
      </c>
      <c r="H8927">
        <v>5</v>
      </c>
      <c r="I8927">
        <v>0</v>
      </c>
    </row>
    <row r="8928" spans="1:9">
      <c r="A8928">
        <v>14800</v>
      </c>
      <c r="B8928" t="s">
        <v>24</v>
      </c>
      <c r="C8928" t="s">
        <v>13</v>
      </c>
      <c r="D8928" t="s">
        <v>8945</v>
      </c>
      <c r="E8928">
        <v>69</v>
      </c>
      <c r="F8928">
        <v>0</v>
      </c>
      <c r="G8928">
        <v>2</v>
      </c>
      <c r="H8928">
        <v>3</v>
      </c>
      <c r="I8928">
        <v>0</v>
      </c>
    </row>
    <row r="8929" spans="1:9">
      <c r="A8929">
        <v>14801</v>
      </c>
      <c r="B8929" t="s">
        <v>15</v>
      </c>
      <c r="C8929" t="s">
        <v>13</v>
      </c>
      <c r="D8929" t="s">
        <v>8946</v>
      </c>
      <c r="E8929">
        <v>39</v>
      </c>
      <c r="F8929">
        <v>0</v>
      </c>
      <c r="G8929">
        <v>1</v>
      </c>
      <c r="H8929">
        <v>1</v>
      </c>
      <c r="I8929">
        <v>1</v>
      </c>
    </row>
    <row r="8930" spans="1:9">
      <c r="A8930">
        <v>14802</v>
      </c>
      <c r="B8930" t="s">
        <v>9</v>
      </c>
      <c r="C8930" t="s">
        <v>28</v>
      </c>
      <c r="D8930" t="s">
        <v>8947</v>
      </c>
      <c r="E8930">
        <v>42</v>
      </c>
      <c r="F8930">
        <v>0</v>
      </c>
      <c r="G8930">
        <v>3</v>
      </c>
      <c r="H8930">
        <v>2</v>
      </c>
      <c r="I8930">
        <v>0</v>
      </c>
    </row>
    <row r="8931" spans="1:9">
      <c r="A8931">
        <v>14803</v>
      </c>
      <c r="B8931" t="s">
        <v>31</v>
      </c>
      <c r="C8931" t="s">
        <v>10</v>
      </c>
      <c r="D8931" t="s">
        <v>8948</v>
      </c>
      <c r="E8931">
        <v>44</v>
      </c>
      <c r="F8931">
        <v>1</v>
      </c>
      <c r="G8931">
        <v>3</v>
      </c>
      <c r="H8931">
        <v>1</v>
      </c>
      <c r="I8931">
        <v>1</v>
      </c>
    </row>
    <row r="8932" spans="1:9">
      <c r="A8932">
        <v>14804</v>
      </c>
      <c r="B8932" t="s">
        <v>31</v>
      </c>
      <c r="C8932" t="s">
        <v>13</v>
      </c>
      <c r="D8932" t="s">
        <v>8949</v>
      </c>
      <c r="E8932">
        <v>42</v>
      </c>
      <c r="F8932">
        <v>1</v>
      </c>
      <c r="G8932">
        <v>7</v>
      </c>
      <c r="H8932">
        <v>1</v>
      </c>
      <c r="I8932">
        <v>0</v>
      </c>
    </row>
    <row r="8933" spans="1:9">
      <c r="A8933">
        <v>14805</v>
      </c>
      <c r="B8933" t="s">
        <v>24</v>
      </c>
      <c r="C8933" t="s">
        <v>28</v>
      </c>
      <c r="D8933" t="s">
        <v>8950</v>
      </c>
      <c r="E8933">
        <v>30</v>
      </c>
      <c r="F8933">
        <v>0</v>
      </c>
      <c r="G8933">
        <v>9</v>
      </c>
      <c r="H8933">
        <v>2</v>
      </c>
      <c r="I8933">
        <v>1</v>
      </c>
    </row>
    <row r="8934" spans="1:9">
      <c r="A8934">
        <v>14806</v>
      </c>
      <c r="B8934" t="s">
        <v>31</v>
      </c>
      <c r="C8934" t="s">
        <v>22</v>
      </c>
      <c r="D8934" t="s">
        <v>8951</v>
      </c>
      <c r="E8934">
        <v>51</v>
      </c>
      <c r="F8934">
        <v>1</v>
      </c>
      <c r="G8934">
        <v>1</v>
      </c>
      <c r="H8934">
        <v>3</v>
      </c>
      <c r="I8934">
        <v>1</v>
      </c>
    </row>
    <row r="8935" spans="1:9">
      <c r="A8935">
        <v>14807</v>
      </c>
      <c r="B8935" t="s">
        <v>24</v>
      </c>
      <c r="C8935" t="s">
        <v>28</v>
      </c>
      <c r="D8935" t="s">
        <v>8952</v>
      </c>
      <c r="E8935">
        <v>61</v>
      </c>
      <c r="F8935">
        <v>0</v>
      </c>
      <c r="G8935">
        <v>13</v>
      </c>
      <c r="H8935">
        <v>3</v>
      </c>
      <c r="I8935">
        <v>0</v>
      </c>
    </row>
    <row r="8936" spans="1:9">
      <c r="A8936">
        <v>14808</v>
      </c>
      <c r="B8936" t="s">
        <v>31</v>
      </c>
      <c r="C8936" t="s">
        <v>10</v>
      </c>
      <c r="D8936" t="s">
        <v>8953</v>
      </c>
      <c r="E8936">
        <v>56</v>
      </c>
      <c r="F8936">
        <v>0</v>
      </c>
      <c r="G8936">
        <v>4</v>
      </c>
      <c r="H8936">
        <v>5</v>
      </c>
      <c r="I8936">
        <v>1</v>
      </c>
    </row>
    <row r="8937" spans="1:9">
      <c r="A8937">
        <v>14809</v>
      </c>
      <c r="B8937" t="s">
        <v>31</v>
      </c>
      <c r="C8937" t="s">
        <v>13</v>
      </c>
      <c r="D8937" t="s">
        <v>8954</v>
      </c>
      <c r="E8937">
        <v>65</v>
      </c>
      <c r="F8937">
        <v>1</v>
      </c>
      <c r="G8937">
        <v>13</v>
      </c>
      <c r="H8937">
        <v>1</v>
      </c>
      <c r="I8937">
        <v>1</v>
      </c>
    </row>
    <row r="8938" spans="1:9">
      <c r="A8938">
        <v>14810</v>
      </c>
      <c r="B8938" t="s">
        <v>24</v>
      </c>
      <c r="C8938" t="s">
        <v>10</v>
      </c>
      <c r="D8938" t="s">
        <v>8955</v>
      </c>
      <c r="E8938">
        <v>61</v>
      </c>
      <c r="F8938">
        <v>0</v>
      </c>
      <c r="G8938">
        <v>18</v>
      </c>
      <c r="H8938">
        <v>2</v>
      </c>
      <c r="I8938">
        <v>1</v>
      </c>
    </row>
    <row r="8939" spans="1:9">
      <c r="A8939">
        <v>14811</v>
      </c>
      <c r="B8939" t="s">
        <v>12</v>
      </c>
      <c r="C8939" t="s">
        <v>28</v>
      </c>
      <c r="D8939" t="s">
        <v>8956</v>
      </c>
      <c r="E8939">
        <v>20</v>
      </c>
      <c r="F8939">
        <v>1</v>
      </c>
      <c r="G8939">
        <v>17</v>
      </c>
      <c r="H8939">
        <v>2</v>
      </c>
      <c r="I8939">
        <v>1</v>
      </c>
    </row>
    <row r="8940" spans="1:9">
      <c r="A8940">
        <v>14812</v>
      </c>
      <c r="B8940" t="s">
        <v>31</v>
      </c>
      <c r="C8940" t="s">
        <v>10</v>
      </c>
      <c r="D8940" t="s">
        <v>8957</v>
      </c>
      <c r="E8940">
        <v>64</v>
      </c>
      <c r="F8940">
        <v>0</v>
      </c>
      <c r="G8940">
        <v>7</v>
      </c>
      <c r="H8940">
        <v>2</v>
      </c>
      <c r="I8940">
        <v>0</v>
      </c>
    </row>
    <row r="8941" spans="1:9">
      <c r="A8941">
        <v>14813</v>
      </c>
      <c r="B8941" t="s">
        <v>9</v>
      </c>
      <c r="C8941" t="s">
        <v>22</v>
      </c>
      <c r="D8941" t="s">
        <v>8958</v>
      </c>
      <c r="E8941">
        <v>40</v>
      </c>
      <c r="F8941">
        <v>0</v>
      </c>
      <c r="G8941">
        <v>5</v>
      </c>
      <c r="H8941">
        <v>2</v>
      </c>
      <c r="I8941">
        <v>1</v>
      </c>
    </row>
    <row r="8942" spans="1:9">
      <c r="A8942">
        <v>14814</v>
      </c>
      <c r="B8942" t="s">
        <v>9</v>
      </c>
      <c r="C8942" t="s">
        <v>18</v>
      </c>
      <c r="D8942" t="s">
        <v>8959</v>
      </c>
      <c r="E8942">
        <v>50</v>
      </c>
      <c r="F8942">
        <v>0</v>
      </c>
      <c r="G8942">
        <v>2</v>
      </c>
      <c r="H8942">
        <v>4</v>
      </c>
      <c r="I8942">
        <v>0</v>
      </c>
    </row>
    <row r="8943" spans="1:9">
      <c r="A8943">
        <v>14815</v>
      </c>
      <c r="B8943" t="s">
        <v>31</v>
      </c>
      <c r="C8943" t="s">
        <v>28</v>
      </c>
      <c r="D8943" t="s">
        <v>8960</v>
      </c>
      <c r="E8943">
        <v>24</v>
      </c>
      <c r="F8943">
        <v>1</v>
      </c>
      <c r="G8943">
        <v>2</v>
      </c>
      <c r="H8943">
        <v>3</v>
      </c>
      <c r="I8943">
        <v>1</v>
      </c>
    </row>
    <row r="8944" spans="1:9">
      <c r="A8944">
        <v>14816</v>
      </c>
      <c r="B8944" t="s">
        <v>9</v>
      </c>
      <c r="C8944" t="s">
        <v>10</v>
      </c>
      <c r="D8944" t="s">
        <v>8961</v>
      </c>
      <c r="E8944">
        <v>68</v>
      </c>
      <c r="F8944">
        <v>0</v>
      </c>
      <c r="G8944">
        <v>2</v>
      </c>
      <c r="H8944">
        <v>4</v>
      </c>
      <c r="I8944">
        <v>0</v>
      </c>
    </row>
    <row r="8945" spans="1:9">
      <c r="A8945">
        <v>14817</v>
      </c>
      <c r="B8945" t="s">
        <v>9</v>
      </c>
      <c r="C8945" t="s">
        <v>28</v>
      </c>
      <c r="D8945" t="s">
        <v>8962</v>
      </c>
      <c r="E8945">
        <v>36</v>
      </c>
      <c r="F8945">
        <v>0</v>
      </c>
      <c r="G8945">
        <v>7</v>
      </c>
      <c r="H8945">
        <v>5</v>
      </c>
      <c r="I8945">
        <v>1</v>
      </c>
    </row>
    <row r="8946" spans="1:9">
      <c r="A8946">
        <v>14818</v>
      </c>
      <c r="B8946" t="s">
        <v>24</v>
      </c>
      <c r="C8946" t="s">
        <v>28</v>
      </c>
      <c r="D8946" t="s">
        <v>8963</v>
      </c>
      <c r="E8946">
        <v>52</v>
      </c>
      <c r="F8946">
        <v>1</v>
      </c>
      <c r="G8946">
        <v>18</v>
      </c>
      <c r="H8946">
        <v>4</v>
      </c>
      <c r="I8946">
        <v>0</v>
      </c>
    </row>
    <row r="8947" spans="1:9">
      <c r="A8947">
        <v>14819</v>
      </c>
      <c r="B8947" t="s">
        <v>9</v>
      </c>
      <c r="C8947" t="s">
        <v>22</v>
      </c>
      <c r="D8947" t="s">
        <v>8964</v>
      </c>
      <c r="E8947">
        <v>35</v>
      </c>
      <c r="F8947">
        <v>1</v>
      </c>
      <c r="G8947">
        <v>14</v>
      </c>
      <c r="H8947">
        <v>5</v>
      </c>
      <c r="I8947">
        <v>1</v>
      </c>
    </row>
    <row r="8948" spans="1:9">
      <c r="A8948">
        <v>14820</v>
      </c>
      <c r="B8948" t="s">
        <v>24</v>
      </c>
      <c r="C8948" t="s">
        <v>13</v>
      </c>
      <c r="D8948" t="s">
        <v>8965</v>
      </c>
      <c r="E8948">
        <v>46</v>
      </c>
      <c r="F8948">
        <v>0</v>
      </c>
      <c r="G8948">
        <v>12</v>
      </c>
      <c r="H8948">
        <v>4</v>
      </c>
      <c r="I8948">
        <v>1</v>
      </c>
    </row>
    <row r="8949" spans="1:9">
      <c r="A8949">
        <v>14821</v>
      </c>
      <c r="B8949" t="s">
        <v>31</v>
      </c>
      <c r="C8949" t="s">
        <v>13</v>
      </c>
      <c r="D8949" t="s">
        <v>8966</v>
      </c>
      <c r="E8949">
        <v>19</v>
      </c>
      <c r="F8949">
        <v>1</v>
      </c>
      <c r="G8949">
        <v>15</v>
      </c>
      <c r="H8949">
        <v>3</v>
      </c>
      <c r="I8949">
        <v>0</v>
      </c>
    </row>
    <row r="8950" spans="1:9">
      <c r="A8950">
        <v>14822</v>
      </c>
      <c r="B8950" t="s">
        <v>15</v>
      </c>
      <c r="C8950" t="s">
        <v>13</v>
      </c>
      <c r="D8950" t="s">
        <v>8967</v>
      </c>
      <c r="E8950">
        <v>29</v>
      </c>
      <c r="F8950">
        <v>1</v>
      </c>
      <c r="G8950">
        <v>7</v>
      </c>
      <c r="H8950">
        <v>5</v>
      </c>
      <c r="I8950">
        <v>0</v>
      </c>
    </row>
    <row r="8951" spans="1:9">
      <c r="A8951">
        <v>14823</v>
      </c>
      <c r="B8951" t="s">
        <v>9</v>
      </c>
      <c r="C8951" t="s">
        <v>13</v>
      </c>
      <c r="D8951" t="s">
        <v>8968</v>
      </c>
      <c r="E8951">
        <v>34</v>
      </c>
      <c r="F8951">
        <v>1</v>
      </c>
      <c r="G8951">
        <v>7</v>
      </c>
      <c r="H8951">
        <v>1</v>
      </c>
      <c r="I8951">
        <v>1</v>
      </c>
    </row>
    <row r="8952" spans="1:9">
      <c r="A8952">
        <v>14824</v>
      </c>
      <c r="B8952" t="s">
        <v>9</v>
      </c>
      <c r="C8952" t="s">
        <v>28</v>
      </c>
      <c r="D8952" t="s">
        <v>8969</v>
      </c>
      <c r="E8952">
        <v>64</v>
      </c>
      <c r="F8952">
        <v>0</v>
      </c>
      <c r="G8952">
        <v>15</v>
      </c>
      <c r="H8952">
        <v>1</v>
      </c>
      <c r="I8952">
        <v>1</v>
      </c>
    </row>
    <row r="8953" spans="1:9">
      <c r="A8953">
        <v>14825</v>
      </c>
      <c r="B8953" t="s">
        <v>15</v>
      </c>
      <c r="C8953" t="s">
        <v>18</v>
      </c>
      <c r="D8953" t="s">
        <v>8970</v>
      </c>
      <c r="E8953">
        <v>38</v>
      </c>
      <c r="F8953">
        <v>0</v>
      </c>
      <c r="G8953">
        <v>17</v>
      </c>
      <c r="H8953">
        <v>2</v>
      </c>
      <c r="I8953">
        <v>1</v>
      </c>
    </row>
    <row r="8954" spans="1:9">
      <c r="A8954">
        <v>14826</v>
      </c>
      <c r="B8954" t="s">
        <v>15</v>
      </c>
      <c r="C8954" t="s">
        <v>22</v>
      </c>
      <c r="D8954" t="s">
        <v>8971</v>
      </c>
      <c r="E8954">
        <v>60</v>
      </c>
      <c r="F8954">
        <v>1</v>
      </c>
      <c r="G8954">
        <v>16</v>
      </c>
      <c r="H8954">
        <v>4</v>
      </c>
      <c r="I8954">
        <v>1</v>
      </c>
    </row>
    <row r="8955" spans="1:9">
      <c r="A8955">
        <v>14827</v>
      </c>
      <c r="B8955" t="s">
        <v>15</v>
      </c>
      <c r="C8955" t="s">
        <v>28</v>
      </c>
      <c r="D8955" t="s">
        <v>8972</v>
      </c>
      <c r="E8955">
        <v>65</v>
      </c>
      <c r="F8955">
        <v>1</v>
      </c>
      <c r="G8955">
        <v>15</v>
      </c>
      <c r="H8955">
        <v>3</v>
      </c>
      <c r="I8955">
        <v>1</v>
      </c>
    </row>
    <row r="8956" spans="1:9">
      <c r="A8956">
        <v>14828</v>
      </c>
      <c r="B8956" t="s">
        <v>31</v>
      </c>
      <c r="C8956" t="s">
        <v>10</v>
      </c>
      <c r="D8956" t="s">
        <v>8973</v>
      </c>
      <c r="E8956">
        <v>24</v>
      </c>
      <c r="F8956">
        <v>0</v>
      </c>
      <c r="G8956">
        <v>6</v>
      </c>
      <c r="H8956">
        <v>1</v>
      </c>
      <c r="I8956">
        <v>1</v>
      </c>
    </row>
    <row r="8957" spans="1:9">
      <c r="A8957">
        <v>14829</v>
      </c>
      <c r="B8957" t="s">
        <v>9</v>
      </c>
      <c r="C8957" t="s">
        <v>13</v>
      </c>
      <c r="D8957" t="s">
        <v>8974</v>
      </c>
      <c r="E8957">
        <v>26</v>
      </c>
      <c r="F8957">
        <v>0</v>
      </c>
      <c r="G8957">
        <v>8</v>
      </c>
      <c r="H8957">
        <v>2</v>
      </c>
      <c r="I8957">
        <v>1</v>
      </c>
    </row>
    <row r="8958" spans="1:9">
      <c r="A8958">
        <v>14830</v>
      </c>
      <c r="B8958" t="s">
        <v>31</v>
      </c>
      <c r="C8958" t="s">
        <v>22</v>
      </c>
      <c r="D8958" t="s">
        <v>8975</v>
      </c>
      <c r="E8958">
        <v>22</v>
      </c>
      <c r="F8958">
        <v>0</v>
      </c>
      <c r="G8958">
        <v>7</v>
      </c>
      <c r="H8958">
        <v>4</v>
      </c>
      <c r="I8958">
        <v>1</v>
      </c>
    </row>
    <row r="8959" spans="1:9">
      <c r="A8959">
        <v>14831</v>
      </c>
      <c r="B8959" t="s">
        <v>24</v>
      </c>
      <c r="C8959" t="s">
        <v>13</v>
      </c>
      <c r="D8959" t="s">
        <v>8976</v>
      </c>
      <c r="E8959">
        <v>29</v>
      </c>
      <c r="F8959">
        <v>1</v>
      </c>
      <c r="G8959">
        <v>18</v>
      </c>
      <c r="H8959">
        <v>5</v>
      </c>
      <c r="I8959">
        <v>1</v>
      </c>
    </row>
    <row r="8960" spans="1:9">
      <c r="A8960">
        <v>14832</v>
      </c>
      <c r="B8960" t="s">
        <v>9</v>
      </c>
      <c r="C8960" t="s">
        <v>18</v>
      </c>
      <c r="D8960" t="s">
        <v>8977</v>
      </c>
      <c r="E8960">
        <v>68</v>
      </c>
      <c r="F8960">
        <v>1</v>
      </c>
      <c r="G8960">
        <v>1</v>
      </c>
      <c r="H8960">
        <v>5</v>
      </c>
      <c r="I8960">
        <v>0</v>
      </c>
    </row>
    <row r="8961" spans="1:9">
      <c r="A8961">
        <v>14833</v>
      </c>
      <c r="B8961" t="s">
        <v>12</v>
      </c>
      <c r="C8961" t="s">
        <v>18</v>
      </c>
      <c r="D8961" t="s">
        <v>8978</v>
      </c>
      <c r="E8961">
        <v>34</v>
      </c>
      <c r="F8961">
        <v>1</v>
      </c>
      <c r="G8961">
        <v>15</v>
      </c>
      <c r="H8961">
        <v>2</v>
      </c>
      <c r="I8961">
        <v>1</v>
      </c>
    </row>
    <row r="8962" spans="1:9">
      <c r="A8962">
        <v>14834</v>
      </c>
      <c r="B8962" t="s">
        <v>31</v>
      </c>
      <c r="C8962" t="s">
        <v>10</v>
      </c>
      <c r="D8962" t="s">
        <v>8979</v>
      </c>
      <c r="E8962">
        <v>22</v>
      </c>
      <c r="F8962">
        <v>1</v>
      </c>
      <c r="G8962">
        <v>19</v>
      </c>
      <c r="H8962">
        <v>5</v>
      </c>
      <c r="I8962">
        <v>0</v>
      </c>
    </row>
    <row r="8963" spans="1:9">
      <c r="A8963">
        <v>14835</v>
      </c>
      <c r="B8963" t="s">
        <v>12</v>
      </c>
      <c r="C8963" t="s">
        <v>22</v>
      </c>
      <c r="D8963" t="s">
        <v>8980</v>
      </c>
      <c r="E8963">
        <v>58</v>
      </c>
      <c r="F8963">
        <v>1</v>
      </c>
      <c r="G8963">
        <v>19</v>
      </c>
      <c r="H8963">
        <v>4</v>
      </c>
      <c r="I8963">
        <v>0</v>
      </c>
    </row>
    <row r="8964" spans="1:9">
      <c r="A8964">
        <v>14836</v>
      </c>
      <c r="B8964" t="s">
        <v>12</v>
      </c>
      <c r="C8964" t="s">
        <v>13</v>
      </c>
      <c r="D8964" t="s">
        <v>8981</v>
      </c>
      <c r="E8964">
        <v>42</v>
      </c>
      <c r="F8964">
        <v>0</v>
      </c>
      <c r="G8964">
        <v>12</v>
      </c>
      <c r="H8964">
        <v>5</v>
      </c>
      <c r="I8964">
        <v>1</v>
      </c>
    </row>
    <row r="8965" spans="1:9">
      <c r="A8965">
        <v>14837</v>
      </c>
      <c r="B8965" t="s">
        <v>24</v>
      </c>
      <c r="C8965" t="s">
        <v>10</v>
      </c>
      <c r="D8965" t="s">
        <v>8982</v>
      </c>
      <c r="E8965">
        <v>43</v>
      </c>
      <c r="F8965">
        <v>1</v>
      </c>
      <c r="G8965">
        <v>19</v>
      </c>
      <c r="H8965">
        <v>1</v>
      </c>
      <c r="I8965">
        <v>0</v>
      </c>
    </row>
    <row r="8966" spans="1:9">
      <c r="A8966">
        <v>14838</v>
      </c>
      <c r="B8966" t="s">
        <v>24</v>
      </c>
      <c r="C8966" t="s">
        <v>22</v>
      </c>
      <c r="D8966" t="s">
        <v>8983</v>
      </c>
      <c r="E8966">
        <v>60</v>
      </c>
      <c r="F8966">
        <v>1</v>
      </c>
      <c r="G8966">
        <v>17</v>
      </c>
      <c r="H8966">
        <v>1</v>
      </c>
      <c r="I8966">
        <v>1</v>
      </c>
    </row>
    <row r="8967" spans="1:9">
      <c r="A8967">
        <v>14839</v>
      </c>
      <c r="B8967" t="s">
        <v>31</v>
      </c>
      <c r="C8967" t="s">
        <v>22</v>
      </c>
      <c r="D8967" t="s">
        <v>8984</v>
      </c>
      <c r="E8967">
        <v>42</v>
      </c>
      <c r="F8967">
        <v>1</v>
      </c>
      <c r="G8967">
        <v>14</v>
      </c>
      <c r="H8967">
        <v>2</v>
      </c>
      <c r="I8967">
        <v>0</v>
      </c>
    </row>
    <row r="8968" spans="1:9">
      <c r="A8968">
        <v>14840</v>
      </c>
      <c r="B8968" t="s">
        <v>12</v>
      </c>
      <c r="C8968" t="s">
        <v>13</v>
      </c>
      <c r="D8968" t="s">
        <v>8985</v>
      </c>
      <c r="E8968">
        <v>49</v>
      </c>
      <c r="F8968">
        <v>0</v>
      </c>
      <c r="G8968">
        <v>1</v>
      </c>
      <c r="H8968">
        <v>4</v>
      </c>
      <c r="I8968">
        <v>1</v>
      </c>
    </row>
    <row r="8969" spans="1:9">
      <c r="A8969">
        <v>14841</v>
      </c>
      <c r="B8969" t="s">
        <v>12</v>
      </c>
      <c r="C8969" t="s">
        <v>10</v>
      </c>
      <c r="D8969" t="s">
        <v>8986</v>
      </c>
      <c r="E8969">
        <v>58</v>
      </c>
      <c r="F8969">
        <v>1</v>
      </c>
      <c r="G8969">
        <v>6</v>
      </c>
      <c r="H8969">
        <v>4</v>
      </c>
      <c r="I8969">
        <v>0</v>
      </c>
    </row>
    <row r="8970" spans="1:9">
      <c r="A8970">
        <v>14842</v>
      </c>
      <c r="B8970" t="s">
        <v>15</v>
      </c>
      <c r="C8970" t="s">
        <v>28</v>
      </c>
      <c r="D8970" t="s">
        <v>8987</v>
      </c>
      <c r="E8970">
        <v>65</v>
      </c>
      <c r="F8970">
        <v>1</v>
      </c>
      <c r="G8970">
        <v>7</v>
      </c>
      <c r="H8970">
        <v>2</v>
      </c>
      <c r="I8970">
        <v>0</v>
      </c>
    </row>
    <row r="8971" spans="1:9">
      <c r="A8971">
        <v>14843</v>
      </c>
      <c r="B8971" t="s">
        <v>24</v>
      </c>
      <c r="C8971" t="s">
        <v>22</v>
      </c>
      <c r="D8971" t="s">
        <v>8988</v>
      </c>
      <c r="E8971">
        <v>66</v>
      </c>
      <c r="F8971">
        <v>1</v>
      </c>
      <c r="G8971">
        <v>6</v>
      </c>
      <c r="H8971">
        <v>3</v>
      </c>
      <c r="I8971">
        <v>1</v>
      </c>
    </row>
    <row r="8972" spans="1:9">
      <c r="A8972">
        <v>14844</v>
      </c>
      <c r="B8972" t="s">
        <v>12</v>
      </c>
      <c r="C8972" t="s">
        <v>18</v>
      </c>
      <c r="D8972" t="s">
        <v>8989</v>
      </c>
      <c r="E8972">
        <v>62</v>
      </c>
      <c r="F8972">
        <v>0</v>
      </c>
      <c r="G8972">
        <v>14</v>
      </c>
      <c r="H8972">
        <v>5</v>
      </c>
      <c r="I8972">
        <v>0</v>
      </c>
    </row>
    <row r="8973" spans="1:9">
      <c r="A8973">
        <v>14845</v>
      </c>
      <c r="B8973" t="s">
        <v>24</v>
      </c>
      <c r="C8973" t="s">
        <v>22</v>
      </c>
      <c r="D8973" t="s">
        <v>8990</v>
      </c>
      <c r="E8973">
        <v>24</v>
      </c>
      <c r="F8973">
        <v>1</v>
      </c>
      <c r="G8973">
        <v>18</v>
      </c>
      <c r="H8973">
        <v>2</v>
      </c>
      <c r="I8973">
        <v>1</v>
      </c>
    </row>
    <row r="8974" spans="1:9">
      <c r="A8974">
        <v>14846</v>
      </c>
      <c r="B8974" t="s">
        <v>9</v>
      </c>
      <c r="C8974" t="s">
        <v>18</v>
      </c>
      <c r="D8974" t="s">
        <v>8991</v>
      </c>
      <c r="E8974">
        <v>62</v>
      </c>
      <c r="F8974">
        <v>1</v>
      </c>
      <c r="G8974">
        <v>2</v>
      </c>
      <c r="H8974">
        <v>3</v>
      </c>
      <c r="I8974">
        <v>1</v>
      </c>
    </row>
    <row r="8975" spans="1:9">
      <c r="A8975">
        <v>14847</v>
      </c>
      <c r="B8975" t="s">
        <v>9</v>
      </c>
      <c r="C8975" t="s">
        <v>13</v>
      </c>
      <c r="D8975" t="s">
        <v>8992</v>
      </c>
      <c r="E8975">
        <v>26</v>
      </c>
      <c r="F8975">
        <v>1</v>
      </c>
      <c r="G8975">
        <v>11</v>
      </c>
      <c r="H8975">
        <v>4</v>
      </c>
      <c r="I8975">
        <v>1</v>
      </c>
    </row>
    <row r="8976" spans="1:9">
      <c r="A8976">
        <v>14848</v>
      </c>
      <c r="B8976" t="s">
        <v>24</v>
      </c>
      <c r="C8976" t="s">
        <v>22</v>
      </c>
      <c r="D8976" t="s">
        <v>8993</v>
      </c>
      <c r="E8976">
        <v>21</v>
      </c>
      <c r="F8976">
        <v>0</v>
      </c>
      <c r="G8976">
        <v>6</v>
      </c>
      <c r="H8976">
        <v>1</v>
      </c>
      <c r="I8976">
        <v>1</v>
      </c>
    </row>
    <row r="8977" spans="1:9">
      <c r="A8977">
        <v>14849</v>
      </c>
      <c r="B8977" t="s">
        <v>24</v>
      </c>
      <c r="C8977" t="s">
        <v>22</v>
      </c>
      <c r="D8977" t="s">
        <v>8994</v>
      </c>
      <c r="E8977">
        <v>56</v>
      </c>
      <c r="F8977">
        <v>0</v>
      </c>
      <c r="G8977">
        <v>12</v>
      </c>
      <c r="H8977">
        <v>4</v>
      </c>
      <c r="I8977">
        <v>1</v>
      </c>
    </row>
    <row r="8978" spans="1:9">
      <c r="A8978">
        <v>14850</v>
      </c>
      <c r="B8978" t="s">
        <v>31</v>
      </c>
      <c r="C8978" t="s">
        <v>18</v>
      </c>
      <c r="D8978" t="s">
        <v>8995</v>
      </c>
      <c r="E8978">
        <v>31</v>
      </c>
      <c r="F8978">
        <v>1</v>
      </c>
      <c r="G8978">
        <v>3</v>
      </c>
      <c r="H8978">
        <v>3</v>
      </c>
      <c r="I8978">
        <v>0</v>
      </c>
    </row>
    <row r="8979" spans="1:9">
      <c r="A8979">
        <v>14851</v>
      </c>
      <c r="B8979" t="s">
        <v>9</v>
      </c>
      <c r="C8979" t="s">
        <v>22</v>
      </c>
      <c r="D8979" t="s">
        <v>8996</v>
      </c>
      <c r="E8979">
        <v>21</v>
      </c>
      <c r="F8979">
        <v>0</v>
      </c>
      <c r="G8979">
        <v>6</v>
      </c>
      <c r="H8979">
        <v>5</v>
      </c>
      <c r="I8979">
        <v>1</v>
      </c>
    </row>
    <row r="8980" spans="1:9">
      <c r="A8980">
        <v>14852</v>
      </c>
      <c r="B8980" t="s">
        <v>9</v>
      </c>
      <c r="C8980" t="s">
        <v>22</v>
      </c>
      <c r="D8980" t="s">
        <v>8997</v>
      </c>
      <c r="E8980">
        <v>20</v>
      </c>
      <c r="F8980">
        <v>0</v>
      </c>
      <c r="G8980">
        <v>6</v>
      </c>
      <c r="H8980">
        <v>2</v>
      </c>
      <c r="I8980">
        <v>0</v>
      </c>
    </row>
    <row r="8981" spans="1:9">
      <c r="A8981">
        <v>14853</v>
      </c>
      <c r="B8981" t="s">
        <v>24</v>
      </c>
      <c r="C8981" t="s">
        <v>13</v>
      </c>
      <c r="D8981" t="s">
        <v>8998</v>
      </c>
      <c r="E8981">
        <v>66</v>
      </c>
      <c r="F8981">
        <v>0</v>
      </c>
      <c r="G8981">
        <v>19</v>
      </c>
      <c r="H8981">
        <v>2</v>
      </c>
      <c r="I8981">
        <v>1</v>
      </c>
    </row>
    <row r="8982" spans="1:9">
      <c r="A8982">
        <v>14854</v>
      </c>
      <c r="B8982" t="s">
        <v>9</v>
      </c>
      <c r="C8982" t="s">
        <v>28</v>
      </c>
      <c r="D8982" t="s">
        <v>8999</v>
      </c>
      <c r="E8982">
        <v>56</v>
      </c>
      <c r="F8982">
        <v>0</v>
      </c>
      <c r="G8982">
        <v>12</v>
      </c>
      <c r="H8982">
        <v>4</v>
      </c>
      <c r="I8982">
        <v>1</v>
      </c>
    </row>
    <row r="8983" spans="1:9">
      <c r="A8983">
        <v>14855</v>
      </c>
      <c r="B8983" t="s">
        <v>9</v>
      </c>
      <c r="C8983" t="s">
        <v>22</v>
      </c>
      <c r="D8983" t="s">
        <v>9000</v>
      </c>
      <c r="E8983">
        <v>22</v>
      </c>
      <c r="F8983">
        <v>0</v>
      </c>
      <c r="G8983">
        <v>8</v>
      </c>
      <c r="H8983">
        <v>4</v>
      </c>
      <c r="I8983">
        <v>0</v>
      </c>
    </row>
    <row r="8984" spans="1:9">
      <c r="A8984">
        <v>14856</v>
      </c>
      <c r="B8984" t="s">
        <v>31</v>
      </c>
      <c r="C8984" t="s">
        <v>22</v>
      </c>
      <c r="D8984" t="s">
        <v>9001</v>
      </c>
      <c r="E8984">
        <v>18</v>
      </c>
      <c r="F8984">
        <v>1</v>
      </c>
      <c r="G8984">
        <v>11</v>
      </c>
      <c r="H8984">
        <v>2</v>
      </c>
      <c r="I8984">
        <v>1</v>
      </c>
    </row>
    <row r="8985" spans="1:9">
      <c r="A8985">
        <v>14857</v>
      </c>
      <c r="B8985" t="s">
        <v>12</v>
      </c>
      <c r="C8985" t="s">
        <v>28</v>
      </c>
      <c r="D8985" t="s">
        <v>9002</v>
      </c>
      <c r="E8985">
        <v>69</v>
      </c>
      <c r="F8985">
        <v>1</v>
      </c>
      <c r="G8985">
        <v>7</v>
      </c>
      <c r="H8985">
        <v>3</v>
      </c>
      <c r="I8985">
        <v>0</v>
      </c>
    </row>
    <row r="8986" spans="1:9">
      <c r="A8986">
        <v>14858</v>
      </c>
      <c r="B8986" t="s">
        <v>12</v>
      </c>
      <c r="C8986" t="s">
        <v>10</v>
      </c>
      <c r="D8986" t="s">
        <v>9003</v>
      </c>
      <c r="E8986">
        <v>67</v>
      </c>
      <c r="F8986">
        <v>1</v>
      </c>
      <c r="G8986">
        <v>6</v>
      </c>
      <c r="H8986">
        <v>1</v>
      </c>
      <c r="I8986">
        <v>1</v>
      </c>
    </row>
    <row r="8987" spans="1:9">
      <c r="A8987">
        <v>14859</v>
      </c>
      <c r="B8987" t="s">
        <v>12</v>
      </c>
      <c r="C8987" t="s">
        <v>18</v>
      </c>
      <c r="D8987" t="s">
        <v>9004</v>
      </c>
      <c r="E8987">
        <v>54</v>
      </c>
      <c r="F8987">
        <v>1</v>
      </c>
      <c r="G8987">
        <v>15</v>
      </c>
      <c r="H8987">
        <v>5</v>
      </c>
      <c r="I8987">
        <v>0</v>
      </c>
    </row>
    <row r="8988" spans="1:9">
      <c r="A8988">
        <v>14860</v>
      </c>
      <c r="B8988" t="s">
        <v>12</v>
      </c>
      <c r="C8988" t="s">
        <v>10</v>
      </c>
      <c r="D8988" t="s">
        <v>9005</v>
      </c>
      <c r="E8988">
        <v>63</v>
      </c>
      <c r="F8988">
        <v>1</v>
      </c>
      <c r="G8988">
        <v>15</v>
      </c>
      <c r="H8988">
        <v>3</v>
      </c>
      <c r="I8988">
        <v>0</v>
      </c>
    </row>
    <row r="8989" spans="1:9">
      <c r="A8989">
        <v>14861</v>
      </c>
      <c r="B8989" t="s">
        <v>9</v>
      </c>
      <c r="C8989" t="s">
        <v>13</v>
      </c>
      <c r="D8989" t="s">
        <v>9006</v>
      </c>
      <c r="E8989">
        <v>50</v>
      </c>
      <c r="F8989">
        <v>1</v>
      </c>
      <c r="G8989">
        <v>12</v>
      </c>
      <c r="H8989">
        <v>5</v>
      </c>
      <c r="I8989">
        <v>0</v>
      </c>
    </row>
    <row r="8990" spans="1:9">
      <c r="A8990">
        <v>14862</v>
      </c>
      <c r="B8990" t="s">
        <v>12</v>
      </c>
      <c r="C8990" t="s">
        <v>18</v>
      </c>
      <c r="D8990" t="s">
        <v>9007</v>
      </c>
      <c r="E8990">
        <v>63</v>
      </c>
      <c r="F8990">
        <v>0</v>
      </c>
      <c r="G8990">
        <v>16</v>
      </c>
      <c r="H8990">
        <v>4</v>
      </c>
      <c r="I8990">
        <v>0</v>
      </c>
    </row>
    <row r="8991" spans="1:9">
      <c r="A8991">
        <v>14863</v>
      </c>
      <c r="B8991" t="s">
        <v>12</v>
      </c>
      <c r="C8991" t="s">
        <v>18</v>
      </c>
      <c r="D8991" t="s">
        <v>9008</v>
      </c>
      <c r="E8991">
        <v>36</v>
      </c>
      <c r="F8991">
        <v>0</v>
      </c>
      <c r="G8991">
        <v>13</v>
      </c>
      <c r="H8991">
        <v>5</v>
      </c>
      <c r="I8991">
        <v>1</v>
      </c>
    </row>
    <row r="8992" spans="1:9">
      <c r="A8992">
        <v>14864</v>
      </c>
      <c r="B8992" t="s">
        <v>31</v>
      </c>
      <c r="C8992" t="s">
        <v>13</v>
      </c>
      <c r="D8992" t="s">
        <v>9009</v>
      </c>
      <c r="E8992">
        <v>69</v>
      </c>
      <c r="F8992">
        <v>1</v>
      </c>
      <c r="G8992">
        <v>16</v>
      </c>
      <c r="H8992">
        <v>3</v>
      </c>
      <c r="I8992">
        <v>1</v>
      </c>
    </row>
    <row r="8993" spans="1:9">
      <c r="A8993">
        <v>14865</v>
      </c>
      <c r="B8993" t="s">
        <v>12</v>
      </c>
      <c r="C8993" t="s">
        <v>10</v>
      </c>
      <c r="D8993" t="s">
        <v>9010</v>
      </c>
      <c r="E8993">
        <v>35</v>
      </c>
      <c r="F8993">
        <v>0</v>
      </c>
      <c r="G8993">
        <v>2</v>
      </c>
      <c r="H8993">
        <v>5</v>
      </c>
      <c r="I8993">
        <v>1</v>
      </c>
    </row>
    <row r="8994" spans="1:9">
      <c r="A8994">
        <v>14866</v>
      </c>
      <c r="B8994" t="s">
        <v>15</v>
      </c>
      <c r="C8994" t="s">
        <v>18</v>
      </c>
      <c r="D8994" t="s">
        <v>9011</v>
      </c>
      <c r="E8994">
        <v>61</v>
      </c>
      <c r="F8994">
        <v>0</v>
      </c>
      <c r="G8994">
        <v>12</v>
      </c>
      <c r="H8994">
        <v>4</v>
      </c>
      <c r="I8994">
        <v>1</v>
      </c>
    </row>
    <row r="8995" spans="1:9">
      <c r="A8995">
        <v>14867</v>
      </c>
      <c r="B8995" t="s">
        <v>9</v>
      </c>
      <c r="C8995" t="s">
        <v>28</v>
      </c>
      <c r="D8995" t="s">
        <v>9012</v>
      </c>
      <c r="E8995">
        <v>47</v>
      </c>
      <c r="F8995">
        <v>1</v>
      </c>
      <c r="G8995">
        <v>14</v>
      </c>
      <c r="H8995">
        <v>5</v>
      </c>
      <c r="I8995">
        <v>0</v>
      </c>
    </row>
    <row r="8996" spans="1:9">
      <c r="A8996">
        <v>14868</v>
      </c>
      <c r="B8996" t="s">
        <v>24</v>
      </c>
      <c r="C8996" t="s">
        <v>18</v>
      </c>
      <c r="D8996" t="s">
        <v>9013</v>
      </c>
      <c r="E8996">
        <v>44</v>
      </c>
      <c r="F8996">
        <v>1</v>
      </c>
      <c r="G8996">
        <v>1</v>
      </c>
      <c r="H8996">
        <v>3</v>
      </c>
      <c r="I8996">
        <v>0</v>
      </c>
    </row>
    <row r="8997" spans="1:9">
      <c r="A8997">
        <v>14869</v>
      </c>
      <c r="B8997" t="s">
        <v>12</v>
      </c>
      <c r="C8997" t="s">
        <v>13</v>
      </c>
      <c r="D8997" t="s">
        <v>9014</v>
      </c>
      <c r="E8997">
        <v>36</v>
      </c>
      <c r="F8997">
        <v>1</v>
      </c>
      <c r="G8997">
        <v>16</v>
      </c>
      <c r="H8997">
        <v>4</v>
      </c>
      <c r="I8997">
        <v>0</v>
      </c>
    </row>
    <row r="8998" spans="1:9">
      <c r="A8998">
        <v>14870</v>
      </c>
      <c r="B8998" t="s">
        <v>9</v>
      </c>
      <c r="C8998" t="s">
        <v>13</v>
      </c>
      <c r="D8998" t="s">
        <v>9015</v>
      </c>
      <c r="E8998">
        <v>57</v>
      </c>
      <c r="F8998">
        <v>0</v>
      </c>
      <c r="G8998">
        <v>5</v>
      </c>
      <c r="H8998">
        <v>1</v>
      </c>
      <c r="I8998">
        <v>1</v>
      </c>
    </row>
    <row r="8999" spans="1:9">
      <c r="A8999">
        <v>14871</v>
      </c>
      <c r="B8999" t="s">
        <v>31</v>
      </c>
      <c r="C8999" t="s">
        <v>13</v>
      </c>
      <c r="D8999" t="s">
        <v>9016</v>
      </c>
      <c r="E8999">
        <v>28</v>
      </c>
      <c r="F8999">
        <v>0</v>
      </c>
      <c r="G8999">
        <v>18</v>
      </c>
      <c r="H8999">
        <v>4</v>
      </c>
      <c r="I8999">
        <v>0</v>
      </c>
    </row>
    <row r="9000" spans="1:9">
      <c r="A9000">
        <v>14872</v>
      </c>
      <c r="B9000" t="s">
        <v>15</v>
      </c>
      <c r="C9000" t="s">
        <v>22</v>
      </c>
      <c r="D9000" t="s">
        <v>9017</v>
      </c>
      <c r="E9000">
        <v>38</v>
      </c>
      <c r="F9000">
        <v>0</v>
      </c>
      <c r="G9000">
        <v>4</v>
      </c>
      <c r="H9000">
        <v>2</v>
      </c>
      <c r="I9000">
        <v>1</v>
      </c>
    </row>
    <row r="9001" spans="1:9">
      <c r="A9001">
        <v>14873</v>
      </c>
      <c r="B9001" t="s">
        <v>9</v>
      </c>
      <c r="C9001" t="s">
        <v>18</v>
      </c>
      <c r="D9001" t="s">
        <v>9018</v>
      </c>
      <c r="E9001">
        <v>62</v>
      </c>
      <c r="F9001">
        <v>0</v>
      </c>
      <c r="G9001">
        <v>15</v>
      </c>
      <c r="H9001">
        <v>2</v>
      </c>
      <c r="I9001">
        <v>1</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8897A-BA5D-495A-8332-708D786A370D}">
  <dimension ref="A1:M9001"/>
  <sheetViews>
    <sheetView zoomScale="80" zoomScaleNormal="80" workbookViewId="0">
      <selection activeCell="O1" sqref="O1"/>
    </sheetView>
  </sheetViews>
  <sheetFormatPr defaultRowHeight="15"/>
  <cols>
    <col min="1" max="1" width="12" bestFit="1" customWidth="1"/>
    <col min="2" max="2" width="18.140625" bestFit="1" customWidth="1"/>
    <col min="3" max="3" width="15.42578125" bestFit="1" customWidth="1"/>
    <col min="4" max="4" width="18.85546875" style="4" bestFit="1" customWidth="1"/>
    <col min="5" max="5" width="15.42578125" bestFit="1" customWidth="1"/>
    <col min="6" max="6" width="15.42578125" customWidth="1"/>
    <col min="7" max="7" width="18.5703125" bestFit="1" customWidth="1"/>
    <col min="8" max="8" width="20.85546875" bestFit="1" customWidth="1"/>
    <col min="9" max="9" width="20.85546875" customWidth="1"/>
    <col min="10" max="10" width="22.42578125" bestFit="1" customWidth="1"/>
    <col min="11" max="11" width="22.42578125" customWidth="1"/>
    <col min="12" max="12" width="16.85546875" bestFit="1" customWidth="1"/>
    <col min="13" max="13" width="22.42578125" customWidth="1"/>
  </cols>
  <sheetData>
    <row r="1" spans="1:13">
      <c r="A1" t="s">
        <v>0</v>
      </c>
      <c r="B1" t="s">
        <v>1</v>
      </c>
      <c r="C1" t="s">
        <v>2</v>
      </c>
      <c r="D1" s="4" t="s">
        <v>3</v>
      </c>
      <c r="E1" t="s">
        <v>4</v>
      </c>
      <c r="F1" t="s">
        <v>9021</v>
      </c>
      <c r="G1" t="s">
        <v>5</v>
      </c>
      <c r="H1" t="s">
        <v>6</v>
      </c>
      <c r="I1" t="s">
        <v>9022</v>
      </c>
      <c r="J1" t="s">
        <v>7</v>
      </c>
      <c r="K1" t="s">
        <v>9023</v>
      </c>
      <c r="L1" t="s">
        <v>8</v>
      </c>
      <c r="M1" t="s">
        <v>9024</v>
      </c>
    </row>
    <row r="2" spans="1:13">
      <c r="A2">
        <v>5874</v>
      </c>
      <c r="B2" t="s">
        <v>9</v>
      </c>
      <c r="C2" t="s">
        <v>10</v>
      </c>
      <c r="D2" s="1">
        <v>312.94966810515302</v>
      </c>
      <c r="E2">
        <v>18</v>
      </c>
      <c r="F2" s="5" t="str">
        <f t="shared" ref="F2:F42" si="0">IF(E2&lt;20,"Adolescent",IF(E2&lt;30,"Young Adult",IF(E2&lt;40,"Adult",IF(E2&lt;50,"Middle aged",IF(E2&lt;60,"Mature Adult","Senior")))))</f>
        <v>Adolescent</v>
      </c>
      <c r="G2" t="s">
        <v>9019</v>
      </c>
      <c r="H2">
        <v>2</v>
      </c>
      <c r="I2" t="str">
        <f t="shared" ref="I2:I65" si="1">IF(H2=0, "No Purchases",
IF(H2&lt;=1, "Rare Buyer",
IF(H2&lt;=3, "Occasional Buyer",
IF(H2&lt;=6, "Regular Buyer",
IF(H2&lt;=12, "Frequent Buyer", "Very Frequent Buyer")))))</f>
        <v>Occasional Buyer</v>
      </c>
      <c r="J2">
        <v>1</v>
      </c>
      <c r="K2" t="str">
        <f t="shared" ref="K2:K65" si="2">IF(J2&lt;=2, "Unsatisfied",
IF(J2=3, "Neutral",
IF(J2&gt;=4, "Satisfied", "N/A")))</f>
        <v>Unsatisfied</v>
      </c>
      <c r="L2">
        <v>0</v>
      </c>
      <c r="M2" t="str">
        <f t="shared" ref="M2:M65" si="3">IF(L2=0, "No Intent", IF(L2=1,"Intent to Purchase", "N/A"))</f>
        <v>No Intent</v>
      </c>
    </row>
    <row r="3" spans="1:13">
      <c r="A3">
        <v>5875</v>
      </c>
      <c r="B3" t="s">
        <v>12</v>
      </c>
      <c r="C3" t="s">
        <v>13</v>
      </c>
      <c r="D3" s="3">
        <v>980.38940431874505</v>
      </c>
      <c r="E3">
        <v>35</v>
      </c>
      <c r="F3" s="5" t="str">
        <f t="shared" si="0"/>
        <v>Adult</v>
      </c>
      <c r="G3" t="s">
        <v>9020</v>
      </c>
      <c r="H3">
        <v>7</v>
      </c>
      <c r="I3" t="str">
        <f t="shared" si="1"/>
        <v>Frequent Buyer</v>
      </c>
      <c r="J3">
        <v>2</v>
      </c>
      <c r="K3" t="str">
        <f t="shared" si="2"/>
        <v>Unsatisfied</v>
      </c>
      <c r="L3">
        <v>1</v>
      </c>
      <c r="M3" t="str">
        <f t="shared" si="3"/>
        <v>Intent to Purchase</v>
      </c>
    </row>
    <row r="4" spans="1:13">
      <c r="A4">
        <v>5876</v>
      </c>
      <c r="B4" t="s">
        <v>15</v>
      </c>
      <c r="C4" t="s">
        <v>13</v>
      </c>
      <c r="D4" s="3">
        <v>2606.7182928356201</v>
      </c>
      <c r="E4">
        <v>63</v>
      </c>
      <c r="F4" s="5" t="str">
        <f t="shared" si="0"/>
        <v>Senior</v>
      </c>
      <c r="G4" t="s">
        <v>9019</v>
      </c>
      <c r="H4">
        <v>1</v>
      </c>
      <c r="I4" t="str">
        <f t="shared" si="1"/>
        <v>Rare Buyer</v>
      </c>
      <c r="J4">
        <v>5</v>
      </c>
      <c r="K4" t="str">
        <f t="shared" si="2"/>
        <v>Satisfied</v>
      </c>
      <c r="L4">
        <v>1</v>
      </c>
      <c r="M4" t="str">
        <f t="shared" si="3"/>
        <v>Intent to Purchase</v>
      </c>
    </row>
    <row r="5" spans="1:13">
      <c r="A5">
        <v>5877</v>
      </c>
      <c r="B5" t="s">
        <v>9</v>
      </c>
      <c r="C5" t="s">
        <v>13</v>
      </c>
      <c r="D5" s="3">
        <v>870.39545024965901</v>
      </c>
      <c r="E5">
        <v>63</v>
      </c>
      <c r="F5" s="5" t="str">
        <f t="shared" si="0"/>
        <v>Senior</v>
      </c>
      <c r="G5" t="s">
        <v>9020</v>
      </c>
      <c r="H5">
        <v>10</v>
      </c>
      <c r="I5" t="str">
        <f t="shared" si="1"/>
        <v>Frequent Buyer</v>
      </c>
      <c r="J5">
        <v>3</v>
      </c>
      <c r="K5" t="str">
        <f t="shared" si="2"/>
        <v>Neutral</v>
      </c>
      <c r="L5">
        <v>1</v>
      </c>
      <c r="M5" t="str">
        <f t="shared" si="3"/>
        <v>Intent to Purchase</v>
      </c>
    </row>
    <row r="6" spans="1:13">
      <c r="A6">
        <v>5878</v>
      </c>
      <c r="B6" t="s">
        <v>15</v>
      </c>
      <c r="C6" t="s">
        <v>18</v>
      </c>
      <c r="D6" s="3">
        <v>1798.9558746775999</v>
      </c>
      <c r="E6">
        <v>57</v>
      </c>
      <c r="F6" s="5" t="str">
        <f t="shared" si="0"/>
        <v>Mature Adult</v>
      </c>
      <c r="G6" t="s">
        <v>9019</v>
      </c>
      <c r="H6">
        <v>17</v>
      </c>
      <c r="I6" t="str">
        <f t="shared" si="1"/>
        <v>Very Frequent Buyer</v>
      </c>
      <c r="J6">
        <v>3</v>
      </c>
      <c r="K6" t="str">
        <f t="shared" si="2"/>
        <v>Neutral</v>
      </c>
      <c r="L6">
        <v>0</v>
      </c>
      <c r="M6" t="str">
        <f t="shared" si="3"/>
        <v>No Intent</v>
      </c>
    </row>
    <row r="7" spans="1:13">
      <c r="A7">
        <v>5879</v>
      </c>
      <c r="B7" t="s">
        <v>9</v>
      </c>
      <c r="C7" t="s">
        <v>13</v>
      </c>
      <c r="D7" s="3">
        <v>373.148324786871</v>
      </c>
      <c r="E7">
        <v>37</v>
      </c>
      <c r="F7" s="5" t="str">
        <f t="shared" si="0"/>
        <v>Adult</v>
      </c>
      <c r="G7" t="s">
        <v>9020</v>
      </c>
      <c r="H7">
        <v>8</v>
      </c>
      <c r="I7" t="str">
        <f t="shared" si="1"/>
        <v>Frequent Buyer</v>
      </c>
      <c r="J7">
        <v>1</v>
      </c>
      <c r="K7" t="str">
        <f t="shared" si="2"/>
        <v>Unsatisfied</v>
      </c>
      <c r="L7">
        <v>1</v>
      </c>
      <c r="M7" t="str">
        <f t="shared" si="3"/>
        <v>Intent to Purchase</v>
      </c>
    </row>
    <row r="8" spans="1:13">
      <c r="A8">
        <v>5880</v>
      </c>
      <c r="B8" t="s">
        <v>9</v>
      </c>
      <c r="C8" t="s">
        <v>13</v>
      </c>
      <c r="D8" s="3">
        <v>2330.0367752448101</v>
      </c>
      <c r="E8">
        <v>26</v>
      </c>
      <c r="F8" s="5" t="str">
        <f t="shared" si="0"/>
        <v>Young Adult</v>
      </c>
      <c r="G8" t="s">
        <v>9020</v>
      </c>
      <c r="H8">
        <v>5</v>
      </c>
      <c r="I8" t="str">
        <f t="shared" si="1"/>
        <v>Regular Buyer</v>
      </c>
      <c r="J8">
        <v>5</v>
      </c>
      <c r="K8" t="str">
        <f t="shared" si="2"/>
        <v>Satisfied</v>
      </c>
      <c r="L8">
        <v>1</v>
      </c>
      <c r="M8" t="str">
        <f t="shared" si="3"/>
        <v>Intent to Purchase</v>
      </c>
    </row>
    <row r="9" spans="1:13">
      <c r="A9">
        <v>5881</v>
      </c>
      <c r="B9" t="s">
        <v>9</v>
      </c>
      <c r="C9" t="s">
        <v>22</v>
      </c>
      <c r="D9" s="3">
        <v>780.10149384889201</v>
      </c>
      <c r="E9">
        <v>35</v>
      </c>
      <c r="F9" s="5" t="str">
        <f t="shared" si="0"/>
        <v>Adult</v>
      </c>
      <c r="G9" t="s">
        <v>9019</v>
      </c>
      <c r="H9">
        <v>12</v>
      </c>
      <c r="I9" t="str">
        <f t="shared" si="1"/>
        <v>Frequent Buyer</v>
      </c>
      <c r="J9">
        <v>5</v>
      </c>
      <c r="K9" t="str">
        <f t="shared" si="2"/>
        <v>Satisfied</v>
      </c>
      <c r="L9">
        <v>1</v>
      </c>
      <c r="M9" t="str">
        <f t="shared" si="3"/>
        <v>Intent to Purchase</v>
      </c>
    </row>
    <row r="10" spans="1:13">
      <c r="A10">
        <v>5882</v>
      </c>
      <c r="B10" t="s">
        <v>24</v>
      </c>
      <c r="C10" t="s">
        <v>10</v>
      </c>
      <c r="D10" s="3">
        <v>2264.5615834054902</v>
      </c>
      <c r="E10">
        <v>19</v>
      </c>
      <c r="F10" s="5" t="str">
        <f t="shared" si="0"/>
        <v>Adolescent</v>
      </c>
      <c r="G10" t="s">
        <v>9020</v>
      </c>
      <c r="H10">
        <v>3</v>
      </c>
      <c r="I10" t="str">
        <f t="shared" si="1"/>
        <v>Occasional Buyer</v>
      </c>
      <c r="J10">
        <v>4</v>
      </c>
      <c r="K10" t="str">
        <f t="shared" si="2"/>
        <v>Satisfied</v>
      </c>
      <c r="L10">
        <v>1</v>
      </c>
      <c r="M10" t="str">
        <f t="shared" si="3"/>
        <v>Intent to Purchase</v>
      </c>
    </row>
    <row r="11" spans="1:13">
      <c r="A11">
        <v>5883</v>
      </c>
      <c r="B11" t="s">
        <v>24</v>
      </c>
      <c r="C11" t="s">
        <v>22</v>
      </c>
      <c r="D11" s="3">
        <v>1001.62400582347</v>
      </c>
      <c r="E11">
        <v>66</v>
      </c>
      <c r="F11" s="5" t="str">
        <f t="shared" si="0"/>
        <v>Senior</v>
      </c>
      <c r="G11" t="s">
        <v>9020</v>
      </c>
      <c r="H11">
        <v>8</v>
      </c>
      <c r="I11" t="str">
        <f t="shared" si="1"/>
        <v>Frequent Buyer</v>
      </c>
      <c r="J11">
        <v>4</v>
      </c>
      <c r="K11" t="str">
        <f t="shared" si="2"/>
        <v>Satisfied</v>
      </c>
      <c r="L11">
        <v>1</v>
      </c>
      <c r="M11" t="str">
        <f t="shared" si="3"/>
        <v>Intent to Purchase</v>
      </c>
    </row>
    <row r="12" spans="1:13">
      <c r="A12">
        <v>5884</v>
      </c>
      <c r="B12" t="s">
        <v>9</v>
      </c>
      <c r="C12" t="s">
        <v>10</v>
      </c>
      <c r="D12" s="3">
        <v>879.12236755294805</v>
      </c>
      <c r="E12">
        <v>20</v>
      </c>
      <c r="F12" s="5" t="str">
        <f t="shared" si="0"/>
        <v>Young Adult</v>
      </c>
      <c r="G12" t="s">
        <v>9020</v>
      </c>
      <c r="H12">
        <v>1</v>
      </c>
      <c r="I12" t="str">
        <f t="shared" si="1"/>
        <v>Rare Buyer</v>
      </c>
      <c r="J12">
        <v>3</v>
      </c>
      <c r="K12" t="str">
        <f t="shared" si="2"/>
        <v>Neutral</v>
      </c>
      <c r="L12">
        <v>0</v>
      </c>
      <c r="M12" t="str">
        <f t="shared" si="3"/>
        <v>No Intent</v>
      </c>
    </row>
    <row r="13" spans="1:13">
      <c r="A13">
        <v>5885</v>
      </c>
      <c r="B13" t="s">
        <v>24</v>
      </c>
      <c r="C13" t="s">
        <v>28</v>
      </c>
      <c r="D13" s="3">
        <v>1563.8577316583101</v>
      </c>
      <c r="E13">
        <v>38</v>
      </c>
      <c r="F13" s="5" t="str">
        <f t="shared" si="0"/>
        <v>Adult</v>
      </c>
      <c r="G13" t="s">
        <v>9020</v>
      </c>
      <c r="H13">
        <v>14</v>
      </c>
      <c r="I13" t="str">
        <f t="shared" si="1"/>
        <v>Very Frequent Buyer</v>
      </c>
      <c r="J13">
        <v>2</v>
      </c>
      <c r="K13" t="str">
        <f t="shared" si="2"/>
        <v>Unsatisfied</v>
      </c>
      <c r="L13">
        <v>1</v>
      </c>
      <c r="M13" t="str">
        <f t="shared" si="3"/>
        <v>Intent to Purchase</v>
      </c>
    </row>
    <row r="14" spans="1:13">
      <c r="A14">
        <v>5886</v>
      </c>
      <c r="B14" t="s">
        <v>15</v>
      </c>
      <c r="C14" t="s">
        <v>13</v>
      </c>
      <c r="D14" s="3">
        <v>1297.3669317328799</v>
      </c>
      <c r="E14">
        <v>48</v>
      </c>
      <c r="F14" s="5" t="str">
        <f t="shared" si="0"/>
        <v>Middle aged</v>
      </c>
      <c r="G14" t="s">
        <v>9019</v>
      </c>
      <c r="H14">
        <v>1</v>
      </c>
      <c r="I14" t="str">
        <f t="shared" si="1"/>
        <v>Rare Buyer</v>
      </c>
      <c r="J14">
        <v>3</v>
      </c>
      <c r="K14" t="str">
        <f t="shared" si="2"/>
        <v>Neutral</v>
      </c>
      <c r="L14">
        <v>0</v>
      </c>
      <c r="M14" t="str">
        <f t="shared" si="3"/>
        <v>No Intent</v>
      </c>
    </row>
    <row r="15" spans="1:13">
      <c r="A15">
        <v>5887</v>
      </c>
      <c r="B15" t="s">
        <v>31</v>
      </c>
      <c r="C15" t="s">
        <v>18</v>
      </c>
      <c r="D15" s="3">
        <v>1756.8383091267799</v>
      </c>
      <c r="E15">
        <v>62</v>
      </c>
      <c r="F15" s="5" t="str">
        <f t="shared" si="0"/>
        <v>Senior</v>
      </c>
      <c r="G15" t="s">
        <v>9019</v>
      </c>
      <c r="H15">
        <v>2</v>
      </c>
      <c r="I15" t="str">
        <f t="shared" si="1"/>
        <v>Occasional Buyer</v>
      </c>
      <c r="J15">
        <v>5</v>
      </c>
      <c r="K15" t="str">
        <f t="shared" si="2"/>
        <v>Satisfied</v>
      </c>
      <c r="L15">
        <v>1</v>
      </c>
      <c r="M15" t="str">
        <f t="shared" si="3"/>
        <v>Intent to Purchase</v>
      </c>
    </row>
    <row r="16" spans="1:13">
      <c r="A16">
        <v>5888</v>
      </c>
      <c r="B16" t="s">
        <v>31</v>
      </c>
      <c r="C16" t="s">
        <v>28</v>
      </c>
      <c r="D16" s="3">
        <v>2486.69328661906</v>
      </c>
      <c r="E16">
        <v>54</v>
      </c>
      <c r="F16" s="5" t="str">
        <f t="shared" si="0"/>
        <v>Mature Adult</v>
      </c>
      <c r="G16" t="s">
        <v>9019</v>
      </c>
      <c r="H16">
        <v>12</v>
      </c>
      <c r="I16" t="str">
        <f t="shared" si="1"/>
        <v>Frequent Buyer</v>
      </c>
      <c r="J16">
        <v>4</v>
      </c>
      <c r="K16" t="str">
        <f t="shared" si="2"/>
        <v>Satisfied</v>
      </c>
      <c r="L16">
        <v>1</v>
      </c>
      <c r="M16" t="str">
        <f t="shared" si="3"/>
        <v>Intent to Purchase</v>
      </c>
    </row>
    <row r="17" spans="1:13">
      <c r="A17">
        <v>5889</v>
      </c>
      <c r="B17" t="s">
        <v>15</v>
      </c>
      <c r="C17" t="s">
        <v>22</v>
      </c>
      <c r="D17" s="3">
        <v>1280.4560806972299</v>
      </c>
      <c r="E17">
        <v>33</v>
      </c>
      <c r="F17" s="5" t="str">
        <f t="shared" si="0"/>
        <v>Adult</v>
      </c>
      <c r="G17" t="s">
        <v>9019</v>
      </c>
      <c r="H17">
        <v>1</v>
      </c>
      <c r="I17" t="str">
        <f t="shared" si="1"/>
        <v>Rare Buyer</v>
      </c>
      <c r="J17">
        <v>2</v>
      </c>
      <c r="K17" t="str">
        <f t="shared" si="2"/>
        <v>Unsatisfied</v>
      </c>
      <c r="L17">
        <v>0</v>
      </c>
      <c r="M17" t="str">
        <f t="shared" si="3"/>
        <v>No Intent</v>
      </c>
    </row>
    <row r="18" spans="1:13">
      <c r="A18">
        <v>5890</v>
      </c>
      <c r="B18" t="s">
        <v>15</v>
      </c>
      <c r="C18" t="s">
        <v>13</v>
      </c>
      <c r="D18" s="3">
        <v>2388.4953951859702</v>
      </c>
      <c r="E18">
        <v>29</v>
      </c>
      <c r="F18" s="5" t="str">
        <f t="shared" si="0"/>
        <v>Young Adult</v>
      </c>
      <c r="G18" t="s">
        <v>9020</v>
      </c>
      <c r="H18">
        <v>3</v>
      </c>
      <c r="I18" t="str">
        <f t="shared" si="1"/>
        <v>Occasional Buyer</v>
      </c>
      <c r="J18">
        <v>4</v>
      </c>
      <c r="K18" t="str">
        <f t="shared" si="2"/>
        <v>Satisfied</v>
      </c>
      <c r="L18">
        <v>1</v>
      </c>
      <c r="M18" t="str">
        <f t="shared" si="3"/>
        <v>Intent to Purchase</v>
      </c>
    </row>
    <row r="19" spans="1:13">
      <c r="A19">
        <v>5891</v>
      </c>
      <c r="B19" t="s">
        <v>9</v>
      </c>
      <c r="C19" t="s">
        <v>28</v>
      </c>
      <c r="D19" s="3">
        <v>420.77982149193298</v>
      </c>
      <c r="E19">
        <v>26</v>
      </c>
      <c r="F19" s="5" t="str">
        <f t="shared" si="0"/>
        <v>Young Adult</v>
      </c>
      <c r="G19" t="s">
        <v>9019</v>
      </c>
      <c r="H19">
        <v>16</v>
      </c>
      <c r="I19" t="str">
        <f t="shared" si="1"/>
        <v>Very Frequent Buyer</v>
      </c>
      <c r="J19">
        <v>1</v>
      </c>
      <c r="K19" t="str">
        <f t="shared" si="2"/>
        <v>Unsatisfied</v>
      </c>
      <c r="L19">
        <v>0</v>
      </c>
      <c r="M19" t="str">
        <f t="shared" si="3"/>
        <v>No Intent</v>
      </c>
    </row>
    <row r="20" spans="1:13">
      <c r="A20">
        <v>5892</v>
      </c>
      <c r="B20" t="s">
        <v>15</v>
      </c>
      <c r="C20" t="s">
        <v>28</v>
      </c>
      <c r="D20" s="3">
        <v>1224.1746781069801</v>
      </c>
      <c r="E20">
        <v>28</v>
      </c>
      <c r="F20" s="5" t="str">
        <f t="shared" si="0"/>
        <v>Young Adult</v>
      </c>
      <c r="G20" t="s">
        <v>9019</v>
      </c>
      <c r="H20">
        <v>4</v>
      </c>
      <c r="I20" t="str">
        <f t="shared" si="1"/>
        <v>Regular Buyer</v>
      </c>
      <c r="J20">
        <v>5</v>
      </c>
      <c r="K20" t="str">
        <f t="shared" si="2"/>
        <v>Satisfied</v>
      </c>
      <c r="L20">
        <v>0</v>
      </c>
      <c r="M20" t="str">
        <f t="shared" si="3"/>
        <v>No Intent</v>
      </c>
    </row>
    <row r="21" spans="1:13">
      <c r="A21">
        <v>5893</v>
      </c>
      <c r="B21" t="s">
        <v>12</v>
      </c>
      <c r="C21" t="s">
        <v>13</v>
      </c>
      <c r="D21" s="3">
        <v>2441.43273705614</v>
      </c>
      <c r="E21">
        <v>43</v>
      </c>
      <c r="F21" s="5" t="str">
        <f t="shared" si="0"/>
        <v>Middle aged</v>
      </c>
      <c r="G21" t="s">
        <v>9019</v>
      </c>
      <c r="H21">
        <v>5</v>
      </c>
      <c r="I21" t="str">
        <f t="shared" si="1"/>
        <v>Regular Buyer</v>
      </c>
      <c r="J21">
        <v>5</v>
      </c>
      <c r="K21" t="str">
        <f t="shared" si="2"/>
        <v>Satisfied</v>
      </c>
      <c r="L21">
        <v>1</v>
      </c>
      <c r="M21" t="str">
        <f t="shared" si="3"/>
        <v>Intent to Purchase</v>
      </c>
    </row>
    <row r="22" spans="1:13">
      <c r="A22">
        <v>5894</v>
      </c>
      <c r="B22" t="s">
        <v>9</v>
      </c>
      <c r="C22" t="s">
        <v>10</v>
      </c>
      <c r="D22" s="3">
        <v>1073.0660159873901</v>
      </c>
      <c r="E22">
        <v>58</v>
      </c>
      <c r="F22" s="5" t="str">
        <f t="shared" si="0"/>
        <v>Mature Adult</v>
      </c>
      <c r="G22" t="s">
        <v>9019</v>
      </c>
      <c r="H22">
        <v>4</v>
      </c>
      <c r="I22" t="str">
        <f t="shared" si="1"/>
        <v>Regular Buyer</v>
      </c>
      <c r="J22">
        <v>3</v>
      </c>
      <c r="K22" t="str">
        <f t="shared" si="2"/>
        <v>Neutral</v>
      </c>
      <c r="L22">
        <v>0</v>
      </c>
      <c r="M22" t="str">
        <f t="shared" si="3"/>
        <v>No Intent</v>
      </c>
    </row>
    <row r="23" spans="1:13">
      <c r="A23">
        <v>5895</v>
      </c>
      <c r="B23" t="s">
        <v>31</v>
      </c>
      <c r="C23" t="s">
        <v>22</v>
      </c>
      <c r="D23" s="3">
        <v>2815.03173091912</v>
      </c>
      <c r="E23">
        <v>34</v>
      </c>
      <c r="F23" s="5" t="str">
        <f t="shared" si="0"/>
        <v>Adult</v>
      </c>
      <c r="G23" t="s">
        <v>9019</v>
      </c>
      <c r="H23">
        <v>12</v>
      </c>
      <c r="I23" t="str">
        <f t="shared" si="1"/>
        <v>Frequent Buyer</v>
      </c>
      <c r="J23">
        <v>2</v>
      </c>
      <c r="K23" t="str">
        <f t="shared" si="2"/>
        <v>Unsatisfied</v>
      </c>
      <c r="L23">
        <v>0</v>
      </c>
      <c r="M23" t="str">
        <f t="shared" si="3"/>
        <v>No Intent</v>
      </c>
    </row>
    <row r="24" spans="1:13">
      <c r="A24">
        <v>5896</v>
      </c>
      <c r="B24" t="s">
        <v>24</v>
      </c>
      <c r="C24" t="s">
        <v>22</v>
      </c>
      <c r="D24" s="3">
        <v>206.667815406492</v>
      </c>
      <c r="E24">
        <v>65</v>
      </c>
      <c r="F24" s="5" t="str">
        <f t="shared" si="0"/>
        <v>Senior</v>
      </c>
      <c r="G24" t="s">
        <v>9019</v>
      </c>
      <c r="H24">
        <v>18</v>
      </c>
      <c r="I24" t="str">
        <f t="shared" si="1"/>
        <v>Very Frequent Buyer</v>
      </c>
      <c r="J24">
        <v>4</v>
      </c>
      <c r="K24" t="str">
        <f t="shared" si="2"/>
        <v>Satisfied</v>
      </c>
      <c r="L24">
        <v>1</v>
      </c>
      <c r="M24" t="str">
        <f t="shared" si="3"/>
        <v>Intent to Purchase</v>
      </c>
    </row>
    <row r="25" spans="1:13">
      <c r="A25">
        <v>5897</v>
      </c>
      <c r="B25" t="s">
        <v>31</v>
      </c>
      <c r="C25" t="s">
        <v>22</v>
      </c>
      <c r="D25" s="3">
        <v>374.52638381129202</v>
      </c>
      <c r="E25">
        <v>67</v>
      </c>
      <c r="F25" s="5" t="str">
        <f t="shared" si="0"/>
        <v>Senior</v>
      </c>
      <c r="G25" t="s">
        <v>9020</v>
      </c>
      <c r="H25">
        <v>7</v>
      </c>
      <c r="I25" t="str">
        <f t="shared" si="1"/>
        <v>Frequent Buyer</v>
      </c>
      <c r="J25">
        <v>5</v>
      </c>
      <c r="K25" t="str">
        <f t="shared" si="2"/>
        <v>Satisfied</v>
      </c>
      <c r="L25">
        <v>1</v>
      </c>
      <c r="M25" t="str">
        <f t="shared" si="3"/>
        <v>Intent to Purchase</v>
      </c>
    </row>
    <row r="26" spans="1:13">
      <c r="A26">
        <v>5898</v>
      </c>
      <c r="B26" t="s">
        <v>31</v>
      </c>
      <c r="C26" t="s">
        <v>10</v>
      </c>
      <c r="D26" s="3">
        <v>835.68474529129298</v>
      </c>
      <c r="E26">
        <v>23</v>
      </c>
      <c r="F26" s="5" t="str">
        <f t="shared" si="0"/>
        <v>Young Adult</v>
      </c>
      <c r="G26" t="s">
        <v>9019</v>
      </c>
      <c r="H26">
        <v>17</v>
      </c>
      <c r="I26" t="str">
        <f t="shared" si="1"/>
        <v>Very Frequent Buyer</v>
      </c>
      <c r="J26">
        <v>2</v>
      </c>
      <c r="K26" t="str">
        <f t="shared" si="2"/>
        <v>Unsatisfied</v>
      </c>
      <c r="L26">
        <v>0</v>
      </c>
      <c r="M26" t="str">
        <f t="shared" si="3"/>
        <v>No Intent</v>
      </c>
    </row>
    <row r="27" spans="1:13">
      <c r="A27">
        <v>5899</v>
      </c>
      <c r="B27" t="s">
        <v>24</v>
      </c>
      <c r="C27" t="s">
        <v>22</v>
      </c>
      <c r="D27" s="3">
        <v>887.27204592583701</v>
      </c>
      <c r="E27">
        <v>61</v>
      </c>
      <c r="F27" s="5" t="str">
        <f t="shared" si="0"/>
        <v>Senior</v>
      </c>
      <c r="G27" t="s">
        <v>9020</v>
      </c>
      <c r="H27">
        <v>10</v>
      </c>
      <c r="I27" t="str">
        <f t="shared" si="1"/>
        <v>Frequent Buyer</v>
      </c>
      <c r="J27">
        <v>1</v>
      </c>
      <c r="K27" t="str">
        <f t="shared" si="2"/>
        <v>Unsatisfied</v>
      </c>
      <c r="L27">
        <v>1</v>
      </c>
      <c r="M27" t="str">
        <f t="shared" si="3"/>
        <v>Intent to Purchase</v>
      </c>
    </row>
    <row r="28" spans="1:13">
      <c r="A28">
        <v>5900</v>
      </c>
      <c r="B28" t="s">
        <v>15</v>
      </c>
      <c r="C28" t="s">
        <v>13</v>
      </c>
      <c r="D28" s="3">
        <v>2158.44239478076</v>
      </c>
      <c r="E28">
        <v>58</v>
      </c>
      <c r="F28" s="5" t="str">
        <f t="shared" si="0"/>
        <v>Mature Adult</v>
      </c>
      <c r="G28" t="s">
        <v>9020</v>
      </c>
      <c r="H28">
        <v>12</v>
      </c>
      <c r="I28" t="str">
        <f t="shared" si="1"/>
        <v>Frequent Buyer</v>
      </c>
      <c r="J28">
        <v>4</v>
      </c>
      <c r="K28" t="str">
        <f t="shared" si="2"/>
        <v>Satisfied</v>
      </c>
      <c r="L28">
        <v>1</v>
      </c>
      <c r="M28" t="str">
        <f t="shared" si="3"/>
        <v>Intent to Purchase</v>
      </c>
    </row>
    <row r="29" spans="1:13">
      <c r="A29">
        <v>5901</v>
      </c>
      <c r="B29" t="s">
        <v>9</v>
      </c>
      <c r="C29" t="s">
        <v>28</v>
      </c>
      <c r="D29" s="3">
        <v>1581.9731763039099</v>
      </c>
      <c r="E29">
        <v>64</v>
      </c>
      <c r="F29" s="5" t="str">
        <f t="shared" si="0"/>
        <v>Senior</v>
      </c>
      <c r="G29" t="s">
        <v>9019</v>
      </c>
      <c r="H29">
        <v>5</v>
      </c>
      <c r="I29" t="str">
        <f t="shared" si="1"/>
        <v>Regular Buyer</v>
      </c>
      <c r="J29">
        <v>5</v>
      </c>
      <c r="K29" t="str">
        <f t="shared" si="2"/>
        <v>Satisfied</v>
      </c>
      <c r="L29">
        <v>1</v>
      </c>
      <c r="M29" t="str">
        <f t="shared" si="3"/>
        <v>Intent to Purchase</v>
      </c>
    </row>
    <row r="30" spans="1:13">
      <c r="A30">
        <v>5902</v>
      </c>
      <c r="B30" t="s">
        <v>12</v>
      </c>
      <c r="C30" t="s">
        <v>22</v>
      </c>
      <c r="D30" s="3">
        <v>2096.88884594608</v>
      </c>
      <c r="E30">
        <v>37</v>
      </c>
      <c r="F30" s="5" t="str">
        <f t="shared" si="0"/>
        <v>Adult</v>
      </c>
      <c r="G30" t="s">
        <v>9019</v>
      </c>
      <c r="H30">
        <v>18</v>
      </c>
      <c r="I30" t="str">
        <f t="shared" si="1"/>
        <v>Very Frequent Buyer</v>
      </c>
      <c r="J30">
        <v>1</v>
      </c>
      <c r="K30" t="str">
        <f t="shared" si="2"/>
        <v>Unsatisfied</v>
      </c>
      <c r="L30">
        <v>0</v>
      </c>
      <c r="M30" t="str">
        <f t="shared" si="3"/>
        <v>No Intent</v>
      </c>
    </row>
    <row r="31" spans="1:13">
      <c r="A31">
        <v>5903</v>
      </c>
      <c r="B31" t="s">
        <v>31</v>
      </c>
      <c r="C31" t="s">
        <v>28</v>
      </c>
      <c r="D31" s="3">
        <v>2106.7327650499601</v>
      </c>
      <c r="E31">
        <v>55</v>
      </c>
      <c r="F31" s="5" t="str">
        <f t="shared" si="0"/>
        <v>Mature Adult</v>
      </c>
      <c r="G31" t="s">
        <v>9019</v>
      </c>
      <c r="H31">
        <v>15</v>
      </c>
      <c r="I31" t="str">
        <f t="shared" si="1"/>
        <v>Very Frequent Buyer</v>
      </c>
      <c r="J31">
        <v>5</v>
      </c>
      <c r="K31" t="str">
        <f t="shared" si="2"/>
        <v>Satisfied</v>
      </c>
      <c r="L31">
        <v>1</v>
      </c>
      <c r="M31" t="str">
        <f t="shared" si="3"/>
        <v>Intent to Purchase</v>
      </c>
    </row>
    <row r="32" spans="1:13">
      <c r="A32">
        <v>5904</v>
      </c>
      <c r="B32" t="s">
        <v>9</v>
      </c>
      <c r="C32" t="s">
        <v>10</v>
      </c>
      <c r="D32" s="3">
        <v>2697.2715099622101</v>
      </c>
      <c r="E32">
        <v>56</v>
      </c>
      <c r="F32" s="5" t="str">
        <f t="shared" si="0"/>
        <v>Mature Adult</v>
      </c>
      <c r="G32" t="s">
        <v>9020</v>
      </c>
      <c r="H32">
        <v>10</v>
      </c>
      <c r="I32" t="str">
        <f t="shared" si="1"/>
        <v>Frequent Buyer</v>
      </c>
      <c r="J32">
        <v>2</v>
      </c>
      <c r="K32" t="str">
        <f t="shared" si="2"/>
        <v>Unsatisfied</v>
      </c>
      <c r="L32">
        <v>1</v>
      </c>
      <c r="M32" t="str">
        <f t="shared" si="3"/>
        <v>Intent to Purchase</v>
      </c>
    </row>
    <row r="33" spans="1:13">
      <c r="A33">
        <v>5905</v>
      </c>
      <c r="B33" t="s">
        <v>15</v>
      </c>
      <c r="C33" t="s">
        <v>22</v>
      </c>
      <c r="D33" s="3">
        <v>1342.58338936358</v>
      </c>
      <c r="E33">
        <v>28</v>
      </c>
      <c r="F33" s="5" t="str">
        <f t="shared" si="0"/>
        <v>Young Adult</v>
      </c>
      <c r="G33" t="s">
        <v>9020</v>
      </c>
      <c r="H33">
        <v>17</v>
      </c>
      <c r="I33" t="str">
        <f t="shared" si="1"/>
        <v>Very Frequent Buyer</v>
      </c>
      <c r="J33">
        <v>4</v>
      </c>
      <c r="K33" t="str">
        <f t="shared" si="2"/>
        <v>Satisfied</v>
      </c>
      <c r="L33">
        <v>1</v>
      </c>
      <c r="M33" t="str">
        <f t="shared" si="3"/>
        <v>Intent to Purchase</v>
      </c>
    </row>
    <row r="34" spans="1:13">
      <c r="A34">
        <v>5906</v>
      </c>
      <c r="B34" t="s">
        <v>15</v>
      </c>
      <c r="C34" t="s">
        <v>10</v>
      </c>
      <c r="D34" s="3">
        <v>2633.6990129680698</v>
      </c>
      <c r="E34">
        <v>42</v>
      </c>
      <c r="F34" s="5" t="str">
        <f t="shared" si="0"/>
        <v>Middle aged</v>
      </c>
      <c r="G34" t="s">
        <v>9019</v>
      </c>
      <c r="H34">
        <v>2</v>
      </c>
      <c r="I34" t="str">
        <f t="shared" si="1"/>
        <v>Occasional Buyer</v>
      </c>
      <c r="J34">
        <v>2</v>
      </c>
      <c r="K34" t="str">
        <f t="shared" si="2"/>
        <v>Unsatisfied</v>
      </c>
      <c r="L34">
        <v>0</v>
      </c>
      <c r="M34" t="str">
        <f t="shared" si="3"/>
        <v>No Intent</v>
      </c>
    </row>
    <row r="35" spans="1:13">
      <c r="A35">
        <v>5907</v>
      </c>
      <c r="B35" t="s">
        <v>9</v>
      </c>
      <c r="C35" t="s">
        <v>28</v>
      </c>
      <c r="D35" s="3">
        <v>958.397616728093</v>
      </c>
      <c r="E35">
        <v>57</v>
      </c>
      <c r="F35" s="5" t="str">
        <f t="shared" si="0"/>
        <v>Mature Adult</v>
      </c>
      <c r="G35" t="s">
        <v>9020</v>
      </c>
      <c r="H35">
        <v>2</v>
      </c>
      <c r="I35" t="str">
        <f t="shared" si="1"/>
        <v>Occasional Buyer</v>
      </c>
      <c r="J35">
        <v>2</v>
      </c>
      <c r="K35" t="str">
        <f t="shared" si="2"/>
        <v>Unsatisfied</v>
      </c>
      <c r="L35">
        <v>1</v>
      </c>
      <c r="M35" t="str">
        <f t="shared" si="3"/>
        <v>Intent to Purchase</v>
      </c>
    </row>
    <row r="36" spans="1:13">
      <c r="A36">
        <v>5908</v>
      </c>
      <c r="B36" t="s">
        <v>9</v>
      </c>
      <c r="C36" t="s">
        <v>28</v>
      </c>
      <c r="D36" s="3">
        <v>2417.0329199644698</v>
      </c>
      <c r="E36">
        <v>39</v>
      </c>
      <c r="F36" s="5" t="str">
        <f t="shared" si="0"/>
        <v>Adult</v>
      </c>
      <c r="G36" t="s">
        <v>9020</v>
      </c>
      <c r="H36">
        <v>9</v>
      </c>
      <c r="I36" t="str">
        <f t="shared" si="1"/>
        <v>Frequent Buyer</v>
      </c>
      <c r="J36">
        <v>4</v>
      </c>
      <c r="K36" t="str">
        <f t="shared" si="2"/>
        <v>Satisfied</v>
      </c>
      <c r="L36">
        <v>1</v>
      </c>
      <c r="M36" t="str">
        <f t="shared" si="3"/>
        <v>Intent to Purchase</v>
      </c>
    </row>
    <row r="37" spans="1:13">
      <c r="A37">
        <v>5909</v>
      </c>
      <c r="B37" t="s">
        <v>9</v>
      </c>
      <c r="C37" t="s">
        <v>22</v>
      </c>
      <c r="D37" s="3">
        <v>1678.2869837094199</v>
      </c>
      <c r="E37">
        <v>50</v>
      </c>
      <c r="F37" s="5" t="str">
        <f t="shared" si="0"/>
        <v>Mature Adult</v>
      </c>
      <c r="G37" t="s">
        <v>9019</v>
      </c>
      <c r="H37">
        <v>14</v>
      </c>
      <c r="I37" t="str">
        <f t="shared" si="1"/>
        <v>Very Frequent Buyer</v>
      </c>
      <c r="J37">
        <v>5</v>
      </c>
      <c r="K37" t="str">
        <f t="shared" si="2"/>
        <v>Satisfied</v>
      </c>
      <c r="L37">
        <v>1</v>
      </c>
      <c r="M37" t="str">
        <f t="shared" si="3"/>
        <v>Intent to Purchase</v>
      </c>
    </row>
    <row r="38" spans="1:13">
      <c r="A38">
        <v>5910</v>
      </c>
      <c r="B38" t="s">
        <v>31</v>
      </c>
      <c r="C38" t="s">
        <v>10</v>
      </c>
      <c r="D38" s="3">
        <v>2522.52802534482</v>
      </c>
      <c r="E38">
        <v>52</v>
      </c>
      <c r="F38" s="5" t="str">
        <f t="shared" si="0"/>
        <v>Mature Adult</v>
      </c>
      <c r="G38" t="s">
        <v>9020</v>
      </c>
      <c r="H38">
        <v>14</v>
      </c>
      <c r="I38" t="str">
        <f t="shared" si="1"/>
        <v>Very Frequent Buyer</v>
      </c>
      <c r="J38">
        <v>5</v>
      </c>
      <c r="K38" t="str">
        <f t="shared" si="2"/>
        <v>Satisfied</v>
      </c>
      <c r="L38">
        <v>1</v>
      </c>
      <c r="M38" t="str">
        <f t="shared" si="3"/>
        <v>Intent to Purchase</v>
      </c>
    </row>
    <row r="39" spans="1:13">
      <c r="A39">
        <v>5911</v>
      </c>
      <c r="B39" t="s">
        <v>15</v>
      </c>
      <c r="C39" t="s">
        <v>10</v>
      </c>
      <c r="D39" s="3">
        <v>1440.0111227950899</v>
      </c>
      <c r="E39">
        <v>50</v>
      </c>
      <c r="F39" s="5" t="str">
        <f t="shared" si="0"/>
        <v>Mature Adult</v>
      </c>
      <c r="G39" t="s">
        <v>9020</v>
      </c>
      <c r="H39">
        <v>1</v>
      </c>
      <c r="I39" t="str">
        <f t="shared" si="1"/>
        <v>Rare Buyer</v>
      </c>
      <c r="J39">
        <v>2</v>
      </c>
      <c r="K39" t="str">
        <f t="shared" si="2"/>
        <v>Unsatisfied</v>
      </c>
      <c r="L39">
        <v>1</v>
      </c>
      <c r="M39" t="str">
        <f t="shared" si="3"/>
        <v>Intent to Purchase</v>
      </c>
    </row>
    <row r="40" spans="1:13">
      <c r="A40">
        <v>5912</v>
      </c>
      <c r="B40" t="s">
        <v>24</v>
      </c>
      <c r="C40" t="s">
        <v>13</v>
      </c>
      <c r="D40" s="3">
        <v>322.673341632053</v>
      </c>
      <c r="E40">
        <v>40</v>
      </c>
      <c r="F40" s="5" t="str">
        <f t="shared" si="0"/>
        <v>Middle aged</v>
      </c>
      <c r="G40" t="s">
        <v>9019</v>
      </c>
      <c r="H40">
        <v>7</v>
      </c>
      <c r="I40" t="str">
        <f t="shared" si="1"/>
        <v>Frequent Buyer</v>
      </c>
      <c r="J40">
        <v>3</v>
      </c>
      <c r="K40" t="str">
        <f t="shared" si="2"/>
        <v>Neutral</v>
      </c>
      <c r="L40">
        <v>0</v>
      </c>
      <c r="M40" t="str">
        <f t="shared" si="3"/>
        <v>No Intent</v>
      </c>
    </row>
    <row r="41" spans="1:13">
      <c r="A41">
        <v>5913</v>
      </c>
      <c r="B41" t="s">
        <v>12</v>
      </c>
      <c r="C41" t="s">
        <v>13</v>
      </c>
      <c r="D41" s="3">
        <v>688.26403033778195</v>
      </c>
      <c r="E41">
        <v>41</v>
      </c>
      <c r="F41" s="5" t="str">
        <f t="shared" si="0"/>
        <v>Middle aged</v>
      </c>
      <c r="G41" t="s">
        <v>9019</v>
      </c>
      <c r="H41">
        <v>10</v>
      </c>
      <c r="I41" t="str">
        <f t="shared" si="1"/>
        <v>Frequent Buyer</v>
      </c>
      <c r="J41">
        <v>2</v>
      </c>
      <c r="K41" t="str">
        <f t="shared" si="2"/>
        <v>Unsatisfied</v>
      </c>
      <c r="L41">
        <v>0</v>
      </c>
      <c r="M41" t="str">
        <f t="shared" si="3"/>
        <v>No Intent</v>
      </c>
    </row>
    <row r="42" spans="1:13">
      <c r="A42">
        <v>5914</v>
      </c>
      <c r="B42" t="s">
        <v>12</v>
      </c>
      <c r="C42" t="s">
        <v>22</v>
      </c>
      <c r="D42" s="3">
        <v>947.05846316570296</v>
      </c>
      <c r="E42">
        <v>29</v>
      </c>
      <c r="F42" s="5" t="str">
        <f t="shared" si="0"/>
        <v>Young Adult</v>
      </c>
      <c r="G42" t="s">
        <v>9020</v>
      </c>
      <c r="H42">
        <v>18</v>
      </c>
      <c r="I42" t="str">
        <f t="shared" si="1"/>
        <v>Very Frequent Buyer</v>
      </c>
      <c r="J42">
        <v>2</v>
      </c>
      <c r="K42" t="str">
        <f t="shared" si="2"/>
        <v>Unsatisfied</v>
      </c>
      <c r="L42">
        <v>0</v>
      </c>
      <c r="M42" t="str">
        <f t="shared" si="3"/>
        <v>No Intent</v>
      </c>
    </row>
    <row r="43" spans="1:13">
      <c r="A43">
        <v>5915</v>
      </c>
      <c r="B43" t="s">
        <v>12</v>
      </c>
      <c r="C43" t="s">
        <v>22</v>
      </c>
      <c r="D43" s="3">
        <v>2265.9182058535998</v>
      </c>
      <c r="E43">
        <v>65</v>
      </c>
      <c r="F43" s="5" t="str">
        <f>IF(E43&lt;20,"Adolescent",IF(E43&lt;30,"Young Adult",IF(E43&lt;40,"Adult",IF(E43&lt;50,"Middle aged",IF(E43&lt;60,"Mature Adult","Senior")))))</f>
        <v>Senior</v>
      </c>
      <c r="G43" t="s">
        <v>9020</v>
      </c>
      <c r="H43">
        <v>19</v>
      </c>
      <c r="I43" t="str">
        <f t="shared" si="1"/>
        <v>Very Frequent Buyer</v>
      </c>
      <c r="J43">
        <v>2</v>
      </c>
      <c r="K43" t="str">
        <f t="shared" si="2"/>
        <v>Unsatisfied</v>
      </c>
      <c r="L43">
        <v>1</v>
      </c>
      <c r="M43" t="str">
        <f t="shared" si="3"/>
        <v>Intent to Purchase</v>
      </c>
    </row>
    <row r="44" spans="1:13">
      <c r="A44">
        <v>5916</v>
      </c>
      <c r="B44" t="s">
        <v>15</v>
      </c>
      <c r="C44" t="s">
        <v>10</v>
      </c>
      <c r="D44" s="3">
        <v>1951.9917502196099</v>
      </c>
      <c r="E44">
        <v>30</v>
      </c>
      <c r="F44" s="5" t="str">
        <f t="shared" ref="F44:F107" si="4">IF(E44&lt;20,"Adolescent",IF(E44&lt;30,"Young Adult",IF(E44&lt;40,"Adult",IF(E44&lt;50,"Middle aged",IF(E44&lt;60,"Mature Adult","Senior")))))</f>
        <v>Adult</v>
      </c>
      <c r="G44" t="s">
        <v>9020</v>
      </c>
      <c r="H44">
        <v>2</v>
      </c>
      <c r="I44" t="str">
        <f t="shared" si="1"/>
        <v>Occasional Buyer</v>
      </c>
      <c r="J44">
        <v>1</v>
      </c>
      <c r="K44" t="str">
        <f t="shared" si="2"/>
        <v>Unsatisfied</v>
      </c>
      <c r="L44">
        <v>0</v>
      </c>
      <c r="M44" t="str">
        <f t="shared" si="3"/>
        <v>No Intent</v>
      </c>
    </row>
    <row r="45" spans="1:13">
      <c r="A45">
        <v>5917</v>
      </c>
      <c r="B45" t="s">
        <v>31</v>
      </c>
      <c r="C45" t="s">
        <v>22</v>
      </c>
      <c r="D45" s="3">
        <v>2303.1165961307702</v>
      </c>
      <c r="E45">
        <v>47</v>
      </c>
      <c r="F45" s="5" t="str">
        <f t="shared" si="4"/>
        <v>Middle aged</v>
      </c>
      <c r="G45" t="s">
        <v>9020</v>
      </c>
      <c r="H45">
        <v>4</v>
      </c>
      <c r="I45" t="str">
        <f t="shared" si="1"/>
        <v>Regular Buyer</v>
      </c>
      <c r="J45">
        <v>3</v>
      </c>
      <c r="K45" t="str">
        <f t="shared" si="2"/>
        <v>Neutral</v>
      </c>
      <c r="L45">
        <v>1</v>
      </c>
      <c r="M45" t="str">
        <f t="shared" si="3"/>
        <v>Intent to Purchase</v>
      </c>
    </row>
    <row r="46" spans="1:13">
      <c r="A46">
        <v>5918</v>
      </c>
      <c r="B46" t="s">
        <v>12</v>
      </c>
      <c r="C46" t="s">
        <v>28</v>
      </c>
      <c r="D46" s="3">
        <v>2618.4231571584801</v>
      </c>
      <c r="E46">
        <v>60</v>
      </c>
      <c r="F46" s="5" t="str">
        <f t="shared" si="4"/>
        <v>Senior</v>
      </c>
      <c r="G46" t="s">
        <v>9020</v>
      </c>
      <c r="H46">
        <v>18</v>
      </c>
      <c r="I46" t="str">
        <f t="shared" si="1"/>
        <v>Very Frequent Buyer</v>
      </c>
      <c r="J46">
        <v>5</v>
      </c>
      <c r="K46" t="str">
        <f t="shared" si="2"/>
        <v>Satisfied</v>
      </c>
      <c r="L46">
        <v>1</v>
      </c>
      <c r="M46" t="str">
        <f t="shared" si="3"/>
        <v>Intent to Purchase</v>
      </c>
    </row>
    <row r="47" spans="1:13">
      <c r="A47">
        <v>5919</v>
      </c>
      <c r="B47" t="s">
        <v>9</v>
      </c>
      <c r="C47" t="s">
        <v>13</v>
      </c>
      <c r="D47" s="3">
        <v>660.13298319564205</v>
      </c>
      <c r="E47">
        <v>29</v>
      </c>
      <c r="F47" s="5" t="str">
        <f t="shared" si="4"/>
        <v>Young Adult</v>
      </c>
      <c r="G47" t="s">
        <v>9020</v>
      </c>
      <c r="H47">
        <v>9</v>
      </c>
      <c r="I47" t="str">
        <f t="shared" si="1"/>
        <v>Frequent Buyer</v>
      </c>
      <c r="J47">
        <v>1</v>
      </c>
      <c r="K47" t="str">
        <f t="shared" si="2"/>
        <v>Unsatisfied</v>
      </c>
      <c r="L47">
        <v>0</v>
      </c>
      <c r="M47" t="str">
        <f t="shared" si="3"/>
        <v>No Intent</v>
      </c>
    </row>
    <row r="48" spans="1:13">
      <c r="A48">
        <v>5920</v>
      </c>
      <c r="B48" t="s">
        <v>15</v>
      </c>
      <c r="C48" t="s">
        <v>18</v>
      </c>
      <c r="D48" s="3">
        <v>1568.8234045157999</v>
      </c>
      <c r="E48">
        <v>41</v>
      </c>
      <c r="F48" s="5" t="str">
        <f t="shared" si="4"/>
        <v>Middle aged</v>
      </c>
      <c r="G48" t="s">
        <v>9020</v>
      </c>
      <c r="H48">
        <v>17</v>
      </c>
      <c r="I48" t="str">
        <f t="shared" si="1"/>
        <v>Very Frequent Buyer</v>
      </c>
      <c r="J48">
        <v>3</v>
      </c>
      <c r="K48" t="str">
        <f t="shared" si="2"/>
        <v>Neutral</v>
      </c>
      <c r="L48">
        <v>1</v>
      </c>
      <c r="M48" t="str">
        <f t="shared" si="3"/>
        <v>Intent to Purchase</v>
      </c>
    </row>
    <row r="49" spans="1:13">
      <c r="A49">
        <v>5921</v>
      </c>
      <c r="B49" t="s">
        <v>24</v>
      </c>
      <c r="C49" t="s">
        <v>13</v>
      </c>
      <c r="D49" s="3">
        <v>2164.4228769063402</v>
      </c>
      <c r="E49">
        <v>21</v>
      </c>
      <c r="F49" s="5" t="str">
        <f t="shared" si="4"/>
        <v>Young Adult</v>
      </c>
      <c r="G49" t="s">
        <v>9019</v>
      </c>
      <c r="H49">
        <v>16</v>
      </c>
      <c r="I49" t="str">
        <f t="shared" si="1"/>
        <v>Very Frequent Buyer</v>
      </c>
      <c r="J49">
        <v>3</v>
      </c>
      <c r="K49" t="str">
        <f t="shared" si="2"/>
        <v>Neutral</v>
      </c>
      <c r="L49">
        <v>0</v>
      </c>
      <c r="M49" t="str">
        <f t="shared" si="3"/>
        <v>No Intent</v>
      </c>
    </row>
    <row r="50" spans="1:13">
      <c r="A50">
        <v>5922</v>
      </c>
      <c r="B50" t="s">
        <v>12</v>
      </c>
      <c r="C50" t="s">
        <v>18</v>
      </c>
      <c r="D50" s="3">
        <v>364.19049763848</v>
      </c>
      <c r="E50">
        <v>33</v>
      </c>
      <c r="F50" s="5" t="str">
        <f t="shared" si="4"/>
        <v>Adult</v>
      </c>
      <c r="G50" t="s">
        <v>9020</v>
      </c>
      <c r="H50">
        <v>17</v>
      </c>
      <c r="I50" t="str">
        <f t="shared" si="1"/>
        <v>Very Frequent Buyer</v>
      </c>
      <c r="J50">
        <v>4</v>
      </c>
      <c r="K50" t="str">
        <f t="shared" si="2"/>
        <v>Satisfied</v>
      </c>
      <c r="L50">
        <v>1</v>
      </c>
      <c r="M50" t="str">
        <f t="shared" si="3"/>
        <v>Intent to Purchase</v>
      </c>
    </row>
    <row r="51" spans="1:13">
      <c r="A51">
        <v>5923</v>
      </c>
      <c r="B51" t="s">
        <v>9</v>
      </c>
      <c r="C51" t="s">
        <v>28</v>
      </c>
      <c r="D51" s="3">
        <v>1513.5041070427001</v>
      </c>
      <c r="E51">
        <v>49</v>
      </c>
      <c r="F51" s="5" t="str">
        <f t="shared" si="4"/>
        <v>Middle aged</v>
      </c>
      <c r="G51" t="s">
        <v>9020</v>
      </c>
      <c r="H51">
        <v>1</v>
      </c>
      <c r="I51" t="str">
        <f t="shared" si="1"/>
        <v>Rare Buyer</v>
      </c>
      <c r="J51">
        <v>5</v>
      </c>
      <c r="K51" t="str">
        <f t="shared" si="2"/>
        <v>Satisfied</v>
      </c>
      <c r="L51">
        <v>1</v>
      </c>
      <c r="M51" t="str">
        <f t="shared" si="3"/>
        <v>Intent to Purchase</v>
      </c>
    </row>
    <row r="52" spans="1:13">
      <c r="A52">
        <v>5924</v>
      </c>
      <c r="B52" t="s">
        <v>24</v>
      </c>
      <c r="C52" t="s">
        <v>13</v>
      </c>
      <c r="D52" s="3">
        <v>1172.2483354005799</v>
      </c>
      <c r="E52">
        <v>57</v>
      </c>
      <c r="F52" s="5" t="str">
        <f t="shared" si="4"/>
        <v>Mature Adult</v>
      </c>
      <c r="G52" t="s">
        <v>9019</v>
      </c>
      <c r="H52">
        <v>9</v>
      </c>
      <c r="I52" t="str">
        <f t="shared" si="1"/>
        <v>Frequent Buyer</v>
      </c>
      <c r="J52">
        <v>2</v>
      </c>
      <c r="K52" t="str">
        <f t="shared" si="2"/>
        <v>Unsatisfied</v>
      </c>
      <c r="L52">
        <v>0</v>
      </c>
      <c r="M52" t="str">
        <f t="shared" si="3"/>
        <v>No Intent</v>
      </c>
    </row>
    <row r="53" spans="1:13">
      <c r="A53">
        <v>5925</v>
      </c>
      <c r="B53" t="s">
        <v>15</v>
      </c>
      <c r="C53" t="s">
        <v>10</v>
      </c>
      <c r="D53" s="3">
        <v>1012.10810591991</v>
      </c>
      <c r="E53">
        <v>26</v>
      </c>
      <c r="F53" s="5" t="str">
        <f t="shared" si="4"/>
        <v>Young Adult</v>
      </c>
      <c r="G53" t="s">
        <v>9019</v>
      </c>
      <c r="H53">
        <v>18</v>
      </c>
      <c r="I53" t="str">
        <f t="shared" si="1"/>
        <v>Very Frequent Buyer</v>
      </c>
      <c r="J53">
        <v>5</v>
      </c>
      <c r="K53" t="str">
        <f t="shared" si="2"/>
        <v>Satisfied</v>
      </c>
      <c r="L53">
        <v>0</v>
      </c>
      <c r="M53" t="str">
        <f t="shared" si="3"/>
        <v>No Intent</v>
      </c>
    </row>
    <row r="54" spans="1:13">
      <c r="A54">
        <v>5926</v>
      </c>
      <c r="B54" t="s">
        <v>12</v>
      </c>
      <c r="C54" t="s">
        <v>18</v>
      </c>
      <c r="D54" s="3">
        <v>1283.70246529614</v>
      </c>
      <c r="E54">
        <v>21</v>
      </c>
      <c r="F54" s="5" t="str">
        <f t="shared" si="4"/>
        <v>Young Adult</v>
      </c>
      <c r="G54" t="s">
        <v>9020</v>
      </c>
      <c r="H54">
        <v>4</v>
      </c>
      <c r="I54" t="str">
        <f t="shared" si="1"/>
        <v>Regular Buyer</v>
      </c>
      <c r="J54">
        <v>4</v>
      </c>
      <c r="K54" t="str">
        <f t="shared" si="2"/>
        <v>Satisfied</v>
      </c>
      <c r="L54">
        <v>1</v>
      </c>
      <c r="M54" t="str">
        <f t="shared" si="3"/>
        <v>Intent to Purchase</v>
      </c>
    </row>
    <row r="55" spans="1:13">
      <c r="A55">
        <v>5927</v>
      </c>
      <c r="B55" t="s">
        <v>9</v>
      </c>
      <c r="C55" t="s">
        <v>22</v>
      </c>
      <c r="D55" s="3">
        <v>2828.7113726510202</v>
      </c>
      <c r="E55">
        <v>19</v>
      </c>
      <c r="F55" s="5" t="str">
        <f t="shared" si="4"/>
        <v>Adolescent</v>
      </c>
      <c r="G55" t="s">
        <v>9020</v>
      </c>
      <c r="H55">
        <v>12</v>
      </c>
      <c r="I55" t="str">
        <f t="shared" si="1"/>
        <v>Frequent Buyer</v>
      </c>
      <c r="J55">
        <v>2</v>
      </c>
      <c r="K55" t="str">
        <f t="shared" si="2"/>
        <v>Unsatisfied</v>
      </c>
      <c r="L55">
        <v>0</v>
      </c>
      <c r="M55" t="str">
        <f t="shared" si="3"/>
        <v>No Intent</v>
      </c>
    </row>
    <row r="56" spans="1:13">
      <c r="A56">
        <v>5928</v>
      </c>
      <c r="B56" t="s">
        <v>9</v>
      </c>
      <c r="C56" t="s">
        <v>22</v>
      </c>
      <c r="D56" s="3">
        <v>202.46539779332599</v>
      </c>
      <c r="E56">
        <v>18</v>
      </c>
      <c r="F56" s="5" t="str">
        <f t="shared" si="4"/>
        <v>Adolescent</v>
      </c>
      <c r="G56" t="s">
        <v>9019</v>
      </c>
      <c r="H56">
        <v>1</v>
      </c>
      <c r="I56" t="str">
        <f t="shared" si="1"/>
        <v>Rare Buyer</v>
      </c>
      <c r="J56">
        <v>5</v>
      </c>
      <c r="K56" t="str">
        <f t="shared" si="2"/>
        <v>Satisfied</v>
      </c>
      <c r="L56">
        <v>0</v>
      </c>
      <c r="M56" t="str">
        <f t="shared" si="3"/>
        <v>No Intent</v>
      </c>
    </row>
    <row r="57" spans="1:13">
      <c r="A57">
        <v>5929</v>
      </c>
      <c r="B57" t="s">
        <v>12</v>
      </c>
      <c r="C57" t="s">
        <v>13</v>
      </c>
      <c r="D57" s="3">
        <v>551.494906484799</v>
      </c>
      <c r="E57">
        <v>27</v>
      </c>
      <c r="F57" s="5" t="str">
        <f t="shared" si="4"/>
        <v>Young Adult</v>
      </c>
      <c r="G57" t="s">
        <v>9020</v>
      </c>
      <c r="H57">
        <v>5</v>
      </c>
      <c r="I57" t="str">
        <f t="shared" si="1"/>
        <v>Regular Buyer</v>
      </c>
      <c r="J57">
        <v>4</v>
      </c>
      <c r="K57" t="str">
        <f t="shared" si="2"/>
        <v>Satisfied</v>
      </c>
      <c r="L57">
        <v>1</v>
      </c>
      <c r="M57" t="str">
        <f t="shared" si="3"/>
        <v>Intent to Purchase</v>
      </c>
    </row>
    <row r="58" spans="1:13">
      <c r="A58">
        <v>5930</v>
      </c>
      <c r="B58" t="s">
        <v>12</v>
      </c>
      <c r="C58" t="s">
        <v>13</v>
      </c>
      <c r="D58" s="3">
        <v>2674.5475999615601</v>
      </c>
      <c r="E58">
        <v>51</v>
      </c>
      <c r="F58" s="5" t="str">
        <f t="shared" si="4"/>
        <v>Mature Adult</v>
      </c>
      <c r="G58" t="s">
        <v>9019</v>
      </c>
      <c r="H58">
        <v>19</v>
      </c>
      <c r="I58" t="str">
        <f t="shared" si="1"/>
        <v>Very Frequent Buyer</v>
      </c>
      <c r="J58">
        <v>2</v>
      </c>
      <c r="K58" t="str">
        <f t="shared" si="2"/>
        <v>Unsatisfied</v>
      </c>
      <c r="L58">
        <v>0</v>
      </c>
      <c r="M58" t="str">
        <f t="shared" si="3"/>
        <v>No Intent</v>
      </c>
    </row>
    <row r="59" spans="1:13">
      <c r="A59">
        <v>5931</v>
      </c>
      <c r="B59" t="s">
        <v>24</v>
      </c>
      <c r="C59" t="s">
        <v>10</v>
      </c>
      <c r="D59" s="3">
        <v>803.58642839527602</v>
      </c>
      <c r="E59">
        <v>25</v>
      </c>
      <c r="F59" s="5" t="str">
        <f t="shared" si="4"/>
        <v>Young Adult</v>
      </c>
      <c r="G59" t="s">
        <v>9019</v>
      </c>
      <c r="H59">
        <v>6</v>
      </c>
      <c r="I59" t="str">
        <f t="shared" si="1"/>
        <v>Regular Buyer</v>
      </c>
      <c r="J59">
        <v>5</v>
      </c>
      <c r="K59" t="str">
        <f t="shared" si="2"/>
        <v>Satisfied</v>
      </c>
      <c r="L59">
        <v>0</v>
      </c>
      <c r="M59" t="str">
        <f t="shared" si="3"/>
        <v>No Intent</v>
      </c>
    </row>
    <row r="60" spans="1:13">
      <c r="A60">
        <v>5932</v>
      </c>
      <c r="B60" t="s">
        <v>15</v>
      </c>
      <c r="C60" t="s">
        <v>18</v>
      </c>
      <c r="D60" s="3">
        <v>2721.5786322786098</v>
      </c>
      <c r="E60">
        <v>25</v>
      </c>
      <c r="F60" s="5" t="str">
        <f t="shared" si="4"/>
        <v>Young Adult</v>
      </c>
      <c r="G60" t="s">
        <v>9020</v>
      </c>
      <c r="H60">
        <v>15</v>
      </c>
      <c r="I60" t="str">
        <f t="shared" si="1"/>
        <v>Very Frequent Buyer</v>
      </c>
      <c r="J60">
        <v>3</v>
      </c>
      <c r="K60" t="str">
        <f t="shared" si="2"/>
        <v>Neutral</v>
      </c>
      <c r="L60">
        <v>0</v>
      </c>
      <c r="M60" t="str">
        <f t="shared" si="3"/>
        <v>No Intent</v>
      </c>
    </row>
    <row r="61" spans="1:13">
      <c r="A61">
        <v>5933</v>
      </c>
      <c r="B61" t="s">
        <v>15</v>
      </c>
      <c r="C61" t="s">
        <v>28</v>
      </c>
      <c r="D61" s="3">
        <v>468.45468496830898</v>
      </c>
      <c r="E61">
        <v>69</v>
      </c>
      <c r="F61" s="5" t="str">
        <f t="shared" si="4"/>
        <v>Senior</v>
      </c>
      <c r="G61" t="s">
        <v>9019</v>
      </c>
      <c r="H61">
        <v>2</v>
      </c>
      <c r="I61" t="str">
        <f t="shared" si="1"/>
        <v>Occasional Buyer</v>
      </c>
      <c r="J61">
        <v>3</v>
      </c>
      <c r="K61" t="str">
        <f t="shared" si="2"/>
        <v>Neutral</v>
      </c>
      <c r="L61">
        <v>0</v>
      </c>
      <c r="M61" t="str">
        <f t="shared" si="3"/>
        <v>No Intent</v>
      </c>
    </row>
    <row r="62" spans="1:13">
      <c r="A62">
        <v>5934</v>
      </c>
      <c r="B62" t="s">
        <v>31</v>
      </c>
      <c r="C62" t="s">
        <v>10</v>
      </c>
      <c r="D62" s="3">
        <v>1836.6159587252801</v>
      </c>
      <c r="E62">
        <v>67</v>
      </c>
      <c r="F62" s="5" t="str">
        <f t="shared" si="4"/>
        <v>Senior</v>
      </c>
      <c r="G62" t="s">
        <v>9019</v>
      </c>
      <c r="H62">
        <v>10</v>
      </c>
      <c r="I62" t="str">
        <f t="shared" si="1"/>
        <v>Frequent Buyer</v>
      </c>
      <c r="J62">
        <v>2</v>
      </c>
      <c r="K62" t="str">
        <f t="shared" si="2"/>
        <v>Unsatisfied</v>
      </c>
      <c r="L62">
        <v>0</v>
      </c>
      <c r="M62" t="str">
        <f t="shared" si="3"/>
        <v>No Intent</v>
      </c>
    </row>
    <row r="63" spans="1:13">
      <c r="A63">
        <v>5935</v>
      </c>
      <c r="B63" t="s">
        <v>12</v>
      </c>
      <c r="C63" t="s">
        <v>18</v>
      </c>
      <c r="D63" s="3">
        <v>1659.2460740435999</v>
      </c>
      <c r="E63">
        <v>44</v>
      </c>
      <c r="F63" s="5" t="str">
        <f t="shared" si="4"/>
        <v>Middle aged</v>
      </c>
      <c r="G63" t="s">
        <v>9020</v>
      </c>
      <c r="H63">
        <v>17</v>
      </c>
      <c r="I63" t="str">
        <f t="shared" si="1"/>
        <v>Very Frequent Buyer</v>
      </c>
      <c r="J63">
        <v>5</v>
      </c>
      <c r="K63" t="str">
        <f t="shared" si="2"/>
        <v>Satisfied</v>
      </c>
      <c r="L63">
        <v>1</v>
      </c>
      <c r="M63" t="str">
        <f t="shared" si="3"/>
        <v>Intent to Purchase</v>
      </c>
    </row>
    <row r="64" spans="1:13">
      <c r="A64">
        <v>5936</v>
      </c>
      <c r="B64" t="s">
        <v>15</v>
      </c>
      <c r="C64" t="s">
        <v>10</v>
      </c>
      <c r="D64" s="3">
        <v>2093.9952113395798</v>
      </c>
      <c r="E64">
        <v>69</v>
      </c>
      <c r="F64" s="5" t="str">
        <f t="shared" si="4"/>
        <v>Senior</v>
      </c>
      <c r="G64" t="s">
        <v>9019</v>
      </c>
      <c r="H64">
        <v>11</v>
      </c>
      <c r="I64" t="str">
        <f t="shared" si="1"/>
        <v>Frequent Buyer</v>
      </c>
      <c r="J64">
        <v>3</v>
      </c>
      <c r="K64" t="str">
        <f t="shared" si="2"/>
        <v>Neutral</v>
      </c>
      <c r="L64">
        <v>0</v>
      </c>
      <c r="M64" t="str">
        <f t="shared" si="3"/>
        <v>No Intent</v>
      </c>
    </row>
    <row r="65" spans="1:13">
      <c r="A65">
        <v>5937</v>
      </c>
      <c r="B65" t="s">
        <v>24</v>
      </c>
      <c r="C65" t="s">
        <v>28</v>
      </c>
      <c r="D65" s="3">
        <v>585.783117888785</v>
      </c>
      <c r="E65">
        <v>33</v>
      </c>
      <c r="F65" s="5" t="str">
        <f t="shared" si="4"/>
        <v>Adult</v>
      </c>
      <c r="G65" t="s">
        <v>9020</v>
      </c>
      <c r="H65">
        <v>11</v>
      </c>
      <c r="I65" t="str">
        <f t="shared" si="1"/>
        <v>Frequent Buyer</v>
      </c>
      <c r="J65">
        <v>4</v>
      </c>
      <c r="K65" t="str">
        <f t="shared" si="2"/>
        <v>Satisfied</v>
      </c>
      <c r="L65">
        <v>1</v>
      </c>
      <c r="M65" t="str">
        <f t="shared" si="3"/>
        <v>Intent to Purchase</v>
      </c>
    </row>
    <row r="66" spans="1:13">
      <c r="A66">
        <v>5938</v>
      </c>
      <c r="B66" t="s">
        <v>9</v>
      </c>
      <c r="C66" t="s">
        <v>10</v>
      </c>
      <c r="D66" s="3">
        <v>2724.6530347420498</v>
      </c>
      <c r="E66">
        <v>67</v>
      </c>
      <c r="F66" s="5" t="str">
        <f t="shared" si="4"/>
        <v>Senior</v>
      </c>
      <c r="G66" t="s">
        <v>9019</v>
      </c>
      <c r="H66">
        <v>3</v>
      </c>
      <c r="I66" t="str">
        <f t="shared" ref="I66:I129" si="5">IF(H66=0, "No Purchases",
IF(H66&lt;=1, "Rare Buyer",
IF(H66&lt;=3, "Occasional Buyer",
IF(H66&lt;=6, "Regular Buyer",
IF(H66&lt;=12, "Frequent Buyer", "Very Frequent Buyer")))))</f>
        <v>Occasional Buyer</v>
      </c>
      <c r="J66">
        <v>1</v>
      </c>
      <c r="K66" t="str">
        <f t="shared" ref="K66:K129" si="6">IF(J66&lt;=2, "Unsatisfied",
IF(J66=3, "Neutral",
IF(J66&gt;=4, "Satisfied", "N/A")))</f>
        <v>Unsatisfied</v>
      </c>
      <c r="L66">
        <v>0</v>
      </c>
      <c r="M66" t="str">
        <f t="shared" ref="M66:M129" si="7">IF(L66=0, "No Intent", IF(L66=1,"Intent to Purchase", "N/A"))</f>
        <v>No Intent</v>
      </c>
    </row>
    <row r="67" spans="1:13">
      <c r="A67">
        <v>5939</v>
      </c>
      <c r="B67" t="s">
        <v>12</v>
      </c>
      <c r="C67" t="s">
        <v>28</v>
      </c>
      <c r="D67" s="3">
        <v>1360.85255887517</v>
      </c>
      <c r="E67">
        <v>37</v>
      </c>
      <c r="F67" s="5" t="str">
        <f t="shared" si="4"/>
        <v>Adult</v>
      </c>
      <c r="G67" t="s">
        <v>9019</v>
      </c>
      <c r="H67">
        <v>17</v>
      </c>
      <c r="I67" t="str">
        <f t="shared" si="5"/>
        <v>Very Frequent Buyer</v>
      </c>
      <c r="J67">
        <v>5</v>
      </c>
      <c r="K67" t="str">
        <f t="shared" si="6"/>
        <v>Satisfied</v>
      </c>
      <c r="L67">
        <v>1</v>
      </c>
      <c r="M67" t="str">
        <f t="shared" si="7"/>
        <v>Intent to Purchase</v>
      </c>
    </row>
    <row r="68" spans="1:13">
      <c r="A68">
        <v>5940</v>
      </c>
      <c r="B68" t="s">
        <v>9</v>
      </c>
      <c r="C68" t="s">
        <v>22</v>
      </c>
      <c r="D68" s="3">
        <v>2956.2331813512101</v>
      </c>
      <c r="E68">
        <v>24</v>
      </c>
      <c r="F68" s="5" t="str">
        <f t="shared" si="4"/>
        <v>Young Adult</v>
      </c>
      <c r="G68" t="s">
        <v>9019</v>
      </c>
      <c r="H68">
        <v>9</v>
      </c>
      <c r="I68" t="str">
        <f t="shared" si="5"/>
        <v>Frequent Buyer</v>
      </c>
      <c r="J68">
        <v>5</v>
      </c>
      <c r="K68" t="str">
        <f t="shared" si="6"/>
        <v>Satisfied</v>
      </c>
      <c r="L68">
        <v>0</v>
      </c>
      <c r="M68" t="str">
        <f t="shared" si="7"/>
        <v>No Intent</v>
      </c>
    </row>
    <row r="69" spans="1:13">
      <c r="A69">
        <v>5941</v>
      </c>
      <c r="B69" t="s">
        <v>15</v>
      </c>
      <c r="C69" t="s">
        <v>28</v>
      </c>
      <c r="D69" s="3">
        <v>750.95708832335799</v>
      </c>
      <c r="E69">
        <v>23</v>
      </c>
      <c r="F69" s="5" t="str">
        <f t="shared" si="4"/>
        <v>Young Adult</v>
      </c>
      <c r="G69" t="s">
        <v>9019</v>
      </c>
      <c r="H69">
        <v>17</v>
      </c>
      <c r="I69" t="str">
        <f t="shared" si="5"/>
        <v>Very Frequent Buyer</v>
      </c>
      <c r="J69">
        <v>5</v>
      </c>
      <c r="K69" t="str">
        <f t="shared" si="6"/>
        <v>Satisfied</v>
      </c>
      <c r="L69">
        <v>0</v>
      </c>
      <c r="M69" t="str">
        <f t="shared" si="7"/>
        <v>No Intent</v>
      </c>
    </row>
    <row r="70" spans="1:13">
      <c r="A70">
        <v>5942</v>
      </c>
      <c r="B70" t="s">
        <v>12</v>
      </c>
      <c r="C70" t="s">
        <v>10</v>
      </c>
      <c r="D70" s="3">
        <v>2130.78601023081</v>
      </c>
      <c r="E70">
        <v>28</v>
      </c>
      <c r="F70" s="5" t="str">
        <f t="shared" si="4"/>
        <v>Young Adult</v>
      </c>
      <c r="G70" t="s">
        <v>9019</v>
      </c>
      <c r="H70">
        <v>19</v>
      </c>
      <c r="I70" t="str">
        <f t="shared" si="5"/>
        <v>Very Frequent Buyer</v>
      </c>
      <c r="J70">
        <v>2</v>
      </c>
      <c r="K70" t="str">
        <f t="shared" si="6"/>
        <v>Unsatisfied</v>
      </c>
      <c r="L70">
        <v>0</v>
      </c>
      <c r="M70" t="str">
        <f t="shared" si="7"/>
        <v>No Intent</v>
      </c>
    </row>
    <row r="71" spans="1:13">
      <c r="A71">
        <v>5943</v>
      </c>
      <c r="B71" t="s">
        <v>12</v>
      </c>
      <c r="C71" t="s">
        <v>18</v>
      </c>
      <c r="D71" s="3">
        <v>385.29802215306302</v>
      </c>
      <c r="E71">
        <v>22</v>
      </c>
      <c r="F71" s="5" t="str">
        <f t="shared" si="4"/>
        <v>Young Adult</v>
      </c>
      <c r="G71" t="s">
        <v>9020</v>
      </c>
      <c r="H71">
        <v>7</v>
      </c>
      <c r="I71" t="str">
        <f t="shared" si="5"/>
        <v>Frequent Buyer</v>
      </c>
      <c r="J71">
        <v>4</v>
      </c>
      <c r="K71" t="str">
        <f t="shared" si="6"/>
        <v>Satisfied</v>
      </c>
      <c r="L71">
        <v>1</v>
      </c>
      <c r="M71" t="str">
        <f t="shared" si="7"/>
        <v>Intent to Purchase</v>
      </c>
    </row>
    <row r="72" spans="1:13">
      <c r="A72">
        <v>5944</v>
      </c>
      <c r="B72" t="s">
        <v>12</v>
      </c>
      <c r="C72" t="s">
        <v>18</v>
      </c>
      <c r="D72" s="3">
        <v>2865.45754245445</v>
      </c>
      <c r="E72">
        <v>61</v>
      </c>
      <c r="F72" s="5" t="str">
        <f t="shared" si="4"/>
        <v>Senior</v>
      </c>
      <c r="G72" t="s">
        <v>9019</v>
      </c>
      <c r="H72">
        <v>19</v>
      </c>
      <c r="I72" t="str">
        <f t="shared" si="5"/>
        <v>Very Frequent Buyer</v>
      </c>
      <c r="J72">
        <v>5</v>
      </c>
      <c r="K72" t="str">
        <f t="shared" si="6"/>
        <v>Satisfied</v>
      </c>
      <c r="L72">
        <v>1</v>
      </c>
      <c r="M72" t="str">
        <f t="shared" si="7"/>
        <v>Intent to Purchase</v>
      </c>
    </row>
    <row r="73" spans="1:13">
      <c r="A73">
        <v>5945</v>
      </c>
      <c r="B73" t="s">
        <v>12</v>
      </c>
      <c r="C73" t="s">
        <v>13</v>
      </c>
      <c r="D73" s="3">
        <v>1975.5827551965001</v>
      </c>
      <c r="E73">
        <v>19</v>
      </c>
      <c r="F73" s="5" t="str">
        <f t="shared" si="4"/>
        <v>Adolescent</v>
      </c>
      <c r="G73" t="s">
        <v>9020</v>
      </c>
      <c r="H73">
        <v>4</v>
      </c>
      <c r="I73" t="str">
        <f t="shared" si="5"/>
        <v>Regular Buyer</v>
      </c>
      <c r="J73">
        <v>1</v>
      </c>
      <c r="K73" t="str">
        <f t="shared" si="6"/>
        <v>Unsatisfied</v>
      </c>
      <c r="L73">
        <v>0</v>
      </c>
      <c r="M73" t="str">
        <f t="shared" si="7"/>
        <v>No Intent</v>
      </c>
    </row>
    <row r="74" spans="1:13">
      <c r="A74">
        <v>5946</v>
      </c>
      <c r="B74" t="s">
        <v>31</v>
      </c>
      <c r="C74" t="s">
        <v>22</v>
      </c>
      <c r="D74" s="3">
        <v>2559.9720254629701</v>
      </c>
      <c r="E74">
        <v>67</v>
      </c>
      <c r="F74" s="5" t="str">
        <f t="shared" si="4"/>
        <v>Senior</v>
      </c>
      <c r="G74" t="s">
        <v>9020</v>
      </c>
      <c r="H74">
        <v>16</v>
      </c>
      <c r="I74" t="str">
        <f t="shared" si="5"/>
        <v>Very Frequent Buyer</v>
      </c>
      <c r="J74">
        <v>5</v>
      </c>
      <c r="K74" t="str">
        <f t="shared" si="6"/>
        <v>Satisfied</v>
      </c>
      <c r="L74">
        <v>1</v>
      </c>
      <c r="M74" t="str">
        <f t="shared" si="7"/>
        <v>Intent to Purchase</v>
      </c>
    </row>
    <row r="75" spans="1:13">
      <c r="A75">
        <v>5947</v>
      </c>
      <c r="B75" t="s">
        <v>12</v>
      </c>
      <c r="C75" t="s">
        <v>10</v>
      </c>
      <c r="D75" s="3">
        <v>1613.4590505446199</v>
      </c>
      <c r="E75">
        <v>25</v>
      </c>
      <c r="F75" s="5" t="str">
        <f t="shared" si="4"/>
        <v>Young Adult</v>
      </c>
      <c r="G75" t="s">
        <v>9020</v>
      </c>
      <c r="H75">
        <v>2</v>
      </c>
      <c r="I75" t="str">
        <f t="shared" si="5"/>
        <v>Occasional Buyer</v>
      </c>
      <c r="J75">
        <v>2</v>
      </c>
      <c r="K75" t="str">
        <f t="shared" si="6"/>
        <v>Unsatisfied</v>
      </c>
      <c r="L75">
        <v>0</v>
      </c>
      <c r="M75" t="str">
        <f t="shared" si="7"/>
        <v>No Intent</v>
      </c>
    </row>
    <row r="76" spans="1:13">
      <c r="A76">
        <v>5948</v>
      </c>
      <c r="B76" t="s">
        <v>15</v>
      </c>
      <c r="C76" t="s">
        <v>13</v>
      </c>
      <c r="D76" s="3">
        <v>1500.0301118248799</v>
      </c>
      <c r="E76">
        <v>62</v>
      </c>
      <c r="F76" s="5" t="str">
        <f t="shared" si="4"/>
        <v>Senior</v>
      </c>
      <c r="G76" t="s">
        <v>9019</v>
      </c>
      <c r="H76">
        <v>3</v>
      </c>
      <c r="I76" t="str">
        <f t="shared" si="5"/>
        <v>Occasional Buyer</v>
      </c>
      <c r="J76">
        <v>3</v>
      </c>
      <c r="K76" t="str">
        <f t="shared" si="6"/>
        <v>Neutral</v>
      </c>
      <c r="L76">
        <v>0</v>
      </c>
      <c r="M76" t="str">
        <f t="shared" si="7"/>
        <v>No Intent</v>
      </c>
    </row>
    <row r="77" spans="1:13">
      <c r="A77">
        <v>5949</v>
      </c>
      <c r="B77" t="s">
        <v>9</v>
      </c>
      <c r="C77" t="s">
        <v>10</v>
      </c>
      <c r="D77" s="3">
        <v>1969.6545621764601</v>
      </c>
      <c r="E77">
        <v>35</v>
      </c>
      <c r="F77" s="5" t="str">
        <f t="shared" si="4"/>
        <v>Adult</v>
      </c>
      <c r="G77" t="s">
        <v>9019</v>
      </c>
      <c r="H77">
        <v>10</v>
      </c>
      <c r="I77" t="str">
        <f t="shared" si="5"/>
        <v>Frequent Buyer</v>
      </c>
      <c r="J77">
        <v>1</v>
      </c>
      <c r="K77" t="str">
        <f t="shared" si="6"/>
        <v>Unsatisfied</v>
      </c>
      <c r="L77">
        <v>0</v>
      </c>
      <c r="M77" t="str">
        <f t="shared" si="7"/>
        <v>No Intent</v>
      </c>
    </row>
    <row r="78" spans="1:13">
      <c r="A78">
        <v>5950</v>
      </c>
      <c r="B78" t="s">
        <v>15</v>
      </c>
      <c r="C78" t="s">
        <v>10</v>
      </c>
      <c r="D78" s="3">
        <v>262.153276701295</v>
      </c>
      <c r="E78">
        <v>41</v>
      </c>
      <c r="F78" s="5" t="str">
        <f t="shared" si="4"/>
        <v>Middle aged</v>
      </c>
      <c r="G78" t="s">
        <v>9020</v>
      </c>
      <c r="H78">
        <v>18</v>
      </c>
      <c r="I78" t="str">
        <f t="shared" si="5"/>
        <v>Very Frequent Buyer</v>
      </c>
      <c r="J78">
        <v>4</v>
      </c>
      <c r="K78" t="str">
        <f t="shared" si="6"/>
        <v>Satisfied</v>
      </c>
      <c r="L78">
        <v>1</v>
      </c>
      <c r="M78" t="str">
        <f t="shared" si="7"/>
        <v>Intent to Purchase</v>
      </c>
    </row>
    <row r="79" spans="1:13">
      <c r="A79">
        <v>5951</v>
      </c>
      <c r="B79" t="s">
        <v>15</v>
      </c>
      <c r="C79" t="s">
        <v>10</v>
      </c>
      <c r="D79" s="3">
        <v>1797.29824677546</v>
      </c>
      <c r="E79">
        <v>33</v>
      </c>
      <c r="F79" s="5" t="str">
        <f t="shared" si="4"/>
        <v>Adult</v>
      </c>
      <c r="G79" t="s">
        <v>9019</v>
      </c>
      <c r="H79">
        <v>1</v>
      </c>
      <c r="I79" t="str">
        <f t="shared" si="5"/>
        <v>Rare Buyer</v>
      </c>
      <c r="J79">
        <v>4</v>
      </c>
      <c r="K79" t="str">
        <f t="shared" si="6"/>
        <v>Satisfied</v>
      </c>
      <c r="L79">
        <v>1</v>
      </c>
      <c r="M79" t="str">
        <f t="shared" si="7"/>
        <v>Intent to Purchase</v>
      </c>
    </row>
    <row r="80" spans="1:13">
      <c r="A80">
        <v>5952</v>
      </c>
      <c r="B80" t="s">
        <v>9</v>
      </c>
      <c r="C80" t="s">
        <v>18</v>
      </c>
      <c r="D80" s="3">
        <v>789.30748173827396</v>
      </c>
      <c r="E80">
        <v>42</v>
      </c>
      <c r="F80" s="5" t="str">
        <f t="shared" si="4"/>
        <v>Middle aged</v>
      </c>
      <c r="G80" t="s">
        <v>9020</v>
      </c>
      <c r="H80">
        <v>16</v>
      </c>
      <c r="I80" t="str">
        <f t="shared" si="5"/>
        <v>Very Frequent Buyer</v>
      </c>
      <c r="J80">
        <v>4</v>
      </c>
      <c r="K80" t="str">
        <f t="shared" si="6"/>
        <v>Satisfied</v>
      </c>
      <c r="L80">
        <v>1</v>
      </c>
      <c r="M80" t="str">
        <f t="shared" si="7"/>
        <v>Intent to Purchase</v>
      </c>
    </row>
    <row r="81" spans="1:13">
      <c r="A81">
        <v>5953</v>
      </c>
      <c r="B81" t="s">
        <v>9</v>
      </c>
      <c r="C81" t="s">
        <v>28</v>
      </c>
      <c r="D81" s="3">
        <v>826.604785236579</v>
      </c>
      <c r="E81">
        <v>26</v>
      </c>
      <c r="F81" s="5" t="str">
        <f t="shared" si="4"/>
        <v>Young Adult</v>
      </c>
      <c r="G81" t="s">
        <v>9019</v>
      </c>
      <c r="H81">
        <v>14</v>
      </c>
      <c r="I81" t="str">
        <f t="shared" si="5"/>
        <v>Very Frequent Buyer</v>
      </c>
      <c r="J81">
        <v>5</v>
      </c>
      <c r="K81" t="str">
        <f t="shared" si="6"/>
        <v>Satisfied</v>
      </c>
      <c r="L81">
        <v>0</v>
      </c>
      <c r="M81" t="str">
        <f t="shared" si="7"/>
        <v>No Intent</v>
      </c>
    </row>
    <row r="82" spans="1:13">
      <c r="A82">
        <v>5954</v>
      </c>
      <c r="B82" t="s">
        <v>31</v>
      </c>
      <c r="C82" t="s">
        <v>28</v>
      </c>
      <c r="D82" s="3">
        <v>2351.6274230016502</v>
      </c>
      <c r="E82">
        <v>53</v>
      </c>
      <c r="F82" s="5" t="str">
        <f t="shared" si="4"/>
        <v>Mature Adult</v>
      </c>
      <c r="G82" t="s">
        <v>9019</v>
      </c>
      <c r="H82">
        <v>12</v>
      </c>
      <c r="I82" t="str">
        <f t="shared" si="5"/>
        <v>Frequent Buyer</v>
      </c>
      <c r="J82">
        <v>4</v>
      </c>
      <c r="K82" t="str">
        <f t="shared" si="6"/>
        <v>Satisfied</v>
      </c>
      <c r="L82">
        <v>1</v>
      </c>
      <c r="M82" t="str">
        <f t="shared" si="7"/>
        <v>Intent to Purchase</v>
      </c>
    </row>
    <row r="83" spans="1:13">
      <c r="A83">
        <v>5955</v>
      </c>
      <c r="B83" t="s">
        <v>12</v>
      </c>
      <c r="C83" t="s">
        <v>18</v>
      </c>
      <c r="D83" s="3">
        <v>1227.80403122808</v>
      </c>
      <c r="E83">
        <v>51</v>
      </c>
      <c r="F83" s="5" t="str">
        <f t="shared" si="4"/>
        <v>Mature Adult</v>
      </c>
      <c r="G83" t="s">
        <v>9019</v>
      </c>
      <c r="H83">
        <v>18</v>
      </c>
      <c r="I83" t="str">
        <f t="shared" si="5"/>
        <v>Very Frequent Buyer</v>
      </c>
      <c r="J83">
        <v>1</v>
      </c>
      <c r="K83" t="str">
        <f t="shared" si="6"/>
        <v>Unsatisfied</v>
      </c>
      <c r="L83">
        <v>0</v>
      </c>
      <c r="M83" t="str">
        <f t="shared" si="7"/>
        <v>No Intent</v>
      </c>
    </row>
    <row r="84" spans="1:13">
      <c r="A84">
        <v>5956</v>
      </c>
      <c r="B84" t="s">
        <v>12</v>
      </c>
      <c r="C84" t="s">
        <v>18</v>
      </c>
      <c r="D84" s="3">
        <v>124.82728974505</v>
      </c>
      <c r="E84">
        <v>68</v>
      </c>
      <c r="F84" s="5" t="str">
        <f t="shared" si="4"/>
        <v>Senior</v>
      </c>
      <c r="G84" t="s">
        <v>9020</v>
      </c>
      <c r="H84">
        <v>3</v>
      </c>
      <c r="I84" t="str">
        <f t="shared" si="5"/>
        <v>Occasional Buyer</v>
      </c>
      <c r="J84">
        <v>3</v>
      </c>
      <c r="K84" t="str">
        <f t="shared" si="6"/>
        <v>Neutral</v>
      </c>
      <c r="L84">
        <v>1</v>
      </c>
      <c r="M84" t="str">
        <f t="shared" si="7"/>
        <v>Intent to Purchase</v>
      </c>
    </row>
    <row r="85" spans="1:13">
      <c r="A85">
        <v>5957</v>
      </c>
      <c r="B85" t="s">
        <v>15</v>
      </c>
      <c r="C85" t="s">
        <v>22</v>
      </c>
      <c r="D85" s="3">
        <v>1111.60836528155</v>
      </c>
      <c r="E85">
        <v>53</v>
      </c>
      <c r="F85" s="5" t="str">
        <f t="shared" si="4"/>
        <v>Mature Adult</v>
      </c>
      <c r="G85" t="s">
        <v>9019</v>
      </c>
      <c r="H85">
        <v>6</v>
      </c>
      <c r="I85" t="str">
        <f t="shared" si="5"/>
        <v>Regular Buyer</v>
      </c>
      <c r="J85">
        <v>3</v>
      </c>
      <c r="K85" t="str">
        <f t="shared" si="6"/>
        <v>Neutral</v>
      </c>
      <c r="L85">
        <v>0</v>
      </c>
      <c r="M85" t="str">
        <f t="shared" si="7"/>
        <v>No Intent</v>
      </c>
    </row>
    <row r="86" spans="1:13">
      <c r="A86">
        <v>5958</v>
      </c>
      <c r="B86" t="s">
        <v>9</v>
      </c>
      <c r="C86" t="s">
        <v>13</v>
      </c>
      <c r="D86" s="3">
        <v>2647.0215624063198</v>
      </c>
      <c r="E86">
        <v>60</v>
      </c>
      <c r="F86" s="5" t="str">
        <f t="shared" si="4"/>
        <v>Senior</v>
      </c>
      <c r="G86" t="s">
        <v>9019</v>
      </c>
      <c r="H86">
        <v>5</v>
      </c>
      <c r="I86" t="str">
        <f t="shared" si="5"/>
        <v>Regular Buyer</v>
      </c>
      <c r="J86">
        <v>2</v>
      </c>
      <c r="K86" t="str">
        <f t="shared" si="6"/>
        <v>Unsatisfied</v>
      </c>
      <c r="L86">
        <v>0</v>
      </c>
      <c r="M86" t="str">
        <f t="shared" si="7"/>
        <v>No Intent</v>
      </c>
    </row>
    <row r="87" spans="1:13">
      <c r="A87">
        <v>5959</v>
      </c>
      <c r="B87" t="s">
        <v>15</v>
      </c>
      <c r="C87" t="s">
        <v>18</v>
      </c>
      <c r="D87" s="3">
        <v>1351.2578291838599</v>
      </c>
      <c r="E87">
        <v>67</v>
      </c>
      <c r="F87" s="5" t="str">
        <f t="shared" si="4"/>
        <v>Senior</v>
      </c>
      <c r="G87" t="s">
        <v>9020</v>
      </c>
      <c r="H87">
        <v>13</v>
      </c>
      <c r="I87" t="str">
        <f t="shared" si="5"/>
        <v>Very Frequent Buyer</v>
      </c>
      <c r="J87">
        <v>1</v>
      </c>
      <c r="K87" t="str">
        <f t="shared" si="6"/>
        <v>Unsatisfied</v>
      </c>
      <c r="L87">
        <v>1</v>
      </c>
      <c r="M87" t="str">
        <f t="shared" si="7"/>
        <v>Intent to Purchase</v>
      </c>
    </row>
    <row r="88" spans="1:13">
      <c r="A88">
        <v>5960</v>
      </c>
      <c r="B88" t="s">
        <v>24</v>
      </c>
      <c r="C88" t="s">
        <v>28</v>
      </c>
      <c r="D88" s="3">
        <v>233.674529771576</v>
      </c>
      <c r="E88">
        <v>69</v>
      </c>
      <c r="F88" s="5" t="str">
        <f t="shared" si="4"/>
        <v>Senior</v>
      </c>
      <c r="G88" t="s">
        <v>9019</v>
      </c>
      <c r="H88">
        <v>7</v>
      </c>
      <c r="I88" t="str">
        <f t="shared" si="5"/>
        <v>Frequent Buyer</v>
      </c>
      <c r="J88">
        <v>1</v>
      </c>
      <c r="K88" t="str">
        <f t="shared" si="6"/>
        <v>Unsatisfied</v>
      </c>
      <c r="L88">
        <v>0</v>
      </c>
      <c r="M88" t="str">
        <f t="shared" si="7"/>
        <v>No Intent</v>
      </c>
    </row>
    <row r="89" spans="1:13">
      <c r="A89">
        <v>5961</v>
      </c>
      <c r="B89" t="s">
        <v>15</v>
      </c>
      <c r="C89" t="s">
        <v>28</v>
      </c>
      <c r="D89" s="3">
        <v>1191.19993749168</v>
      </c>
      <c r="E89">
        <v>68</v>
      </c>
      <c r="F89" s="5" t="str">
        <f t="shared" si="4"/>
        <v>Senior</v>
      </c>
      <c r="G89" t="s">
        <v>9019</v>
      </c>
      <c r="H89">
        <v>11</v>
      </c>
      <c r="I89" t="str">
        <f t="shared" si="5"/>
        <v>Frequent Buyer</v>
      </c>
      <c r="J89">
        <v>5</v>
      </c>
      <c r="K89" t="str">
        <f t="shared" si="6"/>
        <v>Satisfied</v>
      </c>
      <c r="L89">
        <v>1</v>
      </c>
      <c r="M89" t="str">
        <f t="shared" si="7"/>
        <v>Intent to Purchase</v>
      </c>
    </row>
    <row r="90" spans="1:13">
      <c r="A90">
        <v>5962</v>
      </c>
      <c r="B90" t="s">
        <v>31</v>
      </c>
      <c r="C90" t="s">
        <v>13</v>
      </c>
      <c r="D90" s="3">
        <v>2487.8792930551199</v>
      </c>
      <c r="E90">
        <v>57</v>
      </c>
      <c r="F90" s="5" t="str">
        <f t="shared" si="4"/>
        <v>Mature Adult</v>
      </c>
      <c r="G90" t="s">
        <v>9020</v>
      </c>
      <c r="H90">
        <v>17</v>
      </c>
      <c r="I90" t="str">
        <f t="shared" si="5"/>
        <v>Very Frequent Buyer</v>
      </c>
      <c r="J90">
        <v>2</v>
      </c>
      <c r="K90" t="str">
        <f t="shared" si="6"/>
        <v>Unsatisfied</v>
      </c>
      <c r="L90">
        <v>1</v>
      </c>
      <c r="M90" t="str">
        <f t="shared" si="7"/>
        <v>Intent to Purchase</v>
      </c>
    </row>
    <row r="91" spans="1:13">
      <c r="A91">
        <v>5963</v>
      </c>
      <c r="B91" t="s">
        <v>31</v>
      </c>
      <c r="C91" t="s">
        <v>18</v>
      </c>
      <c r="D91" s="3">
        <v>1261.53515736809</v>
      </c>
      <c r="E91">
        <v>65</v>
      </c>
      <c r="F91" s="5" t="str">
        <f t="shared" si="4"/>
        <v>Senior</v>
      </c>
      <c r="G91" t="s">
        <v>9020</v>
      </c>
      <c r="H91">
        <v>10</v>
      </c>
      <c r="I91" t="str">
        <f t="shared" si="5"/>
        <v>Frequent Buyer</v>
      </c>
      <c r="J91">
        <v>5</v>
      </c>
      <c r="K91" t="str">
        <f t="shared" si="6"/>
        <v>Satisfied</v>
      </c>
      <c r="L91">
        <v>1</v>
      </c>
      <c r="M91" t="str">
        <f t="shared" si="7"/>
        <v>Intent to Purchase</v>
      </c>
    </row>
    <row r="92" spans="1:13">
      <c r="A92">
        <v>5964</v>
      </c>
      <c r="B92" t="s">
        <v>24</v>
      </c>
      <c r="C92" t="s">
        <v>28</v>
      </c>
      <c r="D92" s="3">
        <v>109.289908075128</v>
      </c>
      <c r="E92">
        <v>37</v>
      </c>
      <c r="F92" s="5" t="str">
        <f t="shared" si="4"/>
        <v>Adult</v>
      </c>
      <c r="G92" t="s">
        <v>9020</v>
      </c>
      <c r="H92">
        <v>14</v>
      </c>
      <c r="I92" t="str">
        <f t="shared" si="5"/>
        <v>Very Frequent Buyer</v>
      </c>
      <c r="J92">
        <v>4</v>
      </c>
      <c r="K92" t="str">
        <f t="shared" si="6"/>
        <v>Satisfied</v>
      </c>
      <c r="L92">
        <v>1</v>
      </c>
      <c r="M92" t="str">
        <f t="shared" si="7"/>
        <v>Intent to Purchase</v>
      </c>
    </row>
    <row r="93" spans="1:13">
      <c r="A93">
        <v>5965</v>
      </c>
      <c r="B93" t="s">
        <v>31</v>
      </c>
      <c r="C93" t="s">
        <v>13</v>
      </c>
      <c r="D93" s="3">
        <v>2506.1757549070999</v>
      </c>
      <c r="E93">
        <v>55</v>
      </c>
      <c r="F93" s="5" t="str">
        <f t="shared" si="4"/>
        <v>Mature Adult</v>
      </c>
      <c r="G93" t="s">
        <v>9020</v>
      </c>
      <c r="H93">
        <v>15</v>
      </c>
      <c r="I93" t="str">
        <f t="shared" si="5"/>
        <v>Very Frequent Buyer</v>
      </c>
      <c r="J93">
        <v>4</v>
      </c>
      <c r="K93" t="str">
        <f t="shared" si="6"/>
        <v>Satisfied</v>
      </c>
      <c r="L93">
        <v>1</v>
      </c>
      <c r="M93" t="str">
        <f t="shared" si="7"/>
        <v>Intent to Purchase</v>
      </c>
    </row>
    <row r="94" spans="1:13">
      <c r="A94">
        <v>5966</v>
      </c>
      <c r="B94" t="s">
        <v>12</v>
      </c>
      <c r="C94" t="s">
        <v>13</v>
      </c>
      <c r="D94" s="3">
        <v>2679.3341228366398</v>
      </c>
      <c r="E94">
        <v>64</v>
      </c>
      <c r="F94" s="5" t="str">
        <f t="shared" si="4"/>
        <v>Senior</v>
      </c>
      <c r="G94" t="s">
        <v>9019</v>
      </c>
      <c r="H94">
        <v>13</v>
      </c>
      <c r="I94" t="str">
        <f t="shared" si="5"/>
        <v>Very Frequent Buyer</v>
      </c>
      <c r="J94">
        <v>1</v>
      </c>
      <c r="K94" t="str">
        <f t="shared" si="6"/>
        <v>Unsatisfied</v>
      </c>
      <c r="L94">
        <v>0</v>
      </c>
      <c r="M94" t="str">
        <f t="shared" si="7"/>
        <v>No Intent</v>
      </c>
    </row>
    <row r="95" spans="1:13">
      <c r="A95">
        <v>5967</v>
      </c>
      <c r="B95" t="s">
        <v>15</v>
      </c>
      <c r="C95" t="s">
        <v>22</v>
      </c>
      <c r="D95" s="3">
        <v>1237.4691845280599</v>
      </c>
      <c r="E95">
        <v>48</v>
      </c>
      <c r="F95" s="5" t="str">
        <f t="shared" si="4"/>
        <v>Middle aged</v>
      </c>
      <c r="G95" t="s">
        <v>9019</v>
      </c>
      <c r="H95">
        <v>3</v>
      </c>
      <c r="I95" t="str">
        <f t="shared" si="5"/>
        <v>Occasional Buyer</v>
      </c>
      <c r="J95">
        <v>2</v>
      </c>
      <c r="K95" t="str">
        <f t="shared" si="6"/>
        <v>Unsatisfied</v>
      </c>
      <c r="L95">
        <v>0</v>
      </c>
      <c r="M95" t="str">
        <f t="shared" si="7"/>
        <v>No Intent</v>
      </c>
    </row>
    <row r="96" spans="1:13">
      <c r="A96">
        <v>5968</v>
      </c>
      <c r="B96" t="s">
        <v>12</v>
      </c>
      <c r="C96" t="s">
        <v>22</v>
      </c>
      <c r="D96" s="3">
        <v>2679.3034245803101</v>
      </c>
      <c r="E96">
        <v>25</v>
      </c>
      <c r="F96" s="5" t="str">
        <f t="shared" si="4"/>
        <v>Young Adult</v>
      </c>
      <c r="G96" t="s">
        <v>9020</v>
      </c>
      <c r="H96">
        <v>14</v>
      </c>
      <c r="I96" t="str">
        <f t="shared" si="5"/>
        <v>Very Frequent Buyer</v>
      </c>
      <c r="J96">
        <v>4</v>
      </c>
      <c r="K96" t="str">
        <f t="shared" si="6"/>
        <v>Satisfied</v>
      </c>
      <c r="L96">
        <v>1</v>
      </c>
      <c r="M96" t="str">
        <f t="shared" si="7"/>
        <v>Intent to Purchase</v>
      </c>
    </row>
    <row r="97" spans="1:13">
      <c r="A97">
        <v>5969</v>
      </c>
      <c r="B97" t="s">
        <v>9</v>
      </c>
      <c r="C97" t="s">
        <v>28</v>
      </c>
      <c r="D97" s="3">
        <v>409.90010078609498</v>
      </c>
      <c r="E97">
        <v>46</v>
      </c>
      <c r="F97" s="5" t="str">
        <f t="shared" si="4"/>
        <v>Middle aged</v>
      </c>
      <c r="G97" t="s">
        <v>9019</v>
      </c>
      <c r="H97">
        <v>19</v>
      </c>
      <c r="I97" t="str">
        <f t="shared" si="5"/>
        <v>Very Frequent Buyer</v>
      </c>
      <c r="J97">
        <v>1</v>
      </c>
      <c r="K97" t="str">
        <f t="shared" si="6"/>
        <v>Unsatisfied</v>
      </c>
      <c r="L97">
        <v>0</v>
      </c>
      <c r="M97" t="str">
        <f t="shared" si="7"/>
        <v>No Intent</v>
      </c>
    </row>
    <row r="98" spans="1:13">
      <c r="A98">
        <v>5970</v>
      </c>
      <c r="B98" t="s">
        <v>31</v>
      </c>
      <c r="C98" t="s">
        <v>28</v>
      </c>
      <c r="D98" s="3">
        <v>1505.00600631987</v>
      </c>
      <c r="E98">
        <v>27</v>
      </c>
      <c r="F98" s="5" t="str">
        <f t="shared" si="4"/>
        <v>Young Adult</v>
      </c>
      <c r="G98" t="s">
        <v>9020</v>
      </c>
      <c r="H98">
        <v>14</v>
      </c>
      <c r="I98" t="str">
        <f t="shared" si="5"/>
        <v>Very Frequent Buyer</v>
      </c>
      <c r="J98">
        <v>2</v>
      </c>
      <c r="K98" t="str">
        <f t="shared" si="6"/>
        <v>Unsatisfied</v>
      </c>
      <c r="L98">
        <v>0</v>
      </c>
      <c r="M98" t="str">
        <f t="shared" si="7"/>
        <v>No Intent</v>
      </c>
    </row>
    <row r="99" spans="1:13">
      <c r="A99">
        <v>5971</v>
      </c>
      <c r="B99" t="s">
        <v>12</v>
      </c>
      <c r="C99" t="s">
        <v>18</v>
      </c>
      <c r="D99" s="3">
        <v>223.06840256621899</v>
      </c>
      <c r="E99">
        <v>55</v>
      </c>
      <c r="F99" s="5" t="str">
        <f t="shared" si="4"/>
        <v>Mature Adult</v>
      </c>
      <c r="G99" t="s">
        <v>9019</v>
      </c>
      <c r="H99">
        <v>13</v>
      </c>
      <c r="I99" t="str">
        <f t="shared" si="5"/>
        <v>Very Frequent Buyer</v>
      </c>
      <c r="J99">
        <v>5</v>
      </c>
      <c r="K99" t="str">
        <f t="shared" si="6"/>
        <v>Satisfied</v>
      </c>
      <c r="L99">
        <v>1</v>
      </c>
      <c r="M99" t="str">
        <f t="shared" si="7"/>
        <v>Intent to Purchase</v>
      </c>
    </row>
    <row r="100" spans="1:13">
      <c r="A100">
        <v>5972</v>
      </c>
      <c r="B100" t="s">
        <v>12</v>
      </c>
      <c r="C100" t="s">
        <v>28</v>
      </c>
      <c r="D100" s="3">
        <v>1374.36514178845</v>
      </c>
      <c r="E100">
        <v>48</v>
      </c>
      <c r="F100" s="5" t="str">
        <f t="shared" si="4"/>
        <v>Middle aged</v>
      </c>
      <c r="G100" t="s">
        <v>9020</v>
      </c>
      <c r="H100">
        <v>11</v>
      </c>
      <c r="I100" t="str">
        <f t="shared" si="5"/>
        <v>Frequent Buyer</v>
      </c>
      <c r="J100">
        <v>4</v>
      </c>
      <c r="K100" t="str">
        <f t="shared" si="6"/>
        <v>Satisfied</v>
      </c>
      <c r="L100">
        <v>1</v>
      </c>
      <c r="M100" t="str">
        <f t="shared" si="7"/>
        <v>Intent to Purchase</v>
      </c>
    </row>
    <row r="101" spans="1:13">
      <c r="A101">
        <v>5973</v>
      </c>
      <c r="B101" t="s">
        <v>31</v>
      </c>
      <c r="C101" t="s">
        <v>13</v>
      </c>
      <c r="D101" s="3">
        <v>1505.9994349169599</v>
      </c>
      <c r="E101">
        <v>53</v>
      </c>
      <c r="F101" s="5" t="str">
        <f t="shared" si="4"/>
        <v>Mature Adult</v>
      </c>
      <c r="G101" t="s">
        <v>9020</v>
      </c>
      <c r="H101">
        <v>12</v>
      </c>
      <c r="I101" t="str">
        <f t="shared" si="5"/>
        <v>Frequent Buyer</v>
      </c>
      <c r="J101">
        <v>3</v>
      </c>
      <c r="K101" t="str">
        <f t="shared" si="6"/>
        <v>Neutral</v>
      </c>
      <c r="L101">
        <v>1</v>
      </c>
      <c r="M101" t="str">
        <f t="shared" si="7"/>
        <v>Intent to Purchase</v>
      </c>
    </row>
    <row r="102" spans="1:13">
      <c r="A102">
        <v>5974</v>
      </c>
      <c r="B102" t="s">
        <v>31</v>
      </c>
      <c r="C102" t="s">
        <v>10</v>
      </c>
      <c r="D102" s="3">
        <v>1678.6376684541999</v>
      </c>
      <c r="E102">
        <v>30</v>
      </c>
      <c r="F102" s="5" t="str">
        <f t="shared" si="4"/>
        <v>Adult</v>
      </c>
      <c r="G102" t="s">
        <v>9020</v>
      </c>
      <c r="H102">
        <v>16</v>
      </c>
      <c r="I102" t="str">
        <f t="shared" si="5"/>
        <v>Very Frequent Buyer</v>
      </c>
      <c r="J102">
        <v>3</v>
      </c>
      <c r="K102" t="str">
        <f t="shared" si="6"/>
        <v>Neutral</v>
      </c>
      <c r="L102">
        <v>0</v>
      </c>
      <c r="M102" t="str">
        <f t="shared" si="7"/>
        <v>No Intent</v>
      </c>
    </row>
    <row r="103" spans="1:13">
      <c r="A103">
        <v>5975</v>
      </c>
      <c r="B103" t="s">
        <v>31</v>
      </c>
      <c r="C103" t="s">
        <v>10</v>
      </c>
      <c r="D103" s="3">
        <v>224.43034745262699</v>
      </c>
      <c r="E103">
        <v>51</v>
      </c>
      <c r="F103" s="5" t="str">
        <f t="shared" si="4"/>
        <v>Mature Adult</v>
      </c>
      <c r="G103" t="s">
        <v>9019</v>
      </c>
      <c r="H103">
        <v>13</v>
      </c>
      <c r="I103" t="str">
        <f t="shared" si="5"/>
        <v>Very Frequent Buyer</v>
      </c>
      <c r="J103">
        <v>2</v>
      </c>
      <c r="K103" t="str">
        <f t="shared" si="6"/>
        <v>Unsatisfied</v>
      </c>
      <c r="L103">
        <v>0</v>
      </c>
      <c r="M103" t="str">
        <f t="shared" si="7"/>
        <v>No Intent</v>
      </c>
    </row>
    <row r="104" spans="1:13">
      <c r="A104">
        <v>5976</v>
      </c>
      <c r="B104" t="s">
        <v>31</v>
      </c>
      <c r="C104" t="s">
        <v>13</v>
      </c>
      <c r="D104" s="3">
        <v>2509.9505692921998</v>
      </c>
      <c r="E104">
        <v>50</v>
      </c>
      <c r="F104" s="5" t="str">
        <f t="shared" si="4"/>
        <v>Mature Adult</v>
      </c>
      <c r="G104" t="s">
        <v>9019</v>
      </c>
      <c r="H104">
        <v>18</v>
      </c>
      <c r="I104" t="str">
        <f t="shared" si="5"/>
        <v>Very Frequent Buyer</v>
      </c>
      <c r="J104">
        <v>3</v>
      </c>
      <c r="K104" t="str">
        <f t="shared" si="6"/>
        <v>Neutral</v>
      </c>
      <c r="L104">
        <v>0</v>
      </c>
      <c r="M104" t="str">
        <f t="shared" si="7"/>
        <v>No Intent</v>
      </c>
    </row>
    <row r="105" spans="1:13">
      <c r="A105">
        <v>5977</v>
      </c>
      <c r="B105" t="s">
        <v>24</v>
      </c>
      <c r="C105" t="s">
        <v>13</v>
      </c>
      <c r="D105" s="3">
        <v>1186.2486718027901</v>
      </c>
      <c r="E105">
        <v>47</v>
      </c>
      <c r="F105" s="5" t="str">
        <f t="shared" si="4"/>
        <v>Middle aged</v>
      </c>
      <c r="G105" t="s">
        <v>9020</v>
      </c>
      <c r="H105">
        <v>5</v>
      </c>
      <c r="I105" t="str">
        <f t="shared" si="5"/>
        <v>Regular Buyer</v>
      </c>
      <c r="J105">
        <v>5</v>
      </c>
      <c r="K105" t="str">
        <f t="shared" si="6"/>
        <v>Satisfied</v>
      </c>
      <c r="L105">
        <v>1</v>
      </c>
      <c r="M105" t="str">
        <f t="shared" si="7"/>
        <v>Intent to Purchase</v>
      </c>
    </row>
    <row r="106" spans="1:13">
      <c r="A106">
        <v>5978</v>
      </c>
      <c r="B106" t="s">
        <v>12</v>
      </c>
      <c r="C106" t="s">
        <v>28</v>
      </c>
      <c r="D106" s="3">
        <v>2866.7931990800698</v>
      </c>
      <c r="E106">
        <v>69</v>
      </c>
      <c r="F106" s="5" t="str">
        <f t="shared" si="4"/>
        <v>Senior</v>
      </c>
      <c r="G106" t="s">
        <v>9020</v>
      </c>
      <c r="H106">
        <v>3</v>
      </c>
      <c r="I106" t="str">
        <f t="shared" si="5"/>
        <v>Occasional Buyer</v>
      </c>
      <c r="J106">
        <v>2</v>
      </c>
      <c r="K106" t="str">
        <f t="shared" si="6"/>
        <v>Unsatisfied</v>
      </c>
      <c r="L106">
        <v>1</v>
      </c>
      <c r="M106" t="str">
        <f t="shared" si="7"/>
        <v>Intent to Purchase</v>
      </c>
    </row>
    <row r="107" spans="1:13">
      <c r="A107">
        <v>5979</v>
      </c>
      <c r="B107" t="s">
        <v>31</v>
      </c>
      <c r="C107" t="s">
        <v>22</v>
      </c>
      <c r="D107" s="3">
        <v>2761.4293901815299</v>
      </c>
      <c r="E107">
        <v>45</v>
      </c>
      <c r="F107" s="5" t="str">
        <f t="shared" si="4"/>
        <v>Middle aged</v>
      </c>
      <c r="G107" t="s">
        <v>9019</v>
      </c>
      <c r="H107">
        <v>11</v>
      </c>
      <c r="I107" t="str">
        <f t="shared" si="5"/>
        <v>Frequent Buyer</v>
      </c>
      <c r="J107">
        <v>4</v>
      </c>
      <c r="K107" t="str">
        <f t="shared" si="6"/>
        <v>Satisfied</v>
      </c>
      <c r="L107">
        <v>1</v>
      </c>
      <c r="M107" t="str">
        <f t="shared" si="7"/>
        <v>Intent to Purchase</v>
      </c>
    </row>
    <row r="108" spans="1:13">
      <c r="A108">
        <v>5980</v>
      </c>
      <c r="B108" t="s">
        <v>24</v>
      </c>
      <c r="C108" t="s">
        <v>22</v>
      </c>
      <c r="D108" s="3">
        <v>2335.03901056513</v>
      </c>
      <c r="E108">
        <v>53</v>
      </c>
      <c r="F108" s="5" t="str">
        <f t="shared" ref="F108:F171" si="8">IF(E108&lt;20,"Adolescent",IF(E108&lt;30,"Young Adult",IF(E108&lt;40,"Adult",IF(E108&lt;50,"Middle aged",IF(E108&lt;60,"Mature Adult","Senior")))))</f>
        <v>Mature Adult</v>
      </c>
      <c r="G108" t="s">
        <v>9019</v>
      </c>
      <c r="H108">
        <v>1</v>
      </c>
      <c r="I108" t="str">
        <f t="shared" si="5"/>
        <v>Rare Buyer</v>
      </c>
      <c r="J108">
        <v>3</v>
      </c>
      <c r="K108" t="str">
        <f t="shared" si="6"/>
        <v>Neutral</v>
      </c>
      <c r="L108">
        <v>0</v>
      </c>
      <c r="M108" t="str">
        <f t="shared" si="7"/>
        <v>No Intent</v>
      </c>
    </row>
    <row r="109" spans="1:13">
      <c r="A109">
        <v>5981</v>
      </c>
      <c r="B109" t="s">
        <v>12</v>
      </c>
      <c r="C109" t="s">
        <v>18</v>
      </c>
      <c r="D109" s="3">
        <v>1531.73531527469</v>
      </c>
      <c r="E109">
        <v>64</v>
      </c>
      <c r="F109" s="5" t="str">
        <f t="shared" si="8"/>
        <v>Senior</v>
      </c>
      <c r="G109" t="s">
        <v>9020</v>
      </c>
      <c r="H109">
        <v>9</v>
      </c>
      <c r="I109" t="str">
        <f t="shared" si="5"/>
        <v>Frequent Buyer</v>
      </c>
      <c r="J109">
        <v>3</v>
      </c>
      <c r="K109" t="str">
        <f t="shared" si="6"/>
        <v>Neutral</v>
      </c>
      <c r="L109">
        <v>1</v>
      </c>
      <c r="M109" t="str">
        <f t="shared" si="7"/>
        <v>Intent to Purchase</v>
      </c>
    </row>
    <row r="110" spans="1:13">
      <c r="A110">
        <v>5982</v>
      </c>
      <c r="B110" t="s">
        <v>24</v>
      </c>
      <c r="C110" t="s">
        <v>10</v>
      </c>
      <c r="D110" s="3">
        <v>2315.5208476319999</v>
      </c>
      <c r="E110">
        <v>25</v>
      </c>
      <c r="F110" s="5" t="str">
        <f t="shared" si="8"/>
        <v>Young Adult</v>
      </c>
      <c r="G110" t="s">
        <v>9019</v>
      </c>
      <c r="H110">
        <v>12</v>
      </c>
      <c r="I110" t="str">
        <f t="shared" si="5"/>
        <v>Frequent Buyer</v>
      </c>
      <c r="J110">
        <v>2</v>
      </c>
      <c r="K110" t="str">
        <f t="shared" si="6"/>
        <v>Unsatisfied</v>
      </c>
      <c r="L110">
        <v>0</v>
      </c>
      <c r="M110" t="str">
        <f t="shared" si="7"/>
        <v>No Intent</v>
      </c>
    </row>
    <row r="111" spans="1:13">
      <c r="A111">
        <v>5983</v>
      </c>
      <c r="B111" t="s">
        <v>15</v>
      </c>
      <c r="C111" t="s">
        <v>10</v>
      </c>
      <c r="D111" s="3">
        <v>2775.5515115457101</v>
      </c>
      <c r="E111">
        <v>56</v>
      </c>
      <c r="F111" s="5" t="str">
        <f t="shared" si="8"/>
        <v>Mature Adult</v>
      </c>
      <c r="G111" t="s">
        <v>9020</v>
      </c>
      <c r="H111">
        <v>15</v>
      </c>
      <c r="I111" t="str">
        <f t="shared" si="5"/>
        <v>Very Frequent Buyer</v>
      </c>
      <c r="J111">
        <v>4</v>
      </c>
      <c r="K111" t="str">
        <f t="shared" si="6"/>
        <v>Satisfied</v>
      </c>
      <c r="L111">
        <v>1</v>
      </c>
      <c r="M111" t="str">
        <f t="shared" si="7"/>
        <v>Intent to Purchase</v>
      </c>
    </row>
    <row r="112" spans="1:13">
      <c r="A112">
        <v>5984</v>
      </c>
      <c r="B112" t="s">
        <v>31</v>
      </c>
      <c r="C112" t="s">
        <v>22</v>
      </c>
      <c r="D112" s="3">
        <v>853.29889444908201</v>
      </c>
      <c r="E112">
        <v>58</v>
      </c>
      <c r="F112" s="5" t="str">
        <f t="shared" si="8"/>
        <v>Mature Adult</v>
      </c>
      <c r="G112" t="s">
        <v>9020</v>
      </c>
      <c r="H112">
        <v>18</v>
      </c>
      <c r="I112" t="str">
        <f t="shared" si="5"/>
        <v>Very Frequent Buyer</v>
      </c>
      <c r="J112">
        <v>5</v>
      </c>
      <c r="K112" t="str">
        <f t="shared" si="6"/>
        <v>Satisfied</v>
      </c>
      <c r="L112">
        <v>1</v>
      </c>
      <c r="M112" t="str">
        <f t="shared" si="7"/>
        <v>Intent to Purchase</v>
      </c>
    </row>
    <row r="113" spans="1:13">
      <c r="A113">
        <v>5985</v>
      </c>
      <c r="B113" t="s">
        <v>24</v>
      </c>
      <c r="C113" t="s">
        <v>18</v>
      </c>
      <c r="D113" s="3">
        <v>576.72471134783598</v>
      </c>
      <c r="E113">
        <v>28</v>
      </c>
      <c r="F113" s="5" t="str">
        <f t="shared" si="8"/>
        <v>Young Adult</v>
      </c>
      <c r="G113" t="s">
        <v>9020</v>
      </c>
      <c r="H113">
        <v>5</v>
      </c>
      <c r="I113" t="str">
        <f t="shared" si="5"/>
        <v>Regular Buyer</v>
      </c>
      <c r="J113">
        <v>5</v>
      </c>
      <c r="K113" t="str">
        <f t="shared" si="6"/>
        <v>Satisfied</v>
      </c>
      <c r="L113">
        <v>1</v>
      </c>
      <c r="M113" t="str">
        <f t="shared" si="7"/>
        <v>Intent to Purchase</v>
      </c>
    </row>
    <row r="114" spans="1:13">
      <c r="A114">
        <v>5986</v>
      </c>
      <c r="B114" t="s">
        <v>31</v>
      </c>
      <c r="C114" t="s">
        <v>10</v>
      </c>
      <c r="D114" s="3">
        <v>492.36298431923302</v>
      </c>
      <c r="E114">
        <v>42</v>
      </c>
      <c r="F114" s="5" t="str">
        <f t="shared" si="8"/>
        <v>Middle aged</v>
      </c>
      <c r="G114" t="s">
        <v>9020</v>
      </c>
      <c r="H114">
        <v>17</v>
      </c>
      <c r="I114" t="str">
        <f t="shared" si="5"/>
        <v>Very Frequent Buyer</v>
      </c>
      <c r="J114">
        <v>4</v>
      </c>
      <c r="K114" t="str">
        <f t="shared" si="6"/>
        <v>Satisfied</v>
      </c>
      <c r="L114">
        <v>1</v>
      </c>
      <c r="M114" t="str">
        <f t="shared" si="7"/>
        <v>Intent to Purchase</v>
      </c>
    </row>
    <row r="115" spans="1:13">
      <c r="A115">
        <v>5987</v>
      </c>
      <c r="B115" t="s">
        <v>12</v>
      </c>
      <c r="C115" t="s">
        <v>10</v>
      </c>
      <c r="D115" s="3">
        <v>2403.9575533400598</v>
      </c>
      <c r="E115">
        <v>65</v>
      </c>
      <c r="F115" s="5" t="str">
        <f t="shared" si="8"/>
        <v>Senior</v>
      </c>
      <c r="G115" t="s">
        <v>9019</v>
      </c>
      <c r="H115">
        <v>4</v>
      </c>
      <c r="I115" t="str">
        <f t="shared" si="5"/>
        <v>Regular Buyer</v>
      </c>
      <c r="J115">
        <v>2</v>
      </c>
      <c r="K115" t="str">
        <f t="shared" si="6"/>
        <v>Unsatisfied</v>
      </c>
      <c r="L115">
        <v>0</v>
      </c>
      <c r="M115" t="str">
        <f t="shared" si="7"/>
        <v>No Intent</v>
      </c>
    </row>
    <row r="116" spans="1:13">
      <c r="A116">
        <v>5988</v>
      </c>
      <c r="B116" t="s">
        <v>9</v>
      </c>
      <c r="C116" t="s">
        <v>18</v>
      </c>
      <c r="D116" s="3">
        <v>2709.9467523392</v>
      </c>
      <c r="E116">
        <v>63</v>
      </c>
      <c r="F116" s="5" t="str">
        <f t="shared" si="8"/>
        <v>Senior</v>
      </c>
      <c r="G116" t="s">
        <v>9019</v>
      </c>
      <c r="H116">
        <v>17</v>
      </c>
      <c r="I116" t="str">
        <f t="shared" si="5"/>
        <v>Very Frequent Buyer</v>
      </c>
      <c r="J116">
        <v>4</v>
      </c>
      <c r="K116" t="str">
        <f t="shared" si="6"/>
        <v>Satisfied</v>
      </c>
      <c r="L116">
        <v>1</v>
      </c>
      <c r="M116" t="str">
        <f t="shared" si="7"/>
        <v>Intent to Purchase</v>
      </c>
    </row>
    <row r="117" spans="1:13">
      <c r="A117">
        <v>5989</v>
      </c>
      <c r="B117" t="s">
        <v>31</v>
      </c>
      <c r="C117" t="s">
        <v>13</v>
      </c>
      <c r="D117" s="3">
        <v>1966.8083835418599</v>
      </c>
      <c r="E117">
        <v>45</v>
      </c>
      <c r="F117" s="5" t="str">
        <f t="shared" si="8"/>
        <v>Middle aged</v>
      </c>
      <c r="G117" t="s">
        <v>9019</v>
      </c>
      <c r="H117">
        <v>15</v>
      </c>
      <c r="I117" t="str">
        <f t="shared" si="5"/>
        <v>Very Frequent Buyer</v>
      </c>
      <c r="J117">
        <v>1</v>
      </c>
      <c r="K117" t="str">
        <f t="shared" si="6"/>
        <v>Unsatisfied</v>
      </c>
      <c r="L117">
        <v>0</v>
      </c>
      <c r="M117" t="str">
        <f t="shared" si="7"/>
        <v>No Intent</v>
      </c>
    </row>
    <row r="118" spans="1:13">
      <c r="A118">
        <v>5990</v>
      </c>
      <c r="B118" t="s">
        <v>24</v>
      </c>
      <c r="C118" t="s">
        <v>18</v>
      </c>
      <c r="D118" s="3">
        <v>1950.15111234344</v>
      </c>
      <c r="E118">
        <v>30</v>
      </c>
      <c r="F118" s="5" t="str">
        <f t="shared" si="8"/>
        <v>Adult</v>
      </c>
      <c r="G118" t="s">
        <v>9019</v>
      </c>
      <c r="H118">
        <v>19</v>
      </c>
      <c r="I118" t="str">
        <f t="shared" si="5"/>
        <v>Very Frequent Buyer</v>
      </c>
      <c r="J118">
        <v>2</v>
      </c>
      <c r="K118" t="str">
        <f t="shared" si="6"/>
        <v>Unsatisfied</v>
      </c>
      <c r="L118">
        <v>0</v>
      </c>
      <c r="M118" t="str">
        <f t="shared" si="7"/>
        <v>No Intent</v>
      </c>
    </row>
    <row r="119" spans="1:13">
      <c r="A119">
        <v>5991</v>
      </c>
      <c r="B119" t="s">
        <v>12</v>
      </c>
      <c r="C119" t="s">
        <v>28</v>
      </c>
      <c r="D119" s="3">
        <v>2765.73830539252</v>
      </c>
      <c r="E119">
        <v>56</v>
      </c>
      <c r="F119" s="5" t="str">
        <f t="shared" si="8"/>
        <v>Mature Adult</v>
      </c>
      <c r="G119" t="s">
        <v>9020</v>
      </c>
      <c r="H119">
        <v>8</v>
      </c>
      <c r="I119" t="str">
        <f t="shared" si="5"/>
        <v>Frequent Buyer</v>
      </c>
      <c r="J119">
        <v>2</v>
      </c>
      <c r="K119" t="str">
        <f t="shared" si="6"/>
        <v>Unsatisfied</v>
      </c>
      <c r="L119">
        <v>1</v>
      </c>
      <c r="M119" t="str">
        <f t="shared" si="7"/>
        <v>Intent to Purchase</v>
      </c>
    </row>
    <row r="120" spans="1:13">
      <c r="A120">
        <v>5992</v>
      </c>
      <c r="B120" t="s">
        <v>15</v>
      </c>
      <c r="C120" t="s">
        <v>22</v>
      </c>
      <c r="D120" s="3">
        <v>1929.6955318207699</v>
      </c>
      <c r="E120">
        <v>25</v>
      </c>
      <c r="F120" s="5" t="str">
        <f t="shared" si="8"/>
        <v>Young Adult</v>
      </c>
      <c r="G120" t="s">
        <v>9019</v>
      </c>
      <c r="H120">
        <v>4</v>
      </c>
      <c r="I120" t="str">
        <f t="shared" si="5"/>
        <v>Regular Buyer</v>
      </c>
      <c r="J120">
        <v>5</v>
      </c>
      <c r="K120" t="str">
        <f t="shared" si="6"/>
        <v>Satisfied</v>
      </c>
      <c r="L120">
        <v>0</v>
      </c>
      <c r="M120" t="str">
        <f t="shared" si="7"/>
        <v>No Intent</v>
      </c>
    </row>
    <row r="121" spans="1:13">
      <c r="A121">
        <v>5993</v>
      </c>
      <c r="B121" t="s">
        <v>24</v>
      </c>
      <c r="C121" t="s">
        <v>18</v>
      </c>
      <c r="D121" s="3">
        <v>2843.8195250460199</v>
      </c>
      <c r="E121">
        <v>25</v>
      </c>
      <c r="F121" s="5" t="str">
        <f t="shared" si="8"/>
        <v>Young Adult</v>
      </c>
      <c r="G121" t="s">
        <v>9019</v>
      </c>
      <c r="H121">
        <v>19</v>
      </c>
      <c r="I121" t="str">
        <f t="shared" si="5"/>
        <v>Very Frequent Buyer</v>
      </c>
      <c r="J121">
        <v>5</v>
      </c>
      <c r="K121" t="str">
        <f t="shared" si="6"/>
        <v>Satisfied</v>
      </c>
      <c r="L121">
        <v>0</v>
      </c>
      <c r="M121" t="str">
        <f t="shared" si="7"/>
        <v>No Intent</v>
      </c>
    </row>
    <row r="122" spans="1:13">
      <c r="A122">
        <v>5994</v>
      </c>
      <c r="B122" t="s">
        <v>31</v>
      </c>
      <c r="C122" t="s">
        <v>18</v>
      </c>
      <c r="D122" s="3">
        <v>2315.6767355228999</v>
      </c>
      <c r="E122">
        <v>21</v>
      </c>
      <c r="F122" s="5" t="str">
        <f t="shared" si="8"/>
        <v>Young Adult</v>
      </c>
      <c r="G122" t="s">
        <v>9020</v>
      </c>
      <c r="H122">
        <v>16</v>
      </c>
      <c r="I122" t="str">
        <f t="shared" si="5"/>
        <v>Very Frequent Buyer</v>
      </c>
      <c r="J122">
        <v>3</v>
      </c>
      <c r="K122" t="str">
        <f t="shared" si="6"/>
        <v>Neutral</v>
      </c>
      <c r="L122">
        <v>0</v>
      </c>
      <c r="M122" t="str">
        <f t="shared" si="7"/>
        <v>No Intent</v>
      </c>
    </row>
    <row r="123" spans="1:13">
      <c r="A123">
        <v>5995</v>
      </c>
      <c r="B123" t="s">
        <v>24</v>
      </c>
      <c r="C123" t="s">
        <v>10</v>
      </c>
      <c r="D123" s="3">
        <v>1478.5295189680901</v>
      </c>
      <c r="E123">
        <v>45</v>
      </c>
      <c r="F123" s="5" t="str">
        <f t="shared" si="8"/>
        <v>Middle aged</v>
      </c>
      <c r="G123" t="s">
        <v>9019</v>
      </c>
      <c r="H123">
        <v>18</v>
      </c>
      <c r="I123" t="str">
        <f t="shared" si="5"/>
        <v>Very Frequent Buyer</v>
      </c>
      <c r="J123">
        <v>3</v>
      </c>
      <c r="K123" t="str">
        <f t="shared" si="6"/>
        <v>Neutral</v>
      </c>
      <c r="L123">
        <v>0</v>
      </c>
      <c r="M123" t="str">
        <f t="shared" si="7"/>
        <v>No Intent</v>
      </c>
    </row>
    <row r="124" spans="1:13">
      <c r="A124">
        <v>5996</v>
      </c>
      <c r="B124" t="s">
        <v>15</v>
      </c>
      <c r="C124" t="s">
        <v>28</v>
      </c>
      <c r="D124" s="3">
        <v>2432.46159912548</v>
      </c>
      <c r="E124">
        <v>53</v>
      </c>
      <c r="F124" s="5" t="str">
        <f t="shared" si="8"/>
        <v>Mature Adult</v>
      </c>
      <c r="G124" t="s">
        <v>9020</v>
      </c>
      <c r="H124">
        <v>13</v>
      </c>
      <c r="I124" t="str">
        <f t="shared" si="5"/>
        <v>Very Frequent Buyer</v>
      </c>
      <c r="J124">
        <v>1</v>
      </c>
      <c r="K124" t="str">
        <f t="shared" si="6"/>
        <v>Unsatisfied</v>
      </c>
      <c r="L124">
        <v>1</v>
      </c>
      <c r="M124" t="str">
        <f t="shared" si="7"/>
        <v>Intent to Purchase</v>
      </c>
    </row>
    <row r="125" spans="1:13">
      <c r="A125">
        <v>5997</v>
      </c>
      <c r="B125" t="s">
        <v>24</v>
      </c>
      <c r="C125" t="s">
        <v>10</v>
      </c>
      <c r="D125" s="3">
        <v>2584.5296482255899</v>
      </c>
      <c r="E125">
        <v>38</v>
      </c>
      <c r="F125" s="5" t="str">
        <f t="shared" si="8"/>
        <v>Adult</v>
      </c>
      <c r="G125" t="s">
        <v>9019</v>
      </c>
      <c r="H125">
        <v>9</v>
      </c>
      <c r="I125" t="str">
        <f t="shared" si="5"/>
        <v>Frequent Buyer</v>
      </c>
      <c r="J125">
        <v>1</v>
      </c>
      <c r="K125" t="str">
        <f t="shared" si="6"/>
        <v>Unsatisfied</v>
      </c>
      <c r="L125">
        <v>0</v>
      </c>
      <c r="M125" t="str">
        <f t="shared" si="7"/>
        <v>No Intent</v>
      </c>
    </row>
    <row r="126" spans="1:13">
      <c r="A126">
        <v>5998</v>
      </c>
      <c r="B126" t="s">
        <v>24</v>
      </c>
      <c r="C126" t="s">
        <v>22</v>
      </c>
      <c r="D126" s="3">
        <v>1984.01578367345</v>
      </c>
      <c r="E126">
        <v>67</v>
      </c>
      <c r="F126" s="5" t="str">
        <f t="shared" si="8"/>
        <v>Senior</v>
      </c>
      <c r="G126" t="s">
        <v>9020</v>
      </c>
      <c r="H126">
        <v>14</v>
      </c>
      <c r="I126" t="str">
        <f t="shared" si="5"/>
        <v>Very Frequent Buyer</v>
      </c>
      <c r="J126">
        <v>3</v>
      </c>
      <c r="K126" t="str">
        <f t="shared" si="6"/>
        <v>Neutral</v>
      </c>
      <c r="L126">
        <v>1</v>
      </c>
      <c r="M126" t="str">
        <f t="shared" si="7"/>
        <v>Intent to Purchase</v>
      </c>
    </row>
    <row r="127" spans="1:13">
      <c r="A127">
        <v>5999</v>
      </c>
      <c r="B127" t="s">
        <v>9</v>
      </c>
      <c r="C127" t="s">
        <v>22</v>
      </c>
      <c r="D127" s="3">
        <v>1395.09311034446</v>
      </c>
      <c r="E127">
        <v>31</v>
      </c>
      <c r="F127" s="5" t="str">
        <f t="shared" si="8"/>
        <v>Adult</v>
      </c>
      <c r="G127" t="s">
        <v>9019</v>
      </c>
      <c r="H127">
        <v>4</v>
      </c>
      <c r="I127" t="str">
        <f t="shared" si="5"/>
        <v>Regular Buyer</v>
      </c>
      <c r="J127">
        <v>4</v>
      </c>
      <c r="K127" t="str">
        <f t="shared" si="6"/>
        <v>Satisfied</v>
      </c>
      <c r="L127">
        <v>1</v>
      </c>
      <c r="M127" t="str">
        <f t="shared" si="7"/>
        <v>Intent to Purchase</v>
      </c>
    </row>
    <row r="128" spans="1:13">
      <c r="A128">
        <v>6000</v>
      </c>
      <c r="B128" t="s">
        <v>31</v>
      </c>
      <c r="C128" t="s">
        <v>18</v>
      </c>
      <c r="D128" s="3">
        <v>2096.72143145881</v>
      </c>
      <c r="E128">
        <v>46</v>
      </c>
      <c r="F128" s="5" t="str">
        <f t="shared" si="8"/>
        <v>Middle aged</v>
      </c>
      <c r="G128" t="s">
        <v>9019</v>
      </c>
      <c r="H128">
        <v>14</v>
      </c>
      <c r="I128" t="str">
        <f t="shared" si="5"/>
        <v>Very Frequent Buyer</v>
      </c>
      <c r="J128">
        <v>3</v>
      </c>
      <c r="K128" t="str">
        <f t="shared" si="6"/>
        <v>Neutral</v>
      </c>
      <c r="L128">
        <v>0</v>
      </c>
      <c r="M128" t="str">
        <f t="shared" si="7"/>
        <v>No Intent</v>
      </c>
    </row>
    <row r="129" spans="1:13">
      <c r="A129">
        <v>6001</v>
      </c>
      <c r="B129" t="s">
        <v>15</v>
      </c>
      <c r="C129" t="s">
        <v>22</v>
      </c>
      <c r="D129" s="3">
        <v>2446.9218997818598</v>
      </c>
      <c r="E129">
        <v>46</v>
      </c>
      <c r="F129" s="5" t="str">
        <f t="shared" si="8"/>
        <v>Middle aged</v>
      </c>
      <c r="G129" t="s">
        <v>9019</v>
      </c>
      <c r="H129">
        <v>7</v>
      </c>
      <c r="I129" t="str">
        <f t="shared" si="5"/>
        <v>Frequent Buyer</v>
      </c>
      <c r="J129">
        <v>4</v>
      </c>
      <c r="K129" t="str">
        <f t="shared" si="6"/>
        <v>Satisfied</v>
      </c>
      <c r="L129">
        <v>1</v>
      </c>
      <c r="M129" t="str">
        <f t="shared" si="7"/>
        <v>Intent to Purchase</v>
      </c>
    </row>
    <row r="130" spans="1:13">
      <c r="A130">
        <v>6002</v>
      </c>
      <c r="B130" t="s">
        <v>9</v>
      </c>
      <c r="C130" t="s">
        <v>22</v>
      </c>
      <c r="D130" s="3">
        <v>1479.7061095423801</v>
      </c>
      <c r="E130">
        <v>38</v>
      </c>
      <c r="F130" s="5" t="str">
        <f t="shared" si="8"/>
        <v>Adult</v>
      </c>
      <c r="G130" t="s">
        <v>9020</v>
      </c>
      <c r="H130">
        <v>6</v>
      </c>
      <c r="I130" t="str">
        <f t="shared" ref="I130:I193" si="9">IF(H130=0, "No Purchases",
IF(H130&lt;=1, "Rare Buyer",
IF(H130&lt;=3, "Occasional Buyer",
IF(H130&lt;=6, "Regular Buyer",
IF(H130&lt;=12, "Frequent Buyer", "Very Frequent Buyer")))))</f>
        <v>Regular Buyer</v>
      </c>
      <c r="J130">
        <v>5</v>
      </c>
      <c r="K130" t="str">
        <f t="shared" ref="K130:K193" si="10">IF(J130&lt;=2, "Unsatisfied",
IF(J130=3, "Neutral",
IF(J130&gt;=4, "Satisfied", "N/A")))</f>
        <v>Satisfied</v>
      </c>
      <c r="L130">
        <v>1</v>
      </c>
      <c r="M130" t="str">
        <f t="shared" ref="M130:M193" si="11">IF(L130=0, "No Intent", IF(L130=1,"Intent to Purchase", "N/A"))</f>
        <v>Intent to Purchase</v>
      </c>
    </row>
    <row r="131" spans="1:13">
      <c r="A131">
        <v>6003</v>
      </c>
      <c r="B131" t="s">
        <v>12</v>
      </c>
      <c r="C131" t="s">
        <v>18</v>
      </c>
      <c r="D131" s="3">
        <v>2578.6241108513</v>
      </c>
      <c r="E131">
        <v>56</v>
      </c>
      <c r="F131" s="5" t="str">
        <f t="shared" si="8"/>
        <v>Mature Adult</v>
      </c>
      <c r="G131" t="s">
        <v>9019</v>
      </c>
      <c r="H131">
        <v>16</v>
      </c>
      <c r="I131" t="str">
        <f t="shared" si="9"/>
        <v>Very Frequent Buyer</v>
      </c>
      <c r="J131">
        <v>1</v>
      </c>
      <c r="K131" t="str">
        <f t="shared" si="10"/>
        <v>Unsatisfied</v>
      </c>
      <c r="L131">
        <v>0</v>
      </c>
      <c r="M131" t="str">
        <f t="shared" si="11"/>
        <v>No Intent</v>
      </c>
    </row>
    <row r="132" spans="1:13">
      <c r="A132">
        <v>6004</v>
      </c>
      <c r="B132" t="s">
        <v>24</v>
      </c>
      <c r="C132" t="s">
        <v>28</v>
      </c>
      <c r="D132" s="3">
        <v>565.03443410177294</v>
      </c>
      <c r="E132">
        <v>20</v>
      </c>
      <c r="F132" s="5" t="str">
        <f t="shared" si="8"/>
        <v>Young Adult</v>
      </c>
      <c r="G132" t="s">
        <v>9019</v>
      </c>
      <c r="H132">
        <v>7</v>
      </c>
      <c r="I132" t="str">
        <f t="shared" si="9"/>
        <v>Frequent Buyer</v>
      </c>
      <c r="J132">
        <v>3</v>
      </c>
      <c r="K132" t="str">
        <f t="shared" si="10"/>
        <v>Neutral</v>
      </c>
      <c r="L132">
        <v>0</v>
      </c>
      <c r="M132" t="str">
        <f t="shared" si="11"/>
        <v>No Intent</v>
      </c>
    </row>
    <row r="133" spans="1:13">
      <c r="A133">
        <v>6005</v>
      </c>
      <c r="B133" t="s">
        <v>24</v>
      </c>
      <c r="C133" t="s">
        <v>18</v>
      </c>
      <c r="D133" s="3">
        <v>1615.6047000199001</v>
      </c>
      <c r="E133">
        <v>19</v>
      </c>
      <c r="F133" s="5" t="str">
        <f t="shared" si="8"/>
        <v>Adolescent</v>
      </c>
      <c r="G133" t="s">
        <v>9020</v>
      </c>
      <c r="H133">
        <v>12</v>
      </c>
      <c r="I133" t="str">
        <f t="shared" si="9"/>
        <v>Frequent Buyer</v>
      </c>
      <c r="J133">
        <v>2</v>
      </c>
      <c r="K133" t="str">
        <f t="shared" si="10"/>
        <v>Unsatisfied</v>
      </c>
      <c r="L133">
        <v>0</v>
      </c>
      <c r="M133" t="str">
        <f t="shared" si="11"/>
        <v>No Intent</v>
      </c>
    </row>
    <row r="134" spans="1:13">
      <c r="A134">
        <v>6006</v>
      </c>
      <c r="B134" t="s">
        <v>9</v>
      </c>
      <c r="C134" t="s">
        <v>28</v>
      </c>
      <c r="D134" s="3">
        <v>1375.77555203206</v>
      </c>
      <c r="E134">
        <v>33</v>
      </c>
      <c r="F134" s="5" t="str">
        <f t="shared" si="8"/>
        <v>Adult</v>
      </c>
      <c r="G134" t="s">
        <v>9020</v>
      </c>
      <c r="H134">
        <v>7</v>
      </c>
      <c r="I134" t="str">
        <f t="shared" si="9"/>
        <v>Frequent Buyer</v>
      </c>
      <c r="J134">
        <v>3</v>
      </c>
      <c r="K134" t="str">
        <f t="shared" si="10"/>
        <v>Neutral</v>
      </c>
      <c r="L134">
        <v>1</v>
      </c>
      <c r="M134" t="str">
        <f t="shared" si="11"/>
        <v>Intent to Purchase</v>
      </c>
    </row>
    <row r="135" spans="1:13">
      <c r="A135">
        <v>6007</v>
      </c>
      <c r="B135" t="s">
        <v>9</v>
      </c>
      <c r="C135" t="s">
        <v>18</v>
      </c>
      <c r="D135" s="3">
        <v>1704.3833056430301</v>
      </c>
      <c r="E135">
        <v>47</v>
      </c>
      <c r="F135" s="5" t="str">
        <f t="shared" si="8"/>
        <v>Middle aged</v>
      </c>
      <c r="G135" t="s">
        <v>9019</v>
      </c>
      <c r="H135">
        <v>8</v>
      </c>
      <c r="I135" t="str">
        <f t="shared" si="9"/>
        <v>Frequent Buyer</v>
      </c>
      <c r="J135">
        <v>3</v>
      </c>
      <c r="K135" t="str">
        <f t="shared" si="10"/>
        <v>Neutral</v>
      </c>
      <c r="L135">
        <v>0</v>
      </c>
      <c r="M135" t="str">
        <f t="shared" si="11"/>
        <v>No Intent</v>
      </c>
    </row>
    <row r="136" spans="1:13">
      <c r="A136">
        <v>6008</v>
      </c>
      <c r="B136" t="s">
        <v>31</v>
      </c>
      <c r="C136" t="s">
        <v>13</v>
      </c>
      <c r="D136" s="3">
        <v>2566.6971184307199</v>
      </c>
      <c r="E136">
        <v>21</v>
      </c>
      <c r="F136" s="5" t="str">
        <f t="shared" si="8"/>
        <v>Young Adult</v>
      </c>
      <c r="G136" t="s">
        <v>9020</v>
      </c>
      <c r="H136">
        <v>2</v>
      </c>
      <c r="I136" t="str">
        <f t="shared" si="9"/>
        <v>Occasional Buyer</v>
      </c>
      <c r="J136">
        <v>3</v>
      </c>
      <c r="K136" t="str">
        <f t="shared" si="10"/>
        <v>Neutral</v>
      </c>
      <c r="L136">
        <v>0</v>
      </c>
      <c r="M136" t="str">
        <f t="shared" si="11"/>
        <v>No Intent</v>
      </c>
    </row>
    <row r="137" spans="1:13">
      <c r="A137">
        <v>6009</v>
      </c>
      <c r="B137" t="s">
        <v>9</v>
      </c>
      <c r="C137" t="s">
        <v>10</v>
      </c>
      <c r="D137" s="3">
        <v>2574.2493744621302</v>
      </c>
      <c r="E137">
        <v>60</v>
      </c>
      <c r="F137" s="5" t="str">
        <f t="shared" si="8"/>
        <v>Senior</v>
      </c>
      <c r="G137" t="s">
        <v>9020</v>
      </c>
      <c r="H137">
        <v>8</v>
      </c>
      <c r="I137" t="str">
        <f t="shared" si="9"/>
        <v>Frequent Buyer</v>
      </c>
      <c r="J137">
        <v>5</v>
      </c>
      <c r="K137" t="str">
        <f t="shared" si="10"/>
        <v>Satisfied</v>
      </c>
      <c r="L137">
        <v>1</v>
      </c>
      <c r="M137" t="str">
        <f t="shared" si="11"/>
        <v>Intent to Purchase</v>
      </c>
    </row>
    <row r="138" spans="1:13">
      <c r="A138">
        <v>6010</v>
      </c>
      <c r="B138" t="s">
        <v>31</v>
      </c>
      <c r="C138" t="s">
        <v>13</v>
      </c>
      <c r="D138" s="3">
        <v>1019.43743553979</v>
      </c>
      <c r="E138">
        <v>28</v>
      </c>
      <c r="F138" s="5" t="str">
        <f t="shared" si="8"/>
        <v>Young Adult</v>
      </c>
      <c r="G138" t="s">
        <v>9020</v>
      </c>
      <c r="H138">
        <v>6</v>
      </c>
      <c r="I138" t="str">
        <f t="shared" si="9"/>
        <v>Regular Buyer</v>
      </c>
      <c r="J138">
        <v>3</v>
      </c>
      <c r="K138" t="str">
        <f t="shared" si="10"/>
        <v>Neutral</v>
      </c>
      <c r="L138">
        <v>0</v>
      </c>
      <c r="M138" t="str">
        <f t="shared" si="11"/>
        <v>No Intent</v>
      </c>
    </row>
    <row r="139" spans="1:13">
      <c r="A139">
        <v>6011</v>
      </c>
      <c r="B139" t="s">
        <v>12</v>
      </c>
      <c r="C139" t="s">
        <v>13</v>
      </c>
      <c r="D139" s="3">
        <v>1405.3517096508599</v>
      </c>
      <c r="E139">
        <v>28</v>
      </c>
      <c r="F139" s="5" t="str">
        <f t="shared" si="8"/>
        <v>Young Adult</v>
      </c>
      <c r="G139" t="s">
        <v>9019</v>
      </c>
      <c r="H139">
        <v>10</v>
      </c>
      <c r="I139" t="str">
        <f t="shared" si="9"/>
        <v>Frequent Buyer</v>
      </c>
      <c r="J139">
        <v>2</v>
      </c>
      <c r="K139" t="str">
        <f t="shared" si="10"/>
        <v>Unsatisfied</v>
      </c>
      <c r="L139">
        <v>0</v>
      </c>
      <c r="M139" t="str">
        <f t="shared" si="11"/>
        <v>No Intent</v>
      </c>
    </row>
    <row r="140" spans="1:13">
      <c r="A140">
        <v>6012</v>
      </c>
      <c r="B140" t="s">
        <v>15</v>
      </c>
      <c r="C140" t="s">
        <v>18</v>
      </c>
      <c r="D140" s="3">
        <v>772.30636872822004</v>
      </c>
      <c r="E140">
        <v>18</v>
      </c>
      <c r="F140" s="5" t="str">
        <f t="shared" si="8"/>
        <v>Adolescent</v>
      </c>
      <c r="G140" t="s">
        <v>9020</v>
      </c>
      <c r="H140">
        <v>11</v>
      </c>
      <c r="I140" t="str">
        <f t="shared" si="9"/>
        <v>Frequent Buyer</v>
      </c>
      <c r="J140">
        <v>2</v>
      </c>
      <c r="K140" t="str">
        <f t="shared" si="10"/>
        <v>Unsatisfied</v>
      </c>
      <c r="L140">
        <v>0</v>
      </c>
      <c r="M140" t="str">
        <f t="shared" si="11"/>
        <v>No Intent</v>
      </c>
    </row>
    <row r="141" spans="1:13">
      <c r="A141">
        <v>6013</v>
      </c>
      <c r="B141" t="s">
        <v>9</v>
      </c>
      <c r="C141" t="s">
        <v>13</v>
      </c>
      <c r="D141" s="3">
        <v>2723.0553681347101</v>
      </c>
      <c r="E141">
        <v>48</v>
      </c>
      <c r="F141" s="5" t="str">
        <f t="shared" si="8"/>
        <v>Middle aged</v>
      </c>
      <c r="G141" t="s">
        <v>9019</v>
      </c>
      <c r="H141">
        <v>17</v>
      </c>
      <c r="I141" t="str">
        <f t="shared" si="9"/>
        <v>Very Frequent Buyer</v>
      </c>
      <c r="J141">
        <v>1</v>
      </c>
      <c r="K141" t="str">
        <f t="shared" si="10"/>
        <v>Unsatisfied</v>
      </c>
      <c r="L141">
        <v>0</v>
      </c>
      <c r="M141" t="str">
        <f t="shared" si="11"/>
        <v>No Intent</v>
      </c>
    </row>
    <row r="142" spans="1:13">
      <c r="A142">
        <v>6014</v>
      </c>
      <c r="B142" t="s">
        <v>15</v>
      </c>
      <c r="C142" t="s">
        <v>18</v>
      </c>
      <c r="D142" s="3">
        <v>383.81439363465302</v>
      </c>
      <c r="E142">
        <v>60</v>
      </c>
      <c r="F142" s="5" t="str">
        <f t="shared" si="8"/>
        <v>Senior</v>
      </c>
      <c r="G142" t="s">
        <v>9020</v>
      </c>
      <c r="H142">
        <v>10</v>
      </c>
      <c r="I142" t="str">
        <f t="shared" si="9"/>
        <v>Frequent Buyer</v>
      </c>
      <c r="J142">
        <v>3</v>
      </c>
      <c r="K142" t="str">
        <f t="shared" si="10"/>
        <v>Neutral</v>
      </c>
      <c r="L142">
        <v>1</v>
      </c>
      <c r="M142" t="str">
        <f t="shared" si="11"/>
        <v>Intent to Purchase</v>
      </c>
    </row>
    <row r="143" spans="1:13">
      <c r="A143">
        <v>6015</v>
      </c>
      <c r="B143" t="s">
        <v>31</v>
      </c>
      <c r="C143" t="s">
        <v>10</v>
      </c>
      <c r="D143" s="3">
        <v>1913.8773969026099</v>
      </c>
      <c r="E143">
        <v>27</v>
      </c>
      <c r="F143" s="5" t="str">
        <f t="shared" si="8"/>
        <v>Young Adult</v>
      </c>
      <c r="G143" t="s">
        <v>9019</v>
      </c>
      <c r="H143">
        <v>11</v>
      </c>
      <c r="I143" t="str">
        <f t="shared" si="9"/>
        <v>Frequent Buyer</v>
      </c>
      <c r="J143">
        <v>2</v>
      </c>
      <c r="K143" t="str">
        <f t="shared" si="10"/>
        <v>Unsatisfied</v>
      </c>
      <c r="L143">
        <v>0</v>
      </c>
      <c r="M143" t="str">
        <f t="shared" si="11"/>
        <v>No Intent</v>
      </c>
    </row>
    <row r="144" spans="1:13">
      <c r="A144">
        <v>6016</v>
      </c>
      <c r="B144" t="s">
        <v>12</v>
      </c>
      <c r="C144" t="s">
        <v>13</v>
      </c>
      <c r="D144" s="3">
        <v>2782.6474891245698</v>
      </c>
      <c r="E144">
        <v>32</v>
      </c>
      <c r="F144" s="5" t="str">
        <f t="shared" si="8"/>
        <v>Adult</v>
      </c>
      <c r="G144" t="s">
        <v>9019</v>
      </c>
      <c r="H144">
        <v>19</v>
      </c>
      <c r="I144" t="str">
        <f t="shared" si="9"/>
        <v>Very Frequent Buyer</v>
      </c>
      <c r="J144">
        <v>5</v>
      </c>
      <c r="K144" t="str">
        <f t="shared" si="10"/>
        <v>Satisfied</v>
      </c>
      <c r="L144">
        <v>1</v>
      </c>
      <c r="M144" t="str">
        <f t="shared" si="11"/>
        <v>Intent to Purchase</v>
      </c>
    </row>
    <row r="145" spans="1:13">
      <c r="A145">
        <v>6017</v>
      </c>
      <c r="B145" t="s">
        <v>9</v>
      </c>
      <c r="C145" t="s">
        <v>10</v>
      </c>
      <c r="D145" s="3">
        <v>466.83120320422699</v>
      </c>
      <c r="E145">
        <v>42</v>
      </c>
      <c r="F145" s="5" t="str">
        <f t="shared" si="8"/>
        <v>Middle aged</v>
      </c>
      <c r="G145" t="s">
        <v>9020</v>
      </c>
      <c r="H145">
        <v>18</v>
      </c>
      <c r="I145" t="str">
        <f t="shared" si="9"/>
        <v>Very Frequent Buyer</v>
      </c>
      <c r="J145">
        <v>4</v>
      </c>
      <c r="K145" t="str">
        <f t="shared" si="10"/>
        <v>Satisfied</v>
      </c>
      <c r="L145">
        <v>1</v>
      </c>
      <c r="M145" t="str">
        <f t="shared" si="11"/>
        <v>Intent to Purchase</v>
      </c>
    </row>
    <row r="146" spans="1:13">
      <c r="A146">
        <v>6018</v>
      </c>
      <c r="B146" t="s">
        <v>9</v>
      </c>
      <c r="C146" t="s">
        <v>22</v>
      </c>
      <c r="D146" s="3">
        <v>1048.8250188239499</v>
      </c>
      <c r="E146">
        <v>51</v>
      </c>
      <c r="F146" s="5" t="str">
        <f t="shared" si="8"/>
        <v>Mature Adult</v>
      </c>
      <c r="G146" t="s">
        <v>9019</v>
      </c>
      <c r="H146">
        <v>3</v>
      </c>
      <c r="I146" t="str">
        <f t="shared" si="9"/>
        <v>Occasional Buyer</v>
      </c>
      <c r="J146">
        <v>5</v>
      </c>
      <c r="K146" t="str">
        <f t="shared" si="10"/>
        <v>Satisfied</v>
      </c>
      <c r="L146">
        <v>1</v>
      </c>
      <c r="M146" t="str">
        <f t="shared" si="11"/>
        <v>Intent to Purchase</v>
      </c>
    </row>
    <row r="147" spans="1:13">
      <c r="A147">
        <v>6019</v>
      </c>
      <c r="B147" t="s">
        <v>12</v>
      </c>
      <c r="C147" t="s">
        <v>13</v>
      </c>
      <c r="D147" s="3">
        <v>1806.05702215216</v>
      </c>
      <c r="E147">
        <v>49</v>
      </c>
      <c r="F147" s="5" t="str">
        <f t="shared" si="8"/>
        <v>Middle aged</v>
      </c>
      <c r="G147" t="s">
        <v>9019</v>
      </c>
      <c r="H147">
        <v>8</v>
      </c>
      <c r="I147" t="str">
        <f t="shared" si="9"/>
        <v>Frequent Buyer</v>
      </c>
      <c r="J147">
        <v>2</v>
      </c>
      <c r="K147" t="str">
        <f t="shared" si="10"/>
        <v>Unsatisfied</v>
      </c>
      <c r="L147">
        <v>0</v>
      </c>
      <c r="M147" t="str">
        <f t="shared" si="11"/>
        <v>No Intent</v>
      </c>
    </row>
    <row r="148" spans="1:13">
      <c r="A148">
        <v>6020</v>
      </c>
      <c r="B148" t="s">
        <v>15</v>
      </c>
      <c r="C148" t="s">
        <v>10</v>
      </c>
      <c r="D148" s="3">
        <v>2865.18765900263</v>
      </c>
      <c r="E148">
        <v>65</v>
      </c>
      <c r="F148" s="5" t="str">
        <f t="shared" si="8"/>
        <v>Senior</v>
      </c>
      <c r="G148" t="s">
        <v>9020</v>
      </c>
      <c r="H148">
        <v>7</v>
      </c>
      <c r="I148" t="str">
        <f t="shared" si="9"/>
        <v>Frequent Buyer</v>
      </c>
      <c r="J148">
        <v>5</v>
      </c>
      <c r="K148" t="str">
        <f t="shared" si="10"/>
        <v>Satisfied</v>
      </c>
      <c r="L148">
        <v>1</v>
      </c>
      <c r="M148" t="str">
        <f t="shared" si="11"/>
        <v>Intent to Purchase</v>
      </c>
    </row>
    <row r="149" spans="1:13">
      <c r="A149">
        <v>6021</v>
      </c>
      <c r="B149" t="s">
        <v>9</v>
      </c>
      <c r="C149" t="s">
        <v>10</v>
      </c>
      <c r="D149" s="3">
        <v>1481.5461999837501</v>
      </c>
      <c r="E149">
        <v>42</v>
      </c>
      <c r="F149" s="5" t="str">
        <f t="shared" si="8"/>
        <v>Middle aged</v>
      </c>
      <c r="G149" t="s">
        <v>9019</v>
      </c>
      <c r="H149">
        <v>18</v>
      </c>
      <c r="I149" t="str">
        <f t="shared" si="9"/>
        <v>Very Frequent Buyer</v>
      </c>
      <c r="J149">
        <v>4</v>
      </c>
      <c r="K149" t="str">
        <f t="shared" si="10"/>
        <v>Satisfied</v>
      </c>
      <c r="L149">
        <v>1</v>
      </c>
      <c r="M149" t="str">
        <f t="shared" si="11"/>
        <v>Intent to Purchase</v>
      </c>
    </row>
    <row r="150" spans="1:13">
      <c r="A150">
        <v>6022</v>
      </c>
      <c r="B150" t="s">
        <v>12</v>
      </c>
      <c r="C150" t="s">
        <v>28</v>
      </c>
      <c r="D150" s="3">
        <v>233.26553190860099</v>
      </c>
      <c r="E150">
        <v>36</v>
      </c>
      <c r="F150" s="5" t="str">
        <f t="shared" si="8"/>
        <v>Adult</v>
      </c>
      <c r="G150" t="s">
        <v>9020</v>
      </c>
      <c r="H150">
        <v>11</v>
      </c>
      <c r="I150" t="str">
        <f t="shared" si="9"/>
        <v>Frequent Buyer</v>
      </c>
      <c r="J150">
        <v>2</v>
      </c>
      <c r="K150" t="str">
        <f t="shared" si="10"/>
        <v>Unsatisfied</v>
      </c>
      <c r="L150">
        <v>1</v>
      </c>
      <c r="M150" t="str">
        <f t="shared" si="11"/>
        <v>Intent to Purchase</v>
      </c>
    </row>
    <row r="151" spans="1:13">
      <c r="A151">
        <v>6023</v>
      </c>
      <c r="B151" t="s">
        <v>9</v>
      </c>
      <c r="C151" t="s">
        <v>22</v>
      </c>
      <c r="D151" s="3">
        <v>2090.7988339079202</v>
      </c>
      <c r="E151">
        <v>66</v>
      </c>
      <c r="F151" s="5" t="str">
        <f t="shared" si="8"/>
        <v>Senior</v>
      </c>
      <c r="G151" t="s">
        <v>9020</v>
      </c>
      <c r="H151">
        <v>18</v>
      </c>
      <c r="I151" t="str">
        <f t="shared" si="9"/>
        <v>Very Frequent Buyer</v>
      </c>
      <c r="J151">
        <v>5</v>
      </c>
      <c r="K151" t="str">
        <f t="shared" si="10"/>
        <v>Satisfied</v>
      </c>
      <c r="L151">
        <v>1</v>
      </c>
      <c r="M151" t="str">
        <f t="shared" si="11"/>
        <v>Intent to Purchase</v>
      </c>
    </row>
    <row r="152" spans="1:13">
      <c r="A152">
        <v>6024</v>
      </c>
      <c r="B152" t="s">
        <v>24</v>
      </c>
      <c r="C152" t="s">
        <v>22</v>
      </c>
      <c r="D152" s="3">
        <v>1468.9669599162701</v>
      </c>
      <c r="E152">
        <v>33</v>
      </c>
      <c r="F152" s="5" t="str">
        <f t="shared" si="8"/>
        <v>Adult</v>
      </c>
      <c r="G152" t="s">
        <v>9019</v>
      </c>
      <c r="H152">
        <v>14</v>
      </c>
      <c r="I152" t="str">
        <f t="shared" si="9"/>
        <v>Very Frequent Buyer</v>
      </c>
      <c r="J152">
        <v>1</v>
      </c>
      <c r="K152" t="str">
        <f t="shared" si="10"/>
        <v>Unsatisfied</v>
      </c>
      <c r="L152">
        <v>0</v>
      </c>
      <c r="M152" t="str">
        <f t="shared" si="11"/>
        <v>No Intent</v>
      </c>
    </row>
    <row r="153" spans="1:13">
      <c r="A153">
        <v>6025</v>
      </c>
      <c r="B153" t="s">
        <v>31</v>
      </c>
      <c r="C153" t="s">
        <v>22</v>
      </c>
      <c r="D153" s="3">
        <v>731.43709417641105</v>
      </c>
      <c r="E153">
        <v>19</v>
      </c>
      <c r="F153" s="5" t="str">
        <f t="shared" si="8"/>
        <v>Adolescent</v>
      </c>
      <c r="G153" t="s">
        <v>9020</v>
      </c>
      <c r="H153">
        <v>19</v>
      </c>
      <c r="I153" t="str">
        <f t="shared" si="9"/>
        <v>Very Frequent Buyer</v>
      </c>
      <c r="J153">
        <v>3</v>
      </c>
      <c r="K153" t="str">
        <f t="shared" si="10"/>
        <v>Neutral</v>
      </c>
      <c r="L153">
        <v>0</v>
      </c>
      <c r="M153" t="str">
        <f t="shared" si="11"/>
        <v>No Intent</v>
      </c>
    </row>
    <row r="154" spans="1:13">
      <c r="A154">
        <v>6026</v>
      </c>
      <c r="B154" t="s">
        <v>24</v>
      </c>
      <c r="C154" t="s">
        <v>18</v>
      </c>
      <c r="D154" s="3">
        <v>2983.4942618293198</v>
      </c>
      <c r="E154">
        <v>41</v>
      </c>
      <c r="F154" s="5" t="str">
        <f t="shared" si="8"/>
        <v>Middle aged</v>
      </c>
      <c r="G154" t="s">
        <v>9019</v>
      </c>
      <c r="H154">
        <v>11</v>
      </c>
      <c r="I154" t="str">
        <f t="shared" si="9"/>
        <v>Frequent Buyer</v>
      </c>
      <c r="J154">
        <v>2</v>
      </c>
      <c r="K154" t="str">
        <f t="shared" si="10"/>
        <v>Unsatisfied</v>
      </c>
      <c r="L154">
        <v>0</v>
      </c>
      <c r="M154" t="str">
        <f t="shared" si="11"/>
        <v>No Intent</v>
      </c>
    </row>
    <row r="155" spans="1:13">
      <c r="A155">
        <v>6027</v>
      </c>
      <c r="B155" t="s">
        <v>9</v>
      </c>
      <c r="C155" t="s">
        <v>13</v>
      </c>
      <c r="D155" s="3">
        <v>1997.91798882852</v>
      </c>
      <c r="E155">
        <v>38</v>
      </c>
      <c r="F155" s="5" t="str">
        <f t="shared" si="8"/>
        <v>Adult</v>
      </c>
      <c r="G155" t="s">
        <v>9019</v>
      </c>
      <c r="H155">
        <v>10</v>
      </c>
      <c r="I155" t="str">
        <f t="shared" si="9"/>
        <v>Frequent Buyer</v>
      </c>
      <c r="J155">
        <v>4</v>
      </c>
      <c r="K155" t="str">
        <f t="shared" si="10"/>
        <v>Satisfied</v>
      </c>
      <c r="L155">
        <v>1</v>
      </c>
      <c r="M155" t="str">
        <f t="shared" si="11"/>
        <v>Intent to Purchase</v>
      </c>
    </row>
    <row r="156" spans="1:13">
      <c r="A156">
        <v>6028</v>
      </c>
      <c r="B156" t="s">
        <v>9</v>
      </c>
      <c r="C156" t="s">
        <v>18</v>
      </c>
      <c r="D156" s="3">
        <v>1206.7120470825</v>
      </c>
      <c r="E156">
        <v>20</v>
      </c>
      <c r="F156" s="5" t="str">
        <f t="shared" si="8"/>
        <v>Young Adult</v>
      </c>
      <c r="G156" t="s">
        <v>9019</v>
      </c>
      <c r="H156">
        <v>1</v>
      </c>
      <c r="I156" t="str">
        <f t="shared" si="9"/>
        <v>Rare Buyer</v>
      </c>
      <c r="J156">
        <v>1</v>
      </c>
      <c r="K156" t="str">
        <f t="shared" si="10"/>
        <v>Unsatisfied</v>
      </c>
      <c r="L156">
        <v>0</v>
      </c>
      <c r="M156" t="str">
        <f t="shared" si="11"/>
        <v>No Intent</v>
      </c>
    </row>
    <row r="157" spans="1:13">
      <c r="A157">
        <v>6029</v>
      </c>
      <c r="B157" t="s">
        <v>24</v>
      </c>
      <c r="C157" t="s">
        <v>28</v>
      </c>
      <c r="D157" s="3">
        <v>1752.15733820935</v>
      </c>
      <c r="E157">
        <v>51</v>
      </c>
      <c r="F157" s="5" t="str">
        <f t="shared" si="8"/>
        <v>Mature Adult</v>
      </c>
      <c r="G157" t="s">
        <v>9020</v>
      </c>
      <c r="H157">
        <v>6</v>
      </c>
      <c r="I157" t="str">
        <f t="shared" si="9"/>
        <v>Regular Buyer</v>
      </c>
      <c r="J157">
        <v>3</v>
      </c>
      <c r="K157" t="str">
        <f t="shared" si="10"/>
        <v>Neutral</v>
      </c>
      <c r="L157">
        <v>1</v>
      </c>
      <c r="M157" t="str">
        <f t="shared" si="11"/>
        <v>Intent to Purchase</v>
      </c>
    </row>
    <row r="158" spans="1:13">
      <c r="A158">
        <v>6030</v>
      </c>
      <c r="B158" t="s">
        <v>9</v>
      </c>
      <c r="C158" t="s">
        <v>13</v>
      </c>
      <c r="D158" s="3">
        <v>936.46591011329804</v>
      </c>
      <c r="E158">
        <v>58</v>
      </c>
      <c r="F158" s="5" t="str">
        <f t="shared" si="8"/>
        <v>Mature Adult</v>
      </c>
      <c r="G158" t="s">
        <v>9019</v>
      </c>
      <c r="H158">
        <v>10</v>
      </c>
      <c r="I158" t="str">
        <f t="shared" si="9"/>
        <v>Frequent Buyer</v>
      </c>
      <c r="J158">
        <v>4</v>
      </c>
      <c r="K158" t="str">
        <f t="shared" si="10"/>
        <v>Satisfied</v>
      </c>
      <c r="L158">
        <v>1</v>
      </c>
      <c r="M158" t="str">
        <f t="shared" si="11"/>
        <v>Intent to Purchase</v>
      </c>
    </row>
    <row r="159" spans="1:13">
      <c r="A159">
        <v>6031</v>
      </c>
      <c r="B159" t="s">
        <v>12</v>
      </c>
      <c r="C159" t="s">
        <v>18</v>
      </c>
      <c r="D159" s="3">
        <v>420.50198491131198</v>
      </c>
      <c r="E159">
        <v>60</v>
      </c>
      <c r="F159" s="5" t="str">
        <f t="shared" si="8"/>
        <v>Senior</v>
      </c>
      <c r="G159" t="s">
        <v>9019</v>
      </c>
      <c r="H159">
        <v>13</v>
      </c>
      <c r="I159" t="str">
        <f t="shared" si="9"/>
        <v>Very Frequent Buyer</v>
      </c>
      <c r="J159">
        <v>5</v>
      </c>
      <c r="K159" t="str">
        <f t="shared" si="10"/>
        <v>Satisfied</v>
      </c>
      <c r="L159">
        <v>1</v>
      </c>
      <c r="M159" t="str">
        <f t="shared" si="11"/>
        <v>Intent to Purchase</v>
      </c>
    </row>
    <row r="160" spans="1:13">
      <c r="A160">
        <v>6032</v>
      </c>
      <c r="B160" t="s">
        <v>9</v>
      </c>
      <c r="C160" t="s">
        <v>28</v>
      </c>
      <c r="D160" s="3">
        <v>2291.5266503265998</v>
      </c>
      <c r="E160">
        <v>66</v>
      </c>
      <c r="F160" s="5" t="str">
        <f t="shared" si="8"/>
        <v>Senior</v>
      </c>
      <c r="G160" t="s">
        <v>9020</v>
      </c>
      <c r="H160">
        <v>17</v>
      </c>
      <c r="I160" t="str">
        <f t="shared" si="9"/>
        <v>Very Frequent Buyer</v>
      </c>
      <c r="J160">
        <v>1</v>
      </c>
      <c r="K160" t="str">
        <f t="shared" si="10"/>
        <v>Unsatisfied</v>
      </c>
      <c r="L160">
        <v>1</v>
      </c>
      <c r="M160" t="str">
        <f t="shared" si="11"/>
        <v>Intent to Purchase</v>
      </c>
    </row>
    <row r="161" spans="1:13">
      <c r="A161">
        <v>6033</v>
      </c>
      <c r="B161" t="s">
        <v>12</v>
      </c>
      <c r="C161" t="s">
        <v>22</v>
      </c>
      <c r="D161" s="3">
        <v>2441.3913968901502</v>
      </c>
      <c r="E161">
        <v>59</v>
      </c>
      <c r="F161" s="5" t="str">
        <f t="shared" si="8"/>
        <v>Mature Adult</v>
      </c>
      <c r="G161" t="s">
        <v>9019</v>
      </c>
      <c r="H161">
        <v>1</v>
      </c>
      <c r="I161" t="str">
        <f t="shared" si="9"/>
        <v>Rare Buyer</v>
      </c>
      <c r="J161">
        <v>4</v>
      </c>
      <c r="K161" t="str">
        <f t="shared" si="10"/>
        <v>Satisfied</v>
      </c>
      <c r="L161">
        <v>1</v>
      </c>
      <c r="M161" t="str">
        <f t="shared" si="11"/>
        <v>Intent to Purchase</v>
      </c>
    </row>
    <row r="162" spans="1:13">
      <c r="A162">
        <v>6034</v>
      </c>
      <c r="B162" t="s">
        <v>15</v>
      </c>
      <c r="C162" t="s">
        <v>18</v>
      </c>
      <c r="D162" s="3">
        <v>345.79494867147901</v>
      </c>
      <c r="E162">
        <v>23</v>
      </c>
      <c r="F162" s="5" t="str">
        <f t="shared" si="8"/>
        <v>Young Adult</v>
      </c>
      <c r="G162" t="s">
        <v>9020</v>
      </c>
      <c r="H162">
        <v>8</v>
      </c>
      <c r="I162" t="str">
        <f t="shared" si="9"/>
        <v>Frequent Buyer</v>
      </c>
      <c r="J162">
        <v>4</v>
      </c>
      <c r="K162" t="str">
        <f t="shared" si="10"/>
        <v>Satisfied</v>
      </c>
      <c r="L162">
        <v>1</v>
      </c>
      <c r="M162" t="str">
        <f t="shared" si="11"/>
        <v>Intent to Purchase</v>
      </c>
    </row>
    <row r="163" spans="1:13">
      <c r="A163">
        <v>6035</v>
      </c>
      <c r="B163" t="s">
        <v>31</v>
      </c>
      <c r="C163" t="s">
        <v>10</v>
      </c>
      <c r="D163" s="3">
        <v>832.25688283641705</v>
      </c>
      <c r="E163">
        <v>55</v>
      </c>
      <c r="F163" s="5" t="str">
        <f t="shared" si="8"/>
        <v>Mature Adult</v>
      </c>
      <c r="G163" t="s">
        <v>9020</v>
      </c>
      <c r="H163">
        <v>7</v>
      </c>
      <c r="I163" t="str">
        <f t="shared" si="9"/>
        <v>Frequent Buyer</v>
      </c>
      <c r="J163">
        <v>3</v>
      </c>
      <c r="K163" t="str">
        <f t="shared" si="10"/>
        <v>Neutral</v>
      </c>
      <c r="L163">
        <v>1</v>
      </c>
      <c r="M163" t="str">
        <f t="shared" si="11"/>
        <v>Intent to Purchase</v>
      </c>
    </row>
    <row r="164" spans="1:13">
      <c r="A164">
        <v>6036</v>
      </c>
      <c r="B164" t="s">
        <v>15</v>
      </c>
      <c r="C164" t="s">
        <v>22</v>
      </c>
      <c r="D164" s="3">
        <v>1667.94351375057</v>
      </c>
      <c r="E164">
        <v>18</v>
      </c>
      <c r="F164" s="5" t="str">
        <f t="shared" si="8"/>
        <v>Adolescent</v>
      </c>
      <c r="G164" t="s">
        <v>9020</v>
      </c>
      <c r="H164">
        <v>19</v>
      </c>
      <c r="I164" t="str">
        <f t="shared" si="9"/>
        <v>Very Frequent Buyer</v>
      </c>
      <c r="J164">
        <v>5</v>
      </c>
      <c r="K164" t="str">
        <f t="shared" si="10"/>
        <v>Satisfied</v>
      </c>
      <c r="L164">
        <v>1</v>
      </c>
      <c r="M164" t="str">
        <f t="shared" si="11"/>
        <v>Intent to Purchase</v>
      </c>
    </row>
    <row r="165" spans="1:13">
      <c r="A165">
        <v>6037</v>
      </c>
      <c r="B165" t="s">
        <v>24</v>
      </c>
      <c r="C165" t="s">
        <v>22</v>
      </c>
      <c r="D165" s="3">
        <v>330.12003630302002</v>
      </c>
      <c r="E165">
        <v>47</v>
      </c>
      <c r="F165" s="5" t="str">
        <f t="shared" si="8"/>
        <v>Middle aged</v>
      </c>
      <c r="G165" t="s">
        <v>9020</v>
      </c>
      <c r="H165">
        <v>8</v>
      </c>
      <c r="I165" t="str">
        <f t="shared" si="9"/>
        <v>Frequent Buyer</v>
      </c>
      <c r="J165">
        <v>1</v>
      </c>
      <c r="K165" t="str">
        <f t="shared" si="10"/>
        <v>Unsatisfied</v>
      </c>
      <c r="L165">
        <v>1</v>
      </c>
      <c r="M165" t="str">
        <f t="shared" si="11"/>
        <v>Intent to Purchase</v>
      </c>
    </row>
    <row r="166" spans="1:13">
      <c r="A166">
        <v>6038</v>
      </c>
      <c r="B166" t="s">
        <v>12</v>
      </c>
      <c r="C166" t="s">
        <v>28</v>
      </c>
      <c r="D166" s="3">
        <v>2884.8734423338301</v>
      </c>
      <c r="E166">
        <v>50</v>
      </c>
      <c r="F166" s="5" t="str">
        <f t="shared" si="8"/>
        <v>Mature Adult</v>
      </c>
      <c r="G166" t="s">
        <v>9019</v>
      </c>
      <c r="H166">
        <v>11</v>
      </c>
      <c r="I166" t="str">
        <f t="shared" si="9"/>
        <v>Frequent Buyer</v>
      </c>
      <c r="J166">
        <v>5</v>
      </c>
      <c r="K166" t="str">
        <f t="shared" si="10"/>
        <v>Satisfied</v>
      </c>
      <c r="L166">
        <v>1</v>
      </c>
      <c r="M166" t="str">
        <f t="shared" si="11"/>
        <v>Intent to Purchase</v>
      </c>
    </row>
    <row r="167" spans="1:13">
      <c r="A167">
        <v>6039</v>
      </c>
      <c r="B167" t="s">
        <v>12</v>
      </c>
      <c r="C167" t="s">
        <v>10</v>
      </c>
      <c r="D167" s="3">
        <v>162.87623923022599</v>
      </c>
      <c r="E167">
        <v>40</v>
      </c>
      <c r="F167" s="5" t="str">
        <f t="shared" si="8"/>
        <v>Middle aged</v>
      </c>
      <c r="G167" t="s">
        <v>9020</v>
      </c>
      <c r="H167">
        <v>8</v>
      </c>
      <c r="I167" t="str">
        <f t="shared" si="9"/>
        <v>Frequent Buyer</v>
      </c>
      <c r="J167">
        <v>5</v>
      </c>
      <c r="K167" t="str">
        <f t="shared" si="10"/>
        <v>Satisfied</v>
      </c>
      <c r="L167">
        <v>1</v>
      </c>
      <c r="M167" t="str">
        <f t="shared" si="11"/>
        <v>Intent to Purchase</v>
      </c>
    </row>
    <row r="168" spans="1:13">
      <c r="A168">
        <v>6040</v>
      </c>
      <c r="B168" t="s">
        <v>31</v>
      </c>
      <c r="C168" t="s">
        <v>22</v>
      </c>
      <c r="D168" s="3">
        <v>1636.48967563008</v>
      </c>
      <c r="E168">
        <v>42</v>
      </c>
      <c r="F168" s="5" t="str">
        <f t="shared" si="8"/>
        <v>Middle aged</v>
      </c>
      <c r="G168" t="s">
        <v>9019</v>
      </c>
      <c r="H168">
        <v>19</v>
      </c>
      <c r="I168" t="str">
        <f t="shared" si="9"/>
        <v>Very Frequent Buyer</v>
      </c>
      <c r="J168">
        <v>4</v>
      </c>
      <c r="K168" t="str">
        <f t="shared" si="10"/>
        <v>Satisfied</v>
      </c>
      <c r="L168">
        <v>1</v>
      </c>
      <c r="M168" t="str">
        <f t="shared" si="11"/>
        <v>Intent to Purchase</v>
      </c>
    </row>
    <row r="169" spans="1:13">
      <c r="A169">
        <v>6041</v>
      </c>
      <c r="B169" t="s">
        <v>31</v>
      </c>
      <c r="C169" t="s">
        <v>13</v>
      </c>
      <c r="D169" s="3">
        <v>1402.74449762121</v>
      </c>
      <c r="E169">
        <v>57</v>
      </c>
      <c r="F169" s="5" t="str">
        <f t="shared" si="8"/>
        <v>Mature Adult</v>
      </c>
      <c r="G169" t="s">
        <v>9019</v>
      </c>
      <c r="H169">
        <v>8</v>
      </c>
      <c r="I169" t="str">
        <f t="shared" si="9"/>
        <v>Frequent Buyer</v>
      </c>
      <c r="J169">
        <v>4</v>
      </c>
      <c r="K169" t="str">
        <f t="shared" si="10"/>
        <v>Satisfied</v>
      </c>
      <c r="L169">
        <v>1</v>
      </c>
      <c r="M169" t="str">
        <f t="shared" si="11"/>
        <v>Intent to Purchase</v>
      </c>
    </row>
    <row r="170" spans="1:13">
      <c r="A170">
        <v>6042</v>
      </c>
      <c r="B170" t="s">
        <v>15</v>
      </c>
      <c r="C170" t="s">
        <v>22</v>
      </c>
      <c r="D170" s="3">
        <v>1951.51840766651</v>
      </c>
      <c r="E170">
        <v>21</v>
      </c>
      <c r="F170" s="5" t="str">
        <f t="shared" si="8"/>
        <v>Young Adult</v>
      </c>
      <c r="G170" t="s">
        <v>9020</v>
      </c>
      <c r="H170">
        <v>10</v>
      </c>
      <c r="I170" t="str">
        <f t="shared" si="9"/>
        <v>Frequent Buyer</v>
      </c>
      <c r="J170">
        <v>3</v>
      </c>
      <c r="K170" t="str">
        <f t="shared" si="10"/>
        <v>Neutral</v>
      </c>
      <c r="L170">
        <v>0</v>
      </c>
      <c r="M170" t="str">
        <f t="shared" si="11"/>
        <v>No Intent</v>
      </c>
    </row>
    <row r="171" spans="1:13">
      <c r="A171">
        <v>6043</v>
      </c>
      <c r="B171" t="s">
        <v>9</v>
      </c>
      <c r="C171" t="s">
        <v>22</v>
      </c>
      <c r="D171" s="3">
        <v>1909.92069511967</v>
      </c>
      <c r="E171">
        <v>26</v>
      </c>
      <c r="F171" s="5" t="str">
        <f t="shared" si="8"/>
        <v>Young Adult</v>
      </c>
      <c r="G171" t="s">
        <v>9020</v>
      </c>
      <c r="H171">
        <v>18</v>
      </c>
      <c r="I171" t="str">
        <f t="shared" si="9"/>
        <v>Very Frequent Buyer</v>
      </c>
      <c r="J171">
        <v>3</v>
      </c>
      <c r="K171" t="str">
        <f t="shared" si="10"/>
        <v>Neutral</v>
      </c>
      <c r="L171">
        <v>0</v>
      </c>
      <c r="M171" t="str">
        <f t="shared" si="11"/>
        <v>No Intent</v>
      </c>
    </row>
    <row r="172" spans="1:13">
      <c r="A172">
        <v>6044</v>
      </c>
      <c r="B172" t="s">
        <v>9</v>
      </c>
      <c r="C172" t="s">
        <v>22</v>
      </c>
      <c r="D172" s="3">
        <v>351.38711565381499</v>
      </c>
      <c r="E172">
        <v>69</v>
      </c>
      <c r="F172" s="5" t="str">
        <f t="shared" ref="F172:F235" si="12">IF(E172&lt;20,"Adolescent",IF(E172&lt;30,"Young Adult",IF(E172&lt;40,"Adult",IF(E172&lt;50,"Middle aged",IF(E172&lt;60,"Mature Adult","Senior")))))</f>
        <v>Senior</v>
      </c>
      <c r="G172" t="s">
        <v>9019</v>
      </c>
      <c r="H172">
        <v>8</v>
      </c>
      <c r="I172" t="str">
        <f t="shared" si="9"/>
        <v>Frequent Buyer</v>
      </c>
      <c r="J172">
        <v>1</v>
      </c>
      <c r="K172" t="str">
        <f t="shared" si="10"/>
        <v>Unsatisfied</v>
      </c>
      <c r="L172">
        <v>0</v>
      </c>
      <c r="M172" t="str">
        <f t="shared" si="11"/>
        <v>No Intent</v>
      </c>
    </row>
    <row r="173" spans="1:13">
      <c r="A173">
        <v>6045</v>
      </c>
      <c r="B173" t="s">
        <v>31</v>
      </c>
      <c r="C173" t="s">
        <v>18</v>
      </c>
      <c r="D173" s="3">
        <v>1488.24539928695</v>
      </c>
      <c r="E173">
        <v>56</v>
      </c>
      <c r="F173" s="5" t="str">
        <f t="shared" si="12"/>
        <v>Mature Adult</v>
      </c>
      <c r="G173" t="s">
        <v>9020</v>
      </c>
      <c r="H173">
        <v>3</v>
      </c>
      <c r="I173" t="str">
        <f t="shared" si="9"/>
        <v>Occasional Buyer</v>
      </c>
      <c r="J173">
        <v>1</v>
      </c>
      <c r="K173" t="str">
        <f t="shared" si="10"/>
        <v>Unsatisfied</v>
      </c>
      <c r="L173">
        <v>1</v>
      </c>
      <c r="M173" t="str">
        <f t="shared" si="11"/>
        <v>Intent to Purchase</v>
      </c>
    </row>
    <row r="174" spans="1:13">
      <c r="A174">
        <v>6046</v>
      </c>
      <c r="B174" t="s">
        <v>9</v>
      </c>
      <c r="C174" t="s">
        <v>28</v>
      </c>
      <c r="D174" s="3">
        <v>1674.80737441167</v>
      </c>
      <c r="E174">
        <v>45</v>
      </c>
      <c r="F174" s="5" t="str">
        <f t="shared" si="12"/>
        <v>Middle aged</v>
      </c>
      <c r="G174" t="s">
        <v>9020</v>
      </c>
      <c r="H174">
        <v>7</v>
      </c>
      <c r="I174" t="str">
        <f t="shared" si="9"/>
        <v>Frequent Buyer</v>
      </c>
      <c r="J174">
        <v>1</v>
      </c>
      <c r="K174" t="str">
        <f t="shared" si="10"/>
        <v>Unsatisfied</v>
      </c>
      <c r="L174">
        <v>1</v>
      </c>
      <c r="M174" t="str">
        <f t="shared" si="11"/>
        <v>Intent to Purchase</v>
      </c>
    </row>
    <row r="175" spans="1:13">
      <c r="A175">
        <v>6047</v>
      </c>
      <c r="B175" t="s">
        <v>12</v>
      </c>
      <c r="C175" t="s">
        <v>10</v>
      </c>
      <c r="D175" s="3">
        <v>782.23581433671598</v>
      </c>
      <c r="E175">
        <v>39</v>
      </c>
      <c r="F175" s="5" t="str">
        <f t="shared" si="12"/>
        <v>Adult</v>
      </c>
      <c r="G175" t="s">
        <v>9020</v>
      </c>
      <c r="H175">
        <v>4</v>
      </c>
      <c r="I175" t="str">
        <f t="shared" si="9"/>
        <v>Regular Buyer</v>
      </c>
      <c r="J175">
        <v>3</v>
      </c>
      <c r="K175" t="str">
        <f t="shared" si="10"/>
        <v>Neutral</v>
      </c>
      <c r="L175">
        <v>1</v>
      </c>
      <c r="M175" t="str">
        <f t="shared" si="11"/>
        <v>Intent to Purchase</v>
      </c>
    </row>
    <row r="176" spans="1:13">
      <c r="A176">
        <v>6048</v>
      </c>
      <c r="B176" t="s">
        <v>31</v>
      </c>
      <c r="C176" t="s">
        <v>28</v>
      </c>
      <c r="D176" s="3">
        <v>400.46416508673599</v>
      </c>
      <c r="E176">
        <v>42</v>
      </c>
      <c r="F176" s="5" t="str">
        <f t="shared" si="12"/>
        <v>Middle aged</v>
      </c>
      <c r="G176" t="s">
        <v>9020</v>
      </c>
      <c r="H176">
        <v>19</v>
      </c>
      <c r="I176" t="str">
        <f t="shared" si="9"/>
        <v>Very Frequent Buyer</v>
      </c>
      <c r="J176">
        <v>2</v>
      </c>
      <c r="K176" t="str">
        <f t="shared" si="10"/>
        <v>Unsatisfied</v>
      </c>
      <c r="L176">
        <v>1</v>
      </c>
      <c r="M176" t="str">
        <f t="shared" si="11"/>
        <v>Intent to Purchase</v>
      </c>
    </row>
    <row r="177" spans="1:13">
      <c r="A177">
        <v>6049</v>
      </c>
      <c r="B177" t="s">
        <v>31</v>
      </c>
      <c r="C177" t="s">
        <v>18</v>
      </c>
      <c r="D177" s="3">
        <v>1508.48455825987</v>
      </c>
      <c r="E177">
        <v>50</v>
      </c>
      <c r="F177" s="5" t="str">
        <f t="shared" si="12"/>
        <v>Mature Adult</v>
      </c>
      <c r="G177" t="s">
        <v>9019</v>
      </c>
      <c r="H177">
        <v>5</v>
      </c>
      <c r="I177" t="str">
        <f t="shared" si="9"/>
        <v>Regular Buyer</v>
      </c>
      <c r="J177">
        <v>3</v>
      </c>
      <c r="K177" t="str">
        <f t="shared" si="10"/>
        <v>Neutral</v>
      </c>
      <c r="L177">
        <v>0</v>
      </c>
      <c r="M177" t="str">
        <f t="shared" si="11"/>
        <v>No Intent</v>
      </c>
    </row>
    <row r="178" spans="1:13">
      <c r="A178">
        <v>6050</v>
      </c>
      <c r="B178" t="s">
        <v>31</v>
      </c>
      <c r="C178" t="s">
        <v>10</v>
      </c>
      <c r="D178" s="3">
        <v>906.06743034666704</v>
      </c>
      <c r="E178">
        <v>67</v>
      </c>
      <c r="F178" s="5" t="str">
        <f t="shared" si="12"/>
        <v>Senior</v>
      </c>
      <c r="G178" t="s">
        <v>9019</v>
      </c>
      <c r="H178">
        <v>2</v>
      </c>
      <c r="I178" t="str">
        <f t="shared" si="9"/>
        <v>Occasional Buyer</v>
      </c>
      <c r="J178">
        <v>2</v>
      </c>
      <c r="K178" t="str">
        <f t="shared" si="10"/>
        <v>Unsatisfied</v>
      </c>
      <c r="L178">
        <v>0</v>
      </c>
      <c r="M178" t="str">
        <f t="shared" si="11"/>
        <v>No Intent</v>
      </c>
    </row>
    <row r="179" spans="1:13">
      <c r="A179">
        <v>6051</v>
      </c>
      <c r="B179" t="s">
        <v>31</v>
      </c>
      <c r="C179" t="s">
        <v>28</v>
      </c>
      <c r="D179" s="3">
        <v>510.14134185496602</v>
      </c>
      <c r="E179">
        <v>21</v>
      </c>
      <c r="F179" s="5" t="str">
        <f t="shared" si="12"/>
        <v>Young Adult</v>
      </c>
      <c r="G179" t="s">
        <v>9020</v>
      </c>
      <c r="H179">
        <v>13</v>
      </c>
      <c r="I179" t="str">
        <f t="shared" si="9"/>
        <v>Very Frequent Buyer</v>
      </c>
      <c r="J179">
        <v>1</v>
      </c>
      <c r="K179" t="str">
        <f t="shared" si="10"/>
        <v>Unsatisfied</v>
      </c>
      <c r="L179">
        <v>0</v>
      </c>
      <c r="M179" t="str">
        <f t="shared" si="11"/>
        <v>No Intent</v>
      </c>
    </row>
    <row r="180" spans="1:13">
      <c r="A180">
        <v>6052</v>
      </c>
      <c r="B180" t="s">
        <v>31</v>
      </c>
      <c r="C180" t="s">
        <v>13</v>
      </c>
      <c r="D180" s="3">
        <v>2994.1742125666201</v>
      </c>
      <c r="E180">
        <v>22</v>
      </c>
      <c r="F180" s="5" t="str">
        <f t="shared" si="12"/>
        <v>Young Adult</v>
      </c>
      <c r="G180" t="s">
        <v>9020</v>
      </c>
      <c r="H180">
        <v>4</v>
      </c>
      <c r="I180" t="str">
        <f t="shared" si="9"/>
        <v>Regular Buyer</v>
      </c>
      <c r="J180">
        <v>3</v>
      </c>
      <c r="K180" t="str">
        <f t="shared" si="10"/>
        <v>Neutral</v>
      </c>
      <c r="L180">
        <v>0</v>
      </c>
      <c r="M180" t="str">
        <f t="shared" si="11"/>
        <v>No Intent</v>
      </c>
    </row>
    <row r="181" spans="1:13">
      <c r="A181">
        <v>6053</v>
      </c>
      <c r="B181" t="s">
        <v>15</v>
      </c>
      <c r="C181" t="s">
        <v>10</v>
      </c>
      <c r="D181" s="3">
        <v>979.32998587198495</v>
      </c>
      <c r="E181">
        <v>58</v>
      </c>
      <c r="F181" s="5" t="str">
        <f t="shared" si="12"/>
        <v>Mature Adult</v>
      </c>
      <c r="G181" t="s">
        <v>9019</v>
      </c>
      <c r="H181">
        <v>5</v>
      </c>
      <c r="I181" t="str">
        <f t="shared" si="9"/>
        <v>Regular Buyer</v>
      </c>
      <c r="J181">
        <v>3</v>
      </c>
      <c r="K181" t="str">
        <f t="shared" si="10"/>
        <v>Neutral</v>
      </c>
      <c r="L181">
        <v>0</v>
      </c>
      <c r="M181" t="str">
        <f t="shared" si="11"/>
        <v>No Intent</v>
      </c>
    </row>
    <row r="182" spans="1:13">
      <c r="A182">
        <v>6054</v>
      </c>
      <c r="B182" t="s">
        <v>24</v>
      </c>
      <c r="C182" t="s">
        <v>22</v>
      </c>
      <c r="D182" s="3">
        <v>941.639126081477</v>
      </c>
      <c r="E182">
        <v>34</v>
      </c>
      <c r="F182" s="5" t="str">
        <f t="shared" si="12"/>
        <v>Adult</v>
      </c>
      <c r="G182" t="s">
        <v>9019</v>
      </c>
      <c r="H182">
        <v>3</v>
      </c>
      <c r="I182" t="str">
        <f t="shared" si="9"/>
        <v>Occasional Buyer</v>
      </c>
      <c r="J182">
        <v>5</v>
      </c>
      <c r="K182" t="str">
        <f t="shared" si="10"/>
        <v>Satisfied</v>
      </c>
      <c r="L182">
        <v>1</v>
      </c>
      <c r="M182" t="str">
        <f t="shared" si="11"/>
        <v>Intent to Purchase</v>
      </c>
    </row>
    <row r="183" spans="1:13">
      <c r="A183">
        <v>6055</v>
      </c>
      <c r="B183" t="s">
        <v>24</v>
      </c>
      <c r="C183" t="s">
        <v>28</v>
      </c>
      <c r="D183" s="3">
        <v>139.04013446607499</v>
      </c>
      <c r="E183">
        <v>38</v>
      </c>
      <c r="F183" s="5" t="str">
        <f t="shared" si="12"/>
        <v>Adult</v>
      </c>
      <c r="G183" t="s">
        <v>9020</v>
      </c>
      <c r="H183">
        <v>4</v>
      </c>
      <c r="I183" t="str">
        <f t="shared" si="9"/>
        <v>Regular Buyer</v>
      </c>
      <c r="J183">
        <v>1</v>
      </c>
      <c r="K183" t="str">
        <f t="shared" si="10"/>
        <v>Unsatisfied</v>
      </c>
      <c r="L183">
        <v>1</v>
      </c>
      <c r="M183" t="str">
        <f t="shared" si="11"/>
        <v>Intent to Purchase</v>
      </c>
    </row>
    <row r="184" spans="1:13">
      <c r="A184">
        <v>6056</v>
      </c>
      <c r="B184" t="s">
        <v>12</v>
      </c>
      <c r="C184" t="s">
        <v>22</v>
      </c>
      <c r="D184" s="3">
        <v>785.56872694561696</v>
      </c>
      <c r="E184">
        <v>25</v>
      </c>
      <c r="F184" s="5" t="str">
        <f t="shared" si="12"/>
        <v>Young Adult</v>
      </c>
      <c r="G184" t="s">
        <v>9019</v>
      </c>
      <c r="H184">
        <v>15</v>
      </c>
      <c r="I184" t="str">
        <f t="shared" si="9"/>
        <v>Very Frequent Buyer</v>
      </c>
      <c r="J184">
        <v>4</v>
      </c>
      <c r="K184" t="str">
        <f t="shared" si="10"/>
        <v>Satisfied</v>
      </c>
      <c r="L184">
        <v>0</v>
      </c>
      <c r="M184" t="str">
        <f t="shared" si="11"/>
        <v>No Intent</v>
      </c>
    </row>
    <row r="185" spans="1:13">
      <c r="A185">
        <v>6057</v>
      </c>
      <c r="B185" t="s">
        <v>9</v>
      </c>
      <c r="C185" t="s">
        <v>13</v>
      </c>
      <c r="D185" s="3">
        <v>1152.8754139299499</v>
      </c>
      <c r="E185">
        <v>30</v>
      </c>
      <c r="F185" s="5" t="str">
        <f t="shared" si="12"/>
        <v>Adult</v>
      </c>
      <c r="G185" t="s">
        <v>9019</v>
      </c>
      <c r="H185">
        <v>12</v>
      </c>
      <c r="I185" t="str">
        <f t="shared" si="9"/>
        <v>Frequent Buyer</v>
      </c>
      <c r="J185">
        <v>1</v>
      </c>
      <c r="K185" t="str">
        <f t="shared" si="10"/>
        <v>Unsatisfied</v>
      </c>
      <c r="L185">
        <v>0</v>
      </c>
      <c r="M185" t="str">
        <f t="shared" si="11"/>
        <v>No Intent</v>
      </c>
    </row>
    <row r="186" spans="1:13">
      <c r="A186">
        <v>6058</v>
      </c>
      <c r="B186" t="s">
        <v>9</v>
      </c>
      <c r="C186" t="s">
        <v>18</v>
      </c>
      <c r="D186" s="3">
        <v>178.22928714724901</v>
      </c>
      <c r="E186">
        <v>25</v>
      </c>
      <c r="F186" s="5" t="str">
        <f t="shared" si="12"/>
        <v>Young Adult</v>
      </c>
      <c r="G186" t="s">
        <v>9019</v>
      </c>
      <c r="H186">
        <v>15</v>
      </c>
      <c r="I186" t="str">
        <f t="shared" si="9"/>
        <v>Very Frequent Buyer</v>
      </c>
      <c r="J186">
        <v>4</v>
      </c>
      <c r="K186" t="str">
        <f t="shared" si="10"/>
        <v>Satisfied</v>
      </c>
      <c r="L186">
        <v>0</v>
      </c>
      <c r="M186" t="str">
        <f t="shared" si="11"/>
        <v>No Intent</v>
      </c>
    </row>
    <row r="187" spans="1:13">
      <c r="A187">
        <v>6059</v>
      </c>
      <c r="B187" t="s">
        <v>24</v>
      </c>
      <c r="C187" t="s">
        <v>13</v>
      </c>
      <c r="D187" s="3">
        <v>2971.8745353986001</v>
      </c>
      <c r="E187">
        <v>27</v>
      </c>
      <c r="F187" s="5" t="str">
        <f t="shared" si="12"/>
        <v>Young Adult</v>
      </c>
      <c r="G187" t="s">
        <v>9020</v>
      </c>
      <c r="H187">
        <v>15</v>
      </c>
      <c r="I187" t="str">
        <f t="shared" si="9"/>
        <v>Very Frequent Buyer</v>
      </c>
      <c r="J187">
        <v>3</v>
      </c>
      <c r="K187" t="str">
        <f t="shared" si="10"/>
        <v>Neutral</v>
      </c>
      <c r="L187">
        <v>0</v>
      </c>
      <c r="M187" t="str">
        <f t="shared" si="11"/>
        <v>No Intent</v>
      </c>
    </row>
    <row r="188" spans="1:13">
      <c r="A188">
        <v>6060</v>
      </c>
      <c r="B188" t="s">
        <v>24</v>
      </c>
      <c r="C188" t="s">
        <v>13</v>
      </c>
      <c r="D188" s="3">
        <v>2195.7516492435798</v>
      </c>
      <c r="E188">
        <v>42</v>
      </c>
      <c r="F188" s="5" t="str">
        <f t="shared" si="12"/>
        <v>Middle aged</v>
      </c>
      <c r="G188" t="s">
        <v>9020</v>
      </c>
      <c r="H188">
        <v>3</v>
      </c>
      <c r="I188" t="str">
        <f t="shared" si="9"/>
        <v>Occasional Buyer</v>
      </c>
      <c r="J188">
        <v>3</v>
      </c>
      <c r="K188" t="str">
        <f t="shared" si="10"/>
        <v>Neutral</v>
      </c>
      <c r="L188">
        <v>1</v>
      </c>
      <c r="M188" t="str">
        <f t="shared" si="11"/>
        <v>Intent to Purchase</v>
      </c>
    </row>
    <row r="189" spans="1:13">
      <c r="A189">
        <v>6061</v>
      </c>
      <c r="B189" t="s">
        <v>12</v>
      </c>
      <c r="C189" t="s">
        <v>22</v>
      </c>
      <c r="D189" s="3">
        <v>1222.9421230104899</v>
      </c>
      <c r="E189">
        <v>47</v>
      </c>
      <c r="F189" s="5" t="str">
        <f t="shared" si="12"/>
        <v>Middle aged</v>
      </c>
      <c r="G189" t="s">
        <v>9019</v>
      </c>
      <c r="H189">
        <v>17</v>
      </c>
      <c r="I189" t="str">
        <f t="shared" si="9"/>
        <v>Very Frequent Buyer</v>
      </c>
      <c r="J189">
        <v>3</v>
      </c>
      <c r="K189" t="str">
        <f t="shared" si="10"/>
        <v>Neutral</v>
      </c>
      <c r="L189">
        <v>0</v>
      </c>
      <c r="M189" t="str">
        <f t="shared" si="11"/>
        <v>No Intent</v>
      </c>
    </row>
    <row r="190" spans="1:13">
      <c r="A190">
        <v>6062</v>
      </c>
      <c r="B190" t="s">
        <v>15</v>
      </c>
      <c r="C190" t="s">
        <v>13</v>
      </c>
      <c r="D190" s="3">
        <v>2834.33636574503</v>
      </c>
      <c r="E190">
        <v>20</v>
      </c>
      <c r="F190" s="5" t="str">
        <f t="shared" si="12"/>
        <v>Young Adult</v>
      </c>
      <c r="G190" t="s">
        <v>9019</v>
      </c>
      <c r="H190">
        <v>19</v>
      </c>
      <c r="I190" t="str">
        <f t="shared" si="9"/>
        <v>Very Frequent Buyer</v>
      </c>
      <c r="J190">
        <v>2</v>
      </c>
      <c r="K190" t="str">
        <f t="shared" si="10"/>
        <v>Unsatisfied</v>
      </c>
      <c r="L190">
        <v>0</v>
      </c>
      <c r="M190" t="str">
        <f t="shared" si="11"/>
        <v>No Intent</v>
      </c>
    </row>
    <row r="191" spans="1:13">
      <c r="A191">
        <v>6063</v>
      </c>
      <c r="B191" t="s">
        <v>24</v>
      </c>
      <c r="C191" t="s">
        <v>22</v>
      </c>
      <c r="D191" s="3">
        <v>2805.2999851081399</v>
      </c>
      <c r="E191">
        <v>26</v>
      </c>
      <c r="F191" s="5" t="str">
        <f t="shared" si="12"/>
        <v>Young Adult</v>
      </c>
      <c r="G191" t="s">
        <v>9019</v>
      </c>
      <c r="H191">
        <v>4</v>
      </c>
      <c r="I191" t="str">
        <f t="shared" si="9"/>
        <v>Regular Buyer</v>
      </c>
      <c r="J191">
        <v>5</v>
      </c>
      <c r="K191" t="str">
        <f t="shared" si="10"/>
        <v>Satisfied</v>
      </c>
      <c r="L191">
        <v>0</v>
      </c>
      <c r="M191" t="str">
        <f t="shared" si="11"/>
        <v>No Intent</v>
      </c>
    </row>
    <row r="192" spans="1:13">
      <c r="A192">
        <v>6064</v>
      </c>
      <c r="B192" t="s">
        <v>15</v>
      </c>
      <c r="C192" t="s">
        <v>22</v>
      </c>
      <c r="D192" s="3">
        <v>1993.7769194596599</v>
      </c>
      <c r="E192">
        <v>51</v>
      </c>
      <c r="F192" s="5" t="str">
        <f t="shared" si="12"/>
        <v>Mature Adult</v>
      </c>
      <c r="G192" t="s">
        <v>9019</v>
      </c>
      <c r="H192">
        <v>5</v>
      </c>
      <c r="I192" t="str">
        <f t="shared" si="9"/>
        <v>Regular Buyer</v>
      </c>
      <c r="J192">
        <v>1</v>
      </c>
      <c r="K192" t="str">
        <f t="shared" si="10"/>
        <v>Unsatisfied</v>
      </c>
      <c r="L192">
        <v>0</v>
      </c>
      <c r="M192" t="str">
        <f t="shared" si="11"/>
        <v>No Intent</v>
      </c>
    </row>
    <row r="193" spans="1:13">
      <c r="A193">
        <v>6065</v>
      </c>
      <c r="B193" t="s">
        <v>31</v>
      </c>
      <c r="C193" t="s">
        <v>13</v>
      </c>
      <c r="D193" s="3">
        <v>2132.5570847212298</v>
      </c>
      <c r="E193">
        <v>48</v>
      </c>
      <c r="F193" s="5" t="str">
        <f t="shared" si="12"/>
        <v>Middle aged</v>
      </c>
      <c r="G193" t="s">
        <v>9020</v>
      </c>
      <c r="H193">
        <v>10</v>
      </c>
      <c r="I193" t="str">
        <f t="shared" si="9"/>
        <v>Frequent Buyer</v>
      </c>
      <c r="J193">
        <v>3</v>
      </c>
      <c r="K193" t="str">
        <f t="shared" si="10"/>
        <v>Neutral</v>
      </c>
      <c r="L193">
        <v>1</v>
      </c>
      <c r="M193" t="str">
        <f t="shared" si="11"/>
        <v>Intent to Purchase</v>
      </c>
    </row>
    <row r="194" spans="1:13">
      <c r="A194">
        <v>6066</v>
      </c>
      <c r="B194" t="s">
        <v>12</v>
      </c>
      <c r="C194" t="s">
        <v>22</v>
      </c>
      <c r="D194" s="3">
        <v>2150.7867102386199</v>
      </c>
      <c r="E194">
        <v>68</v>
      </c>
      <c r="F194" s="5" t="str">
        <f t="shared" si="12"/>
        <v>Senior</v>
      </c>
      <c r="G194" t="s">
        <v>9019</v>
      </c>
      <c r="H194">
        <v>1</v>
      </c>
      <c r="I194" t="str">
        <f t="shared" ref="I194:I257" si="13">IF(H194=0, "No Purchases",
IF(H194&lt;=1, "Rare Buyer",
IF(H194&lt;=3, "Occasional Buyer",
IF(H194&lt;=6, "Regular Buyer",
IF(H194&lt;=12, "Frequent Buyer", "Very Frequent Buyer")))))</f>
        <v>Rare Buyer</v>
      </c>
      <c r="J194">
        <v>3</v>
      </c>
      <c r="K194" t="str">
        <f t="shared" ref="K194:K257" si="14">IF(J194&lt;=2, "Unsatisfied",
IF(J194=3, "Neutral",
IF(J194&gt;=4, "Satisfied", "N/A")))</f>
        <v>Neutral</v>
      </c>
      <c r="L194">
        <v>0</v>
      </c>
      <c r="M194" t="str">
        <f t="shared" ref="M194:M257" si="15">IF(L194=0, "No Intent", IF(L194=1,"Intent to Purchase", "N/A"))</f>
        <v>No Intent</v>
      </c>
    </row>
    <row r="195" spans="1:13">
      <c r="A195">
        <v>6067</v>
      </c>
      <c r="B195" t="s">
        <v>31</v>
      </c>
      <c r="C195" t="s">
        <v>22</v>
      </c>
      <c r="D195" s="3">
        <v>2303.0514751896299</v>
      </c>
      <c r="E195">
        <v>52</v>
      </c>
      <c r="F195" s="5" t="str">
        <f t="shared" si="12"/>
        <v>Mature Adult</v>
      </c>
      <c r="G195" t="s">
        <v>9019</v>
      </c>
      <c r="H195">
        <v>18</v>
      </c>
      <c r="I195" t="str">
        <f t="shared" si="13"/>
        <v>Very Frequent Buyer</v>
      </c>
      <c r="J195">
        <v>4</v>
      </c>
      <c r="K195" t="str">
        <f t="shared" si="14"/>
        <v>Satisfied</v>
      </c>
      <c r="L195">
        <v>1</v>
      </c>
      <c r="M195" t="str">
        <f t="shared" si="15"/>
        <v>Intent to Purchase</v>
      </c>
    </row>
    <row r="196" spans="1:13">
      <c r="A196">
        <v>6068</v>
      </c>
      <c r="B196" t="s">
        <v>31</v>
      </c>
      <c r="C196" t="s">
        <v>18</v>
      </c>
      <c r="D196" s="3">
        <v>2573.5806713470201</v>
      </c>
      <c r="E196">
        <v>47</v>
      </c>
      <c r="F196" s="5" t="str">
        <f t="shared" si="12"/>
        <v>Middle aged</v>
      </c>
      <c r="G196" t="s">
        <v>9020</v>
      </c>
      <c r="H196">
        <v>12</v>
      </c>
      <c r="I196" t="str">
        <f t="shared" si="13"/>
        <v>Frequent Buyer</v>
      </c>
      <c r="J196">
        <v>2</v>
      </c>
      <c r="K196" t="str">
        <f t="shared" si="14"/>
        <v>Unsatisfied</v>
      </c>
      <c r="L196">
        <v>1</v>
      </c>
      <c r="M196" t="str">
        <f t="shared" si="15"/>
        <v>Intent to Purchase</v>
      </c>
    </row>
    <row r="197" spans="1:13">
      <c r="A197">
        <v>6069</v>
      </c>
      <c r="B197" t="s">
        <v>9</v>
      </c>
      <c r="C197" t="s">
        <v>18</v>
      </c>
      <c r="D197" s="3">
        <v>1745.21601111164</v>
      </c>
      <c r="E197">
        <v>61</v>
      </c>
      <c r="F197" s="5" t="str">
        <f t="shared" si="12"/>
        <v>Senior</v>
      </c>
      <c r="G197" t="s">
        <v>9019</v>
      </c>
      <c r="H197">
        <v>7</v>
      </c>
      <c r="I197" t="str">
        <f t="shared" si="13"/>
        <v>Frequent Buyer</v>
      </c>
      <c r="J197">
        <v>4</v>
      </c>
      <c r="K197" t="str">
        <f t="shared" si="14"/>
        <v>Satisfied</v>
      </c>
      <c r="L197">
        <v>1</v>
      </c>
      <c r="M197" t="str">
        <f t="shared" si="15"/>
        <v>Intent to Purchase</v>
      </c>
    </row>
    <row r="198" spans="1:13">
      <c r="A198">
        <v>6070</v>
      </c>
      <c r="B198" t="s">
        <v>12</v>
      </c>
      <c r="C198" t="s">
        <v>10</v>
      </c>
      <c r="D198" s="3">
        <v>2348.4476811506302</v>
      </c>
      <c r="E198">
        <v>57</v>
      </c>
      <c r="F198" s="5" t="str">
        <f t="shared" si="12"/>
        <v>Mature Adult</v>
      </c>
      <c r="G198" t="s">
        <v>9020</v>
      </c>
      <c r="H198">
        <v>12</v>
      </c>
      <c r="I198" t="str">
        <f t="shared" si="13"/>
        <v>Frequent Buyer</v>
      </c>
      <c r="J198">
        <v>4</v>
      </c>
      <c r="K198" t="str">
        <f t="shared" si="14"/>
        <v>Satisfied</v>
      </c>
      <c r="L198">
        <v>1</v>
      </c>
      <c r="M198" t="str">
        <f t="shared" si="15"/>
        <v>Intent to Purchase</v>
      </c>
    </row>
    <row r="199" spans="1:13">
      <c r="A199">
        <v>6071</v>
      </c>
      <c r="B199" t="s">
        <v>12</v>
      </c>
      <c r="C199" t="s">
        <v>18</v>
      </c>
      <c r="D199" s="3">
        <v>1663.56964642754</v>
      </c>
      <c r="E199">
        <v>23</v>
      </c>
      <c r="F199" s="5" t="str">
        <f t="shared" si="12"/>
        <v>Young Adult</v>
      </c>
      <c r="G199" t="s">
        <v>9019</v>
      </c>
      <c r="H199">
        <v>1</v>
      </c>
      <c r="I199" t="str">
        <f t="shared" si="13"/>
        <v>Rare Buyer</v>
      </c>
      <c r="J199">
        <v>4</v>
      </c>
      <c r="K199" t="str">
        <f t="shared" si="14"/>
        <v>Satisfied</v>
      </c>
      <c r="L199">
        <v>0</v>
      </c>
      <c r="M199" t="str">
        <f t="shared" si="15"/>
        <v>No Intent</v>
      </c>
    </row>
    <row r="200" spans="1:13">
      <c r="A200">
        <v>6072</v>
      </c>
      <c r="B200" t="s">
        <v>24</v>
      </c>
      <c r="C200" t="s">
        <v>28</v>
      </c>
      <c r="D200" s="3">
        <v>1861.0008021508299</v>
      </c>
      <c r="E200">
        <v>58</v>
      </c>
      <c r="F200" s="5" t="str">
        <f t="shared" si="12"/>
        <v>Mature Adult</v>
      </c>
      <c r="G200" t="s">
        <v>9020</v>
      </c>
      <c r="H200">
        <v>12</v>
      </c>
      <c r="I200" t="str">
        <f t="shared" si="13"/>
        <v>Frequent Buyer</v>
      </c>
      <c r="J200">
        <v>3</v>
      </c>
      <c r="K200" t="str">
        <f t="shared" si="14"/>
        <v>Neutral</v>
      </c>
      <c r="L200">
        <v>1</v>
      </c>
      <c r="M200" t="str">
        <f t="shared" si="15"/>
        <v>Intent to Purchase</v>
      </c>
    </row>
    <row r="201" spans="1:13">
      <c r="A201">
        <v>6073</v>
      </c>
      <c r="B201" t="s">
        <v>31</v>
      </c>
      <c r="C201" t="s">
        <v>18</v>
      </c>
      <c r="D201" s="3">
        <v>1107.5641068472301</v>
      </c>
      <c r="E201">
        <v>24</v>
      </c>
      <c r="F201" s="5" t="str">
        <f t="shared" si="12"/>
        <v>Young Adult</v>
      </c>
      <c r="G201" t="s">
        <v>9020</v>
      </c>
      <c r="H201">
        <v>5</v>
      </c>
      <c r="I201" t="str">
        <f t="shared" si="13"/>
        <v>Regular Buyer</v>
      </c>
      <c r="J201">
        <v>1</v>
      </c>
      <c r="K201" t="str">
        <f t="shared" si="14"/>
        <v>Unsatisfied</v>
      </c>
      <c r="L201">
        <v>0</v>
      </c>
      <c r="M201" t="str">
        <f t="shared" si="15"/>
        <v>No Intent</v>
      </c>
    </row>
    <row r="202" spans="1:13">
      <c r="A202">
        <v>6074</v>
      </c>
      <c r="B202" t="s">
        <v>15</v>
      </c>
      <c r="C202" t="s">
        <v>18</v>
      </c>
      <c r="D202" s="3">
        <v>1825.6501063808901</v>
      </c>
      <c r="E202">
        <v>54</v>
      </c>
      <c r="F202" s="5" t="str">
        <f t="shared" si="12"/>
        <v>Mature Adult</v>
      </c>
      <c r="G202" t="s">
        <v>9020</v>
      </c>
      <c r="H202">
        <v>10</v>
      </c>
      <c r="I202" t="str">
        <f t="shared" si="13"/>
        <v>Frequent Buyer</v>
      </c>
      <c r="J202">
        <v>5</v>
      </c>
      <c r="K202" t="str">
        <f t="shared" si="14"/>
        <v>Satisfied</v>
      </c>
      <c r="L202">
        <v>1</v>
      </c>
      <c r="M202" t="str">
        <f t="shared" si="15"/>
        <v>Intent to Purchase</v>
      </c>
    </row>
    <row r="203" spans="1:13">
      <c r="A203">
        <v>6075</v>
      </c>
      <c r="B203" t="s">
        <v>15</v>
      </c>
      <c r="C203" t="s">
        <v>10</v>
      </c>
      <c r="D203" s="3">
        <v>1815.5627424331699</v>
      </c>
      <c r="E203">
        <v>19</v>
      </c>
      <c r="F203" s="5" t="str">
        <f t="shared" si="12"/>
        <v>Adolescent</v>
      </c>
      <c r="G203" t="s">
        <v>9019</v>
      </c>
      <c r="H203">
        <v>19</v>
      </c>
      <c r="I203" t="str">
        <f t="shared" si="13"/>
        <v>Very Frequent Buyer</v>
      </c>
      <c r="J203">
        <v>5</v>
      </c>
      <c r="K203" t="str">
        <f t="shared" si="14"/>
        <v>Satisfied</v>
      </c>
      <c r="L203">
        <v>0</v>
      </c>
      <c r="M203" t="str">
        <f t="shared" si="15"/>
        <v>No Intent</v>
      </c>
    </row>
    <row r="204" spans="1:13">
      <c r="A204">
        <v>6076</v>
      </c>
      <c r="B204" t="s">
        <v>15</v>
      </c>
      <c r="C204" t="s">
        <v>10</v>
      </c>
      <c r="D204" s="3">
        <v>2423.39215991124</v>
      </c>
      <c r="E204">
        <v>48</v>
      </c>
      <c r="F204" s="5" t="str">
        <f t="shared" si="12"/>
        <v>Middle aged</v>
      </c>
      <c r="G204" t="s">
        <v>9020</v>
      </c>
      <c r="H204">
        <v>13</v>
      </c>
      <c r="I204" t="str">
        <f t="shared" si="13"/>
        <v>Very Frequent Buyer</v>
      </c>
      <c r="J204">
        <v>3</v>
      </c>
      <c r="K204" t="str">
        <f t="shared" si="14"/>
        <v>Neutral</v>
      </c>
      <c r="L204">
        <v>1</v>
      </c>
      <c r="M204" t="str">
        <f t="shared" si="15"/>
        <v>Intent to Purchase</v>
      </c>
    </row>
    <row r="205" spans="1:13">
      <c r="A205">
        <v>6077</v>
      </c>
      <c r="B205" t="s">
        <v>24</v>
      </c>
      <c r="C205" t="s">
        <v>13</v>
      </c>
      <c r="D205" s="3">
        <v>1782.2762993894501</v>
      </c>
      <c r="E205">
        <v>62</v>
      </c>
      <c r="F205" s="5" t="str">
        <f t="shared" si="12"/>
        <v>Senior</v>
      </c>
      <c r="G205" t="s">
        <v>9019</v>
      </c>
      <c r="H205">
        <v>6</v>
      </c>
      <c r="I205" t="str">
        <f t="shared" si="13"/>
        <v>Regular Buyer</v>
      </c>
      <c r="J205">
        <v>3</v>
      </c>
      <c r="K205" t="str">
        <f t="shared" si="14"/>
        <v>Neutral</v>
      </c>
      <c r="L205">
        <v>0</v>
      </c>
      <c r="M205" t="str">
        <f t="shared" si="15"/>
        <v>No Intent</v>
      </c>
    </row>
    <row r="206" spans="1:13">
      <c r="A206">
        <v>6078</v>
      </c>
      <c r="B206" t="s">
        <v>31</v>
      </c>
      <c r="C206" t="s">
        <v>18</v>
      </c>
      <c r="D206" s="3">
        <v>1289.6172730143301</v>
      </c>
      <c r="E206">
        <v>57</v>
      </c>
      <c r="F206" s="5" t="str">
        <f t="shared" si="12"/>
        <v>Mature Adult</v>
      </c>
      <c r="G206" t="s">
        <v>9019</v>
      </c>
      <c r="H206">
        <v>3</v>
      </c>
      <c r="I206" t="str">
        <f t="shared" si="13"/>
        <v>Occasional Buyer</v>
      </c>
      <c r="J206">
        <v>1</v>
      </c>
      <c r="K206" t="str">
        <f t="shared" si="14"/>
        <v>Unsatisfied</v>
      </c>
      <c r="L206">
        <v>0</v>
      </c>
      <c r="M206" t="str">
        <f t="shared" si="15"/>
        <v>No Intent</v>
      </c>
    </row>
    <row r="207" spans="1:13">
      <c r="A207">
        <v>6079</v>
      </c>
      <c r="B207" t="s">
        <v>12</v>
      </c>
      <c r="C207" t="s">
        <v>18</v>
      </c>
      <c r="D207" s="3">
        <v>1210.30904608882</v>
      </c>
      <c r="E207">
        <v>50</v>
      </c>
      <c r="F207" s="5" t="str">
        <f t="shared" si="12"/>
        <v>Mature Adult</v>
      </c>
      <c r="G207" t="s">
        <v>9020</v>
      </c>
      <c r="H207">
        <v>7</v>
      </c>
      <c r="I207" t="str">
        <f t="shared" si="13"/>
        <v>Frequent Buyer</v>
      </c>
      <c r="J207">
        <v>3</v>
      </c>
      <c r="K207" t="str">
        <f t="shared" si="14"/>
        <v>Neutral</v>
      </c>
      <c r="L207">
        <v>1</v>
      </c>
      <c r="M207" t="str">
        <f t="shared" si="15"/>
        <v>Intent to Purchase</v>
      </c>
    </row>
    <row r="208" spans="1:13">
      <c r="A208">
        <v>6080</v>
      </c>
      <c r="B208" t="s">
        <v>9</v>
      </c>
      <c r="C208" t="s">
        <v>18</v>
      </c>
      <c r="D208" s="3">
        <v>2652.6372495098499</v>
      </c>
      <c r="E208">
        <v>18</v>
      </c>
      <c r="F208" s="5" t="str">
        <f t="shared" si="12"/>
        <v>Adolescent</v>
      </c>
      <c r="G208" t="s">
        <v>9020</v>
      </c>
      <c r="H208">
        <v>13</v>
      </c>
      <c r="I208" t="str">
        <f t="shared" si="13"/>
        <v>Very Frequent Buyer</v>
      </c>
      <c r="J208">
        <v>5</v>
      </c>
      <c r="K208" t="str">
        <f t="shared" si="14"/>
        <v>Satisfied</v>
      </c>
      <c r="L208">
        <v>1</v>
      </c>
      <c r="M208" t="str">
        <f t="shared" si="15"/>
        <v>Intent to Purchase</v>
      </c>
    </row>
    <row r="209" spans="1:13">
      <c r="A209">
        <v>6081</v>
      </c>
      <c r="B209" t="s">
        <v>24</v>
      </c>
      <c r="C209" t="s">
        <v>22</v>
      </c>
      <c r="D209" s="3">
        <v>1520.82163035642</v>
      </c>
      <c r="E209">
        <v>19</v>
      </c>
      <c r="F209" s="5" t="str">
        <f t="shared" si="12"/>
        <v>Adolescent</v>
      </c>
      <c r="G209" t="s">
        <v>9020</v>
      </c>
      <c r="H209">
        <v>3</v>
      </c>
      <c r="I209" t="str">
        <f t="shared" si="13"/>
        <v>Occasional Buyer</v>
      </c>
      <c r="J209">
        <v>3</v>
      </c>
      <c r="K209" t="str">
        <f t="shared" si="14"/>
        <v>Neutral</v>
      </c>
      <c r="L209">
        <v>0</v>
      </c>
      <c r="M209" t="str">
        <f t="shared" si="15"/>
        <v>No Intent</v>
      </c>
    </row>
    <row r="210" spans="1:13">
      <c r="A210">
        <v>6082</v>
      </c>
      <c r="B210" t="s">
        <v>24</v>
      </c>
      <c r="C210" t="s">
        <v>28</v>
      </c>
      <c r="D210" s="3">
        <v>2342.98926531697</v>
      </c>
      <c r="E210">
        <v>23</v>
      </c>
      <c r="F210" s="5" t="str">
        <f t="shared" si="12"/>
        <v>Young Adult</v>
      </c>
      <c r="G210" t="s">
        <v>9019</v>
      </c>
      <c r="H210">
        <v>1</v>
      </c>
      <c r="I210" t="str">
        <f t="shared" si="13"/>
        <v>Rare Buyer</v>
      </c>
      <c r="J210">
        <v>1</v>
      </c>
      <c r="K210" t="str">
        <f t="shared" si="14"/>
        <v>Unsatisfied</v>
      </c>
      <c r="L210">
        <v>0</v>
      </c>
      <c r="M210" t="str">
        <f t="shared" si="15"/>
        <v>No Intent</v>
      </c>
    </row>
    <row r="211" spans="1:13">
      <c r="A211">
        <v>6083</v>
      </c>
      <c r="B211" t="s">
        <v>31</v>
      </c>
      <c r="C211" t="s">
        <v>28</v>
      </c>
      <c r="D211" s="3">
        <v>1639.66920842779</v>
      </c>
      <c r="E211">
        <v>54</v>
      </c>
      <c r="F211" s="5" t="str">
        <f t="shared" si="12"/>
        <v>Mature Adult</v>
      </c>
      <c r="G211" t="s">
        <v>9020</v>
      </c>
      <c r="H211">
        <v>19</v>
      </c>
      <c r="I211" t="str">
        <f t="shared" si="13"/>
        <v>Very Frequent Buyer</v>
      </c>
      <c r="J211">
        <v>3</v>
      </c>
      <c r="K211" t="str">
        <f t="shared" si="14"/>
        <v>Neutral</v>
      </c>
      <c r="L211">
        <v>1</v>
      </c>
      <c r="M211" t="str">
        <f t="shared" si="15"/>
        <v>Intent to Purchase</v>
      </c>
    </row>
    <row r="212" spans="1:13">
      <c r="A212">
        <v>6084</v>
      </c>
      <c r="B212" t="s">
        <v>24</v>
      </c>
      <c r="C212" t="s">
        <v>22</v>
      </c>
      <c r="D212" s="3">
        <v>2329.4052760661498</v>
      </c>
      <c r="E212">
        <v>40</v>
      </c>
      <c r="F212" s="5" t="str">
        <f t="shared" si="12"/>
        <v>Middle aged</v>
      </c>
      <c r="G212" t="s">
        <v>9020</v>
      </c>
      <c r="H212">
        <v>3</v>
      </c>
      <c r="I212" t="str">
        <f t="shared" si="13"/>
        <v>Occasional Buyer</v>
      </c>
      <c r="J212">
        <v>1</v>
      </c>
      <c r="K212" t="str">
        <f t="shared" si="14"/>
        <v>Unsatisfied</v>
      </c>
      <c r="L212">
        <v>1</v>
      </c>
      <c r="M212" t="str">
        <f t="shared" si="15"/>
        <v>Intent to Purchase</v>
      </c>
    </row>
    <row r="213" spans="1:13">
      <c r="A213">
        <v>6085</v>
      </c>
      <c r="B213" t="s">
        <v>15</v>
      </c>
      <c r="C213" t="s">
        <v>22</v>
      </c>
      <c r="D213" s="3">
        <v>889.52370217818998</v>
      </c>
      <c r="E213">
        <v>51</v>
      </c>
      <c r="F213" s="5" t="str">
        <f t="shared" si="12"/>
        <v>Mature Adult</v>
      </c>
      <c r="G213" t="s">
        <v>9020</v>
      </c>
      <c r="H213">
        <v>2</v>
      </c>
      <c r="I213" t="str">
        <f t="shared" si="13"/>
        <v>Occasional Buyer</v>
      </c>
      <c r="J213">
        <v>3</v>
      </c>
      <c r="K213" t="str">
        <f t="shared" si="14"/>
        <v>Neutral</v>
      </c>
      <c r="L213">
        <v>1</v>
      </c>
      <c r="M213" t="str">
        <f t="shared" si="15"/>
        <v>Intent to Purchase</v>
      </c>
    </row>
    <row r="214" spans="1:13">
      <c r="A214">
        <v>6086</v>
      </c>
      <c r="B214" t="s">
        <v>31</v>
      </c>
      <c r="C214" t="s">
        <v>10</v>
      </c>
      <c r="D214" s="3">
        <v>1852.9166018936301</v>
      </c>
      <c r="E214">
        <v>28</v>
      </c>
      <c r="F214" s="5" t="str">
        <f t="shared" si="12"/>
        <v>Young Adult</v>
      </c>
      <c r="G214" t="s">
        <v>9019</v>
      </c>
      <c r="H214">
        <v>7</v>
      </c>
      <c r="I214" t="str">
        <f t="shared" si="13"/>
        <v>Frequent Buyer</v>
      </c>
      <c r="J214">
        <v>4</v>
      </c>
      <c r="K214" t="str">
        <f t="shared" si="14"/>
        <v>Satisfied</v>
      </c>
      <c r="L214">
        <v>0</v>
      </c>
      <c r="M214" t="str">
        <f t="shared" si="15"/>
        <v>No Intent</v>
      </c>
    </row>
    <row r="215" spans="1:13">
      <c r="A215">
        <v>6087</v>
      </c>
      <c r="B215" t="s">
        <v>15</v>
      </c>
      <c r="C215" t="s">
        <v>10</v>
      </c>
      <c r="D215" s="3">
        <v>1447.5304186686001</v>
      </c>
      <c r="E215">
        <v>54</v>
      </c>
      <c r="F215" s="5" t="str">
        <f t="shared" si="12"/>
        <v>Mature Adult</v>
      </c>
      <c r="G215" t="s">
        <v>9019</v>
      </c>
      <c r="H215">
        <v>3</v>
      </c>
      <c r="I215" t="str">
        <f t="shared" si="13"/>
        <v>Occasional Buyer</v>
      </c>
      <c r="J215">
        <v>2</v>
      </c>
      <c r="K215" t="str">
        <f t="shared" si="14"/>
        <v>Unsatisfied</v>
      </c>
      <c r="L215">
        <v>0</v>
      </c>
      <c r="M215" t="str">
        <f t="shared" si="15"/>
        <v>No Intent</v>
      </c>
    </row>
    <row r="216" spans="1:13">
      <c r="A216">
        <v>6088</v>
      </c>
      <c r="B216" t="s">
        <v>24</v>
      </c>
      <c r="C216" t="s">
        <v>22</v>
      </c>
      <c r="D216" s="3">
        <v>909.57102250891398</v>
      </c>
      <c r="E216">
        <v>25</v>
      </c>
      <c r="F216" s="5" t="str">
        <f t="shared" si="12"/>
        <v>Young Adult</v>
      </c>
      <c r="G216" t="s">
        <v>9019</v>
      </c>
      <c r="H216">
        <v>16</v>
      </c>
      <c r="I216" t="str">
        <f t="shared" si="13"/>
        <v>Very Frequent Buyer</v>
      </c>
      <c r="J216">
        <v>5</v>
      </c>
      <c r="K216" t="str">
        <f t="shared" si="14"/>
        <v>Satisfied</v>
      </c>
      <c r="L216">
        <v>0</v>
      </c>
      <c r="M216" t="str">
        <f t="shared" si="15"/>
        <v>No Intent</v>
      </c>
    </row>
    <row r="217" spans="1:13">
      <c r="A217">
        <v>6089</v>
      </c>
      <c r="B217" t="s">
        <v>31</v>
      </c>
      <c r="C217" t="s">
        <v>18</v>
      </c>
      <c r="D217" s="3">
        <v>2723.02174425875</v>
      </c>
      <c r="E217">
        <v>50</v>
      </c>
      <c r="F217" s="5" t="str">
        <f t="shared" si="12"/>
        <v>Mature Adult</v>
      </c>
      <c r="G217" t="s">
        <v>9019</v>
      </c>
      <c r="H217">
        <v>10</v>
      </c>
      <c r="I217" t="str">
        <f t="shared" si="13"/>
        <v>Frequent Buyer</v>
      </c>
      <c r="J217">
        <v>4</v>
      </c>
      <c r="K217" t="str">
        <f t="shared" si="14"/>
        <v>Satisfied</v>
      </c>
      <c r="L217">
        <v>1</v>
      </c>
      <c r="M217" t="str">
        <f t="shared" si="15"/>
        <v>Intent to Purchase</v>
      </c>
    </row>
    <row r="218" spans="1:13">
      <c r="A218">
        <v>6090</v>
      </c>
      <c r="B218" t="s">
        <v>31</v>
      </c>
      <c r="C218" t="s">
        <v>28</v>
      </c>
      <c r="D218" s="3">
        <v>2939.85132985262</v>
      </c>
      <c r="E218">
        <v>39</v>
      </c>
      <c r="F218" s="5" t="str">
        <f t="shared" si="12"/>
        <v>Adult</v>
      </c>
      <c r="G218" t="s">
        <v>9020</v>
      </c>
      <c r="H218">
        <v>12</v>
      </c>
      <c r="I218" t="str">
        <f t="shared" si="13"/>
        <v>Frequent Buyer</v>
      </c>
      <c r="J218">
        <v>3</v>
      </c>
      <c r="K218" t="str">
        <f t="shared" si="14"/>
        <v>Neutral</v>
      </c>
      <c r="L218">
        <v>1</v>
      </c>
      <c r="M218" t="str">
        <f t="shared" si="15"/>
        <v>Intent to Purchase</v>
      </c>
    </row>
    <row r="219" spans="1:13">
      <c r="A219">
        <v>6091</v>
      </c>
      <c r="B219" t="s">
        <v>15</v>
      </c>
      <c r="C219" t="s">
        <v>22</v>
      </c>
      <c r="D219" s="3">
        <v>1232.2919512767801</v>
      </c>
      <c r="E219">
        <v>44</v>
      </c>
      <c r="F219" s="5" t="str">
        <f t="shared" si="12"/>
        <v>Middle aged</v>
      </c>
      <c r="G219" t="s">
        <v>9019</v>
      </c>
      <c r="H219">
        <v>14</v>
      </c>
      <c r="I219" t="str">
        <f t="shared" si="13"/>
        <v>Very Frequent Buyer</v>
      </c>
      <c r="J219">
        <v>1</v>
      </c>
      <c r="K219" t="str">
        <f t="shared" si="14"/>
        <v>Unsatisfied</v>
      </c>
      <c r="L219">
        <v>0</v>
      </c>
      <c r="M219" t="str">
        <f t="shared" si="15"/>
        <v>No Intent</v>
      </c>
    </row>
    <row r="220" spans="1:13">
      <c r="A220">
        <v>6092</v>
      </c>
      <c r="B220" t="s">
        <v>24</v>
      </c>
      <c r="C220" t="s">
        <v>13</v>
      </c>
      <c r="D220" s="3">
        <v>206.04328427409001</v>
      </c>
      <c r="E220">
        <v>52</v>
      </c>
      <c r="F220" s="5" t="str">
        <f t="shared" si="12"/>
        <v>Mature Adult</v>
      </c>
      <c r="G220" t="s">
        <v>9020</v>
      </c>
      <c r="H220">
        <v>16</v>
      </c>
      <c r="I220" t="str">
        <f t="shared" si="13"/>
        <v>Very Frequent Buyer</v>
      </c>
      <c r="J220">
        <v>5</v>
      </c>
      <c r="K220" t="str">
        <f t="shared" si="14"/>
        <v>Satisfied</v>
      </c>
      <c r="L220">
        <v>1</v>
      </c>
      <c r="M220" t="str">
        <f t="shared" si="15"/>
        <v>Intent to Purchase</v>
      </c>
    </row>
    <row r="221" spans="1:13">
      <c r="A221">
        <v>6093</v>
      </c>
      <c r="B221" t="s">
        <v>12</v>
      </c>
      <c r="C221" t="s">
        <v>13</v>
      </c>
      <c r="D221" s="3">
        <v>878.58412710512403</v>
      </c>
      <c r="E221">
        <v>31</v>
      </c>
      <c r="F221" s="5" t="str">
        <f t="shared" si="12"/>
        <v>Adult</v>
      </c>
      <c r="G221" t="s">
        <v>9019</v>
      </c>
      <c r="H221">
        <v>17</v>
      </c>
      <c r="I221" t="str">
        <f t="shared" si="13"/>
        <v>Very Frequent Buyer</v>
      </c>
      <c r="J221">
        <v>3</v>
      </c>
      <c r="K221" t="str">
        <f t="shared" si="14"/>
        <v>Neutral</v>
      </c>
      <c r="L221">
        <v>0</v>
      </c>
      <c r="M221" t="str">
        <f t="shared" si="15"/>
        <v>No Intent</v>
      </c>
    </row>
    <row r="222" spans="1:13">
      <c r="A222">
        <v>6094</v>
      </c>
      <c r="B222" t="s">
        <v>31</v>
      </c>
      <c r="C222" t="s">
        <v>10</v>
      </c>
      <c r="D222" s="3">
        <v>682.75001987965697</v>
      </c>
      <c r="E222">
        <v>52</v>
      </c>
      <c r="F222" s="5" t="str">
        <f t="shared" si="12"/>
        <v>Mature Adult</v>
      </c>
      <c r="G222" t="s">
        <v>9019</v>
      </c>
      <c r="H222">
        <v>11</v>
      </c>
      <c r="I222" t="str">
        <f t="shared" si="13"/>
        <v>Frequent Buyer</v>
      </c>
      <c r="J222">
        <v>1</v>
      </c>
      <c r="K222" t="str">
        <f t="shared" si="14"/>
        <v>Unsatisfied</v>
      </c>
      <c r="L222">
        <v>0</v>
      </c>
      <c r="M222" t="str">
        <f t="shared" si="15"/>
        <v>No Intent</v>
      </c>
    </row>
    <row r="223" spans="1:13">
      <c r="A223">
        <v>6095</v>
      </c>
      <c r="B223" t="s">
        <v>31</v>
      </c>
      <c r="C223" t="s">
        <v>10</v>
      </c>
      <c r="D223" s="3">
        <v>1096.92995490522</v>
      </c>
      <c r="E223">
        <v>39</v>
      </c>
      <c r="F223" s="5" t="str">
        <f t="shared" si="12"/>
        <v>Adult</v>
      </c>
      <c r="G223" t="s">
        <v>9019</v>
      </c>
      <c r="H223">
        <v>13</v>
      </c>
      <c r="I223" t="str">
        <f t="shared" si="13"/>
        <v>Very Frequent Buyer</v>
      </c>
      <c r="J223">
        <v>1</v>
      </c>
      <c r="K223" t="str">
        <f t="shared" si="14"/>
        <v>Unsatisfied</v>
      </c>
      <c r="L223">
        <v>0</v>
      </c>
      <c r="M223" t="str">
        <f t="shared" si="15"/>
        <v>No Intent</v>
      </c>
    </row>
    <row r="224" spans="1:13">
      <c r="A224">
        <v>6096</v>
      </c>
      <c r="B224" t="s">
        <v>31</v>
      </c>
      <c r="C224" t="s">
        <v>13</v>
      </c>
      <c r="D224" s="3">
        <v>2897.5463171219999</v>
      </c>
      <c r="E224">
        <v>62</v>
      </c>
      <c r="F224" s="5" t="str">
        <f t="shared" si="12"/>
        <v>Senior</v>
      </c>
      <c r="G224" t="s">
        <v>9019</v>
      </c>
      <c r="H224">
        <v>9</v>
      </c>
      <c r="I224" t="str">
        <f t="shared" si="13"/>
        <v>Frequent Buyer</v>
      </c>
      <c r="J224">
        <v>1</v>
      </c>
      <c r="K224" t="str">
        <f t="shared" si="14"/>
        <v>Unsatisfied</v>
      </c>
      <c r="L224">
        <v>0</v>
      </c>
      <c r="M224" t="str">
        <f t="shared" si="15"/>
        <v>No Intent</v>
      </c>
    </row>
    <row r="225" spans="1:13">
      <c r="A225">
        <v>6097</v>
      </c>
      <c r="B225" t="s">
        <v>31</v>
      </c>
      <c r="C225" t="s">
        <v>18</v>
      </c>
      <c r="D225" s="3">
        <v>287.64174136547598</v>
      </c>
      <c r="E225">
        <v>42</v>
      </c>
      <c r="F225" s="5" t="str">
        <f t="shared" si="12"/>
        <v>Middle aged</v>
      </c>
      <c r="G225" t="s">
        <v>9019</v>
      </c>
      <c r="H225">
        <v>2</v>
      </c>
      <c r="I225" t="str">
        <f t="shared" si="13"/>
        <v>Occasional Buyer</v>
      </c>
      <c r="J225">
        <v>2</v>
      </c>
      <c r="K225" t="str">
        <f t="shared" si="14"/>
        <v>Unsatisfied</v>
      </c>
      <c r="L225">
        <v>0</v>
      </c>
      <c r="M225" t="str">
        <f t="shared" si="15"/>
        <v>No Intent</v>
      </c>
    </row>
    <row r="226" spans="1:13">
      <c r="A226">
        <v>6098</v>
      </c>
      <c r="B226" t="s">
        <v>12</v>
      </c>
      <c r="C226" t="s">
        <v>22</v>
      </c>
      <c r="D226" s="3">
        <v>2950.6314737186399</v>
      </c>
      <c r="E226">
        <v>48</v>
      </c>
      <c r="F226" s="5" t="str">
        <f t="shared" si="12"/>
        <v>Middle aged</v>
      </c>
      <c r="G226" t="s">
        <v>9019</v>
      </c>
      <c r="H226">
        <v>1</v>
      </c>
      <c r="I226" t="str">
        <f t="shared" si="13"/>
        <v>Rare Buyer</v>
      </c>
      <c r="J226">
        <v>5</v>
      </c>
      <c r="K226" t="str">
        <f t="shared" si="14"/>
        <v>Satisfied</v>
      </c>
      <c r="L226">
        <v>1</v>
      </c>
      <c r="M226" t="str">
        <f t="shared" si="15"/>
        <v>Intent to Purchase</v>
      </c>
    </row>
    <row r="227" spans="1:13">
      <c r="A227">
        <v>6099</v>
      </c>
      <c r="B227" t="s">
        <v>31</v>
      </c>
      <c r="C227" t="s">
        <v>28</v>
      </c>
      <c r="D227" s="3">
        <v>1313.85256760313</v>
      </c>
      <c r="E227">
        <v>53</v>
      </c>
      <c r="F227" s="5" t="str">
        <f t="shared" si="12"/>
        <v>Mature Adult</v>
      </c>
      <c r="G227" t="s">
        <v>9020</v>
      </c>
      <c r="H227">
        <v>8</v>
      </c>
      <c r="I227" t="str">
        <f t="shared" si="13"/>
        <v>Frequent Buyer</v>
      </c>
      <c r="J227">
        <v>3</v>
      </c>
      <c r="K227" t="str">
        <f t="shared" si="14"/>
        <v>Neutral</v>
      </c>
      <c r="L227">
        <v>1</v>
      </c>
      <c r="M227" t="str">
        <f t="shared" si="15"/>
        <v>Intent to Purchase</v>
      </c>
    </row>
    <row r="228" spans="1:13">
      <c r="A228">
        <v>6100</v>
      </c>
      <c r="B228" t="s">
        <v>15</v>
      </c>
      <c r="C228" t="s">
        <v>22</v>
      </c>
      <c r="D228" s="3">
        <v>2256.76514936796</v>
      </c>
      <c r="E228">
        <v>53</v>
      </c>
      <c r="F228" s="5" t="str">
        <f t="shared" si="12"/>
        <v>Mature Adult</v>
      </c>
      <c r="G228" t="s">
        <v>9020</v>
      </c>
      <c r="H228">
        <v>3</v>
      </c>
      <c r="I228" t="str">
        <f t="shared" si="13"/>
        <v>Occasional Buyer</v>
      </c>
      <c r="J228">
        <v>4</v>
      </c>
      <c r="K228" t="str">
        <f t="shared" si="14"/>
        <v>Satisfied</v>
      </c>
      <c r="L228">
        <v>1</v>
      </c>
      <c r="M228" t="str">
        <f t="shared" si="15"/>
        <v>Intent to Purchase</v>
      </c>
    </row>
    <row r="229" spans="1:13">
      <c r="A229">
        <v>6101</v>
      </c>
      <c r="B229" t="s">
        <v>9</v>
      </c>
      <c r="C229" t="s">
        <v>22</v>
      </c>
      <c r="D229" s="3">
        <v>1437.68682077672</v>
      </c>
      <c r="E229">
        <v>69</v>
      </c>
      <c r="F229" s="5" t="str">
        <f t="shared" si="12"/>
        <v>Senior</v>
      </c>
      <c r="G229" t="s">
        <v>9020</v>
      </c>
      <c r="H229">
        <v>5</v>
      </c>
      <c r="I229" t="str">
        <f t="shared" si="13"/>
        <v>Regular Buyer</v>
      </c>
      <c r="J229">
        <v>3</v>
      </c>
      <c r="K229" t="str">
        <f t="shared" si="14"/>
        <v>Neutral</v>
      </c>
      <c r="L229">
        <v>1</v>
      </c>
      <c r="M229" t="str">
        <f t="shared" si="15"/>
        <v>Intent to Purchase</v>
      </c>
    </row>
    <row r="230" spans="1:13">
      <c r="A230">
        <v>6102</v>
      </c>
      <c r="B230" t="s">
        <v>15</v>
      </c>
      <c r="C230" t="s">
        <v>28</v>
      </c>
      <c r="D230" s="3">
        <v>1887.3864881556301</v>
      </c>
      <c r="E230">
        <v>50</v>
      </c>
      <c r="F230" s="5" t="str">
        <f t="shared" si="12"/>
        <v>Mature Adult</v>
      </c>
      <c r="G230" t="s">
        <v>9020</v>
      </c>
      <c r="H230">
        <v>9</v>
      </c>
      <c r="I230" t="str">
        <f t="shared" si="13"/>
        <v>Frequent Buyer</v>
      </c>
      <c r="J230">
        <v>3</v>
      </c>
      <c r="K230" t="str">
        <f t="shared" si="14"/>
        <v>Neutral</v>
      </c>
      <c r="L230">
        <v>1</v>
      </c>
      <c r="M230" t="str">
        <f t="shared" si="15"/>
        <v>Intent to Purchase</v>
      </c>
    </row>
    <row r="231" spans="1:13">
      <c r="A231">
        <v>6103</v>
      </c>
      <c r="B231" t="s">
        <v>24</v>
      </c>
      <c r="C231" t="s">
        <v>10</v>
      </c>
      <c r="D231" s="3">
        <v>698.30985898455504</v>
      </c>
      <c r="E231">
        <v>45</v>
      </c>
      <c r="F231" s="5" t="str">
        <f t="shared" si="12"/>
        <v>Middle aged</v>
      </c>
      <c r="G231" t="s">
        <v>9020</v>
      </c>
      <c r="H231">
        <v>4</v>
      </c>
      <c r="I231" t="str">
        <f t="shared" si="13"/>
        <v>Regular Buyer</v>
      </c>
      <c r="J231">
        <v>4</v>
      </c>
      <c r="K231" t="str">
        <f t="shared" si="14"/>
        <v>Satisfied</v>
      </c>
      <c r="L231">
        <v>1</v>
      </c>
      <c r="M231" t="str">
        <f t="shared" si="15"/>
        <v>Intent to Purchase</v>
      </c>
    </row>
    <row r="232" spans="1:13">
      <c r="A232">
        <v>6104</v>
      </c>
      <c r="B232" t="s">
        <v>31</v>
      </c>
      <c r="C232" t="s">
        <v>28</v>
      </c>
      <c r="D232" s="3">
        <v>1854.03549402306</v>
      </c>
      <c r="E232">
        <v>35</v>
      </c>
      <c r="F232" s="5" t="str">
        <f t="shared" si="12"/>
        <v>Adult</v>
      </c>
      <c r="G232" t="s">
        <v>9019</v>
      </c>
      <c r="H232">
        <v>6</v>
      </c>
      <c r="I232" t="str">
        <f t="shared" si="13"/>
        <v>Regular Buyer</v>
      </c>
      <c r="J232">
        <v>2</v>
      </c>
      <c r="K232" t="str">
        <f t="shared" si="14"/>
        <v>Unsatisfied</v>
      </c>
      <c r="L232">
        <v>0</v>
      </c>
      <c r="M232" t="str">
        <f t="shared" si="15"/>
        <v>No Intent</v>
      </c>
    </row>
    <row r="233" spans="1:13">
      <c r="A233">
        <v>6105</v>
      </c>
      <c r="B233" t="s">
        <v>15</v>
      </c>
      <c r="C233" t="s">
        <v>18</v>
      </c>
      <c r="D233" s="3">
        <v>1909.24036010088</v>
      </c>
      <c r="E233">
        <v>31</v>
      </c>
      <c r="F233" s="5" t="str">
        <f t="shared" si="12"/>
        <v>Adult</v>
      </c>
      <c r="G233" t="s">
        <v>9019</v>
      </c>
      <c r="H233">
        <v>16</v>
      </c>
      <c r="I233" t="str">
        <f t="shared" si="13"/>
        <v>Very Frequent Buyer</v>
      </c>
      <c r="J233">
        <v>1</v>
      </c>
      <c r="K233" t="str">
        <f t="shared" si="14"/>
        <v>Unsatisfied</v>
      </c>
      <c r="L233">
        <v>0</v>
      </c>
      <c r="M233" t="str">
        <f t="shared" si="15"/>
        <v>No Intent</v>
      </c>
    </row>
    <row r="234" spans="1:13">
      <c r="A234">
        <v>6106</v>
      </c>
      <c r="B234" t="s">
        <v>12</v>
      </c>
      <c r="C234" t="s">
        <v>10</v>
      </c>
      <c r="D234" s="3">
        <v>1315.8592891095</v>
      </c>
      <c r="E234">
        <v>52</v>
      </c>
      <c r="F234" s="5" t="str">
        <f t="shared" si="12"/>
        <v>Mature Adult</v>
      </c>
      <c r="G234" t="s">
        <v>9019</v>
      </c>
      <c r="H234">
        <v>9</v>
      </c>
      <c r="I234" t="str">
        <f t="shared" si="13"/>
        <v>Frequent Buyer</v>
      </c>
      <c r="J234">
        <v>1</v>
      </c>
      <c r="K234" t="str">
        <f t="shared" si="14"/>
        <v>Unsatisfied</v>
      </c>
      <c r="L234">
        <v>0</v>
      </c>
      <c r="M234" t="str">
        <f t="shared" si="15"/>
        <v>No Intent</v>
      </c>
    </row>
    <row r="235" spans="1:13">
      <c r="A235">
        <v>6107</v>
      </c>
      <c r="B235" t="s">
        <v>9</v>
      </c>
      <c r="C235" t="s">
        <v>13</v>
      </c>
      <c r="D235" s="3">
        <v>2737.20809694937</v>
      </c>
      <c r="E235">
        <v>40</v>
      </c>
      <c r="F235" s="5" t="str">
        <f t="shared" si="12"/>
        <v>Middle aged</v>
      </c>
      <c r="G235" t="s">
        <v>9019</v>
      </c>
      <c r="H235">
        <v>6</v>
      </c>
      <c r="I235" t="str">
        <f t="shared" si="13"/>
        <v>Regular Buyer</v>
      </c>
      <c r="J235">
        <v>2</v>
      </c>
      <c r="K235" t="str">
        <f t="shared" si="14"/>
        <v>Unsatisfied</v>
      </c>
      <c r="L235">
        <v>0</v>
      </c>
      <c r="M235" t="str">
        <f t="shared" si="15"/>
        <v>No Intent</v>
      </c>
    </row>
    <row r="236" spans="1:13">
      <c r="A236">
        <v>6108</v>
      </c>
      <c r="B236" t="s">
        <v>31</v>
      </c>
      <c r="C236" t="s">
        <v>22</v>
      </c>
      <c r="D236" s="3">
        <v>1060.3989315014001</v>
      </c>
      <c r="E236">
        <v>23</v>
      </c>
      <c r="F236" s="5" t="str">
        <f t="shared" ref="F236:F299" si="16">IF(E236&lt;20,"Adolescent",IF(E236&lt;30,"Young Adult",IF(E236&lt;40,"Adult",IF(E236&lt;50,"Middle aged",IF(E236&lt;60,"Mature Adult","Senior")))))</f>
        <v>Young Adult</v>
      </c>
      <c r="G236" t="s">
        <v>9020</v>
      </c>
      <c r="H236">
        <v>15</v>
      </c>
      <c r="I236" t="str">
        <f t="shared" si="13"/>
        <v>Very Frequent Buyer</v>
      </c>
      <c r="J236">
        <v>5</v>
      </c>
      <c r="K236" t="str">
        <f t="shared" si="14"/>
        <v>Satisfied</v>
      </c>
      <c r="L236">
        <v>1</v>
      </c>
      <c r="M236" t="str">
        <f t="shared" si="15"/>
        <v>Intent to Purchase</v>
      </c>
    </row>
    <row r="237" spans="1:13">
      <c r="A237">
        <v>6109</v>
      </c>
      <c r="B237" t="s">
        <v>12</v>
      </c>
      <c r="C237" t="s">
        <v>18</v>
      </c>
      <c r="D237" s="3">
        <v>150.12290980472801</v>
      </c>
      <c r="E237">
        <v>23</v>
      </c>
      <c r="F237" s="5" t="str">
        <f t="shared" si="16"/>
        <v>Young Adult</v>
      </c>
      <c r="G237" t="s">
        <v>9020</v>
      </c>
      <c r="H237">
        <v>10</v>
      </c>
      <c r="I237" t="str">
        <f t="shared" si="13"/>
        <v>Frequent Buyer</v>
      </c>
      <c r="J237">
        <v>3</v>
      </c>
      <c r="K237" t="str">
        <f t="shared" si="14"/>
        <v>Neutral</v>
      </c>
      <c r="L237">
        <v>0</v>
      </c>
      <c r="M237" t="str">
        <f t="shared" si="15"/>
        <v>No Intent</v>
      </c>
    </row>
    <row r="238" spans="1:13">
      <c r="A238">
        <v>6110</v>
      </c>
      <c r="B238" t="s">
        <v>9</v>
      </c>
      <c r="C238" t="s">
        <v>22</v>
      </c>
      <c r="D238" s="3">
        <v>2460.0253275789801</v>
      </c>
      <c r="E238">
        <v>46</v>
      </c>
      <c r="F238" s="5" t="str">
        <f t="shared" si="16"/>
        <v>Middle aged</v>
      </c>
      <c r="G238" t="s">
        <v>9020</v>
      </c>
      <c r="H238">
        <v>13</v>
      </c>
      <c r="I238" t="str">
        <f t="shared" si="13"/>
        <v>Very Frequent Buyer</v>
      </c>
      <c r="J238">
        <v>1</v>
      </c>
      <c r="K238" t="str">
        <f t="shared" si="14"/>
        <v>Unsatisfied</v>
      </c>
      <c r="L238">
        <v>1</v>
      </c>
      <c r="M238" t="str">
        <f t="shared" si="15"/>
        <v>Intent to Purchase</v>
      </c>
    </row>
    <row r="239" spans="1:13">
      <c r="A239">
        <v>6111</v>
      </c>
      <c r="B239" t="s">
        <v>31</v>
      </c>
      <c r="C239" t="s">
        <v>28</v>
      </c>
      <c r="D239" s="3">
        <v>401.89878477030197</v>
      </c>
      <c r="E239">
        <v>40</v>
      </c>
      <c r="F239" s="5" t="str">
        <f t="shared" si="16"/>
        <v>Middle aged</v>
      </c>
      <c r="G239" t="s">
        <v>9019</v>
      </c>
      <c r="H239">
        <v>14</v>
      </c>
      <c r="I239" t="str">
        <f t="shared" si="13"/>
        <v>Very Frequent Buyer</v>
      </c>
      <c r="J239">
        <v>1</v>
      </c>
      <c r="K239" t="str">
        <f t="shared" si="14"/>
        <v>Unsatisfied</v>
      </c>
      <c r="L239">
        <v>0</v>
      </c>
      <c r="M239" t="str">
        <f t="shared" si="15"/>
        <v>No Intent</v>
      </c>
    </row>
    <row r="240" spans="1:13">
      <c r="A240">
        <v>6112</v>
      </c>
      <c r="B240" t="s">
        <v>15</v>
      </c>
      <c r="C240" t="s">
        <v>28</v>
      </c>
      <c r="D240" s="3">
        <v>2760.1790397579698</v>
      </c>
      <c r="E240">
        <v>61</v>
      </c>
      <c r="F240" s="5" t="str">
        <f t="shared" si="16"/>
        <v>Senior</v>
      </c>
      <c r="G240" t="s">
        <v>9019</v>
      </c>
      <c r="H240">
        <v>8</v>
      </c>
      <c r="I240" t="str">
        <f t="shared" si="13"/>
        <v>Frequent Buyer</v>
      </c>
      <c r="J240">
        <v>3</v>
      </c>
      <c r="K240" t="str">
        <f t="shared" si="14"/>
        <v>Neutral</v>
      </c>
      <c r="L240">
        <v>0</v>
      </c>
      <c r="M240" t="str">
        <f t="shared" si="15"/>
        <v>No Intent</v>
      </c>
    </row>
    <row r="241" spans="1:13">
      <c r="A241">
        <v>6113</v>
      </c>
      <c r="B241" t="s">
        <v>12</v>
      </c>
      <c r="C241" t="s">
        <v>10</v>
      </c>
      <c r="D241" s="3">
        <v>643.52586871997698</v>
      </c>
      <c r="E241">
        <v>47</v>
      </c>
      <c r="F241" s="5" t="str">
        <f t="shared" si="16"/>
        <v>Middle aged</v>
      </c>
      <c r="G241" t="s">
        <v>9019</v>
      </c>
      <c r="H241">
        <v>17</v>
      </c>
      <c r="I241" t="str">
        <f t="shared" si="13"/>
        <v>Very Frequent Buyer</v>
      </c>
      <c r="J241">
        <v>1</v>
      </c>
      <c r="K241" t="str">
        <f t="shared" si="14"/>
        <v>Unsatisfied</v>
      </c>
      <c r="L241">
        <v>0</v>
      </c>
      <c r="M241" t="str">
        <f t="shared" si="15"/>
        <v>No Intent</v>
      </c>
    </row>
    <row r="242" spans="1:13">
      <c r="A242">
        <v>6114</v>
      </c>
      <c r="B242" t="s">
        <v>31</v>
      </c>
      <c r="C242" t="s">
        <v>13</v>
      </c>
      <c r="D242" s="3">
        <v>2000.11216793779</v>
      </c>
      <c r="E242">
        <v>58</v>
      </c>
      <c r="F242" s="5" t="str">
        <f t="shared" si="16"/>
        <v>Mature Adult</v>
      </c>
      <c r="G242" t="s">
        <v>9019</v>
      </c>
      <c r="H242">
        <v>16</v>
      </c>
      <c r="I242" t="str">
        <f t="shared" si="13"/>
        <v>Very Frequent Buyer</v>
      </c>
      <c r="J242">
        <v>5</v>
      </c>
      <c r="K242" t="str">
        <f t="shared" si="14"/>
        <v>Satisfied</v>
      </c>
      <c r="L242">
        <v>1</v>
      </c>
      <c r="M242" t="str">
        <f t="shared" si="15"/>
        <v>Intent to Purchase</v>
      </c>
    </row>
    <row r="243" spans="1:13">
      <c r="A243">
        <v>6115</v>
      </c>
      <c r="B243" t="s">
        <v>9</v>
      </c>
      <c r="C243" t="s">
        <v>13</v>
      </c>
      <c r="D243" s="3">
        <v>893.72752416519404</v>
      </c>
      <c r="E243">
        <v>41</v>
      </c>
      <c r="F243" s="5" t="str">
        <f t="shared" si="16"/>
        <v>Middle aged</v>
      </c>
      <c r="G243" t="s">
        <v>9020</v>
      </c>
      <c r="H243">
        <v>2</v>
      </c>
      <c r="I243" t="str">
        <f t="shared" si="13"/>
        <v>Occasional Buyer</v>
      </c>
      <c r="J243">
        <v>1</v>
      </c>
      <c r="K243" t="str">
        <f t="shared" si="14"/>
        <v>Unsatisfied</v>
      </c>
      <c r="L243">
        <v>1</v>
      </c>
      <c r="M243" t="str">
        <f t="shared" si="15"/>
        <v>Intent to Purchase</v>
      </c>
    </row>
    <row r="244" spans="1:13">
      <c r="A244">
        <v>6116</v>
      </c>
      <c r="B244" t="s">
        <v>9</v>
      </c>
      <c r="C244" t="s">
        <v>18</v>
      </c>
      <c r="D244" s="3">
        <v>1727.6870077825099</v>
      </c>
      <c r="E244">
        <v>53</v>
      </c>
      <c r="F244" s="5" t="str">
        <f t="shared" si="16"/>
        <v>Mature Adult</v>
      </c>
      <c r="G244" t="s">
        <v>9020</v>
      </c>
      <c r="H244">
        <v>15</v>
      </c>
      <c r="I244" t="str">
        <f t="shared" si="13"/>
        <v>Very Frequent Buyer</v>
      </c>
      <c r="J244">
        <v>4</v>
      </c>
      <c r="K244" t="str">
        <f t="shared" si="14"/>
        <v>Satisfied</v>
      </c>
      <c r="L244">
        <v>1</v>
      </c>
      <c r="M244" t="str">
        <f t="shared" si="15"/>
        <v>Intent to Purchase</v>
      </c>
    </row>
    <row r="245" spans="1:13">
      <c r="A245">
        <v>6117</v>
      </c>
      <c r="B245" t="s">
        <v>9</v>
      </c>
      <c r="C245" t="s">
        <v>22</v>
      </c>
      <c r="D245" s="3">
        <v>1958.0512066643801</v>
      </c>
      <c r="E245">
        <v>69</v>
      </c>
      <c r="F245" s="5" t="str">
        <f t="shared" si="16"/>
        <v>Senior</v>
      </c>
      <c r="G245" t="s">
        <v>9019</v>
      </c>
      <c r="H245">
        <v>13</v>
      </c>
      <c r="I245" t="str">
        <f t="shared" si="13"/>
        <v>Very Frequent Buyer</v>
      </c>
      <c r="J245">
        <v>2</v>
      </c>
      <c r="K245" t="str">
        <f t="shared" si="14"/>
        <v>Unsatisfied</v>
      </c>
      <c r="L245">
        <v>0</v>
      </c>
      <c r="M245" t="str">
        <f t="shared" si="15"/>
        <v>No Intent</v>
      </c>
    </row>
    <row r="246" spans="1:13">
      <c r="A246">
        <v>6118</v>
      </c>
      <c r="B246" t="s">
        <v>12</v>
      </c>
      <c r="C246" t="s">
        <v>10</v>
      </c>
      <c r="D246" s="3">
        <v>2633.15246680686</v>
      </c>
      <c r="E246">
        <v>59</v>
      </c>
      <c r="F246" s="5" t="str">
        <f t="shared" si="16"/>
        <v>Mature Adult</v>
      </c>
      <c r="G246" t="s">
        <v>9020</v>
      </c>
      <c r="H246">
        <v>15</v>
      </c>
      <c r="I246" t="str">
        <f t="shared" si="13"/>
        <v>Very Frequent Buyer</v>
      </c>
      <c r="J246">
        <v>1</v>
      </c>
      <c r="K246" t="str">
        <f t="shared" si="14"/>
        <v>Unsatisfied</v>
      </c>
      <c r="L246">
        <v>1</v>
      </c>
      <c r="M246" t="str">
        <f t="shared" si="15"/>
        <v>Intent to Purchase</v>
      </c>
    </row>
    <row r="247" spans="1:13">
      <c r="A247">
        <v>6119</v>
      </c>
      <c r="B247" t="s">
        <v>15</v>
      </c>
      <c r="C247" t="s">
        <v>10</v>
      </c>
      <c r="D247" s="3">
        <v>2067.0631969138099</v>
      </c>
      <c r="E247">
        <v>27</v>
      </c>
      <c r="F247" s="5" t="str">
        <f t="shared" si="16"/>
        <v>Young Adult</v>
      </c>
      <c r="G247" t="s">
        <v>9019</v>
      </c>
      <c r="H247">
        <v>7</v>
      </c>
      <c r="I247" t="str">
        <f t="shared" si="13"/>
        <v>Frequent Buyer</v>
      </c>
      <c r="J247">
        <v>5</v>
      </c>
      <c r="K247" t="str">
        <f t="shared" si="14"/>
        <v>Satisfied</v>
      </c>
      <c r="L247">
        <v>0</v>
      </c>
      <c r="M247" t="str">
        <f t="shared" si="15"/>
        <v>No Intent</v>
      </c>
    </row>
    <row r="248" spans="1:13">
      <c r="A248">
        <v>6120</v>
      </c>
      <c r="B248" t="s">
        <v>9</v>
      </c>
      <c r="C248" t="s">
        <v>18</v>
      </c>
      <c r="D248" s="3">
        <v>1722.1063320379701</v>
      </c>
      <c r="E248">
        <v>34</v>
      </c>
      <c r="F248" s="5" t="str">
        <f t="shared" si="16"/>
        <v>Adult</v>
      </c>
      <c r="G248" t="s">
        <v>9020</v>
      </c>
      <c r="H248">
        <v>17</v>
      </c>
      <c r="I248" t="str">
        <f t="shared" si="13"/>
        <v>Very Frequent Buyer</v>
      </c>
      <c r="J248">
        <v>2</v>
      </c>
      <c r="K248" t="str">
        <f t="shared" si="14"/>
        <v>Unsatisfied</v>
      </c>
      <c r="L248">
        <v>1</v>
      </c>
      <c r="M248" t="str">
        <f t="shared" si="15"/>
        <v>Intent to Purchase</v>
      </c>
    </row>
    <row r="249" spans="1:13">
      <c r="A249">
        <v>6121</v>
      </c>
      <c r="B249" t="s">
        <v>9</v>
      </c>
      <c r="C249" t="s">
        <v>18</v>
      </c>
      <c r="D249" s="3">
        <v>1035.9558426552801</v>
      </c>
      <c r="E249">
        <v>57</v>
      </c>
      <c r="F249" s="5" t="str">
        <f t="shared" si="16"/>
        <v>Mature Adult</v>
      </c>
      <c r="G249" t="s">
        <v>9019</v>
      </c>
      <c r="H249">
        <v>4</v>
      </c>
      <c r="I249" t="str">
        <f t="shared" si="13"/>
        <v>Regular Buyer</v>
      </c>
      <c r="J249">
        <v>1</v>
      </c>
      <c r="K249" t="str">
        <f t="shared" si="14"/>
        <v>Unsatisfied</v>
      </c>
      <c r="L249">
        <v>0</v>
      </c>
      <c r="M249" t="str">
        <f t="shared" si="15"/>
        <v>No Intent</v>
      </c>
    </row>
    <row r="250" spans="1:13">
      <c r="A250">
        <v>6122</v>
      </c>
      <c r="B250" t="s">
        <v>9</v>
      </c>
      <c r="C250" t="s">
        <v>28</v>
      </c>
      <c r="D250" s="3">
        <v>1216.60237944197</v>
      </c>
      <c r="E250">
        <v>58</v>
      </c>
      <c r="F250" s="5" t="str">
        <f t="shared" si="16"/>
        <v>Mature Adult</v>
      </c>
      <c r="G250" t="s">
        <v>9020</v>
      </c>
      <c r="H250">
        <v>16</v>
      </c>
      <c r="I250" t="str">
        <f t="shared" si="13"/>
        <v>Very Frequent Buyer</v>
      </c>
      <c r="J250">
        <v>3</v>
      </c>
      <c r="K250" t="str">
        <f t="shared" si="14"/>
        <v>Neutral</v>
      </c>
      <c r="L250">
        <v>1</v>
      </c>
      <c r="M250" t="str">
        <f t="shared" si="15"/>
        <v>Intent to Purchase</v>
      </c>
    </row>
    <row r="251" spans="1:13">
      <c r="A251">
        <v>6123</v>
      </c>
      <c r="B251" t="s">
        <v>9</v>
      </c>
      <c r="C251" t="s">
        <v>18</v>
      </c>
      <c r="D251" s="3">
        <v>2078.3751507687098</v>
      </c>
      <c r="E251">
        <v>33</v>
      </c>
      <c r="F251" s="5" t="str">
        <f t="shared" si="16"/>
        <v>Adult</v>
      </c>
      <c r="G251" t="s">
        <v>9020</v>
      </c>
      <c r="H251">
        <v>7</v>
      </c>
      <c r="I251" t="str">
        <f t="shared" si="13"/>
        <v>Frequent Buyer</v>
      </c>
      <c r="J251">
        <v>1</v>
      </c>
      <c r="K251" t="str">
        <f t="shared" si="14"/>
        <v>Unsatisfied</v>
      </c>
      <c r="L251">
        <v>1</v>
      </c>
      <c r="M251" t="str">
        <f t="shared" si="15"/>
        <v>Intent to Purchase</v>
      </c>
    </row>
    <row r="252" spans="1:13">
      <c r="A252">
        <v>6124</v>
      </c>
      <c r="B252" t="s">
        <v>24</v>
      </c>
      <c r="C252" t="s">
        <v>22</v>
      </c>
      <c r="D252" s="3">
        <v>2298.1672636926601</v>
      </c>
      <c r="E252">
        <v>43</v>
      </c>
      <c r="F252" s="5" t="str">
        <f t="shared" si="16"/>
        <v>Middle aged</v>
      </c>
      <c r="G252" t="s">
        <v>9019</v>
      </c>
      <c r="H252">
        <v>10</v>
      </c>
      <c r="I252" t="str">
        <f t="shared" si="13"/>
        <v>Frequent Buyer</v>
      </c>
      <c r="J252">
        <v>5</v>
      </c>
      <c r="K252" t="str">
        <f t="shared" si="14"/>
        <v>Satisfied</v>
      </c>
      <c r="L252">
        <v>1</v>
      </c>
      <c r="M252" t="str">
        <f t="shared" si="15"/>
        <v>Intent to Purchase</v>
      </c>
    </row>
    <row r="253" spans="1:13">
      <c r="A253">
        <v>6125</v>
      </c>
      <c r="B253" t="s">
        <v>31</v>
      </c>
      <c r="C253" t="s">
        <v>18</v>
      </c>
      <c r="D253" s="3">
        <v>2170.2410946571399</v>
      </c>
      <c r="E253">
        <v>39</v>
      </c>
      <c r="F253" s="5" t="str">
        <f t="shared" si="16"/>
        <v>Adult</v>
      </c>
      <c r="G253" t="s">
        <v>9020</v>
      </c>
      <c r="H253">
        <v>15</v>
      </c>
      <c r="I253" t="str">
        <f t="shared" si="13"/>
        <v>Very Frequent Buyer</v>
      </c>
      <c r="J253">
        <v>5</v>
      </c>
      <c r="K253" t="str">
        <f t="shared" si="14"/>
        <v>Satisfied</v>
      </c>
      <c r="L253">
        <v>1</v>
      </c>
      <c r="M253" t="str">
        <f t="shared" si="15"/>
        <v>Intent to Purchase</v>
      </c>
    </row>
    <row r="254" spans="1:13">
      <c r="A254">
        <v>6126</v>
      </c>
      <c r="B254" t="s">
        <v>9</v>
      </c>
      <c r="C254" t="s">
        <v>22</v>
      </c>
      <c r="D254" s="3">
        <v>2855.4022914700399</v>
      </c>
      <c r="E254">
        <v>52</v>
      </c>
      <c r="F254" s="5" t="str">
        <f t="shared" si="16"/>
        <v>Mature Adult</v>
      </c>
      <c r="G254" t="s">
        <v>9019</v>
      </c>
      <c r="H254">
        <v>1</v>
      </c>
      <c r="I254" t="str">
        <f t="shared" si="13"/>
        <v>Rare Buyer</v>
      </c>
      <c r="J254">
        <v>1</v>
      </c>
      <c r="K254" t="str">
        <f t="shared" si="14"/>
        <v>Unsatisfied</v>
      </c>
      <c r="L254">
        <v>0</v>
      </c>
      <c r="M254" t="str">
        <f t="shared" si="15"/>
        <v>No Intent</v>
      </c>
    </row>
    <row r="255" spans="1:13">
      <c r="A255">
        <v>6127</v>
      </c>
      <c r="B255" t="s">
        <v>12</v>
      </c>
      <c r="C255" t="s">
        <v>18</v>
      </c>
      <c r="D255" s="3">
        <v>2033.83350110365</v>
      </c>
      <c r="E255">
        <v>55</v>
      </c>
      <c r="F255" s="5" t="str">
        <f t="shared" si="16"/>
        <v>Mature Adult</v>
      </c>
      <c r="G255" t="s">
        <v>9020</v>
      </c>
      <c r="H255">
        <v>3</v>
      </c>
      <c r="I255" t="str">
        <f t="shared" si="13"/>
        <v>Occasional Buyer</v>
      </c>
      <c r="J255">
        <v>1</v>
      </c>
      <c r="K255" t="str">
        <f t="shared" si="14"/>
        <v>Unsatisfied</v>
      </c>
      <c r="L255">
        <v>1</v>
      </c>
      <c r="M255" t="str">
        <f t="shared" si="15"/>
        <v>Intent to Purchase</v>
      </c>
    </row>
    <row r="256" spans="1:13">
      <c r="A256">
        <v>6128</v>
      </c>
      <c r="B256" t="s">
        <v>9</v>
      </c>
      <c r="C256" t="s">
        <v>10</v>
      </c>
      <c r="D256" s="3">
        <v>2442.8506018315802</v>
      </c>
      <c r="E256">
        <v>63</v>
      </c>
      <c r="F256" s="5" t="str">
        <f t="shared" si="16"/>
        <v>Senior</v>
      </c>
      <c r="G256" t="s">
        <v>9020</v>
      </c>
      <c r="H256">
        <v>18</v>
      </c>
      <c r="I256" t="str">
        <f t="shared" si="13"/>
        <v>Very Frequent Buyer</v>
      </c>
      <c r="J256">
        <v>5</v>
      </c>
      <c r="K256" t="str">
        <f t="shared" si="14"/>
        <v>Satisfied</v>
      </c>
      <c r="L256">
        <v>1</v>
      </c>
      <c r="M256" t="str">
        <f t="shared" si="15"/>
        <v>Intent to Purchase</v>
      </c>
    </row>
    <row r="257" spans="1:13">
      <c r="A257">
        <v>6129</v>
      </c>
      <c r="B257" t="s">
        <v>31</v>
      </c>
      <c r="C257" t="s">
        <v>18</v>
      </c>
      <c r="D257" s="3">
        <v>1135.89736413793</v>
      </c>
      <c r="E257">
        <v>43</v>
      </c>
      <c r="F257" s="5" t="str">
        <f t="shared" si="16"/>
        <v>Middle aged</v>
      </c>
      <c r="G257" t="s">
        <v>9020</v>
      </c>
      <c r="H257">
        <v>14</v>
      </c>
      <c r="I257" t="str">
        <f t="shared" si="13"/>
        <v>Very Frequent Buyer</v>
      </c>
      <c r="J257">
        <v>3</v>
      </c>
      <c r="K257" t="str">
        <f t="shared" si="14"/>
        <v>Neutral</v>
      </c>
      <c r="L257">
        <v>1</v>
      </c>
      <c r="M257" t="str">
        <f t="shared" si="15"/>
        <v>Intent to Purchase</v>
      </c>
    </row>
    <row r="258" spans="1:13">
      <c r="A258">
        <v>6130</v>
      </c>
      <c r="B258" t="s">
        <v>9</v>
      </c>
      <c r="C258" t="s">
        <v>18</v>
      </c>
      <c r="D258" s="3">
        <v>1895.50184911202</v>
      </c>
      <c r="E258">
        <v>52</v>
      </c>
      <c r="F258" s="5" t="str">
        <f t="shared" si="16"/>
        <v>Mature Adult</v>
      </c>
      <c r="G258" t="s">
        <v>9019</v>
      </c>
      <c r="H258">
        <v>19</v>
      </c>
      <c r="I258" t="str">
        <f t="shared" ref="I258:I321" si="17">IF(H258=0, "No Purchases",
IF(H258&lt;=1, "Rare Buyer",
IF(H258&lt;=3, "Occasional Buyer",
IF(H258&lt;=6, "Regular Buyer",
IF(H258&lt;=12, "Frequent Buyer", "Very Frequent Buyer")))))</f>
        <v>Very Frequent Buyer</v>
      </c>
      <c r="J258">
        <v>4</v>
      </c>
      <c r="K258" t="str">
        <f t="shared" ref="K258:K321" si="18">IF(J258&lt;=2, "Unsatisfied",
IF(J258=3, "Neutral",
IF(J258&gt;=4, "Satisfied", "N/A")))</f>
        <v>Satisfied</v>
      </c>
      <c r="L258">
        <v>1</v>
      </c>
      <c r="M258" t="str">
        <f t="shared" ref="M258:M321" si="19">IF(L258=0, "No Intent", IF(L258=1,"Intent to Purchase", "N/A"))</f>
        <v>Intent to Purchase</v>
      </c>
    </row>
    <row r="259" spans="1:13">
      <c r="A259">
        <v>6131</v>
      </c>
      <c r="B259" t="s">
        <v>9</v>
      </c>
      <c r="C259" t="s">
        <v>22</v>
      </c>
      <c r="D259" s="3">
        <v>1113.4862628226799</v>
      </c>
      <c r="E259">
        <v>33</v>
      </c>
      <c r="F259" s="5" t="str">
        <f t="shared" si="16"/>
        <v>Adult</v>
      </c>
      <c r="G259" t="s">
        <v>9019</v>
      </c>
      <c r="H259">
        <v>13</v>
      </c>
      <c r="I259" t="str">
        <f t="shared" si="17"/>
        <v>Very Frequent Buyer</v>
      </c>
      <c r="J259">
        <v>1</v>
      </c>
      <c r="K259" t="str">
        <f t="shared" si="18"/>
        <v>Unsatisfied</v>
      </c>
      <c r="L259">
        <v>0</v>
      </c>
      <c r="M259" t="str">
        <f t="shared" si="19"/>
        <v>No Intent</v>
      </c>
    </row>
    <row r="260" spans="1:13">
      <c r="A260">
        <v>6132</v>
      </c>
      <c r="B260" t="s">
        <v>12</v>
      </c>
      <c r="C260" t="s">
        <v>18</v>
      </c>
      <c r="D260" s="3">
        <v>1596.91532170083</v>
      </c>
      <c r="E260">
        <v>60</v>
      </c>
      <c r="F260" s="5" t="str">
        <f t="shared" si="16"/>
        <v>Senior</v>
      </c>
      <c r="G260" t="s">
        <v>9019</v>
      </c>
      <c r="H260">
        <v>7</v>
      </c>
      <c r="I260" t="str">
        <f t="shared" si="17"/>
        <v>Frequent Buyer</v>
      </c>
      <c r="J260">
        <v>4</v>
      </c>
      <c r="K260" t="str">
        <f t="shared" si="18"/>
        <v>Satisfied</v>
      </c>
      <c r="L260">
        <v>1</v>
      </c>
      <c r="M260" t="str">
        <f t="shared" si="19"/>
        <v>Intent to Purchase</v>
      </c>
    </row>
    <row r="261" spans="1:13">
      <c r="A261">
        <v>6133</v>
      </c>
      <c r="B261" t="s">
        <v>24</v>
      </c>
      <c r="C261" t="s">
        <v>22</v>
      </c>
      <c r="D261" s="3">
        <v>2190.2000996737402</v>
      </c>
      <c r="E261">
        <v>31</v>
      </c>
      <c r="F261" s="5" t="str">
        <f t="shared" si="16"/>
        <v>Adult</v>
      </c>
      <c r="G261" t="s">
        <v>9020</v>
      </c>
      <c r="H261">
        <v>18</v>
      </c>
      <c r="I261" t="str">
        <f t="shared" si="17"/>
        <v>Very Frequent Buyer</v>
      </c>
      <c r="J261">
        <v>4</v>
      </c>
      <c r="K261" t="str">
        <f t="shared" si="18"/>
        <v>Satisfied</v>
      </c>
      <c r="L261">
        <v>1</v>
      </c>
      <c r="M261" t="str">
        <f t="shared" si="19"/>
        <v>Intent to Purchase</v>
      </c>
    </row>
    <row r="262" spans="1:13">
      <c r="A262">
        <v>6134</v>
      </c>
      <c r="B262" t="s">
        <v>31</v>
      </c>
      <c r="C262" t="s">
        <v>13</v>
      </c>
      <c r="D262" s="3">
        <v>2383.3168865376101</v>
      </c>
      <c r="E262">
        <v>50</v>
      </c>
      <c r="F262" s="5" t="str">
        <f t="shared" si="16"/>
        <v>Mature Adult</v>
      </c>
      <c r="G262" t="s">
        <v>9020</v>
      </c>
      <c r="H262">
        <v>18</v>
      </c>
      <c r="I262" t="str">
        <f t="shared" si="17"/>
        <v>Very Frequent Buyer</v>
      </c>
      <c r="J262">
        <v>1</v>
      </c>
      <c r="K262" t="str">
        <f t="shared" si="18"/>
        <v>Unsatisfied</v>
      </c>
      <c r="L262">
        <v>1</v>
      </c>
      <c r="M262" t="str">
        <f t="shared" si="19"/>
        <v>Intent to Purchase</v>
      </c>
    </row>
    <row r="263" spans="1:13">
      <c r="A263">
        <v>6135</v>
      </c>
      <c r="B263" t="s">
        <v>9</v>
      </c>
      <c r="C263" t="s">
        <v>18</v>
      </c>
      <c r="D263" s="3">
        <v>1606.61350327481</v>
      </c>
      <c r="E263">
        <v>25</v>
      </c>
      <c r="F263" s="5" t="str">
        <f t="shared" si="16"/>
        <v>Young Adult</v>
      </c>
      <c r="G263" t="s">
        <v>9019</v>
      </c>
      <c r="H263">
        <v>1</v>
      </c>
      <c r="I263" t="str">
        <f t="shared" si="17"/>
        <v>Rare Buyer</v>
      </c>
      <c r="J263">
        <v>2</v>
      </c>
      <c r="K263" t="str">
        <f t="shared" si="18"/>
        <v>Unsatisfied</v>
      </c>
      <c r="L263">
        <v>0</v>
      </c>
      <c r="M263" t="str">
        <f t="shared" si="19"/>
        <v>No Intent</v>
      </c>
    </row>
    <row r="264" spans="1:13">
      <c r="A264">
        <v>6136</v>
      </c>
      <c r="B264" t="s">
        <v>31</v>
      </c>
      <c r="C264" t="s">
        <v>28</v>
      </c>
      <c r="D264" s="3">
        <v>144.108919559165</v>
      </c>
      <c r="E264">
        <v>38</v>
      </c>
      <c r="F264" s="5" t="str">
        <f t="shared" si="16"/>
        <v>Adult</v>
      </c>
      <c r="G264" t="s">
        <v>9019</v>
      </c>
      <c r="H264">
        <v>9</v>
      </c>
      <c r="I264" t="str">
        <f t="shared" si="17"/>
        <v>Frequent Buyer</v>
      </c>
      <c r="J264">
        <v>2</v>
      </c>
      <c r="K264" t="str">
        <f t="shared" si="18"/>
        <v>Unsatisfied</v>
      </c>
      <c r="L264">
        <v>0</v>
      </c>
      <c r="M264" t="str">
        <f t="shared" si="19"/>
        <v>No Intent</v>
      </c>
    </row>
    <row r="265" spans="1:13">
      <c r="A265">
        <v>6137</v>
      </c>
      <c r="B265" t="s">
        <v>31</v>
      </c>
      <c r="C265" t="s">
        <v>10</v>
      </c>
      <c r="D265" s="3">
        <v>894.96415203413505</v>
      </c>
      <c r="E265">
        <v>18</v>
      </c>
      <c r="F265" s="5" t="str">
        <f t="shared" si="16"/>
        <v>Adolescent</v>
      </c>
      <c r="G265" t="s">
        <v>9019</v>
      </c>
      <c r="H265">
        <v>7</v>
      </c>
      <c r="I265" t="str">
        <f t="shared" si="17"/>
        <v>Frequent Buyer</v>
      </c>
      <c r="J265">
        <v>2</v>
      </c>
      <c r="K265" t="str">
        <f t="shared" si="18"/>
        <v>Unsatisfied</v>
      </c>
      <c r="L265">
        <v>0</v>
      </c>
      <c r="M265" t="str">
        <f t="shared" si="19"/>
        <v>No Intent</v>
      </c>
    </row>
    <row r="266" spans="1:13">
      <c r="A266">
        <v>6138</v>
      </c>
      <c r="B266" t="s">
        <v>9</v>
      </c>
      <c r="C266" t="s">
        <v>10</v>
      </c>
      <c r="D266" s="3">
        <v>743.11625397918306</v>
      </c>
      <c r="E266">
        <v>49</v>
      </c>
      <c r="F266" s="5" t="str">
        <f t="shared" si="16"/>
        <v>Middle aged</v>
      </c>
      <c r="G266" t="s">
        <v>9019</v>
      </c>
      <c r="H266">
        <v>18</v>
      </c>
      <c r="I266" t="str">
        <f t="shared" si="17"/>
        <v>Very Frequent Buyer</v>
      </c>
      <c r="J266">
        <v>2</v>
      </c>
      <c r="K266" t="str">
        <f t="shared" si="18"/>
        <v>Unsatisfied</v>
      </c>
      <c r="L266">
        <v>0</v>
      </c>
      <c r="M266" t="str">
        <f t="shared" si="19"/>
        <v>No Intent</v>
      </c>
    </row>
    <row r="267" spans="1:13">
      <c r="A267">
        <v>6139</v>
      </c>
      <c r="B267" t="s">
        <v>31</v>
      </c>
      <c r="C267" t="s">
        <v>13</v>
      </c>
      <c r="D267" s="3">
        <v>2573.5312038552802</v>
      </c>
      <c r="E267">
        <v>31</v>
      </c>
      <c r="F267" s="5" t="str">
        <f t="shared" si="16"/>
        <v>Adult</v>
      </c>
      <c r="G267" t="s">
        <v>9019</v>
      </c>
      <c r="H267">
        <v>15</v>
      </c>
      <c r="I267" t="str">
        <f t="shared" si="17"/>
        <v>Very Frequent Buyer</v>
      </c>
      <c r="J267">
        <v>3</v>
      </c>
      <c r="K267" t="str">
        <f t="shared" si="18"/>
        <v>Neutral</v>
      </c>
      <c r="L267">
        <v>0</v>
      </c>
      <c r="M267" t="str">
        <f t="shared" si="19"/>
        <v>No Intent</v>
      </c>
    </row>
    <row r="268" spans="1:13">
      <c r="A268">
        <v>6140</v>
      </c>
      <c r="B268" t="s">
        <v>9</v>
      </c>
      <c r="C268" t="s">
        <v>18</v>
      </c>
      <c r="D268" s="3">
        <v>2056.1066767846401</v>
      </c>
      <c r="E268">
        <v>50</v>
      </c>
      <c r="F268" s="5" t="str">
        <f t="shared" si="16"/>
        <v>Mature Adult</v>
      </c>
      <c r="G268" t="s">
        <v>9020</v>
      </c>
      <c r="H268">
        <v>16</v>
      </c>
      <c r="I268" t="str">
        <f t="shared" si="17"/>
        <v>Very Frequent Buyer</v>
      </c>
      <c r="J268">
        <v>1</v>
      </c>
      <c r="K268" t="str">
        <f t="shared" si="18"/>
        <v>Unsatisfied</v>
      </c>
      <c r="L268">
        <v>1</v>
      </c>
      <c r="M268" t="str">
        <f t="shared" si="19"/>
        <v>Intent to Purchase</v>
      </c>
    </row>
    <row r="269" spans="1:13">
      <c r="A269">
        <v>6141</v>
      </c>
      <c r="B269" t="s">
        <v>24</v>
      </c>
      <c r="C269" t="s">
        <v>10</v>
      </c>
      <c r="D269" s="3">
        <v>1357.13080043479</v>
      </c>
      <c r="E269">
        <v>31</v>
      </c>
      <c r="F269" s="5" t="str">
        <f t="shared" si="16"/>
        <v>Adult</v>
      </c>
      <c r="G269" t="s">
        <v>9020</v>
      </c>
      <c r="H269">
        <v>16</v>
      </c>
      <c r="I269" t="str">
        <f t="shared" si="17"/>
        <v>Very Frequent Buyer</v>
      </c>
      <c r="J269">
        <v>4</v>
      </c>
      <c r="K269" t="str">
        <f t="shared" si="18"/>
        <v>Satisfied</v>
      </c>
      <c r="L269">
        <v>1</v>
      </c>
      <c r="M269" t="str">
        <f t="shared" si="19"/>
        <v>Intent to Purchase</v>
      </c>
    </row>
    <row r="270" spans="1:13">
      <c r="A270">
        <v>6142</v>
      </c>
      <c r="B270" t="s">
        <v>9</v>
      </c>
      <c r="C270" t="s">
        <v>18</v>
      </c>
      <c r="D270" s="3">
        <v>1041.7442258855101</v>
      </c>
      <c r="E270">
        <v>67</v>
      </c>
      <c r="F270" s="5" t="str">
        <f t="shared" si="16"/>
        <v>Senior</v>
      </c>
      <c r="G270" t="s">
        <v>9019</v>
      </c>
      <c r="H270">
        <v>15</v>
      </c>
      <c r="I270" t="str">
        <f t="shared" si="17"/>
        <v>Very Frequent Buyer</v>
      </c>
      <c r="J270">
        <v>5</v>
      </c>
      <c r="K270" t="str">
        <f t="shared" si="18"/>
        <v>Satisfied</v>
      </c>
      <c r="L270">
        <v>1</v>
      </c>
      <c r="M270" t="str">
        <f t="shared" si="19"/>
        <v>Intent to Purchase</v>
      </c>
    </row>
    <row r="271" spans="1:13">
      <c r="A271">
        <v>6143</v>
      </c>
      <c r="B271" t="s">
        <v>31</v>
      </c>
      <c r="C271" t="s">
        <v>28</v>
      </c>
      <c r="D271" s="3">
        <v>1263.2760528828601</v>
      </c>
      <c r="E271">
        <v>21</v>
      </c>
      <c r="F271" s="5" t="str">
        <f t="shared" si="16"/>
        <v>Young Adult</v>
      </c>
      <c r="G271" t="s">
        <v>9020</v>
      </c>
      <c r="H271">
        <v>16</v>
      </c>
      <c r="I271" t="str">
        <f t="shared" si="17"/>
        <v>Very Frequent Buyer</v>
      </c>
      <c r="J271">
        <v>1</v>
      </c>
      <c r="K271" t="str">
        <f t="shared" si="18"/>
        <v>Unsatisfied</v>
      </c>
      <c r="L271">
        <v>0</v>
      </c>
      <c r="M271" t="str">
        <f t="shared" si="19"/>
        <v>No Intent</v>
      </c>
    </row>
    <row r="272" spans="1:13">
      <c r="A272">
        <v>6144</v>
      </c>
      <c r="B272" t="s">
        <v>12</v>
      </c>
      <c r="C272" t="s">
        <v>28</v>
      </c>
      <c r="D272" s="3">
        <v>1946.42668037408</v>
      </c>
      <c r="E272">
        <v>68</v>
      </c>
      <c r="F272" s="5" t="str">
        <f t="shared" si="16"/>
        <v>Senior</v>
      </c>
      <c r="G272" t="s">
        <v>9020</v>
      </c>
      <c r="H272">
        <v>15</v>
      </c>
      <c r="I272" t="str">
        <f t="shared" si="17"/>
        <v>Very Frequent Buyer</v>
      </c>
      <c r="J272">
        <v>5</v>
      </c>
      <c r="K272" t="str">
        <f t="shared" si="18"/>
        <v>Satisfied</v>
      </c>
      <c r="L272">
        <v>1</v>
      </c>
      <c r="M272" t="str">
        <f t="shared" si="19"/>
        <v>Intent to Purchase</v>
      </c>
    </row>
    <row r="273" spans="1:13">
      <c r="A273">
        <v>6145</v>
      </c>
      <c r="B273" t="s">
        <v>31</v>
      </c>
      <c r="C273" t="s">
        <v>28</v>
      </c>
      <c r="D273" s="3">
        <v>2127.80092729953</v>
      </c>
      <c r="E273">
        <v>58</v>
      </c>
      <c r="F273" s="5" t="str">
        <f t="shared" si="16"/>
        <v>Mature Adult</v>
      </c>
      <c r="G273" t="s">
        <v>9020</v>
      </c>
      <c r="H273">
        <v>5</v>
      </c>
      <c r="I273" t="str">
        <f t="shared" si="17"/>
        <v>Regular Buyer</v>
      </c>
      <c r="J273">
        <v>2</v>
      </c>
      <c r="K273" t="str">
        <f t="shared" si="18"/>
        <v>Unsatisfied</v>
      </c>
      <c r="L273">
        <v>1</v>
      </c>
      <c r="M273" t="str">
        <f t="shared" si="19"/>
        <v>Intent to Purchase</v>
      </c>
    </row>
    <row r="274" spans="1:13">
      <c r="A274">
        <v>6146</v>
      </c>
      <c r="B274" t="s">
        <v>24</v>
      </c>
      <c r="C274" t="s">
        <v>18</v>
      </c>
      <c r="D274" s="3">
        <v>752.95587200855505</v>
      </c>
      <c r="E274">
        <v>61</v>
      </c>
      <c r="F274" s="5" t="str">
        <f t="shared" si="16"/>
        <v>Senior</v>
      </c>
      <c r="G274" t="s">
        <v>9020</v>
      </c>
      <c r="H274">
        <v>2</v>
      </c>
      <c r="I274" t="str">
        <f t="shared" si="17"/>
        <v>Occasional Buyer</v>
      </c>
      <c r="J274">
        <v>3</v>
      </c>
      <c r="K274" t="str">
        <f t="shared" si="18"/>
        <v>Neutral</v>
      </c>
      <c r="L274">
        <v>1</v>
      </c>
      <c r="M274" t="str">
        <f t="shared" si="19"/>
        <v>Intent to Purchase</v>
      </c>
    </row>
    <row r="275" spans="1:13">
      <c r="A275">
        <v>6147</v>
      </c>
      <c r="B275" t="s">
        <v>15</v>
      </c>
      <c r="C275" t="s">
        <v>10</v>
      </c>
      <c r="D275" s="3">
        <v>1113.52145434773</v>
      </c>
      <c r="E275">
        <v>36</v>
      </c>
      <c r="F275" s="5" t="str">
        <f t="shared" si="16"/>
        <v>Adult</v>
      </c>
      <c r="G275" t="s">
        <v>9020</v>
      </c>
      <c r="H275">
        <v>6</v>
      </c>
      <c r="I275" t="str">
        <f t="shared" si="17"/>
        <v>Regular Buyer</v>
      </c>
      <c r="J275">
        <v>4</v>
      </c>
      <c r="K275" t="str">
        <f t="shared" si="18"/>
        <v>Satisfied</v>
      </c>
      <c r="L275">
        <v>1</v>
      </c>
      <c r="M275" t="str">
        <f t="shared" si="19"/>
        <v>Intent to Purchase</v>
      </c>
    </row>
    <row r="276" spans="1:13">
      <c r="A276">
        <v>6148</v>
      </c>
      <c r="B276" t="s">
        <v>15</v>
      </c>
      <c r="C276" t="s">
        <v>13</v>
      </c>
      <c r="D276" s="3">
        <v>1541.3802531353699</v>
      </c>
      <c r="E276">
        <v>41</v>
      </c>
      <c r="F276" s="5" t="str">
        <f t="shared" si="16"/>
        <v>Middle aged</v>
      </c>
      <c r="G276" t="s">
        <v>9020</v>
      </c>
      <c r="H276">
        <v>2</v>
      </c>
      <c r="I276" t="str">
        <f t="shared" si="17"/>
        <v>Occasional Buyer</v>
      </c>
      <c r="J276">
        <v>3</v>
      </c>
      <c r="K276" t="str">
        <f t="shared" si="18"/>
        <v>Neutral</v>
      </c>
      <c r="L276">
        <v>1</v>
      </c>
      <c r="M276" t="str">
        <f t="shared" si="19"/>
        <v>Intent to Purchase</v>
      </c>
    </row>
    <row r="277" spans="1:13">
      <c r="A277">
        <v>6149</v>
      </c>
      <c r="B277" t="s">
        <v>24</v>
      </c>
      <c r="C277" t="s">
        <v>22</v>
      </c>
      <c r="D277" s="3">
        <v>2691.3195749173701</v>
      </c>
      <c r="E277">
        <v>56</v>
      </c>
      <c r="F277" s="5" t="str">
        <f t="shared" si="16"/>
        <v>Mature Adult</v>
      </c>
      <c r="G277" t="s">
        <v>9019</v>
      </c>
      <c r="H277">
        <v>11</v>
      </c>
      <c r="I277" t="str">
        <f t="shared" si="17"/>
        <v>Frequent Buyer</v>
      </c>
      <c r="J277">
        <v>4</v>
      </c>
      <c r="K277" t="str">
        <f t="shared" si="18"/>
        <v>Satisfied</v>
      </c>
      <c r="L277">
        <v>1</v>
      </c>
      <c r="M277" t="str">
        <f t="shared" si="19"/>
        <v>Intent to Purchase</v>
      </c>
    </row>
    <row r="278" spans="1:13">
      <c r="A278">
        <v>6150</v>
      </c>
      <c r="B278" t="s">
        <v>15</v>
      </c>
      <c r="C278" t="s">
        <v>13</v>
      </c>
      <c r="D278" s="3">
        <v>305.24192320597598</v>
      </c>
      <c r="E278">
        <v>18</v>
      </c>
      <c r="F278" s="5" t="str">
        <f t="shared" si="16"/>
        <v>Adolescent</v>
      </c>
      <c r="G278" t="s">
        <v>9019</v>
      </c>
      <c r="H278">
        <v>16</v>
      </c>
      <c r="I278" t="str">
        <f t="shared" si="17"/>
        <v>Very Frequent Buyer</v>
      </c>
      <c r="J278">
        <v>4</v>
      </c>
      <c r="K278" t="str">
        <f t="shared" si="18"/>
        <v>Satisfied</v>
      </c>
      <c r="L278">
        <v>0</v>
      </c>
      <c r="M278" t="str">
        <f t="shared" si="19"/>
        <v>No Intent</v>
      </c>
    </row>
    <row r="279" spans="1:13">
      <c r="A279">
        <v>6151</v>
      </c>
      <c r="B279" t="s">
        <v>15</v>
      </c>
      <c r="C279" t="s">
        <v>13</v>
      </c>
      <c r="D279" s="3">
        <v>2004.5072629270901</v>
      </c>
      <c r="E279">
        <v>52</v>
      </c>
      <c r="F279" s="5" t="str">
        <f t="shared" si="16"/>
        <v>Mature Adult</v>
      </c>
      <c r="G279" t="s">
        <v>9019</v>
      </c>
      <c r="H279">
        <v>2</v>
      </c>
      <c r="I279" t="str">
        <f t="shared" si="17"/>
        <v>Occasional Buyer</v>
      </c>
      <c r="J279">
        <v>2</v>
      </c>
      <c r="K279" t="str">
        <f t="shared" si="18"/>
        <v>Unsatisfied</v>
      </c>
      <c r="L279">
        <v>0</v>
      </c>
      <c r="M279" t="str">
        <f t="shared" si="19"/>
        <v>No Intent</v>
      </c>
    </row>
    <row r="280" spans="1:13">
      <c r="A280">
        <v>6152</v>
      </c>
      <c r="B280" t="s">
        <v>24</v>
      </c>
      <c r="C280" t="s">
        <v>13</v>
      </c>
      <c r="D280" s="3">
        <v>631.20605422502604</v>
      </c>
      <c r="E280">
        <v>58</v>
      </c>
      <c r="F280" s="5" t="str">
        <f t="shared" si="16"/>
        <v>Mature Adult</v>
      </c>
      <c r="G280" t="s">
        <v>9020</v>
      </c>
      <c r="H280">
        <v>6</v>
      </c>
      <c r="I280" t="str">
        <f t="shared" si="17"/>
        <v>Regular Buyer</v>
      </c>
      <c r="J280">
        <v>3</v>
      </c>
      <c r="K280" t="str">
        <f t="shared" si="18"/>
        <v>Neutral</v>
      </c>
      <c r="L280">
        <v>1</v>
      </c>
      <c r="M280" t="str">
        <f t="shared" si="19"/>
        <v>Intent to Purchase</v>
      </c>
    </row>
    <row r="281" spans="1:13">
      <c r="A281">
        <v>6153</v>
      </c>
      <c r="B281" t="s">
        <v>31</v>
      </c>
      <c r="C281" t="s">
        <v>13</v>
      </c>
      <c r="D281" s="3">
        <v>1668.0065950471701</v>
      </c>
      <c r="E281">
        <v>33</v>
      </c>
      <c r="F281" s="5" t="str">
        <f t="shared" si="16"/>
        <v>Adult</v>
      </c>
      <c r="G281" t="s">
        <v>9020</v>
      </c>
      <c r="H281">
        <v>7</v>
      </c>
      <c r="I281" t="str">
        <f t="shared" si="17"/>
        <v>Frequent Buyer</v>
      </c>
      <c r="J281">
        <v>4</v>
      </c>
      <c r="K281" t="str">
        <f t="shared" si="18"/>
        <v>Satisfied</v>
      </c>
      <c r="L281">
        <v>1</v>
      </c>
      <c r="M281" t="str">
        <f t="shared" si="19"/>
        <v>Intent to Purchase</v>
      </c>
    </row>
    <row r="282" spans="1:13">
      <c r="A282">
        <v>6154</v>
      </c>
      <c r="B282" t="s">
        <v>24</v>
      </c>
      <c r="C282" t="s">
        <v>22</v>
      </c>
      <c r="D282" s="3">
        <v>306.08504436443701</v>
      </c>
      <c r="E282">
        <v>47</v>
      </c>
      <c r="F282" s="5" t="str">
        <f t="shared" si="16"/>
        <v>Middle aged</v>
      </c>
      <c r="G282" t="s">
        <v>9019</v>
      </c>
      <c r="H282">
        <v>14</v>
      </c>
      <c r="I282" t="str">
        <f t="shared" si="17"/>
        <v>Very Frequent Buyer</v>
      </c>
      <c r="J282">
        <v>4</v>
      </c>
      <c r="K282" t="str">
        <f t="shared" si="18"/>
        <v>Satisfied</v>
      </c>
      <c r="L282">
        <v>1</v>
      </c>
      <c r="M282" t="str">
        <f t="shared" si="19"/>
        <v>Intent to Purchase</v>
      </c>
    </row>
    <row r="283" spans="1:13">
      <c r="A283">
        <v>6155</v>
      </c>
      <c r="B283" t="s">
        <v>9</v>
      </c>
      <c r="C283" t="s">
        <v>28</v>
      </c>
      <c r="D283" s="3">
        <v>2786.21899400347</v>
      </c>
      <c r="E283">
        <v>38</v>
      </c>
      <c r="F283" s="5" t="str">
        <f t="shared" si="16"/>
        <v>Adult</v>
      </c>
      <c r="G283" t="s">
        <v>9019</v>
      </c>
      <c r="H283">
        <v>7</v>
      </c>
      <c r="I283" t="str">
        <f t="shared" si="17"/>
        <v>Frequent Buyer</v>
      </c>
      <c r="J283">
        <v>2</v>
      </c>
      <c r="K283" t="str">
        <f t="shared" si="18"/>
        <v>Unsatisfied</v>
      </c>
      <c r="L283">
        <v>0</v>
      </c>
      <c r="M283" t="str">
        <f t="shared" si="19"/>
        <v>No Intent</v>
      </c>
    </row>
    <row r="284" spans="1:13">
      <c r="A284">
        <v>6156</v>
      </c>
      <c r="B284" t="s">
        <v>9</v>
      </c>
      <c r="C284" t="s">
        <v>18</v>
      </c>
      <c r="D284" s="3">
        <v>2437.4960698161299</v>
      </c>
      <c r="E284">
        <v>18</v>
      </c>
      <c r="F284" s="5" t="str">
        <f t="shared" si="16"/>
        <v>Adolescent</v>
      </c>
      <c r="G284" t="s">
        <v>9020</v>
      </c>
      <c r="H284">
        <v>11</v>
      </c>
      <c r="I284" t="str">
        <f t="shared" si="17"/>
        <v>Frequent Buyer</v>
      </c>
      <c r="J284">
        <v>1</v>
      </c>
      <c r="K284" t="str">
        <f t="shared" si="18"/>
        <v>Unsatisfied</v>
      </c>
      <c r="L284">
        <v>0</v>
      </c>
      <c r="M284" t="str">
        <f t="shared" si="19"/>
        <v>No Intent</v>
      </c>
    </row>
    <row r="285" spans="1:13">
      <c r="A285">
        <v>6157</v>
      </c>
      <c r="B285" t="s">
        <v>9</v>
      </c>
      <c r="C285" t="s">
        <v>10</v>
      </c>
      <c r="D285" s="3">
        <v>2285.89235431614</v>
      </c>
      <c r="E285">
        <v>58</v>
      </c>
      <c r="F285" s="5" t="str">
        <f t="shared" si="16"/>
        <v>Mature Adult</v>
      </c>
      <c r="G285" t="s">
        <v>9020</v>
      </c>
      <c r="H285">
        <v>14</v>
      </c>
      <c r="I285" t="str">
        <f t="shared" si="17"/>
        <v>Very Frequent Buyer</v>
      </c>
      <c r="J285">
        <v>1</v>
      </c>
      <c r="K285" t="str">
        <f t="shared" si="18"/>
        <v>Unsatisfied</v>
      </c>
      <c r="L285">
        <v>1</v>
      </c>
      <c r="M285" t="str">
        <f t="shared" si="19"/>
        <v>Intent to Purchase</v>
      </c>
    </row>
    <row r="286" spans="1:13">
      <c r="A286">
        <v>6158</v>
      </c>
      <c r="B286" t="s">
        <v>9</v>
      </c>
      <c r="C286" t="s">
        <v>18</v>
      </c>
      <c r="D286" s="3">
        <v>1908.8110170317</v>
      </c>
      <c r="E286">
        <v>18</v>
      </c>
      <c r="F286" s="5" t="str">
        <f t="shared" si="16"/>
        <v>Adolescent</v>
      </c>
      <c r="G286" t="s">
        <v>9020</v>
      </c>
      <c r="H286">
        <v>5</v>
      </c>
      <c r="I286" t="str">
        <f t="shared" si="17"/>
        <v>Regular Buyer</v>
      </c>
      <c r="J286">
        <v>5</v>
      </c>
      <c r="K286" t="str">
        <f t="shared" si="18"/>
        <v>Satisfied</v>
      </c>
      <c r="L286">
        <v>1</v>
      </c>
      <c r="M286" t="str">
        <f t="shared" si="19"/>
        <v>Intent to Purchase</v>
      </c>
    </row>
    <row r="287" spans="1:13">
      <c r="A287">
        <v>6159</v>
      </c>
      <c r="B287" t="s">
        <v>12</v>
      </c>
      <c r="C287" t="s">
        <v>18</v>
      </c>
      <c r="D287" s="3">
        <v>1872.51486723022</v>
      </c>
      <c r="E287">
        <v>22</v>
      </c>
      <c r="F287" s="5" t="str">
        <f t="shared" si="16"/>
        <v>Young Adult</v>
      </c>
      <c r="G287" t="s">
        <v>9019</v>
      </c>
      <c r="H287">
        <v>16</v>
      </c>
      <c r="I287" t="str">
        <f t="shared" si="17"/>
        <v>Very Frequent Buyer</v>
      </c>
      <c r="J287">
        <v>1</v>
      </c>
      <c r="K287" t="str">
        <f t="shared" si="18"/>
        <v>Unsatisfied</v>
      </c>
      <c r="L287">
        <v>0</v>
      </c>
      <c r="M287" t="str">
        <f t="shared" si="19"/>
        <v>No Intent</v>
      </c>
    </row>
    <row r="288" spans="1:13">
      <c r="A288">
        <v>6160</v>
      </c>
      <c r="B288" t="s">
        <v>12</v>
      </c>
      <c r="C288" t="s">
        <v>22</v>
      </c>
      <c r="D288" s="3">
        <v>1909.1553791368201</v>
      </c>
      <c r="E288">
        <v>40</v>
      </c>
      <c r="F288" s="5" t="str">
        <f t="shared" si="16"/>
        <v>Middle aged</v>
      </c>
      <c r="G288" t="s">
        <v>9019</v>
      </c>
      <c r="H288">
        <v>11</v>
      </c>
      <c r="I288" t="str">
        <f t="shared" si="17"/>
        <v>Frequent Buyer</v>
      </c>
      <c r="J288">
        <v>5</v>
      </c>
      <c r="K288" t="str">
        <f t="shared" si="18"/>
        <v>Satisfied</v>
      </c>
      <c r="L288">
        <v>1</v>
      </c>
      <c r="M288" t="str">
        <f t="shared" si="19"/>
        <v>Intent to Purchase</v>
      </c>
    </row>
    <row r="289" spans="1:13">
      <c r="A289">
        <v>6161</v>
      </c>
      <c r="B289" t="s">
        <v>15</v>
      </c>
      <c r="C289" t="s">
        <v>28</v>
      </c>
      <c r="D289" s="3">
        <v>2920.1438529688899</v>
      </c>
      <c r="E289">
        <v>35</v>
      </c>
      <c r="F289" s="5" t="str">
        <f t="shared" si="16"/>
        <v>Adult</v>
      </c>
      <c r="G289" t="s">
        <v>9019</v>
      </c>
      <c r="H289">
        <v>14</v>
      </c>
      <c r="I289" t="str">
        <f t="shared" si="17"/>
        <v>Very Frequent Buyer</v>
      </c>
      <c r="J289">
        <v>3</v>
      </c>
      <c r="K289" t="str">
        <f t="shared" si="18"/>
        <v>Neutral</v>
      </c>
      <c r="L289">
        <v>0</v>
      </c>
      <c r="M289" t="str">
        <f t="shared" si="19"/>
        <v>No Intent</v>
      </c>
    </row>
    <row r="290" spans="1:13">
      <c r="A290">
        <v>6162</v>
      </c>
      <c r="B290" t="s">
        <v>31</v>
      </c>
      <c r="C290" t="s">
        <v>10</v>
      </c>
      <c r="D290" s="3">
        <v>400.166738434639</v>
      </c>
      <c r="E290">
        <v>19</v>
      </c>
      <c r="F290" s="5" t="str">
        <f t="shared" si="16"/>
        <v>Adolescent</v>
      </c>
      <c r="G290" t="s">
        <v>9019</v>
      </c>
      <c r="H290">
        <v>7</v>
      </c>
      <c r="I290" t="str">
        <f t="shared" si="17"/>
        <v>Frequent Buyer</v>
      </c>
      <c r="J290">
        <v>2</v>
      </c>
      <c r="K290" t="str">
        <f t="shared" si="18"/>
        <v>Unsatisfied</v>
      </c>
      <c r="L290">
        <v>0</v>
      </c>
      <c r="M290" t="str">
        <f t="shared" si="19"/>
        <v>No Intent</v>
      </c>
    </row>
    <row r="291" spans="1:13">
      <c r="A291">
        <v>6163</v>
      </c>
      <c r="B291" t="s">
        <v>12</v>
      </c>
      <c r="C291" t="s">
        <v>22</v>
      </c>
      <c r="D291" s="3">
        <v>2409.1071546058101</v>
      </c>
      <c r="E291">
        <v>29</v>
      </c>
      <c r="F291" s="5" t="str">
        <f t="shared" si="16"/>
        <v>Young Adult</v>
      </c>
      <c r="G291" t="s">
        <v>9020</v>
      </c>
      <c r="H291">
        <v>2</v>
      </c>
      <c r="I291" t="str">
        <f t="shared" si="17"/>
        <v>Occasional Buyer</v>
      </c>
      <c r="J291">
        <v>3</v>
      </c>
      <c r="K291" t="str">
        <f t="shared" si="18"/>
        <v>Neutral</v>
      </c>
      <c r="L291">
        <v>0</v>
      </c>
      <c r="M291" t="str">
        <f t="shared" si="19"/>
        <v>No Intent</v>
      </c>
    </row>
    <row r="292" spans="1:13">
      <c r="A292">
        <v>6164</v>
      </c>
      <c r="B292" t="s">
        <v>31</v>
      </c>
      <c r="C292" t="s">
        <v>13</v>
      </c>
      <c r="D292" s="3">
        <v>141.50328849197999</v>
      </c>
      <c r="E292">
        <v>18</v>
      </c>
      <c r="F292" s="5" t="str">
        <f t="shared" si="16"/>
        <v>Adolescent</v>
      </c>
      <c r="G292" t="s">
        <v>9020</v>
      </c>
      <c r="H292">
        <v>13</v>
      </c>
      <c r="I292" t="str">
        <f t="shared" si="17"/>
        <v>Very Frequent Buyer</v>
      </c>
      <c r="J292">
        <v>1</v>
      </c>
      <c r="K292" t="str">
        <f t="shared" si="18"/>
        <v>Unsatisfied</v>
      </c>
      <c r="L292">
        <v>0</v>
      </c>
      <c r="M292" t="str">
        <f t="shared" si="19"/>
        <v>No Intent</v>
      </c>
    </row>
    <row r="293" spans="1:13">
      <c r="A293">
        <v>6165</v>
      </c>
      <c r="B293" t="s">
        <v>31</v>
      </c>
      <c r="C293" t="s">
        <v>28</v>
      </c>
      <c r="D293" s="3">
        <v>2729.6660387787301</v>
      </c>
      <c r="E293">
        <v>36</v>
      </c>
      <c r="F293" s="5" t="str">
        <f t="shared" si="16"/>
        <v>Adult</v>
      </c>
      <c r="G293" t="s">
        <v>9020</v>
      </c>
      <c r="H293">
        <v>2</v>
      </c>
      <c r="I293" t="str">
        <f t="shared" si="17"/>
        <v>Occasional Buyer</v>
      </c>
      <c r="J293">
        <v>3</v>
      </c>
      <c r="K293" t="str">
        <f t="shared" si="18"/>
        <v>Neutral</v>
      </c>
      <c r="L293">
        <v>1</v>
      </c>
      <c r="M293" t="str">
        <f t="shared" si="19"/>
        <v>Intent to Purchase</v>
      </c>
    </row>
    <row r="294" spans="1:13">
      <c r="A294">
        <v>6166</v>
      </c>
      <c r="B294" t="s">
        <v>31</v>
      </c>
      <c r="C294" t="s">
        <v>18</v>
      </c>
      <c r="D294" s="3">
        <v>2330.6991433732001</v>
      </c>
      <c r="E294">
        <v>45</v>
      </c>
      <c r="F294" s="5" t="str">
        <f t="shared" si="16"/>
        <v>Middle aged</v>
      </c>
      <c r="G294" t="s">
        <v>9020</v>
      </c>
      <c r="H294">
        <v>6</v>
      </c>
      <c r="I294" t="str">
        <f t="shared" si="17"/>
        <v>Regular Buyer</v>
      </c>
      <c r="J294">
        <v>3</v>
      </c>
      <c r="K294" t="str">
        <f t="shared" si="18"/>
        <v>Neutral</v>
      </c>
      <c r="L294">
        <v>1</v>
      </c>
      <c r="M294" t="str">
        <f t="shared" si="19"/>
        <v>Intent to Purchase</v>
      </c>
    </row>
    <row r="295" spans="1:13">
      <c r="A295">
        <v>6167</v>
      </c>
      <c r="B295" t="s">
        <v>31</v>
      </c>
      <c r="C295" t="s">
        <v>22</v>
      </c>
      <c r="D295" s="3">
        <v>2250.6901185315301</v>
      </c>
      <c r="E295">
        <v>18</v>
      </c>
      <c r="F295" s="5" t="str">
        <f t="shared" si="16"/>
        <v>Adolescent</v>
      </c>
      <c r="G295" t="s">
        <v>9019</v>
      </c>
      <c r="H295">
        <v>19</v>
      </c>
      <c r="I295" t="str">
        <f t="shared" si="17"/>
        <v>Very Frequent Buyer</v>
      </c>
      <c r="J295">
        <v>4</v>
      </c>
      <c r="K295" t="str">
        <f t="shared" si="18"/>
        <v>Satisfied</v>
      </c>
      <c r="L295">
        <v>0</v>
      </c>
      <c r="M295" t="str">
        <f t="shared" si="19"/>
        <v>No Intent</v>
      </c>
    </row>
    <row r="296" spans="1:13">
      <c r="A296">
        <v>6168</v>
      </c>
      <c r="B296" t="s">
        <v>9</v>
      </c>
      <c r="C296" t="s">
        <v>22</v>
      </c>
      <c r="D296" s="3">
        <v>864.70209273802698</v>
      </c>
      <c r="E296">
        <v>59</v>
      </c>
      <c r="F296" s="5" t="str">
        <f t="shared" si="16"/>
        <v>Mature Adult</v>
      </c>
      <c r="G296" t="s">
        <v>9020</v>
      </c>
      <c r="H296">
        <v>15</v>
      </c>
      <c r="I296" t="str">
        <f t="shared" si="17"/>
        <v>Very Frequent Buyer</v>
      </c>
      <c r="J296">
        <v>3</v>
      </c>
      <c r="K296" t="str">
        <f t="shared" si="18"/>
        <v>Neutral</v>
      </c>
      <c r="L296">
        <v>1</v>
      </c>
      <c r="M296" t="str">
        <f t="shared" si="19"/>
        <v>Intent to Purchase</v>
      </c>
    </row>
    <row r="297" spans="1:13">
      <c r="A297">
        <v>6169</v>
      </c>
      <c r="B297" t="s">
        <v>9</v>
      </c>
      <c r="C297" t="s">
        <v>22</v>
      </c>
      <c r="D297" s="3">
        <v>1879.62799089749</v>
      </c>
      <c r="E297">
        <v>54</v>
      </c>
      <c r="F297" s="5" t="str">
        <f t="shared" si="16"/>
        <v>Mature Adult</v>
      </c>
      <c r="G297" t="s">
        <v>9019</v>
      </c>
      <c r="H297">
        <v>15</v>
      </c>
      <c r="I297" t="str">
        <f t="shared" si="17"/>
        <v>Very Frequent Buyer</v>
      </c>
      <c r="J297">
        <v>4</v>
      </c>
      <c r="K297" t="str">
        <f t="shared" si="18"/>
        <v>Satisfied</v>
      </c>
      <c r="L297">
        <v>1</v>
      </c>
      <c r="M297" t="str">
        <f t="shared" si="19"/>
        <v>Intent to Purchase</v>
      </c>
    </row>
    <row r="298" spans="1:13">
      <c r="A298">
        <v>6170</v>
      </c>
      <c r="B298" t="s">
        <v>24</v>
      </c>
      <c r="C298" t="s">
        <v>28</v>
      </c>
      <c r="D298" s="3">
        <v>503.13291670317199</v>
      </c>
      <c r="E298">
        <v>61</v>
      </c>
      <c r="F298" s="5" t="str">
        <f t="shared" si="16"/>
        <v>Senior</v>
      </c>
      <c r="G298" t="s">
        <v>9020</v>
      </c>
      <c r="H298">
        <v>2</v>
      </c>
      <c r="I298" t="str">
        <f t="shared" si="17"/>
        <v>Occasional Buyer</v>
      </c>
      <c r="J298">
        <v>2</v>
      </c>
      <c r="K298" t="str">
        <f t="shared" si="18"/>
        <v>Unsatisfied</v>
      </c>
      <c r="L298">
        <v>1</v>
      </c>
      <c r="M298" t="str">
        <f t="shared" si="19"/>
        <v>Intent to Purchase</v>
      </c>
    </row>
    <row r="299" spans="1:13">
      <c r="A299">
        <v>6171</v>
      </c>
      <c r="B299" t="s">
        <v>24</v>
      </c>
      <c r="C299" t="s">
        <v>18</v>
      </c>
      <c r="D299" s="3">
        <v>2247.6993186312502</v>
      </c>
      <c r="E299">
        <v>31</v>
      </c>
      <c r="F299" s="5" t="str">
        <f t="shared" si="16"/>
        <v>Adult</v>
      </c>
      <c r="G299" t="s">
        <v>9019</v>
      </c>
      <c r="H299">
        <v>14</v>
      </c>
      <c r="I299" t="str">
        <f t="shared" si="17"/>
        <v>Very Frequent Buyer</v>
      </c>
      <c r="J299">
        <v>2</v>
      </c>
      <c r="K299" t="str">
        <f t="shared" si="18"/>
        <v>Unsatisfied</v>
      </c>
      <c r="L299">
        <v>0</v>
      </c>
      <c r="M299" t="str">
        <f t="shared" si="19"/>
        <v>No Intent</v>
      </c>
    </row>
    <row r="300" spans="1:13">
      <c r="A300">
        <v>6172</v>
      </c>
      <c r="B300" t="s">
        <v>15</v>
      </c>
      <c r="C300" t="s">
        <v>13</v>
      </c>
      <c r="D300" s="3">
        <v>2719.2368895306499</v>
      </c>
      <c r="E300">
        <v>36</v>
      </c>
      <c r="F300" s="5" t="str">
        <f t="shared" ref="F300:F363" si="20">IF(E300&lt;20,"Adolescent",IF(E300&lt;30,"Young Adult",IF(E300&lt;40,"Adult",IF(E300&lt;50,"Middle aged",IF(E300&lt;60,"Mature Adult","Senior")))))</f>
        <v>Adult</v>
      </c>
      <c r="G300" t="s">
        <v>9020</v>
      </c>
      <c r="H300">
        <v>3</v>
      </c>
      <c r="I300" t="str">
        <f t="shared" si="17"/>
        <v>Occasional Buyer</v>
      </c>
      <c r="J300">
        <v>5</v>
      </c>
      <c r="K300" t="str">
        <f t="shared" si="18"/>
        <v>Satisfied</v>
      </c>
      <c r="L300">
        <v>1</v>
      </c>
      <c r="M300" t="str">
        <f t="shared" si="19"/>
        <v>Intent to Purchase</v>
      </c>
    </row>
    <row r="301" spans="1:13">
      <c r="A301">
        <v>6173</v>
      </c>
      <c r="B301" t="s">
        <v>31</v>
      </c>
      <c r="C301" t="s">
        <v>10</v>
      </c>
      <c r="D301" s="3">
        <v>1344.4896637162401</v>
      </c>
      <c r="E301">
        <v>64</v>
      </c>
      <c r="F301" s="5" t="str">
        <f t="shared" si="20"/>
        <v>Senior</v>
      </c>
      <c r="G301" t="s">
        <v>9020</v>
      </c>
      <c r="H301">
        <v>10</v>
      </c>
      <c r="I301" t="str">
        <f t="shared" si="17"/>
        <v>Frequent Buyer</v>
      </c>
      <c r="J301">
        <v>3</v>
      </c>
      <c r="K301" t="str">
        <f t="shared" si="18"/>
        <v>Neutral</v>
      </c>
      <c r="L301">
        <v>1</v>
      </c>
      <c r="M301" t="str">
        <f t="shared" si="19"/>
        <v>Intent to Purchase</v>
      </c>
    </row>
    <row r="302" spans="1:13">
      <c r="A302">
        <v>6174</v>
      </c>
      <c r="B302" t="s">
        <v>9</v>
      </c>
      <c r="C302" t="s">
        <v>13</v>
      </c>
      <c r="D302" s="3">
        <v>733.04437941750098</v>
      </c>
      <c r="E302">
        <v>44</v>
      </c>
      <c r="F302" s="5" t="str">
        <f t="shared" si="20"/>
        <v>Middle aged</v>
      </c>
      <c r="G302" t="s">
        <v>9020</v>
      </c>
      <c r="H302">
        <v>13</v>
      </c>
      <c r="I302" t="str">
        <f t="shared" si="17"/>
        <v>Very Frequent Buyer</v>
      </c>
      <c r="J302">
        <v>4</v>
      </c>
      <c r="K302" t="str">
        <f t="shared" si="18"/>
        <v>Satisfied</v>
      </c>
      <c r="L302">
        <v>1</v>
      </c>
      <c r="M302" t="str">
        <f t="shared" si="19"/>
        <v>Intent to Purchase</v>
      </c>
    </row>
    <row r="303" spans="1:13">
      <c r="A303">
        <v>6175</v>
      </c>
      <c r="B303" t="s">
        <v>12</v>
      </c>
      <c r="C303" t="s">
        <v>10</v>
      </c>
      <c r="D303" s="3">
        <v>614.76036017517299</v>
      </c>
      <c r="E303">
        <v>57</v>
      </c>
      <c r="F303" s="5" t="str">
        <f t="shared" si="20"/>
        <v>Mature Adult</v>
      </c>
      <c r="G303" t="s">
        <v>9020</v>
      </c>
      <c r="H303">
        <v>19</v>
      </c>
      <c r="I303" t="str">
        <f t="shared" si="17"/>
        <v>Very Frequent Buyer</v>
      </c>
      <c r="J303">
        <v>2</v>
      </c>
      <c r="K303" t="str">
        <f t="shared" si="18"/>
        <v>Unsatisfied</v>
      </c>
      <c r="L303">
        <v>1</v>
      </c>
      <c r="M303" t="str">
        <f t="shared" si="19"/>
        <v>Intent to Purchase</v>
      </c>
    </row>
    <row r="304" spans="1:13">
      <c r="A304">
        <v>6176</v>
      </c>
      <c r="B304" t="s">
        <v>12</v>
      </c>
      <c r="C304" t="s">
        <v>13</v>
      </c>
      <c r="D304" s="3">
        <v>1759.93204889559</v>
      </c>
      <c r="E304">
        <v>33</v>
      </c>
      <c r="F304" s="5" t="str">
        <f t="shared" si="20"/>
        <v>Adult</v>
      </c>
      <c r="G304" t="s">
        <v>9020</v>
      </c>
      <c r="H304">
        <v>14</v>
      </c>
      <c r="I304" t="str">
        <f t="shared" si="17"/>
        <v>Very Frequent Buyer</v>
      </c>
      <c r="J304">
        <v>3</v>
      </c>
      <c r="K304" t="str">
        <f t="shared" si="18"/>
        <v>Neutral</v>
      </c>
      <c r="L304">
        <v>1</v>
      </c>
      <c r="M304" t="str">
        <f t="shared" si="19"/>
        <v>Intent to Purchase</v>
      </c>
    </row>
    <row r="305" spans="1:13">
      <c r="A305">
        <v>6177</v>
      </c>
      <c r="B305" t="s">
        <v>31</v>
      </c>
      <c r="C305" t="s">
        <v>22</v>
      </c>
      <c r="D305" s="3">
        <v>287.073233047602</v>
      </c>
      <c r="E305">
        <v>19</v>
      </c>
      <c r="F305" s="5" t="str">
        <f t="shared" si="20"/>
        <v>Adolescent</v>
      </c>
      <c r="G305" t="s">
        <v>9019</v>
      </c>
      <c r="H305">
        <v>3</v>
      </c>
      <c r="I305" t="str">
        <f t="shared" si="17"/>
        <v>Occasional Buyer</v>
      </c>
      <c r="J305">
        <v>1</v>
      </c>
      <c r="K305" t="str">
        <f t="shared" si="18"/>
        <v>Unsatisfied</v>
      </c>
      <c r="L305">
        <v>0</v>
      </c>
      <c r="M305" t="str">
        <f t="shared" si="19"/>
        <v>No Intent</v>
      </c>
    </row>
    <row r="306" spans="1:13">
      <c r="A306">
        <v>6178</v>
      </c>
      <c r="B306" t="s">
        <v>24</v>
      </c>
      <c r="C306" t="s">
        <v>22</v>
      </c>
      <c r="D306" s="3">
        <v>2073.66383010657</v>
      </c>
      <c r="E306">
        <v>68</v>
      </c>
      <c r="F306" s="5" t="str">
        <f t="shared" si="20"/>
        <v>Senior</v>
      </c>
      <c r="G306" t="s">
        <v>9019</v>
      </c>
      <c r="H306">
        <v>6</v>
      </c>
      <c r="I306" t="str">
        <f t="shared" si="17"/>
        <v>Regular Buyer</v>
      </c>
      <c r="J306">
        <v>4</v>
      </c>
      <c r="K306" t="str">
        <f t="shared" si="18"/>
        <v>Satisfied</v>
      </c>
      <c r="L306">
        <v>1</v>
      </c>
      <c r="M306" t="str">
        <f t="shared" si="19"/>
        <v>Intent to Purchase</v>
      </c>
    </row>
    <row r="307" spans="1:13">
      <c r="A307">
        <v>6179</v>
      </c>
      <c r="B307" t="s">
        <v>31</v>
      </c>
      <c r="C307" t="s">
        <v>28</v>
      </c>
      <c r="D307" s="3">
        <v>1134.9222627812601</v>
      </c>
      <c r="E307">
        <v>20</v>
      </c>
      <c r="F307" s="5" t="str">
        <f t="shared" si="20"/>
        <v>Young Adult</v>
      </c>
      <c r="G307" t="s">
        <v>9020</v>
      </c>
      <c r="H307">
        <v>14</v>
      </c>
      <c r="I307" t="str">
        <f t="shared" si="17"/>
        <v>Very Frequent Buyer</v>
      </c>
      <c r="J307">
        <v>2</v>
      </c>
      <c r="K307" t="str">
        <f t="shared" si="18"/>
        <v>Unsatisfied</v>
      </c>
      <c r="L307">
        <v>0</v>
      </c>
      <c r="M307" t="str">
        <f t="shared" si="19"/>
        <v>No Intent</v>
      </c>
    </row>
    <row r="308" spans="1:13">
      <c r="A308">
        <v>6180</v>
      </c>
      <c r="B308" t="s">
        <v>31</v>
      </c>
      <c r="C308" t="s">
        <v>22</v>
      </c>
      <c r="D308" s="3">
        <v>1506.7137537920401</v>
      </c>
      <c r="E308">
        <v>63</v>
      </c>
      <c r="F308" s="5" t="str">
        <f t="shared" si="20"/>
        <v>Senior</v>
      </c>
      <c r="G308" t="s">
        <v>9020</v>
      </c>
      <c r="H308">
        <v>19</v>
      </c>
      <c r="I308" t="str">
        <f t="shared" si="17"/>
        <v>Very Frequent Buyer</v>
      </c>
      <c r="J308">
        <v>4</v>
      </c>
      <c r="K308" t="str">
        <f t="shared" si="18"/>
        <v>Satisfied</v>
      </c>
      <c r="L308">
        <v>1</v>
      </c>
      <c r="M308" t="str">
        <f t="shared" si="19"/>
        <v>Intent to Purchase</v>
      </c>
    </row>
    <row r="309" spans="1:13">
      <c r="A309">
        <v>6181</v>
      </c>
      <c r="B309" t="s">
        <v>31</v>
      </c>
      <c r="C309" t="s">
        <v>18</v>
      </c>
      <c r="D309" s="3">
        <v>466.39641180006498</v>
      </c>
      <c r="E309">
        <v>30</v>
      </c>
      <c r="F309" s="5" t="str">
        <f t="shared" si="20"/>
        <v>Adult</v>
      </c>
      <c r="G309" t="s">
        <v>9019</v>
      </c>
      <c r="H309">
        <v>9</v>
      </c>
      <c r="I309" t="str">
        <f t="shared" si="17"/>
        <v>Frequent Buyer</v>
      </c>
      <c r="J309">
        <v>4</v>
      </c>
      <c r="K309" t="str">
        <f t="shared" si="18"/>
        <v>Satisfied</v>
      </c>
      <c r="L309">
        <v>0</v>
      </c>
      <c r="M309" t="str">
        <f t="shared" si="19"/>
        <v>No Intent</v>
      </c>
    </row>
    <row r="310" spans="1:13">
      <c r="A310">
        <v>6182</v>
      </c>
      <c r="B310" t="s">
        <v>12</v>
      </c>
      <c r="C310" t="s">
        <v>28</v>
      </c>
      <c r="D310" s="3">
        <v>1068.43737910647</v>
      </c>
      <c r="E310">
        <v>21</v>
      </c>
      <c r="F310" s="5" t="str">
        <f t="shared" si="20"/>
        <v>Young Adult</v>
      </c>
      <c r="G310" t="s">
        <v>9019</v>
      </c>
      <c r="H310">
        <v>17</v>
      </c>
      <c r="I310" t="str">
        <f t="shared" si="17"/>
        <v>Very Frequent Buyer</v>
      </c>
      <c r="J310">
        <v>3</v>
      </c>
      <c r="K310" t="str">
        <f t="shared" si="18"/>
        <v>Neutral</v>
      </c>
      <c r="L310">
        <v>0</v>
      </c>
      <c r="M310" t="str">
        <f t="shared" si="19"/>
        <v>No Intent</v>
      </c>
    </row>
    <row r="311" spans="1:13">
      <c r="A311">
        <v>6183</v>
      </c>
      <c r="B311" t="s">
        <v>12</v>
      </c>
      <c r="C311" t="s">
        <v>10</v>
      </c>
      <c r="D311" s="3">
        <v>558.99300148608995</v>
      </c>
      <c r="E311">
        <v>24</v>
      </c>
      <c r="F311" s="5" t="str">
        <f t="shared" si="20"/>
        <v>Young Adult</v>
      </c>
      <c r="G311" t="s">
        <v>9020</v>
      </c>
      <c r="H311">
        <v>6</v>
      </c>
      <c r="I311" t="str">
        <f t="shared" si="17"/>
        <v>Regular Buyer</v>
      </c>
      <c r="J311">
        <v>3</v>
      </c>
      <c r="K311" t="str">
        <f t="shared" si="18"/>
        <v>Neutral</v>
      </c>
      <c r="L311">
        <v>0</v>
      </c>
      <c r="M311" t="str">
        <f t="shared" si="19"/>
        <v>No Intent</v>
      </c>
    </row>
    <row r="312" spans="1:13">
      <c r="A312">
        <v>6184</v>
      </c>
      <c r="B312" t="s">
        <v>12</v>
      </c>
      <c r="C312" t="s">
        <v>22</v>
      </c>
      <c r="D312" s="3">
        <v>1518.99577884268</v>
      </c>
      <c r="E312">
        <v>69</v>
      </c>
      <c r="F312" s="5" t="str">
        <f t="shared" si="20"/>
        <v>Senior</v>
      </c>
      <c r="G312" t="s">
        <v>9019</v>
      </c>
      <c r="H312">
        <v>9</v>
      </c>
      <c r="I312" t="str">
        <f t="shared" si="17"/>
        <v>Frequent Buyer</v>
      </c>
      <c r="J312">
        <v>1</v>
      </c>
      <c r="K312" t="str">
        <f t="shared" si="18"/>
        <v>Unsatisfied</v>
      </c>
      <c r="L312">
        <v>0</v>
      </c>
      <c r="M312" t="str">
        <f t="shared" si="19"/>
        <v>No Intent</v>
      </c>
    </row>
    <row r="313" spans="1:13">
      <c r="A313">
        <v>6185</v>
      </c>
      <c r="B313" t="s">
        <v>24</v>
      </c>
      <c r="C313" t="s">
        <v>10</v>
      </c>
      <c r="D313" s="3">
        <v>2417.1205321652001</v>
      </c>
      <c r="E313">
        <v>31</v>
      </c>
      <c r="F313" s="5" t="str">
        <f t="shared" si="20"/>
        <v>Adult</v>
      </c>
      <c r="G313" t="s">
        <v>9019</v>
      </c>
      <c r="H313">
        <v>8</v>
      </c>
      <c r="I313" t="str">
        <f t="shared" si="17"/>
        <v>Frequent Buyer</v>
      </c>
      <c r="J313">
        <v>1</v>
      </c>
      <c r="K313" t="str">
        <f t="shared" si="18"/>
        <v>Unsatisfied</v>
      </c>
      <c r="L313">
        <v>0</v>
      </c>
      <c r="M313" t="str">
        <f t="shared" si="19"/>
        <v>No Intent</v>
      </c>
    </row>
    <row r="314" spans="1:13">
      <c r="A314">
        <v>6186</v>
      </c>
      <c r="B314" t="s">
        <v>24</v>
      </c>
      <c r="C314" t="s">
        <v>13</v>
      </c>
      <c r="D314" s="3">
        <v>502.40240602816698</v>
      </c>
      <c r="E314">
        <v>49</v>
      </c>
      <c r="F314" s="5" t="str">
        <f t="shared" si="20"/>
        <v>Middle aged</v>
      </c>
      <c r="G314" t="s">
        <v>9019</v>
      </c>
      <c r="H314">
        <v>13</v>
      </c>
      <c r="I314" t="str">
        <f t="shared" si="17"/>
        <v>Very Frequent Buyer</v>
      </c>
      <c r="J314">
        <v>4</v>
      </c>
      <c r="K314" t="str">
        <f t="shared" si="18"/>
        <v>Satisfied</v>
      </c>
      <c r="L314">
        <v>1</v>
      </c>
      <c r="M314" t="str">
        <f t="shared" si="19"/>
        <v>Intent to Purchase</v>
      </c>
    </row>
    <row r="315" spans="1:13">
      <c r="A315">
        <v>6187</v>
      </c>
      <c r="B315" t="s">
        <v>12</v>
      </c>
      <c r="C315" t="s">
        <v>22</v>
      </c>
      <c r="D315" s="3">
        <v>1377.90843359579</v>
      </c>
      <c r="E315">
        <v>48</v>
      </c>
      <c r="F315" s="5" t="str">
        <f t="shared" si="20"/>
        <v>Middle aged</v>
      </c>
      <c r="G315" t="s">
        <v>9020</v>
      </c>
      <c r="H315">
        <v>2</v>
      </c>
      <c r="I315" t="str">
        <f t="shared" si="17"/>
        <v>Occasional Buyer</v>
      </c>
      <c r="J315">
        <v>2</v>
      </c>
      <c r="K315" t="str">
        <f t="shared" si="18"/>
        <v>Unsatisfied</v>
      </c>
      <c r="L315">
        <v>1</v>
      </c>
      <c r="M315" t="str">
        <f t="shared" si="19"/>
        <v>Intent to Purchase</v>
      </c>
    </row>
    <row r="316" spans="1:13">
      <c r="A316">
        <v>6188</v>
      </c>
      <c r="B316" t="s">
        <v>24</v>
      </c>
      <c r="C316" t="s">
        <v>22</v>
      </c>
      <c r="D316" s="3">
        <v>234.64925486350799</v>
      </c>
      <c r="E316">
        <v>45</v>
      </c>
      <c r="F316" s="5" t="str">
        <f t="shared" si="20"/>
        <v>Middle aged</v>
      </c>
      <c r="G316" t="s">
        <v>9019</v>
      </c>
      <c r="H316">
        <v>16</v>
      </c>
      <c r="I316" t="str">
        <f t="shared" si="17"/>
        <v>Very Frequent Buyer</v>
      </c>
      <c r="J316">
        <v>2</v>
      </c>
      <c r="K316" t="str">
        <f t="shared" si="18"/>
        <v>Unsatisfied</v>
      </c>
      <c r="L316">
        <v>0</v>
      </c>
      <c r="M316" t="str">
        <f t="shared" si="19"/>
        <v>No Intent</v>
      </c>
    </row>
    <row r="317" spans="1:13">
      <c r="A317">
        <v>6189</v>
      </c>
      <c r="B317" t="s">
        <v>31</v>
      </c>
      <c r="C317" t="s">
        <v>18</v>
      </c>
      <c r="D317" s="3">
        <v>248.245900102734</v>
      </c>
      <c r="E317">
        <v>21</v>
      </c>
      <c r="F317" s="5" t="str">
        <f t="shared" si="20"/>
        <v>Young Adult</v>
      </c>
      <c r="G317" t="s">
        <v>9020</v>
      </c>
      <c r="H317">
        <v>5</v>
      </c>
      <c r="I317" t="str">
        <f t="shared" si="17"/>
        <v>Regular Buyer</v>
      </c>
      <c r="J317">
        <v>3</v>
      </c>
      <c r="K317" t="str">
        <f t="shared" si="18"/>
        <v>Neutral</v>
      </c>
      <c r="L317">
        <v>0</v>
      </c>
      <c r="M317" t="str">
        <f t="shared" si="19"/>
        <v>No Intent</v>
      </c>
    </row>
    <row r="318" spans="1:13">
      <c r="A318">
        <v>6190</v>
      </c>
      <c r="B318" t="s">
        <v>24</v>
      </c>
      <c r="C318" t="s">
        <v>28</v>
      </c>
      <c r="D318" s="3">
        <v>616.51529341853495</v>
      </c>
      <c r="E318">
        <v>24</v>
      </c>
      <c r="F318" s="5" t="str">
        <f t="shared" si="20"/>
        <v>Young Adult</v>
      </c>
      <c r="G318" t="s">
        <v>9020</v>
      </c>
      <c r="H318">
        <v>2</v>
      </c>
      <c r="I318" t="str">
        <f t="shared" si="17"/>
        <v>Occasional Buyer</v>
      </c>
      <c r="J318">
        <v>1</v>
      </c>
      <c r="K318" t="str">
        <f t="shared" si="18"/>
        <v>Unsatisfied</v>
      </c>
      <c r="L318">
        <v>0</v>
      </c>
      <c r="M318" t="str">
        <f t="shared" si="19"/>
        <v>No Intent</v>
      </c>
    </row>
    <row r="319" spans="1:13">
      <c r="A319">
        <v>6191</v>
      </c>
      <c r="B319" t="s">
        <v>31</v>
      </c>
      <c r="C319" t="s">
        <v>13</v>
      </c>
      <c r="D319" s="3">
        <v>2042.57061421092</v>
      </c>
      <c r="E319">
        <v>59</v>
      </c>
      <c r="F319" s="5" t="str">
        <f t="shared" si="20"/>
        <v>Mature Adult</v>
      </c>
      <c r="G319" t="s">
        <v>9019</v>
      </c>
      <c r="H319">
        <v>17</v>
      </c>
      <c r="I319" t="str">
        <f t="shared" si="17"/>
        <v>Very Frequent Buyer</v>
      </c>
      <c r="J319">
        <v>2</v>
      </c>
      <c r="K319" t="str">
        <f t="shared" si="18"/>
        <v>Unsatisfied</v>
      </c>
      <c r="L319">
        <v>0</v>
      </c>
      <c r="M319" t="str">
        <f t="shared" si="19"/>
        <v>No Intent</v>
      </c>
    </row>
    <row r="320" spans="1:13">
      <c r="A320">
        <v>6192</v>
      </c>
      <c r="B320" t="s">
        <v>31</v>
      </c>
      <c r="C320" t="s">
        <v>28</v>
      </c>
      <c r="D320" s="3">
        <v>1053.48569305448</v>
      </c>
      <c r="E320">
        <v>54</v>
      </c>
      <c r="F320" s="5" t="str">
        <f t="shared" si="20"/>
        <v>Mature Adult</v>
      </c>
      <c r="G320" t="s">
        <v>9019</v>
      </c>
      <c r="H320">
        <v>17</v>
      </c>
      <c r="I320" t="str">
        <f t="shared" si="17"/>
        <v>Very Frequent Buyer</v>
      </c>
      <c r="J320">
        <v>3</v>
      </c>
      <c r="K320" t="str">
        <f t="shared" si="18"/>
        <v>Neutral</v>
      </c>
      <c r="L320">
        <v>0</v>
      </c>
      <c r="M320" t="str">
        <f t="shared" si="19"/>
        <v>No Intent</v>
      </c>
    </row>
    <row r="321" spans="1:13">
      <c r="A321">
        <v>6193</v>
      </c>
      <c r="B321" t="s">
        <v>24</v>
      </c>
      <c r="C321" t="s">
        <v>13</v>
      </c>
      <c r="D321" s="3">
        <v>2759.4439383078902</v>
      </c>
      <c r="E321">
        <v>54</v>
      </c>
      <c r="F321" s="5" t="str">
        <f t="shared" si="20"/>
        <v>Mature Adult</v>
      </c>
      <c r="G321" t="s">
        <v>9020</v>
      </c>
      <c r="H321">
        <v>13</v>
      </c>
      <c r="I321" t="str">
        <f t="shared" si="17"/>
        <v>Very Frequent Buyer</v>
      </c>
      <c r="J321">
        <v>4</v>
      </c>
      <c r="K321" t="str">
        <f t="shared" si="18"/>
        <v>Satisfied</v>
      </c>
      <c r="L321">
        <v>1</v>
      </c>
      <c r="M321" t="str">
        <f t="shared" si="19"/>
        <v>Intent to Purchase</v>
      </c>
    </row>
    <row r="322" spans="1:13">
      <c r="A322">
        <v>6194</v>
      </c>
      <c r="B322" t="s">
        <v>31</v>
      </c>
      <c r="C322" t="s">
        <v>28</v>
      </c>
      <c r="D322" s="3">
        <v>548.80760485703502</v>
      </c>
      <c r="E322">
        <v>21</v>
      </c>
      <c r="F322" s="5" t="str">
        <f t="shared" si="20"/>
        <v>Young Adult</v>
      </c>
      <c r="G322" t="s">
        <v>9020</v>
      </c>
      <c r="H322">
        <v>1</v>
      </c>
      <c r="I322" t="str">
        <f t="shared" ref="I322:I385" si="21">IF(H322=0, "No Purchases",
IF(H322&lt;=1, "Rare Buyer",
IF(H322&lt;=3, "Occasional Buyer",
IF(H322&lt;=6, "Regular Buyer",
IF(H322&lt;=12, "Frequent Buyer", "Very Frequent Buyer")))))</f>
        <v>Rare Buyer</v>
      </c>
      <c r="J322">
        <v>1</v>
      </c>
      <c r="K322" t="str">
        <f t="shared" ref="K322:K385" si="22">IF(J322&lt;=2, "Unsatisfied",
IF(J322=3, "Neutral",
IF(J322&gt;=4, "Satisfied", "N/A")))</f>
        <v>Unsatisfied</v>
      </c>
      <c r="L322">
        <v>0</v>
      </c>
      <c r="M322" t="str">
        <f t="shared" ref="M322:M385" si="23">IF(L322=0, "No Intent", IF(L322=1,"Intent to Purchase", "N/A"))</f>
        <v>No Intent</v>
      </c>
    </row>
    <row r="323" spans="1:13">
      <c r="A323">
        <v>6195</v>
      </c>
      <c r="B323" t="s">
        <v>15</v>
      </c>
      <c r="C323" t="s">
        <v>28</v>
      </c>
      <c r="D323" s="3">
        <v>541.16084408967095</v>
      </c>
      <c r="E323">
        <v>65</v>
      </c>
      <c r="F323" s="5" t="str">
        <f t="shared" si="20"/>
        <v>Senior</v>
      </c>
      <c r="G323" t="s">
        <v>9020</v>
      </c>
      <c r="H323">
        <v>13</v>
      </c>
      <c r="I323" t="str">
        <f t="shared" si="21"/>
        <v>Very Frequent Buyer</v>
      </c>
      <c r="J323">
        <v>1</v>
      </c>
      <c r="K323" t="str">
        <f t="shared" si="22"/>
        <v>Unsatisfied</v>
      </c>
      <c r="L323">
        <v>1</v>
      </c>
      <c r="M323" t="str">
        <f t="shared" si="23"/>
        <v>Intent to Purchase</v>
      </c>
    </row>
    <row r="324" spans="1:13">
      <c r="A324">
        <v>6196</v>
      </c>
      <c r="B324" t="s">
        <v>15</v>
      </c>
      <c r="C324" t="s">
        <v>28</v>
      </c>
      <c r="D324" s="3">
        <v>2631.2902062369499</v>
      </c>
      <c r="E324">
        <v>29</v>
      </c>
      <c r="F324" s="5" t="str">
        <f t="shared" si="20"/>
        <v>Young Adult</v>
      </c>
      <c r="G324" t="s">
        <v>9019</v>
      </c>
      <c r="H324">
        <v>7</v>
      </c>
      <c r="I324" t="str">
        <f t="shared" si="21"/>
        <v>Frequent Buyer</v>
      </c>
      <c r="J324">
        <v>3</v>
      </c>
      <c r="K324" t="str">
        <f t="shared" si="22"/>
        <v>Neutral</v>
      </c>
      <c r="L324">
        <v>0</v>
      </c>
      <c r="M324" t="str">
        <f t="shared" si="23"/>
        <v>No Intent</v>
      </c>
    </row>
    <row r="325" spans="1:13">
      <c r="A325">
        <v>6197</v>
      </c>
      <c r="B325" t="s">
        <v>24</v>
      </c>
      <c r="C325" t="s">
        <v>10</v>
      </c>
      <c r="D325" s="3">
        <v>954.320495937141</v>
      </c>
      <c r="E325">
        <v>28</v>
      </c>
      <c r="F325" s="5" t="str">
        <f t="shared" si="20"/>
        <v>Young Adult</v>
      </c>
      <c r="G325" t="s">
        <v>9020</v>
      </c>
      <c r="H325">
        <v>16</v>
      </c>
      <c r="I325" t="str">
        <f t="shared" si="21"/>
        <v>Very Frequent Buyer</v>
      </c>
      <c r="J325">
        <v>1</v>
      </c>
      <c r="K325" t="str">
        <f t="shared" si="22"/>
        <v>Unsatisfied</v>
      </c>
      <c r="L325">
        <v>0</v>
      </c>
      <c r="M325" t="str">
        <f t="shared" si="23"/>
        <v>No Intent</v>
      </c>
    </row>
    <row r="326" spans="1:13">
      <c r="A326">
        <v>6198</v>
      </c>
      <c r="B326" t="s">
        <v>24</v>
      </c>
      <c r="C326" t="s">
        <v>22</v>
      </c>
      <c r="D326" s="3">
        <v>1747.43119728188</v>
      </c>
      <c r="E326">
        <v>32</v>
      </c>
      <c r="F326" s="5" t="str">
        <f t="shared" si="20"/>
        <v>Adult</v>
      </c>
      <c r="G326" t="s">
        <v>9019</v>
      </c>
      <c r="H326">
        <v>12</v>
      </c>
      <c r="I326" t="str">
        <f t="shared" si="21"/>
        <v>Frequent Buyer</v>
      </c>
      <c r="J326">
        <v>4</v>
      </c>
      <c r="K326" t="str">
        <f t="shared" si="22"/>
        <v>Satisfied</v>
      </c>
      <c r="L326">
        <v>1</v>
      </c>
      <c r="M326" t="str">
        <f t="shared" si="23"/>
        <v>Intent to Purchase</v>
      </c>
    </row>
    <row r="327" spans="1:13">
      <c r="A327">
        <v>6199</v>
      </c>
      <c r="B327" t="s">
        <v>15</v>
      </c>
      <c r="C327" t="s">
        <v>28</v>
      </c>
      <c r="D327" s="3">
        <v>1947.5716926642201</v>
      </c>
      <c r="E327">
        <v>34</v>
      </c>
      <c r="F327" s="5" t="str">
        <f t="shared" si="20"/>
        <v>Adult</v>
      </c>
      <c r="G327" t="s">
        <v>9020</v>
      </c>
      <c r="H327">
        <v>4</v>
      </c>
      <c r="I327" t="str">
        <f t="shared" si="21"/>
        <v>Regular Buyer</v>
      </c>
      <c r="J327">
        <v>2</v>
      </c>
      <c r="K327" t="str">
        <f t="shared" si="22"/>
        <v>Unsatisfied</v>
      </c>
      <c r="L327">
        <v>1</v>
      </c>
      <c r="M327" t="str">
        <f t="shared" si="23"/>
        <v>Intent to Purchase</v>
      </c>
    </row>
    <row r="328" spans="1:13">
      <c r="A328">
        <v>6200</v>
      </c>
      <c r="B328" t="s">
        <v>24</v>
      </c>
      <c r="C328" t="s">
        <v>28</v>
      </c>
      <c r="D328" s="3">
        <v>1474.41393718429</v>
      </c>
      <c r="E328">
        <v>37</v>
      </c>
      <c r="F328" s="5" t="str">
        <f t="shared" si="20"/>
        <v>Adult</v>
      </c>
      <c r="G328" t="s">
        <v>9020</v>
      </c>
      <c r="H328">
        <v>1</v>
      </c>
      <c r="I328" t="str">
        <f t="shared" si="21"/>
        <v>Rare Buyer</v>
      </c>
      <c r="J328">
        <v>3</v>
      </c>
      <c r="K328" t="str">
        <f t="shared" si="22"/>
        <v>Neutral</v>
      </c>
      <c r="L328">
        <v>1</v>
      </c>
      <c r="M328" t="str">
        <f t="shared" si="23"/>
        <v>Intent to Purchase</v>
      </c>
    </row>
    <row r="329" spans="1:13">
      <c r="A329">
        <v>6201</v>
      </c>
      <c r="B329" t="s">
        <v>24</v>
      </c>
      <c r="C329" t="s">
        <v>18</v>
      </c>
      <c r="D329" s="3">
        <v>2565.0068759904502</v>
      </c>
      <c r="E329">
        <v>44</v>
      </c>
      <c r="F329" s="5" t="str">
        <f t="shared" si="20"/>
        <v>Middle aged</v>
      </c>
      <c r="G329" t="s">
        <v>9020</v>
      </c>
      <c r="H329">
        <v>15</v>
      </c>
      <c r="I329" t="str">
        <f t="shared" si="21"/>
        <v>Very Frequent Buyer</v>
      </c>
      <c r="J329">
        <v>5</v>
      </c>
      <c r="K329" t="str">
        <f t="shared" si="22"/>
        <v>Satisfied</v>
      </c>
      <c r="L329">
        <v>1</v>
      </c>
      <c r="M329" t="str">
        <f t="shared" si="23"/>
        <v>Intent to Purchase</v>
      </c>
    </row>
    <row r="330" spans="1:13">
      <c r="A330">
        <v>6202</v>
      </c>
      <c r="B330" t="s">
        <v>9</v>
      </c>
      <c r="C330" t="s">
        <v>22</v>
      </c>
      <c r="D330" s="3">
        <v>729.07744900977502</v>
      </c>
      <c r="E330">
        <v>37</v>
      </c>
      <c r="F330" s="5" t="str">
        <f t="shared" si="20"/>
        <v>Adult</v>
      </c>
      <c r="G330" t="s">
        <v>9020</v>
      </c>
      <c r="H330">
        <v>11</v>
      </c>
      <c r="I330" t="str">
        <f t="shared" si="21"/>
        <v>Frequent Buyer</v>
      </c>
      <c r="J330">
        <v>4</v>
      </c>
      <c r="K330" t="str">
        <f t="shared" si="22"/>
        <v>Satisfied</v>
      </c>
      <c r="L330">
        <v>1</v>
      </c>
      <c r="M330" t="str">
        <f t="shared" si="23"/>
        <v>Intent to Purchase</v>
      </c>
    </row>
    <row r="331" spans="1:13">
      <c r="A331">
        <v>6203</v>
      </c>
      <c r="B331" t="s">
        <v>12</v>
      </c>
      <c r="C331" t="s">
        <v>28</v>
      </c>
      <c r="D331" s="3">
        <v>234.38461081838901</v>
      </c>
      <c r="E331">
        <v>32</v>
      </c>
      <c r="F331" s="5" t="str">
        <f t="shared" si="20"/>
        <v>Adult</v>
      </c>
      <c r="G331" t="s">
        <v>9020</v>
      </c>
      <c r="H331">
        <v>5</v>
      </c>
      <c r="I331" t="str">
        <f t="shared" si="21"/>
        <v>Regular Buyer</v>
      </c>
      <c r="J331">
        <v>2</v>
      </c>
      <c r="K331" t="str">
        <f t="shared" si="22"/>
        <v>Unsatisfied</v>
      </c>
      <c r="L331">
        <v>1</v>
      </c>
      <c r="M331" t="str">
        <f t="shared" si="23"/>
        <v>Intent to Purchase</v>
      </c>
    </row>
    <row r="332" spans="1:13">
      <c r="A332">
        <v>6204</v>
      </c>
      <c r="B332" t="s">
        <v>24</v>
      </c>
      <c r="C332" t="s">
        <v>10</v>
      </c>
      <c r="D332" s="3">
        <v>1828.5142039140901</v>
      </c>
      <c r="E332">
        <v>20</v>
      </c>
      <c r="F332" s="5" t="str">
        <f t="shared" si="20"/>
        <v>Young Adult</v>
      </c>
      <c r="G332" t="s">
        <v>9020</v>
      </c>
      <c r="H332">
        <v>15</v>
      </c>
      <c r="I332" t="str">
        <f t="shared" si="21"/>
        <v>Very Frequent Buyer</v>
      </c>
      <c r="J332">
        <v>3</v>
      </c>
      <c r="K332" t="str">
        <f t="shared" si="22"/>
        <v>Neutral</v>
      </c>
      <c r="L332">
        <v>0</v>
      </c>
      <c r="M332" t="str">
        <f t="shared" si="23"/>
        <v>No Intent</v>
      </c>
    </row>
    <row r="333" spans="1:13">
      <c r="A333">
        <v>6205</v>
      </c>
      <c r="B333" t="s">
        <v>12</v>
      </c>
      <c r="C333" t="s">
        <v>13</v>
      </c>
      <c r="D333" s="3">
        <v>147.865224904011</v>
      </c>
      <c r="E333">
        <v>57</v>
      </c>
      <c r="F333" s="5" t="str">
        <f t="shared" si="20"/>
        <v>Mature Adult</v>
      </c>
      <c r="G333" t="s">
        <v>9020</v>
      </c>
      <c r="H333">
        <v>15</v>
      </c>
      <c r="I333" t="str">
        <f t="shared" si="21"/>
        <v>Very Frequent Buyer</v>
      </c>
      <c r="J333">
        <v>3</v>
      </c>
      <c r="K333" t="str">
        <f t="shared" si="22"/>
        <v>Neutral</v>
      </c>
      <c r="L333">
        <v>1</v>
      </c>
      <c r="M333" t="str">
        <f t="shared" si="23"/>
        <v>Intent to Purchase</v>
      </c>
    </row>
    <row r="334" spans="1:13">
      <c r="A334">
        <v>6206</v>
      </c>
      <c r="B334" t="s">
        <v>12</v>
      </c>
      <c r="C334" t="s">
        <v>28</v>
      </c>
      <c r="D334" s="3">
        <v>2698.6241308476101</v>
      </c>
      <c r="E334">
        <v>51</v>
      </c>
      <c r="F334" s="5" t="str">
        <f t="shared" si="20"/>
        <v>Mature Adult</v>
      </c>
      <c r="G334" t="s">
        <v>9020</v>
      </c>
      <c r="H334">
        <v>3</v>
      </c>
      <c r="I334" t="str">
        <f t="shared" si="21"/>
        <v>Occasional Buyer</v>
      </c>
      <c r="J334">
        <v>1</v>
      </c>
      <c r="K334" t="str">
        <f t="shared" si="22"/>
        <v>Unsatisfied</v>
      </c>
      <c r="L334">
        <v>1</v>
      </c>
      <c r="M334" t="str">
        <f t="shared" si="23"/>
        <v>Intent to Purchase</v>
      </c>
    </row>
    <row r="335" spans="1:13">
      <c r="A335">
        <v>6207</v>
      </c>
      <c r="B335" t="s">
        <v>24</v>
      </c>
      <c r="C335" t="s">
        <v>10</v>
      </c>
      <c r="D335" s="3">
        <v>2351.4153454801499</v>
      </c>
      <c r="E335">
        <v>28</v>
      </c>
      <c r="F335" s="5" t="str">
        <f t="shared" si="20"/>
        <v>Young Adult</v>
      </c>
      <c r="G335" t="s">
        <v>9019</v>
      </c>
      <c r="H335">
        <v>1</v>
      </c>
      <c r="I335" t="str">
        <f t="shared" si="21"/>
        <v>Rare Buyer</v>
      </c>
      <c r="J335">
        <v>4</v>
      </c>
      <c r="K335" t="str">
        <f t="shared" si="22"/>
        <v>Satisfied</v>
      </c>
      <c r="L335">
        <v>0</v>
      </c>
      <c r="M335" t="str">
        <f t="shared" si="23"/>
        <v>No Intent</v>
      </c>
    </row>
    <row r="336" spans="1:13">
      <c r="A336">
        <v>6208</v>
      </c>
      <c r="B336" t="s">
        <v>12</v>
      </c>
      <c r="C336" t="s">
        <v>28</v>
      </c>
      <c r="D336" s="3">
        <v>2428.6594354410099</v>
      </c>
      <c r="E336">
        <v>43</v>
      </c>
      <c r="F336" s="5" t="str">
        <f t="shared" si="20"/>
        <v>Middle aged</v>
      </c>
      <c r="G336" t="s">
        <v>9020</v>
      </c>
      <c r="H336">
        <v>9</v>
      </c>
      <c r="I336" t="str">
        <f t="shared" si="21"/>
        <v>Frequent Buyer</v>
      </c>
      <c r="J336">
        <v>5</v>
      </c>
      <c r="K336" t="str">
        <f t="shared" si="22"/>
        <v>Satisfied</v>
      </c>
      <c r="L336">
        <v>1</v>
      </c>
      <c r="M336" t="str">
        <f t="shared" si="23"/>
        <v>Intent to Purchase</v>
      </c>
    </row>
    <row r="337" spans="1:13">
      <c r="A337">
        <v>6209</v>
      </c>
      <c r="B337" t="s">
        <v>9</v>
      </c>
      <c r="C337" t="s">
        <v>18</v>
      </c>
      <c r="D337" s="3">
        <v>1050.9366269067</v>
      </c>
      <c r="E337">
        <v>56</v>
      </c>
      <c r="F337" s="5" t="str">
        <f t="shared" si="20"/>
        <v>Mature Adult</v>
      </c>
      <c r="G337" t="s">
        <v>9019</v>
      </c>
      <c r="H337">
        <v>2</v>
      </c>
      <c r="I337" t="str">
        <f t="shared" si="21"/>
        <v>Occasional Buyer</v>
      </c>
      <c r="J337">
        <v>1</v>
      </c>
      <c r="K337" t="str">
        <f t="shared" si="22"/>
        <v>Unsatisfied</v>
      </c>
      <c r="L337">
        <v>0</v>
      </c>
      <c r="M337" t="str">
        <f t="shared" si="23"/>
        <v>No Intent</v>
      </c>
    </row>
    <row r="338" spans="1:13">
      <c r="A338">
        <v>6210</v>
      </c>
      <c r="B338" t="s">
        <v>15</v>
      </c>
      <c r="C338" t="s">
        <v>18</v>
      </c>
      <c r="D338" s="3">
        <v>856.30162415377299</v>
      </c>
      <c r="E338">
        <v>18</v>
      </c>
      <c r="F338" s="5" t="str">
        <f t="shared" si="20"/>
        <v>Adolescent</v>
      </c>
      <c r="G338" t="s">
        <v>9019</v>
      </c>
      <c r="H338">
        <v>7</v>
      </c>
      <c r="I338" t="str">
        <f t="shared" si="21"/>
        <v>Frequent Buyer</v>
      </c>
      <c r="J338">
        <v>3</v>
      </c>
      <c r="K338" t="str">
        <f t="shared" si="22"/>
        <v>Neutral</v>
      </c>
      <c r="L338">
        <v>0</v>
      </c>
      <c r="M338" t="str">
        <f t="shared" si="23"/>
        <v>No Intent</v>
      </c>
    </row>
    <row r="339" spans="1:13">
      <c r="A339">
        <v>6211</v>
      </c>
      <c r="B339" t="s">
        <v>9</v>
      </c>
      <c r="C339" t="s">
        <v>18</v>
      </c>
      <c r="D339" s="3">
        <v>1117.9322486257299</v>
      </c>
      <c r="E339">
        <v>43</v>
      </c>
      <c r="F339" s="5" t="str">
        <f t="shared" si="20"/>
        <v>Middle aged</v>
      </c>
      <c r="G339" t="s">
        <v>9020</v>
      </c>
      <c r="H339">
        <v>14</v>
      </c>
      <c r="I339" t="str">
        <f t="shared" si="21"/>
        <v>Very Frequent Buyer</v>
      </c>
      <c r="J339">
        <v>2</v>
      </c>
      <c r="K339" t="str">
        <f t="shared" si="22"/>
        <v>Unsatisfied</v>
      </c>
      <c r="L339">
        <v>1</v>
      </c>
      <c r="M339" t="str">
        <f t="shared" si="23"/>
        <v>Intent to Purchase</v>
      </c>
    </row>
    <row r="340" spans="1:13">
      <c r="A340">
        <v>6212</v>
      </c>
      <c r="B340" t="s">
        <v>31</v>
      </c>
      <c r="C340" t="s">
        <v>18</v>
      </c>
      <c r="D340" s="3">
        <v>2359.8890694626798</v>
      </c>
      <c r="E340">
        <v>28</v>
      </c>
      <c r="F340" s="5" t="str">
        <f t="shared" si="20"/>
        <v>Young Adult</v>
      </c>
      <c r="G340" t="s">
        <v>9020</v>
      </c>
      <c r="H340">
        <v>3</v>
      </c>
      <c r="I340" t="str">
        <f t="shared" si="21"/>
        <v>Occasional Buyer</v>
      </c>
      <c r="J340">
        <v>2</v>
      </c>
      <c r="K340" t="str">
        <f t="shared" si="22"/>
        <v>Unsatisfied</v>
      </c>
      <c r="L340">
        <v>0</v>
      </c>
      <c r="M340" t="str">
        <f t="shared" si="23"/>
        <v>No Intent</v>
      </c>
    </row>
    <row r="341" spans="1:13">
      <c r="A341">
        <v>6213</v>
      </c>
      <c r="B341" t="s">
        <v>24</v>
      </c>
      <c r="C341" t="s">
        <v>13</v>
      </c>
      <c r="D341" s="3">
        <v>1153.8597444627501</v>
      </c>
      <c r="E341">
        <v>64</v>
      </c>
      <c r="F341" s="5" t="str">
        <f t="shared" si="20"/>
        <v>Senior</v>
      </c>
      <c r="G341" t="s">
        <v>9020</v>
      </c>
      <c r="H341">
        <v>6</v>
      </c>
      <c r="I341" t="str">
        <f t="shared" si="21"/>
        <v>Regular Buyer</v>
      </c>
      <c r="J341">
        <v>1</v>
      </c>
      <c r="K341" t="str">
        <f t="shared" si="22"/>
        <v>Unsatisfied</v>
      </c>
      <c r="L341">
        <v>1</v>
      </c>
      <c r="M341" t="str">
        <f t="shared" si="23"/>
        <v>Intent to Purchase</v>
      </c>
    </row>
    <row r="342" spans="1:13">
      <c r="A342">
        <v>6214</v>
      </c>
      <c r="B342" t="s">
        <v>9</v>
      </c>
      <c r="C342" t="s">
        <v>18</v>
      </c>
      <c r="D342" s="3">
        <v>1526.13215807196</v>
      </c>
      <c r="E342">
        <v>67</v>
      </c>
      <c r="F342" s="5" t="str">
        <f t="shared" si="20"/>
        <v>Senior</v>
      </c>
      <c r="G342" t="s">
        <v>9020</v>
      </c>
      <c r="H342">
        <v>1</v>
      </c>
      <c r="I342" t="str">
        <f t="shared" si="21"/>
        <v>Rare Buyer</v>
      </c>
      <c r="J342">
        <v>5</v>
      </c>
      <c r="K342" t="str">
        <f t="shared" si="22"/>
        <v>Satisfied</v>
      </c>
      <c r="L342">
        <v>1</v>
      </c>
      <c r="M342" t="str">
        <f t="shared" si="23"/>
        <v>Intent to Purchase</v>
      </c>
    </row>
    <row r="343" spans="1:13">
      <c r="A343">
        <v>6215</v>
      </c>
      <c r="B343" t="s">
        <v>31</v>
      </c>
      <c r="C343" t="s">
        <v>10</v>
      </c>
      <c r="D343" s="3">
        <v>2434.6578021325199</v>
      </c>
      <c r="E343">
        <v>54</v>
      </c>
      <c r="F343" s="5" t="str">
        <f t="shared" si="20"/>
        <v>Mature Adult</v>
      </c>
      <c r="G343" t="s">
        <v>9019</v>
      </c>
      <c r="H343">
        <v>11</v>
      </c>
      <c r="I343" t="str">
        <f t="shared" si="21"/>
        <v>Frequent Buyer</v>
      </c>
      <c r="J343">
        <v>3</v>
      </c>
      <c r="K343" t="str">
        <f t="shared" si="22"/>
        <v>Neutral</v>
      </c>
      <c r="L343">
        <v>0</v>
      </c>
      <c r="M343" t="str">
        <f t="shared" si="23"/>
        <v>No Intent</v>
      </c>
    </row>
    <row r="344" spans="1:13">
      <c r="A344">
        <v>6216</v>
      </c>
      <c r="B344" t="s">
        <v>9</v>
      </c>
      <c r="C344" t="s">
        <v>10</v>
      </c>
      <c r="D344" s="3">
        <v>2164.1356396925798</v>
      </c>
      <c r="E344">
        <v>63</v>
      </c>
      <c r="F344" s="5" t="str">
        <f t="shared" si="20"/>
        <v>Senior</v>
      </c>
      <c r="G344" t="s">
        <v>9020</v>
      </c>
      <c r="H344">
        <v>2</v>
      </c>
      <c r="I344" t="str">
        <f t="shared" si="21"/>
        <v>Occasional Buyer</v>
      </c>
      <c r="J344">
        <v>1</v>
      </c>
      <c r="K344" t="str">
        <f t="shared" si="22"/>
        <v>Unsatisfied</v>
      </c>
      <c r="L344">
        <v>1</v>
      </c>
      <c r="M344" t="str">
        <f t="shared" si="23"/>
        <v>Intent to Purchase</v>
      </c>
    </row>
    <row r="345" spans="1:13">
      <c r="A345">
        <v>6217</v>
      </c>
      <c r="B345" t="s">
        <v>12</v>
      </c>
      <c r="C345" t="s">
        <v>28</v>
      </c>
      <c r="D345" s="3">
        <v>489.08455702974999</v>
      </c>
      <c r="E345">
        <v>33</v>
      </c>
      <c r="F345" s="5" t="str">
        <f t="shared" si="20"/>
        <v>Adult</v>
      </c>
      <c r="G345" t="s">
        <v>9019</v>
      </c>
      <c r="H345">
        <v>8</v>
      </c>
      <c r="I345" t="str">
        <f t="shared" si="21"/>
        <v>Frequent Buyer</v>
      </c>
      <c r="J345">
        <v>3</v>
      </c>
      <c r="K345" t="str">
        <f t="shared" si="22"/>
        <v>Neutral</v>
      </c>
      <c r="L345">
        <v>0</v>
      </c>
      <c r="M345" t="str">
        <f t="shared" si="23"/>
        <v>No Intent</v>
      </c>
    </row>
    <row r="346" spans="1:13">
      <c r="A346">
        <v>6218</v>
      </c>
      <c r="B346" t="s">
        <v>31</v>
      </c>
      <c r="C346" t="s">
        <v>10</v>
      </c>
      <c r="D346" s="3">
        <v>1396.3707649774301</v>
      </c>
      <c r="E346">
        <v>68</v>
      </c>
      <c r="F346" s="5" t="str">
        <f t="shared" si="20"/>
        <v>Senior</v>
      </c>
      <c r="G346" t="s">
        <v>9019</v>
      </c>
      <c r="H346">
        <v>18</v>
      </c>
      <c r="I346" t="str">
        <f t="shared" si="21"/>
        <v>Very Frequent Buyer</v>
      </c>
      <c r="J346">
        <v>3</v>
      </c>
      <c r="K346" t="str">
        <f t="shared" si="22"/>
        <v>Neutral</v>
      </c>
      <c r="L346">
        <v>0</v>
      </c>
      <c r="M346" t="str">
        <f t="shared" si="23"/>
        <v>No Intent</v>
      </c>
    </row>
    <row r="347" spans="1:13">
      <c r="A347">
        <v>6219</v>
      </c>
      <c r="B347" t="s">
        <v>9</v>
      </c>
      <c r="C347" t="s">
        <v>22</v>
      </c>
      <c r="D347" s="3">
        <v>1577.8594560958099</v>
      </c>
      <c r="E347">
        <v>25</v>
      </c>
      <c r="F347" s="5" t="str">
        <f t="shared" si="20"/>
        <v>Young Adult</v>
      </c>
      <c r="G347" t="s">
        <v>9020</v>
      </c>
      <c r="H347">
        <v>7</v>
      </c>
      <c r="I347" t="str">
        <f t="shared" si="21"/>
        <v>Frequent Buyer</v>
      </c>
      <c r="J347">
        <v>2</v>
      </c>
      <c r="K347" t="str">
        <f t="shared" si="22"/>
        <v>Unsatisfied</v>
      </c>
      <c r="L347">
        <v>0</v>
      </c>
      <c r="M347" t="str">
        <f t="shared" si="23"/>
        <v>No Intent</v>
      </c>
    </row>
    <row r="348" spans="1:13">
      <c r="A348">
        <v>6220</v>
      </c>
      <c r="B348" t="s">
        <v>15</v>
      </c>
      <c r="C348" t="s">
        <v>13</v>
      </c>
      <c r="D348" s="3">
        <v>1369.2958726832501</v>
      </c>
      <c r="E348">
        <v>19</v>
      </c>
      <c r="F348" s="5" t="str">
        <f t="shared" si="20"/>
        <v>Adolescent</v>
      </c>
      <c r="G348" t="s">
        <v>9019</v>
      </c>
      <c r="H348">
        <v>11</v>
      </c>
      <c r="I348" t="str">
        <f t="shared" si="21"/>
        <v>Frequent Buyer</v>
      </c>
      <c r="J348">
        <v>2</v>
      </c>
      <c r="K348" t="str">
        <f t="shared" si="22"/>
        <v>Unsatisfied</v>
      </c>
      <c r="L348">
        <v>0</v>
      </c>
      <c r="M348" t="str">
        <f t="shared" si="23"/>
        <v>No Intent</v>
      </c>
    </row>
    <row r="349" spans="1:13">
      <c r="A349">
        <v>6221</v>
      </c>
      <c r="B349" t="s">
        <v>31</v>
      </c>
      <c r="C349" t="s">
        <v>13</v>
      </c>
      <c r="D349" s="3">
        <v>957.98118068668396</v>
      </c>
      <c r="E349">
        <v>52</v>
      </c>
      <c r="F349" s="5" t="str">
        <f t="shared" si="20"/>
        <v>Mature Adult</v>
      </c>
      <c r="G349" t="s">
        <v>9020</v>
      </c>
      <c r="H349">
        <v>18</v>
      </c>
      <c r="I349" t="str">
        <f t="shared" si="21"/>
        <v>Very Frequent Buyer</v>
      </c>
      <c r="J349">
        <v>4</v>
      </c>
      <c r="K349" t="str">
        <f t="shared" si="22"/>
        <v>Satisfied</v>
      </c>
      <c r="L349">
        <v>1</v>
      </c>
      <c r="M349" t="str">
        <f t="shared" si="23"/>
        <v>Intent to Purchase</v>
      </c>
    </row>
    <row r="350" spans="1:13">
      <c r="A350">
        <v>6222</v>
      </c>
      <c r="B350" t="s">
        <v>15</v>
      </c>
      <c r="C350" t="s">
        <v>13</v>
      </c>
      <c r="D350" s="3">
        <v>909.12843961328099</v>
      </c>
      <c r="E350">
        <v>20</v>
      </c>
      <c r="F350" s="5" t="str">
        <f t="shared" si="20"/>
        <v>Young Adult</v>
      </c>
      <c r="G350" t="s">
        <v>9020</v>
      </c>
      <c r="H350">
        <v>6</v>
      </c>
      <c r="I350" t="str">
        <f t="shared" si="21"/>
        <v>Regular Buyer</v>
      </c>
      <c r="J350">
        <v>2</v>
      </c>
      <c r="K350" t="str">
        <f t="shared" si="22"/>
        <v>Unsatisfied</v>
      </c>
      <c r="L350">
        <v>0</v>
      </c>
      <c r="M350" t="str">
        <f t="shared" si="23"/>
        <v>No Intent</v>
      </c>
    </row>
    <row r="351" spans="1:13">
      <c r="A351">
        <v>6223</v>
      </c>
      <c r="B351" t="s">
        <v>24</v>
      </c>
      <c r="C351" t="s">
        <v>22</v>
      </c>
      <c r="D351" s="3">
        <v>1602.5361316830099</v>
      </c>
      <c r="E351">
        <v>48</v>
      </c>
      <c r="F351" s="5" t="str">
        <f t="shared" si="20"/>
        <v>Middle aged</v>
      </c>
      <c r="G351" t="s">
        <v>9020</v>
      </c>
      <c r="H351">
        <v>13</v>
      </c>
      <c r="I351" t="str">
        <f t="shared" si="21"/>
        <v>Very Frequent Buyer</v>
      </c>
      <c r="J351">
        <v>2</v>
      </c>
      <c r="K351" t="str">
        <f t="shared" si="22"/>
        <v>Unsatisfied</v>
      </c>
      <c r="L351">
        <v>1</v>
      </c>
      <c r="M351" t="str">
        <f t="shared" si="23"/>
        <v>Intent to Purchase</v>
      </c>
    </row>
    <row r="352" spans="1:13">
      <c r="A352">
        <v>6224</v>
      </c>
      <c r="B352" t="s">
        <v>24</v>
      </c>
      <c r="C352" t="s">
        <v>28</v>
      </c>
      <c r="D352" s="3">
        <v>749.99711282695898</v>
      </c>
      <c r="E352">
        <v>59</v>
      </c>
      <c r="F352" s="5" t="str">
        <f t="shared" si="20"/>
        <v>Mature Adult</v>
      </c>
      <c r="G352" t="s">
        <v>9019</v>
      </c>
      <c r="H352">
        <v>1</v>
      </c>
      <c r="I352" t="str">
        <f t="shared" si="21"/>
        <v>Rare Buyer</v>
      </c>
      <c r="J352">
        <v>4</v>
      </c>
      <c r="K352" t="str">
        <f t="shared" si="22"/>
        <v>Satisfied</v>
      </c>
      <c r="L352">
        <v>1</v>
      </c>
      <c r="M352" t="str">
        <f t="shared" si="23"/>
        <v>Intent to Purchase</v>
      </c>
    </row>
    <row r="353" spans="1:13">
      <c r="A353">
        <v>6225</v>
      </c>
      <c r="B353" t="s">
        <v>9</v>
      </c>
      <c r="C353" t="s">
        <v>10</v>
      </c>
      <c r="D353" s="3">
        <v>493.24028621312902</v>
      </c>
      <c r="E353">
        <v>68</v>
      </c>
      <c r="F353" s="5" t="str">
        <f t="shared" si="20"/>
        <v>Senior</v>
      </c>
      <c r="G353" t="s">
        <v>9020</v>
      </c>
      <c r="H353">
        <v>9</v>
      </c>
      <c r="I353" t="str">
        <f t="shared" si="21"/>
        <v>Frequent Buyer</v>
      </c>
      <c r="J353">
        <v>4</v>
      </c>
      <c r="K353" t="str">
        <f t="shared" si="22"/>
        <v>Satisfied</v>
      </c>
      <c r="L353">
        <v>1</v>
      </c>
      <c r="M353" t="str">
        <f t="shared" si="23"/>
        <v>Intent to Purchase</v>
      </c>
    </row>
    <row r="354" spans="1:13">
      <c r="A354">
        <v>6226</v>
      </c>
      <c r="B354" t="s">
        <v>31</v>
      </c>
      <c r="C354" t="s">
        <v>18</v>
      </c>
      <c r="D354" s="3">
        <v>2181.19375302657</v>
      </c>
      <c r="E354">
        <v>38</v>
      </c>
      <c r="F354" s="5" t="str">
        <f t="shared" si="20"/>
        <v>Adult</v>
      </c>
      <c r="G354" t="s">
        <v>9020</v>
      </c>
      <c r="H354">
        <v>11</v>
      </c>
      <c r="I354" t="str">
        <f t="shared" si="21"/>
        <v>Frequent Buyer</v>
      </c>
      <c r="J354">
        <v>5</v>
      </c>
      <c r="K354" t="str">
        <f t="shared" si="22"/>
        <v>Satisfied</v>
      </c>
      <c r="L354">
        <v>1</v>
      </c>
      <c r="M354" t="str">
        <f t="shared" si="23"/>
        <v>Intent to Purchase</v>
      </c>
    </row>
    <row r="355" spans="1:13">
      <c r="A355">
        <v>6227</v>
      </c>
      <c r="B355" t="s">
        <v>31</v>
      </c>
      <c r="C355" t="s">
        <v>10</v>
      </c>
      <c r="D355" s="3">
        <v>2964.48399997263</v>
      </c>
      <c r="E355">
        <v>64</v>
      </c>
      <c r="F355" s="5" t="str">
        <f t="shared" si="20"/>
        <v>Senior</v>
      </c>
      <c r="G355" t="s">
        <v>9019</v>
      </c>
      <c r="H355">
        <v>15</v>
      </c>
      <c r="I355" t="str">
        <f t="shared" si="21"/>
        <v>Very Frequent Buyer</v>
      </c>
      <c r="J355">
        <v>2</v>
      </c>
      <c r="K355" t="str">
        <f t="shared" si="22"/>
        <v>Unsatisfied</v>
      </c>
      <c r="L355">
        <v>0</v>
      </c>
      <c r="M355" t="str">
        <f t="shared" si="23"/>
        <v>No Intent</v>
      </c>
    </row>
    <row r="356" spans="1:13">
      <c r="A356">
        <v>6228</v>
      </c>
      <c r="B356" t="s">
        <v>12</v>
      </c>
      <c r="C356" t="s">
        <v>13</v>
      </c>
      <c r="D356" s="3">
        <v>481.499423566715</v>
      </c>
      <c r="E356">
        <v>64</v>
      </c>
      <c r="F356" s="5" t="str">
        <f t="shared" si="20"/>
        <v>Senior</v>
      </c>
      <c r="G356" t="s">
        <v>9019</v>
      </c>
      <c r="H356">
        <v>6</v>
      </c>
      <c r="I356" t="str">
        <f t="shared" si="21"/>
        <v>Regular Buyer</v>
      </c>
      <c r="J356">
        <v>3</v>
      </c>
      <c r="K356" t="str">
        <f t="shared" si="22"/>
        <v>Neutral</v>
      </c>
      <c r="L356">
        <v>0</v>
      </c>
      <c r="M356" t="str">
        <f t="shared" si="23"/>
        <v>No Intent</v>
      </c>
    </row>
    <row r="357" spans="1:13">
      <c r="A357">
        <v>6229</v>
      </c>
      <c r="B357" t="s">
        <v>24</v>
      </c>
      <c r="C357" t="s">
        <v>13</v>
      </c>
      <c r="D357" s="3">
        <v>392.85851852354898</v>
      </c>
      <c r="E357">
        <v>35</v>
      </c>
      <c r="F357" s="5" t="str">
        <f t="shared" si="20"/>
        <v>Adult</v>
      </c>
      <c r="G357" t="s">
        <v>9020</v>
      </c>
      <c r="H357">
        <v>16</v>
      </c>
      <c r="I357" t="str">
        <f t="shared" si="21"/>
        <v>Very Frequent Buyer</v>
      </c>
      <c r="J357">
        <v>1</v>
      </c>
      <c r="K357" t="str">
        <f t="shared" si="22"/>
        <v>Unsatisfied</v>
      </c>
      <c r="L357">
        <v>1</v>
      </c>
      <c r="M357" t="str">
        <f t="shared" si="23"/>
        <v>Intent to Purchase</v>
      </c>
    </row>
    <row r="358" spans="1:13">
      <c r="A358">
        <v>6230</v>
      </c>
      <c r="B358" t="s">
        <v>31</v>
      </c>
      <c r="C358" t="s">
        <v>28</v>
      </c>
      <c r="D358" s="3">
        <v>1085.91685376026</v>
      </c>
      <c r="E358">
        <v>60</v>
      </c>
      <c r="F358" s="5" t="str">
        <f t="shared" si="20"/>
        <v>Senior</v>
      </c>
      <c r="G358" t="s">
        <v>9020</v>
      </c>
      <c r="H358">
        <v>14</v>
      </c>
      <c r="I358" t="str">
        <f t="shared" si="21"/>
        <v>Very Frequent Buyer</v>
      </c>
      <c r="J358">
        <v>4</v>
      </c>
      <c r="K358" t="str">
        <f t="shared" si="22"/>
        <v>Satisfied</v>
      </c>
      <c r="L358">
        <v>1</v>
      </c>
      <c r="M358" t="str">
        <f t="shared" si="23"/>
        <v>Intent to Purchase</v>
      </c>
    </row>
    <row r="359" spans="1:13">
      <c r="A359">
        <v>6231</v>
      </c>
      <c r="B359" t="s">
        <v>24</v>
      </c>
      <c r="C359" t="s">
        <v>28</v>
      </c>
      <c r="D359" s="3">
        <v>2425.4921777162699</v>
      </c>
      <c r="E359">
        <v>23</v>
      </c>
      <c r="F359" s="5" t="str">
        <f t="shared" si="20"/>
        <v>Young Adult</v>
      </c>
      <c r="G359" t="s">
        <v>9020</v>
      </c>
      <c r="H359">
        <v>1</v>
      </c>
      <c r="I359" t="str">
        <f t="shared" si="21"/>
        <v>Rare Buyer</v>
      </c>
      <c r="J359">
        <v>1</v>
      </c>
      <c r="K359" t="str">
        <f t="shared" si="22"/>
        <v>Unsatisfied</v>
      </c>
      <c r="L359">
        <v>0</v>
      </c>
      <c r="M359" t="str">
        <f t="shared" si="23"/>
        <v>No Intent</v>
      </c>
    </row>
    <row r="360" spans="1:13">
      <c r="A360">
        <v>6232</v>
      </c>
      <c r="B360" t="s">
        <v>12</v>
      </c>
      <c r="C360" t="s">
        <v>18</v>
      </c>
      <c r="D360" s="3">
        <v>2315.04628799897</v>
      </c>
      <c r="E360">
        <v>43</v>
      </c>
      <c r="F360" s="5" t="str">
        <f t="shared" si="20"/>
        <v>Middle aged</v>
      </c>
      <c r="G360" t="s">
        <v>9019</v>
      </c>
      <c r="H360">
        <v>6</v>
      </c>
      <c r="I360" t="str">
        <f t="shared" si="21"/>
        <v>Regular Buyer</v>
      </c>
      <c r="J360">
        <v>5</v>
      </c>
      <c r="K360" t="str">
        <f t="shared" si="22"/>
        <v>Satisfied</v>
      </c>
      <c r="L360">
        <v>1</v>
      </c>
      <c r="M360" t="str">
        <f t="shared" si="23"/>
        <v>Intent to Purchase</v>
      </c>
    </row>
    <row r="361" spans="1:13">
      <c r="A361">
        <v>6233</v>
      </c>
      <c r="B361" t="s">
        <v>15</v>
      </c>
      <c r="C361" t="s">
        <v>22</v>
      </c>
      <c r="D361" s="3">
        <v>2704.6716776630001</v>
      </c>
      <c r="E361">
        <v>55</v>
      </c>
      <c r="F361" s="5" t="str">
        <f t="shared" si="20"/>
        <v>Mature Adult</v>
      </c>
      <c r="G361" t="s">
        <v>9020</v>
      </c>
      <c r="H361">
        <v>12</v>
      </c>
      <c r="I361" t="str">
        <f t="shared" si="21"/>
        <v>Frequent Buyer</v>
      </c>
      <c r="J361">
        <v>2</v>
      </c>
      <c r="K361" t="str">
        <f t="shared" si="22"/>
        <v>Unsatisfied</v>
      </c>
      <c r="L361">
        <v>1</v>
      </c>
      <c r="M361" t="str">
        <f t="shared" si="23"/>
        <v>Intent to Purchase</v>
      </c>
    </row>
    <row r="362" spans="1:13">
      <c r="A362">
        <v>6234</v>
      </c>
      <c r="B362" t="s">
        <v>24</v>
      </c>
      <c r="C362" t="s">
        <v>10</v>
      </c>
      <c r="D362" s="3">
        <v>742.42327739443897</v>
      </c>
      <c r="E362">
        <v>31</v>
      </c>
      <c r="F362" s="5" t="str">
        <f t="shared" si="20"/>
        <v>Adult</v>
      </c>
      <c r="G362" t="s">
        <v>9020</v>
      </c>
      <c r="H362">
        <v>18</v>
      </c>
      <c r="I362" t="str">
        <f t="shared" si="21"/>
        <v>Very Frequent Buyer</v>
      </c>
      <c r="J362">
        <v>3</v>
      </c>
      <c r="K362" t="str">
        <f t="shared" si="22"/>
        <v>Neutral</v>
      </c>
      <c r="L362">
        <v>1</v>
      </c>
      <c r="M362" t="str">
        <f t="shared" si="23"/>
        <v>Intent to Purchase</v>
      </c>
    </row>
    <row r="363" spans="1:13">
      <c r="A363">
        <v>6235</v>
      </c>
      <c r="B363" t="s">
        <v>12</v>
      </c>
      <c r="C363" t="s">
        <v>18</v>
      </c>
      <c r="D363" s="3">
        <v>1900.3592581713499</v>
      </c>
      <c r="E363">
        <v>60</v>
      </c>
      <c r="F363" s="5" t="str">
        <f t="shared" si="20"/>
        <v>Senior</v>
      </c>
      <c r="G363" t="s">
        <v>9019</v>
      </c>
      <c r="H363">
        <v>1</v>
      </c>
      <c r="I363" t="str">
        <f t="shared" si="21"/>
        <v>Rare Buyer</v>
      </c>
      <c r="J363">
        <v>3</v>
      </c>
      <c r="K363" t="str">
        <f t="shared" si="22"/>
        <v>Neutral</v>
      </c>
      <c r="L363">
        <v>0</v>
      </c>
      <c r="M363" t="str">
        <f t="shared" si="23"/>
        <v>No Intent</v>
      </c>
    </row>
    <row r="364" spans="1:13">
      <c r="A364">
        <v>6236</v>
      </c>
      <c r="B364" t="s">
        <v>31</v>
      </c>
      <c r="C364" t="s">
        <v>13</v>
      </c>
      <c r="D364" s="3">
        <v>2559.7097201543802</v>
      </c>
      <c r="E364">
        <v>56</v>
      </c>
      <c r="F364" s="5" t="str">
        <f t="shared" ref="F364:F427" si="24">IF(E364&lt;20,"Adolescent",IF(E364&lt;30,"Young Adult",IF(E364&lt;40,"Adult",IF(E364&lt;50,"Middle aged",IF(E364&lt;60,"Mature Adult","Senior")))))</f>
        <v>Mature Adult</v>
      </c>
      <c r="G364" t="s">
        <v>9020</v>
      </c>
      <c r="H364">
        <v>7</v>
      </c>
      <c r="I364" t="str">
        <f t="shared" si="21"/>
        <v>Frequent Buyer</v>
      </c>
      <c r="J364">
        <v>2</v>
      </c>
      <c r="K364" t="str">
        <f t="shared" si="22"/>
        <v>Unsatisfied</v>
      </c>
      <c r="L364">
        <v>1</v>
      </c>
      <c r="M364" t="str">
        <f t="shared" si="23"/>
        <v>Intent to Purchase</v>
      </c>
    </row>
    <row r="365" spans="1:13">
      <c r="A365">
        <v>6237</v>
      </c>
      <c r="B365" t="s">
        <v>12</v>
      </c>
      <c r="C365" t="s">
        <v>10</v>
      </c>
      <c r="D365" s="3">
        <v>2391.2962686451401</v>
      </c>
      <c r="E365">
        <v>41</v>
      </c>
      <c r="F365" s="5" t="str">
        <f t="shared" si="24"/>
        <v>Middle aged</v>
      </c>
      <c r="G365" t="s">
        <v>9019</v>
      </c>
      <c r="H365">
        <v>5</v>
      </c>
      <c r="I365" t="str">
        <f t="shared" si="21"/>
        <v>Regular Buyer</v>
      </c>
      <c r="J365">
        <v>4</v>
      </c>
      <c r="K365" t="str">
        <f t="shared" si="22"/>
        <v>Satisfied</v>
      </c>
      <c r="L365">
        <v>1</v>
      </c>
      <c r="M365" t="str">
        <f t="shared" si="23"/>
        <v>Intent to Purchase</v>
      </c>
    </row>
    <row r="366" spans="1:13">
      <c r="A366">
        <v>6238</v>
      </c>
      <c r="B366" t="s">
        <v>24</v>
      </c>
      <c r="C366" t="s">
        <v>18</v>
      </c>
      <c r="D366" s="3">
        <v>2056.1427447016099</v>
      </c>
      <c r="E366">
        <v>62</v>
      </c>
      <c r="F366" s="5" t="str">
        <f t="shared" si="24"/>
        <v>Senior</v>
      </c>
      <c r="G366" t="s">
        <v>9020</v>
      </c>
      <c r="H366">
        <v>17</v>
      </c>
      <c r="I366" t="str">
        <f t="shared" si="21"/>
        <v>Very Frequent Buyer</v>
      </c>
      <c r="J366">
        <v>3</v>
      </c>
      <c r="K366" t="str">
        <f t="shared" si="22"/>
        <v>Neutral</v>
      </c>
      <c r="L366">
        <v>1</v>
      </c>
      <c r="M366" t="str">
        <f t="shared" si="23"/>
        <v>Intent to Purchase</v>
      </c>
    </row>
    <row r="367" spans="1:13">
      <c r="A367">
        <v>6239</v>
      </c>
      <c r="B367" t="s">
        <v>12</v>
      </c>
      <c r="C367" t="s">
        <v>22</v>
      </c>
      <c r="D367" s="3">
        <v>2700.97425068538</v>
      </c>
      <c r="E367">
        <v>32</v>
      </c>
      <c r="F367" s="5" t="str">
        <f t="shared" si="24"/>
        <v>Adult</v>
      </c>
      <c r="G367" t="s">
        <v>9020</v>
      </c>
      <c r="H367">
        <v>7</v>
      </c>
      <c r="I367" t="str">
        <f t="shared" si="21"/>
        <v>Frequent Buyer</v>
      </c>
      <c r="J367">
        <v>2</v>
      </c>
      <c r="K367" t="str">
        <f t="shared" si="22"/>
        <v>Unsatisfied</v>
      </c>
      <c r="L367">
        <v>1</v>
      </c>
      <c r="M367" t="str">
        <f t="shared" si="23"/>
        <v>Intent to Purchase</v>
      </c>
    </row>
    <row r="368" spans="1:13">
      <c r="A368">
        <v>6240</v>
      </c>
      <c r="B368" t="s">
        <v>12</v>
      </c>
      <c r="C368" t="s">
        <v>13</v>
      </c>
      <c r="D368" s="3">
        <v>2349.128303809</v>
      </c>
      <c r="E368">
        <v>57</v>
      </c>
      <c r="F368" s="5" t="str">
        <f t="shared" si="24"/>
        <v>Mature Adult</v>
      </c>
      <c r="G368" t="s">
        <v>9019</v>
      </c>
      <c r="H368">
        <v>8</v>
      </c>
      <c r="I368" t="str">
        <f t="shared" si="21"/>
        <v>Frequent Buyer</v>
      </c>
      <c r="J368">
        <v>2</v>
      </c>
      <c r="K368" t="str">
        <f t="shared" si="22"/>
        <v>Unsatisfied</v>
      </c>
      <c r="L368">
        <v>0</v>
      </c>
      <c r="M368" t="str">
        <f t="shared" si="23"/>
        <v>No Intent</v>
      </c>
    </row>
    <row r="369" spans="1:13">
      <c r="A369">
        <v>6241</v>
      </c>
      <c r="B369" t="s">
        <v>9</v>
      </c>
      <c r="C369" t="s">
        <v>10</v>
      </c>
      <c r="D369" s="3">
        <v>2329.2043746140498</v>
      </c>
      <c r="E369">
        <v>62</v>
      </c>
      <c r="F369" s="5" t="str">
        <f t="shared" si="24"/>
        <v>Senior</v>
      </c>
      <c r="G369" t="s">
        <v>9019</v>
      </c>
      <c r="H369">
        <v>19</v>
      </c>
      <c r="I369" t="str">
        <f t="shared" si="21"/>
        <v>Very Frequent Buyer</v>
      </c>
      <c r="J369">
        <v>2</v>
      </c>
      <c r="K369" t="str">
        <f t="shared" si="22"/>
        <v>Unsatisfied</v>
      </c>
      <c r="L369">
        <v>0</v>
      </c>
      <c r="M369" t="str">
        <f t="shared" si="23"/>
        <v>No Intent</v>
      </c>
    </row>
    <row r="370" spans="1:13">
      <c r="A370">
        <v>6242</v>
      </c>
      <c r="B370" t="s">
        <v>15</v>
      </c>
      <c r="C370" t="s">
        <v>10</v>
      </c>
      <c r="D370" s="3">
        <v>1620.87075836031</v>
      </c>
      <c r="E370">
        <v>33</v>
      </c>
      <c r="F370" s="5" t="str">
        <f t="shared" si="24"/>
        <v>Adult</v>
      </c>
      <c r="G370" t="s">
        <v>9019</v>
      </c>
      <c r="H370">
        <v>1</v>
      </c>
      <c r="I370" t="str">
        <f t="shared" si="21"/>
        <v>Rare Buyer</v>
      </c>
      <c r="J370">
        <v>1</v>
      </c>
      <c r="K370" t="str">
        <f t="shared" si="22"/>
        <v>Unsatisfied</v>
      </c>
      <c r="L370">
        <v>0</v>
      </c>
      <c r="M370" t="str">
        <f t="shared" si="23"/>
        <v>No Intent</v>
      </c>
    </row>
    <row r="371" spans="1:13">
      <c r="A371">
        <v>6243</v>
      </c>
      <c r="B371" t="s">
        <v>31</v>
      </c>
      <c r="C371" t="s">
        <v>10</v>
      </c>
      <c r="D371" s="3">
        <v>146.64023576379199</v>
      </c>
      <c r="E371">
        <v>66</v>
      </c>
      <c r="F371" s="5" t="str">
        <f t="shared" si="24"/>
        <v>Senior</v>
      </c>
      <c r="G371" t="s">
        <v>9019</v>
      </c>
      <c r="H371">
        <v>15</v>
      </c>
      <c r="I371" t="str">
        <f t="shared" si="21"/>
        <v>Very Frequent Buyer</v>
      </c>
      <c r="J371">
        <v>3</v>
      </c>
      <c r="K371" t="str">
        <f t="shared" si="22"/>
        <v>Neutral</v>
      </c>
      <c r="L371">
        <v>0</v>
      </c>
      <c r="M371" t="str">
        <f t="shared" si="23"/>
        <v>No Intent</v>
      </c>
    </row>
    <row r="372" spans="1:13">
      <c r="A372">
        <v>6244</v>
      </c>
      <c r="B372" t="s">
        <v>9</v>
      </c>
      <c r="C372" t="s">
        <v>18</v>
      </c>
      <c r="D372" s="3">
        <v>2261.73792279795</v>
      </c>
      <c r="E372">
        <v>58</v>
      </c>
      <c r="F372" s="5" t="str">
        <f t="shared" si="24"/>
        <v>Mature Adult</v>
      </c>
      <c r="G372" t="s">
        <v>9020</v>
      </c>
      <c r="H372">
        <v>4</v>
      </c>
      <c r="I372" t="str">
        <f t="shared" si="21"/>
        <v>Regular Buyer</v>
      </c>
      <c r="J372">
        <v>5</v>
      </c>
      <c r="K372" t="str">
        <f t="shared" si="22"/>
        <v>Satisfied</v>
      </c>
      <c r="L372">
        <v>1</v>
      </c>
      <c r="M372" t="str">
        <f t="shared" si="23"/>
        <v>Intent to Purchase</v>
      </c>
    </row>
    <row r="373" spans="1:13">
      <c r="A373">
        <v>6245</v>
      </c>
      <c r="B373" t="s">
        <v>24</v>
      </c>
      <c r="C373" t="s">
        <v>28</v>
      </c>
      <c r="D373" s="3">
        <v>2334.8808749629902</v>
      </c>
      <c r="E373">
        <v>32</v>
      </c>
      <c r="F373" s="5" t="str">
        <f t="shared" si="24"/>
        <v>Adult</v>
      </c>
      <c r="G373" t="s">
        <v>9019</v>
      </c>
      <c r="H373">
        <v>4</v>
      </c>
      <c r="I373" t="str">
        <f t="shared" si="21"/>
        <v>Regular Buyer</v>
      </c>
      <c r="J373">
        <v>2</v>
      </c>
      <c r="K373" t="str">
        <f t="shared" si="22"/>
        <v>Unsatisfied</v>
      </c>
      <c r="L373">
        <v>0</v>
      </c>
      <c r="M373" t="str">
        <f t="shared" si="23"/>
        <v>No Intent</v>
      </c>
    </row>
    <row r="374" spans="1:13">
      <c r="A374">
        <v>6246</v>
      </c>
      <c r="B374" t="s">
        <v>12</v>
      </c>
      <c r="C374" t="s">
        <v>18</v>
      </c>
      <c r="D374" s="3">
        <v>2969.9242547048698</v>
      </c>
      <c r="E374">
        <v>67</v>
      </c>
      <c r="F374" s="5" t="str">
        <f t="shared" si="24"/>
        <v>Senior</v>
      </c>
      <c r="G374" t="s">
        <v>9020</v>
      </c>
      <c r="H374">
        <v>7</v>
      </c>
      <c r="I374" t="str">
        <f t="shared" si="21"/>
        <v>Frequent Buyer</v>
      </c>
      <c r="J374">
        <v>2</v>
      </c>
      <c r="K374" t="str">
        <f t="shared" si="22"/>
        <v>Unsatisfied</v>
      </c>
      <c r="L374">
        <v>1</v>
      </c>
      <c r="M374" t="str">
        <f t="shared" si="23"/>
        <v>Intent to Purchase</v>
      </c>
    </row>
    <row r="375" spans="1:13">
      <c r="A375">
        <v>6247</v>
      </c>
      <c r="B375" t="s">
        <v>31</v>
      </c>
      <c r="C375" t="s">
        <v>10</v>
      </c>
      <c r="D375" s="3">
        <v>1827.56564305044</v>
      </c>
      <c r="E375">
        <v>39</v>
      </c>
      <c r="F375" s="5" t="str">
        <f t="shared" si="24"/>
        <v>Adult</v>
      </c>
      <c r="G375" t="s">
        <v>9020</v>
      </c>
      <c r="H375">
        <v>17</v>
      </c>
      <c r="I375" t="str">
        <f t="shared" si="21"/>
        <v>Very Frequent Buyer</v>
      </c>
      <c r="J375">
        <v>1</v>
      </c>
      <c r="K375" t="str">
        <f t="shared" si="22"/>
        <v>Unsatisfied</v>
      </c>
      <c r="L375">
        <v>1</v>
      </c>
      <c r="M375" t="str">
        <f t="shared" si="23"/>
        <v>Intent to Purchase</v>
      </c>
    </row>
    <row r="376" spans="1:13">
      <c r="A376">
        <v>6248</v>
      </c>
      <c r="B376" t="s">
        <v>15</v>
      </c>
      <c r="C376" t="s">
        <v>10</v>
      </c>
      <c r="D376" s="3">
        <v>905.07915594996302</v>
      </c>
      <c r="E376">
        <v>23</v>
      </c>
      <c r="F376" s="5" t="str">
        <f t="shared" si="24"/>
        <v>Young Adult</v>
      </c>
      <c r="G376" t="s">
        <v>9020</v>
      </c>
      <c r="H376">
        <v>13</v>
      </c>
      <c r="I376" t="str">
        <f t="shared" si="21"/>
        <v>Very Frequent Buyer</v>
      </c>
      <c r="J376">
        <v>4</v>
      </c>
      <c r="K376" t="str">
        <f t="shared" si="22"/>
        <v>Satisfied</v>
      </c>
      <c r="L376">
        <v>1</v>
      </c>
      <c r="M376" t="str">
        <f t="shared" si="23"/>
        <v>Intent to Purchase</v>
      </c>
    </row>
    <row r="377" spans="1:13">
      <c r="A377">
        <v>6249</v>
      </c>
      <c r="B377" t="s">
        <v>12</v>
      </c>
      <c r="C377" t="s">
        <v>10</v>
      </c>
      <c r="D377" s="3">
        <v>737.42442110405602</v>
      </c>
      <c r="E377">
        <v>38</v>
      </c>
      <c r="F377" s="5" t="str">
        <f t="shared" si="24"/>
        <v>Adult</v>
      </c>
      <c r="G377" t="s">
        <v>9020</v>
      </c>
      <c r="H377">
        <v>15</v>
      </c>
      <c r="I377" t="str">
        <f t="shared" si="21"/>
        <v>Very Frequent Buyer</v>
      </c>
      <c r="J377">
        <v>1</v>
      </c>
      <c r="K377" t="str">
        <f t="shared" si="22"/>
        <v>Unsatisfied</v>
      </c>
      <c r="L377">
        <v>1</v>
      </c>
      <c r="M377" t="str">
        <f t="shared" si="23"/>
        <v>Intent to Purchase</v>
      </c>
    </row>
    <row r="378" spans="1:13">
      <c r="A378">
        <v>6250</v>
      </c>
      <c r="B378" t="s">
        <v>15</v>
      </c>
      <c r="C378" t="s">
        <v>18</v>
      </c>
      <c r="D378" s="3">
        <v>1142.8860109806001</v>
      </c>
      <c r="E378">
        <v>38</v>
      </c>
      <c r="F378" s="5" t="str">
        <f t="shared" si="24"/>
        <v>Adult</v>
      </c>
      <c r="G378" t="s">
        <v>9019</v>
      </c>
      <c r="H378">
        <v>16</v>
      </c>
      <c r="I378" t="str">
        <f t="shared" si="21"/>
        <v>Very Frequent Buyer</v>
      </c>
      <c r="J378">
        <v>3</v>
      </c>
      <c r="K378" t="str">
        <f t="shared" si="22"/>
        <v>Neutral</v>
      </c>
      <c r="L378">
        <v>0</v>
      </c>
      <c r="M378" t="str">
        <f t="shared" si="23"/>
        <v>No Intent</v>
      </c>
    </row>
    <row r="379" spans="1:13">
      <c r="A379">
        <v>6251</v>
      </c>
      <c r="B379" t="s">
        <v>9</v>
      </c>
      <c r="C379" t="s">
        <v>22</v>
      </c>
      <c r="D379" s="3">
        <v>2283.1671201020699</v>
      </c>
      <c r="E379">
        <v>23</v>
      </c>
      <c r="F379" s="5" t="str">
        <f t="shared" si="24"/>
        <v>Young Adult</v>
      </c>
      <c r="G379" t="s">
        <v>9020</v>
      </c>
      <c r="H379">
        <v>5</v>
      </c>
      <c r="I379" t="str">
        <f t="shared" si="21"/>
        <v>Regular Buyer</v>
      </c>
      <c r="J379">
        <v>1</v>
      </c>
      <c r="K379" t="str">
        <f t="shared" si="22"/>
        <v>Unsatisfied</v>
      </c>
      <c r="L379">
        <v>0</v>
      </c>
      <c r="M379" t="str">
        <f t="shared" si="23"/>
        <v>No Intent</v>
      </c>
    </row>
    <row r="380" spans="1:13">
      <c r="A380">
        <v>6252</v>
      </c>
      <c r="B380" t="s">
        <v>31</v>
      </c>
      <c r="C380" t="s">
        <v>22</v>
      </c>
      <c r="D380" s="3">
        <v>1434.00210342884</v>
      </c>
      <c r="E380">
        <v>23</v>
      </c>
      <c r="F380" s="5" t="str">
        <f t="shared" si="24"/>
        <v>Young Adult</v>
      </c>
      <c r="G380" t="s">
        <v>9019</v>
      </c>
      <c r="H380">
        <v>9</v>
      </c>
      <c r="I380" t="str">
        <f t="shared" si="21"/>
        <v>Frequent Buyer</v>
      </c>
      <c r="J380">
        <v>5</v>
      </c>
      <c r="K380" t="str">
        <f t="shared" si="22"/>
        <v>Satisfied</v>
      </c>
      <c r="L380">
        <v>0</v>
      </c>
      <c r="M380" t="str">
        <f t="shared" si="23"/>
        <v>No Intent</v>
      </c>
    </row>
    <row r="381" spans="1:13">
      <c r="A381">
        <v>6253</v>
      </c>
      <c r="B381" t="s">
        <v>9</v>
      </c>
      <c r="C381" t="s">
        <v>10</v>
      </c>
      <c r="D381" s="3">
        <v>1478.7443578894799</v>
      </c>
      <c r="E381">
        <v>22</v>
      </c>
      <c r="F381" s="5" t="str">
        <f t="shared" si="24"/>
        <v>Young Adult</v>
      </c>
      <c r="G381" t="s">
        <v>9020</v>
      </c>
      <c r="H381">
        <v>9</v>
      </c>
      <c r="I381" t="str">
        <f t="shared" si="21"/>
        <v>Frequent Buyer</v>
      </c>
      <c r="J381">
        <v>1</v>
      </c>
      <c r="K381" t="str">
        <f t="shared" si="22"/>
        <v>Unsatisfied</v>
      </c>
      <c r="L381">
        <v>0</v>
      </c>
      <c r="M381" t="str">
        <f t="shared" si="23"/>
        <v>No Intent</v>
      </c>
    </row>
    <row r="382" spans="1:13">
      <c r="A382">
        <v>6254</v>
      </c>
      <c r="B382" t="s">
        <v>15</v>
      </c>
      <c r="C382" t="s">
        <v>28</v>
      </c>
      <c r="D382" s="3">
        <v>447.22027874388101</v>
      </c>
      <c r="E382">
        <v>47</v>
      </c>
      <c r="F382" s="5" t="str">
        <f t="shared" si="24"/>
        <v>Middle aged</v>
      </c>
      <c r="G382" t="s">
        <v>9020</v>
      </c>
      <c r="H382">
        <v>5</v>
      </c>
      <c r="I382" t="str">
        <f t="shared" si="21"/>
        <v>Regular Buyer</v>
      </c>
      <c r="J382">
        <v>4</v>
      </c>
      <c r="K382" t="str">
        <f t="shared" si="22"/>
        <v>Satisfied</v>
      </c>
      <c r="L382">
        <v>1</v>
      </c>
      <c r="M382" t="str">
        <f t="shared" si="23"/>
        <v>Intent to Purchase</v>
      </c>
    </row>
    <row r="383" spans="1:13">
      <c r="A383">
        <v>6255</v>
      </c>
      <c r="B383" t="s">
        <v>15</v>
      </c>
      <c r="C383" t="s">
        <v>22</v>
      </c>
      <c r="D383" s="3">
        <v>1092.3026710649599</v>
      </c>
      <c r="E383">
        <v>43</v>
      </c>
      <c r="F383" s="5" t="str">
        <f t="shared" si="24"/>
        <v>Middle aged</v>
      </c>
      <c r="G383" t="s">
        <v>9019</v>
      </c>
      <c r="H383">
        <v>3</v>
      </c>
      <c r="I383" t="str">
        <f t="shared" si="21"/>
        <v>Occasional Buyer</v>
      </c>
      <c r="J383">
        <v>2</v>
      </c>
      <c r="K383" t="str">
        <f t="shared" si="22"/>
        <v>Unsatisfied</v>
      </c>
      <c r="L383">
        <v>0</v>
      </c>
      <c r="M383" t="str">
        <f t="shared" si="23"/>
        <v>No Intent</v>
      </c>
    </row>
    <row r="384" spans="1:13">
      <c r="A384">
        <v>6256</v>
      </c>
      <c r="B384" t="s">
        <v>12</v>
      </c>
      <c r="C384" t="s">
        <v>10</v>
      </c>
      <c r="D384" s="3">
        <v>1629.1434185963799</v>
      </c>
      <c r="E384">
        <v>25</v>
      </c>
      <c r="F384" s="5" t="str">
        <f t="shared" si="24"/>
        <v>Young Adult</v>
      </c>
      <c r="G384" t="s">
        <v>9020</v>
      </c>
      <c r="H384">
        <v>4</v>
      </c>
      <c r="I384" t="str">
        <f t="shared" si="21"/>
        <v>Regular Buyer</v>
      </c>
      <c r="J384">
        <v>2</v>
      </c>
      <c r="K384" t="str">
        <f t="shared" si="22"/>
        <v>Unsatisfied</v>
      </c>
      <c r="L384">
        <v>0</v>
      </c>
      <c r="M384" t="str">
        <f t="shared" si="23"/>
        <v>No Intent</v>
      </c>
    </row>
    <row r="385" spans="1:13">
      <c r="A385">
        <v>6257</v>
      </c>
      <c r="B385" t="s">
        <v>31</v>
      </c>
      <c r="C385" t="s">
        <v>13</v>
      </c>
      <c r="D385" s="3">
        <v>1765.1836883485901</v>
      </c>
      <c r="E385">
        <v>63</v>
      </c>
      <c r="F385" s="5" t="str">
        <f t="shared" si="24"/>
        <v>Senior</v>
      </c>
      <c r="G385" t="s">
        <v>9020</v>
      </c>
      <c r="H385">
        <v>8</v>
      </c>
      <c r="I385" t="str">
        <f t="shared" si="21"/>
        <v>Frequent Buyer</v>
      </c>
      <c r="J385">
        <v>1</v>
      </c>
      <c r="K385" t="str">
        <f t="shared" si="22"/>
        <v>Unsatisfied</v>
      </c>
      <c r="L385">
        <v>1</v>
      </c>
      <c r="M385" t="str">
        <f t="shared" si="23"/>
        <v>Intent to Purchase</v>
      </c>
    </row>
    <row r="386" spans="1:13">
      <c r="A386">
        <v>6258</v>
      </c>
      <c r="B386" t="s">
        <v>15</v>
      </c>
      <c r="C386" t="s">
        <v>10</v>
      </c>
      <c r="D386" s="3">
        <v>785.13013950966103</v>
      </c>
      <c r="E386">
        <v>54</v>
      </c>
      <c r="F386" s="5" t="str">
        <f t="shared" si="24"/>
        <v>Mature Adult</v>
      </c>
      <c r="G386" t="s">
        <v>9019</v>
      </c>
      <c r="H386">
        <v>12</v>
      </c>
      <c r="I386" t="str">
        <f t="shared" ref="I386:I449" si="25">IF(H386=0, "No Purchases",
IF(H386&lt;=1, "Rare Buyer",
IF(H386&lt;=3, "Occasional Buyer",
IF(H386&lt;=6, "Regular Buyer",
IF(H386&lt;=12, "Frequent Buyer", "Very Frequent Buyer")))))</f>
        <v>Frequent Buyer</v>
      </c>
      <c r="J386">
        <v>5</v>
      </c>
      <c r="K386" t="str">
        <f t="shared" ref="K386:K449" si="26">IF(J386&lt;=2, "Unsatisfied",
IF(J386=3, "Neutral",
IF(J386&gt;=4, "Satisfied", "N/A")))</f>
        <v>Satisfied</v>
      </c>
      <c r="L386">
        <v>1</v>
      </c>
      <c r="M386" t="str">
        <f t="shared" ref="M386:M449" si="27">IF(L386=0, "No Intent", IF(L386=1,"Intent to Purchase", "N/A"))</f>
        <v>Intent to Purchase</v>
      </c>
    </row>
    <row r="387" spans="1:13">
      <c r="A387">
        <v>6259</v>
      </c>
      <c r="B387" t="s">
        <v>31</v>
      </c>
      <c r="C387" t="s">
        <v>28</v>
      </c>
      <c r="D387" s="3">
        <v>2823.8297925383499</v>
      </c>
      <c r="E387">
        <v>29</v>
      </c>
      <c r="F387" s="5" t="str">
        <f t="shared" si="24"/>
        <v>Young Adult</v>
      </c>
      <c r="G387" t="s">
        <v>9019</v>
      </c>
      <c r="H387">
        <v>19</v>
      </c>
      <c r="I387" t="str">
        <f t="shared" si="25"/>
        <v>Very Frequent Buyer</v>
      </c>
      <c r="J387">
        <v>1</v>
      </c>
      <c r="K387" t="str">
        <f t="shared" si="26"/>
        <v>Unsatisfied</v>
      </c>
      <c r="L387">
        <v>0</v>
      </c>
      <c r="M387" t="str">
        <f t="shared" si="27"/>
        <v>No Intent</v>
      </c>
    </row>
    <row r="388" spans="1:13">
      <c r="A388">
        <v>6260</v>
      </c>
      <c r="B388" t="s">
        <v>12</v>
      </c>
      <c r="C388" t="s">
        <v>13</v>
      </c>
      <c r="D388" s="3">
        <v>1983.5439325812499</v>
      </c>
      <c r="E388">
        <v>21</v>
      </c>
      <c r="F388" s="5" t="str">
        <f t="shared" si="24"/>
        <v>Young Adult</v>
      </c>
      <c r="G388" t="s">
        <v>9020</v>
      </c>
      <c r="H388">
        <v>6</v>
      </c>
      <c r="I388" t="str">
        <f t="shared" si="25"/>
        <v>Regular Buyer</v>
      </c>
      <c r="J388">
        <v>1</v>
      </c>
      <c r="K388" t="str">
        <f t="shared" si="26"/>
        <v>Unsatisfied</v>
      </c>
      <c r="L388">
        <v>0</v>
      </c>
      <c r="M388" t="str">
        <f t="shared" si="27"/>
        <v>No Intent</v>
      </c>
    </row>
    <row r="389" spans="1:13">
      <c r="A389">
        <v>6261</v>
      </c>
      <c r="B389" t="s">
        <v>9</v>
      </c>
      <c r="C389" t="s">
        <v>28</v>
      </c>
      <c r="D389" s="3">
        <v>235.08237388702901</v>
      </c>
      <c r="E389">
        <v>51</v>
      </c>
      <c r="F389" s="5" t="str">
        <f t="shared" si="24"/>
        <v>Mature Adult</v>
      </c>
      <c r="G389" t="s">
        <v>9019</v>
      </c>
      <c r="H389">
        <v>3</v>
      </c>
      <c r="I389" t="str">
        <f t="shared" si="25"/>
        <v>Occasional Buyer</v>
      </c>
      <c r="J389">
        <v>5</v>
      </c>
      <c r="K389" t="str">
        <f t="shared" si="26"/>
        <v>Satisfied</v>
      </c>
      <c r="L389">
        <v>1</v>
      </c>
      <c r="M389" t="str">
        <f t="shared" si="27"/>
        <v>Intent to Purchase</v>
      </c>
    </row>
    <row r="390" spans="1:13">
      <c r="A390">
        <v>6262</v>
      </c>
      <c r="B390" t="s">
        <v>12</v>
      </c>
      <c r="C390" t="s">
        <v>28</v>
      </c>
      <c r="D390" s="3">
        <v>2743.1499030002801</v>
      </c>
      <c r="E390">
        <v>52</v>
      </c>
      <c r="F390" s="5" t="str">
        <f t="shared" si="24"/>
        <v>Mature Adult</v>
      </c>
      <c r="G390" t="s">
        <v>9019</v>
      </c>
      <c r="H390">
        <v>6</v>
      </c>
      <c r="I390" t="str">
        <f t="shared" si="25"/>
        <v>Regular Buyer</v>
      </c>
      <c r="J390">
        <v>3</v>
      </c>
      <c r="K390" t="str">
        <f t="shared" si="26"/>
        <v>Neutral</v>
      </c>
      <c r="L390">
        <v>0</v>
      </c>
      <c r="M390" t="str">
        <f t="shared" si="27"/>
        <v>No Intent</v>
      </c>
    </row>
    <row r="391" spans="1:13">
      <c r="A391">
        <v>6263</v>
      </c>
      <c r="B391" t="s">
        <v>9</v>
      </c>
      <c r="C391" t="s">
        <v>10</v>
      </c>
      <c r="D391" s="3">
        <v>105.517296552365</v>
      </c>
      <c r="E391">
        <v>31</v>
      </c>
      <c r="F391" s="5" t="str">
        <f t="shared" si="24"/>
        <v>Adult</v>
      </c>
      <c r="G391" t="s">
        <v>9019</v>
      </c>
      <c r="H391">
        <v>16</v>
      </c>
      <c r="I391" t="str">
        <f t="shared" si="25"/>
        <v>Very Frequent Buyer</v>
      </c>
      <c r="J391">
        <v>4</v>
      </c>
      <c r="K391" t="str">
        <f t="shared" si="26"/>
        <v>Satisfied</v>
      </c>
      <c r="L391">
        <v>1</v>
      </c>
      <c r="M391" t="str">
        <f t="shared" si="27"/>
        <v>Intent to Purchase</v>
      </c>
    </row>
    <row r="392" spans="1:13">
      <c r="A392">
        <v>6264</v>
      </c>
      <c r="B392" t="s">
        <v>9</v>
      </c>
      <c r="C392" t="s">
        <v>22</v>
      </c>
      <c r="D392" s="3">
        <v>700.48632314169504</v>
      </c>
      <c r="E392">
        <v>59</v>
      </c>
      <c r="F392" s="5" t="str">
        <f t="shared" si="24"/>
        <v>Mature Adult</v>
      </c>
      <c r="G392" t="s">
        <v>9019</v>
      </c>
      <c r="H392">
        <v>9</v>
      </c>
      <c r="I392" t="str">
        <f t="shared" si="25"/>
        <v>Frequent Buyer</v>
      </c>
      <c r="J392">
        <v>5</v>
      </c>
      <c r="K392" t="str">
        <f t="shared" si="26"/>
        <v>Satisfied</v>
      </c>
      <c r="L392">
        <v>1</v>
      </c>
      <c r="M392" t="str">
        <f t="shared" si="27"/>
        <v>Intent to Purchase</v>
      </c>
    </row>
    <row r="393" spans="1:13">
      <c r="A393">
        <v>6265</v>
      </c>
      <c r="B393" t="s">
        <v>15</v>
      </c>
      <c r="C393" t="s">
        <v>13</v>
      </c>
      <c r="D393" s="3">
        <v>1458.5318155140999</v>
      </c>
      <c r="E393">
        <v>40</v>
      </c>
      <c r="F393" s="5" t="str">
        <f t="shared" si="24"/>
        <v>Middle aged</v>
      </c>
      <c r="G393" t="s">
        <v>9019</v>
      </c>
      <c r="H393">
        <v>17</v>
      </c>
      <c r="I393" t="str">
        <f t="shared" si="25"/>
        <v>Very Frequent Buyer</v>
      </c>
      <c r="J393">
        <v>1</v>
      </c>
      <c r="K393" t="str">
        <f t="shared" si="26"/>
        <v>Unsatisfied</v>
      </c>
      <c r="L393">
        <v>0</v>
      </c>
      <c r="M393" t="str">
        <f t="shared" si="27"/>
        <v>No Intent</v>
      </c>
    </row>
    <row r="394" spans="1:13">
      <c r="A394">
        <v>6266</v>
      </c>
      <c r="B394" t="s">
        <v>15</v>
      </c>
      <c r="C394" t="s">
        <v>28</v>
      </c>
      <c r="D394" s="3">
        <v>674.20472698246101</v>
      </c>
      <c r="E394">
        <v>40</v>
      </c>
      <c r="F394" s="5" t="str">
        <f t="shared" si="24"/>
        <v>Middle aged</v>
      </c>
      <c r="G394" t="s">
        <v>9019</v>
      </c>
      <c r="H394">
        <v>13</v>
      </c>
      <c r="I394" t="str">
        <f t="shared" si="25"/>
        <v>Very Frequent Buyer</v>
      </c>
      <c r="J394">
        <v>3</v>
      </c>
      <c r="K394" t="str">
        <f t="shared" si="26"/>
        <v>Neutral</v>
      </c>
      <c r="L394">
        <v>0</v>
      </c>
      <c r="M394" t="str">
        <f t="shared" si="27"/>
        <v>No Intent</v>
      </c>
    </row>
    <row r="395" spans="1:13">
      <c r="A395">
        <v>6267</v>
      </c>
      <c r="B395" t="s">
        <v>9</v>
      </c>
      <c r="C395" t="s">
        <v>10</v>
      </c>
      <c r="D395" s="3">
        <v>2576.7175081382702</v>
      </c>
      <c r="E395">
        <v>58</v>
      </c>
      <c r="F395" s="5" t="str">
        <f t="shared" si="24"/>
        <v>Mature Adult</v>
      </c>
      <c r="G395" t="s">
        <v>9020</v>
      </c>
      <c r="H395">
        <v>18</v>
      </c>
      <c r="I395" t="str">
        <f t="shared" si="25"/>
        <v>Very Frequent Buyer</v>
      </c>
      <c r="J395">
        <v>5</v>
      </c>
      <c r="K395" t="str">
        <f t="shared" si="26"/>
        <v>Satisfied</v>
      </c>
      <c r="L395">
        <v>1</v>
      </c>
      <c r="M395" t="str">
        <f t="shared" si="27"/>
        <v>Intent to Purchase</v>
      </c>
    </row>
    <row r="396" spans="1:13">
      <c r="A396">
        <v>6268</v>
      </c>
      <c r="B396" t="s">
        <v>12</v>
      </c>
      <c r="C396" t="s">
        <v>22</v>
      </c>
      <c r="D396" s="3">
        <v>2056.0212087959999</v>
      </c>
      <c r="E396">
        <v>50</v>
      </c>
      <c r="F396" s="5" t="str">
        <f t="shared" si="24"/>
        <v>Mature Adult</v>
      </c>
      <c r="G396" t="s">
        <v>9020</v>
      </c>
      <c r="H396">
        <v>5</v>
      </c>
      <c r="I396" t="str">
        <f t="shared" si="25"/>
        <v>Regular Buyer</v>
      </c>
      <c r="J396">
        <v>1</v>
      </c>
      <c r="K396" t="str">
        <f t="shared" si="26"/>
        <v>Unsatisfied</v>
      </c>
      <c r="L396">
        <v>1</v>
      </c>
      <c r="M396" t="str">
        <f t="shared" si="27"/>
        <v>Intent to Purchase</v>
      </c>
    </row>
    <row r="397" spans="1:13">
      <c r="A397">
        <v>6269</v>
      </c>
      <c r="B397" t="s">
        <v>24</v>
      </c>
      <c r="C397" t="s">
        <v>28</v>
      </c>
      <c r="D397" s="3">
        <v>680.65573904518897</v>
      </c>
      <c r="E397">
        <v>43</v>
      </c>
      <c r="F397" s="5" t="str">
        <f t="shared" si="24"/>
        <v>Middle aged</v>
      </c>
      <c r="G397" t="s">
        <v>9019</v>
      </c>
      <c r="H397">
        <v>1</v>
      </c>
      <c r="I397" t="str">
        <f t="shared" si="25"/>
        <v>Rare Buyer</v>
      </c>
      <c r="J397">
        <v>5</v>
      </c>
      <c r="K397" t="str">
        <f t="shared" si="26"/>
        <v>Satisfied</v>
      </c>
      <c r="L397">
        <v>1</v>
      </c>
      <c r="M397" t="str">
        <f t="shared" si="27"/>
        <v>Intent to Purchase</v>
      </c>
    </row>
    <row r="398" spans="1:13">
      <c r="A398">
        <v>6270</v>
      </c>
      <c r="B398" t="s">
        <v>9</v>
      </c>
      <c r="C398" t="s">
        <v>13</v>
      </c>
      <c r="D398" s="3">
        <v>510.36311628537101</v>
      </c>
      <c r="E398">
        <v>62</v>
      </c>
      <c r="F398" s="5" t="str">
        <f t="shared" si="24"/>
        <v>Senior</v>
      </c>
      <c r="G398" t="s">
        <v>9019</v>
      </c>
      <c r="H398">
        <v>6</v>
      </c>
      <c r="I398" t="str">
        <f t="shared" si="25"/>
        <v>Regular Buyer</v>
      </c>
      <c r="J398">
        <v>1</v>
      </c>
      <c r="K398" t="str">
        <f t="shared" si="26"/>
        <v>Unsatisfied</v>
      </c>
      <c r="L398">
        <v>0</v>
      </c>
      <c r="M398" t="str">
        <f t="shared" si="27"/>
        <v>No Intent</v>
      </c>
    </row>
    <row r="399" spans="1:13">
      <c r="A399">
        <v>6271</v>
      </c>
      <c r="B399" t="s">
        <v>12</v>
      </c>
      <c r="C399" t="s">
        <v>28</v>
      </c>
      <c r="D399" s="3">
        <v>1887.82451942895</v>
      </c>
      <c r="E399">
        <v>42</v>
      </c>
      <c r="F399" s="5" t="str">
        <f t="shared" si="24"/>
        <v>Middle aged</v>
      </c>
      <c r="G399" t="s">
        <v>9020</v>
      </c>
      <c r="H399">
        <v>6</v>
      </c>
      <c r="I399" t="str">
        <f t="shared" si="25"/>
        <v>Regular Buyer</v>
      </c>
      <c r="J399">
        <v>3</v>
      </c>
      <c r="K399" t="str">
        <f t="shared" si="26"/>
        <v>Neutral</v>
      </c>
      <c r="L399">
        <v>1</v>
      </c>
      <c r="M399" t="str">
        <f t="shared" si="27"/>
        <v>Intent to Purchase</v>
      </c>
    </row>
    <row r="400" spans="1:13">
      <c r="A400">
        <v>6272</v>
      </c>
      <c r="B400" t="s">
        <v>24</v>
      </c>
      <c r="C400" t="s">
        <v>28</v>
      </c>
      <c r="D400" s="3">
        <v>1767.83691304585</v>
      </c>
      <c r="E400">
        <v>38</v>
      </c>
      <c r="F400" s="5" t="str">
        <f t="shared" si="24"/>
        <v>Adult</v>
      </c>
      <c r="G400" t="s">
        <v>9019</v>
      </c>
      <c r="H400">
        <v>7</v>
      </c>
      <c r="I400" t="str">
        <f t="shared" si="25"/>
        <v>Frequent Buyer</v>
      </c>
      <c r="J400">
        <v>3</v>
      </c>
      <c r="K400" t="str">
        <f t="shared" si="26"/>
        <v>Neutral</v>
      </c>
      <c r="L400">
        <v>0</v>
      </c>
      <c r="M400" t="str">
        <f t="shared" si="27"/>
        <v>No Intent</v>
      </c>
    </row>
    <row r="401" spans="1:13">
      <c r="A401">
        <v>6273</v>
      </c>
      <c r="B401" t="s">
        <v>15</v>
      </c>
      <c r="C401" t="s">
        <v>10</v>
      </c>
      <c r="D401" s="3">
        <v>846.48805774962796</v>
      </c>
      <c r="E401">
        <v>52</v>
      </c>
      <c r="F401" s="5" t="str">
        <f t="shared" si="24"/>
        <v>Mature Adult</v>
      </c>
      <c r="G401" t="s">
        <v>9019</v>
      </c>
      <c r="H401">
        <v>3</v>
      </c>
      <c r="I401" t="str">
        <f t="shared" si="25"/>
        <v>Occasional Buyer</v>
      </c>
      <c r="J401">
        <v>4</v>
      </c>
      <c r="K401" t="str">
        <f t="shared" si="26"/>
        <v>Satisfied</v>
      </c>
      <c r="L401">
        <v>1</v>
      </c>
      <c r="M401" t="str">
        <f t="shared" si="27"/>
        <v>Intent to Purchase</v>
      </c>
    </row>
    <row r="402" spans="1:13">
      <c r="A402">
        <v>6274</v>
      </c>
      <c r="B402" t="s">
        <v>31</v>
      </c>
      <c r="C402" t="s">
        <v>18</v>
      </c>
      <c r="D402" s="3">
        <v>1097.9058937626701</v>
      </c>
      <c r="E402">
        <v>49</v>
      </c>
      <c r="F402" s="5" t="str">
        <f t="shared" si="24"/>
        <v>Middle aged</v>
      </c>
      <c r="G402" t="s">
        <v>9019</v>
      </c>
      <c r="H402">
        <v>7</v>
      </c>
      <c r="I402" t="str">
        <f t="shared" si="25"/>
        <v>Frequent Buyer</v>
      </c>
      <c r="J402">
        <v>3</v>
      </c>
      <c r="K402" t="str">
        <f t="shared" si="26"/>
        <v>Neutral</v>
      </c>
      <c r="L402">
        <v>0</v>
      </c>
      <c r="M402" t="str">
        <f t="shared" si="27"/>
        <v>No Intent</v>
      </c>
    </row>
    <row r="403" spans="1:13">
      <c r="A403">
        <v>6275</v>
      </c>
      <c r="B403" t="s">
        <v>31</v>
      </c>
      <c r="C403" t="s">
        <v>22</v>
      </c>
      <c r="D403" s="3">
        <v>2891.5088457963402</v>
      </c>
      <c r="E403">
        <v>50</v>
      </c>
      <c r="F403" s="5" t="str">
        <f t="shared" si="24"/>
        <v>Mature Adult</v>
      </c>
      <c r="G403" t="s">
        <v>9019</v>
      </c>
      <c r="H403">
        <v>2</v>
      </c>
      <c r="I403" t="str">
        <f t="shared" si="25"/>
        <v>Occasional Buyer</v>
      </c>
      <c r="J403">
        <v>5</v>
      </c>
      <c r="K403" t="str">
        <f t="shared" si="26"/>
        <v>Satisfied</v>
      </c>
      <c r="L403">
        <v>1</v>
      </c>
      <c r="M403" t="str">
        <f t="shared" si="27"/>
        <v>Intent to Purchase</v>
      </c>
    </row>
    <row r="404" spans="1:13">
      <c r="A404">
        <v>6276</v>
      </c>
      <c r="B404" t="s">
        <v>15</v>
      </c>
      <c r="C404" t="s">
        <v>13</v>
      </c>
      <c r="D404" s="3">
        <v>223.01261047818701</v>
      </c>
      <c r="E404">
        <v>24</v>
      </c>
      <c r="F404" s="5" t="str">
        <f t="shared" si="24"/>
        <v>Young Adult</v>
      </c>
      <c r="G404" t="s">
        <v>9019</v>
      </c>
      <c r="H404">
        <v>18</v>
      </c>
      <c r="I404" t="str">
        <f t="shared" si="25"/>
        <v>Very Frequent Buyer</v>
      </c>
      <c r="J404">
        <v>3</v>
      </c>
      <c r="K404" t="str">
        <f t="shared" si="26"/>
        <v>Neutral</v>
      </c>
      <c r="L404">
        <v>0</v>
      </c>
      <c r="M404" t="str">
        <f t="shared" si="27"/>
        <v>No Intent</v>
      </c>
    </row>
    <row r="405" spans="1:13">
      <c r="A405">
        <v>6277</v>
      </c>
      <c r="B405" t="s">
        <v>12</v>
      </c>
      <c r="C405" t="s">
        <v>18</v>
      </c>
      <c r="D405" s="3">
        <v>1825.67952457451</v>
      </c>
      <c r="E405">
        <v>59</v>
      </c>
      <c r="F405" s="5" t="str">
        <f t="shared" si="24"/>
        <v>Mature Adult</v>
      </c>
      <c r="G405" t="s">
        <v>9020</v>
      </c>
      <c r="H405">
        <v>13</v>
      </c>
      <c r="I405" t="str">
        <f t="shared" si="25"/>
        <v>Very Frequent Buyer</v>
      </c>
      <c r="J405">
        <v>1</v>
      </c>
      <c r="K405" t="str">
        <f t="shared" si="26"/>
        <v>Unsatisfied</v>
      </c>
      <c r="L405">
        <v>1</v>
      </c>
      <c r="M405" t="str">
        <f t="shared" si="27"/>
        <v>Intent to Purchase</v>
      </c>
    </row>
    <row r="406" spans="1:13">
      <c r="A406">
        <v>6278</v>
      </c>
      <c r="B406" t="s">
        <v>15</v>
      </c>
      <c r="C406" t="s">
        <v>10</v>
      </c>
      <c r="D406" s="3">
        <v>580.21029813406699</v>
      </c>
      <c r="E406">
        <v>61</v>
      </c>
      <c r="F406" s="5" t="str">
        <f t="shared" si="24"/>
        <v>Senior</v>
      </c>
      <c r="G406" t="s">
        <v>9020</v>
      </c>
      <c r="H406">
        <v>5</v>
      </c>
      <c r="I406" t="str">
        <f t="shared" si="25"/>
        <v>Regular Buyer</v>
      </c>
      <c r="J406">
        <v>4</v>
      </c>
      <c r="K406" t="str">
        <f t="shared" si="26"/>
        <v>Satisfied</v>
      </c>
      <c r="L406">
        <v>1</v>
      </c>
      <c r="M406" t="str">
        <f t="shared" si="27"/>
        <v>Intent to Purchase</v>
      </c>
    </row>
    <row r="407" spans="1:13">
      <c r="A407">
        <v>6279</v>
      </c>
      <c r="B407" t="s">
        <v>24</v>
      </c>
      <c r="C407" t="s">
        <v>10</v>
      </c>
      <c r="D407" s="3">
        <v>672.51255912621605</v>
      </c>
      <c r="E407">
        <v>61</v>
      </c>
      <c r="F407" s="5" t="str">
        <f t="shared" si="24"/>
        <v>Senior</v>
      </c>
      <c r="G407" t="s">
        <v>9019</v>
      </c>
      <c r="H407">
        <v>16</v>
      </c>
      <c r="I407" t="str">
        <f t="shared" si="25"/>
        <v>Very Frequent Buyer</v>
      </c>
      <c r="J407">
        <v>5</v>
      </c>
      <c r="K407" t="str">
        <f t="shared" si="26"/>
        <v>Satisfied</v>
      </c>
      <c r="L407">
        <v>1</v>
      </c>
      <c r="M407" t="str">
        <f t="shared" si="27"/>
        <v>Intent to Purchase</v>
      </c>
    </row>
    <row r="408" spans="1:13">
      <c r="A408">
        <v>6280</v>
      </c>
      <c r="B408" t="s">
        <v>9</v>
      </c>
      <c r="C408" t="s">
        <v>18</v>
      </c>
      <c r="D408" s="3">
        <v>2171.74992787664</v>
      </c>
      <c r="E408">
        <v>28</v>
      </c>
      <c r="F408" s="5" t="str">
        <f t="shared" si="24"/>
        <v>Young Adult</v>
      </c>
      <c r="G408" t="s">
        <v>9019</v>
      </c>
      <c r="H408">
        <v>3</v>
      </c>
      <c r="I408" t="str">
        <f t="shared" si="25"/>
        <v>Occasional Buyer</v>
      </c>
      <c r="J408">
        <v>5</v>
      </c>
      <c r="K408" t="str">
        <f t="shared" si="26"/>
        <v>Satisfied</v>
      </c>
      <c r="L408">
        <v>0</v>
      </c>
      <c r="M408" t="str">
        <f t="shared" si="27"/>
        <v>No Intent</v>
      </c>
    </row>
    <row r="409" spans="1:13">
      <c r="A409">
        <v>6281</v>
      </c>
      <c r="B409" t="s">
        <v>15</v>
      </c>
      <c r="C409" t="s">
        <v>28</v>
      </c>
      <c r="D409" s="3">
        <v>1826.04813075895</v>
      </c>
      <c r="E409">
        <v>41</v>
      </c>
      <c r="F409" s="5" t="str">
        <f t="shared" si="24"/>
        <v>Middle aged</v>
      </c>
      <c r="G409" t="s">
        <v>9020</v>
      </c>
      <c r="H409">
        <v>4</v>
      </c>
      <c r="I409" t="str">
        <f t="shared" si="25"/>
        <v>Regular Buyer</v>
      </c>
      <c r="J409">
        <v>2</v>
      </c>
      <c r="K409" t="str">
        <f t="shared" si="26"/>
        <v>Unsatisfied</v>
      </c>
      <c r="L409">
        <v>1</v>
      </c>
      <c r="M409" t="str">
        <f t="shared" si="27"/>
        <v>Intent to Purchase</v>
      </c>
    </row>
    <row r="410" spans="1:13">
      <c r="A410">
        <v>6282</v>
      </c>
      <c r="B410" t="s">
        <v>9</v>
      </c>
      <c r="C410" t="s">
        <v>22</v>
      </c>
      <c r="D410" s="3">
        <v>2443.5894459147198</v>
      </c>
      <c r="E410">
        <v>49</v>
      </c>
      <c r="F410" s="5" t="str">
        <f t="shared" si="24"/>
        <v>Middle aged</v>
      </c>
      <c r="G410" t="s">
        <v>9020</v>
      </c>
      <c r="H410">
        <v>3</v>
      </c>
      <c r="I410" t="str">
        <f t="shared" si="25"/>
        <v>Occasional Buyer</v>
      </c>
      <c r="J410">
        <v>1</v>
      </c>
      <c r="K410" t="str">
        <f t="shared" si="26"/>
        <v>Unsatisfied</v>
      </c>
      <c r="L410">
        <v>1</v>
      </c>
      <c r="M410" t="str">
        <f t="shared" si="27"/>
        <v>Intent to Purchase</v>
      </c>
    </row>
    <row r="411" spans="1:13">
      <c r="A411">
        <v>6283</v>
      </c>
      <c r="B411" t="s">
        <v>31</v>
      </c>
      <c r="C411" t="s">
        <v>10</v>
      </c>
      <c r="D411" s="3">
        <v>461.67112861371299</v>
      </c>
      <c r="E411">
        <v>59</v>
      </c>
      <c r="F411" s="5" t="str">
        <f t="shared" si="24"/>
        <v>Mature Adult</v>
      </c>
      <c r="G411" t="s">
        <v>9020</v>
      </c>
      <c r="H411">
        <v>18</v>
      </c>
      <c r="I411" t="str">
        <f t="shared" si="25"/>
        <v>Very Frequent Buyer</v>
      </c>
      <c r="J411">
        <v>3</v>
      </c>
      <c r="K411" t="str">
        <f t="shared" si="26"/>
        <v>Neutral</v>
      </c>
      <c r="L411">
        <v>1</v>
      </c>
      <c r="M411" t="str">
        <f t="shared" si="27"/>
        <v>Intent to Purchase</v>
      </c>
    </row>
    <row r="412" spans="1:13">
      <c r="A412">
        <v>6284</v>
      </c>
      <c r="B412" t="s">
        <v>15</v>
      </c>
      <c r="C412" t="s">
        <v>10</v>
      </c>
      <c r="D412" s="3">
        <v>2650.6259992827099</v>
      </c>
      <c r="E412">
        <v>25</v>
      </c>
      <c r="F412" s="5" t="str">
        <f t="shared" si="24"/>
        <v>Young Adult</v>
      </c>
      <c r="G412" t="s">
        <v>9019</v>
      </c>
      <c r="H412">
        <v>9</v>
      </c>
      <c r="I412" t="str">
        <f t="shared" si="25"/>
        <v>Frequent Buyer</v>
      </c>
      <c r="J412">
        <v>4</v>
      </c>
      <c r="K412" t="str">
        <f t="shared" si="26"/>
        <v>Satisfied</v>
      </c>
      <c r="L412">
        <v>0</v>
      </c>
      <c r="M412" t="str">
        <f t="shared" si="27"/>
        <v>No Intent</v>
      </c>
    </row>
    <row r="413" spans="1:13">
      <c r="A413">
        <v>6285</v>
      </c>
      <c r="B413" t="s">
        <v>12</v>
      </c>
      <c r="C413" t="s">
        <v>22</v>
      </c>
      <c r="D413" s="3">
        <v>1375.3584086995199</v>
      </c>
      <c r="E413">
        <v>54</v>
      </c>
      <c r="F413" s="5" t="str">
        <f t="shared" si="24"/>
        <v>Mature Adult</v>
      </c>
      <c r="G413" t="s">
        <v>9019</v>
      </c>
      <c r="H413">
        <v>10</v>
      </c>
      <c r="I413" t="str">
        <f t="shared" si="25"/>
        <v>Frequent Buyer</v>
      </c>
      <c r="J413">
        <v>2</v>
      </c>
      <c r="K413" t="str">
        <f t="shared" si="26"/>
        <v>Unsatisfied</v>
      </c>
      <c r="L413">
        <v>0</v>
      </c>
      <c r="M413" t="str">
        <f t="shared" si="27"/>
        <v>No Intent</v>
      </c>
    </row>
    <row r="414" spans="1:13">
      <c r="A414">
        <v>6286</v>
      </c>
      <c r="B414" t="s">
        <v>12</v>
      </c>
      <c r="C414" t="s">
        <v>13</v>
      </c>
      <c r="D414" s="3">
        <v>1375.6410568112501</v>
      </c>
      <c r="E414">
        <v>53</v>
      </c>
      <c r="F414" s="5" t="str">
        <f t="shared" si="24"/>
        <v>Mature Adult</v>
      </c>
      <c r="G414" t="s">
        <v>9020</v>
      </c>
      <c r="H414">
        <v>14</v>
      </c>
      <c r="I414" t="str">
        <f t="shared" si="25"/>
        <v>Very Frequent Buyer</v>
      </c>
      <c r="J414">
        <v>2</v>
      </c>
      <c r="K414" t="str">
        <f t="shared" si="26"/>
        <v>Unsatisfied</v>
      </c>
      <c r="L414">
        <v>1</v>
      </c>
      <c r="M414" t="str">
        <f t="shared" si="27"/>
        <v>Intent to Purchase</v>
      </c>
    </row>
    <row r="415" spans="1:13">
      <c r="A415">
        <v>6287</v>
      </c>
      <c r="B415" t="s">
        <v>31</v>
      </c>
      <c r="C415" t="s">
        <v>18</v>
      </c>
      <c r="D415" s="3">
        <v>400.57068149185898</v>
      </c>
      <c r="E415">
        <v>28</v>
      </c>
      <c r="F415" s="5" t="str">
        <f t="shared" si="24"/>
        <v>Young Adult</v>
      </c>
      <c r="G415" t="s">
        <v>9019</v>
      </c>
      <c r="H415">
        <v>17</v>
      </c>
      <c r="I415" t="str">
        <f t="shared" si="25"/>
        <v>Very Frequent Buyer</v>
      </c>
      <c r="J415">
        <v>3</v>
      </c>
      <c r="K415" t="str">
        <f t="shared" si="26"/>
        <v>Neutral</v>
      </c>
      <c r="L415">
        <v>0</v>
      </c>
      <c r="M415" t="str">
        <f t="shared" si="27"/>
        <v>No Intent</v>
      </c>
    </row>
    <row r="416" spans="1:13">
      <c r="A416">
        <v>6288</v>
      </c>
      <c r="B416" t="s">
        <v>12</v>
      </c>
      <c r="C416" t="s">
        <v>10</v>
      </c>
      <c r="D416" s="3">
        <v>1249.2294691900599</v>
      </c>
      <c r="E416">
        <v>66</v>
      </c>
      <c r="F416" s="5" t="str">
        <f t="shared" si="24"/>
        <v>Senior</v>
      </c>
      <c r="G416" t="s">
        <v>9019</v>
      </c>
      <c r="H416">
        <v>10</v>
      </c>
      <c r="I416" t="str">
        <f t="shared" si="25"/>
        <v>Frequent Buyer</v>
      </c>
      <c r="J416">
        <v>3</v>
      </c>
      <c r="K416" t="str">
        <f t="shared" si="26"/>
        <v>Neutral</v>
      </c>
      <c r="L416">
        <v>0</v>
      </c>
      <c r="M416" t="str">
        <f t="shared" si="27"/>
        <v>No Intent</v>
      </c>
    </row>
    <row r="417" spans="1:13">
      <c r="A417">
        <v>6289</v>
      </c>
      <c r="B417" t="s">
        <v>31</v>
      </c>
      <c r="C417" t="s">
        <v>22</v>
      </c>
      <c r="D417" s="3">
        <v>1475.6595747727399</v>
      </c>
      <c r="E417">
        <v>57</v>
      </c>
      <c r="F417" s="5" t="str">
        <f t="shared" si="24"/>
        <v>Mature Adult</v>
      </c>
      <c r="G417" t="s">
        <v>9020</v>
      </c>
      <c r="H417">
        <v>19</v>
      </c>
      <c r="I417" t="str">
        <f t="shared" si="25"/>
        <v>Very Frequent Buyer</v>
      </c>
      <c r="J417">
        <v>5</v>
      </c>
      <c r="K417" t="str">
        <f t="shared" si="26"/>
        <v>Satisfied</v>
      </c>
      <c r="L417">
        <v>1</v>
      </c>
      <c r="M417" t="str">
        <f t="shared" si="27"/>
        <v>Intent to Purchase</v>
      </c>
    </row>
    <row r="418" spans="1:13">
      <c r="A418">
        <v>6290</v>
      </c>
      <c r="B418" t="s">
        <v>12</v>
      </c>
      <c r="C418" t="s">
        <v>18</v>
      </c>
      <c r="D418" s="3">
        <v>516.37706294571694</v>
      </c>
      <c r="E418">
        <v>64</v>
      </c>
      <c r="F418" s="5" t="str">
        <f t="shared" si="24"/>
        <v>Senior</v>
      </c>
      <c r="G418" t="s">
        <v>9020</v>
      </c>
      <c r="H418">
        <v>5</v>
      </c>
      <c r="I418" t="str">
        <f t="shared" si="25"/>
        <v>Regular Buyer</v>
      </c>
      <c r="J418">
        <v>5</v>
      </c>
      <c r="K418" t="str">
        <f t="shared" si="26"/>
        <v>Satisfied</v>
      </c>
      <c r="L418">
        <v>1</v>
      </c>
      <c r="M418" t="str">
        <f t="shared" si="27"/>
        <v>Intent to Purchase</v>
      </c>
    </row>
    <row r="419" spans="1:13">
      <c r="A419">
        <v>6291</v>
      </c>
      <c r="B419" t="s">
        <v>24</v>
      </c>
      <c r="C419" t="s">
        <v>13</v>
      </c>
      <c r="D419" s="3">
        <v>1605.29635657787</v>
      </c>
      <c r="E419">
        <v>45</v>
      </c>
      <c r="F419" s="5" t="str">
        <f t="shared" si="24"/>
        <v>Middle aged</v>
      </c>
      <c r="G419" t="s">
        <v>9019</v>
      </c>
      <c r="H419">
        <v>9</v>
      </c>
      <c r="I419" t="str">
        <f t="shared" si="25"/>
        <v>Frequent Buyer</v>
      </c>
      <c r="J419">
        <v>1</v>
      </c>
      <c r="K419" t="str">
        <f t="shared" si="26"/>
        <v>Unsatisfied</v>
      </c>
      <c r="L419">
        <v>0</v>
      </c>
      <c r="M419" t="str">
        <f t="shared" si="27"/>
        <v>No Intent</v>
      </c>
    </row>
    <row r="420" spans="1:13">
      <c r="A420">
        <v>6292</v>
      </c>
      <c r="B420" t="s">
        <v>24</v>
      </c>
      <c r="C420" t="s">
        <v>22</v>
      </c>
      <c r="D420" s="3">
        <v>543.68029124498798</v>
      </c>
      <c r="E420">
        <v>40</v>
      </c>
      <c r="F420" s="5" t="str">
        <f t="shared" si="24"/>
        <v>Middle aged</v>
      </c>
      <c r="G420" t="s">
        <v>9020</v>
      </c>
      <c r="H420">
        <v>12</v>
      </c>
      <c r="I420" t="str">
        <f t="shared" si="25"/>
        <v>Frequent Buyer</v>
      </c>
      <c r="J420">
        <v>2</v>
      </c>
      <c r="K420" t="str">
        <f t="shared" si="26"/>
        <v>Unsatisfied</v>
      </c>
      <c r="L420">
        <v>1</v>
      </c>
      <c r="M420" t="str">
        <f t="shared" si="27"/>
        <v>Intent to Purchase</v>
      </c>
    </row>
    <row r="421" spans="1:13">
      <c r="A421">
        <v>6293</v>
      </c>
      <c r="B421" t="s">
        <v>12</v>
      </c>
      <c r="C421" t="s">
        <v>13</v>
      </c>
      <c r="D421" s="3">
        <v>2258.6725396260699</v>
      </c>
      <c r="E421">
        <v>57</v>
      </c>
      <c r="F421" s="5" t="str">
        <f t="shared" si="24"/>
        <v>Mature Adult</v>
      </c>
      <c r="G421" t="s">
        <v>9020</v>
      </c>
      <c r="H421">
        <v>15</v>
      </c>
      <c r="I421" t="str">
        <f t="shared" si="25"/>
        <v>Very Frequent Buyer</v>
      </c>
      <c r="J421">
        <v>3</v>
      </c>
      <c r="K421" t="str">
        <f t="shared" si="26"/>
        <v>Neutral</v>
      </c>
      <c r="L421">
        <v>1</v>
      </c>
      <c r="M421" t="str">
        <f t="shared" si="27"/>
        <v>Intent to Purchase</v>
      </c>
    </row>
    <row r="422" spans="1:13">
      <c r="A422">
        <v>6294</v>
      </c>
      <c r="B422" t="s">
        <v>12</v>
      </c>
      <c r="C422" t="s">
        <v>22</v>
      </c>
      <c r="D422" s="3">
        <v>1096.78947362863</v>
      </c>
      <c r="E422">
        <v>58</v>
      </c>
      <c r="F422" s="5" t="str">
        <f t="shared" si="24"/>
        <v>Mature Adult</v>
      </c>
      <c r="G422" t="s">
        <v>9020</v>
      </c>
      <c r="H422">
        <v>13</v>
      </c>
      <c r="I422" t="str">
        <f t="shared" si="25"/>
        <v>Very Frequent Buyer</v>
      </c>
      <c r="J422">
        <v>4</v>
      </c>
      <c r="K422" t="str">
        <f t="shared" si="26"/>
        <v>Satisfied</v>
      </c>
      <c r="L422">
        <v>1</v>
      </c>
      <c r="M422" t="str">
        <f t="shared" si="27"/>
        <v>Intent to Purchase</v>
      </c>
    </row>
    <row r="423" spans="1:13">
      <c r="A423">
        <v>6295</v>
      </c>
      <c r="B423" t="s">
        <v>9</v>
      </c>
      <c r="C423" t="s">
        <v>28</v>
      </c>
      <c r="D423" s="3">
        <v>2448.66251164092</v>
      </c>
      <c r="E423">
        <v>68</v>
      </c>
      <c r="F423" s="5" t="str">
        <f t="shared" si="24"/>
        <v>Senior</v>
      </c>
      <c r="G423" t="s">
        <v>9019</v>
      </c>
      <c r="H423">
        <v>1</v>
      </c>
      <c r="I423" t="str">
        <f t="shared" si="25"/>
        <v>Rare Buyer</v>
      </c>
      <c r="J423">
        <v>1</v>
      </c>
      <c r="K423" t="str">
        <f t="shared" si="26"/>
        <v>Unsatisfied</v>
      </c>
      <c r="L423">
        <v>0</v>
      </c>
      <c r="M423" t="str">
        <f t="shared" si="27"/>
        <v>No Intent</v>
      </c>
    </row>
    <row r="424" spans="1:13">
      <c r="A424">
        <v>6296</v>
      </c>
      <c r="B424" t="s">
        <v>9</v>
      </c>
      <c r="C424" t="s">
        <v>28</v>
      </c>
      <c r="D424" s="3">
        <v>2962.2539992184902</v>
      </c>
      <c r="E424">
        <v>30</v>
      </c>
      <c r="F424" s="5" t="str">
        <f t="shared" si="24"/>
        <v>Adult</v>
      </c>
      <c r="G424" t="s">
        <v>9020</v>
      </c>
      <c r="H424">
        <v>5</v>
      </c>
      <c r="I424" t="str">
        <f t="shared" si="25"/>
        <v>Regular Buyer</v>
      </c>
      <c r="J424">
        <v>5</v>
      </c>
      <c r="K424" t="str">
        <f t="shared" si="26"/>
        <v>Satisfied</v>
      </c>
      <c r="L424">
        <v>1</v>
      </c>
      <c r="M424" t="str">
        <f t="shared" si="27"/>
        <v>Intent to Purchase</v>
      </c>
    </row>
    <row r="425" spans="1:13">
      <c r="A425">
        <v>6297</v>
      </c>
      <c r="B425" t="s">
        <v>15</v>
      </c>
      <c r="C425" t="s">
        <v>10</v>
      </c>
      <c r="D425" s="3">
        <v>2834.60840938201</v>
      </c>
      <c r="E425">
        <v>65</v>
      </c>
      <c r="F425" s="5" t="str">
        <f t="shared" si="24"/>
        <v>Senior</v>
      </c>
      <c r="G425" t="s">
        <v>9020</v>
      </c>
      <c r="H425">
        <v>5</v>
      </c>
      <c r="I425" t="str">
        <f t="shared" si="25"/>
        <v>Regular Buyer</v>
      </c>
      <c r="J425">
        <v>4</v>
      </c>
      <c r="K425" t="str">
        <f t="shared" si="26"/>
        <v>Satisfied</v>
      </c>
      <c r="L425">
        <v>1</v>
      </c>
      <c r="M425" t="str">
        <f t="shared" si="27"/>
        <v>Intent to Purchase</v>
      </c>
    </row>
    <row r="426" spans="1:13">
      <c r="A426">
        <v>6298</v>
      </c>
      <c r="B426" t="s">
        <v>9</v>
      </c>
      <c r="C426" t="s">
        <v>22</v>
      </c>
      <c r="D426" s="3">
        <v>561.22550038433201</v>
      </c>
      <c r="E426">
        <v>23</v>
      </c>
      <c r="F426" s="5" t="str">
        <f t="shared" si="24"/>
        <v>Young Adult</v>
      </c>
      <c r="G426" t="s">
        <v>9019</v>
      </c>
      <c r="H426">
        <v>8</v>
      </c>
      <c r="I426" t="str">
        <f t="shared" si="25"/>
        <v>Frequent Buyer</v>
      </c>
      <c r="J426">
        <v>3</v>
      </c>
      <c r="K426" t="str">
        <f t="shared" si="26"/>
        <v>Neutral</v>
      </c>
      <c r="L426">
        <v>0</v>
      </c>
      <c r="M426" t="str">
        <f t="shared" si="27"/>
        <v>No Intent</v>
      </c>
    </row>
    <row r="427" spans="1:13">
      <c r="A427">
        <v>6299</v>
      </c>
      <c r="B427" t="s">
        <v>24</v>
      </c>
      <c r="C427" t="s">
        <v>10</v>
      </c>
      <c r="D427" s="3">
        <v>986.83487706041001</v>
      </c>
      <c r="E427">
        <v>29</v>
      </c>
      <c r="F427" s="5" t="str">
        <f t="shared" si="24"/>
        <v>Young Adult</v>
      </c>
      <c r="G427" t="s">
        <v>9020</v>
      </c>
      <c r="H427">
        <v>7</v>
      </c>
      <c r="I427" t="str">
        <f t="shared" si="25"/>
        <v>Frequent Buyer</v>
      </c>
      <c r="J427">
        <v>1</v>
      </c>
      <c r="K427" t="str">
        <f t="shared" si="26"/>
        <v>Unsatisfied</v>
      </c>
      <c r="L427">
        <v>0</v>
      </c>
      <c r="M427" t="str">
        <f t="shared" si="27"/>
        <v>No Intent</v>
      </c>
    </row>
    <row r="428" spans="1:13">
      <c r="A428">
        <v>6300</v>
      </c>
      <c r="B428" t="s">
        <v>31</v>
      </c>
      <c r="C428" t="s">
        <v>28</v>
      </c>
      <c r="D428" s="3">
        <v>2367.8000017182799</v>
      </c>
      <c r="E428">
        <v>65</v>
      </c>
      <c r="F428" s="5" t="str">
        <f t="shared" ref="F428:F491" si="28">IF(E428&lt;20,"Adolescent",IF(E428&lt;30,"Young Adult",IF(E428&lt;40,"Adult",IF(E428&lt;50,"Middle aged",IF(E428&lt;60,"Mature Adult","Senior")))))</f>
        <v>Senior</v>
      </c>
      <c r="G428" t="s">
        <v>9019</v>
      </c>
      <c r="H428">
        <v>15</v>
      </c>
      <c r="I428" t="str">
        <f t="shared" si="25"/>
        <v>Very Frequent Buyer</v>
      </c>
      <c r="J428">
        <v>5</v>
      </c>
      <c r="K428" t="str">
        <f t="shared" si="26"/>
        <v>Satisfied</v>
      </c>
      <c r="L428">
        <v>1</v>
      </c>
      <c r="M428" t="str">
        <f t="shared" si="27"/>
        <v>Intent to Purchase</v>
      </c>
    </row>
    <row r="429" spans="1:13">
      <c r="A429">
        <v>6301</v>
      </c>
      <c r="B429" t="s">
        <v>24</v>
      </c>
      <c r="C429" t="s">
        <v>28</v>
      </c>
      <c r="D429" s="3">
        <v>1375.05564943784</v>
      </c>
      <c r="E429">
        <v>44</v>
      </c>
      <c r="F429" s="5" t="str">
        <f t="shared" si="28"/>
        <v>Middle aged</v>
      </c>
      <c r="G429" t="s">
        <v>9020</v>
      </c>
      <c r="H429">
        <v>3</v>
      </c>
      <c r="I429" t="str">
        <f t="shared" si="25"/>
        <v>Occasional Buyer</v>
      </c>
      <c r="J429">
        <v>1</v>
      </c>
      <c r="K429" t="str">
        <f t="shared" si="26"/>
        <v>Unsatisfied</v>
      </c>
      <c r="L429">
        <v>1</v>
      </c>
      <c r="M429" t="str">
        <f t="shared" si="27"/>
        <v>Intent to Purchase</v>
      </c>
    </row>
    <row r="430" spans="1:13">
      <c r="A430">
        <v>6302</v>
      </c>
      <c r="B430" t="s">
        <v>12</v>
      </c>
      <c r="C430" t="s">
        <v>22</v>
      </c>
      <c r="D430" s="3">
        <v>2147.8261717534001</v>
      </c>
      <c r="E430">
        <v>37</v>
      </c>
      <c r="F430" s="5" t="str">
        <f t="shared" si="28"/>
        <v>Adult</v>
      </c>
      <c r="G430" t="s">
        <v>9019</v>
      </c>
      <c r="H430">
        <v>3</v>
      </c>
      <c r="I430" t="str">
        <f t="shared" si="25"/>
        <v>Occasional Buyer</v>
      </c>
      <c r="J430">
        <v>1</v>
      </c>
      <c r="K430" t="str">
        <f t="shared" si="26"/>
        <v>Unsatisfied</v>
      </c>
      <c r="L430">
        <v>0</v>
      </c>
      <c r="M430" t="str">
        <f t="shared" si="27"/>
        <v>No Intent</v>
      </c>
    </row>
    <row r="431" spans="1:13">
      <c r="A431">
        <v>6303</v>
      </c>
      <c r="B431" t="s">
        <v>31</v>
      </c>
      <c r="C431" t="s">
        <v>13</v>
      </c>
      <c r="D431" s="3">
        <v>2336.6202026350702</v>
      </c>
      <c r="E431">
        <v>69</v>
      </c>
      <c r="F431" s="5" t="str">
        <f t="shared" si="28"/>
        <v>Senior</v>
      </c>
      <c r="G431" t="s">
        <v>9020</v>
      </c>
      <c r="H431">
        <v>11</v>
      </c>
      <c r="I431" t="str">
        <f t="shared" si="25"/>
        <v>Frequent Buyer</v>
      </c>
      <c r="J431">
        <v>3</v>
      </c>
      <c r="K431" t="str">
        <f t="shared" si="26"/>
        <v>Neutral</v>
      </c>
      <c r="L431">
        <v>1</v>
      </c>
      <c r="M431" t="str">
        <f t="shared" si="27"/>
        <v>Intent to Purchase</v>
      </c>
    </row>
    <row r="432" spans="1:13">
      <c r="A432">
        <v>6304</v>
      </c>
      <c r="B432" t="s">
        <v>9</v>
      </c>
      <c r="C432" t="s">
        <v>22</v>
      </c>
      <c r="D432" s="3">
        <v>1741.9541534636601</v>
      </c>
      <c r="E432">
        <v>33</v>
      </c>
      <c r="F432" s="5" t="str">
        <f t="shared" si="28"/>
        <v>Adult</v>
      </c>
      <c r="G432" t="s">
        <v>9020</v>
      </c>
      <c r="H432">
        <v>11</v>
      </c>
      <c r="I432" t="str">
        <f t="shared" si="25"/>
        <v>Frequent Buyer</v>
      </c>
      <c r="J432">
        <v>4</v>
      </c>
      <c r="K432" t="str">
        <f t="shared" si="26"/>
        <v>Satisfied</v>
      </c>
      <c r="L432">
        <v>1</v>
      </c>
      <c r="M432" t="str">
        <f t="shared" si="27"/>
        <v>Intent to Purchase</v>
      </c>
    </row>
    <row r="433" spans="1:13">
      <c r="A433">
        <v>6305</v>
      </c>
      <c r="B433" t="s">
        <v>15</v>
      </c>
      <c r="C433" t="s">
        <v>22</v>
      </c>
      <c r="D433" s="3">
        <v>1018.74582507102</v>
      </c>
      <c r="E433">
        <v>55</v>
      </c>
      <c r="F433" s="5" t="str">
        <f t="shared" si="28"/>
        <v>Mature Adult</v>
      </c>
      <c r="G433" t="s">
        <v>9020</v>
      </c>
      <c r="H433">
        <v>5</v>
      </c>
      <c r="I433" t="str">
        <f t="shared" si="25"/>
        <v>Regular Buyer</v>
      </c>
      <c r="J433">
        <v>5</v>
      </c>
      <c r="K433" t="str">
        <f t="shared" si="26"/>
        <v>Satisfied</v>
      </c>
      <c r="L433">
        <v>1</v>
      </c>
      <c r="M433" t="str">
        <f t="shared" si="27"/>
        <v>Intent to Purchase</v>
      </c>
    </row>
    <row r="434" spans="1:13">
      <c r="A434">
        <v>6306</v>
      </c>
      <c r="B434" t="s">
        <v>15</v>
      </c>
      <c r="C434" t="s">
        <v>18</v>
      </c>
      <c r="D434" s="3">
        <v>2645.1954963632102</v>
      </c>
      <c r="E434">
        <v>25</v>
      </c>
      <c r="F434" s="5" t="str">
        <f t="shared" si="28"/>
        <v>Young Adult</v>
      </c>
      <c r="G434" t="s">
        <v>9020</v>
      </c>
      <c r="H434">
        <v>7</v>
      </c>
      <c r="I434" t="str">
        <f t="shared" si="25"/>
        <v>Frequent Buyer</v>
      </c>
      <c r="J434">
        <v>2</v>
      </c>
      <c r="K434" t="str">
        <f t="shared" si="26"/>
        <v>Unsatisfied</v>
      </c>
      <c r="L434">
        <v>0</v>
      </c>
      <c r="M434" t="str">
        <f t="shared" si="27"/>
        <v>No Intent</v>
      </c>
    </row>
    <row r="435" spans="1:13">
      <c r="A435">
        <v>6307</v>
      </c>
      <c r="B435" t="s">
        <v>15</v>
      </c>
      <c r="C435" t="s">
        <v>10</v>
      </c>
      <c r="D435" s="3">
        <v>508.72733926485199</v>
      </c>
      <c r="E435">
        <v>46</v>
      </c>
      <c r="F435" s="5" t="str">
        <f t="shared" si="28"/>
        <v>Middle aged</v>
      </c>
      <c r="G435" t="s">
        <v>9020</v>
      </c>
      <c r="H435">
        <v>2</v>
      </c>
      <c r="I435" t="str">
        <f t="shared" si="25"/>
        <v>Occasional Buyer</v>
      </c>
      <c r="J435">
        <v>4</v>
      </c>
      <c r="K435" t="str">
        <f t="shared" si="26"/>
        <v>Satisfied</v>
      </c>
      <c r="L435">
        <v>1</v>
      </c>
      <c r="M435" t="str">
        <f t="shared" si="27"/>
        <v>Intent to Purchase</v>
      </c>
    </row>
    <row r="436" spans="1:13">
      <c r="A436">
        <v>6308</v>
      </c>
      <c r="B436" t="s">
        <v>12</v>
      </c>
      <c r="C436" t="s">
        <v>22</v>
      </c>
      <c r="D436" s="3">
        <v>110.267090611025</v>
      </c>
      <c r="E436">
        <v>46</v>
      </c>
      <c r="F436" s="5" t="str">
        <f t="shared" si="28"/>
        <v>Middle aged</v>
      </c>
      <c r="G436" t="s">
        <v>9020</v>
      </c>
      <c r="H436">
        <v>1</v>
      </c>
      <c r="I436" t="str">
        <f t="shared" si="25"/>
        <v>Rare Buyer</v>
      </c>
      <c r="J436">
        <v>3</v>
      </c>
      <c r="K436" t="str">
        <f t="shared" si="26"/>
        <v>Neutral</v>
      </c>
      <c r="L436">
        <v>1</v>
      </c>
      <c r="M436" t="str">
        <f t="shared" si="27"/>
        <v>Intent to Purchase</v>
      </c>
    </row>
    <row r="437" spans="1:13">
      <c r="A437">
        <v>6309</v>
      </c>
      <c r="B437" t="s">
        <v>31</v>
      </c>
      <c r="C437" t="s">
        <v>18</v>
      </c>
      <c r="D437" s="3">
        <v>2102.3487230853202</v>
      </c>
      <c r="E437">
        <v>68</v>
      </c>
      <c r="F437" s="5" t="str">
        <f t="shared" si="28"/>
        <v>Senior</v>
      </c>
      <c r="G437" t="s">
        <v>9019</v>
      </c>
      <c r="H437">
        <v>2</v>
      </c>
      <c r="I437" t="str">
        <f t="shared" si="25"/>
        <v>Occasional Buyer</v>
      </c>
      <c r="J437">
        <v>3</v>
      </c>
      <c r="K437" t="str">
        <f t="shared" si="26"/>
        <v>Neutral</v>
      </c>
      <c r="L437">
        <v>0</v>
      </c>
      <c r="M437" t="str">
        <f t="shared" si="27"/>
        <v>No Intent</v>
      </c>
    </row>
    <row r="438" spans="1:13">
      <c r="A438">
        <v>6310</v>
      </c>
      <c r="B438" t="s">
        <v>12</v>
      </c>
      <c r="C438" t="s">
        <v>10</v>
      </c>
      <c r="D438" s="3">
        <v>1675.9165192293999</v>
      </c>
      <c r="E438">
        <v>42</v>
      </c>
      <c r="F438" s="5" t="str">
        <f t="shared" si="28"/>
        <v>Middle aged</v>
      </c>
      <c r="G438" t="s">
        <v>9019</v>
      </c>
      <c r="H438">
        <v>16</v>
      </c>
      <c r="I438" t="str">
        <f t="shared" si="25"/>
        <v>Very Frequent Buyer</v>
      </c>
      <c r="J438">
        <v>1</v>
      </c>
      <c r="K438" t="str">
        <f t="shared" si="26"/>
        <v>Unsatisfied</v>
      </c>
      <c r="L438">
        <v>0</v>
      </c>
      <c r="M438" t="str">
        <f t="shared" si="27"/>
        <v>No Intent</v>
      </c>
    </row>
    <row r="439" spans="1:13">
      <c r="A439">
        <v>6311</v>
      </c>
      <c r="B439" t="s">
        <v>15</v>
      </c>
      <c r="C439" t="s">
        <v>13</v>
      </c>
      <c r="D439" s="3">
        <v>1764.80994601216</v>
      </c>
      <c r="E439">
        <v>28</v>
      </c>
      <c r="F439" s="5" t="str">
        <f t="shared" si="28"/>
        <v>Young Adult</v>
      </c>
      <c r="G439" t="s">
        <v>9020</v>
      </c>
      <c r="H439">
        <v>7</v>
      </c>
      <c r="I439" t="str">
        <f t="shared" si="25"/>
        <v>Frequent Buyer</v>
      </c>
      <c r="J439">
        <v>4</v>
      </c>
      <c r="K439" t="str">
        <f t="shared" si="26"/>
        <v>Satisfied</v>
      </c>
      <c r="L439">
        <v>1</v>
      </c>
      <c r="M439" t="str">
        <f t="shared" si="27"/>
        <v>Intent to Purchase</v>
      </c>
    </row>
    <row r="440" spans="1:13">
      <c r="A440">
        <v>6312</v>
      </c>
      <c r="B440" t="s">
        <v>15</v>
      </c>
      <c r="C440" t="s">
        <v>28</v>
      </c>
      <c r="D440" s="3">
        <v>623.66230589131396</v>
      </c>
      <c r="E440">
        <v>27</v>
      </c>
      <c r="F440" s="5" t="str">
        <f t="shared" si="28"/>
        <v>Young Adult</v>
      </c>
      <c r="G440" t="s">
        <v>9020</v>
      </c>
      <c r="H440">
        <v>16</v>
      </c>
      <c r="I440" t="str">
        <f t="shared" si="25"/>
        <v>Very Frequent Buyer</v>
      </c>
      <c r="J440">
        <v>5</v>
      </c>
      <c r="K440" t="str">
        <f t="shared" si="26"/>
        <v>Satisfied</v>
      </c>
      <c r="L440">
        <v>1</v>
      </c>
      <c r="M440" t="str">
        <f t="shared" si="27"/>
        <v>Intent to Purchase</v>
      </c>
    </row>
    <row r="441" spans="1:13">
      <c r="A441">
        <v>6313</v>
      </c>
      <c r="B441" t="s">
        <v>24</v>
      </c>
      <c r="C441" t="s">
        <v>28</v>
      </c>
      <c r="D441" s="3">
        <v>2486.6972751538201</v>
      </c>
      <c r="E441">
        <v>34</v>
      </c>
      <c r="F441" s="5" t="str">
        <f t="shared" si="28"/>
        <v>Adult</v>
      </c>
      <c r="G441" t="s">
        <v>9020</v>
      </c>
      <c r="H441">
        <v>10</v>
      </c>
      <c r="I441" t="str">
        <f t="shared" si="25"/>
        <v>Frequent Buyer</v>
      </c>
      <c r="J441">
        <v>3</v>
      </c>
      <c r="K441" t="str">
        <f t="shared" si="26"/>
        <v>Neutral</v>
      </c>
      <c r="L441">
        <v>1</v>
      </c>
      <c r="M441" t="str">
        <f t="shared" si="27"/>
        <v>Intent to Purchase</v>
      </c>
    </row>
    <row r="442" spans="1:13">
      <c r="A442">
        <v>6314</v>
      </c>
      <c r="B442" t="s">
        <v>9</v>
      </c>
      <c r="C442" t="s">
        <v>28</v>
      </c>
      <c r="D442" s="3">
        <v>2345.406958085</v>
      </c>
      <c r="E442">
        <v>36</v>
      </c>
      <c r="F442" s="5" t="str">
        <f t="shared" si="28"/>
        <v>Adult</v>
      </c>
      <c r="G442" t="s">
        <v>9019</v>
      </c>
      <c r="H442">
        <v>17</v>
      </c>
      <c r="I442" t="str">
        <f t="shared" si="25"/>
        <v>Very Frequent Buyer</v>
      </c>
      <c r="J442">
        <v>3</v>
      </c>
      <c r="K442" t="str">
        <f t="shared" si="26"/>
        <v>Neutral</v>
      </c>
      <c r="L442">
        <v>0</v>
      </c>
      <c r="M442" t="str">
        <f t="shared" si="27"/>
        <v>No Intent</v>
      </c>
    </row>
    <row r="443" spans="1:13">
      <c r="A443">
        <v>6315</v>
      </c>
      <c r="B443" t="s">
        <v>12</v>
      </c>
      <c r="C443" t="s">
        <v>22</v>
      </c>
      <c r="D443" s="3">
        <v>2667.1624224703801</v>
      </c>
      <c r="E443">
        <v>27</v>
      </c>
      <c r="F443" s="5" t="str">
        <f t="shared" si="28"/>
        <v>Young Adult</v>
      </c>
      <c r="G443" t="s">
        <v>9019</v>
      </c>
      <c r="H443">
        <v>15</v>
      </c>
      <c r="I443" t="str">
        <f t="shared" si="25"/>
        <v>Very Frequent Buyer</v>
      </c>
      <c r="J443">
        <v>4</v>
      </c>
      <c r="K443" t="str">
        <f t="shared" si="26"/>
        <v>Satisfied</v>
      </c>
      <c r="L443">
        <v>0</v>
      </c>
      <c r="M443" t="str">
        <f t="shared" si="27"/>
        <v>No Intent</v>
      </c>
    </row>
    <row r="444" spans="1:13">
      <c r="A444">
        <v>6316</v>
      </c>
      <c r="B444" t="s">
        <v>31</v>
      </c>
      <c r="C444" t="s">
        <v>10</v>
      </c>
      <c r="D444" s="3">
        <v>1003.15927530516</v>
      </c>
      <c r="E444">
        <v>27</v>
      </c>
      <c r="F444" s="5" t="str">
        <f t="shared" si="28"/>
        <v>Young Adult</v>
      </c>
      <c r="G444" t="s">
        <v>9019</v>
      </c>
      <c r="H444">
        <v>9</v>
      </c>
      <c r="I444" t="str">
        <f t="shared" si="25"/>
        <v>Frequent Buyer</v>
      </c>
      <c r="J444">
        <v>5</v>
      </c>
      <c r="K444" t="str">
        <f t="shared" si="26"/>
        <v>Satisfied</v>
      </c>
      <c r="L444">
        <v>0</v>
      </c>
      <c r="M444" t="str">
        <f t="shared" si="27"/>
        <v>No Intent</v>
      </c>
    </row>
    <row r="445" spans="1:13">
      <c r="A445">
        <v>6317</v>
      </c>
      <c r="B445" t="s">
        <v>9</v>
      </c>
      <c r="C445" t="s">
        <v>10</v>
      </c>
      <c r="D445" s="3">
        <v>248.861551746609</v>
      </c>
      <c r="E445">
        <v>52</v>
      </c>
      <c r="F445" s="5" t="str">
        <f t="shared" si="28"/>
        <v>Mature Adult</v>
      </c>
      <c r="G445" t="s">
        <v>9019</v>
      </c>
      <c r="H445">
        <v>9</v>
      </c>
      <c r="I445" t="str">
        <f t="shared" si="25"/>
        <v>Frequent Buyer</v>
      </c>
      <c r="J445">
        <v>3</v>
      </c>
      <c r="K445" t="str">
        <f t="shared" si="26"/>
        <v>Neutral</v>
      </c>
      <c r="L445">
        <v>0</v>
      </c>
      <c r="M445" t="str">
        <f t="shared" si="27"/>
        <v>No Intent</v>
      </c>
    </row>
    <row r="446" spans="1:13">
      <c r="A446">
        <v>6318</v>
      </c>
      <c r="B446" t="s">
        <v>31</v>
      </c>
      <c r="C446" t="s">
        <v>18</v>
      </c>
      <c r="D446" s="3">
        <v>905.75134036319002</v>
      </c>
      <c r="E446">
        <v>53</v>
      </c>
      <c r="F446" s="5" t="str">
        <f t="shared" si="28"/>
        <v>Mature Adult</v>
      </c>
      <c r="G446" t="s">
        <v>9020</v>
      </c>
      <c r="H446">
        <v>13</v>
      </c>
      <c r="I446" t="str">
        <f t="shared" si="25"/>
        <v>Very Frequent Buyer</v>
      </c>
      <c r="J446">
        <v>2</v>
      </c>
      <c r="K446" t="str">
        <f t="shared" si="26"/>
        <v>Unsatisfied</v>
      </c>
      <c r="L446">
        <v>1</v>
      </c>
      <c r="M446" t="str">
        <f t="shared" si="27"/>
        <v>Intent to Purchase</v>
      </c>
    </row>
    <row r="447" spans="1:13">
      <c r="A447">
        <v>6319</v>
      </c>
      <c r="B447" t="s">
        <v>31</v>
      </c>
      <c r="C447" t="s">
        <v>10</v>
      </c>
      <c r="D447" s="3">
        <v>1054.6658826855601</v>
      </c>
      <c r="E447">
        <v>40</v>
      </c>
      <c r="F447" s="5" t="str">
        <f t="shared" si="28"/>
        <v>Middle aged</v>
      </c>
      <c r="G447" t="s">
        <v>9019</v>
      </c>
      <c r="H447">
        <v>16</v>
      </c>
      <c r="I447" t="str">
        <f t="shared" si="25"/>
        <v>Very Frequent Buyer</v>
      </c>
      <c r="J447">
        <v>5</v>
      </c>
      <c r="K447" t="str">
        <f t="shared" si="26"/>
        <v>Satisfied</v>
      </c>
      <c r="L447">
        <v>1</v>
      </c>
      <c r="M447" t="str">
        <f t="shared" si="27"/>
        <v>Intent to Purchase</v>
      </c>
    </row>
    <row r="448" spans="1:13">
      <c r="A448">
        <v>6320</v>
      </c>
      <c r="B448" t="s">
        <v>24</v>
      </c>
      <c r="C448" t="s">
        <v>22</v>
      </c>
      <c r="D448" s="3">
        <v>699.820156340121</v>
      </c>
      <c r="E448">
        <v>53</v>
      </c>
      <c r="F448" s="5" t="str">
        <f t="shared" si="28"/>
        <v>Mature Adult</v>
      </c>
      <c r="G448" t="s">
        <v>9020</v>
      </c>
      <c r="H448">
        <v>18</v>
      </c>
      <c r="I448" t="str">
        <f t="shared" si="25"/>
        <v>Very Frequent Buyer</v>
      </c>
      <c r="J448">
        <v>4</v>
      </c>
      <c r="K448" t="str">
        <f t="shared" si="26"/>
        <v>Satisfied</v>
      </c>
      <c r="L448">
        <v>1</v>
      </c>
      <c r="M448" t="str">
        <f t="shared" si="27"/>
        <v>Intent to Purchase</v>
      </c>
    </row>
    <row r="449" spans="1:13">
      <c r="A449">
        <v>6321</v>
      </c>
      <c r="B449" t="s">
        <v>15</v>
      </c>
      <c r="C449" t="s">
        <v>28</v>
      </c>
      <c r="D449" s="3">
        <v>2371.53487095016</v>
      </c>
      <c r="E449">
        <v>36</v>
      </c>
      <c r="F449" s="5" t="str">
        <f t="shared" si="28"/>
        <v>Adult</v>
      </c>
      <c r="G449" t="s">
        <v>9020</v>
      </c>
      <c r="H449">
        <v>10</v>
      </c>
      <c r="I449" t="str">
        <f t="shared" si="25"/>
        <v>Frequent Buyer</v>
      </c>
      <c r="J449">
        <v>1</v>
      </c>
      <c r="K449" t="str">
        <f t="shared" si="26"/>
        <v>Unsatisfied</v>
      </c>
      <c r="L449">
        <v>1</v>
      </c>
      <c r="M449" t="str">
        <f t="shared" si="27"/>
        <v>Intent to Purchase</v>
      </c>
    </row>
    <row r="450" spans="1:13">
      <c r="A450">
        <v>6322</v>
      </c>
      <c r="B450" t="s">
        <v>15</v>
      </c>
      <c r="C450" t="s">
        <v>28</v>
      </c>
      <c r="D450" s="3">
        <v>2763.59710337652</v>
      </c>
      <c r="E450">
        <v>41</v>
      </c>
      <c r="F450" s="5" t="str">
        <f t="shared" si="28"/>
        <v>Middle aged</v>
      </c>
      <c r="G450" t="s">
        <v>9020</v>
      </c>
      <c r="H450">
        <v>18</v>
      </c>
      <c r="I450" t="str">
        <f t="shared" ref="I450:I513" si="29">IF(H450=0, "No Purchases",
IF(H450&lt;=1, "Rare Buyer",
IF(H450&lt;=3, "Occasional Buyer",
IF(H450&lt;=6, "Regular Buyer",
IF(H450&lt;=12, "Frequent Buyer", "Very Frequent Buyer")))))</f>
        <v>Very Frequent Buyer</v>
      </c>
      <c r="J450">
        <v>2</v>
      </c>
      <c r="K450" t="str">
        <f t="shared" ref="K450:K513" si="30">IF(J450&lt;=2, "Unsatisfied",
IF(J450=3, "Neutral",
IF(J450&gt;=4, "Satisfied", "N/A")))</f>
        <v>Unsatisfied</v>
      </c>
      <c r="L450">
        <v>1</v>
      </c>
      <c r="M450" t="str">
        <f t="shared" ref="M450:M513" si="31">IF(L450=0, "No Intent", IF(L450=1,"Intent to Purchase", "N/A"))</f>
        <v>Intent to Purchase</v>
      </c>
    </row>
    <row r="451" spans="1:13">
      <c r="A451">
        <v>6323</v>
      </c>
      <c r="B451" t="s">
        <v>12</v>
      </c>
      <c r="C451" t="s">
        <v>10</v>
      </c>
      <c r="D451" s="3">
        <v>1112.8179705274199</v>
      </c>
      <c r="E451">
        <v>68</v>
      </c>
      <c r="F451" s="5" t="str">
        <f t="shared" si="28"/>
        <v>Senior</v>
      </c>
      <c r="G451" t="s">
        <v>9020</v>
      </c>
      <c r="H451">
        <v>17</v>
      </c>
      <c r="I451" t="str">
        <f t="shared" si="29"/>
        <v>Very Frequent Buyer</v>
      </c>
      <c r="J451">
        <v>2</v>
      </c>
      <c r="K451" t="str">
        <f t="shared" si="30"/>
        <v>Unsatisfied</v>
      </c>
      <c r="L451">
        <v>1</v>
      </c>
      <c r="M451" t="str">
        <f t="shared" si="31"/>
        <v>Intent to Purchase</v>
      </c>
    </row>
    <row r="452" spans="1:13">
      <c r="A452">
        <v>6324</v>
      </c>
      <c r="B452" t="s">
        <v>12</v>
      </c>
      <c r="C452" t="s">
        <v>13</v>
      </c>
      <c r="D452" s="3">
        <v>158.71809420111799</v>
      </c>
      <c r="E452">
        <v>61</v>
      </c>
      <c r="F452" s="5" t="str">
        <f t="shared" si="28"/>
        <v>Senior</v>
      </c>
      <c r="G452" t="s">
        <v>9020</v>
      </c>
      <c r="H452">
        <v>6</v>
      </c>
      <c r="I452" t="str">
        <f t="shared" si="29"/>
        <v>Regular Buyer</v>
      </c>
      <c r="J452">
        <v>2</v>
      </c>
      <c r="K452" t="str">
        <f t="shared" si="30"/>
        <v>Unsatisfied</v>
      </c>
      <c r="L452">
        <v>1</v>
      </c>
      <c r="M452" t="str">
        <f t="shared" si="31"/>
        <v>Intent to Purchase</v>
      </c>
    </row>
    <row r="453" spans="1:13">
      <c r="A453">
        <v>6325</v>
      </c>
      <c r="B453" t="s">
        <v>12</v>
      </c>
      <c r="C453" t="s">
        <v>18</v>
      </c>
      <c r="D453" s="3">
        <v>969.22030658254403</v>
      </c>
      <c r="E453">
        <v>42</v>
      </c>
      <c r="F453" s="5" t="str">
        <f t="shared" si="28"/>
        <v>Middle aged</v>
      </c>
      <c r="G453" t="s">
        <v>9019</v>
      </c>
      <c r="H453">
        <v>6</v>
      </c>
      <c r="I453" t="str">
        <f t="shared" si="29"/>
        <v>Regular Buyer</v>
      </c>
      <c r="J453">
        <v>3</v>
      </c>
      <c r="K453" t="str">
        <f t="shared" si="30"/>
        <v>Neutral</v>
      </c>
      <c r="L453">
        <v>0</v>
      </c>
      <c r="M453" t="str">
        <f t="shared" si="31"/>
        <v>No Intent</v>
      </c>
    </row>
    <row r="454" spans="1:13">
      <c r="A454">
        <v>6326</v>
      </c>
      <c r="B454" t="s">
        <v>12</v>
      </c>
      <c r="C454" t="s">
        <v>13</v>
      </c>
      <c r="D454" s="3">
        <v>2385.6468679751702</v>
      </c>
      <c r="E454">
        <v>51</v>
      </c>
      <c r="F454" s="5" t="str">
        <f t="shared" si="28"/>
        <v>Mature Adult</v>
      </c>
      <c r="G454" t="s">
        <v>9020</v>
      </c>
      <c r="H454">
        <v>6</v>
      </c>
      <c r="I454" t="str">
        <f t="shared" si="29"/>
        <v>Regular Buyer</v>
      </c>
      <c r="J454">
        <v>3</v>
      </c>
      <c r="K454" t="str">
        <f t="shared" si="30"/>
        <v>Neutral</v>
      </c>
      <c r="L454">
        <v>1</v>
      </c>
      <c r="M454" t="str">
        <f t="shared" si="31"/>
        <v>Intent to Purchase</v>
      </c>
    </row>
    <row r="455" spans="1:13">
      <c r="A455">
        <v>6327</v>
      </c>
      <c r="B455" t="s">
        <v>31</v>
      </c>
      <c r="C455" t="s">
        <v>18</v>
      </c>
      <c r="D455" s="3">
        <v>512.57112849036696</v>
      </c>
      <c r="E455">
        <v>18</v>
      </c>
      <c r="F455" s="5" t="str">
        <f t="shared" si="28"/>
        <v>Adolescent</v>
      </c>
      <c r="G455" t="s">
        <v>9019</v>
      </c>
      <c r="H455">
        <v>16</v>
      </c>
      <c r="I455" t="str">
        <f t="shared" si="29"/>
        <v>Very Frequent Buyer</v>
      </c>
      <c r="J455">
        <v>1</v>
      </c>
      <c r="K455" t="str">
        <f t="shared" si="30"/>
        <v>Unsatisfied</v>
      </c>
      <c r="L455">
        <v>0</v>
      </c>
      <c r="M455" t="str">
        <f t="shared" si="31"/>
        <v>No Intent</v>
      </c>
    </row>
    <row r="456" spans="1:13">
      <c r="A456">
        <v>6328</v>
      </c>
      <c r="B456" t="s">
        <v>9</v>
      </c>
      <c r="C456" t="s">
        <v>28</v>
      </c>
      <c r="D456" s="3">
        <v>1218.1619217934499</v>
      </c>
      <c r="E456">
        <v>43</v>
      </c>
      <c r="F456" s="5" t="str">
        <f t="shared" si="28"/>
        <v>Middle aged</v>
      </c>
      <c r="G456" t="s">
        <v>9019</v>
      </c>
      <c r="H456">
        <v>19</v>
      </c>
      <c r="I456" t="str">
        <f t="shared" si="29"/>
        <v>Very Frequent Buyer</v>
      </c>
      <c r="J456">
        <v>2</v>
      </c>
      <c r="K456" t="str">
        <f t="shared" si="30"/>
        <v>Unsatisfied</v>
      </c>
      <c r="L456">
        <v>0</v>
      </c>
      <c r="M456" t="str">
        <f t="shared" si="31"/>
        <v>No Intent</v>
      </c>
    </row>
    <row r="457" spans="1:13">
      <c r="A457">
        <v>6329</v>
      </c>
      <c r="B457" t="s">
        <v>12</v>
      </c>
      <c r="C457" t="s">
        <v>18</v>
      </c>
      <c r="D457" s="3">
        <v>564.08656742200901</v>
      </c>
      <c r="E457">
        <v>36</v>
      </c>
      <c r="F457" s="5" t="str">
        <f t="shared" si="28"/>
        <v>Adult</v>
      </c>
      <c r="G457" t="s">
        <v>9019</v>
      </c>
      <c r="H457">
        <v>8</v>
      </c>
      <c r="I457" t="str">
        <f t="shared" si="29"/>
        <v>Frequent Buyer</v>
      </c>
      <c r="J457">
        <v>3</v>
      </c>
      <c r="K457" t="str">
        <f t="shared" si="30"/>
        <v>Neutral</v>
      </c>
      <c r="L457">
        <v>0</v>
      </c>
      <c r="M457" t="str">
        <f t="shared" si="31"/>
        <v>No Intent</v>
      </c>
    </row>
    <row r="458" spans="1:13">
      <c r="A458">
        <v>6330</v>
      </c>
      <c r="B458" t="s">
        <v>9</v>
      </c>
      <c r="C458" t="s">
        <v>28</v>
      </c>
      <c r="D458" s="3">
        <v>321.00010327978703</v>
      </c>
      <c r="E458">
        <v>42</v>
      </c>
      <c r="F458" s="5" t="str">
        <f t="shared" si="28"/>
        <v>Middle aged</v>
      </c>
      <c r="G458" t="s">
        <v>9020</v>
      </c>
      <c r="H458">
        <v>2</v>
      </c>
      <c r="I458" t="str">
        <f t="shared" si="29"/>
        <v>Occasional Buyer</v>
      </c>
      <c r="J458">
        <v>4</v>
      </c>
      <c r="K458" t="str">
        <f t="shared" si="30"/>
        <v>Satisfied</v>
      </c>
      <c r="L458">
        <v>1</v>
      </c>
      <c r="M458" t="str">
        <f t="shared" si="31"/>
        <v>Intent to Purchase</v>
      </c>
    </row>
    <row r="459" spans="1:13">
      <c r="A459">
        <v>6331</v>
      </c>
      <c r="B459" t="s">
        <v>24</v>
      </c>
      <c r="C459" t="s">
        <v>13</v>
      </c>
      <c r="D459" s="3">
        <v>2039.4556305332901</v>
      </c>
      <c r="E459">
        <v>63</v>
      </c>
      <c r="F459" s="5" t="str">
        <f t="shared" si="28"/>
        <v>Senior</v>
      </c>
      <c r="G459" t="s">
        <v>9019</v>
      </c>
      <c r="H459">
        <v>5</v>
      </c>
      <c r="I459" t="str">
        <f t="shared" si="29"/>
        <v>Regular Buyer</v>
      </c>
      <c r="J459">
        <v>3</v>
      </c>
      <c r="K459" t="str">
        <f t="shared" si="30"/>
        <v>Neutral</v>
      </c>
      <c r="L459">
        <v>0</v>
      </c>
      <c r="M459" t="str">
        <f t="shared" si="31"/>
        <v>No Intent</v>
      </c>
    </row>
    <row r="460" spans="1:13">
      <c r="A460">
        <v>6332</v>
      </c>
      <c r="B460" t="s">
        <v>24</v>
      </c>
      <c r="C460" t="s">
        <v>10</v>
      </c>
      <c r="D460" s="3">
        <v>425.23566235938102</v>
      </c>
      <c r="E460">
        <v>31</v>
      </c>
      <c r="F460" s="5" t="str">
        <f t="shared" si="28"/>
        <v>Adult</v>
      </c>
      <c r="G460" t="s">
        <v>9019</v>
      </c>
      <c r="H460">
        <v>7</v>
      </c>
      <c r="I460" t="str">
        <f t="shared" si="29"/>
        <v>Frequent Buyer</v>
      </c>
      <c r="J460">
        <v>4</v>
      </c>
      <c r="K460" t="str">
        <f t="shared" si="30"/>
        <v>Satisfied</v>
      </c>
      <c r="L460">
        <v>1</v>
      </c>
      <c r="M460" t="str">
        <f t="shared" si="31"/>
        <v>Intent to Purchase</v>
      </c>
    </row>
    <row r="461" spans="1:13">
      <c r="A461">
        <v>6333</v>
      </c>
      <c r="B461" t="s">
        <v>9</v>
      </c>
      <c r="C461" t="s">
        <v>10</v>
      </c>
      <c r="D461" s="3">
        <v>815.39481847670504</v>
      </c>
      <c r="E461">
        <v>68</v>
      </c>
      <c r="F461" s="5" t="str">
        <f t="shared" si="28"/>
        <v>Senior</v>
      </c>
      <c r="G461" t="s">
        <v>9020</v>
      </c>
      <c r="H461">
        <v>2</v>
      </c>
      <c r="I461" t="str">
        <f t="shared" si="29"/>
        <v>Occasional Buyer</v>
      </c>
      <c r="J461">
        <v>5</v>
      </c>
      <c r="K461" t="str">
        <f t="shared" si="30"/>
        <v>Satisfied</v>
      </c>
      <c r="L461">
        <v>1</v>
      </c>
      <c r="M461" t="str">
        <f t="shared" si="31"/>
        <v>Intent to Purchase</v>
      </c>
    </row>
    <row r="462" spans="1:13">
      <c r="A462">
        <v>6334</v>
      </c>
      <c r="B462" t="s">
        <v>15</v>
      </c>
      <c r="C462" t="s">
        <v>10</v>
      </c>
      <c r="D462" s="3">
        <v>473.01640303476</v>
      </c>
      <c r="E462">
        <v>57</v>
      </c>
      <c r="F462" s="5" t="str">
        <f t="shared" si="28"/>
        <v>Mature Adult</v>
      </c>
      <c r="G462" t="s">
        <v>9020</v>
      </c>
      <c r="H462">
        <v>9</v>
      </c>
      <c r="I462" t="str">
        <f t="shared" si="29"/>
        <v>Frequent Buyer</v>
      </c>
      <c r="J462">
        <v>1</v>
      </c>
      <c r="K462" t="str">
        <f t="shared" si="30"/>
        <v>Unsatisfied</v>
      </c>
      <c r="L462">
        <v>1</v>
      </c>
      <c r="M462" t="str">
        <f t="shared" si="31"/>
        <v>Intent to Purchase</v>
      </c>
    </row>
    <row r="463" spans="1:13">
      <c r="A463">
        <v>6335</v>
      </c>
      <c r="B463" t="s">
        <v>24</v>
      </c>
      <c r="C463" t="s">
        <v>10</v>
      </c>
      <c r="D463" s="3">
        <v>932.88913992880202</v>
      </c>
      <c r="E463">
        <v>38</v>
      </c>
      <c r="F463" s="5" t="str">
        <f t="shared" si="28"/>
        <v>Adult</v>
      </c>
      <c r="G463" t="s">
        <v>9020</v>
      </c>
      <c r="H463">
        <v>4</v>
      </c>
      <c r="I463" t="str">
        <f t="shared" si="29"/>
        <v>Regular Buyer</v>
      </c>
      <c r="J463">
        <v>4</v>
      </c>
      <c r="K463" t="str">
        <f t="shared" si="30"/>
        <v>Satisfied</v>
      </c>
      <c r="L463">
        <v>1</v>
      </c>
      <c r="M463" t="str">
        <f t="shared" si="31"/>
        <v>Intent to Purchase</v>
      </c>
    </row>
    <row r="464" spans="1:13">
      <c r="A464">
        <v>6336</v>
      </c>
      <c r="B464" t="s">
        <v>9</v>
      </c>
      <c r="C464" t="s">
        <v>13</v>
      </c>
      <c r="D464" s="3">
        <v>1074.08771001627</v>
      </c>
      <c r="E464">
        <v>63</v>
      </c>
      <c r="F464" s="5" t="str">
        <f t="shared" si="28"/>
        <v>Senior</v>
      </c>
      <c r="G464" t="s">
        <v>9020</v>
      </c>
      <c r="H464">
        <v>16</v>
      </c>
      <c r="I464" t="str">
        <f t="shared" si="29"/>
        <v>Very Frequent Buyer</v>
      </c>
      <c r="J464">
        <v>5</v>
      </c>
      <c r="K464" t="str">
        <f t="shared" si="30"/>
        <v>Satisfied</v>
      </c>
      <c r="L464">
        <v>1</v>
      </c>
      <c r="M464" t="str">
        <f t="shared" si="31"/>
        <v>Intent to Purchase</v>
      </c>
    </row>
    <row r="465" spans="1:13">
      <c r="A465">
        <v>6337</v>
      </c>
      <c r="B465" t="s">
        <v>15</v>
      </c>
      <c r="C465" t="s">
        <v>22</v>
      </c>
      <c r="D465" s="3">
        <v>2123.2038286263</v>
      </c>
      <c r="E465">
        <v>33</v>
      </c>
      <c r="F465" s="5" t="str">
        <f t="shared" si="28"/>
        <v>Adult</v>
      </c>
      <c r="G465" t="s">
        <v>9020</v>
      </c>
      <c r="H465">
        <v>1</v>
      </c>
      <c r="I465" t="str">
        <f t="shared" si="29"/>
        <v>Rare Buyer</v>
      </c>
      <c r="J465">
        <v>4</v>
      </c>
      <c r="K465" t="str">
        <f t="shared" si="30"/>
        <v>Satisfied</v>
      </c>
      <c r="L465">
        <v>1</v>
      </c>
      <c r="M465" t="str">
        <f t="shared" si="31"/>
        <v>Intent to Purchase</v>
      </c>
    </row>
    <row r="466" spans="1:13">
      <c r="A466">
        <v>6338</v>
      </c>
      <c r="B466" t="s">
        <v>15</v>
      </c>
      <c r="C466" t="s">
        <v>13</v>
      </c>
      <c r="D466" s="3">
        <v>374.69576700131603</v>
      </c>
      <c r="E466">
        <v>22</v>
      </c>
      <c r="F466" s="5" t="str">
        <f t="shared" si="28"/>
        <v>Young Adult</v>
      </c>
      <c r="G466" t="s">
        <v>9019</v>
      </c>
      <c r="H466">
        <v>7</v>
      </c>
      <c r="I466" t="str">
        <f t="shared" si="29"/>
        <v>Frequent Buyer</v>
      </c>
      <c r="J466">
        <v>1</v>
      </c>
      <c r="K466" t="str">
        <f t="shared" si="30"/>
        <v>Unsatisfied</v>
      </c>
      <c r="L466">
        <v>0</v>
      </c>
      <c r="M466" t="str">
        <f t="shared" si="31"/>
        <v>No Intent</v>
      </c>
    </row>
    <row r="467" spans="1:13">
      <c r="A467">
        <v>6339</v>
      </c>
      <c r="B467" t="s">
        <v>15</v>
      </c>
      <c r="C467" t="s">
        <v>13</v>
      </c>
      <c r="D467" s="3">
        <v>1564.86732050602</v>
      </c>
      <c r="E467">
        <v>36</v>
      </c>
      <c r="F467" s="5" t="str">
        <f t="shared" si="28"/>
        <v>Adult</v>
      </c>
      <c r="G467" t="s">
        <v>9019</v>
      </c>
      <c r="H467">
        <v>5</v>
      </c>
      <c r="I467" t="str">
        <f t="shared" si="29"/>
        <v>Regular Buyer</v>
      </c>
      <c r="J467">
        <v>1</v>
      </c>
      <c r="K467" t="str">
        <f t="shared" si="30"/>
        <v>Unsatisfied</v>
      </c>
      <c r="L467">
        <v>0</v>
      </c>
      <c r="M467" t="str">
        <f t="shared" si="31"/>
        <v>No Intent</v>
      </c>
    </row>
    <row r="468" spans="1:13">
      <c r="A468">
        <v>6340</v>
      </c>
      <c r="B468" t="s">
        <v>9</v>
      </c>
      <c r="C468" t="s">
        <v>22</v>
      </c>
      <c r="D468" s="3">
        <v>1683.85340505145</v>
      </c>
      <c r="E468">
        <v>26</v>
      </c>
      <c r="F468" s="5" t="str">
        <f t="shared" si="28"/>
        <v>Young Adult</v>
      </c>
      <c r="G468" t="s">
        <v>9019</v>
      </c>
      <c r="H468">
        <v>10</v>
      </c>
      <c r="I468" t="str">
        <f t="shared" si="29"/>
        <v>Frequent Buyer</v>
      </c>
      <c r="J468">
        <v>3</v>
      </c>
      <c r="K468" t="str">
        <f t="shared" si="30"/>
        <v>Neutral</v>
      </c>
      <c r="L468">
        <v>0</v>
      </c>
      <c r="M468" t="str">
        <f t="shared" si="31"/>
        <v>No Intent</v>
      </c>
    </row>
    <row r="469" spans="1:13">
      <c r="A469">
        <v>6341</v>
      </c>
      <c r="B469" t="s">
        <v>12</v>
      </c>
      <c r="C469" t="s">
        <v>10</v>
      </c>
      <c r="D469" s="3">
        <v>1232.5014825769999</v>
      </c>
      <c r="E469">
        <v>46</v>
      </c>
      <c r="F469" s="5" t="str">
        <f t="shared" si="28"/>
        <v>Middle aged</v>
      </c>
      <c r="G469" t="s">
        <v>9020</v>
      </c>
      <c r="H469">
        <v>11</v>
      </c>
      <c r="I469" t="str">
        <f t="shared" si="29"/>
        <v>Frequent Buyer</v>
      </c>
      <c r="J469">
        <v>2</v>
      </c>
      <c r="K469" t="str">
        <f t="shared" si="30"/>
        <v>Unsatisfied</v>
      </c>
      <c r="L469">
        <v>1</v>
      </c>
      <c r="M469" t="str">
        <f t="shared" si="31"/>
        <v>Intent to Purchase</v>
      </c>
    </row>
    <row r="470" spans="1:13">
      <c r="A470">
        <v>6342</v>
      </c>
      <c r="B470" t="s">
        <v>15</v>
      </c>
      <c r="C470" t="s">
        <v>13</v>
      </c>
      <c r="D470" s="3">
        <v>682.25568408025902</v>
      </c>
      <c r="E470">
        <v>42</v>
      </c>
      <c r="F470" s="5" t="str">
        <f t="shared" si="28"/>
        <v>Middle aged</v>
      </c>
      <c r="G470" t="s">
        <v>9019</v>
      </c>
      <c r="H470">
        <v>6</v>
      </c>
      <c r="I470" t="str">
        <f t="shared" si="29"/>
        <v>Regular Buyer</v>
      </c>
      <c r="J470">
        <v>2</v>
      </c>
      <c r="K470" t="str">
        <f t="shared" si="30"/>
        <v>Unsatisfied</v>
      </c>
      <c r="L470">
        <v>0</v>
      </c>
      <c r="M470" t="str">
        <f t="shared" si="31"/>
        <v>No Intent</v>
      </c>
    </row>
    <row r="471" spans="1:13">
      <c r="A471">
        <v>6343</v>
      </c>
      <c r="B471" t="s">
        <v>12</v>
      </c>
      <c r="C471" t="s">
        <v>22</v>
      </c>
      <c r="D471" s="3">
        <v>2297.7738788982701</v>
      </c>
      <c r="E471">
        <v>26</v>
      </c>
      <c r="F471" s="5" t="str">
        <f t="shared" si="28"/>
        <v>Young Adult</v>
      </c>
      <c r="G471" t="s">
        <v>9020</v>
      </c>
      <c r="H471">
        <v>5</v>
      </c>
      <c r="I471" t="str">
        <f t="shared" si="29"/>
        <v>Regular Buyer</v>
      </c>
      <c r="J471">
        <v>2</v>
      </c>
      <c r="K471" t="str">
        <f t="shared" si="30"/>
        <v>Unsatisfied</v>
      </c>
      <c r="L471">
        <v>0</v>
      </c>
      <c r="M471" t="str">
        <f t="shared" si="31"/>
        <v>No Intent</v>
      </c>
    </row>
    <row r="472" spans="1:13">
      <c r="A472">
        <v>6344</v>
      </c>
      <c r="B472" t="s">
        <v>24</v>
      </c>
      <c r="C472" t="s">
        <v>13</v>
      </c>
      <c r="D472" s="3">
        <v>2836.3146145310102</v>
      </c>
      <c r="E472">
        <v>20</v>
      </c>
      <c r="F472" s="5" t="str">
        <f t="shared" si="28"/>
        <v>Young Adult</v>
      </c>
      <c r="G472" t="s">
        <v>9019</v>
      </c>
      <c r="H472">
        <v>2</v>
      </c>
      <c r="I472" t="str">
        <f t="shared" si="29"/>
        <v>Occasional Buyer</v>
      </c>
      <c r="J472">
        <v>1</v>
      </c>
      <c r="K472" t="str">
        <f t="shared" si="30"/>
        <v>Unsatisfied</v>
      </c>
      <c r="L472">
        <v>0</v>
      </c>
      <c r="M472" t="str">
        <f t="shared" si="31"/>
        <v>No Intent</v>
      </c>
    </row>
    <row r="473" spans="1:13">
      <c r="A473">
        <v>6345</v>
      </c>
      <c r="B473" t="s">
        <v>24</v>
      </c>
      <c r="C473" t="s">
        <v>18</v>
      </c>
      <c r="D473" s="3">
        <v>1880.1089743134601</v>
      </c>
      <c r="E473">
        <v>50</v>
      </c>
      <c r="F473" s="5" t="str">
        <f t="shared" si="28"/>
        <v>Mature Adult</v>
      </c>
      <c r="G473" t="s">
        <v>9019</v>
      </c>
      <c r="H473">
        <v>17</v>
      </c>
      <c r="I473" t="str">
        <f t="shared" si="29"/>
        <v>Very Frequent Buyer</v>
      </c>
      <c r="J473">
        <v>2</v>
      </c>
      <c r="K473" t="str">
        <f t="shared" si="30"/>
        <v>Unsatisfied</v>
      </c>
      <c r="L473">
        <v>0</v>
      </c>
      <c r="M473" t="str">
        <f t="shared" si="31"/>
        <v>No Intent</v>
      </c>
    </row>
    <row r="474" spans="1:13">
      <c r="A474">
        <v>6346</v>
      </c>
      <c r="B474" t="s">
        <v>15</v>
      </c>
      <c r="C474" t="s">
        <v>13</v>
      </c>
      <c r="D474" s="3">
        <v>2756.6367634998101</v>
      </c>
      <c r="E474">
        <v>40</v>
      </c>
      <c r="F474" s="5" t="str">
        <f t="shared" si="28"/>
        <v>Middle aged</v>
      </c>
      <c r="G474" t="s">
        <v>9019</v>
      </c>
      <c r="H474">
        <v>13</v>
      </c>
      <c r="I474" t="str">
        <f t="shared" si="29"/>
        <v>Very Frequent Buyer</v>
      </c>
      <c r="J474">
        <v>5</v>
      </c>
      <c r="K474" t="str">
        <f t="shared" si="30"/>
        <v>Satisfied</v>
      </c>
      <c r="L474">
        <v>1</v>
      </c>
      <c r="M474" t="str">
        <f t="shared" si="31"/>
        <v>Intent to Purchase</v>
      </c>
    </row>
    <row r="475" spans="1:13">
      <c r="A475">
        <v>6347</v>
      </c>
      <c r="B475" t="s">
        <v>31</v>
      </c>
      <c r="C475" t="s">
        <v>10</v>
      </c>
      <c r="D475" s="3">
        <v>1773.7318907796</v>
      </c>
      <c r="E475">
        <v>48</v>
      </c>
      <c r="F475" s="5" t="str">
        <f t="shared" si="28"/>
        <v>Middle aged</v>
      </c>
      <c r="G475" t="s">
        <v>9019</v>
      </c>
      <c r="H475">
        <v>14</v>
      </c>
      <c r="I475" t="str">
        <f t="shared" si="29"/>
        <v>Very Frequent Buyer</v>
      </c>
      <c r="J475">
        <v>1</v>
      </c>
      <c r="K475" t="str">
        <f t="shared" si="30"/>
        <v>Unsatisfied</v>
      </c>
      <c r="L475">
        <v>0</v>
      </c>
      <c r="M475" t="str">
        <f t="shared" si="31"/>
        <v>No Intent</v>
      </c>
    </row>
    <row r="476" spans="1:13">
      <c r="A476">
        <v>6348</v>
      </c>
      <c r="B476" t="s">
        <v>15</v>
      </c>
      <c r="C476" t="s">
        <v>22</v>
      </c>
      <c r="D476" s="3">
        <v>933.42705766316203</v>
      </c>
      <c r="E476">
        <v>60</v>
      </c>
      <c r="F476" s="5" t="str">
        <f t="shared" si="28"/>
        <v>Senior</v>
      </c>
      <c r="G476" t="s">
        <v>9019</v>
      </c>
      <c r="H476">
        <v>1</v>
      </c>
      <c r="I476" t="str">
        <f t="shared" si="29"/>
        <v>Rare Buyer</v>
      </c>
      <c r="J476">
        <v>5</v>
      </c>
      <c r="K476" t="str">
        <f t="shared" si="30"/>
        <v>Satisfied</v>
      </c>
      <c r="L476">
        <v>1</v>
      </c>
      <c r="M476" t="str">
        <f t="shared" si="31"/>
        <v>Intent to Purchase</v>
      </c>
    </row>
    <row r="477" spans="1:13">
      <c r="A477">
        <v>6349</v>
      </c>
      <c r="B477" t="s">
        <v>9</v>
      </c>
      <c r="C477" t="s">
        <v>28</v>
      </c>
      <c r="D477" s="3">
        <v>1226.5676186169401</v>
      </c>
      <c r="E477">
        <v>46</v>
      </c>
      <c r="F477" s="5" t="str">
        <f t="shared" si="28"/>
        <v>Middle aged</v>
      </c>
      <c r="G477" t="s">
        <v>9020</v>
      </c>
      <c r="H477">
        <v>2</v>
      </c>
      <c r="I477" t="str">
        <f t="shared" si="29"/>
        <v>Occasional Buyer</v>
      </c>
      <c r="J477">
        <v>4</v>
      </c>
      <c r="K477" t="str">
        <f t="shared" si="30"/>
        <v>Satisfied</v>
      </c>
      <c r="L477">
        <v>1</v>
      </c>
      <c r="M477" t="str">
        <f t="shared" si="31"/>
        <v>Intent to Purchase</v>
      </c>
    </row>
    <row r="478" spans="1:13">
      <c r="A478">
        <v>6350</v>
      </c>
      <c r="B478" t="s">
        <v>9</v>
      </c>
      <c r="C478" t="s">
        <v>13</v>
      </c>
      <c r="D478" s="3">
        <v>746.91799132521805</v>
      </c>
      <c r="E478">
        <v>43</v>
      </c>
      <c r="F478" s="5" t="str">
        <f t="shared" si="28"/>
        <v>Middle aged</v>
      </c>
      <c r="G478" t="s">
        <v>9020</v>
      </c>
      <c r="H478">
        <v>9</v>
      </c>
      <c r="I478" t="str">
        <f t="shared" si="29"/>
        <v>Frequent Buyer</v>
      </c>
      <c r="J478">
        <v>3</v>
      </c>
      <c r="K478" t="str">
        <f t="shared" si="30"/>
        <v>Neutral</v>
      </c>
      <c r="L478">
        <v>1</v>
      </c>
      <c r="M478" t="str">
        <f t="shared" si="31"/>
        <v>Intent to Purchase</v>
      </c>
    </row>
    <row r="479" spans="1:13">
      <c r="A479">
        <v>6351</v>
      </c>
      <c r="B479" t="s">
        <v>24</v>
      </c>
      <c r="C479" t="s">
        <v>28</v>
      </c>
      <c r="D479" s="3">
        <v>1375.7642457826801</v>
      </c>
      <c r="E479">
        <v>29</v>
      </c>
      <c r="F479" s="5" t="str">
        <f t="shared" si="28"/>
        <v>Young Adult</v>
      </c>
      <c r="G479" t="s">
        <v>9019</v>
      </c>
      <c r="H479">
        <v>14</v>
      </c>
      <c r="I479" t="str">
        <f t="shared" si="29"/>
        <v>Very Frequent Buyer</v>
      </c>
      <c r="J479">
        <v>5</v>
      </c>
      <c r="K479" t="str">
        <f t="shared" si="30"/>
        <v>Satisfied</v>
      </c>
      <c r="L479">
        <v>0</v>
      </c>
      <c r="M479" t="str">
        <f t="shared" si="31"/>
        <v>No Intent</v>
      </c>
    </row>
    <row r="480" spans="1:13">
      <c r="A480">
        <v>6352</v>
      </c>
      <c r="B480" t="s">
        <v>24</v>
      </c>
      <c r="C480" t="s">
        <v>18</v>
      </c>
      <c r="D480" s="3">
        <v>1106.31220846416</v>
      </c>
      <c r="E480">
        <v>39</v>
      </c>
      <c r="F480" s="5" t="str">
        <f t="shared" si="28"/>
        <v>Adult</v>
      </c>
      <c r="G480" t="s">
        <v>9020</v>
      </c>
      <c r="H480">
        <v>8</v>
      </c>
      <c r="I480" t="str">
        <f t="shared" si="29"/>
        <v>Frequent Buyer</v>
      </c>
      <c r="J480">
        <v>2</v>
      </c>
      <c r="K480" t="str">
        <f t="shared" si="30"/>
        <v>Unsatisfied</v>
      </c>
      <c r="L480">
        <v>1</v>
      </c>
      <c r="M480" t="str">
        <f t="shared" si="31"/>
        <v>Intent to Purchase</v>
      </c>
    </row>
    <row r="481" spans="1:13">
      <c r="A481">
        <v>6353</v>
      </c>
      <c r="B481" t="s">
        <v>9</v>
      </c>
      <c r="C481" t="s">
        <v>18</v>
      </c>
      <c r="D481" s="3">
        <v>2876.33557378972</v>
      </c>
      <c r="E481">
        <v>69</v>
      </c>
      <c r="F481" s="5" t="str">
        <f t="shared" si="28"/>
        <v>Senior</v>
      </c>
      <c r="G481" t="s">
        <v>9020</v>
      </c>
      <c r="H481">
        <v>17</v>
      </c>
      <c r="I481" t="str">
        <f t="shared" si="29"/>
        <v>Very Frequent Buyer</v>
      </c>
      <c r="J481">
        <v>3</v>
      </c>
      <c r="K481" t="str">
        <f t="shared" si="30"/>
        <v>Neutral</v>
      </c>
      <c r="L481">
        <v>1</v>
      </c>
      <c r="M481" t="str">
        <f t="shared" si="31"/>
        <v>Intent to Purchase</v>
      </c>
    </row>
    <row r="482" spans="1:13">
      <c r="A482">
        <v>6354</v>
      </c>
      <c r="B482" t="s">
        <v>31</v>
      </c>
      <c r="C482" t="s">
        <v>18</v>
      </c>
      <c r="D482" s="3">
        <v>440.72404079337798</v>
      </c>
      <c r="E482">
        <v>48</v>
      </c>
      <c r="F482" s="5" t="str">
        <f t="shared" si="28"/>
        <v>Middle aged</v>
      </c>
      <c r="G482" t="s">
        <v>9020</v>
      </c>
      <c r="H482">
        <v>7</v>
      </c>
      <c r="I482" t="str">
        <f t="shared" si="29"/>
        <v>Frequent Buyer</v>
      </c>
      <c r="J482">
        <v>5</v>
      </c>
      <c r="K482" t="str">
        <f t="shared" si="30"/>
        <v>Satisfied</v>
      </c>
      <c r="L482">
        <v>1</v>
      </c>
      <c r="M482" t="str">
        <f t="shared" si="31"/>
        <v>Intent to Purchase</v>
      </c>
    </row>
    <row r="483" spans="1:13">
      <c r="A483">
        <v>6355</v>
      </c>
      <c r="B483" t="s">
        <v>12</v>
      </c>
      <c r="C483" t="s">
        <v>18</v>
      </c>
      <c r="D483" s="3">
        <v>2086.2852888145899</v>
      </c>
      <c r="E483">
        <v>62</v>
      </c>
      <c r="F483" s="5" t="str">
        <f t="shared" si="28"/>
        <v>Senior</v>
      </c>
      <c r="G483" t="s">
        <v>9020</v>
      </c>
      <c r="H483">
        <v>2</v>
      </c>
      <c r="I483" t="str">
        <f t="shared" si="29"/>
        <v>Occasional Buyer</v>
      </c>
      <c r="J483">
        <v>2</v>
      </c>
      <c r="K483" t="str">
        <f t="shared" si="30"/>
        <v>Unsatisfied</v>
      </c>
      <c r="L483">
        <v>1</v>
      </c>
      <c r="M483" t="str">
        <f t="shared" si="31"/>
        <v>Intent to Purchase</v>
      </c>
    </row>
    <row r="484" spans="1:13">
      <c r="A484">
        <v>6356</v>
      </c>
      <c r="B484" t="s">
        <v>9</v>
      </c>
      <c r="C484" t="s">
        <v>13</v>
      </c>
      <c r="D484" s="3">
        <v>1270.42015420291</v>
      </c>
      <c r="E484">
        <v>37</v>
      </c>
      <c r="F484" s="5" t="str">
        <f t="shared" si="28"/>
        <v>Adult</v>
      </c>
      <c r="G484" t="s">
        <v>9019</v>
      </c>
      <c r="H484">
        <v>18</v>
      </c>
      <c r="I484" t="str">
        <f t="shared" si="29"/>
        <v>Very Frequent Buyer</v>
      </c>
      <c r="J484">
        <v>4</v>
      </c>
      <c r="K484" t="str">
        <f t="shared" si="30"/>
        <v>Satisfied</v>
      </c>
      <c r="L484">
        <v>1</v>
      </c>
      <c r="M484" t="str">
        <f t="shared" si="31"/>
        <v>Intent to Purchase</v>
      </c>
    </row>
    <row r="485" spans="1:13">
      <c r="A485">
        <v>6357</v>
      </c>
      <c r="B485" t="s">
        <v>24</v>
      </c>
      <c r="C485" t="s">
        <v>13</v>
      </c>
      <c r="D485" s="3">
        <v>2082.6125457301</v>
      </c>
      <c r="E485">
        <v>23</v>
      </c>
      <c r="F485" s="5" t="str">
        <f t="shared" si="28"/>
        <v>Young Adult</v>
      </c>
      <c r="G485" t="s">
        <v>9019</v>
      </c>
      <c r="H485">
        <v>8</v>
      </c>
      <c r="I485" t="str">
        <f t="shared" si="29"/>
        <v>Frequent Buyer</v>
      </c>
      <c r="J485">
        <v>2</v>
      </c>
      <c r="K485" t="str">
        <f t="shared" si="30"/>
        <v>Unsatisfied</v>
      </c>
      <c r="L485">
        <v>0</v>
      </c>
      <c r="M485" t="str">
        <f t="shared" si="31"/>
        <v>No Intent</v>
      </c>
    </row>
    <row r="486" spans="1:13">
      <c r="A486">
        <v>6358</v>
      </c>
      <c r="B486" t="s">
        <v>24</v>
      </c>
      <c r="C486" t="s">
        <v>18</v>
      </c>
      <c r="D486" s="3">
        <v>427.11950008313897</v>
      </c>
      <c r="E486">
        <v>62</v>
      </c>
      <c r="F486" s="5" t="str">
        <f t="shared" si="28"/>
        <v>Senior</v>
      </c>
      <c r="G486" t="s">
        <v>9020</v>
      </c>
      <c r="H486">
        <v>17</v>
      </c>
      <c r="I486" t="str">
        <f t="shared" si="29"/>
        <v>Very Frequent Buyer</v>
      </c>
      <c r="J486">
        <v>4</v>
      </c>
      <c r="K486" t="str">
        <f t="shared" si="30"/>
        <v>Satisfied</v>
      </c>
      <c r="L486">
        <v>1</v>
      </c>
      <c r="M486" t="str">
        <f t="shared" si="31"/>
        <v>Intent to Purchase</v>
      </c>
    </row>
    <row r="487" spans="1:13">
      <c r="A487">
        <v>6359</v>
      </c>
      <c r="B487" t="s">
        <v>12</v>
      </c>
      <c r="C487" t="s">
        <v>13</v>
      </c>
      <c r="D487" s="3">
        <v>662.65621648404601</v>
      </c>
      <c r="E487">
        <v>52</v>
      </c>
      <c r="F487" s="5" t="str">
        <f t="shared" si="28"/>
        <v>Mature Adult</v>
      </c>
      <c r="G487" t="s">
        <v>9020</v>
      </c>
      <c r="H487">
        <v>13</v>
      </c>
      <c r="I487" t="str">
        <f t="shared" si="29"/>
        <v>Very Frequent Buyer</v>
      </c>
      <c r="J487">
        <v>1</v>
      </c>
      <c r="K487" t="str">
        <f t="shared" si="30"/>
        <v>Unsatisfied</v>
      </c>
      <c r="L487">
        <v>1</v>
      </c>
      <c r="M487" t="str">
        <f t="shared" si="31"/>
        <v>Intent to Purchase</v>
      </c>
    </row>
    <row r="488" spans="1:13">
      <c r="A488">
        <v>6360</v>
      </c>
      <c r="B488" t="s">
        <v>12</v>
      </c>
      <c r="C488" t="s">
        <v>10</v>
      </c>
      <c r="D488" s="3">
        <v>2018.74708851737</v>
      </c>
      <c r="E488">
        <v>45</v>
      </c>
      <c r="F488" s="5" t="str">
        <f t="shared" si="28"/>
        <v>Middle aged</v>
      </c>
      <c r="G488" t="s">
        <v>9020</v>
      </c>
      <c r="H488">
        <v>5</v>
      </c>
      <c r="I488" t="str">
        <f t="shared" si="29"/>
        <v>Regular Buyer</v>
      </c>
      <c r="J488">
        <v>3</v>
      </c>
      <c r="K488" t="str">
        <f t="shared" si="30"/>
        <v>Neutral</v>
      </c>
      <c r="L488">
        <v>1</v>
      </c>
      <c r="M488" t="str">
        <f t="shared" si="31"/>
        <v>Intent to Purchase</v>
      </c>
    </row>
    <row r="489" spans="1:13">
      <c r="A489">
        <v>6361</v>
      </c>
      <c r="B489" t="s">
        <v>15</v>
      </c>
      <c r="C489" t="s">
        <v>18</v>
      </c>
      <c r="D489" s="3">
        <v>1623.4082051084499</v>
      </c>
      <c r="E489">
        <v>18</v>
      </c>
      <c r="F489" s="5" t="str">
        <f t="shared" si="28"/>
        <v>Adolescent</v>
      </c>
      <c r="G489" t="s">
        <v>9019</v>
      </c>
      <c r="H489">
        <v>4</v>
      </c>
      <c r="I489" t="str">
        <f t="shared" si="29"/>
        <v>Regular Buyer</v>
      </c>
      <c r="J489">
        <v>3</v>
      </c>
      <c r="K489" t="str">
        <f t="shared" si="30"/>
        <v>Neutral</v>
      </c>
      <c r="L489">
        <v>0</v>
      </c>
      <c r="M489" t="str">
        <f t="shared" si="31"/>
        <v>No Intent</v>
      </c>
    </row>
    <row r="490" spans="1:13">
      <c r="A490">
        <v>6362</v>
      </c>
      <c r="B490" t="s">
        <v>15</v>
      </c>
      <c r="C490" t="s">
        <v>18</v>
      </c>
      <c r="D490" s="3">
        <v>333.28482854473299</v>
      </c>
      <c r="E490">
        <v>26</v>
      </c>
      <c r="F490" s="5" t="str">
        <f t="shared" si="28"/>
        <v>Young Adult</v>
      </c>
      <c r="G490" t="s">
        <v>9019</v>
      </c>
      <c r="H490">
        <v>14</v>
      </c>
      <c r="I490" t="str">
        <f t="shared" si="29"/>
        <v>Very Frequent Buyer</v>
      </c>
      <c r="J490">
        <v>5</v>
      </c>
      <c r="K490" t="str">
        <f t="shared" si="30"/>
        <v>Satisfied</v>
      </c>
      <c r="L490">
        <v>0</v>
      </c>
      <c r="M490" t="str">
        <f t="shared" si="31"/>
        <v>No Intent</v>
      </c>
    </row>
    <row r="491" spans="1:13">
      <c r="A491">
        <v>6363</v>
      </c>
      <c r="B491" t="s">
        <v>24</v>
      </c>
      <c r="C491" t="s">
        <v>13</v>
      </c>
      <c r="D491" s="3">
        <v>252.93448714688901</v>
      </c>
      <c r="E491">
        <v>56</v>
      </c>
      <c r="F491" s="5" t="str">
        <f t="shared" si="28"/>
        <v>Mature Adult</v>
      </c>
      <c r="G491" t="s">
        <v>9020</v>
      </c>
      <c r="H491">
        <v>5</v>
      </c>
      <c r="I491" t="str">
        <f t="shared" si="29"/>
        <v>Regular Buyer</v>
      </c>
      <c r="J491">
        <v>5</v>
      </c>
      <c r="K491" t="str">
        <f t="shared" si="30"/>
        <v>Satisfied</v>
      </c>
      <c r="L491">
        <v>1</v>
      </c>
      <c r="M491" t="str">
        <f t="shared" si="31"/>
        <v>Intent to Purchase</v>
      </c>
    </row>
    <row r="492" spans="1:13">
      <c r="A492">
        <v>6364</v>
      </c>
      <c r="B492" t="s">
        <v>12</v>
      </c>
      <c r="C492" t="s">
        <v>18</v>
      </c>
      <c r="D492" s="3">
        <v>1804.6251233073201</v>
      </c>
      <c r="E492">
        <v>43</v>
      </c>
      <c r="F492" s="5" t="str">
        <f t="shared" ref="F492:F555" si="32">IF(E492&lt;20,"Adolescent",IF(E492&lt;30,"Young Adult",IF(E492&lt;40,"Adult",IF(E492&lt;50,"Middle aged",IF(E492&lt;60,"Mature Adult","Senior")))))</f>
        <v>Middle aged</v>
      </c>
      <c r="G492" t="s">
        <v>9019</v>
      </c>
      <c r="H492">
        <v>16</v>
      </c>
      <c r="I492" t="str">
        <f t="shared" si="29"/>
        <v>Very Frequent Buyer</v>
      </c>
      <c r="J492">
        <v>3</v>
      </c>
      <c r="K492" t="str">
        <f t="shared" si="30"/>
        <v>Neutral</v>
      </c>
      <c r="L492">
        <v>0</v>
      </c>
      <c r="M492" t="str">
        <f t="shared" si="31"/>
        <v>No Intent</v>
      </c>
    </row>
    <row r="493" spans="1:13">
      <c r="A493">
        <v>6365</v>
      </c>
      <c r="B493" t="s">
        <v>31</v>
      </c>
      <c r="C493" t="s">
        <v>22</v>
      </c>
      <c r="D493" s="3">
        <v>2181.6019232942199</v>
      </c>
      <c r="E493">
        <v>62</v>
      </c>
      <c r="F493" s="5" t="str">
        <f t="shared" si="32"/>
        <v>Senior</v>
      </c>
      <c r="G493" t="s">
        <v>9019</v>
      </c>
      <c r="H493">
        <v>13</v>
      </c>
      <c r="I493" t="str">
        <f t="shared" si="29"/>
        <v>Very Frequent Buyer</v>
      </c>
      <c r="J493">
        <v>4</v>
      </c>
      <c r="K493" t="str">
        <f t="shared" si="30"/>
        <v>Satisfied</v>
      </c>
      <c r="L493">
        <v>1</v>
      </c>
      <c r="M493" t="str">
        <f t="shared" si="31"/>
        <v>Intent to Purchase</v>
      </c>
    </row>
    <row r="494" spans="1:13">
      <c r="A494">
        <v>6366</v>
      </c>
      <c r="B494" t="s">
        <v>12</v>
      </c>
      <c r="C494" t="s">
        <v>10</v>
      </c>
      <c r="D494" s="3">
        <v>403.19450882040002</v>
      </c>
      <c r="E494">
        <v>52</v>
      </c>
      <c r="F494" s="5" t="str">
        <f t="shared" si="32"/>
        <v>Mature Adult</v>
      </c>
      <c r="G494" t="s">
        <v>9020</v>
      </c>
      <c r="H494">
        <v>17</v>
      </c>
      <c r="I494" t="str">
        <f t="shared" si="29"/>
        <v>Very Frequent Buyer</v>
      </c>
      <c r="J494">
        <v>5</v>
      </c>
      <c r="K494" t="str">
        <f t="shared" si="30"/>
        <v>Satisfied</v>
      </c>
      <c r="L494">
        <v>1</v>
      </c>
      <c r="M494" t="str">
        <f t="shared" si="31"/>
        <v>Intent to Purchase</v>
      </c>
    </row>
    <row r="495" spans="1:13">
      <c r="A495">
        <v>6367</v>
      </c>
      <c r="B495" t="s">
        <v>9</v>
      </c>
      <c r="C495" t="s">
        <v>28</v>
      </c>
      <c r="D495" s="3">
        <v>717.24949849010898</v>
      </c>
      <c r="E495">
        <v>25</v>
      </c>
      <c r="F495" s="5" t="str">
        <f t="shared" si="32"/>
        <v>Young Adult</v>
      </c>
      <c r="G495" t="s">
        <v>9019</v>
      </c>
      <c r="H495">
        <v>16</v>
      </c>
      <c r="I495" t="str">
        <f t="shared" si="29"/>
        <v>Very Frequent Buyer</v>
      </c>
      <c r="J495">
        <v>1</v>
      </c>
      <c r="K495" t="str">
        <f t="shared" si="30"/>
        <v>Unsatisfied</v>
      </c>
      <c r="L495">
        <v>0</v>
      </c>
      <c r="M495" t="str">
        <f t="shared" si="31"/>
        <v>No Intent</v>
      </c>
    </row>
    <row r="496" spans="1:13">
      <c r="A496">
        <v>6368</v>
      </c>
      <c r="B496" t="s">
        <v>12</v>
      </c>
      <c r="C496" t="s">
        <v>28</v>
      </c>
      <c r="D496" s="3">
        <v>2637.46440398095</v>
      </c>
      <c r="E496">
        <v>68</v>
      </c>
      <c r="F496" s="5" t="str">
        <f t="shared" si="32"/>
        <v>Senior</v>
      </c>
      <c r="G496" t="s">
        <v>9019</v>
      </c>
      <c r="H496">
        <v>19</v>
      </c>
      <c r="I496" t="str">
        <f t="shared" si="29"/>
        <v>Very Frequent Buyer</v>
      </c>
      <c r="J496">
        <v>2</v>
      </c>
      <c r="K496" t="str">
        <f t="shared" si="30"/>
        <v>Unsatisfied</v>
      </c>
      <c r="L496">
        <v>0</v>
      </c>
      <c r="M496" t="str">
        <f t="shared" si="31"/>
        <v>No Intent</v>
      </c>
    </row>
    <row r="497" spans="1:13">
      <c r="A497">
        <v>6369</v>
      </c>
      <c r="B497" t="s">
        <v>31</v>
      </c>
      <c r="C497" t="s">
        <v>18</v>
      </c>
      <c r="D497" s="3">
        <v>849.88711815046304</v>
      </c>
      <c r="E497">
        <v>31</v>
      </c>
      <c r="F497" s="5" t="str">
        <f t="shared" si="32"/>
        <v>Adult</v>
      </c>
      <c r="G497" t="s">
        <v>9020</v>
      </c>
      <c r="H497">
        <v>11</v>
      </c>
      <c r="I497" t="str">
        <f t="shared" si="29"/>
        <v>Frequent Buyer</v>
      </c>
      <c r="J497">
        <v>2</v>
      </c>
      <c r="K497" t="str">
        <f t="shared" si="30"/>
        <v>Unsatisfied</v>
      </c>
      <c r="L497">
        <v>1</v>
      </c>
      <c r="M497" t="str">
        <f t="shared" si="31"/>
        <v>Intent to Purchase</v>
      </c>
    </row>
    <row r="498" spans="1:13">
      <c r="A498">
        <v>6370</v>
      </c>
      <c r="B498" t="s">
        <v>9</v>
      </c>
      <c r="C498" t="s">
        <v>13</v>
      </c>
      <c r="D498" s="3">
        <v>782.34480422094703</v>
      </c>
      <c r="E498">
        <v>54</v>
      </c>
      <c r="F498" s="5" t="str">
        <f t="shared" si="32"/>
        <v>Mature Adult</v>
      </c>
      <c r="G498" t="s">
        <v>9019</v>
      </c>
      <c r="H498">
        <v>7</v>
      </c>
      <c r="I498" t="str">
        <f t="shared" si="29"/>
        <v>Frequent Buyer</v>
      </c>
      <c r="J498">
        <v>2</v>
      </c>
      <c r="K498" t="str">
        <f t="shared" si="30"/>
        <v>Unsatisfied</v>
      </c>
      <c r="L498">
        <v>0</v>
      </c>
      <c r="M498" t="str">
        <f t="shared" si="31"/>
        <v>No Intent</v>
      </c>
    </row>
    <row r="499" spans="1:13">
      <c r="A499">
        <v>6371</v>
      </c>
      <c r="B499" t="s">
        <v>15</v>
      </c>
      <c r="C499" t="s">
        <v>13</v>
      </c>
      <c r="D499" s="3">
        <v>2026.5690557329999</v>
      </c>
      <c r="E499">
        <v>31</v>
      </c>
      <c r="F499" s="5" t="str">
        <f t="shared" si="32"/>
        <v>Adult</v>
      </c>
      <c r="G499" t="s">
        <v>9019</v>
      </c>
      <c r="H499">
        <v>1</v>
      </c>
      <c r="I499" t="str">
        <f t="shared" si="29"/>
        <v>Rare Buyer</v>
      </c>
      <c r="J499">
        <v>2</v>
      </c>
      <c r="K499" t="str">
        <f t="shared" si="30"/>
        <v>Unsatisfied</v>
      </c>
      <c r="L499">
        <v>0</v>
      </c>
      <c r="M499" t="str">
        <f t="shared" si="31"/>
        <v>No Intent</v>
      </c>
    </row>
    <row r="500" spans="1:13">
      <c r="A500">
        <v>6372</v>
      </c>
      <c r="B500" t="s">
        <v>9</v>
      </c>
      <c r="C500" t="s">
        <v>22</v>
      </c>
      <c r="D500" s="3">
        <v>2922.4180677366799</v>
      </c>
      <c r="E500">
        <v>57</v>
      </c>
      <c r="F500" s="5" t="str">
        <f t="shared" si="32"/>
        <v>Mature Adult</v>
      </c>
      <c r="G500" t="s">
        <v>9020</v>
      </c>
      <c r="H500">
        <v>8</v>
      </c>
      <c r="I500" t="str">
        <f t="shared" si="29"/>
        <v>Frequent Buyer</v>
      </c>
      <c r="J500">
        <v>3</v>
      </c>
      <c r="K500" t="str">
        <f t="shared" si="30"/>
        <v>Neutral</v>
      </c>
      <c r="L500">
        <v>1</v>
      </c>
      <c r="M500" t="str">
        <f t="shared" si="31"/>
        <v>Intent to Purchase</v>
      </c>
    </row>
    <row r="501" spans="1:13">
      <c r="A501">
        <v>6373</v>
      </c>
      <c r="B501" t="s">
        <v>24</v>
      </c>
      <c r="C501" t="s">
        <v>28</v>
      </c>
      <c r="D501" s="3">
        <v>603.517930251439</v>
      </c>
      <c r="E501">
        <v>40</v>
      </c>
      <c r="F501" s="5" t="str">
        <f t="shared" si="32"/>
        <v>Middle aged</v>
      </c>
      <c r="G501" t="s">
        <v>9019</v>
      </c>
      <c r="H501">
        <v>3</v>
      </c>
      <c r="I501" t="str">
        <f t="shared" si="29"/>
        <v>Occasional Buyer</v>
      </c>
      <c r="J501">
        <v>4</v>
      </c>
      <c r="K501" t="str">
        <f t="shared" si="30"/>
        <v>Satisfied</v>
      </c>
      <c r="L501">
        <v>1</v>
      </c>
      <c r="M501" t="str">
        <f t="shared" si="31"/>
        <v>Intent to Purchase</v>
      </c>
    </row>
    <row r="502" spans="1:13">
      <c r="A502">
        <v>6374</v>
      </c>
      <c r="B502" t="s">
        <v>24</v>
      </c>
      <c r="C502" t="s">
        <v>13</v>
      </c>
      <c r="D502" s="3">
        <v>817.54302827803303</v>
      </c>
      <c r="E502">
        <v>40</v>
      </c>
      <c r="F502" s="5" t="str">
        <f t="shared" si="32"/>
        <v>Middle aged</v>
      </c>
      <c r="G502" t="s">
        <v>9019</v>
      </c>
      <c r="H502">
        <v>2</v>
      </c>
      <c r="I502" t="str">
        <f t="shared" si="29"/>
        <v>Occasional Buyer</v>
      </c>
      <c r="J502">
        <v>4</v>
      </c>
      <c r="K502" t="str">
        <f t="shared" si="30"/>
        <v>Satisfied</v>
      </c>
      <c r="L502">
        <v>1</v>
      </c>
      <c r="M502" t="str">
        <f t="shared" si="31"/>
        <v>Intent to Purchase</v>
      </c>
    </row>
    <row r="503" spans="1:13">
      <c r="A503">
        <v>6375</v>
      </c>
      <c r="B503" t="s">
        <v>31</v>
      </c>
      <c r="C503" t="s">
        <v>22</v>
      </c>
      <c r="D503" s="3">
        <v>556.43100348442601</v>
      </c>
      <c r="E503">
        <v>23</v>
      </c>
      <c r="F503" s="5" t="str">
        <f t="shared" si="32"/>
        <v>Young Adult</v>
      </c>
      <c r="G503" t="s">
        <v>9020</v>
      </c>
      <c r="H503">
        <v>5</v>
      </c>
      <c r="I503" t="str">
        <f t="shared" si="29"/>
        <v>Regular Buyer</v>
      </c>
      <c r="J503">
        <v>4</v>
      </c>
      <c r="K503" t="str">
        <f t="shared" si="30"/>
        <v>Satisfied</v>
      </c>
      <c r="L503">
        <v>1</v>
      </c>
      <c r="M503" t="str">
        <f t="shared" si="31"/>
        <v>Intent to Purchase</v>
      </c>
    </row>
    <row r="504" spans="1:13">
      <c r="A504">
        <v>6376</v>
      </c>
      <c r="B504" t="s">
        <v>12</v>
      </c>
      <c r="C504" t="s">
        <v>13</v>
      </c>
      <c r="D504" s="3">
        <v>525.58690196342195</v>
      </c>
      <c r="E504">
        <v>24</v>
      </c>
      <c r="F504" s="5" t="str">
        <f t="shared" si="32"/>
        <v>Young Adult</v>
      </c>
      <c r="G504" t="s">
        <v>9019</v>
      </c>
      <c r="H504">
        <v>1</v>
      </c>
      <c r="I504" t="str">
        <f t="shared" si="29"/>
        <v>Rare Buyer</v>
      </c>
      <c r="J504">
        <v>3</v>
      </c>
      <c r="K504" t="str">
        <f t="shared" si="30"/>
        <v>Neutral</v>
      </c>
      <c r="L504">
        <v>0</v>
      </c>
      <c r="M504" t="str">
        <f t="shared" si="31"/>
        <v>No Intent</v>
      </c>
    </row>
    <row r="505" spans="1:13">
      <c r="A505">
        <v>6377</v>
      </c>
      <c r="B505" t="s">
        <v>24</v>
      </c>
      <c r="C505" t="s">
        <v>18</v>
      </c>
      <c r="D505" s="3">
        <v>2766.0066266610802</v>
      </c>
      <c r="E505">
        <v>43</v>
      </c>
      <c r="F505" s="5" t="str">
        <f t="shared" si="32"/>
        <v>Middle aged</v>
      </c>
      <c r="G505" t="s">
        <v>9019</v>
      </c>
      <c r="H505">
        <v>3</v>
      </c>
      <c r="I505" t="str">
        <f t="shared" si="29"/>
        <v>Occasional Buyer</v>
      </c>
      <c r="J505">
        <v>3</v>
      </c>
      <c r="K505" t="str">
        <f t="shared" si="30"/>
        <v>Neutral</v>
      </c>
      <c r="L505">
        <v>0</v>
      </c>
      <c r="M505" t="str">
        <f t="shared" si="31"/>
        <v>No Intent</v>
      </c>
    </row>
    <row r="506" spans="1:13">
      <c r="A506">
        <v>6378</v>
      </c>
      <c r="B506" t="s">
        <v>9</v>
      </c>
      <c r="C506" t="s">
        <v>28</v>
      </c>
      <c r="D506" s="3">
        <v>1187.57873615936</v>
      </c>
      <c r="E506">
        <v>41</v>
      </c>
      <c r="F506" s="5" t="str">
        <f t="shared" si="32"/>
        <v>Middle aged</v>
      </c>
      <c r="G506" t="s">
        <v>9020</v>
      </c>
      <c r="H506">
        <v>10</v>
      </c>
      <c r="I506" t="str">
        <f t="shared" si="29"/>
        <v>Frequent Buyer</v>
      </c>
      <c r="J506">
        <v>1</v>
      </c>
      <c r="K506" t="str">
        <f t="shared" si="30"/>
        <v>Unsatisfied</v>
      </c>
      <c r="L506">
        <v>1</v>
      </c>
      <c r="M506" t="str">
        <f t="shared" si="31"/>
        <v>Intent to Purchase</v>
      </c>
    </row>
    <row r="507" spans="1:13">
      <c r="A507">
        <v>6379</v>
      </c>
      <c r="B507" t="s">
        <v>31</v>
      </c>
      <c r="C507" t="s">
        <v>13</v>
      </c>
      <c r="D507" s="3">
        <v>2070.3604523363101</v>
      </c>
      <c r="E507">
        <v>49</v>
      </c>
      <c r="F507" s="5" t="str">
        <f t="shared" si="32"/>
        <v>Middle aged</v>
      </c>
      <c r="G507" t="s">
        <v>9019</v>
      </c>
      <c r="H507">
        <v>13</v>
      </c>
      <c r="I507" t="str">
        <f t="shared" si="29"/>
        <v>Very Frequent Buyer</v>
      </c>
      <c r="J507">
        <v>5</v>
      </c>
      <c r="K507" t="str">
        <f t="shared" si="30"/>
        <v>Satisfied</v>
      </c>
      <c r="L507">
        <v>1</v>
      </c>
      <c r="M507" t="str">
        <f t="shared" si="31"/>
        <v>Intent to Purchase</v>
      </c>
    </row>
    <row r="508" spans="1:13">
      <c r="A508">
        <v>6380</v>
      </c>
      <c r="B508" t="s">
        <v>31</v>
      </c>
      <c r="C508" t="s">
        <v>28</v>
      </c>
      <c r="D508" s="3">
        <v>1388.06429429695</v>
      </c>
      <c r="E508">
        <v>63</v>
      </c>
      <c r="F508" s="5" t="str">
        <f t="shared" si="32"/>
        <v>Senior</v>
      </c>
      <c r="G508" t="s">
        <v>9019</v>
      </c>
      <c r="H508">
        <v>16</v>
      </c>
      <c r="I508" t="str">
        <f t="shared" si="29"/>
        <v>Very Frequent Buyer</v>
      </c>
      <c r="J508">
        <v>3</v>
      </c>
      <c r="K508" t="str">
        <f t="shared" si="30"/>
        <v>Neutral</v>
      </c>
      <c r="L508">
        <v>0</v>
      </c>
      <c r="M508" t="str">
        <f t="shared" si="31"/>
        <v>No Intent</v>
      </c>
    </row>
    <row r="509" spans="1:13">
      <c r="A509">
        <v>6381</v>
      </c>
      <c r="B509" t="s">
        <v>9</v>
      </c>
      <c r="C509" t="s">
        <v>10</v>
      </c>
      <c r="D509" s="3">
        <v>2584.6556821592299</v>
      </c>
      <c r="E509">
        <v>21</v>
      </c>
      <c r="F509" s="5" t="str">
        <f t="shared" si="32"/>
        <v>Young Adult</v>
      </c>
      <c r="G509" t="s">
        <v>9020</v>
      </c>
      <c r="H509">
        <v>18</v>
      </c>
      <c r="I509" t="str">
        <f t="shared" si="29"/>
        <v>Very Frequent Buyer</v>
      </c>
      <c r="J509">
        <v>1</v>
      </c>
      <c r="K509" t="str">
        <f t="shared" si="30"/>
        <v>Unsatisfied</v>
      </c>
      <c r="L509">
        <v>0</v>
      </c>
      <c r="M509" t="str">
        <f t="shared" si="31"/>
        <v>No Intent</v>
      </c>
    </row>
    <row r="510" spans="1:13">
      <c r="A510">
        <v>6382</v>
      </c>
      <c r="B510" t="s">
        <v>31</v>
      </c>
      <c r="C510" t="s">
        <v>22</v>
      </c>
      <c r="D510" s="3">
        <v>319.25149725866697</v>
      </c>
      <c r="E510">
        <v>33</v>
      </c>
      <c r="F510" s="5" t="str">
        <f t="shared" si="32"/>
        <v>Adult</v>
      </c>
      <c r="G510" t="s">
        <v>9020</v>
      </c>
      <c r="H510">
        <v>7</v>
      </c>
      <c r="I510" t="str">
        <f t="shared" si="29"/>
        <v>Frequent Buyer</v>
      </c>
      <c r="J510">
        <v>2</v>
      </c>
      <c r="K510" t="str">
        <f t="shared" si="30"/>
        <v>Unsatisfied</v>
      </c>
      <c r="L510">
        <v>1</v>
      </c>
      <c r="M510" t="str">
        <f t="shared" si="31"/>
        <v>Intent to Purchase</v>
      </c>
    </row>
    <row r="511" spans="1:13">
      <c r="A511">
        <v>6383</v>
      </c>
      <c r="B511" t="s">
        <v>31</v>
      </c>
      <c r="C511" t="s">
        <v>18</v>
      </c>
      <c r="D511" s="3">
        <v>1768.2672870476099</v>
      </c>
      <c r="E511">
        <v>61</v>
      </c>
      <c r="F511" s="5" t="str">
        <f t="shared" si="32"/>
        <v>Senior</v>
      </c>
      <c r="G511" t="s">
        <v>9020</v>
      </c>
      <c r="H511">
        <v>1</v>
      </c>
      <c r="I511" t="str">
        <f t="shared" si="29"/>
        <v>Rare Buyer</v>
      </c>
      <c r="J511">
        <v>3</v>
      </c>
      <c r="K511" t="str">
        <f t="shared" si="30"/>
        <v>Neutral</v>
      </c>
      <c r="L511">
        <v>1</v>
      </c>
      <c r="M511" t="str">
        <f t="shared" si="31"/>
        <v>Intent to Purchase</v>
      </c>
    </row>
    <row r="512" spans="1:13">
      <c r="A512">
        <v>6384</v>
      </c>
      <c r="B512" t="s">
        <v>12</v>
      </c>
      <c r="C512" t="s">
        <v>18</v>
      </c>
      <c r="D512" s="3">
        <v>2623.0108768011</v>
      </c>
      <c r="E512">
        <v>29</v>
      </c>
      <c r="F512" s="5" t="str">
        <f t="shared" si="32"/>
        <v>Young Adult</v>
      </c>
      <c r="G512" t="s">
        <v>9019</v>
      </c>
      <c r="H512">
        <v>9</v>
      </c>
      <c r="I512" t="str">
        <f t="shared" si="29"/>
        <v>Frequent Buyer</v>
      </c>
      <c r="J512">
        <v>1</v>
      </c>
      <c r="K512" t="str">
        <f t="shared" si="30"/>
        <v>Unsatisfied</v>
      </c>
      <c r="L512">
        <v>0</v>
      </c>
      <c r="M512" t="str">
        <f t="shared" si="31"/>
        <v>No Intent</v>
      </c>
    </row>
    <row r="513" spans="1:13">
      <c r="A513">
        <v>6385</v>
      </c>
      <c r="B513" t="s">
        <v>15</v>
      </c>
      <c r="C513" t="s">
        <v>22</v>
      </c>
      <c r="D513" s="3">
        <v>1199.6961396025099</v>
      </c>
      <c r="E513">
        <v>65</v>
      </c>
      <c r="F513" s="5" t="str">
        <f t="shared" si="32"/>
        <v>Senior</v>
      </c>
      <c r="G513" t="s">
        <v>9020</v>
      </c>
      <c r="H513">
        <v>14</v>
      </c>
      <c r="I513" t="str">
        <f t="shared" si="29"/>
        <v>Very Frequent Buyer</v>
      </c>
      <c r="J513">
        <v>2</v>
      </c>
      <c r="K513" t="str">
        <f t="shared" si="30"/>
        <v>Unsatisfied</v>
      </c>
      <c r="L513">
        <v>1</v>
      </c>
      <c r="M513" t="str">
        <f t="shared" si="31"/>
        <v>Intent to Purchase</v>
      </c>
    </row>
    <row r="514" spans="1:13">
      <c r="A514">
        <v>6386</v>
      </c>
      <c r="B514" t="s">
        <v>31</v>
      </c>
      <c r="C514" t="s">
        <v>10</v>
      </c>
      <c r="D514" s="3">
        <v>601.86211566293105</v>
      </c>
      <c r="E514">
        <v>35</v>
      </c>
      <c r="F514" s="5" t="str">
        <f t="shared" si="32"/>
        <v>Adult</v>
      </c>
      <c r="G514" t="s">
        <v>9020</v>
      </c>
      <c r="H514">
        <v>6</v>
      </c>
      <c r="I514" t="str">
        <f t="shared" ref="I514:I577" si="33">IF(H514=0, "No Purchases",
IF(H514&lt;=1, "Rare Buyer",
IF(H514&lt;=3, "Occasional Buyer",
IF(H514&lt;=6, "Regular Buyer",
IF(H514&lt;=12, "Frequent Buyer", "Very Frequent Buyer")))))</f>
        <v>Regular Buyer</v>
      </c>
      <c r="J514">
        <v>2</v>
      </c>
      <c r="K514" t="str">
        <f t="shared" ref="K514:K577" si="34">IF(J514&lt;=2, "Unsatisfied",
IF(J514=3, "Neutral",
IF(J514&gt;=4, "Satisfied", "N/A")))</f>
        <v>Unsatisfied</v>
      </c>
      <c r="L514">
        <v>1</v>
      </c>
      <c r="M514" t="str">
        <f t="shared" ref="M514:M577" si="35">IF(L514=0, "No Intent", IF(L514=1,"Intent to Purchase", "N/A"))</f>
        <v>Intent to Purchase</v>
      </c>
    </row>
    <row r="515" spans="1:13">
      <c r="A515">
        <v>6387</v>
      </c>
      <c r="B515" t="s">
        <v>15</v>
      </c>
      <c r="C515" t="s">
        <v>28</v>
      </c>
      <c r="D515" s="3">
        <v>2051.8110742118402</v>
      </c>
      <c r="E515">
        <v>56</v>
      </c>
      <c r="F515" s="5" t="str">
        <f t="shared" si="32"/>
        <v>Mature Adult</v>
      </c>
      <c r="G515" t="s">
        <v>9020</v>
      </c>
      <c r="H515">
        <v>11</v>
      </c>
      <c r="I515" t="str">
        <f t="shared" si="33"/>
        <v>Frequent Buyer</v>
      </c>
      <c r="J515">
        <v>4</v>
      </c>
      <c r="K515" t="str">
        <f t="shared" si="34"/>
        <v>Satisfied</v>
      </c>
      <c r="L515">
        <v>1</v>
      </c>
      <c r="M515" t="str">
        <f t="shared" si="35"/>
        <v>Intent to Purchase</v>
      </c>
    </row>
    <row r="516" spans="1:13">
      <c r="A516">
        <v>6388</v>
      </c>
      <c r="B516" t="s">
        <v>15</v>
      </c>
      <c r="C516" t="s">
        <v>13</v>
      </c>
      <c r="D516" s="3">
        <v>1700.14909957696</v>
      </c>
      <c r="E516">
        <v>40</v>
      </c>
      <c r="F516" s="5" t="str">
        <f t="shared" si="32"/>
        <v>Middle aged</v>
      </c>
      <c r="G516" t="s">
        <v>9020</v>
      </c>
      <c r="H516">
        <v>14</v>
      </c>
      <c r="I516" t="str">
        <f t="shared" si="33"/>
        <v>Very Frequent Buyer</v>
      </c>
      <c r="J516">
        <v>4</v>
      </c>
      <c r="K516" t="str">
        <f t="shared" si="34"/>
        <v>Satisfied</v>
      </c>
      <c r="L516">
        <v>1</v>
      </c>
      <c r="M516" t="str">
        <f t="shared" si="35"/>
        <v>Intent to Purchase</v>
      </c>
    </row>
    <row r="517" spans="1:13">
      <c r="A517">
        <v>6389</v>
      </c>
      <c r="B517" t="s">
        <v>24</v>
      </c>
      <c r="C517" t="s">
        <v>28</v>
      </c>
      <c r="D517" s="3">
        <v>2320.8860321433699</v>
      </c>
      <c r="E517">
        <v>41</v>
      </c>
      <c r="F517" s="5" t="str">
        <f t="shared" si="32"/>
        <v>Middle aged</v>
      </c>
      <c r="G517" t="s">
        <v>9020</v>
      </c>
      <c r="H517">
        <v>9</v>
      </c>
      <c r="I517" t="str">
        <f t="shared" si="33"/>
        <v>Frequent Buyer</v>
      </c>
      <c r="J517">
        <v>1</v>
      </c>
      <c r="K517" t="str">
        <f t="shared" si="34"/>
        <v>Unsatisfied</v>
      </c>
      <c r="L517">
        <v>1</v>
      </c>
      <c r="M517" t="str">
        <f t="shared" si="35"/>
        <v>Intent to Purchase</v>
      </c>
    </row>
    <row r="518" spans="1:13">
      <c r="A518">
        <v>6390</v>
      </c>
      <c r="B518" t="s">
        <v>31</v>
      </c>
      <c r="C518" t="s">
        <v>13</v>
      </c>
      <c r="D518" s="3">
        <v>1473.5684758515199</v>
      </c>
      <c r="E518">
        <v>61</v>
      </c>
      <c r="F518" s="5" t="str">
        <f t="shared" si="32"/>
        <v>Senior</v>
      </c>
      <c r="G518" t="s">
        <v>9020</v>
      </c>
      <c r="H518">
        <v>13</v>
      </c>
      <c r="I518" t="str">
        <f t="shared" si="33"/>
        <v>Very Frequent Buyer</v>
      </c>
      <c r="J518">
        <v>4</v>
      </c>
      <c r="K518" t="str">
        <f t="shared" si="34"/>
        <v>Satisfied</v>
      </c>
      <c r="L518">
        <v>1</v>
      </c>
      <c r="M518" t="str">
        <f t="shared" si="35"/>
        <v>Intent to Purchase</v>
      </c>
    </row>
    <row r="519" spans="1:13">
      <c r="A519">
        <v>6391</v>
      </c>
      <c r="B519" t="s">
        <v>24</v>
      </c>
      <c r="C519" t="s">
        <v>10</v>
      </c>
      <c r="D519" s="3">
        <v>419.296023122593</v>
      </c>
      <c r="E519">
        <v>66</v>
      </c>
      <c r="F519" s="5" t="str">
        <f t="shared" si="32"/>
        <v>Senior</v>
      </c>
      <c r="G519" t="s">
        <v>9019</v>
      </c>
      <c r="H519">
        <v>6</v>
      </c>
      <c r="I519" t="str">
        <f t="shared" si="33"/>
        <v>Regular Buyer</v>
      </c>
      <c r="J519">
        <v>4</v>
      </c>
      <c r="K519" t="str">
        <f t="shared" si="34"/>
        <v>Satisfied</v>
      </c>
      <c r="L519">
        <v>1</v>
      </c>
      <c r="M519" t="str">
        <f t="shared" si="35"/>
        <v>Intent to Purchase</v>
      </c>
    </row>
    <row r="520" spans="1:13">
      <c r="A520">
        <v>6392</v>
      </c>
      <c r="B520" t="s">
        <v>15</v>
      </c>
      <c r="C520" t="s">
        <v>18</v>
      </c>
      <c r="D520" s="3">
        <v>2053.0256458359499</v>
      </c>
      <c r="E520">
        <v>29</v>
      </c>
      <c r="F520" s="5" t="str">
        <f t="shared" si="32"/>
        <v>Young Adult</v>
      </c>
      <c r="G520" t="s">
        <v>9019</v>
      </c>
      <c r="H520">
        <v>17</v>
      </c>
      <c r="I520" t="str">
        <f t="shared" si="33"/>
        <v>Very Frequent Buyer</v>
      </c>
      <c r="J520">
        <v>2</v>
      </c>
      <c r="K520" t="str">
        <f t="shared" si="34"/>
        <v>Unsatisfied</v>
      </c>
      <c r="L520">
        <v>0</v>
      </c>
      <c r="M520" t="str">
        <f t="shared" si="35"/>
        <v>No Intent</v>
      </c>
    </row>
    <row r="521" spans="1:13">
      <c r="A521">
        <v>6393</v>
      </c>
      <c r="B521" t="s">
        <v>15</v>
      </c>
      <c r="C521" t="s">
        <v>18</v>
      </c>
      <c r="D521" s="3">
        <v>443.71565995537702</v>
      </c>
      <c r="E521">
        <v>23</v>
      </c>
      <c r="F521" s="5" t="str">
        <f t="shared" si="32"/>
        <v>Young Adult</v>
      </c>
      <c r="G521" t="s">
        <v>9019</v>
      </c>
      <c r="H521">
        <v>2</v>
      </c>
      <c r="I521" t="str">
        <f t="shared" si="33"/>
        <v>Occasional Buyer</v>
      </c>
      <c r="J521">
        <v>2</v>
      </c>
      <c r="K521" t="str">
        <f t="shared" si="34"/>
        <v>Unsatisfied</v>
      </c>
      <c r="L521">
        <v>0</v>
      </c>
      <c r="M521" t="str">
        <f t="shared" si="35"/>
        <v>No Intent</v>
      </c>
    </row>
    <row r="522" spans="1:13">
      <c r="A522">
        <v>6394</v>
      </c>
      <c r="B522" t="s">
        <v>9</v>
      </c>
      <c r="C522" t="s">
        <v>18</v>
      </c>
      <c r="D522" s="3">
        <v>1465.2419069468399</v>
      </c>
      <c r="E522">
        <v>43</v>
      </c>
      <c r="F522" s="5" t="str">
        <f t="shared" si="32"/>
        <v>Middle aged</v>
      </c>
      <c r="G522" t="s">
        <v>9020</v>
      </c>
      <c r="H522">
        <v>8</v>
      </c>
      <c r="I522" t="str">
        <f t="shared" si="33"/>
        <v>Frequent Buyer</v>
      </c>
      <c r="J522">
        <v>4</v>
      </c>
      <c r="K522" t="str">
        <f t="shared" si="34"/>
        <v>Satisfied</v>
      </c>
      <c r="L522">
        <v>1</v>
      </c>
      <c r="M522" t="str">
        <f t="shared" si="35"/>
        <v>Intent to Purchase</v>
      </c>
    </row>
    <row r="523" spans="1:13">
      <c r="A523">
        <v>6395</v>
      </c>
      <c r="B523" t="s">
        <v>15</v>
      </c>
      <c r="C523" t="s">
        <v>18</v>
      </c>
      <c r="D523" s="3">
        <v>2129.93755863569</v>
      </c>
      <c r="E523">
        <v>48</v>
      </c>
      <c r="F523" s="5" t="str">
        <f t="shared" si="32"/>
        <v>Middle aged</v>
      </c>
      <c r="G523" t="s">
        <v>9020</v>
      </c>
      <c r="H523">
        <v>6</v>
      </c>
      <c r="I523" t="str">
        <f t="shared" si="33"/>
        <v>Regular Buyer</v>
      </c>
      <c r="J523">
        <v>2</v>
      </c>
      <c r="K523" t="str">
        <f t="shared" si="34"/>
        <v>Unsatisfied</v>
      </c>
      <c r="L523">
        <v>1</v>
      </c>
      <c r="M523" t="str">
        <f t="shared" si="35"/>
        <v>Intent to Purchase</v>
      </c>
    </row>
    <row r="524" spans="1:13">
      <c r="A524">
        <v>6396</v>
      </c>
      <c r="B524" t="s">
        <v>9</v>
      </c>
      <c r="C524" t="s">
        <v>10</v>
      </c>
      <c r="D524" s="3">
        <v>2124.3686120181901</v>
      </c>
      <c r="E524">
        <v>54</v>
      </c>
      <c r="F524" s="5" t="str">
        <f t="shared" si="32"/>
        <v>Mature Adult</v>
      </c>
      <c r="G524" t="s">
        <v>9019</v>
      </c>
      <c r="H524">
        <v>10</v>
      </c>
      <c r="I524" t="str">
        <f t="shared" si="33"/>
        <v>Frequent Buyer</v>
      </c>
      <c r="J524">
        <v>1</v>
      </c>
      <c r="K524" t="str">
        <f t="shared" si="34"/>
        <v>Unsatisfied</v>
      </c>
      <c r="L524">
        <v>0</v>
      </c>
      <c r="M524" t="str">
        <f t="shared" si="35"/>
        <v>No Intent</v>
      </c>
    </row>
    <row r="525" spans="1:13">
      <c r="A525">
        <v>6397</v>
      </c>
      <c r="B525" t="s">
        <v>9</v>
      </c>
      <c r="C525" t="s">
        <v>13</v>
      </c>
      <c r="D525" s="3">
        <v>2280.3740518198902</v>
      </c>
      <c r="E525">
        <v>25</v>
      </c>
      <c r="F525" s="5" t="str">
        <f t="shared" si="32"/>
        <v>Young Adult</v>
      </c>
      <c r="G525" t="s">
        <v>9020</v>
      </c>
      <c r="H525">
        <v>18</v>
      </c>
      <c r="I525" t="str">
        <f t="shared" si="33"/>
        <v>Very Frequent Buyer</v>
      </c>
      <c r="J525">
        <v>4</v>
      </c>
      <c r="K525" t="str">
        <f t="shared" si="34"/>
        <v>Satisfied</v>
      </c>
      <c r="L525">
        <v>1</v>
      </c>
      <c r="M525" t="str">
        <f t="shared" si="35"/>
        <v>Intent to Purchase</v>
      </c>
    </row>
    <row r="526" spans="1:13">
      <c r="A526">
        <v>6398</v>
      </c>
      <c r="B526" t="s">
        <v>15</v>
      </c>
      <c r="C526" t="s">
        <v>10</v>
      </c>
      <c r="D526" s="3">
        <v>2128.8038950690302</v>
      </c>
      <c r="E526">
        <v>55</v>
      </c>
      <c r="F526" s="5" t="str">
        <f t="shared" si="32"/>
        <v>Mature Adult</v>
      </c>
      <c r="G526" t="s">
        <v>9019</v>
      </c>
      <c r="H526">
        <v>1</v>
      </c>
      <c r="I526" t="str">
        <f t="shared" si="33"/>
        <v>Rare Buyer</v>
      </c>
      <c r="J526">
        <v>4</v>
      </c>
      <c r="K526" t="str">
        <f t="shared" si="34"/>
        <v>Satisfied</v>
      </c>
      <c r="L526">
        <v>1</v>
      </c>
      <c r="M526" t="str">
        <f t="shared" si="35"/>
        <v>Intent to Purchase</v>
      </c>
    </row>
    <row r="527" spans="1:13">
      <c r="A527">
        <v>6399</v>
      </c>
      <c r="B527" t="s">
        <v>15</v>
      </c>
      <c r="C527" t="s">
        <v>13</v>
      </c>
      <c r="D527" s="3">
        <v>1670.5456157348499</v>
      </c>
      <c r="E527">
        <v>41</v>
      </c>
      <c r="F527" s="5" t="str">
        <f t="shared" si="32"/>
        <v>Middle aged</v>
      </c>
      <c r="G527" t="s">
        <v>9020</v>
      </c>
      <c r="H527">
        <v>10</v>
      </c>
      <c r="I527" t="str">
        <f t="shared" si="33"/>
        <v>Frequent Buyer</v>
      </c>
      <c r="J527">
        <v>3</v>
      </c>
      <c r="K527" t="str">
        <f t="shared" si="34"/>
        <v>Neutral</v>
      </c>
      <c r="L527">
        <v>1</v>
      </c>
      <c r="M527" t="str">
        <f t="shared" si="35"/>
        <v>Intent to Purchase</v>
      </c>
    </row>
    <row r="528" spans="1:13">
      <c r="A528">
        <v>6400</v>
      </c>
      <c r="B528" t="s">
        <v>31</v>
      </c>
      <c r="C528" t="s">
        <v>18</v>
      </c>
      <c r="D528" s="3">
        <v>2068.3929122382101</v>
      </c>
      <c r="E528">
        <v>44</v>
      </c>
      <c r="F528" s="5" t="str">
        <f t="shared" si="32"/>
        <v>Middle aged</v>
      </c>
      <c r="G528" t="s">
        <v>9020</v>
      </c>
      <c r="H528">
        <v>19</v>
      </c>
      <c r="I528" t="str">
        <f t="shared" si="33"/>
        <v>Very Frequent Buyer</v>
      </c>
      <c r="J528">
        <v>2</v>
      </c>
      <c r="K528" t="str">
        <f t="shared" si="34"/>
        <v>Unsatisfied</v>
      </c>
      <c r="L528">
        <v>1</v>
      </c>
      <c r="M528" t="str">
        <f t="shared" si="35"/>
        <v>Intent to Purchase</v>
      </c>
    </row>
    <row r="529" spans="1:13">
      <c r="A529">
        <v>6401</v>
      </c>
      <c r="B529" t="s">
        <v>15</v>
      </c>
      <c r="C529" t="s">
        <v>28</v>
      </c>
      <c r="D529" s="3">
        <v>2775.9168979475298</v>
      </c>
      <c r="E529">
        <v>38</v>
      </c>
      <c r="F529" s="5" t="str">
        <f t="shared" si="32"/>
        <v>Adult</v>
      </c>
      <c r="G529" t="s">
        <v>9020</v>
      </c>
      <c r="H529">
        <v>4</v>
      </c>
      <c r="I529" t="str">
        <f t="shared" si="33"/>
        <v>Regular Buyer</v>
      </c>
      <c r="J529">
        <v>2</v>
      </c>
      <c r="K529" t="str">
        <f t="shared" si="34"/>
        <v>Unsatisfied</v>
      </c>
      <c r="L529">
        <v>1</v>
      </c>
      <c r="M529" t="str">
        <f t="shared" si="35"/>
        <v>Intent to Purchase</v>
      </c>
    </row>
    <row r="530" spans="1:13">
      <c r="A530">
        <v>6402</v>
      </c>
      <c r="B530" t="s">
        <v>9</v>
      </c>
      <c r="C530" t="s">
        <v>13</v>
      </c>
      <c r="D530" s="3">
        <v>461.94586352919202</v>
      </c>
      <c r="E530">
        <v>27</v>
      </c>
      <c r="F530" s="5" t="str">
        <f t="shared" si="32"/>
        <v>Young Adult</v>
      </c>
      <c r="G530" t="s">
        <v>9020</v>
      </c>
      <c r="H530">
        <v>10</v>
      </c>
      <c r="I530" t="str">
        <f t="shared" si="33"/>
        <v>Frequent Buyer</v>
      </c>
      <c r="J530">
        <v>1</v>
      </c>
      <c r="K530" t="str">
        <f t="shared" si="34"/>
        <v>Unsatisfied</v>
      </c>
      <c r="L530">
        <v>0</v>
      </c>
      <c r="M530" t="str">
        <f t="shared" si="35"/>
        <v>No Intent</v>
      </c>
    </row>
    <row r="531" spans="1:13">
      <c r="A531">
        <v>6403</v>
      </c>
      <c r="B531" t="s">
        <v>15</v>
      </c>
      <c r="C531" t="s">
        <v>22</v>
      </c>
      <c r="D531" s="3">
        <v>575.59145565099402</v>
      </c>
      <c r="E531">
        <v>60</v>
      </c>
      <c r="F531" s="5" t="str">
        <f t="shared" si="32"/>
        <v>Senior</v>
      </c>
      <c r="G531" t="s">
        <v>9019</v>
      </c>
      <c r="H531">
        <v>9</v>
      </c>
      <c r="I531" t="str">
        <f t="shared" si="33"/>
        <v>Frequent Buyer</v>
      </c>
      <c r="J531">
        <v>5</v>
      </c>
      <c r="K531" t="str">
        <f t="shared" si="34"/>
        <v>Satisfied</v>
      </c>
      <c r="L531">
        <v>1</v>
      </c>
      <c r="M531" t="str">
        <f t="shared" si="35"/>
        <v>Intent to Purchase</v>
      </c>
    </row>
    <row r="532" spans="1:13">
      <c r="A532">
        <v>6404</v>
      </c>
      <c r="B532" t="s">
        <v>15</v>
      </c>
      <c r="C532" t="s">
        <v>13</v>
      </c>
      <c r="D532" s="3">
        <v>552.71538507649404</v>
      </c>
      <c r="E532">
        <v>47</v>
      </c>
      <c r="F532" s="5" t="str">
        <f t="shared" si="32"/>
        <v>Middle aged</v>
      </c>
      <c r="G532" t="s">
        <v>9020</v>
      </c>
      <c r="H532">
        <v>8</v>
      </c>
      <c r="I532" t="str">
        <f t="shared" si="33"/>
        <v>Frequent Buyer</v>
      </c>
      <c r="J532">
        <v>2</v>
      </c>
      <c r="K532" t="str">
        <f t="shared" si="34"/>
        <v>Unsatisfied</v>
      </c>
      <c r="L532">
        <v>1</v>
      </c>
      <c r="M532" t="str">
        <f t="shared" si="35"/>
        <v>Intent to Purchase</v>
      </c>
    </row>
    <row r="533" spans="1:13">
      <c r="A533">
        <v>6405</v>
      </c>
      <c r="B533" t="s">
        <v>12</v>
      </c>
      <c r="C533" t="s">
        <v>18</v>
      </c>
      <c r="D533" s="3">
        <v>215.174914820022</v>
      </c>
      <c r="E533">
        <v>69</v>
      </c>
      <c r="F533" s="5" t="str">
        <f t="shared" si="32"/>
        <v>Senior</v>
      </c>
      <c r="G533" t="s">
        <v>9019</v>
      </c>
      <c r="H533">
        <v>19</v>
      </c>
      <c r="I533" t="str">
        <f t="shared" si="33"/>
        <v>Very Frequent Buyer</v>
      </c>
      <c r="J533">
        <v>2</v>
      </c>
      <c r="K533" t="str">
        <f t="shared" si="34"/>
        <v>Unsatisfied</v>
      </c>
      <c r="L533">
        <v>0</v>
      </c>
      <c r="M533" t="str">
        <f t="shared" si="35"/>
        <v>No Intent</v>
      </c>
    </row>
    <row r="534" spans="1:13">
      <c r="A534">
        <v>6406</v>
      </c>
      <c r="B534" t="s">
        <v>9</v>
      </c>
      <c r="C534" t="s">
        <v>13</v>
      </c>
      <c r="D534" s="3">
        <v>491.16803689855902</v>
      </c>
      <c r="E534">
        <v>32</v>
      </c>
      <c r="F534" s="5" t="str">
        <f t="shared" si="32"/>
        <v>Adult</v>
      </c>
      <c r="G534" t="s">
        <v>9020</v>
      </c>
      <c r="H534">
        <v>5</v>
      </c>
      <c r="I534" t="str">
        <f t="shared" si="33"/>
        <v>Regular Buyer</v>
      </c>
      <c r="J534">
        <v>4</v>
      </c>
      <c r="K534" t="str">
        <f t="shared" si="34"/>
        <v>Satisfied</v>
      </c>
      <c r="L534">
        <v>1</v>
      </c>
      <c r="M534" t="str">
        <f t="shared" si="35"/>
        <v>Intent to Purchase</v>
      </c>
    </row>
    <row r="535" spans="1:13">
      <c r="A535">
        <v>6407</v>
      </c>
      <c r="B535" t="s">
        <v>24</v>
      </c>
      <c r="C535" t="s">
        <v>13</v>
      </c>
      <c r="D535" s="3">
        <v>524.51805447920594</v>
      </c>
      <c r="E535">
        <v>31</v>
      </c>
      <c r="F535" s="5" t="str">
        <f t="shared" si="32"/>
        <v>Adult</v>
      </c>
      <c r="G535" t="s">
        <v>9020</v>
      </c>
      <c r="H535">
        <v>5</v>
      </c>
      <c r="I535" t="str">
        <f t="shared" si="33"/>
        <v>Regular Buyer</v>
      </c>
      <c r="J535">
        <v>1</v>
      </c>
      <c r="K535" t="str">
        <f t="shared" si="34"/>
        <v>Unsatisfied</v>
      </c>
      <c r="L535">
        <v>1</v>
      </c>
      <c r="M535" t="str">
        <f t="shared" si="35"/>
        <v>Intent to Purchase</v>
      </c>
    </row>
    <row r="536" spans="1:13">
      <c r="A536">
        <v>6408</v>
      </c>
      <c r="B536" t="s">
        <v>31</v>
      </c>
      <c r="C536" t="s">
        <v>10</v>
      </c>
      <c r="D536" s="3">
        <v>2757.8996449096599</v>
      </c>
      <c r="E536">
        <v>64</v>
      </c>
      <c r="F536" s="5" t="str">
        <f t="shared" si="32"/>
        <v>Senior</v>
      </c>
      <c r="G536" t="s">
        <v>9020</v>
      </c>
      <c r="H536">
        <v>15</v>
      </c>
      <c r="I536" t="str">
        <f t="shared" si="33"/>
        <v>Very Frequent Buyer</v>
      </c>
      <c r="J536">
        <v>3</v>
      </c>
      <c r="K536" t="str">
        <f t="shared" si="34"/>
        <v>Neutral</v>
      </c>
      <c r="L536">
        <v>1</v>
      </c>
      <c r="M536" t="str">
        <f t="shared" si="35"/>
        <v>Intent to Purchase</v>
      </c>
    </row>
    <row r="537" spans="1:13">
      <c r="A537">
        <v>6409</v>
      </c>
      <c r="B537" t="s">
        <v>12</v>
      </c>
      <c r="C537" t="s">
        <v>18</v>
      </c>
      <c r="D537" s="3">
        <v>2799.3464389480901</v>
      </c>
      <c r="E537">
        <v>56</v>
      </c>
      <c r="F537" s="5" t="str">
        <f t="shared" si="32"/>
        <v>Mature Adult</v>
      </c>
      <c r="G537" t="s">
        <v>9019</v>
      </c>
      <c r="H537">
        <v>13</v>
      </c>
      <c r="I537" t="str">
        <f t="shared" si="33"/>
        <v>Very Frequent Buyer</v>
      </c>
      <c r="J537">
        <v>2</v>
      </c>
      <c r="K537" t="str">
        <f t="shared" si="34"/>
        <v>Unsatisfied</v>
      </c>
      <c r="L537">
        <v>0</v>
      </c>
      <c r="M537" t="str">
        <f t="shared" si="35"/>
        <v>No Intent</v>
      </c>
    </row>
    <row r="538" spans="1:13">
      <c r="A538">
        <v>6410</v>
      </c>
      <c r="B538" t="s">
        <v>31</v>
      </c>
      <c r="C538" t="s">
        <v>22</v>
      </c>
      <c r="D538" s="3">
        <v>1114.21498775336</v>
      </c>
      <c r="E538">
        <v>49</v>
      </c>
      <c r="F538" s="5" t="str">
        <f t="shared" si="32"/>
        <v>Middle aged</v>
      </c>
      <c r="G538" t="s">
        <v>9020</v>
      </c>
      <c r="H538">
        <v>18</v>
      </c>
      <c r="I538" t="str">
        <f t="shared" si="33"/>
        <v>Very Frequent Buyer</v>
      </c>
      <c r="J538">
        <v>4</v>
      </c>
      <c r="K538" t="str">
        <f t="shared" si="34"/>
        <v>Satisfied</v>
      </c>
      <c r="L538">
        <v>1</v>
      </c>
      <c r="M538" t="str">
        <f t="shared" si="35"/>
        <v>Intent to Purchase</v>
      </c>
    </row>
    <row r="539" spans="1:13">
      <c r="A539">
        <v>6411</v>
      </c>
      <c r="B539" t="s">
        <v>9</v>
      </c>
      <c r="C539" t="s">
        <v>13</v>
      </c>
      <c r="D539" s="3">
        <v>1179.3182428524301</v>
      </c>
      <c r="E539">
        <v>66</v>
      </c>
      <c r="F539" s="5" t="str">
        <f t="shared" si="32"/>
        <v>Senior</v>
      </c>
      <c r="G539" t="s">
        <v>9019</v>
      </c>
      <c r="H539">
        <v>19</v>
      </c>
      <c r="I539" t="str">
        <f t="shared" si="33"/>
        <v>Very Frequent Buyer</v>
      </c>
      <c r="J539">
        <v>5</v>
      </c>
      <c r="K539" t="str">
        <f t="shared" si="34"/>
        <v>Satisfied</v>
      </c>
      <c r="L539">
        <v>1</v>
      </c>
      <c r="M539" t="str">
        <f t="shared" si="35"/>
        <v>Intent to Purchase</v>
      </c>
    </row>
    <row r="540" spans="1:13">
      <c r="A540">
        <v>6412</v>
      </c>
      <c r="B540" t="s">
        <v>31</v>
      </c>
      <c r="C540" t="s">
        <v>13</v>
      </c>
      <c r="D540" s="3">
        <v>625.71178320011404</v>
      </c>
      <c r="E540">
        <v>69</v>
      </c>
      <c r="F540" s="5" t="str">
        <f t="shared" si="32"/>
        <v>Senior</v>
      </c>
      <c r="G540" t="s">
        <v>9020</v>
      </c>
      <c r="H540">
        <v>3</v>
      </c>
      <c r="I540" t="str">
        <f t="shared" si="33"/>
        <v>Occasional Buyer</v>
      </c>
      <c r="J540">
        <v>3</v>
      </c>
      <c r="K540" t="str">
        <f t="shared" si="34"/>
        <v>Neutral</v>
      </c>
      <c r="L540">
        <v>1</v>
      </c>
      <c r="M540" t="str">
        <f t="shared" si="35"/>
        <v>Intent to Purchase</v>
      </c>
    </row>
    <row r="541" spans="1:13">
      <c r="A541">
        <v>6413</v>
      </c>
      <c r="B541" t="s">
        <v>9</v>
      </c>
      <c r="C541" t="s">
        <v>18</v>
      </c>
      <c r="D541" s="3">
        <v>2486.70296420264</v>
      </c>
      <c r="E541">
        <v>23</v>
      </c>
      <c r="F541" s="5" t="str">
        <f t="shared" si="32"/>
        <v>Young Adult</v>
      </c>
      <c r="G541" t="s">
        <v>9020</v>
      </c>
      <c r="H541">
        <v>13</v>
      </c>
      <c r="I541" t="str">
        <f t="shared" si="33"/>
        <v>Very Frequent Buyer</v>
      </c>
      <c r="J541">
        <v>4</v>
      </c>
      <c r="K541" t="str">
        <f t="shared" si="34"/>
        <v>Satisfied</v>
      </c>
      <c r="L541">
        <v>1</v>
      </c>
      <c r="M541" t="str">
        <f t="shared" si="35"/>
        <v>Intent to Purchase</v>
      </c>
    </row>
    <row r="542" spans="1:13">
      <c r="A542">
        <v>6414</v>
      </c>
      <c r="B542" t="s">
        <v>24</v>
      </c>
      <c r="C542" t="s">
        <v>13</v>
      </c>
      <c r="D542" s="3">
        <v>2868.8878082363699</v>
      </c>
      <c r="E542">
        <v>21</v>
      </c>
      <c r="F542" s="5" t="str">
        <f t="shared" si="32"/>
        <v>Young Adult</v>
      </c>
      <c r="G542" t="s">
        <v>9020</v>
      </c>
      <c r="H542">
        <v>4</v>
      </c>
      <c r="I542" t="str">
        <f t="shared" si="33"/>
        <v>Regular Buyer</v>
      </c>
      <c r="J542">
        <v>1</v>
      </c>
      <c r="K542" t="str">
        <f t="shared" si="34"/>
        <v>Unsatisfied</v>
      </c>
      <c r="L542">
        <v>0</v>
      </c>
      <c r="M542" t="str">
        <f t="shared" si="35"/>
        <v>No Intent</v>
      </c>
    </row>
    <row r="543" spans="1:13">
      <c r="A543">
        <v>6415</v>
      </c>
      <c r="B543" t="s">
        <v>24</v>
      </c>
      <c r="C543" t="s">
        <v>18</v>
      </c>
      <c r="D543" s="3">
        <v>755.04616470956898</v>
      </c>
      <c r="E543">
        <v>27</v>
      </c>
      <c r="F543" s="5" t="str">
        <f t="shared" si="32"/>
        <v>Young Adult</v>
      </c>
      <c r="G543" t="s">
        <v>9020</v>
      </c>
      <c r="H543">
        <v>2</v>
      </c>
      <c r="I543" t="str">
        <f t="shared" si="33"/>
        <v>Occasional Buyer</v>
      </c>
      <c r="J543">
        <v>3</v>
      </c>
      <c r="K543" t="str">
        <f t="shared" si="34"/>
        <v>Neutral</v>
      </c>
      <c r="L543">
        <v>0</v>
      </c>
      <c r="M543" t="str">
        <f t="shared" si="35"/>
        <v>No Intent</v>
      </c>
    </row>
    <row r="544" spans="1:13">
      <c r="A544">
        <v>6416</v>
      </c>
      <c r="B544" t="s">
        <v>12</v>
      </c>
      <c r="C544" t="s">
        <v>10</v>
      </c>
      <c r="D544" s="3">
        <v>2076.1723538179399</v>
      </c>
      <c r="E544">
        <v>20</v>
      </c>
      <c r="F544" s="5" t="str">
        <f t="shared" si="32"/>
        <v>Young Adult</v>
      </c>
      <c r="G544" t="s">
        <v>9019</v>
      </c>
      <c r="H544">
        <v>12</v>
      </c>
      <c r="I544" t="str">
        <f t="shared" si="33"/>
        <v>Frequent Buyer</v>
      </c>
      <c r="J544">
        <v>1</v>
      </c>
      <c r="K544" t="str">
        <f t="shared" si="34"/>
        <v>Unsatisfied</v>
      </c>
      <c r="L544">
        <v>0</v>
      </c>
      <c r="M544" t="str">
        <f t="shared" si="35"/>
        <v>No Intent</v>
      </c>
    </row>
    <row r="545" spans="1:13">
      <c r="A545">
        <v>6417</v>
      </c>
      <c r="B545" t="s">
        <v>31</v>
      </c>
      <c r="C545" t="s">
        <v>28</v>
      </c>
      <c r="D545" s="3">
        <v>2122.3773512012499</v>
      </c>
      <c r="E545">
        <v>20</v>
      </c>
      <c r="F545" s="5" t="str">
        <f t="shared" si="32"/>
        <v>Young Adult</v>
      </c>
      <c r="G545" t="s">
        <v>9019</v>
      </c>
      <c r="H545">
        <v>6</v>
      </c>
      <c r="I545" t="str">
        <f t="shared" si="33"/>
        <v>Regular Buyer</v>
      </c>
      <c r="J545">
        <v>3</v>
      </c>
      <c r="K545" t="str">
        <f t="shared" si="34"/>
        <v>Neutral</v>
      </c>
      <c r="L545">
        <v>0</v>
      </c>
      <c r="M545" t="str">
        <f t="shared" si="35"/>
        <v>No Intent</v>
      </c>
    </row>
    <row r="546" spans="1:13">
      <c r="A546">
        <v>6418</v>
      </c>
      <c r="B546" t="s">
        <v>12</v>
      </c>
      <c r="C546" t="s">
        <v>13</v>
      </c>
      <c r="D546" s="3">
        <v>982.14112347800506</v>
      </c>
      <c r="E546">
        <v>61</v>
      </c>
      <c r="F546" s="5" t="str">
        <f t="shared" si="32"/>
        <v>Senior</v>
      </c>
      <c r="G546" t="s">
        <v>9019</v>
      </c>
      <c r="H546">
        <v>17</v>
      </c>
      <c r="I546" t="str">
        <f t="shared" si="33"/>
        <v>Very Frequent Buyer</v>
      </c>
      <c r="J546">
        <v>3</v>
      </c>
      <c r="K546" t="str">
        <f t="shared" si="34"/>
        <v>Neutral</v>
      </c>
      <c r="L546">
        <v>0</v>
      </c>
      <c r="M546" t="str">
        <f t="shared" si="35"/>
        <v>No Intent</v>
      </c>
    </row>
    <row r="547" spans="1:13">
      <c r="A547">
        <v>6419</v>
      </c>
      <c r="B547" t="s">
        <v>31</v>
      </c>
      <c r="C547" t="s">
        <v>10</v>
      </c>
      <c r="D547" s="3">
        <v>779.414017037289</v>
      </c>
      <c r="E547">
        <v>23</v>
      </c>
      <c r="F547" s="5" t="str">
        <f t="shared" si="32"/>
        <v>Young Adult</v>
      </c>
      <c r="G547" t="s">
        <v>9020</v>
      </c>
      <c r="H547">
        <v>5</v>
      </c>
      <c r="I547" t="str">
        <f t="shared" si="33"/>
        <v>Regular Buyer</v>
      </c>
      <c r="J547">
        <v>1</v>
      </c>
      <c r="K547" t="str">
        <f t="shared" si="34"/>
        <v>Unsatisfied</v>
      </c>
      <c r="L547">
        <v>0</v>
      </c>
      <c r="M547" t="str">
        <f t="shared" si="35"/>
        <v>No Intent</v>
      </c>
    </row>
    <row r="548" spans="1:13">
      <c r="A548">
        <v>6420</v>
      </c>
      <c r="B548" t="s">
        <v>24</v>
      </c>
      <c r="C548" t="s">
        <v>22</v>
      </c>
      <c r="D548" s="3">
        <v>1656.4964204860701</v>
      </c>
      <c r="E548">
        <v>41</v>
      </c>
      <c r="F548" s="5" t="str">
        <f t="shared" si="32"/>
        <v>Middle aged</v>
      </c>
      <c r="G548" t="s">
        <v>9020</v>
      </c>
      <c r="H548">
        <v>11</v>
      </c>
      <c r="I548" t="str">
        <f t="shared" si="33"/>
        <v>Frequent Buyer</v>
      </c>
      <c r="J548">
        <v>4</v>
      </c>
      <c r="K548" t="str">
        <f t="shared" si="34"/>
        <v>Satisfied</v>
      </c>
      <c r="L548">
        <v>1</v>
      </c>
      <c r="M548" t="str">
        <f t="shared" si="35"/>
        <v>Intent to Purchase</v>
      </c>
    </row>
    <row r="549" spans="1:13">
      <c r="A549">
        <v>6421</v>
      </c>
      <c r="B549" t="s">
        <v>24</v>
      </c>
      <c r="C549" t="s">
        <v>13</v>
      </c>
      <c r="D549" s="3">
        <v>880.84939927820096</v>
      </c>
      <c r="E549">
        <v>23</v>
      </c>
      <c r="F549" s="5" t="str">
        <f t="shared" si="32"/>
        <v>Young Adult</v>
      </c>
      <c r="G549" t="s">
        <v>9019</v>
      </c>
      <c r="H549">
        <v>15</v>
      </c>
      <c r="I549" t="str">
        <f t="shared" si="33"/>
        <v>Very Frequent Buyer</v>
      </c>
      <c r="J549">
        <v>4</v>
      </c>
      <c r="K549" t="str">
        <f t="shared" si="34"/>
        <v>Satisfied</v>
      </c>
      <c r="L549">
        <v>0</v>
      </c>
      <c r="M549" t="str">
        <f t="shared" si="35"/>
        <v>No Intent</v>
      </c>
    </row>
    <row r="550" spans="1:13">
      <c r="A550">
        <v>6422</v>
      </c>
      <c r="B550" t="s">
        <v>15</v>
      </c>
      <c r="C550" t="s">
        <v>18</v>
      </c>
      <c r="D550" s="3">
        <v>541.83766689764798</v>
      </c>
      <c r="E550">
        <v>63</v>
      </c>
      <c r="F550" s="5" t="str">
        <f t="shared" si="32"/>
        <v>Senior</v>
      </c>
      <c r="G550" t="s">
        <v>9019</v>
      </c>
      <c r="H550">
        <v>19</v>
      </c>
      <c r="I550" t="str">
        <f t="shared" si="33"/>
        <v>Very Frequent Buyer</v>
      </c>
      <c r="J550">
        <v>2</v>
      </c>
      <c r="K550" t="str">
        <f t="shared" si="34"/>
        <v>Unsatisfied</v>
      </c>
      <c r="L550">
        <v>0</v>
      </c>
      <c r="M550" t="str">
        <f t="shared" si="35"/>
        <v>No Intent</v>
      </c>
    </row>
    <row r="551" spans="1:13">
      <c r="A551">
        <v>6423</v>
      </c>
      <c r="B551" t="s">
        <v>15</v>
      </c>
      <c r="C551" t="s">
        <v>28</v>
      </c>
      <c r="D551" s="3">
        <v>2619.48680481671</v>
      </c>
      <c r="E551">
        <v>69</v>
      </c>
      <c r="F551" s="5" t="str">
        <f t="shared" si="32"/>
        <v>Senior</v>
      </c>
      <c r="G551" t="s">
        <v>9019</v>
      </c>
      <c r="H551">
        <v>4</v>
      </c>
      <c r="I551" t="str">
        <f t="shared" si="33"/>
        <v>Regular Buyer</v>
      </c>
      <c r="J551">
        <v>1</v>
      </c>
      <c r="K551" t="str">
        <f t="shared" si="34"/>
        <v>Unsatisfied</v>
      </c>
      <c r="L551">
        <v>0</v>
      </c>
      <c r="M551" t="str">
        <f t="shared" si="35"/>
        <v>No Intent</v>
      </c>
    </row>
    <row r="552" spans="1:13">
      <c r="A552">
        <v>6424</v>
      </c>
      <c r="B552" t="s">
        <v>9</v>
      </c>
      <c r="C552" t="s">
        <v>13</v>
      </c>
      <c r="D552" s="3">
        <v>2251.5787085233001</v>
      </c>
      <c r="E552">
        <v>32</v>
      </c>
      <c r="F552" s="5" t="str">
        <f t="shared" si="32"/>
        <v>Adult</v>
      </c>
      <c r="G552" t="s">
        <v>9020</v>
      </c>
      <c r="H552">
        <v>8</v>
      </c>
      <c r="I552" t="str">
        <f t="shared" si="33"/>
        <v>Frequent Buyer</v>
      </c>
      <c r="J552">
        <v>3</v>
      </c>
      <c r="K552" t="str">
        <f t="shared" si="34"/>
        <v>Neutral</v>
      </c>
      <c r="L552">
        <v>1</v>
      </c>
      <c r="M552" t="str">
        <f t="shared" si="35"/>
        <v>Intent to Purchase</v>
      </c>
    </row>
    <row r="553" spans="1:13">
      <c r="A553">
        <v>6425</v>
      </c>
      <c r="B553" t="s">
        <v>12</v>
      </c>
      <c r="C553" t="s">
        <v>28</v>
      </c>
      <c r="D553" s="3">
        <v>929.43037304209497</v>
      </c>
      <c r="E553">
        <v>43</v>
      </c>
      <c r="F553" s="5" t="str">
        <f t="shared" si="32"/>
        <v>Middle aged</v>
      </c>
      <c r="G553" t="s">
        <v>9020</v>
      </c>
      <c r="H553">
        <v>8</v>
      </c>
      <c r="I553" t="str">
        <f t="shared" si="33"/>
        <v>Frequent Buyer</v>
      </c>
      <c r="J553">
        <v>2</v>
      </c>
      <c r="K553" t="str">
        <f t="shared" si="34"/>
        <v>Unsatisfied</v>
      </c>
      <c r="L553">
        <v>1</v>
      </c>
      <c r="M553" t="str">
        <f t="shared" si="35"/>
        <v>Intent to Purchase</v>
      </c>
    </row>
    <row r="554" spans="1:13">
      <c r="A554">
        <v>6426</v>
      </c>
      <c r="B554" t="s">
        <v>12</v>
      </c>
      <c r="C554" t="s">
        <v>28</v>
      </c>
      <c r="D554" s="3">
        <v>436.38683707797497</v>
      </c>
      <c r="E554">
        <v>24</v>
      </c>
      <c r="F554" s="5" t="str">
        <f t="shared" si="32"/>
        <v>Young Adult</v>
      </c>
      <c r="G554" t="s">
        <v>9020</v>
      </c>
      <c r="H554">
        <v>17</v>
      </c>
      <c r="I554" t="str">
        <f t="shared" si="33"/>
        <v>Very Frequent Buyer</v>
      </c>
      <c r="J554">
        <v>2</v>
      </c>
      <c r="K554" t="str">
        <f t="shared" si="34"/>
        <v>Unsatisfied</v>
      </c>
      <c r="L554">
        <v>0</v>
      </c>
      <c r="M554" t="str">
        <f t="shared" si="35"/>
        <v>No Intent</v>
      </c>
    </row>
    <row r="555" spans="1:13">
      <c r="A555">
        <v>6427</v>
      </c>
      <c r="B555" t="s">
        <v>9</v>
      </c>
      <c r="C555" t="s">
        <v>22</v>
      </c>
      <c r="D555" s="3">
        <v>337.10441257729798</v>
      </c>
      <c r="E555">
        <v>29</v>
      </c>
      <c r="F555" s="5" t="str">
        <f t="shared" si="32"/>
        <v>Young Adult</v>
      </c>
      <c r="G555" t="s">
        <v>9019</v>
      </c>
      <c r="H555">
        <v>8</v>
      </c>
      <c r="I555" t="str">
        <f t="shared" si="33"/>
        <v>Frequent Buyer</v>
      </c>
      <c r="J555">
        <v>1</v>
      </c>
      <c r="K555" t="str">
        <f t="shared" si="34"/>
        <v>Unsatisfied</v>
      </c>
      <c r="L555">
        <v>0</v>
      </c>
      <c r="M555" t="str">
        <f t="shared" si="35"/>
        <v>No Intent</v>
      </c>
    </row>
    <row r="556" spans="1:13">
      <c r="A556">
        <v>6428</v>
      </c>
      <c r="B556" t="s">
        <v>12</v>
      </c>
      <c r="C556" t="s">
        <v>18</v>
      </c>
      <c r="D556" s="3">
        <v>2313.3267695443401</v>
      </c>
      <c r="E556">
        <v>28</v>
      </c>
      <c r="F556" s="5" t="str">
        <f t="shared" ref="F556:F619" si="36">IF(E556&lt;20,"Adolescent",IF(E556&lt;30,"Young Adult",IF(E556&lt;40,"Adult",IF(E556&lt;50,"Middle aged",IF(E556&lt;60,"Mature Adult","Senior")))))</f>
        <v>Young Adult</v>
      </c>
      <c r="G556" t="s">
        <v>9020</v>
      </c>
      <c r="H556">
        <v>19</v>
      </c>
      <c r="I556" t="str">
        <f t="shared" si="33"/>
        <v>Very Frequent Buyer</v>
      </c>
      <c r="J556">
        <v>3</v>
      </c>
      <c r="K556" t="str">
        <f t="shared" si="34"/>
        <v>Neutral</v>
      </c>
      <c r="L556">
        <v>0</v>
      </c>
      <c r="M556" t="str">
        <f t="shared" si="35"/>
        <v>No Intent</v>
      </c>
    </row>
    <row r="557" spans="1:13">
      <c r="A557">
        <v>6429</v>
      </c>
      <c r="B557" t="s">
        <v>24</v>
      </c>
      <c r="C557" t="s">
        <v>18</v>
      </c>
      <c r="D557" s="3">
        <v>827.50166428931004</v>
      </c>
      <c r="E557">
        <v>51</v>
      </c>
      <c r="F557" s="5" t="str">
        <f t="shared" si="36"/>
        <v>Mature Adult</v>
      </c>
      <c r="G557" t="s">
        <v>9019</v>
      </c>
      <c r="H557">
        <v>1</v>
      </c>
      <c r="I557" t="str">
        <f t="shared" si="33"/>
        <v>Rare Buyer</v>
      </c>
      <c r="J557">
        <v>4</v>
      </c>
      <c r="K557" t="str">
        <f t="shared" si="34"/>
        <v>Satisfied</v>
      </c>
      <c r="L557">
        <v>1</v>
      </c>
      <c r="M557" t="str">
        <f t="shared" si="35"/>
        <v>Intent to Purchase</v>
      </c>
    </row>
    <row r="558" spans="1:13">
      <c r="A558">
        <v>6430</v>
      </c>
      <c r="B558" t="s">
        <v>12</v>
      </c>
      <c r="C558" t="s">
        <v>10</v>
      </c>
      <c r="D558" s="3">
        <v>1644.2563399646999</v>
      </c>
      <c r="E558">
        <v>60</v>
      </c>
      <c r="F558" s="5" t="str">
        <f t="shared" si="36"/>
        <v>Senior</v>
      </c>
      <c r="G558" t="s">
        <v>9019</v>
      </c>
      <c r="H558">
        <v>8</v>
      </c>
      <c r="I558" t="str">
        <f t="shared" si="33"/>
        <v>Frequent Buyer</v>
      </c>
      <c r="J558">
        <v>4</v>
      </c>
      <c r="K558" t="str">
        <f t="shared" si="34"/>
        <v>Satisfied</v>
      </c>
      <c r="L558">
        <v>1</v>
      </c>
      <c r="M558" t="str">
        <f t="shared" si="35"/>
        <v>Intent to Purchase</v>
      </c>
    </row>
    <row r="559" spans="1:13">
      <c r="A559">
        <v>6431</v>
      </c>
      <c r="B559" t="s">
        <v>15</v>
      </c>
      <c r="C559" t="s">
        <v>18</v>
      </c>
      <c r="D559" s="3">
        <v>2684.62539985173</v>
      </c>
      <c r="E559">
        <v>66</v>
      </c>
      <c r="F559" s="5" t="str">
        <f t="shared" si="36"/>
        <v>Senior</v>
      </c>
      <c r="G559" t="s">
        <v>9020</v>
      </c>
      <c r="H559">
        <v>7</v>
      </c>
      <c r="I559" t="str">
        <f t="shared" si="33"/>
        <v>Frequent Buyer</v>
      </c>
      <c r="J559">
        <v>3</v>
      </c>
      <c r="K559" t="str">
        <f t="shared" si="34"/>
        <v>Neutral</v>
      </c>
      <c r="L559">
        <v>1</v>
      </c>
      <c r="M559" t="str">
        <f t="shared" si="35"/>
        <v>Intent to Purchase</v>
      </c>
    </row>
    <row r="560" spans="1:13">
      <c r="A560">
        <v>6432</v>
      </c>
      <c r="B560" t="s">
        <v>24</v>
      </c>
      <c r="C560" t="s">
        <v>28</v>
      </c>
      <c r="D560" s="3">
        <v>1709.57071123229</v>
      </c>
      <c r="E560">
        <v>40</v>
      </c>
      <c r="F560" s="5" t="str">
        <f t="shared" si="36"/>
        <v>Middle aged</v>
      </c>
      <c r="G560" t="s">
        <v>9019</v>
      </c>
      <c r="H560">
        <v>5</v>
      </c>
      <c r="I560" t="str">
        <f t="shared" si="33"/>
        <v>Regular Buyer</v>
      </c>
      <c r="J560">
        <v>3</v>
      </c>
      <c r="K560" t="str">
        <f t="shared" si="34"/>
        <v>Neutral</v>
      </c>
      <c r="L560">
        <v>0</v>
      </c>
      <c r="M560" t="str">
        <f t="shared" si="35"/>
        <v>No Intent</v>
      </c>
    </row>
    <row r="561" spans="1:13">
      <c r="A561">
        <v>6433</v>
      </c>
      <c r="B561" t="s">
        <v>24</v>
      </c>
      <c r="C561" t="s">
        <v>10</v>
      </c>
      <c r="D561" s="3">
        <v>2341.7215380894299</v>
      </c>
      <c r="E561">
        <v>18</v>
      </c>
      <c r="F561" s="5" t="str">
        <f t="shared" si="36"/>
        <v>Adolescent</v>
      </c>
      <c r="G561" t="s">
        <v>9020</v>
      </c>
      <c r="H561">
        <v>16</v>
      </c>
      <c r="I561" t="str">
        <f t="shared" si="33"/>
        <v>Very Frequent Buyer</v>
      </c>
      <c r="J561">
        <v>3</v>
      </c>
      <c r="K561" t="str">
        <f t="shared" si="34"/>
        <v>Neutral</v>
      </c>
      <c r="L561">
        <v>0</v>
      </c>
      <c r="M561" t="str">
        <f t="shared" si="35"/>
        <v>No Intent</v>
      </c>
    </row>
    <row r="562" spans="1:13">
      <c r="A562">
        <v>6434</v>
      </c>
      <c r="B562" t="s">
        <v>9</v>
      </c>
      <c r="C562" t="s">
        <v>28</v>
      </c>
      <c r="D562" s="3">
        <v>637.14568013785902</v>
      </c>
      <c r="E562">
        <v>34</v>
      </c>
      <c r="F562" s="5" t="str">
        <f t="shared" si="36"/>
        <v>Adult</v>
      </c>
      <c r="G562" t="s">
        <v>9019</v>
      </c>
      <c r="H562">
        <v>18</v>
      </c>
      <c r="I562" t="str">
        <f t="shared" si="33"/>
        <v>Very Frequent Buyer</v>
      </c>
      <c r="J562">
        <v>2</v>
      </c>
      <c r="K562" t="str">
        <f t="shared" si="34"/>
        <v>Unsatisfied</v>
      </c>
      <c r="L562">
        <v>0</v>
      </c>
      <c r="M562" t="str">
        <f t="shared" si="35"/>
        <v>No Intent</v>
      </c>
    </row>
    <row r="563" spans="1:13">
      <c r="A563">
        <v>6435</v>
      </c>
      <c r="B563" t="s">
        <v>31</v>
      </c>
      <c r="C563" t="s">
        <v>28</v>
      </c>
      <c r="D563" s="3">
        <v>1448.6685179394501</v>
      </c>
      <c r="E563">
        <v>29</v>
      </c>
      <c r="F563" s="5" t="str">
        <f t="shared" si="36"/>
        <v>Young Adult</v>
      </c>
      <c r="G563" t="s">
        <v>9020</v>
      </c>
      <c r="H563">
        <v>12</v>
      </c>
      <c r="I563" t="str">
        <f t="shared" si="33"/>
        <v>Frequent Buyer</v>
      </c>
      <c r="J563">
        <v>3</v>
      </c>
      <c r="K563" t="str">
        <f t="shared" si="34"/>
        <v>Neutral</v>
      </c>
      <c r="L563">
        <v>0</v>
      </c>
      <c r="M563" t="str">
        <f t="shared" si="35"/>
        <v>No Intent</v>
      </c>
    </row>
    <row r="564" spans="1:13">
      <c r="A564">
        <v>6436</v>
      </c>
      <c r="B564" t="s">
        <v>31</v>
      </c>
      <c r="C564" t="s">
        <v>18</v>
      </c>
      <c r="D564" s="3">
        <v>2972.6821548176999</v>
      </c>
      <c r="E564">
        <v>28</v>
      </c>
      <c r="F564" s="5" t="str">
        <f t="shared" si="36"/>
        <v>Young Adult</v>
      </c>
      <c r="G564" t="s">
        <v>9019</v>
      </c>
      <c r="H564">
        <v>8</v>
      </c>
      <c r="I564" t="str">
        <f t="shared" si="33"/>
        <v>Frequent Buyer</v>
      </c>
      <c r="J564">
        <v>2</v>
      </c>
      <c r="K564" t="str">
        <f t="shared" si="34"/>
        <v>Unsatisfied</v>
      </c>
      <c r="L564">
        <v>0</v>
      </c>
      <c r="M564" t="str">
        <f t="shared" si="35"/>
        <v>No Intent</v>
      </c>
    </row>
    <row r="565" spans="1:13">
      <c r="A565">
        <v>6437</v>
      </c>
      <c r="B565" t="s">
        <v>9</v>
      </c>
      <c r="C565" t="s">
        <v>18</v>
      </c>
      <c r="D565" s="3">
        <v>1927.9105227072901</v>
      </c>
      <c r="E565">
        <v>67</v>
      </c>
      <c r="F565" s="5" t="str">
        <f t="shared" si="36"/>
        <v>Senior</v>
      </c>
      <c r="G565" t="s">
        <v>9020</v>
      </c>
      <c r="H565">
        <v>6</v>
      </c>
      <c r="I565" t="str">
        <f t="shared" si="33"/>
        <v>Regular Buyer</v>
      </c>
      <c r="J565">
        <v>3</v>
      </c>
      <c r="K565" t="str">
        <f t="shared" si="34"/>
        <v>Neutral</v>
      </c>
      <c r="L565">
        <v>1</v>
      </c>
      <c r="M565" t="str">
        <f t="shared" si="35"/>
        <v>Intent to Purchase</v>
      </c>
    </row>
    <row r="566" spans="1:13">
      <c r="A566">
        <v>6438</v>
      </c>
      <c r="B566" t="s">
        <v>12</v>
      </c>
      <c r="C566" t="s">
        <v>22</v>
      </c>
      <c r="D566" s="3">
        <v>2993.2855431068801</v>
      </c>
      <c r="E566">
        <v>55</v>
      </c>
      <c r="F566" s="5" t="str">
        <f t="shared" si="36"/>
        <v>Mature Adult</v>
      </c>
      <c r="G566" t="s">
        <v>9019</v>
      </c>
      <c r="H566">
        <v>18</v>
      </c>
      <c r="I566" t="str">
        <f t="shared" si="33"/>
        <v>Very Frequent Buyer</v>
      </c>
      <c r="J566">
        <v>5</v>
      </c>
      <c r="K566" t="str">
        <f t="shared" si="34"/>
        <v>Satisfied</v>
      </c>
      <c r="L566">
        <v>1</v>
      </c>
      <c r="M566" t="str">
        <f t="shared" si="35"/>
        <v>Intent to Purchase</v>
      </c>
    </row>
    <row r="567" spans="1:13">
      <c r="A567">
        <v>6439</v>
      </c>
      <c r="B567" t="s">
        <v>24</v>
      </c>
      <c r="C567" t="s">
        <v>10</v>
      </c>
      <c r="D567" s="3">
        <v>147.722009117917</v>
      </c>
      <c r="E567">
        <v>24</v>
      </c>
      <c r="F567" s="5" t="str">
        <f t="shared" si="36"/>
        <v>Young Adult</v>
      </c>
      <c r="G567" t="s">
        <v>9019</v>
      </c>
      <c r="H567">
        <v>10</v>
      </c>
      <c r="I567" t="str">
        <f t="shared" si="33"/>
        <v>Frequent Buyer</v>
      </c>
      <c r="J567">
        <v>5</v>
      </c>
      <c r="K567" t="str">
        <f t="shared" si="34"/>
        <v>Satisfied</v>
      </c>
      <c r="L567">
        <v>0</v>
      </c>
      <c r="M567" t="str">
        <f t="shared" si="35"/>
        <v>No Intent</v>
      </c>
    </row>
    <row r="568" spans="1:13">
      <c r="A568">
        <v>6440</v>
      </c>
      <c r="B568" t="s">
        <v>12</v>
      </c>
      <c r="C568" t="s">
        <v>22</v>
      </c>
      <c r="D568" s="3">
        <v>2886.6012868478401</v>
      </c>
      <c r="E568">
        <v>43</v>
      </c>
      <c r="F568" s="5" t="str">
        <f t="shared" si="36"/>
        <v>Middle aged</v>
      </c>
      <c r="G568" t="s">
        <v>9020</v>
      </c>
      <c r="H568">
        <v>7</v>
      </c>
      <c r="I568" t="str">
        <f t="shared" si="33"/>
        <v>Frequent Buyer</v>
      </c>
      <c r="J568">
        <v>5</v>
      </c>
      <c r="K568" t="str">
        <f t="shared" si="34"/>
        <v>Satisfied</v>
      </c>
      <c r="L568">
        <v>1</v>
      </c>
      <c r="M568" t="str">
        <f t="shared" si="35"/>
        <v>Intent to Purchase</v>
      </c>
    </row>
    <row r="569" spans="1:13">
      <c r="A569">
        <v>6441</v>
      </c>
      <c r="B569" t="s">
        <v>31</v>
      </c>
      <c r="C569" t="s">
        <v>22</v>
      </c>
      <c r="D569" s="3">
        <v>1330.3815125434301</v>
      </c>
      <c r="E569">
        <v>45</v>
      </c>
      <c r="F569" s="5" t="str">
        <f t="shared" si="36"/>
        <v>Middle aged</v>
      </c>
      <c r="G569" t="s">
        <v>9019</v>
      </c>
      <c r="H569">
        <v>19</v>
      </c>
      <c r="I569" t="str">
        <f t="shared" si="33"/>
        <v>Very Frequent Buyer</v>
      </c>
      <c r="J569">
        <v>4</v>
      </c>
      <c r="K569" t="str">
        <f t="shared" si="34"/>
        <v>Satisfied</v>
      </c>
      <c r="L569">
        <v>1</v>
      </c>
      <c r="M569" t="str">
        <f t="shared" si="35"/>
        <v>Intent to Purchase</v>
      </c>
    </row>
    <row r="570" spans="1:13">
      <c r="A570">
        <v>6442</v>
      </c>
      <c r="B570" t="s">
        <v>15</v>
      </c>
      <c r="C570" t="s">
        <v>10</v>
      </c>
      <c r="D570" s="3">
        <v>1004.7127213605399</v>
      </c>
      <c r="E570">
        <v>54</v>
      </c>
      <c r="F570" s="5" t="str">
        <f t="shared" si="36"/>
        <v>Mature Adult</v>
      </c>
      <c r="G570" t="s">
        <v>9019</v>
      </c>
      <c r="H570">
        <v>7</v>
      </c>
      <c r="I570" t="str">
        <f t="shared" si="33"/>
        <v>Frequent Buyer</v>
      </c>
      <c r="J570">
        <v>1</v>
      </c>
      <c r="K570" t="str">
        <f t="shared" si="34"/>
        <v>Unsatisfied</v>
      </c>
      <c r="L570">
        <v>0</v>
      </c>
      <c r="M570" t="str">
        <f t="shared" si="35"/>
        <v>No Intent</v>
      </c>
    </row>
    <row r="571" spans="1:13">
      <c r="A571">
        <v>6443</v>
      </c>
      <c r="B571" t="s">
        <v>9</v>
      </c>
      <c r="C571" t="s">
        <v>22</v>
      </c>
      <c r="D571" s="3">
        <v>475.95830397354899</v>
      </c>
      <c r="E571">
        <v>45</v>
      </c>
      <c r="F571" s="5" t="str">
        <f t="shared" si="36"/>
        <v>Middle aged</v>
      </c>
      <c r="G571" t="s">
        <v>9019</v>
      </c>
      <c r="H571">
        <v>5</v>
      </c>
      <c r="I571" t="str">
        <f t="shared" si="33"/>
        <v>Regular Buyer</v>
      </c>
      <c r="J571">
        <v>5</v>
      </c>
      <c r="K571" t="str">
        <f t="shared" si="34"/>
        <v>Satisfied</v>
      </c>
      <c r="L571">
        <v>1</v>
      </c>
      <c r="M571" t="str">
        <f t="shared" si="35"/>
        <v>Intent to Purchase</v>
      </c>
    </row>
    <row r="572" spans="1:13">
      <c r="A572">
        <v>6444</v>
      </c>
      <c r="B572" t="s">
        <v>24</v>
      </c>
      <c r="C572" t="s">
        <v>18</v>
      </c>
      <c r="D572" s="3">
        <v>136.278167313708</v>
      </c>
      <c r="E572">
        <v>57</v>
      </c>
      <c r="F572" s="5" t="str">
        <f t="shared" si="36"/>
        <v>Mature Adult</v>
      </c>
      <c r="G572" t="s">
        <v>9020</v>
      </c>
      <c r="H572">
        <v>5</v>
      </c>
      <c r="I572" t="str">
        <f t="shared" si="33"/>
        <v>Regular Buyer</v>
      </c>
      <c r="J572">
        <v>2</v>
      </c>
      <c r="K572" t="str">
        <f t="shared" si="34"/>
        <v>Unsatisfied</v>
      </c>
      <c r="L572">
        <v>1</v>
      </c>
      <c r="M572" t="str">
        <f t="shared" si="35"/>
        <v>Intent to Purchase</v>
      </c>
    </row>
    <row r="573" spans="1:13">
      <c r="A573">
        <v>6445</v>
      </c>
      <c r="B573" t="s">
        <v>12</v>
      </c>
      <c r="C573" t="s">
        <v>10</v>
      </c>
      <c r="D573" s="3">
        <v>432.23116036065699</v>
      </c>
      <c r="E573">
        <v>54</v>
      </c>
      <c r="F573" s="5" t="str">
        <f t="shared" si="36"/>
        <v>Mature Adult</v>
      </c>
      <c r="G573" t="s">
        <v>9020</v>
      </c>
      <c r="H573">
        <v>17</v>
      </c>
      <c r="I573" t="str">
        <f t="shared" si="33"/>
        <v>Very Frequent Buyer</v>
      </c>
      <c r="J573">
        <v>2</v>
      </c>
      <c r="K573" t="str">
        <f t="shared" si="34"/>
        <v>Unsatisfied</v>
      </c>
      <c r="L573">
        <v>1</v>
      </c>
      <c r="M573" t="str">
        <f t="shared" si="35"/>
        <v>Intent to Purchase</v>
      </c>
    </row>
    <row r="574" spans="1:13">
      <c r="A574">
        <v>6446</v>
      </c>
      <c r="B574" t="s">
        <v>15</v>
      </c>
      <c r="C574" t="s">
        <v>13</v>
      </c>
      <c r="D574" s="3">
        <v>2693.5654816536799</v>
      </c>
      <c r="E574">
        <v>21</v>
      </c>
      <c r="F574" s="5" t="str">
        <f t="shared" si="36"/>
        <v>Young Adult</v>
      </c>
      <c r="G574" t="s">
        <v>9020</v>
      </c>
      <c r="H574">
        <v>10</v>
      </c>
      <c r="I574" t="str">
        <f t="shared" si="33"/>
        <v>Frequent Buyer</v>
      </c>
      <c r="J574">
        <v>1</v>
      </c>
      <c r="K574" t="str">
        <f t="shared" si="34"/>
        <v>Unsatisfied</v>
      </c>
      <c r="L574">
        <v>0</v>
      </c>
      <c r="M574" t="str">
        <f t="shared" si="35"/>
        <v>No Intent</v>
      </c>
    </row>
    <row r="575" spans="1:13">
      <c r="A575">
        <v>6447</v>
      </c>
      <c r="B575" t="s">
        <v>24</v>
      </c>
      <c r="C575" t="s">
        <v>28</v>
      </c>
      <c r="D575" s="3">
        <v>2077.6915966684101</v>
      </c>
      <c r="E575">
        <v>68</v>
      </c>
      <c r="F575" s="5" t="str">
        <f t="shared" si="36"/>
        <v>Senior</v>
      </c>
      <c r="G575" t="s">
        <v>9019</v>
      </c>
      <c r="H575">
        <v>19</v>
      </c>
      <c r="I575" t="str">
        <f t="shared" si="33"/>
        <v>Very Frequent Buyer</v>
      </c>
      <c r="J575">
        <v>5</v>
      </c>
      <c r="K575" t="str">
        <f t="shared" si="34"/>
        <v>Satisfied</v>
      </c>
      <c r="L575">
        <v>1</v>
      </c>
      <c r="M575" t="str">
        <f t="shared" si="35"/>
        <v>Intent to Purchase</v>
      </c>
    </row>
    <row r="576" spans="1:13">
      <c r="A576">
        <v>6448</v>
      </c>
      <c r="B576" t="s">
        <v>31</v>
      </c>
      <c r="C576" t="s">
        <v>18</v>
      </c>
      <c r="D576" s="3">
        <v>2549.6214872093601</v>
      </c>
      <c r="E576">
        <v>43</v>
      </c>
      <c r="F576" s="5" t="str">
        <f t="shared" si="36"/>
        <v>Middle aged</v>
      </c>
      <c r="G576" t="s">
        <v>9019</v>
      </c>
      <c r="H576">
        <v>2</v>
      </c>
      <c r="I576" t="str">
        <f t="shared" si="33"/>
        <v>Occasional Buyer</v>
      </c>
      <c r="J576">
        <v>4</v>
      </c>
      <c r="K576" t="str">
        <f t="shared" si="34"/>
        <v>Satisfied</v>
      </c>
      <c r="L576">
        <v>1</v>
      </c>
      <c r="M576" t="str">
        <f t="shared" si="35"/>
        <v>Intent to Purchase</v>
      </c>
    </row>
    <row r="577" spans="1:13">
      <c r="A577">
        <v>6449</v>
      </c>
      <c r="B577" t="s">
        <v>12</v>
      </c>
      <c r="C577" t="s">
        <v>28</v>
      </c>
      <c r="D577" s="3">
        <v>1360.9954510249099</v>
      </c>
      <c r="E577">
        <v>25</v>
      </c>
      <c r="F577" s="5" t="str">
        <f t="shared" si="36"/>
        <v>Young Adult</v>
      </c>
      <c r="G577" t="s">
        <v>9019</v>
      </c>
      <c r="H577">
        <v>11</v>
      </c>
      <c r="I577" t="str">
        <f t="shared" si="33"/>
        <v>Frequent Buyer</v>
      </c>
      <c r="J577">
        <v>4</v>
      </c>
      <c r="K577" t="str">
        <f t="shared" si="34"/>
        <v>Satisfied</v>
      </c>
      <c r="L577">
        <v>0</v>
      </c>
      <c r="M577" t="str">
        <f t="shared" si="35"/>
        <v>No Intent</v>
      </c>
    </row>
    <row r="578" spans="1:13">
      <c r="A578">
        <v>6450</v>
      </c>
      <c r="B578" t="s">
        <v>15</v>
      </c>
      <c r="C578" t="s">
        <v>22</v>
      </c>
      <c r="D578" s="3">
        <v>1602.6000907799901</v>
      </c>
      <c r="E578">
        <v>53</v>
      </c>
      <c r="F578" s="5" t="str">
        <f t="shared" si="36"/>
        <v>Mature Adult</v>
      </c>
      <c r="G578" t="s">
        <v>9019</v>
      </c>
      <c r="H578">
        <v>13</v>
      </c>
      <c r="I578" t="str">
        <f t="shared" ref="I578:I641" si="37">IF(H578=0, "No Purchases",
IF(H578&lt;=1, "Rare Buyer",
IF(H578&lt;=3, "Occasional Buyer",
IF(H578&lt;=6, "Regular Buyer",
IF(H578&lt;=12, "Frequent Buyer", "Very Frequent Buyer")))))</f>
        <v>Very Frequent Buyer</v>
      </c>
      <c r="J578">
        <v>3</v>
      </c>
      <c r="K578" t="str">
        <f t="shared" ref="K578:K641" si="38">IF(J578&lt;=2, "Unsatisfied",
IF(J578=3, "Neutral",
IF(J578&gt;=4, "Satisfied", "N/A")))</f>
        <v>Neutral</v>
      </c>
      <c r="L578">
        <v>0</v>
      </c>
      <c r="M578" t="str">
        <f t="shared" ref="M578:M641" si="39">IF(L578=0, "No Intent", IF(L578=1,"Intent to Purchase", "N/A"))</f>
        <v>No Intent</v>
      </c>
    </row>
    <row r="579" spans="1:13">
      <c r="A579">
        <v>6451</v>
      </c>
      <c r="B579" t="s">
        <v>9</v>
      </c>
      <c r="C579" t="s">
        <v>28</v>
      </c>
      <c r="D579" s="3">
        <v>2051.7761151561999</v>
      </c>
      <c r="E579">
        <v>67</v>
      </c>
      <c r="F579" s="5" t="str">
        <f t="shared" si="36"/>
        <v>Senior</v>
      </c>
      <c r="G579" t="s">
        <v>9020</v>
      </c>
      <c r="H579">
        <v>6</v>
      </c>
      <c r="I579" t="str">
        <f t="shared" si="37"/>
        <v>Regular Buyer</v>
      </c>
      <c r="J579">
        <v>4</v>
      </c>
      <c r="K579" t="str">
        <f t="shared" si="38"/>
        <v>Satisfied</v>
      </c>
      <c r="L579">
        <v>1</v>
      </c>
      <c r="M579" t="str">
        <f t="shared" si="39"/>
        <v>Intent to Purchase</v>
      </c>
    </row>
    <row r="580" spans="1:13">
      <c r="A580">
        <v>6452</v>
      </c>
      <c r="B580" t="s">
        <v>9</v>
      </c>
      <c r="C580" t="s">
        <v>28</v>
      </c>
      <c r="D580" s="3">
        <v>2576.653540881</v>
      </c>
      <c r="E580">
        <v>63</v>
      </c>
      <c r="F580" s="5" t="str">
        <f t="shared" si="36"/>
        <v>Senior</v>
      </c>
      <c r="G580" t="s">
        <v>9020</v>
      </c>
      <c r="H580">
        <v>11</v>
      </c>
      <c r="I580" t="str">
        <f t="shared" si="37"/>
        <v>Frequent Buyer</v>
      </c>
      <c r="J580">
        <v>5</v>
      </c>
      <c r="K580" t="str">
        <f t="shared" si="38"/>
        <v>Satisfied</v>
      </c>
      <c r="L580">
        <v>1</v>
      </c>
      <c r="M580" t="str">
        <f t="shared" si="39"/>
        <v>Intent to Purchase</v>
      </c>
    </row>
    <row r="581" spans="1:13">
      <c r="A581">
        <v>6453</v>
      </c>
      <c r="B581" t="s">
        <v>9</v>
      </c>
      <c r="C581" t="s">
        <v>28</v>
      </c>
      <c r="D581" s="3">
        <v>818.09525724949401</v>
      </c>
      <c r="E581">
        <v>43</v>
      </c>
      <c r="F581" s="5" t="str">
        <f t="shared" si="36"/>
        <v>Middle aged</v>
      </c>
      <c r="G581" t="s">
        <v>9019</v>
      </c>
      <c r="H581">
        <v>11</v>
      </c>
      <c r="I581" t="str">
        <f t="shared" si="37"/>
        <v>Frequent Buyer</v>
      </c>
      <c r="J581">
        <v>1</v>
      </c>
      <c r="K581" t="str">
        <f t="shared" si="38"/>
        <v>Unsatisfied</v>
      </c>
      <c r="L581">
        <v>0</v>
      </c>
      <c r="M581" t="str">
        <f t="shared" si="39"/>
        <v>No Intent</v>
      </c>
    </row>
    <row r="582" spans="1:13">
      <c r="A582">
        <v>6454</v>
      </c>
      <c r="B582" t="s">
        <v>24</v>
      </c>
      <c r="C582" t="s">
        <v>13</v>
      </c>
      <c r="D582" s="3">
        <v>2615.2136916283198</v>
      </c>
      <c r="E582">
        <v>43</v>
      </c>
      <c r="F582" s="5" t="str">
        <f t="shared" si="36"/>
        <v>Middle aged</v>
      </c>
      <c r="G582" t="s">
        <v>9019</v>
      </c>
      <c r="H582">
        <v>5</v>
      </c>
      <c r="I582" t="str">
        <f t="shared" si="37"/>
        <v>Regular Buyer</v>
      </c>
      <c r="J582">
        <v>2</v>
      </c>
      <c r="K582" t="str">
        <f t="shared" si="38"/>
        <v>Unsatisfied</v>
      </c>
      <c r="L582">
        <v>0</v>
      </c>
      <c r="M582" t="str">
        <f t="shared" si="39"/>
        <v>No Intent</v>
      </c>
    </row>
    <row r="583" spans="1:13">
      <c r="A583">
        <v>6455</v>
      </c>
      <c r="B583" t="s">
        <v>9</v>
      </c>
      <c r="C583" t="s">
        <v>28</v>
      </c>
      <c r="D583" s="3">
        <v>2220.4955277291901</v>
      </c>
      <c r="E583">
        <v>32</v>
      </c>
      <c r="F583" s="5" t="str">
        <f t="shared" si="36"/>
        <v>Adult</v>
      </c>
      <c r="G583" t="s">
        <v>9019</v>
      </c>
      <c r="H583">
        <v>9</v>
      </c>
      <c r="I583" t="str">
        <f t="shared" si="37"/>
        <v>Frequent Buyer</v>
      </c>
      <c r="J583">
        <v>1</v>
      </c>
      <c r="K583" t="str">
        <f t="shared" si="38"/>
        <v>Unsatisfied</v>
      </c>
      <c r="L583">
        <v>0</v>
      </c>
      <c r="M583" t="str">
        <f t="shared" si="39"/>
        <v>No Intent</v>
      </c>
    </row>
    <row r="584" spans="1:13">
      <c r="A584">
        <v>6456</v>
      </c>
      <c r="B584" t="s">
        <v>31</v>
      </c>
      <c r="C584" t="s">
        <v>28</v>
      </c>
      <c r="D584" s="3">
        <v>2192.78301571362</v>
      </c>
      <c r="E584">
        <v>33</v>
      </c>
      <c r="F584" s="5" t="str">
        <f t="shared" si="36"/>
        <v>Adult</v>
      </c>
      <c r="G584" t="s">
        <v>9020</v>
      </c>
      <c r="H584">
        <v>11</v>
      </c>
      <c r="I584" t="str">
        <f t="shared" si="37"/>
        <v>Frequent Buyer</v>
      </c>
      <c r="J584">
        <v>4</v>
      </c>
      <c r="K584" t="str">
        <f t="shared" si="38"/>
        <v>Satisfied</v>
      </c>
      <c r="L584">
        <v>1</v>
      </c>
      <c r="M584" t="str">
        <f t="shared" si="39"/>
        <v>Intent to Purchase</v>
      </c>
    </row>
    <row r="585" spans="1:13">
      <c r="A585">
        <v>6457</v>
      </c>
      <c r="B585" t="s">
        <v>15</v>
      </c>
      <c r="C585" t="s">
        <v>18</v>
      </c>
      <c r="D585" s="3">
        <v>2911.7043375808198</v>
      </c>
      <c r="E585">
        <v>60</v>
      </c>
      <c r="F585" s="5" t="str">
        <f t="shared" si="36"/>
        <v>Senior</v>
      </c>
      <c r="G585" t="s">
        <v>9020</v>
      </c>
      <c r="H585">
        <v>2</v>
      </c>
      <c r="I585" t="str">
        <f t="shared" si="37"/>
        <v>Occasional Buyer</v>
      </c>
      <c r="J585">
        <v>2</v>
      </c>
      <c r="K585" t="str">
        <f t="shared" si="38"/>
        <v>Unsatisfied</v>
      </c>
      <c r="L585">
        <v>1</v>
      </c>
      <c r="M585" t="str">
        <f t="shared" si="39"/>
        <v>Intent to Purchase</v>
      </c>
    </row>
    <row r="586" spans="1:13">
      <c r="A586">
        <v>6458</v>
      </c>
      <c r="B586" t="s">
        <v>24</v>
      </c>
      <c r="C586" t="s">
        <v>10</v>
      </c>
      <c r="D586" s="3">
        <v>1303.3025802771101</v>
      </c>
      <c r="E586">
        <v>22</v>
      </c>
      <c r="F586" s="5" t="str">
        <f t="shared" si="36"/>
        <v>Young Adult</v>
      </c>
      <c r="G586" t="s">
        <v>9020</v>
      </c>
      <c r="H586">
        <v>4</v>
      </c>
      <c r="I586" t="str">
        <f t="shared" si="37"/>
        <v>Regular Buyer</v>
      </c>
      <c r="J586">
        <v>4</v>
      </c>
      <c r="K586" t="str">
        <f t="shared" si="38"/>
        <v>Satisfied</v>
      </c>
      <c r="L586">
        <v>1</v>
      </c>
      <c r="M586" t="str">
        <f t="shared" si="39"/>
        <v>Intent to Purchase</v>
      </c>
    </row>
    <row r="587" spans="1:13">
      <c r="A587">
        <v>6459</v>
      </c>
      <c r="B587" t="s">
        <v>9</v>
      </c>
      <c r="C587" t="s">
        <v>13</v>
      </c>
      <c r="D587" s="3">
        <v>2003.1868807871199</v>
      </c>
      <c r="E587">
        <v>69</v>
      </c>
      <c r="F587" s="5" t="str">
        <f t="shared" si="36"/>
        <v>Senior</v>
      </c>
      <c r="G587" t="s">
        <v>9019</v>
      </c>
      <c r="H587">
        <v>15</v>
      </c>
      <c r="I587" t="str">
        <f t="shared" si="37"/>
        <v>Very Frequent Buyer</v>
      </c>
      <c r="J587">
        <v>1</v>
      </c>
      <c r="K587" t="str">
        <f t="shared" si="38"/>
        <v>Unsatisfied</v>
      </c>
      <c r="L587">
        <v>0</v>
      </c>
      <c r="M587" t="str">
        <f t="shared" si="39"/>
        <v>No Intent</v>
      </c>
    </row>
    <row r="588" spans="1:13">
      <c r="A588">
        <v>6460</v>
      </c>
      <c r="B588" t="s">
        <v>24</v>
      </c>
      <c r="C588" t="s">
        <v>22</v>
      </c>
      <c r="D588" s="3">
        <v>317.11977650744899</v>
      </c>
      <c r="E588">
        <v>50</v>
      </c>
      <c r="F588" s="5" t="str">
        <f t="shared" si="36"/>
        <v>Mature Adult</v>
      </c>
      <c r="G588" t="s">
        <v>9020</v>
      </c>
      <c r="H588">
        <v>8</v>
      </c>
      <c r="I588" t="str">
        <f t="shared" si="37"/>
        <v>Frequent Buyer</v>
      </c>
      <c r="J588">
        <v>1</v>
      </c>
      <c r="K588" t="str">
        <f t="shared" si="38"/>
        <v>Unsatisfied</v>
      </c>
      <c r="L588">
        <v>1</v>
      </c>
      <c r="M588" t="str">
        <f t="shared" si="39"/>
        <v>Intent to Purchase</v>
      </c>
    </row>
    <row r="589" spans="1:13">
      <c r="A589">
        <v>6461</v>
      </c>
      <c r="B589" t="s">
        <v>12</v>
      </c>
      <c r="C589" t="s">
        <v>28</v>
      </c>
      <c r="D589" s="3">
        <v>637.889618511614</v>
      </c>
      <c r="E589">
        <v>18</v>
      </c>
      <c r="F589" s="5" t="str">
        <f t="shared" si="36"/>
        <v>Adolescent</v>
      </c>
      <c r="G589" t="s">
        <v>9020</v>
      </c>
      <c r="H589">
        <v>16</v>
      </c>
      <c r="I589" t="str">
        <f t="shared" si="37"/>
        <v>Very Frequent Buyer</v>
      </c>
      <c r="J589">
        <v>5</v>
      </c>
      <c r="K589" t="str">
        <f t="shared" si="38"/>
        <v>Satisfied</v>
      </c>
      <c r="L589">
        <v>1</v>
      </c>
      <c r="M589" t="str">
        <f t="shared" si="39"/>
        <v>Intent to Purchase</v>
      </c>
    </row>
    <row r="590" spans="1:13">
      <c r="A590">
        <v>6462</v>
      </c>
      <c r="B590" t="s">
        <v>31</v>
      </c>
      <c r="C590" t="s">
        <v>13</v>
      </c>
      <c r="D590" s="3">
        <v>2461.1129112151998</v>
      </c>
      <c r="E590">
        <v>35</v>
      </c>
      <c r="F590" s="5" t="str">
        <f t="shared" si="36"/>
        <v>Adult</v>
      </c>
      <c r="G590" t="s">
        <v>9020</v>
      </c>
      <c r="H590">
        <v>17</v>
      </c>
      <c r="I590" t="str">
        <f t="shared" si="37"/>
        <v>Very Frequent Buyer</v>
      </c>
      <c r="J590">
        <v>3</v>
      </c>
      <c r="K590" t="str">
        <f t="shared" si="38"/>
        <v>Neutral</v>
      </c>
      <c r="L590">
        <v>1</v>
      </c>
      <c r="M590" t="str">
        <f t="shared" si="39"/>
        <v>Intent to Purchase</v>
      </c>
    </row>
    <row r="591" spans="1:13">
      <c r="A591">
        <v>6463</v>
      </c>
      <c r="B591" t="s">
        <v>9</v>
      </c>
      <c r="C591" t="s">
        <v>22</v>
      </c>
      <c r="D591" s="3">
        <v>674.37379471346696</v>
      </c>
      <c r="E591">
        <v>53</v>
      </c>
      <c r="F591" s="5" t="str">
        <f t="shared" si="36"/>
        <v>Mature Adult</v>
      </c>
      <c r="G591" t="s">
        <v>9020</v>
      </c>
      <c r="H591">
        <v>4</v>
      </c>
      <c r="I591" t="str">
        <f t="shared" si="37"/>
        <v>Regular Buyer</v>
      </c>
      <c r="J591">
        <v>2</v>
      </c>
      <c r="K591" t="str">
        <f t="shared" si="38"/>
        <v>Unsatisfied</v>
      </c>
      <c r="L591">
        <v>1</v>
      </c>
      <c r="M591" t="str">
        <f t="shared" si="39"/>
        <v>Intent to Purchase</v>
      </c>
    </row>
    <row r="592" spans="1:13">
      <c r="A592">
        <v>6464</v>
      </c>
      <c r="B592" t="s">
        <v>9</v>
      </c>
      <c r="C592" t="s">
        <v>10</v>
      </c>
      <c r="D592" s="3">
        <v>1911.34350279719</v>
      </c>
      <c r="E592">
        <v>25</v>
      </c>
      <c r="F592" s="5" t="str">
        <f t="shared" si="36"/>
        <v>Young Adult</v>
      </c>
      <c r="G592" t="s">
        <v>9019</v>
      </c>
      <c r="H592">
        <v>19</v>
      </c>
      <c r="I592" t="str">
        <f t="shared" si="37"/>
        <v>Very Frequent Buyer</v>
      </c>
      <c r="J592">
        <v>4</v>
      </c>
      <c r="K592" t="str">
        <f t="shared" si="38"/>
        <v>Satisfied</v>
      </c>
      <c r="L592">
        <v>0</v>
      </c>
      <c r="M592" t="str">
        <f t="shared" si="39"/>
        <v>No Intent</v>
      </c>
    </row>
    <row r="593" spans="1:13">
      <c r="A593">
        <v>6465</v>
      </c>
      <c r="B593" t="s">
        <v>31</v>
      </c>
      <c r="C593" t="s">
        <v>22</v>
      </c>
      <c r="D593" s="3">
        <v>1474.93870324163</v>
      </c>
      <c r="E593">
        <v>36</v>
      </c>
      <c r="F593" s="5" t="str">
        <f t="shared" si="36"/>
        <v>Adult</v>
      </c>
      <c r="G593" t="s">
        <v>9019</v>
      </c>
      <c r="H593">
        <v>1</v>
      </c>
      <c r="I593" t="str">
        <f t="shared" si="37"/>
        <v>Rare Buyer</v>
      </c>
      <c r="J593">
        <v>4</v>
      </c>
      <c r="K593" t="str">
        <f t="shared" si="38"/>
        <v>Satisfied</v>
      </c>
      <c r="L593">
        <v>1</v>
      </c>
      <c r="M593" t="str">
        <f t="shared" si="39"/>
        <v>Intent to Purchase</v>
      </c>
    </row>
    <row r="594" spans="1:13">
      <c r="A594">
        <v>6466</v>
      </c>
      <c r="B594" t="s">
        <v>15</v>
      </c>
      <c r="C594" t="s">
        <v>22</v>
      </c>
      <c r="D594" s="3">
        <v>1763.5771140812799</v>
      </c>
      <c r="E594">
        <v>65</v>
      </c>
      <c r="F594" s="5" t="str">
        <f t="shared" si="36"/>
        <v>Senior</v>
      </c>
      <c r="G594" t="s">
        <v>9020</v>
      </c>
      <c r="H594">
        <v>10</v>
      </c>
      <c r="I594" t="str">
        <f t="shared" si="37"/>
        <v>Frequent Buyer</v>
      </c>
      <c r="J594">
        <v>4</v>
      </c>
      <c r="K594" t="str">
        <f t="shared" si="38"/>
        <v>Satisfied</v>
      </c>
      <c r="L594">
        <v>1</v>
      </c>
      <c r="M594" t="str">
        <f t="shared" si="39"/>
        <v>Intent to Purchase</v>
      </c>
    </row>
    <row r="595" spans="1:13">
      <c r="A595">
        <v>6467</v>
      </c>
      <c r="B595" t="s">
        <v>12</v>
      </c>
      <c r="C595" t="s">
        <v>13</v>
      </c>
      <c r="D595" s="3">
        <v>696.70816313754597</v>
      </c>
      <c r="E595">
        <v>69</v>
      </c>
      <c r="F595" s="5" t="str">
        <f t="shared" si="36"/>
        <v>Senior</v>
      </c>
      <c r="G595" t="s">
        <v>9020</v>
      </c>
      <c r="H595">
        <v>12</v>
      </c>
      <c r="I595" t="str">
        <f t="shared" si="37"/>
        <v>Frequent Buyer</v>
      </c>
      <c r="J595">
        <v>5</v>
      </c>
      <c r="K595" t="str">
        <f t="shared" si="38"/>
        <v>Satisfied</v>
      </c>
      <c r="L595">
        <v>1</v>
      </c>
      <c r="M595" t="str">
        <f t="shared" si="39"/>
        <v>Intent to Purchase</v>
      </c>
    </row>
    <row r="596" spans="1:13">
      <c r="A596">
        <v>6468</v>
      </c>
      <c r="B596" t="s">
        <v>12</v>
      </c>
      <c r="C596" t="s">
        <v>10</v>
      </c>
      <c r="D596" s="3">
        <v>838.80448291834796</v>
      </c>
      <c r="E596">
        <v>61</v>
      </c>
      <c r="F596" s="5" t="str">
        <f t="shared" si="36"/>
        <v>Senior</v>
      </c>
      <c r="G596" t="s">
        <v>9020</v>
      </c>
      <c r="H596">
        <v>2</v>
      </c>
      <c r="I596" t="str">
        <f t="shared" si="37"/>
        <v>Occasional Buyer</v>
      </c>
      <c r="J596">
        <v>3</v>
      </c>
      <c r="K596" t="str">
        <f t="shared" si="38"/>
        <v>Neutral</v>
      </c>
      <c r="L596">
        <v>1</v>
      </c>
      <c r="M596" t="str">
        <f t="shared" si="39"/>
        <v>Intent to Purchase</v>
      </c>
    </row>
    <row r="597" spans="1:13">
      <c r="A597">
        <v>6469</v>
      </c>
      <c r="B597" t="s">
        <v>9</v>
      </c>
      <c r="C597" t="s">
        <v>10</v>
      </c>
      <c r="D597" s="3">
        <v>452.79753720014702</v>
      </c>
      <c r="E597">
        <v>68</v>
      </c>
      <c r="F597" s="5" t="str">
        <f t="shared" si="36"/>
        <v>Senior</v>
      </c>
      <c r="G597" t="s">
        <v>9020</v>
      </c>
      <c r="H597">
        <v>18</v>
      </c>
      <c r="I597" t="str">
        <f t="shared" si="37"/>
        <v>Very Frequent Buyer</v>
      </c>
      <c r="J597">
        <v>2</v>
      </c>
      <c r="K597" t="str">
        <f t="shared" si="38"/>
        <v>Unsatisfied</v>
      </c>
      <c r="L597">
        <v>1</v>
      </c>
      <c r="M597" t="str">
        <f t="shared" si="39"/>
        <v>Intent to Purchase</v>
      </c>
    </row>
    <row r="598" spans="1:13">
      <c r="A598">
        <v>6470</v>
      </c>
      <c r="B598" t="s">
        <v>24</v>
      </c>
      <c r="C598" t="s">
        <v>22</v>
      </c>
      <c r="D598" s="3">
        <v>770.71566429346501</v>
      </c>
      <c r="E598">
        <v>31</v>
      </c>
      <c r="F598" s="5" t="str">
        <f t="shared" si="36"/>
        <v>Adult</v>
      </c>
      <c r="G598" t="s">
        <v>9019</v>
      </c>
      <c r="H598">
        <v>3</v>
      </c>
      <c r="I598" t="str">
        <f t="shared" si="37"/>
        <v>Occasional Buyer</v>
      </c>
      <c r="J598">
        <v>5</v>
      </c>
      <c r="K598" t="str">
        <f t="shared" si="38"/>
        <v>Satisfied</v>
      </c>
      <c r="L598">
        <v>1</v>
      </c>
      <c r="M598" t="str">
        <f t="shared" si="39"/>
        <v>Intent to Purchase</v>
      </c>
    </row>
    <row r="599" spans="1:13">
      <c r="A599">
        <v>6471</v>
      </c>
      <c r="B599" t="s">
        <v>12</v>
      </c>
      <c r="C599" t="s">
        <v>13</v>
      </c>
      <c r="D599" s="3">
        <v>1881.55690416885</v>
      </c>
      <c r="E599">
        <v>50</v>
      </c>
      <c r="F599" s="5" t="str">
        <f t="shared" si="36"/>
        <v>Mature Adult</v>
      </c>
      <c r="G599" t="s">
        <v>9020</v>
      </c>
      <c r="H599">
        <v>1</v>
      </c>
      <c r="I599" t="str">
        <f t="shared" si="37"/>
        <v>Rare Buyer</v>
      </c>
      <c r="J599">
        <v>3</v>
      </c>
      <c r="K599" t="str">
        <f t="shared" si="38"/>
        <v>Neutral</v>
      </c>
      <c r="L599">
        <v>1</v>
      </c>
      <c r="M599" t="str">
        <f t="shared" si="39"/>
        <v>Intent to Purchase</v>
      </c>
    </row>
    <row r="600" spans="1:13">
      <c r="A600">
        <v>6472</v>
      </c>
      <c r="B600" t="s">
        <v>24</v>
      </c>
      <c r="C600" t="s">
        <v>22</v>
      </c>
      <c r="D600" s="3">
        <v>494.22790156655202</v>
      </c>
      <c r="E600">
        <v>62</v>
      </c>
      <c r="F600" s="5" t="str">
        <f t="shared" si="36"/>
        <v>Senior</v>
      </c>
      <c r="G600" t="s">
        <v>9019</v>
      </c>
      <c r="H600">
        <v>1</v>
      </c>
      <c r="I600" t="str">
        <f t="shared" si="37"/>
        <v>Rare Buyer</v>
      </c>
      <c r="J600">
        <v>1</v>
      </c>
      <c r="K600" t="str">
        <f t="shared" si="38"/>
        <v>Unsatisfied</v>
      </c>
      <c r="L600">
        <v>0</v>
      </c>
      <c r="M600" t="str">
        <f t="shared" si="39"/>
        <v>No Intent</v>
      </c>
    </row>
    <row r="601" spans="1:13">
      <c r="A601">
        <v>6473</v>
      </c>
      <c r="B601" t="s">
        <v>31</v>
      </c>
      <c r="C601" t="s">
        <v>28</v>
      </c>
      <c r="D601" s="3">
        <v>1016.802166278</v>
      </c>
      <c r="E601">
        <v>37</v>
      </c>
      <c r="F601" s="5" t="str">
        <f t="shared" si="36"/>
        <v>Adult</v>
      </c>
      <c r="G601" t="s">
        <v>9020</v>
      </c>
      <c r="H601">
        <v>4</v>
      </c>
      <c r="I601" t="str">
        <f t="shared" si="37"/>
        <v>Regular Buyer</v>
      </c>
      <c r="J601">
        <v>2</v>
      </c>
      <c r="K601" t="str">
        <f t="shared" si="38"/>
        <v>Unsatisfied</v>
      </c>
      <c r="L601">
        <v>1</v>
      </c>
      <c r="M601" t="str">
        <f t="shared" si="39"/>
        <v>Intent to Purchase</v>
      </c>
    </row>
    <row r="602" spans="1:13">
      <c r="A602">
        <v>6474</v>
      </c>
      <c r="B602" t="s">
        <v>24</v>
      </c>
      <c r="C602" t="s">
        <v>10</v>
      </c>
      <c r="D602" s="3">
        <v>2238.4880059820998</v>
      </c>
      <c r="E602">
        <v>51</v>
      </c>
      <c r="F602" s="5" t="str">
        <f t="shared" si="36"/>
        <v>Mature Adult</v>
      </c>
      <c r="G602" t="s">
        <v>9020</v>
      </c>
      <c r="H602">
        <v>6</v>
      </c>
      <c r="I602" t="str">
        <f t="shared" si="37"/>
        <v>Regular Buyer</v>
      </c>
      <c r="J602">
        <v>3</v>
      </c>
      <c r="K602" t="str">
        <f t="shared" si="38"/>
        <v>Neutral</v>
      </c>
      <c r="L602">
        <v>1</v>
      </c>
      <c r="M602" t="str">
        <f t="shared" si="39"/>
        <v>Intent to Purchase</v>
      </c>
    </row>
    <row r="603" spans="1:13">
      <c r="A603">
        <v>6475</v>
      </c>
      <c r="B603" t="s">
        <v>24</v>
      </c>
      <c r="C603" t="s">
        <v>13</v>
      </c>
      <c r="D603" s="3">
        <v>1438.8199742838101</v>
      </c>
      <c r="E603">
        <v>21</v>
      </c>
      <c r="F603" s="5" t="str">
        <f t="shared" si="36"/>
        <v>Young Adult</v>
      </c>
      <c r="G603" t="s">
        <v>9020</v>
      </c>
      <c r="H603">
        <v>11</v>
      </c>
      <c r="I603" t="str">
        <f t="shared" si="37"/>
        <v>Frequent Buyer</v>
      </c>
      <c r="J603">
        <v>3</v>
      </c>
      <c r="K603" t="str">
        <f t="shared" si="38"/>
        <v>Neutral</v>
      </c>
      <c r="L603">
        <v>0</v>
      </c>
      <c r="M603" t="str">
        <f t="shared" si="39"/>
        <v>No Intent</v>
      </c>
    </row>
    <row r="604" spans="1:13">
      <c r="A604">
        <v>6476</v>
      </c>
      <c r="B604" t="s">
        <v>31</v>
      </c>
      <c r="C604" t="s">
        <v>10</v>
      </c>
      <c r="D604" s="3">
        <v>882.10064133936203</v>
      </c>
      <c r="E604">
        <v>51</v>
      </c>
      <c r="F604" s="5" t="str">
        <f t="shared" si="36"/>
        <v>Mature Adult</v>
      </c>
      <c r="G604" t="s">
        <v>9020</v>
      </c>
      <c r="H604">
        <v>16</v>
      </c>
      <c r="I604" t="str">
        <f t="shared" si="37"/>
        <v>Very Frequent Buyer</v>
      </c>
      <c r="J604">
        <v>3</v>
      </c>
      <c r="K604" t="str">
        <f t="shared" si="38"/>
        <v>Neutral</v>
      </c>
      <c r="L604">
        <v>1</v>
      </c>
      <c r="M604" t="str">
        <f t="shared" si="39"/>
        <v>Intent to Purchase</v>
      </c>
    </row>
    <row r="605" spans="1:13">
      <c r="A605">
        <v>6477</v>
      </c>
      <c r="B605" t="s">
        <v>24</v>
      </c>
      <c r="C605" t="s">
        <v>18</v>
      </c>
      <c r="D605" s="3">
        <v>614.94824565620695</v>
      </c>
      <c r="E605">
        <v>38</v>
      </c>
      <c r="F605" s="5" t="str">
        <f t="shared" si="36"/>
        <v>Adult</v>
      </c>
      <c r="G605" t="s">
        <v>9019</v>
      </c>
      <c r="H605">
        <v>10</v>
      </c>
      <c r="I605" t="str">
        <f t="shared" si="37"/>
        <v>Frequent Buyer</v>
      </c>
      <c r="J605">
        <v>1</v>
      </c>
      <c r="K605" t="str">
        <f t="shared" si="38"/>
        <v>Unsatisfied</v>
      </c>
      <c r="L605">
        <v>0</v>
      </c>
      <c r="M605" t="str">
        <f t="shared" si="39"/>
        <v>No Intent</v>
      </c>
    </row>
    <row r="606" spans="1:13">
      <c r="A606">
        <v>6478</v>
      </c>
      <c r="B606" t="s">
        <v>31</v>
      </c>
      <c r="C606" t="s">
        <v>13</v>
      </c>
      <c r="D606" s="3">
        <v>2666.1913047502899</v>
      </c>
      <c r="E606">
        <v>38</v>
      </c>
      <c r="F606" s="5" t="str">
        <f t="shared" si="36"/>
        <v>Adult</v>
      </c>
      <c r="G606" t="s">
        <v>9019</v>
      </c>
      <c r="H606">
        <v>18</v>
      </c>
      <c r="I606" t="str">
        <f t="shared" si="37"/>
        <v>Very Frequent Buyer</v>
      </c>
      <c r="J606">
        <v>4</v>
      </c>
      <c r="K606" t="str">
        <f t="shared" si="38"/>
        <v>Satisfied</v>
      </c>
      <c r="L606">
        <v>1</v>
      </c>
      <c r="M606" t="str">
        <f t="shared" si="39"/>
        <v>Intent to Purchase</v>
      </c>
    </row>
    <row r="607" spans="1:13">
      <c r="A607">
        <v>6479</v>
      </c>
      <c r="B607" t="s">
        <v>15</v>
      </c>
      <c r="C607" t="s">
        <v>13</v>
      </c>
      <c r="D607" s="3">
        <v>552.82653374510903</v>
      </c>
      <c r="E607">
        <v>49</v>
      </c>
      <c r="F607" s="5" t="str">
        <f t="shared" si="36"/>
        <v>Middle aged</v>
      </c>
      <c r="G607" t="s">
        <v>9020</v>
      </c>
      <c r="H607">
        <v>5</v>
      </c>
      <c r="I607" t="str">
        <f t="shared" si="37"/>
        <v>Regular Buyer</v>
      </c>
      <c r="J607">
        <v>4</v>
      </c>
      <c r="K607" t="str">
        <f t="shared" si="38"/>
        <v>Satisfied</v>
      </c>
      <c r="L607">
        <v>1</v>
      </c>
      <c r="M607" t="str">
        <f t="shared" si="39"/>
        <v>Intent to Purchase</v>
      </c>
    </row>
    <row r="608" spans="1:13">
      <c r="A608">
        <v>6480</v>
      </c>
      <c r="B608" t="s">
        <v>31</v>
      </c>
      <c r="C608" t="s">
        <v>22</v>
      </c>
      <c r="D608" s="3">
        <v>594.41868355923702</v>
      </c>
      <c r="E608">
        <v>49</v>
      </c>
      <c r="F608" s="5" t="str">
        <f t="shared" si="36"/>
        <v>Middle aged</v>
      </c>
      <c r="G608" t="s">
        <v>9020</v>
      </c>
      <c r="H608">
        <v>14</v>
      </c>
      <c r="I608" t="str">
        <f t="shared" si="37"/>
        <v>Very Frequent Buyer</v>
      </c>
      <c r="J608">
        <v>3</v>
      </c>
      <c r="K608" t="str">
        <f t="shared" si="38"/>
        <v>Neutral</v>
      </c>
      <c r="L608">
        <v>1</v>
      </c>
      <c r="M608" t="str">
        <f t="shared" si="39"/>
        <v>Intent to Purchase</v>
      </c>
    </row>
    <row r="609" spans="1:13">
      <c r="A609">
        <v>6481</v>
      </c>
      <c r="B609" t="s">
        <v>24</v>
      </c>
      <c r="C609" t="s">
        <v>18</v>
      </c>
      <c r="D609" s="3">
        <v>1590.9820877375801</v>
      </c>
      <c r="E609">
        <v>38</v>
      </c>
      <c r="F609" s="5" t="str">
        <f t="shared" si="36"/>
        <v>Adult</v>
      </c>
      <c r="G609" t="s">
        <v>9020</v>
      </c>
      <c r="H609">
        <v>11</v>
      </c>
      <c r="I609" t="str">
        <f t="shared" si="37"/>
        <v>Frequent Buyer</v>
      </c>
      <c r="J609">
        <v>4</v>
      </c>
      <c r="K609" t="str">
        <f t="shared" si="38"/>
        <v>Satisfied</v>
      </c>
      <c r="L609">
        <v>1</v>
      </c>
      <c r="M609" t="str">
        <f t="shared" si="39"/>
        <v>Intent to Purchase</v>
      </c>
    </row>
    <row r="610" spans="1:13">
      <c r="A610">
        <v>6482</v>
      </c>
      <c r="B610" t="s">
        <v>24</v>
      </c>
      <c r="C610" t="s">
        <v>18</v>
      </c>
      <c r="D610" s="3">
        <v>2447.1702103274902</v>
      </c>
      <c r="E610">
        <v>45</v>
      </c>
      <c r="F610" s="5" t="str">
        <f t="shared" si="36"/>
        <v>Middle aged</v>
      </c>
      <c r="G610" t="s">
        <v>9019</v>
      </c>
      <c r="H610">
        <v>4</v>
      </c>
      <c r="I610" t="str">
        <f t="shared" si="37"/>
        <v>Regular Buyer</v>
      </c>
      <c r="J610">
        <v>4</v>
      </c>
      <c r="K610" t="str">
        <f t="shared" si="38"/>
        <v>Satisfied</v>
      </c>
      <c r="L610">
        <v>1</v>
      </c>
      <c r="M610" t="str">
        <f t="shared" si="39"/>
        <v>Intent to Purchase</v>
      </c>
    </row>
    <row r="611" spans="1:13">
      <c r="A611">
        <v>6483</v>
      </c>
      <c r="B611" t="s">
        <v>12</v>
      </c>
      <c r="C611" t="s">
        <v>18</v>
      </c>
      <c r="D611" s="3">
        <v>436.75453881041</v>
      </c>
      <c r="E611">
        <v>64</v>
      </c>
      <c r="F611" s="5" t="str">
        <f t="shared" si="36"/>
        <v>Senior</v>
      </c>
      <c r="G611" t="s">
        <v>9019</v>
      </c>
      <c r="H611">
        <v>5</v>
      </c>
      <c r="I611" t="str">
        <f t="shared" si="37"/>
        <v>Regular Buyer</v>
      </c>
      <c r="J611">
        <v>1</v>
      </c>
      <c r="K611" t="str">
        <f t="shared" si="38"/>
        <v>Unsatisfied</v>
      </c>
      <c r="L611">
        <v>0</v>
      </c>
      <c r="M611" t="str">
        <f t="shared" si="39"/>
        <v>No Intent</v>
      </c>
    </row>
    <row r="612" spans="1:13">
      <c r="A612">
        <v>6484</v>
      </c>
      <c r="B612" t="s">
        <v>24</v>
      </c>
      <c r="C612" t="s">
        <v>10</v>
      </c>
      <c r="D612" s="3">
        <v>1009.24299384029</v>
      </c>
      <c r="E612">
        <v>56</v>
      </c>
      <c r="F612" s="5" t="str">
        <f t="shared" si="36"/>
        <v>Mature Adult</v>
      </c>
      <c r="G612" t="s">
        <v>9020</v>
      </c>
      <c r="H612">
        <v>12</v>
      </c>
      <c r="I612" t="str">
        <f t="shared" si="37"/>
        <v>Frequent Buyer</v>
      </c>
      <c r="J612">
        <v>4</v>
      </c>
      <c r="K612" t="str">
        <f t="shared" si="38"/>
        <v>Satisfied</v>
      </c>
      <c r="L612">
        <v>1</v>
      </c>
      <c r="M612" t="str">
        <f t="shared" si="39"/>
        <v>Intent to Purchase</v>
      </c>
    </row>
    <row r="613" spans="1:13">
      <c r="A613">
        <v>6485</v>
      </c>
      <c r="B613" t="s">
        <v>12</v>
      </c>
      <c r="C613" t="s">
        <v>13</v>
      </c>
      <c r="D613" s="3">
        <v>678.936972619985</v>
      </c>
      <c r="E613">
        <v>20</v>
      </c>
      <c r="F613" s="5" t="str">
        <f t="shared" si="36"/>
        <v>Young Adult</v>
      </c>
      <c r="G613" t="s">
        <v>9019</v>
      </c>
      <c r="H613">
        <v>10</v>
      </c>
      <c r="I613" t="str">
        <f t="shared" si="37"/>
        <v>Frequent Buyer</v>
      </c>
      <c r="J613">
        <v>3</v>
      </c>
      <c r="K613" t="str">
        <f t="shared" si="38"/>
        <v>Neutral</v>
      </c>
      <c r="L613">
        <v>0</v>
      </c>
      <c r="M613" t="str">
        <f t="shared" si="39"/>
        <v>No Intent</v>
      </c>
    </row>
    <row r="614" spans="1:13">
      <c r="A614">
        <v>6486</v>
      </c>
      <c r="B614" t="s">
        <v>9</v>
      </c>
      <c r="C614" t="s">
        <v>13</v>
      </c>
      <c r="D614" s="3">
        <v>1987.9950587706301</v>
      </c>
      <c r="E614">
        <v>19</v>
      </c>
      <c r="F614" s="5" t="str">
        <f t="shared" si="36"/>
        <v>Adolescent</v>
      </c>
      <c r="G614" t="s">
        <v>9019</v>
      </c>
      <c r="H614">
        <v>12</v>
      </c>
      <c r="I614" t="str">
        <f t="shared" si="37"/>
        <v>Frequent Buyer</v>
      </c>
      <c r="J614">
        <v>2</v>
      </c>
      <c r="K614" t="str">
        <f t="shared" si="38"/>
        <v>Unsatisfied</v>
      </c>
      <c r="L614">
        <v>0</v>
      </c>
      <c r="M614" t="str">
        <f t="shared" si="39"/>
        <v>No Intent</v>
      </c>
    </row>
    <row r="615" spans="1:13">
      <c r="A615">
        <v>6487</v>
      </c>
      <c r="B615" t="s">
        <v>9</v>
      </c>
      <c r="C615" t="s">
        <v>22</v>
      </c>
      <c r="D615" s="3">
        <v>967.77364324586802</v>
      </c>
      <c r="E615">
        <v>21</v>
      </c>
      <c r="F615" s="5" t="str">
        <f t="shared" si="36"/>
        <v>Young Adult</v>
      </c>
      <c r="G615" t="s">
        <v>9019</v>
      </c>
      <c r="H615">
        <v>1</v>
      </c>
      <c r="I615" t="str">
        <f t="shared" si="37"/>
        <v>Rare Buyer</v>
      </c>
      <c r="J615">
        <v>1</v>
      </c>
      <c r="K615" t="str">
        <f t="shared" si="38"/>
        <v>Unsatisfied</v>
      </c>
      <c r="L615">
        <v>0</v>
      </c>
      <c r="M615" t="str">
        <f t="shared" si="39"/>
        <v>No Intent</v>
      </c>
    </row>
    <row r="616" spans="1:13">
      <c r="A616">
        <v>6488</v>
      </c>
      <c r="B616" t="s">
        <v>24</v>
      </c>
      <c r="C616" t="s">
        <v>18</v>
      </c>
      <c r="D616" s="3">
        <v>1576.61783494001</v>
      </c>
      <c r="E616">
        <v>66</v>
      </c>
      <c r="F616" s="5" t="str">
        <f t="shared" si="36"/>
        <v>Senior</v>
      </c>
      <c r="G616" t="s">
        <v>9019</v>
      </c>
      <c r="H616">
        <v>18</v>
      </c>
      <c r="I616" t="str">
        <f t="shared" si="37"/>
        <v>Very Frequent Buyer</v>
      </c>
      <c r="J616">
        <v>3</v>
      </c>
      <c r="K616" t="str">
        <f t="shared" si="38"/>
        <v>Neutral</v>
      </c>
      <c r="L616">
        <v>0</v>
      </c>
      <c r="M616" t="str">
        <f t="shared" si="39"/>
        <v>No Intent</v>
      </c>
    </row>
    <row r="617" spans="1:13">
      <c r="A617">
        <v>6489</v>
      </c>
      <c r="B617" t="s">
        <v>12</v>
      </c>
      <c r="C617" t="s">
        <v>13</v>
      </c>
      <c r="D617" s="3">
        <v>1110.6237135383999</v>
      </c>
      <c r="E617">
        <v>46</v>
      </c>
      <c r="F617" s="5" t="str">
        <f t="shared" si="36"/>
        <v>Middle aged</v>
      </c>
      <c r="G617" t="s">
        <v>9020</v>
      </c>
      <c r="H617">
        <v>4</v>
      </c>
      <c r="I617" t="str">
        <f t="shared" si="37"/>
        <v>Regular Buyer</v>
      </c>
      <c r="J617">
        <v>5</v>
      </c>
      <c r="K617" t="str">
        <f t="shared" si="38"/>
        <v>Satisfied</v>
      </c>
      <c r="L617">
        <v>1</v>
      </c>
      <c r="M617" t="str">
        <f t="shared" si="39"/>
        <v>Intent to Purchase</v>
      </c>
    </row>
    <row r="618" spans="1:13">
      <c r="A618">
        <v>6490</v>
      </c>
      <c r="B618" t="s">
        <v>9</v>
      </c>
      <c r="C618" t="s">
        <v>13</v>
      </c>
      <c r="D618" s="3">
        <v>2683.6053189898898</v>
      </c>
      <c r="E618">
        <v>61</v>
      </c>
      <c r="F618" s="5" t="str">
        <f t="shared" si="36"/>
        <v>Senior</v>
      </c>
      <c r="G618" t="s">
        <v>9019</v>
      </c>
      <c r="H618">
        <v>2</v>
      </c>
      <c r="I618" t="str">
        <f t="shared" si="37"/>
        <v>Occasional Buyer</v>
      </c>
      <c r="J618">
        <v>2</v>
      </c>
      <c r="K618" t="str">
        <f t="shared" si="38"/>
        <v>Unsatisfied</v>
      </c>
      <c r="L618">
        <v>0</v>
      </c>
      <c r="M618" t="str">
        <f t="shared" si="39"/>
        <v>No Intent</v>
      </c>
    </row>
    <row r="619" spans="1:13">
      <c r="A619">
        <v>6491</v>
      </c>
      <c r="B619" t="s">
        <v>24</v>
      </c>
      <c r="C619" t="s">
        <v>18</v>
      </c>
      <c r="D619" s="3">
        <v>1773.2619306111801</v>
      </c>
      <c r="E619">
        <v>26</v>
      </c>
      <c r="F619" s="5" t="str">
        <f t="shared" si="36"/>
        <v>Young Adult</v>
      </c>
      <c r="G619" t="s">
        <v>9020</v>
      </c>
      <c r="H619">
        <v>4</v>
      </c>
      <c r="I619" t="str">
        <f t="shared" si="37"/>
        <v>Regular Buyer</v>
      </c>
      <c r="J619">
        <v>4</v>
      </c>
      <c r="K619" t="str">
        <f t="shared" si="38"/>
        <v>Satisfied</v>
      </c>
      <c r="L619">
        <v>1</v>
      </c>
      <c r="M619" t="str">
        <f t="shared" si="39"/>
        <v>Intent to Purchase</v>
      </c>
    </row>
    <row r="620" spans="1:13">
      <c r="A620">
        <v>6492</v>
      </c>
      <c r="B620" t="s">
        <v>9</v>
      </c>
      <c r="C620" t="s">
        <v>10</v>
      </c>
      <c r="D620" s="3">
        <v>2050.9372832027698</v>
      </c>
      <c r="E620">
        <v>65</v>
      </c>
      <c r="F620" s="5" t="str">
        <f t="shared" ref="F620:F683" si="40">IF(E620&lt;20,"Adolescent",IF(E620&lt;30,"Young Adult",IF(E620&lt;40,"Adult",IF(E620&lt;50,"Middle aged",IF(E620&lt;60,"Mature Adult","Senior")))))</f>
        <v>Senior</v>
      </c>
      <c r="G620" t="s">
        <v>9020</v>
      </c>
      <c r="H620">
        <v>4</v>
      </c>
      <c r="I620" t="str">
        <f t="shared" si="37"/>
        <v>Regular Buyer</v>
      </c>
      <c r="J620">
        <v>2</v>
      </c>
      <c r="K620" t="str">
        <f t="shared" si="38"/>
        <v>Unsatisfied</v>
      </c>
      <c r="L620">
        <v>1</v>
      </c>
      <c r="M620" t="str">
        <f t="shared" si="39"/>
        <v>Intent to Purchase</v>
      </c>
    </row>
    <row r="621" spans="1:13">
      <c r="A621">
        <v>6493</v>
      </c>
      <c r="B621" t="s">
        <v>15</v>
      </c>
      <c r="C621" t="s">
        <v>10</v>
      </c>
      <c r="D621" s="3">
        <v>1636.4160689339799</v>
      </c>
      <c r="E621">
        <v>58</v>
      </c>
      <c r="F621" s="5" t="str">
        <f t="shared" si="40"/>
        <v>Mature Adult</v>
      </c>
      <c r="G621" t="s">
        <v>9019</v>
      </c>
      <c r="H621">
        <v>15</v>
      </c>
      <c r="I621" t="str">
        <f t="shared" si="37"/>
        <v>Very Frequent Buyer</v>
      </c>
      <c r="J621">
        <v>5</v>
      </c>
      <c r="K621" t="str">
        <f t="shared" si="38"/>
        <v>Satisfied</v>
      </c>
      <c r="L621">
        <v>1</v>
      </c>
      <c r="M621" t="str">
        <f t="shared" si="39"/>
        <v>Intent to Purchase</v>
      </c>
    </row>
    <row r="622" spans="1:13">
      <c r="A622">
        <v>6494</v>
      </c>
      <c r="B622" t="s">
        <v>9</v>
      </c>
      <c r="C622" t="s">
        <v>22</v>
      </c>
      <c r="D622" s="3">
        <v>2112.4186944487801</v>
      </c>
      <c r="E622">
        <v>61</v>
      </c>
      <c r="F622" s="5" t="str">
        <f t="shared" si="40"/>
        <v>Senior</v>
      </c>
      <c r="G622" t="s">
        <v>9019</v>
      </c>
      <c r="H622">
        <v>2</v>
      </c>
      <c r="I622" t="str">
        <f t="shared" si="37"/>
        <v>Occasional Buyer</v>
      </c>
      <c r="J622">
        <v>5</v>
      </c>
      <c r="K622" t="str">
        <f t="shared" si="38"/>
        <v>Satisfied</v>
      </c>
      <c r="L622">
        <v>1</v>
      </c>
      <c r="M622" t="str">
        <f t="shared" si="39"/>
        <v>Intent to Purchase</v>
      </c>
    </row>
    <row r="623" spans="1:13">
      <c r="A623">
        <v>6495</v>
      </c>
      <c r="B623" t="s">
        <v>24</v>
      </c>
      <c r="C623" t="s">
        <v>18</v>
      </c>
      <c r="D623" s="3">
        <v>1805.64798310285</v>
      </c>
      <c r="E623">
        <v>38</v>
      </c>
      <c r="F623" s="5" t="str">
        <f t="shared" si="40"/>
        <v>Adult</v>
      </c>
      <c r="G623" t="s">
        <v>9019</v>
      </c>
      <c r="H623">
        <v>8</v>
      </c>
      <c r="I623" t="str">
        <f t="shared" si="37"/>
        <v>Frequent Buyer</v>
      </c>
      <c r="J623">
        <v>4</v>
      </c>
      <c r="K623" t="str">
        <f t="shared" si="38"/>
        <v>Satisfied</v>
      </c>
      <c r="L623">
        <v>1</v>
      </c>
      <c r="M623" t="str">
        <f t="shared" si="39"/>
        <v>Intent to Purchase</v>
      </c>
    </row>
    <row r="624" spans="1:13">
      <c r="A624">
        <v>6496</v>
      </c>
      <c r="B624" t="s">
        <v>31</v>
      </c>
      <c r="C624" t="s">
        <v>13</v>
      </c>
      <c r="D624" s="3">
        <v>1619.7189913125301</v>
      </c>
      <c r="E624">
        <v>55</v>
      </c>
      <c r="F624" s="5" t="str">
        <f t="shared" si="40"/>
        <v>Mature Adult</v>
      </c>
      <c r="G624" t="s">
        <v>9020</v>
      </c>
      <c r="H624">
        <v>12</v>
      </c>
      <c r="I624" t="str">
        <f t="shared" si="37"/>
        <v>Frequent Buyer</v>
      </c>
      <c r="J624">
        <v>5</v>
      </c>
      <c r="K624" t="str">
        <f t="shared" si="38"/>
        <v>Satisfied</v>
      </c>
      <c r="L624">
        <v>1</v>
      </c>
      <c r="M624" t="str">
        <f t="shared" si="39"/>
        <v>Intent to Purchase</v>
      </c>
    </row>
    <row r="625" spans="1:13">
      <c r="A625">
        <v>6497</v>
      </c>
      <c r="B625" t="s">
        <v>15</v>
      </c>
      <c r="C625" t="s">
        <v>28</v>
      </c>
      <c r="D625" s="3">
        <v>1023.17354766407</v>
      </c>
      <c r="E625">
        <v>50</v>
      </c>
      <c r="F625" s="5" t="str">
        <f t="shared" si="40"/>
        <v>Mature Adult</v>
      </c>
      <c r="G625" t="s">
        <v>9019</v>
      </c>
      <c r="H625">
        <v>13</v>
      </c>
      <c r="I625" t="str">
        <f t="shared" si="37"/>
        <v>Very Frequent Buyer</v>
      </c>
      <c r="J625">
        <v>3</v>
      </c>
      <c r="K625" t="str">
        <f t="shared" si="38"/>
        <v>Neutral</v>
      </c>
      <c r="L625">
        <v>0</v>
      </c>
      <c r="M625" t="str">
        <f t="shared" si="39"/>
        <v>No Intent</v>
      </c>
    </row>
    <row r="626" spans="1:13">
      <c r="A626">
        <v>6498</v>
      </c>
      <c r="B626" t="s">
        <v>9</v>
      </c>
      <c r="C626" t="s">
        <v>13</v>
      </c>
      <c r="D626" s="3">
        <v>2357.13568922372</v>
      </c>
      <c r="E626">
        <v>29</v>
      </c>
      <c r="F626" s="5" t="str">
        <f t="shared" si="40"/>
        <v>Young Adult</v>
      </c>
      <c r="G626" t="s">
        <v>9020</v>
      </c>
      <c r="H626">
        <v>10</v>
      </c>
      <c r="I626" t="str">
        <f t="shared" si="37"/>
        <v>Frequent Buyer</v>
      </c>
      <c r="J626">
        <v>2</v>
      </c>
      <c r="K626" t="str">
        <f t="shared" si="38"/>
        <v>Unsatisfied</v>
      </c>
      <c r="L626">
        <v>0</v>
      </c>
      <c r="M626" t="str">
        <f t="shared" si="39"/>
        <v>No Intent</v>
      </c>
    </row>
    <row r="627" spans="1:13">
      <c r="A627">
        <v>6499</v>
      </c>
      <c r="B627" t="s">
        <v>31</v>
      </c>
      <c r="C627" t="s">
        <v>22</v>
      </c>
      <c r="D627" s="3">
        <v>1872.0052264799699</v>
      </c>
      <c r="E627">
        <v>56</v>
      </c>
      <c r="F627" s="5" t="str">
        <f t="shared" si="40"/>
        <v>Mature Adult</v>
      </c>
      <c r="G627" t="s">
        <v>9020</v>
      </c>
      <c r="H627">
        <v>8</v>
      </c>
      <c r="I627" t="str">
        <f t="shared" si="37"/>
        <v>Frequent Buyer</v>
      </c>
      <c r="J627">
        <v>3</v>
      </c>
      <c r="K627" t="str">
        <f t="shared" si="38"/>
        <v>Neutral</v>
      </c>
      <c r="L627">
        <v>1</v>
      </c>
      <c r="M627" t="str">
        <f t="shared" si="39"/>
        <v>Intent to Purchase</v>
      </c>
    </row>
    <row r="628" spans="1:13">
      <c r="A628">
        <v>6500</v>
      </c>
      <c r="B628" t="s">
        <v>9</v>
      </c>
      <c r="C628" t="s">
        <v>22</v>
      </c>
      <c r="D628" s="3">
        <v>2856.24433572405</v>
      </c>
      <c r="E628">
        <v>33</v>
      </c>
      <c r="F628" s="5" t="str">
        <f t="shared" si="40"/>
        <v>Adult</v>
      </c>
      <c r="G628" t="s">
        <v>9019</v>
      </c>
      <c r="H628">
        <v>10</v>
      </c>
      <c r="I628" t="str">
        <f t="shared" si="37"/>
        <v>Frequent Buyer</v>
      </c>
      <c r="J628">
        <v>3</v>
      </c>
      <c r="K628" t="str">
        <f t="shared" si="38"/>
        <v>Neutral</v>
      </c>
      <c r="L628">
        <v>0</v>
      </c>
      <c r="M628" t="str">
        <f t="shared" si="39"/>
        <v>No Intent</v>
      </c>
    </row>
    <row r="629" spans="1:13">
      <c r="A629">
        <v>6501</v>
      </c>
      <c r="B629" t="s">
        <v>12</v>
      </c>
      <c r="C629" t="s">
        <v>10</v>
      </c>
      <c r="D629" s="3">
        <v>1518.7751280038301</v>
      </c>
      <c r="E629">
        <v>54</v>
      </c>
      <c r="F629" s="5" t="str">
        <f t="shared" si="40"/>
        <v>Mature Adult</v>
      </c>
      <c r="G629" t="s">
        <v>9019</v>
      </c>
      <c r="H629">
        <v>3</v>
      </c>
      <c r="I629" t="str">
        <f t="shared" si="37"/>
        <v>Occasional Buyer</v>
      </c>
      <c r="J629">
        <v>1</v>
      </c>
      <c r="K629" t="str">
        <f t="shared" si="38"/>
        <v>Unsatisfied</v>
      </c>
      <c r="L629">
        <v>0</v>
      </c>
      <c r="M629" t="str">
        <f t="shared" si="39"/>
        <v>No Intent</v>
      </c>
    </row>
    <row r="630" spans="1:13">
      <c r="A630">
        <v>6502</v>
      </c>
      <c r="B630" t="s">
        <v>12</v>
      </c>
      <c r="C630" t="s">
        <v>18</v>
      </c>
      <c r="D630" s="3">
        <v>2239.5363209492698</v>
      </c>
      <c r="E630">
        <v>54</v>
      </c>
      <c r="F630" s="5" t="str">
        <f t="shared" si="40"/>
        <v>Mature Adult</v>
      </c>
      <c r="G630" t="s">
        <v>9020</v>
      </c>
      <c r="H630">
        <v>10</v>
      </c>
      <c r="I630" t="str">
        <f t="shared" si="37"/>
        <v>Frequent Buyer</v>
      </c>
      <c r="J630">
        <v>5</v>
      </c>
      <c r="K630" t="str">
        <f t="shared" si="38"/>
        <v>Satisfied</v>
      </c>
      <c r="L630">
        <v>1</v>
      </c>
      <c r="M630" t="str">
        <f t="shared" si="39"/>
        <v>Intent to Purchase</v>
      </c>
    </row>
    <row r="631" spans="1:13">
      <c r="A631">
        <v>6503</v>
      </c>
      <c r="B631" t="s">
        <v>31</v>
      </c>
      <c r="C631" t="s">
        <v>18</v>
      </c>
      <c r="D631" s="3">
        <v>2809.6626649694499</v>
      </c>
      <c r="E631">
        <v>30</v>
      </c>
      <c r="F631" s="5" t="str">
        <f t="shared" si="40"/>
        <v>Adult</v>
      </c>
      <c r="G631" t="s">
        <v>9019</v>
      </c>
      <c r="H631">
        <v>8</v>
      </c>
      <c r="I631" t="str">
        <f t="shared" si="37"/>
        <v>Frequent Buyer</v>
      </c>
      <c r="J631">
        <v>4</v>
      </c>
      <c r="K631" t="str">
        <f t="shared" si="38"/>
        <v>Satisfied</v>
      </c>
      <c r="L631">
        <v>0</v>
      </c>
      <c r="M631" t="str">
        <f t="shared" si="39"/>
        <v>No Intent</v>
      </c>
    </row>
    <row r="632" spans="1:13">
      <c r="A632">
        <v>6504</v>
      </c>
      <c r="B632" t="s">
        <v>9</v>
      </c>
      <c r="C632" t="s">
        <v>28</v>
      </c>
      <c r="D632" s="3">
        <v>317.94710944008699</v>
      </c>
      <c r="E632">
        <v>27</v>
      </c>
      <c r="F632" s="5" t="str">
        <f t="shared" si="40"/>
        <v>Young Adult</v>
      </c>
      <c r="G632" t="s">
        <v>9020</v>
      </c>
      <c r="H632">
        <v>7</v>
      </c>
      <c r="I632" t="str">
        <f t="shared" si="37"/>
        <v>Frequent Buyer</v>
      </c>
      <c r="J632">
        <v>3</v>
      </c>
      <c r="K632" t="str">
        <f t="shared" si="38"/>
        <v>Neutral</v>
      </c>
      <c r="L632">
        <v>0</v>
      </c>
      <c r="M632" t="str">
        <f t="shared" si="39"/>
        <v>No Intent</v>
      </c>
    </row>
    <row r="633" spans="1:13">
      <c r="A633">
        <v>6505</v>
      </c>
      <c r="B633" t="s">
        <v>15</v>
      </c>
      <c r="C633" t="s">
        <v>18</v>
      </c>
      <c r="D633" s="3">
        <v>1724.02259087632</v>
      </c>
      <c r="E633">
        <v>69</v>
      </c>
      <c r="F633" s="5" t="str">
        <f t="shared" si="40"/>
        <v>Senior</v>
      </c>
      <c r="G633" t="s">
        <v>9020</v>
      </c>
      <c r="H633">
        <v>17</v>
      </c>
      <c r="I633" t="str">
        <f t="shared" si="37"/>
        <v>Very Frequent Buyer</v>
      </c>
      <c r="J633">
        <v>1</v>
      </c>
      <c r="K633" t="str">
        <f t="shared" si="38"/>
        <v>Unsatisfied</v>
      </c>
      <c r="L633">
        <v>1</v>
      </c>
      <c r="M633" t="str">
        <f t="shared" si="39"/>
        <v>Intent to Purchase</v>
      </c>
    </row>
    <row r="634" spans="1:13">
      <c r="A634">
        <v>6506</v>
      </c>
      <c r="B634" t="s">
        <v>31</v>
      </c>
      <c r="C634" t="s">
        <v>18</v>
      </c>
      <c r="D634" s="3">
        <v>2285.491004773</v>
      </c>
      <c r="E634">
        <v>33</v>
      </c>
      <c r="F634" s="5" t="str">
        <f t="shared" si="40"/>
        <v>Adult</v>
      </c>
      <c r="G634" t="s">
        <v>9019</v>
      </c>
      <c r="H634">
        <v>15</v>
      </c>
      <c r="I634" t="str">
        <f t="shared" si="37"/>
        <v>Very Frequent Buyer</v>
      </c>
      <c r="J634">
        <v>3</v>
      </c>
      <c r="K634" t="str">
        <f t="shared" si="38"/>
        <v>Neutral</v>
      </c>
      <c r="L634">
        <v>0</v>
      </c>
      <c r="M634" t="str">
        <f t="shared" si="39"/>
        <v>No Intent</v>
      </c>
    </row>
    <row r="635" spans="1:13">
      <c r="A635">
        <v>6507</v>
      </c>
      <c r="B635" t="s">
        <v>24</v>
      </c>
      <c r="C635" t="s">
        <v>22</v>
      </c>
      <c r="D635" s="3">
        <v>2653.1732909926</v>
      </c>
      <c r="E635">
        <v>30</v>
      </c>
      <c r="F635" s="5" t="str">
        <f t="shared" si="40"/>
        <v>Adult</v>
      </c>
      <c r="G635" t="s">
        <v>9019</v>
      </c>
      <c r="H635">
        <v>5</v>
      </c>
      <c r="I635" t="str">
        <f t="shared" si="37"/>
        <v>Regular Buyer</v>
      </c>
      <c r="J635">
        <v>1</v>
      </c>
      <c r="K635" t="str">
        <f t="shared" si="38"/>
        <v>Unsatisfied</v>
      </c>
      <c r="L635">
        <v>0</v>
      </c>
      <c r="M635" t="str">
        <f t="shared" si="39"/>
        <v>No Intent</v>
      </c>
    </row>
    <row r="636" spans="1:13">
      <c r="A636">
        <v>6508</v>
      </c>
      <c r="B636" t="s">
        <v>9</v>
      </c>
      <c r="C636" t="s">
        <v>13</v>
      </c>
      <c r="D636" s="3">
        <v>1598.36693106545</v>
      </c>
      <c r="E636">
        <v>63</v>
      </c>
      <c r="F636" s="5" t="str">
        <f t="shared" si="40"/>
        <v>Senior</v>
      </c>
      <c r="G636" t="s">
        <v>9019</v>
      </c>
      <c r="H636">
        <v>6</v>
      </c>
      <c r="I636" t="str">
        <f t="shared" si="37"/>
        <v>Regular Buyer</v>
      </c>
      <c r="J636">
        <v>5</v>
      </c>
      <c r="K636" t="str">
        <f t="shared" si="38"/>
        <v>Satisfied</v>
      </c>
      <c r="L636">
        <v>1</v>
      </c>
      <c r="M636" t="str">
        <f t="shared" si="39"/>
        <v>Intent to Purchase</v>
      </c>
    </row>
    <row r="637" spans="1:13">
      <c r="A637">
        <v>6509</v>
      </c>
      <c r="B637" t="s">
        <v>24</v>
      </c>
      <c r="C637" t="s">
        <v>18</v>
      </c>
      <c r="D637" s="3">
        <v>1469.1517626971399</v>
      </c>
      <c r="E637">
        <v>26</v>
      </c>
      <c r="F637" s="5" t="str">
        <f t="shared" si="40"/>
        <v>Young Adult</v>
      </c>
      <c r="G637" t="s">
        <v>9019</v>
      </c>
      <c r="H637">
        <v>8</v>
      </c>
      <c r="I637" t="str">
        <f t="shared" si="37"/>
        <v>Frequent Buyer</v>
      </c>
      <c r="J637">
        <v>3</v>
      </c>
      <c r="K637" t="str">
        <f t="shared" si="38"/>
        <v>Neutral</v>
      </c>
      <c r="L637">
        <v>0</v>
      </c>
      <c r="M637" t="str">
        <f t="shared" si="39"/>
        <v>No Intent</v>
      </c>
    </row>
    <row r="638" spans="1:13">
      <c r="A638">
        <v>6510</v>
      </c>
      <c r="B638" t="s">
        <v>24</v>
      </c>
      <c r="C638" t="s">
        <v>28</v>
      </c>
      <c r="D638" s="3">
        <v>674.22012801974995</v>
      </c>
      <c r="E638">
        <v>49</v>
      </c>
      <c r="F638" s="5" t="str">
        <f t="shared" si="40"/>
        <v>Middle aged</v>
      </c>
      <c r="G638" t="s">
        <v>9020</v>
      </c>
      <c r="H638">
        <v>4</v>
      </c>
      <c r="I638" t="str">
        <f t="shared" si="37"/>
        <v>Regular Buyer</v>
      </c>
      <c r="J638">
        <v>1</v>
      </c>
      <c r="K638" t="str">
        <f t="shared" si="38"/>
        <v>Unsatisfied</v>
      </c>
      <c r="L638">
        <v>1</v>
      </c>
      <c r="M638" t="str">
        <f t="shared" si="39"/>
        <v>Intent to Purchase</v>
      </c>
    </row>
    <row r="639" spans="1:13">
      <c r="A639">
        <v>6511</v>
      </c>
      <c r="B639" t="s">
        <v>24</v>
      </c>
      <c r="C639" t="s">
        <v>28</v>
      </c>
      <c r="D639" s="3">
        <v>523.53172392199599</v>
      </c>
      <c r="E639">
        <v>24</v>
      </c>
      <c r="F639" s="5" t="str">
        <f t="shared" si="40"/>
        <v>Young Adult</v>
      </c>
      <c r="G639" t="s">
        <v>9020</v>
      </c>
      <c r="H639">
        <v>2</v>
      </c>
      <c r="I639" t="str">
        <f t="shared" si="37"/>
        <v>Occasional Buyer</v>
      </c>
      <c r="J639">
        <v>4</v>
      </c>
      <c r="K639" t="str">
        <f t="shared" si="38"/>
        <v>Satisfied</v>
      </c>
      <c r="L639">
        <v>1</v>
      </c>
      <c r="M639" t="str">
        <f t="shared" si="39"/>
        <v>Intent to Purchase</v>
      </c>
    </row>
    <row r="640" spans="1:13">
      <c r="A640">
        <v>6512</v>
      </c>
      <c r="B640" t="s">
        <v>24</v>
      </c>
      <c r="C640" t="s">
        <v>18</v>
      </c>
      <c r="D640" s="3">
        <v>1919.5825929253699</v>
      </c>
      <c r="E640">
        <v>65</v>
      </c>
      <c r="F640" s="5" t="str">
        <f t="shared" si="40"/>
        <v>Senior</v>
      </c>
      <c r="G640" t="s">
        <v>9020</v>
      </c>
      <c r="H640">
        <v>14</v>
      </c>
      <c r="I640" t="str">
        <f t="shared" si="37"/>
        <v>Very Frequent Buyer</v>
      </c>
      <c r="J640">
        <v>5</v>
      </c>
      <c r="K640" t="str">
        <f t="shared" si="38"/>
        <v>Satisfied</v>
      </c>
      <c r="L640">
        <v>1</v>
      </c>
      <c r="M640" t="str">
        <f t="shared" si="39"/>
        <v>Intent to Purchase</v>
      </c>
    </row>
    <row r="641" spans="1:13">
      <c r="A641">
        <v>6513</v>
      </c>
      <c r="B641" t="s">
        <v>24</v>
      </c>
      <c r="C641" t="s">
        <v>13</v>
      </c>
      <c r="D641" s="3">
        <v>306.06380846251801</v>
      </c>
      <c r="E641">
        <v>49</v>
      </c>
      <c r="F641" s="5" t="str">
        <f t="shared" si="40"/>
        <v>Middle aged</v>
      </c>
      <c r="G641" t="s">
        <v>9019</v>
      </c>
      <c r="H641">
        <v>5</v>
      </c>
      <c r="I641" t="str">
        <f t="shared" si="37"/>
        <v>Regular Buyer</v>
      </c>
      <c r="J641">
        <v>4</v>
      </c>
      <c r="K641" t="str">
        <f t="shared" si="38"/>
        <v>Satisfied</v>
      </c>
      <c r="L641">
        <v>1</v>
      </c>
      <c r="M641" t="str">
        <f t="shared" si="39"/>
        <v>Intent to Purchase</v>
      </c>
    </row>
    <row r="642" spans="1:13">
      <c r="A642">
        <v>6514</v>
      </c>
      <c r="B642" t="s">
        <v>15</v>
      </c>
      <c r="C642" t="s">
        <v>28</v>
      </c>
      <c r="D642" s="3">
        <v>1575.32461591833</v>
      </c>
      <c r="E642">
        <v>40</v>
      </c>
      <c r="F642" s="5" t="str">
        <f t="shared" si="40"/>
        <v>Middle aged</v>
      </c>
      <c r="G642" t="s">
        <v>9019</v>
      </c>
      <c r="H642">
        <v>7</v>
      </c>
      <c r="I642" t="str">
        <f t="shared" ref="I642:I705" si="41">IF(H642=0, "No Purchases",
IF(H642&lt;=1, "Rare Buyer",
IF(H642&lt;=3, "Occasional Buyer",
IF(H642&lt;=6, "Regular Buyer",
IF(H642&lt;=12, "Frequent Buyer", "Very Frequent Buyer")))))</f>
        <v>Frequent Buyer</v>
      </c>
      <c r="J642">
        <v>3</v>
      </c>
      <c r="K642" t="str">
        <f t="shared" ref="K642:K705" si="42">IF(J642&lt;=2, "Unsatisfied",
IF(J642=3, "Neutral",
IF(J642&gt;=4, "Satisfied", "N/A")))</f>
        <v>Neutral</v>
      </c>
      <c r="L642">
        <v>0</v>
      </c>
      <c r="M642" t="str">
        <f t="shared" ref="M642:M705" si="43">IF(L642=0, "No Intent", IF(L642=1,"Intent to Purchase", "N/A"))</f>
        <v>No Intent</v>
      </c>
    </row>
    <row r="643" spans="1:13">
      <c r="A643">
        <v>6515</v>
      </c>
      <c r="B643" t="s">
        <v>24</v>
      </c>
      <c r="C643" t="s">
        <v>13</v>
      </c>
      <c r="D643" s="3">
        <v>533.73209312525603</v>
      </c>
      <c r="E643">
        <v>51</v>
      </c>
      <c r="F643" s="5" t="str">
        <f t="shared" si="40"/>
        <v>Mature Adult</v>
      </c>
      <c r="G643" t="s">
        <v>9020</v>
      </c>
      <c r="H643">
        <v>1</v>
      </c>
      <c r="I643" t="str">
        <f t="shared" si="41"/>
        <v>Rare Buyer</v>
      </c>
      <c r="J643">
        <v>2</v>
      </c>
      <c r="K643" t="str">
        <f t="shared" si="42"/>
        <v>Unsatisfied</v>
      </c>
      <c r="L643">
        <v>1</v>
      </c>
      <c r="M643" t="str">
        <f t="shared" si="43"/>
        <v>Intent to Purchase</v>
      </c>
    </row>
    <row r="644" spans="1:13">
      <c r="A644">
        <v>6516</v>
      </c>
      <c r="B644" t="s">
        <v>24</v>
      </c>
      <c r="C644" t="s">
        <v>22</v>
      </c>
      <c r="D644" s="3">
        <v>2584.7411181335601</v>
      </c>
      <c r="E644">
        <v>63</v>
      </c>
      <c r="F644" s="5" t="str">
        <f t="shared" si="40"/>
        <v>Senior</v>
      </c>
      <c r="G644" t="s">
        <v>9019</v>
      </c>
      <c r="H644">
        <v>19</v>
      </c>
      <c r="I644" t="str">
        <f t="shared" si="41"/>
        <v>Very Frequent Buyer</v>
      </c>
      <c r="J644">
        <v>1</v>
      </c>
      <c r="K644" t="str">
        <f t="shared" si="42"/>
        <v>Unsatisfied</v>
      </c>
      <c r="L644">
        <v>0</v>
      </c>
      <c r="M644" t="str">
        <f t="shared" si="43"/>
        <v>No Intent</v>
      </c>
    </row>
    <row r="645" spans="1:13">
      <c r="A645">
        <v>6517</v>
      </c>
      <c r="B645" t="s">
        <v>24</v>
      </c>
      <c r="C645" t="s">
        <v>10</v>
      </c>
      <c r="D645" s="3">
        <v>1587.5038614278101</v>
      </c>
      <c r="E645">
        <v>42</v>
      </c>
      <c r="F645" s="5" t="str">
        <f t="shared" si="40"/>
        <v>Middle aged</v>
      </c>
      <c r="G645" t="s">
        <v>9019</v>
      </c>
      <c r="H645">
        <v>10</v>
      </c>
      <c r="I645" t="str">
        <f t="shared" si="41"/>
        <v>Frequent Buyer</v>
      </c>
      <c r="J645">
        <v>2</v>
      </c>
      <c r="K645" t="str">
        <f t="shared" si="42"/>
        <v>Unsatisfied</v>
      </c>
      <c r="L645">
        <v>0</v>
      </c>
      <c r="M645" t="str">
        <f t="shared" si="43"/>
        <v>No Intent</v>
      </c>
    </row>
    <row r="646" spans="1:13">
      <c r="A646">
        <v>6518</v>
      </c>
      <c r="B646" t="s">
        <v>31</v>
      </c>
      <c r="C646" t="s">
        <v>28</v>
      </c>
      <c r="D646" s="3">
        <v>1024.4839401587401</v>
      </c>
      <c r="E646">
        <v>33</v>
      </c>
      <c r="F646" s="5" t="str">
        <f t="shared" si="40"/>
        <v>Adult</v>
      </c>
      <c r="G646" t="s">
        <v>9020</v>
      </c>
      <c r="H646">
        <v>1</v>
      </c>
      <c r="I646" t="str">
        <f t="shared" si="41"/>
        <v>Rare Buyer</v>
      </c>
      <c r="J646">
        <v>1</v>
      </c>
      <c r="K646" t="str">
        <f t="shared" si="42"/>
        <v>Unsatisfied</v>
      </c>
      <c r="L646">
        <v>1</v>
      </c>
      <c r="M646" t="str">
        <f t="shared" si="43"/>
        <v>Intent to Purchase</v>
      </c>
    </row>
    <row r="647" spans="1:13">
      <c r="A647">
        <v>6519</v>
      </c>
      <c r="B647" t="s">
        <v>24</v>
      </c>
      <c r="C647" t="s">
        <v>13</v>
      </c>
      <c r="D647" s="3">
        <v>1615.2632473788401</v>
      </c>
      <c r="E647">
        <v>63</v>
      </c>
      <c r="F647" s="5" t="str">
        <f t="shared" si="40"/>
        <v>Senior</v>
      </c>
      <c r="G647" t="s">
        <v>9020</v>
      </c>
      <c r="H647">
        <v>8</v>
      </c>
      <c r="I647" t="str">
        <f t="shared" si="41"/>
        <v>Frequent Buyer</v>
      </c>
      <c r="J647">
        <v>5</v>
      </c>
      <c r="K647" t="str">
        <f t="shared" si="42"/>
        <v>Satisfied</v>
      </c>
      <c r="L647">
        <v>1</v>
      </c>
      <c r="M647" t="str">
        <f t="shared" si="43"/>
        <v>Intent to Purchase</v>
      </c>
    </row>
    <row r="648" spans="1:13">
      <c r="A648">
        <v>6520</v>
      </c>
      <c r="B648" t="s">
        <v>24</v>
      </c>
      <c r="C648" t="s">
        <v>22</v>
      </c>
      <c r="D648" s="3">
        <v>126.706775165461</v>
      </c>
      <c r="E648">
        <v>45</v>
      </c>
      <c r="F648" s="5" t="str">
        <f t="shared" si="40"/>
        <v>Middle aged</v>
      </c>
      <c r="G648" t="s">
        <v>9019</v>
      </c>
      <c r="H648">
        <v>8</v>
      </c>
      <c r="I648" t="str">
        <f t="shared" si="41"/>
        <v>Frequent Buyer</v>
      </c>
      <c r="J648">
        <v>5</v>
      </c>
      <c r="K648" t="str">
        <f t="shared" si="42"/>
        <v>Satisfied</v>
      </c>
      <c r="L648">
        <v>1</v>
      </c>
      <c r="M648" t="str">
        <f t="shared" si="43"/>
        <v>Intent to Purchase</v>
      </c>
    </row>
    <row r="649" spans="1:13">
      <c r="A649">
        <v>6521</v>
      </c>
      <c r="B649" t="s">
        <v>24</v>
      </c>
      <c r="C649" t="s">
        <v>28</v>
      </c>
      <c r="D649" s="3">
        <v>167.88112019648699</v>
      </c>
      <c r="E649">
        <v>45</v>
      </c>
      <c r="F649" s="5" t="str">
        <f t="shared" si="40"/>
        <v>Middle aged</v>
      </c>
      <c r="G649" t="s">
        <v>9019</v>
      </c>
      <c r="H649">
        <v>7</v>
      </c>
      <c r="I649" t="str">
        <f t="shared" si="41"/>
        <v>Frequent Buyer</v>
      </c>
      <c r="J649">
        <v>4</v>
      </c>
      <c r="K649" t="str">
        <f t="shared" si="42"/>
        <v>Satisfied</v>
      </c>
      <c r="L649">
        <v>1</v>
      </c>
      <c r="M649" t="str">
        <f t="shared" si="43"/>
        <v>Intent to Purchase</v>
      </c>
    </row>
    <row r="650" spans="1:13">
      <c r="A650">
        <v>6522</v>
      </c>
      <c r="B650" t="s">
        <v>9</v>
      </c>
      <c r="C650" t="s">
        <v>18</v>
      </c>
      <c r="D650" s="3">
        <v>2761.7885667119999</v>
      </c>
      <c r="E650">
        <v>26</v>
      </c>
      <c r="F650" s="5" t="str">
        <f t="shared" si="40"/>
        <v>Young Adult</v>
      </c>
      <c r="G650" t="s">
        <v>9020</v>
      </c>
      <c r="H650">
        <v>7</v>
      </c>
      <c r="I650" t="str">
        <f t="shared" si="41"/>
        <v>Frequent Buyer</v>
      </c>
      <c r="J650">
        <v>5</v>
      </c>
      <c r="K650" t="str">
        <f t="shared" si="42"/>
        <v>Satisfied</v>
      </c>
      <c r="L650">
        <v>1</v>
      </c>
      <c r="M650" t="str">
        <f t="shared" si="43"/>
        <v>Intent to Purchase</v>
      </c>
    </row>
    <row r="651" spans="1:13">
      <c r="A651">
        <v>6523</v>
      </c>
      <c r="B651" t="s">
        <v>31</v>
      </c>
      <c r="C651" t="s">
        <v>22</v>
      </c>
      <c r="D651" s="3">
        <v>1653.18553193193</v>
      </c>
      <c r="E651">
        <v>31</v>
      </c>
      <c r="F651" s="5" t="str">
        <f t="shared" si="40"/>
        <v>Adult</v>
      </c>
      <c r="G651" t="s">
        <v>9020</v>
      </c>
      <c r="H651">
        <v>14</v>
      </c>
      <c r="I651" t="str">
        <f t="shared" si="41"/>
        <v>Very Frequent Buyer</v>
      </c>
      <c r="J651">
        <v>1</v>
      </c>
      <c r="K651" t="str">
        <f t="shared" si="42"/>
        <v>Unsatisfied</v>
      </c>
      <c r="L651">
        <v>1</v>
      </c>
      <c r="M651" t="str">
        <f t="shared" si="43"/>
        <v>Intent to Purchase</v>
      </c>
    </row>
    <row r="652" spans="1:13">
      <c r="A652">
        <v>6524</v>
      </c>
      <c r="B652" t="s">
        <v>24</v>
      </c>
      <c r="C652" t="s">
        <v>10</v>
      </c>
      <c r="D652" s="3">
        <v>837.76268311309798</v>
      </c>
      <c r="E652">
        <v>44</v>
      </c>
      <c r="F652" s="5" t="str">
        <f t="shared" si="40"/>
        <v>Middle aged</v>
      </c>
      <c r="G652" t="s">
        <v>9019</v>
      </c>
      <c r="H652">
        <v>16</v>
      </c>
      <c r="I652" t="str">
        <f t="shared" si="41"/>
        <v>Very Frequent Buyer</v>
      </c>
      <c r="J652">
        <v>5</v>
      </c>
      <c r="K652" t="str">
        <f t="shared" si="42"/>
        <v>Satisfied</v>
      </c>
      <c r="L652">
        <v>1</v>
      </c>
      <c r="M652" t="str">
        <f t="shared" si="43"/>
        <v>Intent to Purchase</v>
      </c>
    </row>
    <row r="653" spans="1:13">
      <c r="A653">
        <v>6525</v>
      </c>
      <c r="B653" t="s">
        <v>24</v>
      </c>
      <c r="C653" t="s">
        <v>13</v>
      </c>
      <c r="D653" s="3">
        <v>2151.24286760019</v>
      </c>
      <c r="E653">
        <v>41</v>
      </c>
      <c r="F653" s="5" t="str">
        <f t="shared" si="40"/>
        <v>Middle aged</v>
      </c>
      <c r="G653" t="s">
        <v>9019</v>
      </c>
      <c r="H653">
        <v>12</v>
      </c>
      <c r="I653" t="str">
        <f t="shared" si="41"/>
        <v>Frequent Buyer</v>
      </c>
      <c r="J653">
        <v>4</v>
      </c>
      <c r="K653" t="str">
        <f t="shared" si="42"/>
        <v>Satisfied</v>
      </c>
      <c r="L653">
        <v>1</v>
      </c>
      <c r="M653" t="str">
        <f t="shared" si="43"/>
        <v>Intent to Purchase</v>
      </c>
    </row>
    <row r="654" spans="1:13">
      <c r="A654">
        <v>6526</v>
      </c>
      <c r="B654" t="s">
        <v>12</v>
      </c>
      <c r="C654" t="s">
        <v>10</v>
      </c>
      <c r="D654" s="3">
        <v>1789.3751077647701</v>
      </c>
      <c r="E654">
        <v>54</v>
      </c>
      <c r="F654" s="5" t="str">
        <f t="shared" si="40"/>
        <v>Mature Adult</v>
      </c>
      <c r="G654" t="s">
        <v>9020</v>
      </c>
      <c r="H654">
        <v>18</v>
      </c>
      <c r="I654" t="str">
        <f t="shared" si="41"/>
        <v>Very Frequent Buyer</v>
      </c>
      <c r="J654">
        <v>4</v>
      </c>
      <c r="K654" t="str">
        <f t="shared" si="42"/>
        <v>Satisfied</v>
      </c>
      <c r="L654">
        <v>1</v>
      </c>
      <c r="M654" t="str">
        <f t="shared" si="43"/>
        <v>Intent to Purchase</v>
      </c>
    </row>
    <row r="655" spans="1:13">
      <c r="A655">
        <v>6527</v>
      </c>
      <c r="B655" t="s">
        <v>15</v>
      </c>
      <c r="C655" t="s">
        <v>22</v>
      </c>
      <c r="D655" s="3">
        <v>2401.33893846296</v>
      </c>
      <c r="E655">
        <v>51</v>
      </c>
      <c r="F655" s="5" t="str">
        <f t="shared" si="40"/>
        <v>Mature Adult</v>
      </c>
      <c r="G655" t="s">
        <v>9020</v>
      </c>
      <c r="H655">
        <v>9</v>
      </c>
      <c r="I655" t="str">
        <f t="shared" si="41"/>
        <v>Frequent Buyer</v>
      </c>
      <c r="J655">
        <v>2</v>
      </c>
      <c r="K655" t="str">
        <f t="shared" si="42"/>
        <v>Unsatisfied</v>
      </c>
      <c r="L655">
        <v>1</v>
      </c>
      <c r="M655" t="str">
        <f t="shared" si="43"/>
        <v>Intent to Purchase</v>
      </c>
    </row>
    <row r="656" spans="1:13">
      <c r="A656">
        <v>6528</v>
      </c>
      <c r="B656" t="s">
        <v>24</v>
      </c>
      <c r="C656" t="s">
        <v>10</v>
      </c>
      <c r="D656" s="3">
        <v>121.06707289662801</v>
      </c>
      <c r="E656">
        <v>58</v>
      </c>
      <c r="F656" s="5" t="str">
        <f t="shared" si="40"/>
        <v>Mature Adult</v>
      </c>
      <c r="G656" t="s">
        <v>9019</v>
      </c>
      <c r="H656">
        <v>11</v>
      </c>
      <c r="I656" t="str">
        <f t="shared" si="41"/>
        <v>Frequent Buyer</v>
      </c>
      <c r="J656">
        <v>1</v>
      </c>
      <c r="K656" t="str">
        <f t="shared" si="42"/>
        <v>Unsatisfied</v>
      </c>
      <c r="L656">
        <v>0</v>
      </c>
      <c r="M656" t="str">
        <f t="shared" si="43"/>
        <v>No Intent</v>
      </c>
    </row>
    <row r="657" spans="1:13">
      <c r="A657">
        <v>6529</v>
      </c>
      <c r="B657" t="s">
        <v>31</v>
      </c>
      <c r="C657" t="s">
        <v>10</v>
      </c>
      <c r="D657" s="3">
        <v>622.21725485163597</v>
      </c>
      <c r="E657">
        <v>45</v>
      </c>
      <c r="F657" s="5" t="str">
        <f t="shared" si="40"/>
        <v>Middle aged</v>
      </c>
      <c r="G657" t="s">
        <v>9020</v>
      </c>
      <c r="H657">
        <v>2</v>
      </c>
      <c r="I657" t="str">
        <f t="shared" si="41"/>
        <v>Occasional Buyer</v>
      </c>
      <c r="J657">
        <v>1</v>
      </c>
      <c r="K657" t="str">
        <f t="shared" si="42"/>
        <v>Unsatisfied</v>
      </c>
      <c r="L657">
        <v>1</v>
      </c>
      <c r="M657" t="str">
        <f t="shared" si="43"/>
        <v>Intent to Purchase</v>
      </c>
    </row>
    <row r="658" spans="1:13">
      <c r="A658">
        <v>6530</v>
      </c>
      <c r="B658" t="s">
        <v>9</v>
      </c>
      <c r="C658" t="s">
        <v>22</v>
      </c>
      <c r="D658" s="3">
        <v>2744.0409267457799</v>
      </c>
      <c r="E658">
        <v>33</v>
      </c>
      <c r="F658" s="5" t="str">
        <f t="shared" si="40"/>
        <v>Adult</v>
      </c>
      <c r="G658" t="s">
        <v>9019</v>
      </c>
      <c r="H658">
        <v>19</v>
      </c>
      <c r="I658" t="str">
        <f t="shared" si="41"/>
        <v>Very Frequent Buyer</v>
      </c>
      <c r="J658">
        <v>1</v>
      </c>
      <c r="K658" t="str">
        <f t="shared" si="42"/>
        <v>Unsatisfied</v>
      </c>
      <c r="L658">
        <v>0</v>
      </c>
      <c r="M658" t="str">
        <f t="shared" si="43"/>
        <v>No Intent</v>
      </c>
    </row>
    <row r="659" spans="1:13">
      <c r="A659">
        <v>6531</v>
      </c>
      <c r="B659" t="s">
        <v>24</v>
      </c>
      <c r="C659" t="s">
        <v>10</v>
      </c>
      <c r="D659" s="3">
        <v>584.58439410577205</v>
      </c>
      <c r="E659">
        <v>21</v>
      </c>
      <c r="F659" s="5" t="str">
        <f t="shared" si="40"/>
        <v>Young Adult</v>
      </c>
      <c r="G659" t="s">
        <v>9019</v>
      </c>
      <c r="H659">
        <v>16</v>
      </c>
      <c r="I659" t="str">
        <f t="shared" si="41"/>
        <v>Very Frequent Buyer</v>
      </c>
      <c r="J659">
        <v>4</v>
      </c>
      <c r="K659" t="str">
        <f t="shared" si="42"/>
        <v>Satisfied</v>
      </c>
      <c r="L659">
        <v>0</v>
      </c>
      <c r="M659" t="str">
        <f t="shared" si="43"/>
        <v>No Intent</v>
      </c>
    </row>
    <row r="660" spans="1:13">
      <c r="A660">
        <v>6532</v>
      </c>
      <c r="B660" t="s">
        <v>9</v>
      </c>
      <c r="C660" t="s">
        <v>18</v>
      </c>
      <c r="D660" s="3">
        <v>2420.1098523288101</v>
      </c>
      <c r="E660">
        <v>18</v>
      </c>
      <c r="F660" s="5" t="str">
        <f t="shared" si="40"/>
        <v>Adolescent</v>
      </c>
      <c r="G660" t="s">
        <v>9019</v>
      </c>
      <c r="H660">
        <v>8</v>
      </c>
      <c r="I660" t="str">
        <f t="shared" si="41"/>
        <v>Frequent Buyer</v>
      </c>
      <c r="J660">
        <v>5</v>
      </c>
      <c r="K660" t="str">
        <f t="shared" si="42"/>
        <v>Satisfied</v>
      </c>
      <c r="L660">
        <v>0</v>
      </c>
      <c r="M660" t="str">
        <f t="shared" si="43"/>
        <v>No Intent</v>
      </c>
    </row>
    <row r="661" spans="1:13">
      <c r="A661">
        <v>6533</v>
      </c>
      <c r="B661" t="s">
        <v>9</v>
      </c>
      <c r="C661" t="s">
        <v>18</v>
      </c>
      <c r="D661" s="3">
        <v>1118.93185239219</v>
      </c>
      <c r="E661">
        <v>61</v>
      </c>
      <c r="F661" s="5" t="str">
        <f t="shared" si="40"/>
        <v>Senior</v>
      </c>
      <c r="G661" t="s">
        <v>9020</v>
      </c>
      <c r="H661">
        <v>4</v>
      </c>
      <c r="I661" t="str">
        <f t="shared" si="41"/>
        <v>Regular Buyer</v>
      </c>
      <c r="J661">
        <v>5</v>
      </c>
      <c r="K661" t="str">
        <f t="shared" si="42"/>
        <v>Satisfied</v>
      </c>
      <c r="L661">
        <v>1</v>
      </c>
      <c r="M661" t="str">
        <f t="shared" si="43"/>
        <v>Intent to Purchase</v>
      </c>
    </row>
    <row r="662" spans="1:13">
      <c r="A662">
        <v>6534</v>
      </c>
      <c r="B662" t="s">
        <v>12</v>
      </c>
      <c r="C662" t="s">
        <v>13</v>
      </c>
      <c r="D662" s="3">
        <v>903.58424176832705</v>
      </c>
      <c r="E662">
        <v>68</v>
      </c>
      <c r="F662" s="5" t="str">
        <f t="shared" si="40"/>
        <v>Senior</v>
      </c>
      <c r="G662" t="s">
        <v>9019</v>
      </c>
      <c r="H662">
        <v>8</v>
      </c>
      <c r="I662" t="str">
        <f t="shared" si="41"/>
        <v>Frequent Buyer</v>
      </c>
      <c r="J662">
        <v>2</v>
      </c>
      <c r="K662" t="str">
        <f t="shared" si="42"/>
        <v>Unsatisfied</v>
      </c>
      <c r="L662">
        <v>0</v>
      </c>
      <c r="M662" t="str">
        <f t="shared" si="43"/>
        <v>No Intent</v>
      </c>
    </row>
    <row r="663" spans="1:13">
      <c r="A663">
        <v>6535</v>
      </c>
      <c r="B663" t="s">
        <v>9</v>
      </c>
      <c r="C663" t="s">
        <v>28</v>
      </c>
      <c r="D663" s="3">
        <v>2971.2218289807502</v>
      </c>
      <c r="E663">
        <v>34</v>
      </c>
      <c r="F663" s="5" t="str">
        <f t="shared" si="40"/>
        <v>Adult</v>
      </c>
      <c r="G663" t="s">
        <v>9020</v>
      </c>
      <c r="H663">
        <v>19</v>
      </c>
      <c r="I663" t="str">
        <f t="shared" si="41"/>
        <v>Very Frequent Buyer</v>
      </c>
      <c r="J663">
        <v>5</v>
      </c>
      <c r="K663" t="str">
        <f t="shared" si="42"/>
        <v>Satisfied</v>
      </c>
      <c r="L663">
        <v>1</v>
      </c>
      <c r="M663" t="str">
        <f t="shared" si="43"/>
        <v>Intent to Purchase</v>
      </c>
    </row>
    <row r="664" spans="1:13">
      <c r="A664">
        <v>6536</v>
      </c>
      <c r="B664" t="s">
        <v>12</v>
      </c>
      <c r="C664" t="s">
        <v>18</v>
      </c>
      <c r="D664" s="3">
        <v>2772.1749655255999</v>
      </c>
      <c r="E664">
        <v>37</v>
      </c>
      <c r="F664" s="5" t="str">
        <f t="shared" si="40"/>
        <v>Adult</v>
      </c>
      <c r="G664" t="s">
        <v>9019</v>
      </c>
      <c r="H664">
        <v>15</v>
      </c>
      <c r="I664" t="str">
        <f t="shared" si="41"/>
        <v>Very Frequent Buyer</v>
      </c>
      <c r="J664">
        <v>3</v>
      </c>
      <c r="K664" t="str">
        <f t="shared" si="42"/>
        <v>Neutral</v>
      </c>
      <c r="L664">
        <v>0</v>
      </c>
      <c r="M664" t="str">
        <f t="shared" si="43"/>
        <v>No Intent</v>
      </c>
    </row>
    <row r="665" spans="1:13">
      <c r="A665">
        <v>6537</v>
      </c>
      <c r="B665" t="s">
        <v>31</v>
      </c>
      <c r="C665" t="s">
        <v>13</v>
      </c>
      <c r="D665" s="3">
        <v>973.26980923302801</v>
      </c>
      <c r="E665">
        <v>31</v>
      </c>
      <c r="F665" s="5" t="str">
        <f t="shared" si="40"/>
        <v>Adult</v>
      </c>
      <c r="G665" t="s">
        <v>9020</v>
      </c>
      <c r="H665">
        <v>15</v>
      </c>
      <c r="I665" t="str">
        <f t="shared" si="41"/>
        <v>Very Frequent Buyer</v>
      </c>
      <c r="J665">
        <v>5</v>
      </c>
      <c r="K665" t="str">
        <f t="shared" si="42"/>
        <v>Satisfied</v>
      </c>
      <c r="L665">
        <v>1</v>
      </c>
      <c r="M665" t="str">
        <f t="shared" si="43"/>
        <v>Intent to Purchase</v>
      </c>
    </row>
    <row r="666" spans="1:13">
      <c r="A666">
        <v>6538</v>
      </c>
      <c r="B666" t="s">
        <v>9</v>
      </c>
      <c r="C666" t="s">
        <v>18</v>
      </c>
      <c r="D666" s="3">
        <v>692.57861048765096</v>
      </c>
      <c r="E666">
        <v>38</v>
      </c>
      <c r="F666" s="5" t="str">
        <f t="shared" si="40"/>
        <v>Adult</v>
      </c>
      <c r="G666" t="s">
        <v>9020</v>
      </c>
      <c r="H666">
        <v>4</v>
      </c>
      <c r="I666" t="str">
        <f t="shared" si="41"/>
        <v>Regular Buyer</v>
      </c>
      <c r="J666">
        <v>1</v>
      </c>
      <c r="K666" t="str">
        <f t="shared" si="42"/>
        <v>Unsatisfied</v>
      </c>
      <c r="L666">
        <v>1</v>
      </c>
      <c r="M666" t="str">
        <f t="shared" si="43"/>
        <v>Intent to Purchase</v>
      </c>
    </row>
    <row r="667" spans="1:13">
      <c r="A667">
        <v>6539</v>
      </c>
      <c r="B667" t="s">
        <v>15</v>
      </c>
      <c r="C667" t="s">
        <v>28</v>
      </c>
      <c r="D667" s="3">
        <v>123.40897045905299</v>
      </c>
      <c r="E667">
        <v>29</v>
      </c>
      <c r="F667" s="5" t="str">
        <f t="shared" si="40"/>
        <v>Young Adult</v>
      </c>
      <c r="G667" t="s">
        <v>9020</v>
      </c>
      <c r="H667">
        <v>8</v>
      </c>
      <c r="I667" t="str">
        <f t="shared" si="41"/>
        <v>Frequent Buyer</v>
      </c>
      <c r="J667">
        <v>2</v>
      </c>
      <c r="K667" t="str">
        <f t="shared" si="42"/>
        <v>Unsatisfied</v>
      </c>
      <c r="L667">
        <v>0</v>
      </c>
      <c r="M667" t="str">
        <f t="shared" si="43"/>
        <v>No Intent</v>
      </c>
    </row>
    <row r="668" spans="1:13">
      <c r="A668">
        <v>6540</v>
      </c>
      <c r="B668" t="s">
        <v>24</v>
      </c>
      <c r="C668" t="s">
        <v>10</v>
      </c>
      <c r="D668" s="3">
        <v>2806.5863246844401</v>
      </c>
      <c r="E668">
        <v>63</v>
      </c>
      <c r="F668" s="5" t="str">
        <f t="shared" si="40"/>
        <v>Senior</v>
      </c>
      <c r="G668" t="s">
        <v>9019</v>
      </c>
      <c r="H668">
        <v>1</v>
      </c>
      <c r="I668" t="str">
        <f t="shared" si="41"/>
        <v>Rare Buyer</v>
      </c>
      <c r="J668">
        <v>5</v>
      </c>
      <c r="K668" t="str">
        <f t="shared" si="42"/>
        <v>Satisfied</v>
      </c>
      <c r="L668">
        <v>1</v>
      </c>
      <c r="M668" t="str">
        <f t="shared" si="43"/>
        <v>Intent to Purchase</v>
      </c>
    </row>
    <row r="669" spans="1:13">
      <c r="A669">
        <v>6541</v>
      </c>
      <c r="B669" t="s">
        <v>15</v>
      </c>
      <c r="C669" t="s">
        <v>22</v>
      </c>
      <c r="D669" s="3">
        <v>2406.9189849797099</v>
      </c>
      <c r="E669">
        <v>20</v>
      </c>
      <c r="F669" s="5" t="str">
        <f t="shared" si="40"/>
        <v>Young Adult</v>
      </c>
      <c r="G669" t="s">
        <v>9020</v>
      </c>
      <c r="H669">
        <v>3</v>
      </c>
      <c r="I669" t="str">
        <f t="shared" si="41"/>
        <v>Occasional Buyer</v>
      </c>
      <c r="J669">
        <v>2</v>
      </c>
      <c r="K669" t="str">
        <f t="shared" si="42"/>
        <v>Unsatisfied</v>
      </c>
      <c r="L669">
        <v>0</v>
      </c>
      <c r="M669" t="str">
        <f t="shared" si="43"/>
        <v>No Intent</v>
      </c>
    </row>
    <row r="670" spans="1:13">
      <c r="A670">
        <v>6542</v>
      </c>
      <c r="B670" t="s">
        <v>9</v>
      </c>
      <c r="C670" t="s">
        <v>18</v>
      </c>
      <c r="D670" s="3">
        <v>2563.3065366287801</v>
      </c>
      <c r="E670">
        <v>43</v>
      </c>
      <c r="F670" s="5" t="str">
        <f t="shared" si="40"/>
        <v>Middle aged</v>
      </c>
      <c r="G670" t="s">
        <v>9020</v>
      </c>
      <c r="H670">
        <v>11</v>
      </c>
      <c r="I670" t="str">
        <f t="shared" si="41"/>
        <v>Frequent Buyer</v>
      </c>
      <c r="J670">
        <v>1</v>
      </c>
      <c r="K670" t="str">
        <f t="shared" si="42"/>
        <v>Unsatisfied</v>
      </c>
      <c r="L670">
        <v>1</v>
      </c>
      <c r="M670" t="str">
        <f t="shared" si="43"/>
        <v>Intent to Purchase</v>
      </c>
    </row>
    <row r="671" spans="1:13">
      <c r="A671">
        <v>6543</v>
      </c>
      <c r="B671" t="s">
        <v>9</v>
      </c>
      <c r="C671" t="s">
        <v>18</v>
      </c>
      <c r="D671" s="3">
        <v>2264.53806171223</v>
      </c>
      <c r="E671">
        <v>39</v>
      </c>
      <c r="F671" s="5" t="str">
        <f t="shared" si="40"/>
        <v>Adult</v>
      </c>
      <c r="G671" t="s">
        <v>9020</v>
      </c>
      <c r="H671">
        <v>1</v>
      </c>
      <c r="I671" t="str">
        <f t="shared" si="41"/>
        <v>Rare Buyer</v>
      </c>
      <c r="J671">
        <v>1</v>
      </c>
      <c r="K671" t="str">
        <f t="shared" si="42"/>
        <v>Unsatisfied</v>
      </c>
      <c r="L671">
        <v>1</v>
      </c>
      <c r="M671" t="str">
        <f t="shared" si="43"/>
        <v>Intent to Purchase</v>
      </c>
    </row>
    <row r="672" spans="1:13">
      <c r="A672">
        <v>6544</v>
      </c>
      <c r="B672" t="s">
        <v>24</v>
      </c>
      <c r="C672" t="s">
        <v>10</v>
      </c>
      <c r="D672" s="3">
        <v>2934.3489192986499</v>
      </c>
      <c r="E672">
        <v>35</v>
      </c>
      <c r="F672" s="5" t="str">
        <f t="shared" si="40"/>
        <v>Adult</v>
      </c>
      <c r="G672" t="s">
        <v>9020</v>
      </c>
      <c r="H672">
        <v>16</v>
      </c>
      <c r="I672" t="str">
        <f t="shared" si="41"/>
        <v>Very Frequent Buyer</v>
      </c>
      <c r="J672">
        <v>2</v>
      </c>
      <c r="K672" t="str">
        <f t="shared" si="42"/>
        <v>Unsatisfied</v>
      </c>
      <c r="L672">
        <v>1</v>
      </c>
      <c r="M672" t="str">
        <f t="shared" si="43"/>
        <v>Intent to Purchase</v>
      </c>
    </row>
    <row r="673" spans="1:13">
      <c r="A673">
        <v>6545</v>
      </c>
      <c r="B673" t="s">
        <v>31</v>
      </c>
      <c r="C673" t="s">
        <v>18</v>
      </c>
      <c r="D673" s="3">
        <v>1533.7395312973999</v>
      </c>
      <c r="E673">
        <v>60</v>
      </c>
      <c r="F673" s="5" t="str">
        <f t="shared" si="40"/>
        <v>Senior</v>
      </c>
      <c r="G673" t="s">
        <v>9019</v>
      </c>
      <c r="H673">
        <v>10</v>
      </c>
      <c r="I673" t="str">
        <f t="shared" si="41"/>
        <v>Frequent Buyer</v>
      </c>
      <c r="J673">
        <v>5</v>
      </c>
      <c r="K673" t="str">
        <f t="shared" si="42"/>
        <v>Satisfied</v>
      </c>
      <c r="L673">
        <v>1</v>
      </c>
      <c r="M673" t="str">
        <f t="shared" si="43"/>
        <v>Intent to Purchase</v>
      </c>
    </row>
    <row r="674" spans="1:13">
      <c r="A674">
        <v>6546</v>
      </c>
      <c r="B674" t="s">
        <v>31</v>
      </c>
      <c r="C674" t="s">
        <v>13</v>
      </c>
      <c r="D674" s="3">
        <v>138.205741918565</v>
      </c>
      <c r="E674">
        <v>62</v>
      </c>
      <c r="F674" s="5" t="str">
        <f t="shared" si="40"/>
        <v>Senior</v>
      </c>
      <c r="G674" t="s">
        <v>9019</v>
      </c>
      <c r="H674">
        <v>16</v>
      </c>
      <c r="I674" t="str">
        <f t="shared" si="41"/>
        <v>Very Frequent Buyer</v>
      </c>
      <c r="J674">
        <v>1</v>
      </c>
      <c r="K674" t="str">
        <f t="shared" si="42"/>
        <v>Unsatisfied</v>
      </c>
      <c r="L674">
        <v>0</v>
      </c>
      <c r="M674" t="str">
        <f t="shared" si="43"/>
        <v>No Intent</v>
      </c>
    </row>
    <row r="675" spans="1:13">
      <c r="A675">
        <v>6547</v>
      </c>
      <c r="B675" t="s">
        <v>9</v>
      </c>
      <c r="C675" t="s">
        <v>22</v>
      </c>
      <c r="D675" s="3">
        <v>1958.8801462041399</v>
      </c>
      <c r="E675">
        <v>23</v>
      </c>
      <c r="F675" s="5" t="str">
        <f t="shared" si="40"/>
        <v>Young Adult</v>
      </c>
      <c r="G675" t="s">
        <v>9019</v>
      </c>
      <c r="H675">
        <v>3</v>
      </c>
      <c r="I675" t="str">
        <f t="shared" si="41"/>
        <v>Occasional Buyer</v>
      </c>
      <c r="J675">
        <v>3</v>
      </c>
      <c r="K675" t="str">
        <f t="shared" si="42"/>
        <v>Neutral</v>
      </c>
      <c r="L675">
        <v>0</v>
      </c>
      <c r="M675" t="str">
        <f t="shared" si="43"/>
        <v>No Intent</v>
      </c>
    </row>
    <row r="676" spans="1:13">
      <c r="A676">
        <v>6548</v>
      </c>
      <c r="B676" t="s">
        <v>15</v>
      </c>
      <c r="C676" t="s">
        <v>13</v>
      </c>
      <c r="D676" s="3">
        <v>445.79189727831903</v>
      </c>
      <c r="E676">
        <v>62</v>
      </c>
      <c r="F676" s="5" t="str">
        <f t="shared" si="40"/>
        <v>Senior</v>
      </c>
      <c r="G676" t="s">
        <v>9019</v>
      </c>
      <c r="H676">
        <v>3</v>
      </c>
      <c r="I676" t="str">
        <f t="shared" si="41"/>
        <v>Occasional Buyer</v>
      </c>
      <c r="J676">
        <v>2</v>
      </c>
      <c r="K676" t="str">
        <f t="shared" si="42"/>
        <v>Unsatisfied</v>
      </c>
      <c r="L676">
        <v>0</v>
      </c>
      <c r="M676" t="str">
        <f t="shared" si="43"/>
        <v>No Intent</v>
      </c>
    </row>
    <row r="677" spans="1:13">
      <c r="A677">
        <v>6549</v>
      </c>
      <c r="B677" t="s">
        <v>31</v>
      </c>
      <c r="C677" t="s">
        <v>28</v>
      </c>
      <c r="D677" s="3">
        <v>2443.11053572327</v>
      </c>
      <c r="E677">
        <v>47</v>
      </c>
      <c r="F677" s="5" t="str">
        <f t="shared" si="40"/>
        <v>Middle aged</v>
      </c>
      <c r="G677" t="s">
        <v>9020</v>
      </c>
      <c r="H677">
        <v>11</v>
      </c>
      <c r="I677" t="str">
        <f t="shared" si="41"/>
        <v>Frequent Buyer</v>
      </c>
      <c r="J677">
        <v>5</v>
      </c>
      <c r="K677" t="str">
        <f t="shared" si="42"/>
        <v>Satisfied</v>
      </c>
      <c r="L677">
        <v>1</v>
      </c>
      <c r="M677" t="str">
        <f t="shared" si="43"/>
        <v>Intent to Purchase</v>
      </c>
    </row>
    <row r="678" spans="1:13">
      <c r="A678">
        <v>6550</v>
      </c>
      <c r="B678" t="s">
        <v>9</v>
      </c>
      <c r="C678" t="s">
        <v>22</v>
      </c>
      <c r="D678" s="3">
        <v>2493.6397003800498</v>
      </c>
      <c r="E678">
        <v>37</v>
      </c>
      <c r="F678" s="5" t="str">
        <f t="shared" si="40"/>
        <v>Adult</v>
      </c>
      <c r="G678" t="s">
        <v>9019</v>
      </c>
      <c r="H678">
        <v>12</v>
      </c>
      <c r="I678" t="str">
        <f t="shared" si="41"/>
        <v>Frequent Buyer</v>
      </c>
      <c r="J678">
        <v>5</v>
      </c>
      <c r="K678" t="str">
        <f t="shared" si="42"/>
        <v>Satisfied</v>
      </c>
      <c r="L678">
        <v>1</v>
      </c>
      <c r="M678" t="str">
        <f t="shared" si="43"/>
        <v>Intent to Purchase</v>
      </c>
    </row>
    <row r="679" spans="1:13">
      <c r="A679">
        <v>6551</v>
      </c>
      <c r="B679" t="s">
        <v>12</v>
      </c>
      <c r="C679" t="s">
        <v>22</v>
      </c>
      <c r="D679" s="3">
        <v>1372.03631691492</v>
      </c>
      <c r="E679">
        <v>48</v>
      </c>
      <c r="F679" s="5" t="str">
        <f t="shared" si="40"/>
        <v>Middle aged</v>
      </c>
      <c r="G679" t="s">
        <v>9020</v>
      </c>
      <c r="H679">
        <v>10</v>
      </c>
      <c r="I679" t="str">
        <f t="shared" si="41"/>
        <v>Frequent Buyer</v>
      </c>
      <c r="J679">
        <v>3</v>
      </c>
      <c r="K679" t="str">
        <f t="shared" si="42"/>
        <v>Neutral</v>
      </c>
      <c r="L679">
        <v>1</v>
      </c>
      <c r="M679" t="str">
        <f t="shared" si="43"/>
        <v>Intent to Purchase</v>
      </c>
    </row>
    <row r="680" spans="1:13">
      <c r="A680">
        <v>6552</v>
      </c>
      <c r="B680" t="s">
        <v>9</v>
      </c>
      <c r="C680" t="s">
        <v>10</v>
      </c>
      <c r="D680" s="3">
        <v>1139.9962593169801</v>
      </c>
      <c r="E680">
        <v>54</v>
      </c>
      <c r="F680" s="5" t="str">
        <f t="shared" si="40"/>
        <v>Mature Adult</v>
      </c>
      <c r="G680" t="s">
        <v>9019</v>
      </c>
      <c r="H680">
        <v>10</v>
      </c>
      <c r="I680" t="str">
        <f t="shared" si="41"/>
        <v>Frequent Buyer</v>
      </c>
      <c r="J680">
        <v>4</v>
      </c>
      <c r="K680" t="str">
        <f t="shared" si="42"/>
        <v>Satisfied</v>
      </c>
      <c r="L680">
        <v>1</v>
      </c>
      <c r="M680" t="str">
        <f t="shared" si="43"/>
        <v>Intent to Purchase</v>
      </c>
    </row>
    <row r="681" spans="1:13">
      <c r="A681">
        <v>6553</v>
      </c>
      <c r="B681" t="s">
        <v>15</v>
      </c>
      <c r="C681" t="s">
        <v>28</v>
      </c>
      <c r="D681" s="3">
        <v>1650.1340640903099</v>
      </c>
      <c r="E681">
        <v>41</v>
      </c>
      <c r="F681" s="5" t="str">
        <f t="shared" si="40"/>
        <v>Middle aged</v>
      </c>
      <c r="G681" t="s">
        <v>9019</v>
      </c>
      <c r="H681">
        <v>4</v>
      </c>
      <c r="I681" t="str">
        <f t="shared" si="41"/>
        <v>Regular Buyer</v>
      </c>
      <c r="J681">
        <v>3</v>
      </c>
      <c r="K681" t="str">
        <f t="shared" si="42"/>
        <v>Neutral</v>
      </c>
      <c r="L681">
        <v>0</v>
      </c>
      <c r="M681" t="str">
        <f t="shared" si="43"/>
        <v>No Intent</v>
      </c>
    </row>
    <row r="682" spans="1:13">
      <c r="A682">
        <v>6554</v>
      </c>
      <c r="B682" t="s">
        <v>12</v>
      </c>
      <c r="C682" t="s">
        <v>28</v>
      </c>
      <c r="D682" s="3">
        <v>1168.2232919451901</v>
      </c>
      <c r="E682">
        <v>67</v>
      </c>
      <c r="F682" s="5" t="str">
        <f t="shared" si="40"/>
        <v>Senior</v>
      </c>
      <c r="G682" t="s">
        <v>9020</v>
      </c>
      <c r="H682">
        <v>19</v>
      </c>
      <c r="I682" t="str">
        <f t="shared" si="41"/>
        <v>Very Frequent Buyer</v>
      </c>
      <c r="J682">
        <v>4</v>
      </c>
      <c r="K682" t="str">
        <f t="shared" si="42"/>
        <v>Satisfied</v>
      </c>
      <c r="L682">
        <v>1</v>
      </c>
      <c r="M682" t="str">
        <f t="shared" si="43"/>
        <v>Intent to Purchase</v>
      </c>
    </row>
    <row r="683" spans="1:13">
      <c r="A683">
        <v>6555</v>
      </c>
      <c r="B683" t="s">
        <v>15</v>
      </c>
      <c r="C683" t="s">
        <v>28</v>
      </c>
      <c r="D683" s="3">
        <v>730.76637385007302</v>
      </c>
      <c r="E683">
        <v>23</v>
      </c>
      <c r="F683" s="5" t="str">
        <f t="shared" si="40"/>
        <v>Young Adult</v>
      </c>
      <c r="G683" t="s">
        <v>9019</v>
      </c>
      <c r="H683">
        <v>8</v>
      </c>
      <c r="I683" t="str">
        <f t="shared" si="41"/>
        <v>Frequent Buyer</v>
      </c>
      <c r="J683">
        <v>3</v>
      </c>
      <c r="K683" t="str">
        <f t="shared" si="42"/>
        <v>Neutral</v>
      </c>
      <c r="L683">
        <v>0</v>
      </c>
      <c r="M683" t="str">
        <f t="shared" si="43"/>
        <v>No Intent</v>
      </c>
    </row>
    <row r="684" spans="1:13">
      <c r="A684">
        <v>6556</v>
      </c>
      <c r="B684" t="s">
        <v>9</v>
      </c>
      <c r="C684" t="s">
        <v>10</v>
      </c>
      <c r="D684" s="3">
        <v>701.64286611390003</v>
      </c>
      <c r="E684">
        <v>69</v>
      </c>
      <c r="F684" s="5" t="str">
        <f t="shared" ref="F684:F747" si="44">IF(E684&lt;20,"Adolescent",IF(E684&lt;30,"Young Adult",IF(E684&lt;40,"Adult",IF(E684&lt;50,"Middle aged",IF(E684&lt;60,"Mature Adult","Senior")))))</f>
        <v>Senior</v>
      </c>
      <c r="G684" t="s">
        <v>9019</v>
      </c>
      <c r="H684">
        <v>3</v>
      </c>
      <c r="I684" t="str">
        <f t="shared" si="41"/>
        <v>Occasional Buyer</v>
      </c>
      <c r="J684">
        <v>2</v>
      </c>
      <c r="K684" t="str">
        <f t="shared" si="42"/>
        <v>Unsatisfied</v>
      </c>
      <c r="L684">
        <v>0</v>
      </c>
      <c r="M684" t="str">
        <f t="shared" si="43"/>
        <v>No Intent</v>
      </c>
    </row>
    <row r="685" spans="1:13">
      <c r="A685">
        <v>6557</v>
      </c>
      <c r="B685" t="s">
        <v>9</v>
      </c>
      <c r="C685" t="s">
        <v>18</v>
      </c>
      <c r="D685" s="3">
        <v>188.31378332381701</v>
      </c>
      <c r="E685">
        <v>18</v>
      </c>
      <c r="F685" s="5" t="str">
        <f t="shared" si="44"/>
        <v>Adolescent</v>
      </c>
      <c r="G685" t="s">
        <v>9020</v>
      </c>
      <c r="H685">
        <v>19</v>
      </c>
      <c r="I685" t="str">
        <f t="shared" si="41"/>
        <v>Very Frequent Buyer</v>
      </c>
      <c r="J685">
        <v>4</v>
      </c>
      <c r="K685" t="str">
        <f t="shared" si="42"/>
        <v>Satisfied</v>
      </c>
      <c r="L685">
        <v>1</v>
      </c>
      <c r="M685" t="str">
        <f t="shared" si="43"/>
        <v>Intent to Purchase</v>
      </c>
    </row>
    <row r="686" spans="1:13">
      <c r="A686">
        <v>6558</v>
      </c>
      <c r="B686" t="s">
        <v>15</v>
      </c>
      <c r="C686" t="s">
        <v>28</v>
      </c>
      <c r="D686" s="3">
        <v>280.57564240720001</v>
      </c>
      <c r="E686">
        <v>37</v>
      </c>
      <c r="F686" s="5" t="str">
        <f t="shared" si="44"/>
        <v>Adult</v>
      </c>
      <c r="G686" t="s">
        <v>9020</v>
      </c>
      <c r="H686">
        <v>4</v>
      </c>
      <c r="I686" t="str">
        <f t="shared" si="41"/>
        <v>Regular Buyer</v>
      </c>
      <c r="J686">
        <v>1</v>
      </c>
      <c r="K686" t="str">
        <f t="shared" si="42"/>
        <v>Unsatisfied</v>
      </c>
      <c r="L686">
        <v>1</v>
      </c>
      <c r="M686" t="str">
        <f t="shared" si="43"/>
        <v>Intent to Purchase</v>
      </c>
    </row>
    <row r="687" spans="1:13">
      <c r="A687">
        <v>6559</v>
      </c>
      <c r="B687" t="s">
        <v>9</v>
      </c>
      <c r="C687" t="s">
        <v>10</v>
      </c>
      <c r="D687" s="3">
        <v>2384.6816796529301</v>
      </c>
      <c r="E687">
        <v>27</v>
      </c>
      <c r="F687" s="5" t="str">
        <f t="shared" si="44"/>
        <v>Young Adult</v>
      </c>
      <c r="G687" t="s">
        <v>9019</v>
      </c>
      <c r="H687">
        <v>6</v>
      </c>
      <c r="I687" t="str">
        <f t="shared" si="41"/>
        <v>Regular Buyer</v>
      </c>
      <c r="J687">
        <v>2</v>
      </c>
      <c r="K687" t="str">
        <f t="shared" si="42"/>
        <v>Unsatisfied</v>
      </c>
      <c r="L687">
        <v>0</v>
      </c>
      <c r="M687" t="str">
        <f t="shared" si="43"/>
        <v>No Intent</v>
      </c>
    </row>
    <row r="688" spans="1:13">
      <c r="A688">
        <v>6560</v>
      </c>
      <c r="B688" t="s">
        <v>24</v>
      </c>
      <c r="C688" t="s">
        <v>13</v>
      </c>
      <c r="D688" s="3">
        <v>621.98535070724597</v>
      </c>
      <c r="E688">
        <v>43</v>
      </c>
      <c r="F688" s="5" t="str">
        <f t="shared" si="44"/>
        <v>Middle aged</v>
      </c>
      <c r="G688" t="s">
        <v>9020</v>
      </c>
      <c r="H688">
        <v>18</v>
      </c>
      <c r="I688" t="str">
        <f t="shared" si="41"/>
        <v>Very Frequent Buyer</v>
      </c>
      <c r="J688">
        <v>3</v>
      </c>
      <c r="K688" t="str">
        <f t="shared" si="42"/>
        <v>Neutral</v>
      </c>
      <c r="L688">
        <v>1</v>
      </c>
      <c r="M688" t="str">
        <f t="shared" si="43"/>
        <v>Intent to Purchase</v>
      </c>
    </row>
    <row r="689" spans="1:13">
      <c r="A689">
        <v>6561</v>
      </c>
      <c r="B689" t="s">
        <v>31</v>
      </c>
      <c r="C689" t="s">
        <v>13</v>
      </c>
      <c r="D689" s="3">
        <v>1175.0254109068201</v>
      </c>
      <c r="E689">
        <v>29</v>
      </c>
      <c r="F689" s="5" t="str">
        <f t="shared" si="44"/>
        <v>Young Adult</v>
      </c>
      <c r="G689" t="s">
        <v>9019</v>
      </c>
      <c r="H689">
        <v>14</v>
      </c>
      <c r="I689" t="str">
        <f t="shared" si="41"/>
        <v>Very Frequent Buyer</v>
      </c>
      <c r="J689">
        <v>2</v>
      </c>
      <c r="K689" t="str">
        <f t="shared" si="42"/>
        <v>Unsatisfied</v>
      </c>
      <c r="L689">
        <v>0</v>
      </c>
      <c r="M689" t="str">
        <f t="shared" si="43"/>
        <v>No Intent</v>
      </c>
    </row>
    <row r="690" spans="1:13">
      <c r="A690">
        <v>6562</v>
      </c>
      <c r="B690" t="s">
        <v>12</v>
      </c>
      <c r="C690" t="s">
        <v>10</v>
      </c>
      <c r="D690" s="3">
        <v>863.24398478675198</v>
      </c>
      <c r="E690">
        <v>60</v>
      </c>
      <c r="F690" s="5" t="str">
        <f t="shared" si="44"/>
        <v>Senior</v>
      </c>
      <c r="G690" t="s">
        <v>9019</v>
      </c>
      <c r="H690">
        <v>4</v>
      </c>
      <c r="I690" t="str">
        <f t="shared" si="41"/>
        <v>Regular Buyer</v>
      </c>
      <c r="J690">
        <v>2</v>
      </c>
      <c r="K690" t="str">
        <f t="shared" si="42"/>
        <v>Unsatisfied</v>
      </c>
      <c r="L690">
        <v>0</v>
      </c>
      <c r="M690" t="str">
        <f t="shared" si="43"/>
        <v>No Intent</v>
      </c>
    </row>
    <row r="691" spans="1:13">
      <c r="A691">
        <v>6563</v>
      </c>
      <c r="B691" t="s">
        <v>12</v>
      </c>
      <c r="C691" t="s">
        <v>18</v>
      </c>
      <c r="D691" s="3">
        <v>262.506159754419</v>
      </c>
      <c r="E691">
        <v>52</v>
      </c>
      <c r="F691" s="5" t="str">
        <f t="shared" si="44"/>
        <v>Mature Adult</v>
      </c>
      <c r="G691" t="s">
        <v>9019</v>
      </c>
      <c r="H691">
        <v>13</v>
      </c>
      <c r="I691" t="str">
        <f t="shared" si="41"/>
        <v>Very Frequent Buyer</v>
      </c>
      <c r="J691">
        <v>4</v>
      </c>
      <c r="K691" t="str">
        <f t="shared" si="42"/>
        <v>Satisfied</v>
      </c>
      <c r="L691">
        <v>1</v>
      </c>
      <c r="M691" t="str">
        <f t="shared" si="43"/>
        <v>Intent to Purchase</v>
      </c>
    </row>
    <row r="692" spans="1:13">
      <c r="A692">
        <v>6564</v>
      </c>
      <c r="B692" t="s">
        <v>12</v>
      </c>
      <c r="C692" t="s">
        <v>13</v>
      </c>
      <c r="D692" s="3">
        <v>1447.19536041537</v>
      </c>
      <c r="E692">
        <v>33</v>
      </c>
      <c r="F692" s="5" t="str">
        <f t="shared" si="44"/>
        <v>Adult</v>
      </c>
      <c r="G692" t="s">
        <v>9020</v>
      </c>
      <c r="H692">
        <v>10</v>
      </c>
      <c r="I692" t="str">
        <f t="shared" si="41"/>
        <v>Frequent Buyer</v>
      </c>
      <c r="J692">
        <v>5</v>
      </c>
      <c r="K692" t="str">
        <f t="shared" si="42"/>
        <v>Satisfied</v>
      </c>
      <c r="L692">
        <v>1</v>
      </c>
      <c r="M692" t="str">
        <f t="shared" si="43"/>
        <v>Intent to Purchase</v>
      </c>
    </row>
    <row r="693" spans="1:13">
      <c r="A693">
        <v>6565</v>
      </c>
      <c r="B693" t="s">
        <v>31</v>
      </c>
      <c r="C693" t="s">
        <v>28</v>
      </c>
      <c r="D693" s="3">
        <v>1192.7587687765599</v>
      </c>
      <c r="E693">
        <v>65</v>
      </c>
      <c r="F693" s="5" t="str">
        <f t="shared" si="44"/>
        <v>Senior</v>
      </c>
      <c r="G693" t="s">
        <v>9019</v>
      </c>
      <c r="H693">
        <v>11</v>
      </c>
      <c r="I693" t="str">
        <f t="shared" si="41"/>
        <v>Frequent Buyer</v>
      </c>
      <c r="J693">
        <v>3</v>
      </c>
      <c r="K693" t="str">
        <f t="shared" si="42"/>
        <v>Neutral</v>
      </c>
      <c r="L693">
        <v>0</v>
      </c>
      <c r="M693" t="str">
        <f t="shared" si="43"/>
        <v>No Intent</v>
      </c>
    </row>
    <row r="694" spans="1:13">
      <c r="A694">
        <v>6566</v>
      </c>
      <c r="B694" t="s">
        <v>31</v>
      </c>
      <c r="C694" t="s">
        <v>18</v>
      </c>
      <c r="D694" s="3">
        <v>933.45935392036699</v>
      </c>
      <c r="E694">
        <v>21</v>
      </c>
      <c r="F694" s="5" t="str">
        <f t="shared" si="44"/>
        <v>Young Adult</v>
      </c>
      <c r="G694" t="s">
        <v>9020</v>
      </c>
      <c r="H694">
        <v>7</v>
      </c>
      <c r="I694" t="str">
        <f t="shared" si="41"/>
        <v>Frequent Buyer</v>
      </c>
      <c r="J694">
        <v>3</v>
      </c>
      <c r="K694" t="str">
        <f t="shared" si="42"/>
        <v>Neutral</v>
      </c>
      <c r="L694">
        <v>0</v>
      </c>
      <c r="M694" t="str">
        <f t="shared" si="43"/>
        <v>No Intent</v>
      </c>
    </row>
    <row r="695" spans="1:13">
      <c r="A695">
        <v>6567</v>
      </c>
      <c r="B695" t="s">
        <v>31</v>
      </c>
      <c r="C695" t="s">
        <v>28</v>
      </c>
      <c r="D695" s="3">
        <v>434.72998740963499</v>
      </c>
      <c r="E695">
        <v>63</v>
      </c>
      <c r="F695" s="5" t="str">
        <f t="shared" si="44"/>
        <v>Senior</v>
      </c>
      <c r="G695" t="s">
        <v>9019</v>
      </c>
      <c r="H695">
        <v>14</v>
      </c>
      <c r="I695" t="str">
        <f t="shared" si="41"/>
        <v>Very Frequent Buyer</v>
      </c>
      <c r="J695">
        <v>5</v>
      </c>
      <c r="K695" t="str">
        <f t="shared" si="42"/>
        <v>Satisfied</v>
      </c>
      <c r="L695">
        <v>1</v>
      </c>
      <c r="M695" t="str">
        <f t="shared" si="43"/>
        <v>Intent to Purchase</v>
      </c>
    </row>
    <row r="696" spans="1:13">
      <c r="A696">
        <v>6568</v>
      </c>
      <c r="B696" t="s">
        <v>12</v>
      </c>
      <c r="C696" t="s">
        <v>18</v>
      </c>
      <c r="D696" s="3">
        <v>963.44274190708495</v>
      </c>
      <c r="E696">
        <v>50</v>
      </c>
      <c r="F696" s="5" t="str">
        <f t="shared" si="44"/>
        <v>Mature Adult</v>
      </c>
      <c r="G696" t="s">
        <v>9020</v>
      </c>
      <c r="H696">
        <v>4</v>
      </c>
      <c r="I696" t="str">
        <f t="shared" si="41"/>
        <v>Regular Buyer</v>
      </c>
      <c r="J696">
        <v>5</v>
      </c>
      <c r="K696" t="str">
        <f t="shared" si="42"/>
        <v>Satisfied</v>
      </c>
      <c r="L696">
        <v>1</v>
      </c>
      <c r="M696" t="str">
        <f t="shared" si="43"/>
        <v>Intent to Purchase</v>
      </c>
    </row>
    <row r="697" spans="1:13">
      <c r="A697">
        <v>6569</v>
      </c>
      <c r="B697" t="s">
        <v>31</v>
      </c>
      <c r="C697" t="s">
        <v>18</v>
      </c>
      <c r="D697" s="3">
        <v>366.46998941409498</v>
      </c>
      <c r="E697">
        <v>21</v>
      </c>
      <c r="F697" s="5" t="str">
        <f t="shared" si="44"/>
        <v>Young Adult</v>
      </c>
      <c r="G697" t="s">
        <v>9020</v>
      </c>
      <c r="H697">
        <v>7</v>
      </c>
      <c r="I697" t="str">
        <f t="shared" si="41"/>
        <v>Frequent Buyer</v>
      </c>
      <c r="J697">
        <v>4</v>
      </c>
      <c r="K697" t="str">
        <f t="shared" si="42"/>
        <v>Satisfied</v>
      </c>
      <c r="L697">
        <v>1</v>
      </c>
      <c r="M697" t="str">
        <f t="shared" si="43"/>
        <v>Intent to Purchase</v>
      </c>
    </row>
    <row r="698" spans="1:13">
      <c r="A698">
        <v>6570</v>
      </c>
      <c r="B698" t="s">
        <v>24</v>
      </c>
      <c r="C698" t="s">
        <v>18</v>
      </c>
      <c r="D698" s="3">
        <v>2334.5011112850498</v>
      </c>
      <c r="E698">
        <v>48</v>
      </c>
      <c r="F698" s="5" t="str">
        <f t="shared" si="44"/>
        <v>Middle aged</v>
      </c>
      <c r="G698" t="s">
        <v>9019</v>
      </c>
      <c r="H698">
        <v>6</v>
      </c>
      <c r="I698" t="str">
        <f t="shared" si="41"/>
        <v>Regular Buyer</v>
      </c>
      <c r="J698">
        <v>2</v>
      </c>
      <c r="K698" t="str">
        <f t="shared" si="42"/>
        <v>Unsatisfied</v>
      </c>
      <c r="L698">
        <v>0</v>
      </c>
      <c r="M698" t="str">
        <f t="shared" si="43"/>
        <v>No Intent</v>
      </c>
    </row>
    <row r="699" spans="1:13">
      <c r="A699">
        <v>6571</v>
      </c>
      <c r="B699" t="s">
        <v>15</v>
      </c>
      <c r="C699" t="s">
        <v>18</v>
      </c>
      <c r="D699" s="3">
        <v>2302.9228390533799</v>
      </c>
      <c r="E699">
        <v>18</v>
      </c>
      <c r="F699" s="5" t="str">
        <f t="shared" si="44"/>
        <v>Adolescent</v>
      </c>
      <c r="G699" t="s">
        <v>9019</v>
      </c>
      <c r="H699">
        <v>6</v>
      </c>
      <c r="I699" t="str">
        <f t="shared" si="41"/>
        <v>Regular Buyer</v>
      </c>
      <c r="J699">
        <v>2</v>
      </c>
      <c r="K699" t="str">
        <f t="shared" si="42"/>
        <v>Unsatisfied</v>
      </c>
      <c r="L699">
        <v>0</v>
      </c>
      <c r="M699" t="str">
        <f t="shared" si="43"/>
        <v>No Intent</v>
      </c>
    </row>
    <row r="700" spans="1:13">
      <c r="A700">
        <v>6572</v>
      </c>
      <c r="B700" t="s">
        <v>31</v>
      </c>
      <c r="C700" t="s">
        <v>28</v>
      </c>
      <c r="D700" s="3">
        <v>2329.3941360036602</v>
      </c>
      <c r="E700">
        <v>34</v>
      </c>
      <c r="F700" s="5" t="str">
        <f t="shared" si="44"/>
        <v>Adult</v>
      </c>
      <c r="G700" t="s">
        <v>9019</v>
      </c>
      <c r="H700">
        <v>3</v>
      </c>
      <c r="I700" t="str">
        <f t="shared" si="41"/>
        <v>Occasional Buyer</v>
      </c>
      <c r="J700">
        <v>1</v>
      </c>
      <c r="K700" t="str">
        <f t="shared" si="42"/>
        <v>Unsatisfied</v>
      </c>
      <c r="L700">
        <v>0</v>
      </c>
      <c r="M700" t="str">
        <f t="shared" si="43"/>
        <v>No Intent</v>
      </c>
    </row>
    <row r="701" spans="1:13">
      <c r="A701">
        <v>6573</v>
      </c>
      <c r="B701" t="s">
        <v>15</v>
      </c>
      <c r="C701" t="s">
        <v>22</v>
      </c>
      <c r="D701" s="3">
        <v>603.04656388617695</v>
      </c>
      <c r="E701">
        <v>51</v>
      </c>
      <c r="F701" s="5" t="str">
        <f t="shared" si="44"/>
        <v>Mature Adult</v>
      </c>
      <c r="G701" t="s">
        <v>9019</v>
      </c>
      <c r="H701">
        <v>4</v>
      </c>
      <c r="I701" t="str">
        <f t="shared" si="41"/>
        <v>Regular Buyer</v>
      </c>
      <c r="J701">
        <v>2</v>
      </c>
      <c r="K701" t="str">
        <f t="shared" si="42"/>
        <v>Unsatisfied</v>
      </c>
      <c r="L701">
        <v>0</v>
      </c>
      <c r="M701" t="str">
        <f t="shared" si="43"/>
        <v>No Intent</v>
      </c>
    </row>
    <row r="702" spans="1:13">
      <c r="A702">
        <v>6574</v>
      </c>
      <c r="B702" t="s">
        <v>24</v>
      </c>
      <c r="C702" t="s">
        <v>28</v>
      </c>
      <c r="D702" s="3">
        <v>742.43100687846697</v>
      </c>
      <c r="E702">
        <v>32</v>
      </c>
      <c r="F702" s="5" t="str">
        <f t="shared" si="44"/>
        <v>Adult</v>
      </c>
      <c r="G702" t="s">
        <v>9020</v>
      </c>
      <c r="H702">
        <v>7</v>
      </c>
      <c r="I702" t="str">
        <f t="shared" si="41"/>
        <v>Frequent Buyer</v>
      </c>
      <c r="J702">
        <v>4</v>
      </c>
      <c r="K702" t="str">
        <f t="shared" si="42"/>
        <v>Satisfied</v>
      </c>
      <c r="L702">
        <v>1</v>
      </c>
      <c r="M702" t="str">
        <f t="shared" si="43"/>
        <v>Intent to Purchase</v>
      </c>
    </row>
    <row r="703" spans="1:13">
      <c r="A703">
        <v>6575</v>
      </c>
      <c r="B703" t="s">
        <v>24</v>
      </c>
      <c r="C703" t="s">
        <v>28</v>
      </c>
      <c r="D703" s="3">
        <v>1790.46720319473</v>
      </c>
      <c r="E703">
        <v>69</v>
      </c>
      <c r="F703" s="5" t="str">
        <f t="shared" si="44"/>
        <v>Senior</v>
      </c>
      <c r="G703" t="s">
        <v>9019</v>
      </c>
      <c r="H703">
        <v>1</v>
      </c>
      <c r="I703" t="str">
        <f t="shared" si="41"/>
        <v>Rare Buyer</v>
      </c>
      <c r="J703">
        <v>5</v>
      </c>
      <c r="K703" t="str">
        <f t="shared" si="42"/>
        <v>Satisfied</v>
      </c>
      <c r="L703">
        <v>1</v>
      </c>
      <c r="M703" t="str">
        <f t="shared" si="43"/>
        <v>Intent to Purchase</v>
      </c>
    </row>
    <row r="704" spans="1:13">
      <c r="A704">
        <v>6576</v>
      </c>
      <c r="B704" t="s">
        <v>9</v>
      </c>
      <c r="C704" t="s">
        <v>28</v>
      </c>
      <c r="D704" s="3">
        <v>1396.8844296063301</v>
      </c>
      <c r="E704">
        <v>65</v>
      </c>
      <c r="F704" s="5" t="str">
        <f t="shared" si="44"/>
        <v>Senior</v>
      </c>
      <c r="G704" t="s">
        <v>9019</v>
      </c>
      <c r="H704">
        <v>14</v>
      </c>
      <c r="I704" t="str">
        <f t="shared" si="41"/>
        <v>Very Frequent Buyer</v>
      </c>
      <c r="J704">
        <v>5</v>
      </c>
      <c r="K704" t="str">
        <f t="shared" si="42"/>
        <v>Satisfied</v>
      </c>
      <c r="L704">
        <v>1</v>
      </c>
      <c r="M704" t="str">
        <f t="shared" si="43"/>
        <v>Intent to Purchase</v>
      </c>
    </row>
    <row r="705" spans="1:13">
      <c r="A705">
        <v>6577</v>
      </c>
      <c r="B705" t="s">
        <v>15</v>
      </c>
      <c r="C705" t="s">
        <v>13</v>
      </c>
      <c r="D705" s="3">
        <v>625.21360136776195</v>
      </c>
      <c r="E705">
        <v>51</v>
      </c>
      <c r="F705" s="5" t="str">
        <f t="shared" si="44"/>
        <v>Mature Adult</v>
      </c>
      <c r="G705" t="s">
        <v>9019</v>
      </c>
      <c r="H705">
        <v>10</v>
      </c>
      <c r="I705" t="str">
        <f t="shared" si="41"/>
        <v>Frequent Buyer</v>
      </c>
      <c r="J705">
        <v>5</v>
      </c>
      <c r="K705" t="str">
        <f t="shared" si="42"/>
        <v>Satisfied</v>
      </c>
      <c r="L705">
        <v>1</v>
      </c>
      <c r="M705" t="str">
        <f t="shared" si="43"/>
        <v>Intent to Purchase</v>
      </c>
    </row>
    <row r="706" spans="1:13">
      <c r="A706">
        <v>6578</v>
      </c>
      <c r="B706" t="s">
        <v>9</v>
      </c>
      <c r="C706" t="s">
        <v>18</v>
      </c>
      <c r="D706" s="3">
        <v>1643.37116368999</v>
      </c>
      <c r="E706">
        <v>43</v>
      </c>
      <c r="F706" s="5" t="str">
        <f t="shared" si="44"/>
        <v>Middle aged</v>
      </c>
      <c r="G706" t="s">
        <v>9019</v>
      </c>
      <c r="H706">
        <v>12</v>
      </c>
      <c r="I706" t="str">
        <f t="shared" ref="I706:I769" si="45">IF(H706=0, "No Purchases",
IF(H706&lt;=1, "Rare Buyer",
IF(H706&lt;=3, "Occasional Buyer",
IF(H706&lt;=6, "Regular Buyer",
IF(H706&lt;=12, "Frequent Buyer", "Very Frequent Buyer")))))</f>
        <v>Frequent Buyer</v>
      </c>
      <c r="J706">
        <v>3</v>
      </c>
      <c r="K706" t="str">
        <f t="shared" ref="K706:K769" si="46">IF(J706&lt;=2, "Unsatisfied",
IF(J706=3, "Neutral",
IF(J706&gt;=4, "Satisfied", "N/A")))</f>
        <v>Neutral</v>
      </c>
      <c r="L706">
        <v>0</v>
      </c>
      <c r="M706" t="str">
        <f t="shared" ref="M706:M769" si="47">IF(L706=0, "No Intent", IF(L706=1,"Intent to Purchase", "N/A"))</f>
        <v>No Intent</v>
      </c>
    </row>
    <row r="707" spans="1:13">
      <c r="A707">
        <v>6579</v>
      </c>
      <c r="B707" t="s">
        <v>31</v>
      </c>
      <c r="C707" t="s">
        <v>10</v>
      </c>
      <c r="D707" s="3">
        <v>2117.09834389245</v>
      </c>
      <c r="E707">
        <v>56</v>
      </c>
      <c r="F707" s="5" t="str">
        <f t="shared" si="44"/>
        <v>Mature Adult</v>
      </c>
      <c r="G707" t="s">
        <v>9020</v>
      </c>
      <c r="H707">
        <v>1</v>
      </c>
      <c r="I707" t="str">
        <f t="shared" si="45"/>
        <v>Rare Buyer</v>
      </c>
      <c r="J707">
        <v>2</v>
      </c>
      <c r="K707" t="str">
        <f t="shared" si="46"/>
        <v>Unsatisfied</v>
      </c>
      <c r="L707">
        <v>1</v>
      </c>
      <c r="M707" t="str">
        <f t="shared" si="47"/>
        <v>Intent to Purchase</v>
      </c>
    </row>
    <row r="708" spans="1:13">
      <c r="A708">
        <v>6580</v>
      </c>
      <c r="B708" t="s">
        <v>12</v>
      </c>
      <c r="C708" t="s">
        <v>10</v>
      </c>
      <c r="D708" s="3">
        <v>1199.62793970042</v>
      </c>
      <c r="E708">
        <v>67</v>
      </c>
      <c r="F708" s="5" t="str">
        <f t="shared" si="44"/>
        <v>Senior</v>
      </c>
      <c r="G708" t="s">
        <v>9020</v>
      </c>
      <c r="H708">
        <v>2</v>
      </c>
      <c r="I708" t="str">
        <f t="shared" si="45"/>
        <v>Occasional Buyer</v>
      </c>
      <c r="J708">
        <v>1</v>
      </c>
      <c r="K708" t="str">
        <f t="shared" si="46"/>
        <v>Unsatisfied</v>
      </c>
      <c r="L708">
        <v>1</v>
      </c>
      <c r="M708" t="str">
        <f t="shared" si="47"/>
        <v>Intent to Purchase</v>
      </c>
    </row>
    <row r="709" spans="1:13">
      <c r="A709">
        <v>6581</v>
      </c>
      <c r="B709" t="s">
        <v>24</v>
      </c>
      <c r="C709" t="s">
        <v>28</v>
      </c>
      <c r="D709" s="3">
        <v>943.99542400997302</v>
      </c>
      <c r="E709">
        <v>23</v>
      </c>
      <c r="F709" s="5" t="str">
        <f t="shared" si="44"/>
        <v>Young Adult</v>
      </c>
      <c r="G709" t="s">
        <v>9020</v>
      </c>
      <c r="H709">
        <v>17</v>
      </c>
      <c r="I709" t="str">
        <f t="shared" si="45"/>
        <v>Very Frequent Buyer</v>
      </c>
      <c r="J709">
        <v>5</v>
      </c>
      <c r="K709" t="str">
        <f t="shared" si="46"/>
        <v>Satisfied</v>
      </c>
      <c r="L709">
        <v>1</v>
      </c>
      <c r="M709" t="str">
        <f t="shared" si="47"/>
        <v>Intent to Purchase</v>
      </c>
    </row>
    <row r="710" spans="1:13">
      <c r="A710">
        <v>6582</v>
      </c>
      <c r="B710" t="s">
        <v>31</v>
      </c>
      <c r="C710" t="s">
        <v>13</v>
      </c>
      <c r="D710" s="3">
        <v>1994.0529800173199</v>
      </c>
      <c r="E710">
        <v>63</v>
      </c>
      <c r="F710" s="5" t="str">
        <f t="shared" si="44"/>
        <v>Senior</v>
      </c>
      <c r="G710" t="s">
        <v>9020</v>
      </c>
      <c r="H710">
        <v>12</v>
      </c>
      <c r="I710" t="str">
        <f t="shared" si="45"/>
        <v>Frequent Buyer</v>
      </c>
      <c r="J710">
        <v>3</v>
      </c>
      <c r="K710" t="str">
        <f t="shared" si="46"/>
        <v>Neutral</v>
      </c>
      <c r="L710">
        <v>1</v>
      </c>
      <c r="M710" t="str">
        <f t="shared" si="47"/>
        <v>Intent to Purchase</v>
      </c>
    </row>
    <row r="711" spans="1:13">
      <c r="A711">
        <v>6583</v>
      </c>
      <c r="B711" t="s">
        <v>24</v>
      </c>
      <c r="C711" t="s">
        <v>22</v>
      </c>
      <c r="D711" s="3">
        <v>1193.09022150844</v>
      </c>
      <c r="E711">
        <v>22</v>
      </c>
      <c r="F711" s="5" t="str">
        <f t="shared" si="44"/>
        <v>Young Adult</v>
      </c>
      <c r="G711" t="s">
        <v>9019</v>
      </c>
      <c r="H711">
        <v>10</v>
      </c>
      <c r="I711" t="str">
        <f t="shared" si="45"/>
        <v>Frequent Buyer</v>
      </c>
      <c r="J711">
        <v>3</v>
      </c>
      <c r="K711" t="str">
        <f t="shared" si="46"/>
        <v>Neutral</v>
      </c>
      <c r="L711">
        <v>0</v>
      </c>
      <c r="M711" t="str">
        <f t="shared" si="47"/>
        <v>No Intent</v>
      </c>
    </row>
    <row r="712" spans="1:13">
      <c r="A712">
        <v>6584</v>
      </c>
      <c r="B712" t="s">
        <v>24</v>
      </c>
      <c r="C712" t="s">
        <v>10</v>
      </c>
      <c r="D712" s="3">
        <v>2357.5880286932902</v>
      </c>
      <c r="E712">
        <v>60</v>
      </c>
      <c r="F712" s="5" t="str">
        <f t="shared" si="44"/>
        <v>Senior</v>
      </c>
      <c r="G712" t="s">
        <v>9019</v>
      </c>
      <c r="H712">
        <v>3</v>
      </c>
      <c r="I712" t="str">
        <f t="shared" si="45"/>
        <v>Occasional Buyer</v>
      </c>
      <c r="J712">
        <v>3</v>
      </c>
      <c r="K712" t="str">
        <f t="shared" si="46"/>
        <v>Neutral</v>
      </c>
      <c r="L712">
        <v>0</v>
      </c>
      <c r="M712" t="str">
        <f t="shared" si="47"/>
        <v>No Intent</v>
      </c>
    </row>
    <row r="713" spans="1:13">
      <c r="A713">
        <v>6585</v>
      </c>
      <c r="B713" t="s">
        <v>15</v>
      </c>
      <c r="C713" t="s">
        <v>13</v>
      </c>
      <c r="D713" s="3">
        <v>1149.4278051808101</v>
      </c>
      <c r="E713">
        <v>60</v>
      </c>
      <c r="F713" s="5" t="str">
        <f t="shared" si="44"/>
        <v>Senior</v>
      </c>
      <c r="G713" t="s">
        <v>9019</v>
      </c>
      <c r="H713">
        <v>13</v>
      </c>
      <c r="I713" t="str">
        <f t="shared" si="45"/>
        <v>Very Frequent Buyer</v>
      </c>
      <c r="J713">
        <v>2</v>
      </c>
      <c r="K713" t="str">
        <f t="shared" si="46"/>
        <v>Unsatisfied</v>
      </c>
      <c r="L713">
        <v>0</v>
      </c>
      <c r="M713" t="str">
        <f t="shared" si="47"/>
        <v>No Intent</v>
      </c>
    </row>
    <row r="714" spans="1:13">
      <c r="A714">
        <v>6586</v>
      </c>
      <c r="B714" t="s">
        <v>12</v>
      </c>
      <c r="C714" t="s">
        <v>10</v>
      </c>
      <c r="D714" s="3">
        <v>1943.1080430717</v>
      </c>
      <c r="E714">
        <v>26</v>
      </c>
      <c r="F714" s="5" t="str">
        <f t="shared" si="44"/>
        <v>Young Adult</v>
      </c>
      <c r="G714" t="s">
        <v>9019</v>
      </c>
      <c r="H714">
        <v>2</v>
      </c>
      <c r="I714" t="str">
        <f t="shared" si="45"/>
        <v>Occasional Buyer</v>
      </c>
      <c r="J714">
        <v>2</v>
      </c>
      <c r="K714" t="str">
        <f t="shared" si="46"/>
        <v>Unsatisfied</v>
      </c>
      <c r="L714">
        <v>0</v>
      </c>
      <c r="M714" t="str">
        <f t="shared" si="47"/>
        <v>No Intent</v>
      </c>
    </row>
    <row r="715" spans="1:13">
      <c r="A715">
        <v>6587</v>
      </c>
      <c r="B715" t="s">
        <v>31</v>
      </c>
      <c r="C715" t="s">
        <v>10</v>
      </c>
      <c r="D715" s="3">
        <v>546.90055395653906</v>
      </c>
      <c r="E715">
        <v>51</v>
      </c>
      <c r="F715" s="5" t="str">
        <f t="shared" si="44"/>
        <v>Mature Adult</v>
      </c>
      <c r="G715" t="s">
        <v>9019</v>
      </c>
      <c r="H715">
        <v>6</v>
      </c>
      <c r="I715" t="str">
        <f t="shared" si="45"/>
        <v>Regular Buyer</v>
      </c>
      <c r="J715">
        <v>5</v>
      </c>
      <c r="K715" t="str">
        <f t="shared" si="46"/>
        <v>Satisfied</v>
      </c>
      <c r="L715">
        <v>1</v>
      </c>
      <c r="M715" t="str">
        <f t="shared" si="47"/>
        <v>Intent to Purchase</v>
      </c>
    </row>
    <row r="716" spans="1:13">
      <c r="A716">
        <v>6588</v>
      </c>
      <c r="B716" t="s">
        <v>12</v>
      </c>
      <c r="C716" t="s">
        <v>13</v>
      </c>
      <c r="D716" s="3">
        <v>2201.6291200720102</v>
      </c>
      <c r="E716">
        <v>48</v>
      </c>
      <c r="F716" s="5" t="str">
        <f t="shared" si="44"/>
        <v>Middle aged</v>
      </c>
      <c r="G716" t="s">
        <v>9020</v>
      </c>
      <c r="H716">
        <v>19</v>
      </c>
      <c r="I716" t="str">
        <f t="shared" si="45"/>
        <v>Very Frequent Buyer</v>
      </c>
      <c r="J716">
        <v>4</v>
      </c>
      <c r="K716" t="str">
        <f t="shared" si="46"/>
        <v>Satisfied</v>
      </c>
      <c r="L716">
        <v>1</v>
      </c>
      <c r="M716" t="str">
        <f t="shared" si="47"/>
        <v>Intent to Purchase</v>
      </c>
    </row>
    <row r="717" spans="1:13">
      <c r="A717">
        <v>6589</v>
      </c>
      <c r="B717" t="s">
        <v>9</v>
      </c>
      <c r="C717" t="s">
        <v>13</v>
      </c>
      <c r="D717" s="3">
        <v>1845.2556530291099</v>
      </c>
      <c r="E717">
        <v>63</v>
      </c>
      <c r="F717" s="5" t="str">
        <f t="shared" si="44"/>
        <v>Senior</v>
      </c>
      <c r="G717" t="s">
        <v>9020</v>
      </c>
      <c r="H717">
        <v>8</v>
      </c>
      <c r="I717" t="str">
        <f t="shared" si="45"/>
        <v>Frequent Buyer</v>
      </c>
      <c r="J717">
        <v>4</v>
      </c>
      <c r="K717" t="str">
        <f t="shared" si="46"/>
        <v>Satisfied</v>
      </c>
      <c r="L717">
        <v>1</v>
      </c>
      <c r="M717" t="str">
        <f t="shared" si="47"/>
        <v>Intent to Purchase</v>
      </c>
    </row>
    <row r="718" spans="1:13">
      <c r="A718">
        <v>6590</v>
      </c>
      <c r="B718" t="s">
        <v>15</v>
      </c>
      <c r="C718" t="s">
        <v>18</v>
      </c>
      <c r="D718" s="3">
        <v>2005.74184336642</v>
      </c>
      <c r="E718">
        <v>66</v>
      </c>
      <c r="F718" s="5" t="str">
        <f t="shared" si="44"/>
        <v>Senior</v>
      </c>
      <c r="G718" t="s">
        <v>9019</v>
      </c>
      <c r="H718">
        <v>16</v>
      </c>
      <c r="I718" t="str">
        <f t="shared" si="45"/>
        <v>Very Frequent Buyer</v>
      </c>
      <c r="J718">
        <v>4</v>
      </c>
      <c r="K718" t="str">
        <f t="shared" si="46"/>
        <v>Satisfied</v>
      </c>
      <c r="L718">
        <v>1</v>
      </c>
      <c r="M718" t="str">
        <f t="shared" si="47"/>
        <v>Intent to Purchase</v>
      </c>
    </row>
    <row r="719" spans="1:13">
      <c r="A719">
        <v>6591</v>
      </c>
      <c r="B719" t="s">
        <v>12</v>
      </c>
      <c r="C719" t="s">
        <v>22</v>
      </c>
      <c r="D719" s="3">
        <v>2464.0101486072899</v>
      </c>
      <c r="E719">
        <v>64</v>
      </c>
      <c r="F719" s="5" t="str">
        <f t="shared" si="44"/>
        <v>Senior</v>
      </c>
      <c r="G719" t="s">
        <v>9020</v>
      </c>
      <c r="H719">
        <v>7</v>
      </c>
      <c r="I719" t="str">
        <f t="shared" si="45"/>
        <v>Frequent Buyer</v>
      </c>
      <c r="J719">
        <v>5</v>
      </c>
      <c r="K719" t="str">
        <f t="shared" si="46"/>
        <v>Satisfied</v>
      </c>
      <c r="L719">
        <v>1</v>
      </c>
      <c r="M719" t="str">
        <f t="shared" si="47"/>
        <v>Intent to Purchase</v>
      </c>
    </row>
    <row r="720" spans="1:13">
      <c r="A720">
        <v>6592</v>
      </c>
      <c r="B720" t="s">
        <v>12</v>
      </c>
      <c r="C720" t="s">
        <v>13</v>
      </c>
      <c r="D720" s="3">
        <v>776.33046498271597</v>
      </c>
      <c r="E720">
        <v>43</v>
      </c>
      <c r="F720" s="5" t="str">
        <f t="shared" si="44"/>
        <v>Middle aged</v>
      </c>
      <c r="G720" t="s">
        <v>9020</v>
      </c>
      <c r="H720">
        <v>19</v>
      </c>
      <c r="I720" t="str">
        <f t="shared" si="45"/>
        <v>Very Frequent Buyer</v>
      </c>
      <c r="J720">
        <v>3</v>
      </c>
      <c r="K720" t="str">
        <f t="shared" si="46"/>
        <v>Neutral</v>
      </c>
      <c r="L720">
        <v>1</v>
      </c>
      <c r="M720" t="str">
        <f t="shared" si="47"/>
        <v>Intent to Purchase</v>
      </c>
    </row>
    <row r="721" spans="1:13">
      <c r="A721">
        <v>6593</v>
      </c>
      <c r="B721" t="s">
        <v>24</v>
      </c>
      <c r="C721" t="s">
        <v>18</v>
      </c>
      <c r="D721" s="3">
        <v>1159.0257226784199</v>
      </c>
      <c r="E721">
        <v>50</v>
      </c>
      <c r="F721" s="5" t="str">
        <f t="shared" si="44"/>
        <v>Mature Adult</v>
      </c>
      <c r="G721" t="s">
        <v>9019</v>
      </c>
      <c r="H721">
        <v>8</v>
      </c>
      <c r="I721" t="str">
        <f t="shared" si="45"/>
        <v>Frequent Buyer</v>
      </c>
      <c r="J721">
        <v>4</v>
      </c>
      <c r="K721" t="str">
        <f t="shared" si="46"/>
        <v>Satisfied</v>
      </c>
      <c r="L721">
        <v>1</v>
      </c>
      <c r="M721" t="str">
        <f t="shared" si="47"/>
        <v>Intent to Purchase</v>
      </c>
    </row>
    <row r="722" spans="1:13">
      <c r="A722">
        <v>6594</v>
      </c>
      <c r="B722" t="s">
        <v>24</v>
      </c>
      <c r="C722" t="s">
        <v>10</v>
      </c>
      <c r="D722" s="3">
        <v>1079.4278118754601</v>
      </c>
      <c r="E722">
        <v>64</v>
      </c>
      <c r="F722" s="5" t="str">
        <f t="shared" si="44"/>
        <v>Senior</v>
      </c>
      <c r="G722" t="s">
        <v>9019</v>
      </c>
      <c r="H722">
        <v>13</v>
      </c>
      <c r="I722" t="str">
        <f t="shared" si="45"/>
        <v>Very Frequent Buyer</v>
      </c>
      <c r="J722">
        <v>2</v>
      </c>
      <c r="K722" t="str">
        <f t="shared" si="46"/>
        <v>Unsatisfied</v>
      </c>
      <c r="L722">
        <v>0</v>
      </c>
      <c r="M722" t="str">
        <f t="shared" si="47"/>
        <v>No Intent</v>
      </c>
    </row>
    <row r="723" spans="1:13">
      <c r="A723">
        <v>6595</v>
      </c>
      <c r="B723" t="s">
        <v>9</v>
      </c>
      <c r="C723" t="s">
        <v>22</v>
      </c>
      <c r="D723" s="3">
        <v>1428.94145836188</v>
      </c>
      <c r="E723">
        <v>42</v>
      </c>
      <c r="F723" s="5" t="str">
        <f t="shared" si="44"/>
        <v>Middle aged</v>
      </c>
      <c r="G723" t="s">
        <v>9020</v>
      </c>
      <c r="H723">
        <v>9</v>
      </c>
      <c r="I723" t="str">
        <f t="shared" si="45"/>
        <v>Frequent Buyer</v>
      </c>
      <c r="J723">
        <v>2</v>
      </c>
      <c r="K723" t="str">
        <f t="shared" si="46"/>
        <v>Unsatisfied</v>
      </c>
      <c r="L723">
        <v>1</v>
      </c>
      <c r="M723" t="str">
        <f t="shared" si="47"/>
        <v>Intent to Purchase</v>
      </c>
    </row>
    <row r="724" spans="1:13">
      <c r="A724">
        <v>6596</v>
      </c>
      <c r="B724" t="s">
        <v>15</v>
      </c>
      <c r="C724" t="s">
        <v>18</v>
      </c>
      <c r="D724" s="3">
        <v>2195.66796832929</v>
      </c>
      <c r="E724">
        <v>39</v>
      </c>
      <c r="F724" s="5" t="str">
        <f t="shared" si="44"/>
        <v>Adult</v>
      </c>
      <c r="G724" t="s">
        <v>9020</v>
      </c>
      <c r="H724">
        <v>4</v>
      </c>
      <c r="I724" t="str">
        <f t="shared" si="45"/>
        <v>Regular Buyer</v>
      </c>
      <c r="J724">
        <v>4</v>
      </c>
      <c r="K724" t="str">
        <f t="shared" si="46"/>
        <v>Satisfied</v>
      </c>
      <c r="L724">
        <v>1</v>
      </c>
      <c r="M724" t="str">
        <f t="shared" si="47"/>
        <v>Intent to Purchase</v>
      </c>
    </row>
    <row r="725" spans="1:13">
      <c r="A725">
        <v>6597</v>
      </c>
      <c r="B725" t="s">
        <v>15</v>
      </c>
      <c r="C725" t="s">
        <v>28</v>
      </c>
      <c r="D725" s="3">
        <v>2040.85773312283</v>
      </c>
      <c r="E725">
        <v>20</v>
      </c>
      <c r="F725" s="5" t="str">
        <f t="shared" si="44"/>
        <v>Young Adult</v>
      </c>
      <c r="G725" t="s">
        <v>9019</v>
      </c>
      <c r="H725">
        <v>17</v>
      </c>
      <c r="I725" t="str">
        <f t="shared" si="45"/>
        <v>Very Frequent Buyer</v>
      </c>
      <c r="J725">
        <v>4</v>
      </c>
      <c r="K725" t="str">
        <f t="shared" si="46"/>
        <v>Satisfied</v>
      </c>
      <c r="L725">
        <v>0</v>
      </c>
      <c r="M725" t="str">
        <f t="shared" si="47"/>
        <v>No Intent</v>
      </c>
    </row>
    <row r="726" spans="1:13">
      <c r="A726">
        <v>6598</v>
      </c>
      <c r="B726" t="s">
        <v>9</v>
      </c>
      <c r="C726" t="s">
        <v>13</v>
      </c>
      <c r="D726" s="3">
        <v>596.37197719422898</v>
      </c>
      <c r="E726">
        <v>63</v>
      </c>
      <c r="F726" s="5" t="str">
        <f t="shared" si="44"/>
        <v>Senior</v>
      </c>
      <c r="G726" t="s">
        <v>9019</v>
      </c>
      <c r="H726">
        <v>8</v>
      </c>
      <c r="I726" t="str">
        <f t="shared" si="45"/>
        <v>Frequent Buyer</v>
      </c>
      <c r="J726">
        <v>1</v>
      </c>
      <c r="K726" t="str">
        <f t="shared" si="46"/>
        <v>Unsatisfied</v>
      </c>
      <c r="L726">
        <v>0</v>
      </c>
      <c r="M726" t="str">
        <f t="shared" si="47"/>
        <v>No Intent</v>
      </c>
    </row>
    <row r="727" spans="1:13">
      <c r="A727">
        <v>6599</v>
      </c>
      <c r="B727" t="s">
        <v>24</v>
      </c>
      <c r="C727" t="s">
        <v>18</v>
      </c>
      <c r="D727" s="3">
        <v>2115.9600484174898</v>
      </c>
      <c r="E727">
        <v>31</v>
      </c>
      <c r="F727" s="5" t="str">
        <f t="shared" si="44"/>
        <v>Adult</v>
      </c>
      <c r="G727" t="s">
        <v>9020</v>
      </c>
      <c r="H727">
        <v>14</v>
      </c>
      <c r="I727" t="str">
        <f t="shared" si="45"/>
        <v>Very Frequent Buyer</v>
      </c>
      <c r="J727">
        <v>5</v>
      </c>
      <c r="K727" t="str">
        <f t="shared" si="46"/>
        <v>Satisfied</v>
      </c>
      <c r="L727">
        <v>1</v>
      </c>
      <c r="M727" t="str">
        <f t="shared" si="47"/>
        <v>Intent to Purchase</v>
      </c>
    </row>
    <row r="728" spans="1:13">
      <c r="A728">
        <v>6600</v>
      </c>
      <c r="B728" t="s">
        <v>9</v>
      </c>
      <c r="C728" t="s">
        <v>28</v>
      </c>
      <c r="D728" s="3">
        <v>495.211511580349</v>
      </c>
      <c r="E728">
        <v>37</v>
      </c>
      <c r="F728" s="5" t="str">
        <f t="shared" si="44"/>
        <v>Adult</v>
      </c>
      <c r="G728" t="s">
        <v>9019</v>
      </c>
      <c r="H728">
        <v>8</v>
      </c>
      <c r="I728" t="str">
        <f t="shared" si="45"/>
        <v>Frequent Buyer</v>
      </c>
      <c r="J728">
        <v>1</v>
      </c>
      <c r="K728" t="str">
        <f t="shared" si="46"/>
        <v>Unsatisfied</v>
      </c>
      <c r="L728">
        <v>0</v>
      </c>
      <c r="M728" t="str">
        <f t="shared" si="47"/>
        <v>No Intent</v>
      </c>
    </row>
    <row r="729" spans="1:13">
      <c r="A729">
        <v>6601</v>
      </c>
      <c r="B729" t="s">
        <v>12</v>
      </c>
      <c r="C729" t="s">
        <v>10</v>
      </c>
      <c r="D729" s="3">
        <v>865.36889865644901</v>
      </c>
      <c r="E729">
        <v>44</v>
      </c>
      <c r="F729" s="5" t="str">
        <f t="shared" si="44"/>
        <v>Middle aged</v>
      </c>
      <c r="G729" t="s">
        <v>9020</v>
      </c>
      <c r="H729">
        <v>7</v>
      </c>
      <c r="I729" t="str">
        <f t="shared" si="45"/>
        <v>Frequent Buyer</v>
      </c>
      <c r="J729">
        <v>1</v>
      </c>
      <c r="K729" t="str">
        <f t="shared" si="46"/>
        <v>Unsatisfied</v>
      </c>
      <c r="L729">
        <v>1</v>
      </c>
      <c r="M729" t="str">
        <f t="shared" si="47"/>
        <v>Intent to Purchase</v>
      </c>
    </row>
    <row r="730" spans="1:13">
      <c r="A730">
        <v>6602</v>
      </c>
      <c r="B730" t="s">
        <v>15</v>
      </c>
      <c r="C730" t="s">
        <v>18</v>
      </c>
      <c r="D730" s="3">
        <v>1746.8589009500599</v>
      </c>
      <c r="E730">
        <v>59</v>
      </c>
      <c r="F730" s="5" t="str">
        <f t="shared" si="44"/>
        <v>Mature Adult</v>
      </c>
      <c r="G730" t="s">
        <v>9019</v>
      </c>
      <c r="H730">
        <v>1</v>
      </c>
      <c r="I730" t="str">
        <f t="shared" si="45"/>
        <v>Rare Buyer</v>
      </c>
      <c r="J730">
        <v>5</v>
      </c>
      <c r="K730" t="str">
        <f t="shared" si="46"/>
        <v>Satisfied</v>
      </c>
      <c r="L730">
        <v>1</v>
      </c>
      <c r="M730" t="str">
        <f t="shared" si="47"/>
        <v>Intent to Purchase</v>
      </c>
    </row>
    <row r="731" spans="1:13">
      <c r="A731">
        <v>6603</v>
      </c>
      <c r="B731" t="s">
        <v>12</v>
      </c>
      <c r="C731" t="s">
        <v>22</v>
      </c>
      <c r="D731" s="3">
        <v>417.80782376180201</v>
      </c>
      <c r="E731">
        <v>47</v>
      </c>
      <c r="F731" s="5" t="str">
        <f t="shared" si="44"/>
        <v>Middle aged</v>
      </c>
      <c r="G731" t="s">
        <v>9019</v>
      </c>
      <c r="H731">
        <v>8</v>
      </c>
      <c r="I731" t="str">
        <f t="shared" si="45"/>
        <v>Frequent Buyer</v>
      </c>
      <c r="J731">
        <v>4</v>
      </c>
      <c r="K731" t="str">
        <f t="shared" si="46"/>
        <v>Satisfied</v>
      </c>
      <c r="L731">
        <v>1</v>
      </c>
      <c r="M731" t="str">
        <f t="shared" si="47"/>
        <v>Intent to Purchase</v>
      </c>
    </row>
    <row r="732" spans="1:13">
      <c r="A732">
        <v>6604</v>
      </c>
      <c r="B732" t="s">
        <v>31</v>
      </c>
      <c r="C732" t="s">
        <v>22</v>
      </c>
      <c r="D732" s="3">
        <v>878.66077712276001</v>
      </c>
      <c r="E732">
        <v>35</v>
      </c>
      <c r="F732" s="5" t="str">
        <f t="shared" si="44"/>
        <v>Adult</v>
      </c>
      <c r="G732" t="s">
        <v>9020</v>
      </c>
      <c r="H732">
        <v>12</v>
      </c>
      <c r="I732" t="str">
        <f t="shared" si="45"/>
        <v>Frequent Buyer</v>
      </c>
      <c r="J732">
        <v>1</v>
      </c>
      <c r="K732" t="str">
        <f t="shared" si="46"/>
        <v>Unsatisfied</v>
      </c>
      <c r="L732">
        <v>1</v>
      </c>
      <c r="M732" t="str">
        <f t="shared" si="47"/>
        <v>Intent to Purchase</v>
      </c>
    </row>
    <row r="733" spans="1:13">
      <c r="A733">
        <v>6605</v>
      </c>
      <c r="B733" t="s">
        <v>31</v>
      </c>
      <c r="C733" t="s">
        <v>13</v>
      </c>
      <c r="D733" s="3">
        <v>2871.3899647980002</v>
      </c>
      <c r="E733">
        <v>63</v>
      </c>
      <c r="F733" s="5" t="str">
        <f t="shared" si="44"/>
        <v>Senior</v>
      </c>
      <c r="G733" t="s">
        <v>9019</v>
      </c>
      <c r="H733">
        <v>5</v>
      </c>
      <c r="I733" t="str">
        <f t="shared" si="45"/>
        <v>Regular Buyer</v>
      </c>
      <c r="J733">
        <v>3</v>
      </c>
      <c r="K733" t="str">
        <f t="shared" si="46"/>
        <v>Neutral</v>
      </c>
      <c r="L733">
        <v>0</v>
      </c>
      <c r="M733" t="str">
        <f t="shared" si="47"/>
        <v>No Intent</v>
      </c>
    </row>
    <row r="734" spans="1:13">
      <c r="A734">
        <v>6606</v>
      </c>
      <c r="B734" t="s">
        <v>9</v>
      </c>
      <c r="C734" t="s">
        <v>13</v>
      </c>
      <c r="D734" s="3">
        <v>2014.1668384163299</v>
      </c>
      <c r="E734">
        <v>27</v>
      </c>
      <c r="F734" s="5" t="str">
        <f t="shared" si="44"/>
        <v>Young Adult</v>
      </c>
      <c r="G734" t="s">
        <v>9020</v>
      </c>
      <c r="H734">
        <v>13</v>
      </c>
      <c r="I734" t="str">
        <f t="shared" si="45"/>
        <v>Very Frequent Buyer</v>
      </c>
      <c r="J734">
        <v>3</v>
      </c>
      <c r="K734" t="str">
        <f t="shared" si="46"/>
        <v>Neutral</v>
      </c>
      <c r="L734">
        <v>0</v>
      </c>
      <c r="M734" t="str">
        <f t="shared" si="47"/>
        <v>No Intent</v>
      </c>
    </row>
    <row r="735" spans="1:13">
      <c r="A735">
        <v>6607</v>
      </c>
      <c r="B735" t="s">
        <v>12</v>
      </c>
      <c r="C735" t="s">
        <v>18</v>
      </c>
      <c r="D735" s="3">
        <v>1411.05426069802</v>
      </c>
      <c r="E735">
        <v>26</v>
      </c>
      <c r="F735" s="5" t="str">
        <f t="shared" si="44"/>
        <v>Young Adult</v>
      </c>
      <c r="G735" t="s">
        <v>9020</v>
      </c>
      <c r="H735">
        <v>3</v>
      </c>
      <c r="I735" t="str">
        <f t="shared" si="45"/>
        <v>Occasional Buyer</v>
      </c>
      <c r="J735">
        <v>3</v>
      </c>
      <c r="K735" t="str">
        <f t="shared" si="46"/>
        <v>Neutral</v>
      </c>
      <c r="L735">
        <v>0</v>
      </c>
      <c r="M735" t="str">
        <f t="shared" si="47"/>
        <v>No Intent</v>
      </c>
    </row>
    <row r="736" spans="1:13">
      <c r="A736">
        <v>6608</v>
      </c>
      <c r="B736" t="s">
        <v>12</v>
      </c>
      <c r="C736" t="s">
        <v>18</v>
      </c>
      <c r="D736" s="3">
        <v>1893.33248444384</v>
      </c>
      <c r="E736">
        <v>37</v>
      </c>
      <c r="F736" s="5" t="str">
        <f t="shared" si="44"/>
        <v>Adult</v>
      </c>
      <c r="G736" t="s">
        <v>9020</v>
      </c>
      <c r="H736">
        <v>4</v>
      </c>
      <c r="I736" t="str">
        <f t="shared" si="45"/>
        <v>Regular Buyer</v>
      </c>
      <c r="J736">
        <v>1</v>
      </c>
      <c r="K736" t="str">
        <f t="shared" si="46"/>
        <v>Unsatisfied</v>
      </c>
      <c r="L736">
        <v>1</v>
      </c>
      <c r="M736" t="str">
        <f t="shared" si="47"/>
        <v>Intent to Purchase</v>
      </c>
    </row>
    <row r="737" spans="1:13">
      <c r="A737">
        <v>6609</v>
      </c>
      <c r="B737" t="s">
        <v>24</v>
      </c>
      <c r="C737" t="s">
        <v>10</v>
      </c>
      <c r="D737" s="3">
        <v>814.78623937458997</v>
      </c>
      <c r="E737">
        <v>65</v>
      </c>
      <c r="F737" s="5" t="str">
        <f t="shared" si="44"/>
        <v>Senior</v>
      </c>
      <c r="G737" t="s">
        <v>9019</v>
      </c>
      <c r="H737">
        <v>12</v>
      </c>
      <c r="I737" t="str">
        <f t="shared" si="45"/>
        <v>Frequent Buyer</v>
      </c>
      <c r="J737">
        <v>2</v>
      </c>
      <c r="K737" t="str">
        <f t="shared" si="46"/>
        <v>Unsatisfied</v>
      </c>
      <c r="L737">
        <v>0</v>
      </c>
      <c r="M737" t="str">
        <f t="shared" si="47"/>
        <v>No Intent</v>
      </c>
    </row>
    <row r="738" spans="1:13">
      <c r="A738">
        <v>6610</v>
      </c>
      <c r="B738" t="s">
        <v>15</v>
      </c>
      <c r="C738" t="s">
        <v>18</v>
      </c>
      <c r="D738" s="3">
        <v>1012.12381599512</v>
      </c>
      <c r="E738">
        <v>37</v>
      </c>
      <c r="F738" s="5" t="str">
        <f t="shared" si="44"/>
        <v>Adult</v>
      </c>
      <c r="G738" t="s">
        <v>9020</v>
      </c>
      <c r="H738">
        <v>16</v>
      </c>
      <c r="I738" t="str">
        <f t="shared" si="45"/>
        <v>Very Frequent Buyer</v>
      </c>
      <c r="J738">
        <v>5</v>
      </c>
      <c r="K738" t="str">
        <f t="shared" si="46"/>
        <v>Satisfied</v>
      </c>
      <c r="L738">
        <v>1</v>
      </c>
      <c r="M738" t="str">
        <f t="shared" si="47"/>
        <v>Intent to Purchase</v>
      </c>
    </row>
    <row r="739" spans="1:13">
      <c r="A739">
        <v>6611</v>
      </c>
      <c r="B739" t="s">
        <v>12</v>
      </c>
      <c r="C739" t="s">
        <v>13</v>
      </c>
      <c r="D739" s="3">
        <v>2525.2275065792601</v>
      </c>
      <c r="E739">
        <v>47</v>
      </c>
      <c r="F739" s="5" t="str">
        <f t="shared" si="44"/>
        <v>Middle aged</v>
      </c>
      <c r="G739" t="s">
        <v>9019</v>
      </c>
      <c r="H739">
        <v>7</v>
      </c>
      <c r="I739" t="str">
        <f t="shared" si="45"/>
        <v>Frequent Buyer</v>
      </c>
      <c r="J739">
        <v>5</v>
      </c>
      <c r="K739" t="str">
        <f t="shared" si="46"/>
        <v>Satisfied</v>
      </c>
      <c r="L739">
        <v>1</v>
      </c>
      <c r="M739" t="str">
        <f t="shared" si="47"/>
        <v>Intent to Purchase</v>
      </c>
    </row>
    <row r="740" spans="1:13">
      <c r="A740">
        <v>6612</v>
      </c>
      <c r="B740" t="s">
        <v>9</v>
      </c>
      <c r="C740" t="s">
        <v>22</v>
      </c>
      <c r="D740" s="3">
        <v>1669.74919915701</v>
      </c>
      <c r="E740">
        <v>20</v>
      </c>
      <c r="F740" s="5" t="str">
        <f t="shared" si="44"/>
        <v>Young Adult</v>
      </c>
      <c r="G740" t="s">
        <v>9019</v>
      </c>
      <c r="H740">
        <v>4</v>
      </c>
      <c r="I740" t="str">
        <f t="shared" si="45"/>
        <v>Regular Buyer</v>
      </c>
      <c r="J740">
        <v>3</v>
      </c>
      <c r="K740" t="str">
        <f t="shared" si="46"/>
        <v>Neutral</v>
      </c>
      <c r="L740">
        <v>0</v>
      </c>
      <c r="M740" t="str">
        <f t="shared" si="47"/>
        <v>No Intent</v>
      </c>
    </row>
    <row r="741" spans="1:13">
      <c r="A741">
        <v>6613</v>
      </c>
      <c r="B741" t="s">
        <v>24</v>
      </c>
      <c r="C741" t="s">
        <v>18</v>
      </c>
      <c r="D741" s="3">
        <v>461.94931205407102</v>
      </c>
      <c r="E741">
        <v>19</v>
      </c>
      <c r="F741" s="5" t="str">
        <f t="shared" si="44"/>
        <v>Adolescent</v>
      </c>
      <c r="G741" t="s">
        <v>9019</v>
      </c>
      <c r="H741">
        <v>2</v>
      </c>
      <c r="I741" t="str">
        <f t="shared" si="45"/>
        <v>Occasional Buyer</v>
      </c>
      <c r="J741">
        <v>2</v>
      </c>
      <c r="K741" t="str">
        <f t="shared" si="46"/>
        <v>Unsatisfied</v>
      </c>
      <c r="L741">
        <v>0</v>
      </c>
      <c r="M741" t="str">
        <f t="shared" si="47"/>
        <v>No Intent</v>
      </c>
    </row>
    <row r="742" spans="1:13">
      <c r="A742">
        <v>6614</v>
      </c>
      <c r="B742" t="s">
        <v>31</v>
      </c>
      <c r="C742" t="s">
        <v>22</v>
      </c>
      <c r="D742" s="3">
        <v>960.54003810464201</v>
      </c>
      <c r="E742">
        <v>31</v>
      </c>
      <c r="F742" s="5" t="str">
        <f t="shared" si="44"/>
        <v>Adult</v>
      </c>
      <c r="G742" t="s">
        <v>9019</v>
      </c>
      <c r="H742">
        <v>3</v>
      </c>
      <c r="I742" t="str">
        <f t="shared" si="45"/>
        <v>Occasional Buyer</v>
      </c>
      <c r="J742">
        <v>5</v>
      </c>
      <c r="K742" t="str">
        <f t="shared" si="46"/>
        <v>Satisfied</v>
      </c>
      <c r="L742">
        <v>1</v>
      </c>
      <c r="M742" t="str">
        <f t="shared" si="47"/>
        <v>Intent to Purchase</v>
      </c>
    </row>
    <row r="743" spans="1:13">
      <c r="A743">
        <v>6615</v>
      </c>
      <c r="B743" t="s">
        <v>31</v>
      </c>
      <c r="C743" t="s">
        <v>22</v>
      </c>
      <c r="D743" s="3">
        <v>1130.8219028287999</v>
      </c>
      <c r="E743">
        <v>52</v>
      </c>
      <c r="F743" s="5" t="str">
        <f t="shared" si="44"/>
        <v>Mature Adult</v>
      </c>
      <c r="G743" t="s">
        <v>9019</v>
      </c>
      <c r="H743">
        <v>15</v>
      </c>
      <c r="I743" t="str">
        <f t="shared" si="45"/>
        <v>Very Frequent Buyer</v>
      </c>
      <c r="J743">
        <v>1</v>
      </c>
      <c r="K743" t="str">
        <f t="shared" si="46"/>
        <v>Unsatisfied</v>
      </c>
      <c r="L743">
        <v>0</v>
      </c>
      <c r="M743" t="str">
        <f t="shared" si="47"/>
        <v>No Intent</v>
      </c>
    </row>
    <row r="744" spans="1:13">
      <c r="A744">
        <v>6616</v>
      </c>
      <c r="B744" t="s">
        <v>9</v>
      </c>
      <c r="C744" t="s">
        <v>10</v>
      </c>
      <c r="D744" s="3">
        <v>2856.8960486829901</v>
      </c>
      <c r="E744">
        <v>30</v>
      </c>
      <c r="F744" s="5" t="str">
        <f t="shared" si="44"/>
        <v>Adult</v>
      </c>
      <c r="G744" t="s">
        <v>9019</v>
      </c>
      <c r="H744">
        <v>1</v>
      </c>
      <c r="I744" t="str">
        <f t="shared" si="45"/>
        <v>Rare Buyer</v>
      </c>
      <c r="J744">
        <v>1</v>
      </c>
      <c r="K744" t="str">
        <f t="shared" si="46"/>
        <v>Unsatisfied</v>
      </c>
      <c r="L744">
        <v>0</v>
      </c>
      <c r="M744" t="str">
        <f t="shared" si="47"/>
        <v>No Intent</v>
      </c>
    </row>
    <row r="745" spans="1:13">
      <c r="A745">
        <v>6617</v>
      </c>
      <c r="B745" t="s">
        <v>24</v>
      </c>
      <c r="C745" t="s">
        <v>28</v>
      </c>
      <c r="D745" s="3">
        <v>2575.5010909492898</v>
      </c>
      <c r="E745">
        <v>62</v>
      </c>
      <c r="F745" s="5" t="str">
        <f t="shared" si="44"/>
        <v>Senior</v>
      </c>
      <c r="G745" t="s">
        <v>9020</v>
      </c>
      <c r="H745">
        <v>13</v>
      </c>
      <c r="I745" t="str">
        <f t="shared" si="45"/>
        <v>Very Frequent Buyer</v>
      </c>
      <c r="J745">
        <v>4</v>
      </c>
      <c r="K745" t="str">
        <f t="shared" si="46"/>
        <v>Satisfied</v>
      </c>
      <c r="L745">
        <v>1</v>
      </c>
      <c r="M745" t="str">
        <f t="shared" si="47"/>
        <v>Intent to Purchase</v>
      </c>
    </row>
    <row r="746" spans="1:13">
      <c r="A746">
        <v>6618</v>
      </c>
      <c r="B746" t="s">
        <v>12</v>
      </c>
      <c r="C746" t="s">
        <v>10</v>
      </c>
      <c r="D746" s="3">
        <v>2958.8344786223602</v>
      </c>
      <c r="E746">
        <v>40</v>
      </c>
      <c r="F746" s="5" t="str">
        <f t="shared" si="44"/>
        <v>Middle aged</v>
      </c>
      <c r="G746" t="s">
        <v>9019</v>
      </c>
      <c r="H746">
        <v>19</v>
      </c>
      <c r="I746" t="str">
        <f t="shared" si="45"/>
        <v>Very Frequent Buyer</v>
      </c>
      <c r="J746">
        <v>3</v>
      </c>
      <c r="K746" t="str">
        <f t="shared" si="46"/>
        <v>Neutral</v>
      </c>
      <c r="L746">
        <v>0</v>
      </c>
      <c r="M746" t="str">
        <f t="shared" si="47"/>
        <v>No Intent</v>
      </c>
    </row>
    <row r="747" spans="1:13">
      <c r="A747">
        <v>6619</v>
      </c>
      <c r="B747" t="s">
        <v>9</v>
      </c>
      <c r="C747" t="s">
        <v>28</v>
      </c>
      <c r="D747" s="3">
        <v>2896.3857021476101</v>
      </c>
      <c r="E747">
        <v>58</v>
      </c>
      <c r="F747" s="5" t="str">
        <f t="shared" si="44"/>
        <v>Mature Adult</v>
      </c>
      <c r="G747" t="s">
        <v>9020</v>
      </c>
      <c r="H747">
        <v>12</v>
      </c>
      <c r="I747" t="str">
        <f t="shared" si="45"/>
        <v>Frequent Buyer</v>
      </c>
      <c r="J747">
        <v>4</v>
      </c>
      <c r="K747" t="str">
        <f t="shared" si="46"/>
        <v>Satisfied</v>
      </c>
      <c r="L747">
        <v>1</v>
      </c>
      <c r="M747" t="str">
        <f t="shared" si="47"/>
        <v>Intent to Purchase</v>
      </c>
    </row>
    <row r="748" spans="1:13">
      <c r="A748">
        <v>6620</v>
      </c>
      <c r="B748" t="s">
        <v>24</v>
      </c>
      <c r="C748" t="s">
        <v>18</v>
      </c>
      <c r="D748" s="3">
        <v>657.05048517136902</v>
      </c>
      <c r="E748">
        <v>40</v>
      </c>
      <c r="F748" s="5" t="str">
        <f t="shared" ref="F748:F811" si="48">IF(E748&lt;20,"Adolescent",IF(E748&lt;30,"Young Adult",IF(E748&lt;40,"Adult",IF(E748&lt;50,"Middle aged",IF(E748&lt;60,"Mature Adult","Senior")))))</f>
        <v>Middle aged</v>
      </c>
      <c r="G748" t="s">
        <v>9020</v>
      </c>
      <c r="H748">
        <v>15</v>
      </c>
      <c r="I748" t="str">
        <f t="shared" si="45"/>
        <v>Very Frequent Buyer</v>
      </c>
      <c r="J748">
        <v>5</v>
      </c>
      <c r="K748" t="str">
        <f t="shared" si="46"/>
        <v>Satisfied</v>
      </c>
      <c r="L748">
        <v>1</v>
      </c>
      <c r="M748" t="str">
        <f t="shared" si="47"/>
        <v>Intent to Purchase</v>
      </c>
    </row>
    <row r="749" spans="1:13">
      <c r="A749">
        <v>6621</v>
      </c>
      <c r="B749" t="s">
        <v>12</v>
      </c>
      <c r="C749" t="s">
        <v>18</v>
      </c>
      <c r="D749" s="3">
        <v>2364.8940438907798</v>
      </c>
      <c r="E749">
        <v>65</v>
      </c>
      <c r="F749" s="5" t="str">
        <f t="shared" si="48"/>
        <v>Senior</v>
      </c>
      <c r="G749" t="s">
        <v>9019</v>
      </c>
      <c r="H749">
        <v>18</v>
      </c>
      <c r="I749" t="str">
        <f t="shared" si="45"/>
        <v>Very Frequent Buyer</v>
      </c>
      <c r="J749">
        <v>2</v>
      </c>
      <c r="K749" t="str">
        <f t="shared" si="46"/>
        <v>Unsatisfied</v>
      </c>
      <c r="L749">
        <v>0</v>
      </c>
      <c r="M749" t="str">
        <f t="shared" si="47"/>
        <v>No Intent</v>
      </c>
    </row>
    <row r="750" spans="1:13">
      <c r="A750">
        <v>6622</v>
      </c>
      <c r="B750" t="s">
        <v>24</v>
      </c>
      <c r="C750" t="s">
        <v>28</v>
      </c>
      <c r="D750" s="3">
        <v>174.096120143023</v>
      </c>
      <c r="E750">
        <v>32</v>
      </c>
      <c r="F750" s="5" t="str">
        <f t="shared" si="48"/>
        <v>Adult</v>
      </c>
      <c r="G750" t="s">
        <v>9020</v>
      </c>
      <c r="H750">
        <v>8</v>
      </c>
      <c r="I750" t="str">
        <f t="shared" si="45"/>
        <v>Frequent Buyer</v>
      </c>
      <c r="J750">
        <v>4</v>
      </c>
      <c r="K750" t="str">
        <f t="shared" si="46"/>
        <v>Satisfied</v>
      </c>
      <c r="L750">
        <v>1</v>
      </c>
      <c r="M750" t="str">
        <f t="shared" si="47"/>
        <v>Intent to Purchase</v>
      </c>
    </row>
    <row r="751" spans="1:13">
      <c r="A751">
        <v>6623</v>
      </c>
      <c r="B751" t="s">
        <v>15</v>
      </c>
      <c r="C751" t="s">
        <v>18</v>
      </c>
      <c r="D751" s="3">
        <v>1397.62390548249</v>
      </c>
      <c r="E751">
        <v>65</v>
      </c>
      <c r="F751" s="5" t="str">
        <f t="shared" si="48"/>
        <v>Senior</v>
      </c>
      <c r="G751" t="s">
        <v>9019</v>
      </c>
      <c r="H751">
        <v>4</v>
      </c>
      <c r="I751" t="str">
        <f t="shared" si="45"/>
        <v>Regular Buyer</v>
      </c>
      <c r="J751">
        <v>1</v>
      </c>
      <c r="K751" t="str">
        <f t="shared" si="46"/>
        <v>Unsatisfied</v>
      </c>
      <c r="L751">
        <v>0</v>
      </c>
      <c r="M751" t="str">
        <f t="shared" si="47"/>
        <v>No Intent</v>
      </c>
    </row>
    <row r="752" spans="1:13">
      <c r="A752">
        <v>6624</v>
      </c>
      <c r="B752" t="s">
        <v>15</v>
      </c>
      <c r="C752" t="s">
        <v>18</v>
      </c>
      <c r="D752" s="3">
        <v>2193.2423567217402</v>
      </c>
      <c r="E752">
        <v>60</v>
      </c>
      <c r="F752" s="5" t="str">
        <f t="shared" si="48"/>
        <v>Senior</v>
      </c>
      <c r="G752" t="s">
        <v>9020</v>
      </c>
      <c r="H752">
        <v>15</v>
      </c>
      <c r="I752" t="str">
        <f t="shared" si="45"/>
        <v>Very Frequent Buyer</v>
      </c>
      <c r="J752">
        <v>1</v>
      </c>
      <c r="K752" t="str">
        <f t="shared" si="46"/>
        <v>Unsatisfied</v>
      </c>
      <c r="L752">
        <v>1</v>
      </c>
      <c r="M752" t="str">
        <f t="shared" si="47"/>
        <v>Intent to Purchase</v>
      </c>
    </row>
    <row r="753" spans="1:13">
      <c r="A753">
        <v>6625</v>
      </c>
      <c r="B753" t="s">
        <v>15</v>
      </c>
      <c r="C753" t="s">
        <v>18</v>
      </c>
      <c r="D753" s="3">
        <v>284.49605756733098</v>
      </c>
      <c r="E753">
        <v>57</v>
      </c>
      <c r="F753" s="5" t="str">
        <f t="shared" si="48"/>
        <v>Mature Adult</v>
      </c>
      <c r="G753" t="s">
        <v>9019</v>
      </c>
      <c r="H753">
        <v>14</v>
      </c>
      <c r="I753" t="str">
        <f t="shared" si="45"/>
        <v>Very Frequent Buyer</v>
      </c>
      <c r="J753">
        <v>4</v>
      </c>
      <c r="K753" t="str">
        <f t="shared" si="46"/>
        <v>Satisfied</v>
      </c>
      <c r="L753">
        <v>1</v>
      </c>
      <c r="M753" t="str">
        <f t="shared" si="47"/>
        <v>Intent to Purchase</v>
      </c>
    </row>
    <row r="754" spans="1:13">
      <c r="A754">
        <v>6626</v>
      </c>
      <c r="B754" t="s">
        <v>24</v>
      </c>
      <c r="C754" t="s">
        <v>22</v>
      </c>
      <c r="D754" s="3">
        <v>2162.9899281594498</v>
      </c>
      <c r="E754">
        <v>52</v>
      </c>
      <c r="F754" s="5" t="str">
        <f t="shared" si="48"/>
        <v>Mature Adult</v>
      </c>
      <c r="G754" t="s">
        <v>9019</v>
      </c>
      <c r="H754">
        <v>14</v>
      </c>
      <c r="I754" t="str">
        <f t="shared" si="45"/>
        <v>Very Frequent Buyer</v>
      </c>
      <c r="J754">
        <v>5</v>
      </c>
      <c r="K754" t="str">
        <f t="shared" si="46"/>
        <v>Satisfied</v>
      </c>
      <c r="L754">
        <v>1</v>
      </c>
      <c r="M754" t="str">
        <f t="shared" si="47"/>
        <v>Intent to Purchase</v>
      </c>
    </row>
    <row r="755" spans="1:13">
      <c r="A755">
        <v>6627</v>
      </c>
      <c r="B755" t="s">
        <v>24</v>
      </c>
      <c r="C755" t="s">
        <v>18</v>
      </c>
      <c r="D755" s="3">
        <v>2069.0874122832402</v>
      </c>
      <c r="E755">
        <v>69</v>
      </c>
      <c r="F755" s="5" t="str">
        <f t="shared" si="48"/>
        <v>Senior</v>
      </c>
      <c r="G755" t="s">
        <v>9019</v>
      </c>
      <c r="H755">
        <v>12</v>
      </c>
      <c r="I755" t="str">
        <f t="shared" si="45"/>
        <v>Frequent Buyer</v>
      </c>
      <c r="J755">
        <v>4</v>
      </c>
      <c r="K755" t="str">
        <f t="shared" si="46"/>
        <v>Satisfied</v>
      </c>
      <c r="L755">
        <v>1</v>
      </c>
      <c r="M755" t="str">
        <f t="shared" si="47"/>
        <v>Intent to Purchase</v>
      </c>
    </row>
    <row r="756" spans="1:13">
      <c r="A756">
        <v>6628</v>
      </c>
      <c r="B756" t="s">
        <v>31</v>
      </c>
      <c r="C756" t="s">
        <v>28</v>
      </c>
      <c r="D756" s="3">
        <v>1912.48811252418</v>
      </c>
      <c r="E756">
        <v>33</v>
      </c>
      <c r="F756" s="5" t="str">
        <f t="shared" si="48"/>
        <v>Adult</v>
      </c>
      <c r="G756" t="s">
        <v>9019</v>
      </c>
      <c r="H756">
        <v>12</v>
      </c>
      <c r="I756" t="str">
        <f t="shared" si="45"/>
        <v>Frequent Buyer</v>
      </c>
      <c r="J756">
        <v>4</v>
      </c>
      <c r="K756" t="str">
        <f t="shared" si="46"/>
        <v>Satisfied</v>
      </c>
      <c r="L756">
        <v>1</v>
      </c>
      <c r="M756" t="str">
        <f t="shared" si="47"/>
        <v>Intent to Purchase</v>
      </c>
    </row>
    <row r="757" spans="1:13">
      <c r="A757">
        <v>6629</v>
      </c>
      <c r="B757" t="s">
        <v>24</v>
      </c>
      <c r="C757" t="s">
        <v>13</v>
      </c>
      <c r="D757" s="3">
        <v>2527.9761060917799</v>
      </c>
      <c r="E757">
        <v>23</v>
      </c>
      <c r="F757" s="5" t="str">
        <f t="shared" si="48"/>
        <v>Young Adult</v>
      </c>
      <c r="G757" t="s">
        <v>9019</v>
      </c>
      <c r="H757">
        <v>14</v>
      </c>
      <c r="I757" t="str">
        <f t="shared" si="45"/>
        <v>Very Frequent Buyer</v>
      </c>
      <c r="J757">
        <v>1</v>
      </c>
      <c r="K757" t="str">
        <f t="shared" si="46"/>
        <v>Unsatisfied</v>
      </c>
      <c r="L757">
        <v>0</v>
      </c>
      <c r="M757" t="str">
        <f t="shared" si="47"/>
        <v>No Intent</v>
      </c>
    </row>
    <row r="758" spans="1:13">
      <c r="A758">
        <v>6630</v>
      </c>
      <c r="B758" t="s">
        <v>24</v>
      </c>
      <c r="C758" t="s">
        <v>10</v>
      </c>
      <c r="D758" s="3">
        <v>2714.0631128332602</v>
      </c>
      <c r="E758">
        <v>24</v>
      </c>
      <c r="F758" s="5" t="str">
        <f t="shared" si="48"/>
        <v>Young Adult</v>
      </c>
      <c r="G758" t="s">
        <v>9019</v>
      </c>
      <c r="H758">
        <v>14</v>
      </c>
      <c r="I758" t="str">
        <f t="shared" si="45"/>
        <v>Very Frequent Buyer</v>
      </c>
      <c r="J758">
        <v>2</v>
      </c>
      <c r="K758" t="str">
        <f t="shared" si="46"/>
        <v>Unsatisfied</v>
      </c>
      <c r="L758">
        <v>0</v>
      </c>
      <c r="M758" t="str">
        <f t="shared" si="47"/>
        <v>No Intent</v>
      </c>
    </row>
    <row r="759" spans="1:13">
      <c r="A759">
        <v>6631</v>
      </c>
      <c r="B759" t="s">
        <v>9</v>
      </c>
      <c r="C759" t="s">
        <v>13</v>
      </c>
      <c r="D759" s="3">
        <v>693.07212706596101</v>
      </c>
      <c r="E759">
        <v>60</v>
      </c>
      <c r="F759" s="5" t="str">
        <f t="shared" si="48"/>
        <v>Senior</v>
      </c>
      <c r="G759" t="s">
        <v>9019</v>
      </c>
      <c r="H759">
        <v>8</v>
      </c>
      <c r="I759" t="str">
        <f t="shared" si="45"/>
        <v>Frequent Buyer</v>
      </c>
      <c r="J759">
        <v>4</v>
      </c>
      <c r="K759" t="str">
        <f t="shared" si="46"/>
        <v>Satisfied</v>
      </c>
      <c r="L759">
        <v>1</v>
      </c>
      <c r="M759" t="str">
        <f t="shared" si="47"/>
        <v>Intent to Purchase</v>
      </c>
    </row>
    <row r="760" spans="1:13">
      <c r="A760">
        <v>6632</v>
      </c>
      <c r="B760" t="s">
        <v>24</v>
      </c>
      <c r="C760" t="s">
        <v>18</v>
      </c>
      <c r="D760" s="3">
        <v>1372.3119247720799</v>
      </c>
      <c r="E760">
        <v>39</v>
      </c>
      <c r="F760" s="5" t="str">
        <f t="shared" si="48"/>
        <v>Adult</v>
      </c>
      <c r="G760" t="s">
        <v>9019</v>
      </c>
      <c r="H760">
        <v>16</v>
      </c>
      <c r="I760" t="str">
        <f t="shared" si="45"/>
        <v>Very Frequent Buyer</v>
      </c>
      <c r="J760">
        <v>4</v>
      </c>
      <c r="K760" t="str">
        <f t="shared" si="46"/>
        <v>Satisfied</v>
      </c>
      <c r="L760">
        <v>1</v>
      </c>
      <c r="M760" t="str">
        <f t="shared" si="47"/>
        <v>Intent to Purchase</v>
      </c>
    </row>
    <row r="761" spans="1:13">
      <c r="A761">
        <v>6633</v>
      </c>
      <c r="B761" t="s">
        <v>9</v>
      </c>
      <c r="C761" t="s">
        <v>18</v>
      </c>
      <c r="D761" s="3">
        <v>1492.9971443837601</v>
      </c>
      <c r="E761">
        <v>56</v>
      </c>
      <c r="F761" s="5" t="str">
        <f t="shared" si="48"/>
        <v>Mature Adult</v>
      </c>
      <c r="G761" t="s">
        <v>9019</v>
      </c>
      <c r="H761">
        <v>3</v>
      </c>
      <c r="I761" t="str">
        <f t="shared" si="45"/>
        <v>Occasional Buyer</v>
      </c>
      <c r="J761">
        <v>3</v>
      </c>
      <c r="K761" t="str">
        <f t="shared" si="46"/>
        <v>Neutral</v>
      </c>
      <c r="L761">
        <v>0</v>
      </c>
      <c r="M761" t="str">
        <f t="shared" si="47"/>
        <v>No Intent</v>
      </c>
    </row>
    <row r="762" spans="1:13">
      <c r="A762">
        <v>6634</v>
      </c>
      <c r="B762" t="s">
        <v>24</v>
      </c>
      <c r="C762" t="s">
        <v>13</v>
      </c>
      <c r="D762" s="3">
        <v>1430.23794082982</v>
      </c>
      <c r="E762">
        <v>19</v>
      </c>
      <c r="F762" s="5" t="str">
        <f t="shared" si="48"/>
        <v>Adolescent</v>
      </c>
      <c r="G762" t="s">
        <v>9020</v>
      </c>
      <c r="H762">
        <v>19</v>
      </c>
      <c r="I762" t="str">
        <f t="shared" si="45"/>
        <v>Very Frequent Buyer</v>
      </c>
      <c r="J762">
        <v>2</v>
      </c>
      <c r="K762" t="str">
        <f t="shared" si="46"/>
        <v>Unsatisfied</v>
      </c>
      <c r="L762">
        <v>0</v>
      </c>
      <c r="M762" t="str">
        <f t="shared" si="47"/>
        <v>No Intent</v>
      </c>
    </row>
    <row r="763" spans="1:13">
      <c r="A763">
        <v>6635</v>
      </c>
      <c r="B763" t="s">
        <v>31</v>
      </c>
      <c r="C763" t="s">
        <v>10</v>
      </c>
      <c r="D763" s="3">
        <v>2914.9995860087802</v>
      </c>
      <c r="E763">
        <v>51</v>
      </c>
      <c r="F763" s="5" t="str">
        <f t="shared" si="48"/>
        <v>Mature Adult</v>
      </c>
      <c r="G763" t="s">
        <v>9020</v>
      </c>
      <c r="H763">
        <v>19</v>
      </c>
      <c r="I763" t="str">
        <f t="shared" si="45"/>
        <v>Very Frequent Buyer</v>
      </c>
      <c r="J763">
        <v>4</v>
      </c>
      <c r="K763" t="str">
        <f t="shared" si="46"/>
        <v>Satisfied</v>
      </c>
      <c r="L763">
        <v>1</v>
      </c>
      <c r="M763" t="str">
        <f t="shared" si="47"/>
        <v>Intent to Purchase</v>
      </c>
    </row>
    <row r="764" spans="1:13">
      <c r="A764">
        <v>6636</v>
      </c>
      <c r="B764" t="s">
        <v>31</v>
      </c>
      <c r="C764" t="s">
        <v>10</v>
      </c>
      <c r="D764" s="3">
        <v>1324.1998329924099</v>
      </c>
      <c r="E764">
        <v>45</v>
      </c>
      <c r="F764" s="5" t="str">
        <f t="shared" si="48"/>
        <v>Middle aged</v>
      </c>
      <c r="G764" t="s">
        <v>9019</v>
      </c>
      <c r="H764">
        <v>4</v>
      </c>
      <c r="I764" t="str">
        <f t="shared" si="45"/>
        <v>Regular Buyer</v>
      </c>
      <c r="J764">
        <v>4</v>
      </c>
      <c r="K764" t="str">
        <f t="shared" si="46"/>
        <v>Satisfied</v>
      </c>
      <c r="L764">
        <v>1</v>
      </c>
      <c r="M764" t="str">
        <f t="shared" si="47"/>
        <v>Intent to Purchase</v>
      </c>
    </row>
    <row r="765" spans="1:13">
      <c r="A765">
        <v>6637</v>
      </c>
      <c r="B765" t="s">
        <v>12</v>
      </c>
      <c r="C765" t="s">
        <v>28</v>
      </c>
      <c r="D765" s="3">
        <v>1794.64280074919</v>
      </c>
      <c r="E765">
        <v>63</v>
      </c>
      <c r="F765" s="5" t="str">
        <f t="shared" si="48"/>
        <v>Senior</v>
      </c>
      <c r="G765" t="s">
        <v>9020</v>
      </c>
      <c r="H765">
        <v>9</v>
      </c>
      <c r="I765" t="str">
        <f t="shared" si="45"/>
        <v>Frequent Buyer</v>
      </c>
      <c r="J765">
        <v>3</v>
      </c>
      <c r="K765" t="str">
        <f t="shared" si="46"/>
        <v>Neutral</v>
      </c>
      <c r="L765">
        <v>1</v>
      </c>
      <c r="M765" t="str">
        <f t="shared" si="47"/>
        <v>Intent to Purchase</v>
      </c>
    </row>
    <row r="766" spans="1:13">
      <c r="A766">
        <v>6638</v>
      </c>
      <c r="B766" t="s">
        <v>12</v>
      </c>
      <c r="C766" t="s">
        <v>18</v>
      </c>
      <c r="D766" s="3">
        <v>2237.7803844168602</v>
      </c>
      <c r="E766">
        <v>23</v>
      </c>
      <c r="F766" s="5" t="str">
        <f t="shared" si="48"/>
        <v>Young Adult</v>
      </c>
      <c r="G766" t="s">
        <v>9019</v>
      </c>
      <c r="H766">
        <v>11</v>
      </c>
      <c r="I766" t="str">
        <f t="shared" si="45"/>
        <v>Frequent Buyer</v>
      </c>
      <c r="J766">
        <v>4</v>
      </c>
      <c r="K766" t="str">
        <f t="shared" si="46"/>
        <v>Satisfied</v>
      </c>
      <c r="L766">
        <v>0</v>
      </c>
      <c r="M766" t="str">
        <f t="shared" si="47"/>
        <v>No Intent</v>
      </c>
    </row>
    <row r="767" spans="1:13">
      <c r="A767">
        <v>6639</v>
      </c>
      <c r="B767" t="s">
        <v>15</v>
      </c>
      <c r="C767" t="s">
        <v>10</v>
      </c>
      <c r="D767" s="3">
        <v>1551.8322373077201</v>
      </c>
      <c r="E767">
        <v>61</v>
      </c>
      <c r="F767" s="5" t="str">
        <f t="shared" si="48"/>
        <v>Senior</v>
      </c>
      <c r="G767" t="s">
        <v>9019</v>
      </c>
      <c r="H767">
        <v>2</v>
      </c>
      <c r="I767" t="str">
        <f t="shared" si="45"/>
        <v>Occasional Buyer</v>
      </c>
      <c r="J767">
        <v>1</v>
      </c>
      <c r="K767" t="str">
        <f t="shared" si="46"/>
        <v>Unsatisfied</v>
      </c>
      <c r="L767">
        <v>0</v>
      </c>
      <c r="M767" t="str">
        <f t="shared" si="47"/>
        <v>No Intent</v>
      </c>
    </row>
    <row r="768" spans="1:13">
      <c r="A768">
        <v>6640</v>
      </c>
      <c r="B768" t="s">
        <v>9</v>
      </c>
      <c r="C768" t="s">
        <v>13</v>
      </c>
      <c r="D768" s="3">
        <v>726.36153088196204</v>
      </c>
      <c r="E768">
        <v>22</v>
      </c>
      <c r="F768" s="5" t="str">
        <f t="shared" si="48"/>
        <v>Young Adult</v>
      </c>
      <c r="G768" t="s">
        <v>9020</v>
      </c>
      <c r="H768">
        <v>10</v>
      </c>
      <c r="I768" t="str">
        <f t="shared" si="45"/>
        <v>Frequent Buyer</v>
      </c>
      <c r="J768">
        <v>5</v>
      </c>
      <c r="K768" t="str">
        <f t="shared" si="46"/>
        <v>Satisfied</v>
      </c>
      <c r="L768">
        <v>1</v>
      </c>
      <c r="M768" t="str">
        <f t="shared" si="47"/>
        <v>Intent to Purchase</v>
      </c>
    </row>
    <row r="769" spans="1:13">
      <c r="A769">
        <v>6641</v>
      </c>
      <c r="B769" t="s">
        <v>15</v>
      </c>
      <c r="C769" t="s">
        <v>28</v>
      </c>
      <c r="D769" s="3">
        <v>492.66744615650401</v>
      </c>
      <c r="E769">
        <v>62</v>
      </c>
      <c r="F769" s="5" t="str">
        <f t="shared" si="48"/>
        <v>Senior</v>
      </c>
      <c r="G769" t="s">
        <v>9019</v>
      </c>
      <c r="H769">
        <v>13</v>
      </c>
      <c r="I769" t="str">
        <f t="shared" si="45"/>
        <v>Very Frequent Buyer</v>
      </c>
      <c r="J769">
        <v>4</v>
      </c>
      <c r="K769" t="str">
        <f t="shared" si="46"/>
        <v>Satisfied</v>
      </c>
      <c r="L769">
        <v>1</v>
      </c>
      <c r="M769" t="str">
        <f t="shared" si="47"/>
        <v>Intent to Purchase</v>
      </c>
    </row>
    <row r="770" spans="1:13">
      <c r="A770">
        <v>6642</v>
      </c>
      <c r="B770" t="s">
        <v>31</v>
      </c>
      <c r="C770" t="s">
        <v>22</v>
      </c>
      <c r="D770" s="3">
        <v>981.64040010651797</v>
      </c>
      <c r="E770">
        <v>20</v>
      </c>
      <c r="F770" s="5" t="str">
        <f t="shared" si="48"/>
        <v>Young Adult</v>
      </c>
      <c r="G770" t="s">
        <v>9019</v>
      </c>
      <c r="H770">
        <v>19</v>
      </c>
      <c r="I770" t="str">
        <f t="shared" ref="I770:I833" si="49">IF(H770=0, "No Purchases",
IF(H770&lt;=1, "Rare Buyer",
IF(H770&lt;=3, "Occasional Buyer",
IF(H770&lt;=6, "Regular Buyer",
IF(H770&lt;=12, "Frequent Buyer", "Very Frequent Buyer")))))</f>
        <v>Very Frequent Buyer</v>
      </c>
      <c r="J770">
        <v>2</v>
      </c>
      <c r="K770" t="str">
        <f t="shared" ref="K770:K833" si="50">IF(J770&lt;=2, "Unsatisfied",
IF(J770=3, "Neutral",
IF(J770&gt;=4, "Satisfied", "N/A")))</f>
        <v>Unsatisfied</v>
      </c>
      <c r="L770">
        <v>0</v>
      </c>
      <c r="M770" t="str">
        <f t="shared" ref="M770:M833" si="51">IF(L770=0, "No Intent", IF(L770=1,"Intent to Purchase", "N/A"))</f>
        <v>No Intent</v>
      </c>
    </row>
    <row r="771" spans="1:13">
      <c r="A771">
        <v>6643</v>
      </c>
      <c r="B771" t="s">
        <v>9</v>
      </c>
      <c r="C771" t="s">
        <v>18</v>
      </c>
      <c r="D771" s="3">
        <v>2103.0239946583902</v>
      </c>
      <c r="E771">
        <v>27</v>
      </c>
      <c r="F771" s="5" t="str">
        <f t="shared" si="48"/>
        <v>Young Adult</v>
      </c>
      <c r="G771" t="s">
        <v>9020</v>
      </c>
      <c r="H771">
        <v>4</v>
      </c>
      <c r="I771" t="str">
        <f t="shared" si="49"/>
        <v>Regular Buyer</v>
      </c>
      <c r="J771">
        <v>3</v>
      </c>
      <c r="K771" t="str">
        <f t="shared" si="50"/>
        <v>Neutral</v>
      </c>
      <c r="L771">
        <v>0</v>
      </c>
      <c r="M771" t="str">
        <f t="shared" si="51"/>
        <v>No Intent</v>
      </c>
    </row>
    <row r="772" spans="1:13">
      <c r="A772">
        <v>6644</v>
      </c>
      <c r="B772" t="s">
        <v>12</v>
      </c>
      <c r="C772" t="s">
        <v>13</v>
      </c>
      <c r="D772" s="3">
        <v>1002.57874640946</v>
      </c>
      <c r="E772">
        <v>46</v>
      </c>
      <c r="F772" s="5" t="str">
        <f t="shared" si="48"/>
        <v>Middle aged</v>
      </c>
      <c r="G772" t="s">
        <v>9019</v>
      </c>
      <c r="H772">
        <v>9</v>
      </c>
      <c r="I772" t="str">
        <f t="shared" si="49"/>
        <v>Frequent Buyer</v>
      </c>
      <c r="J772">
        <v>1</v>
      </c>
      <c r="K772" t="str">
        <f t="shared" si="50"/>
        <v>Unsatisfied</v>
      </c>
      <c r="L772">
        <v>0</v>
      </c>
      <c r="M772" t="str">
        <f t="shared" si="51"/>
        <v>No Intent</v>
      </c>
    </row>
    <row r="773" spans="1:13">
      <c r="A773">
        <v>6645</v>
      </c>
      <c r="B773" t="s">
        <v>15</v>
      </c>
      <c r="C773" t="s">
        <v>28</v>
      </c>
      <c r="D773" s="3">
        <v>984.65746265390305</v>
      </c>
      <c r="E773">
        <v>57</v>
      </c>
      <c r="F773" s="5" t="str">
        <f t="shared" si="48"/>
        <v>Mature Adult</v>
      </c>
      <c r="G773" t="s">
        <v>9019</v>
      </c>
      <c r="H773">
        <v>3</v>
      </c>
      <c r="I773" t="str">
        <f t="shared" si="49"/>
        <v>Occasional Buyer</v>
      </c>
      <c r="J773">
        <v>1</v>
      </c>
      <c r="K773" t="str">
        <f t="shared" si="50"/>
        <v>Unsatisfied</v>
      </c>
      <c r="L773">
        <v>0</v>
      </c>
      <c r="M773" t="str">
        <f t="shared" si="51"/>
        <v>No Intent</v>
      </c>
    </row>
    <row r="774" spans="1:13">
      <c r="A774">
        <v>6646</v>
      </c>
      <c r="B774" t="s">
        <v>9</v>
      </c>
      <c r="C774" t="s">
        <v>22</v>
      </c>
      <c r="D774" s="3">
        <v>2023.20285065855</v>
      </c>
      <c r="E774">
        <v>38</v>
      </c>
      <c r="F774" s="5" t="str">
        <f t="shared" si="48"/>
        <v>Adult</v>
      </c>
      <c r="G774" t="s">
        <v>9019</v>
      </c>
      <c r="H774">
        <v>9</v>
      </c>
      <c r="I774" t="str">
        <f t="shared" si="49"/>
        <v>Frequent Buyer</v>
      </c>
      <c r="J774">
        <v>1</v>
      </c>
      <c r="K774" t="str">
        <f t="shared" si="50"/>
        <v>Unsatisfied</v>
      </c>
      <c r="L774">
        <v>0</v>
      </c>
      <c r="M774" t="str">
        <f t="shared" si="51"/>
        <v>No Intent</v>
      </c>
    </row>
    <row r="775" spans="1:13">
      <c r="A775">
        <v>6647</v>
      </c>
      <c r="B775" t="s">
        <v>9</v>
      </c>
      <c r="C775" t="s">
        <v>22</v>
      </c>
      <c r="D775" s="3">
        <v>1918.6086269982</v>
      </c>
      <c r="E775">
        <v>40</v>
      </c>
      <c r="F775" s="5" t="str">
        <f t="shared" si="48"/>
        <v>Middle aged</v>
      </c>
      <c r="G775" t="s">
        <v>9019</v>
      </c>
      <c r="H775">
        <v>17</v>
      </c>
      <c r="I775" t="str">
        <f t="shared" si="49"/>
        <v>Very Frequent Buyer</v>
      </c>
      <c r="J775">
        <v>5</v>
      </c>
      <c r="K775" t="str">
        <f t="shared" si="50"/>
        <v>Satisfied</v>
      </c>
      <c r="L775">
        <v>1</v>
      </c>
      <c r="M775" t="str">
        <f t="shared" si="51"/>
        <v>Intent to Purchase</v>
      </c>
    </row>
    <row r="776" spans="1:13">
      <c r="A776">
        <v>6648</v>
      </c>
      <c r="B776" t="s">
        <v>15</v>
      </c>
      <c r="C776" t="s">
        <v>28</v>
      </c>
      <c r="D776" s="3">
        <v>2193.3264967754899</v>
      </c>
      <c r="E776">
        <v>50</v>
      </c>
      <c r="F776" s="5" t="str">
        <f t="shared" si="48"/>
        <v>Mature Adult</v>
      </c>
      <c r="G776" t="s">
        <v>9020</v>
      </c>
      <c r="H776">
        <v>7</v>
      </c>
      <c r="I776" t="str">
        <f t="shared" si="49"/>
        <v>Frequent Buyer</v>
      </c>
      <c r="J776">
        <v>1</v>
      </c>
      <c r="K776" t="str">
        <f t="shared" si="50"/>
        <v>Unsatisfied</v>
      </c>
      <c r="L776">
        <v>1</v>
      </c>
      <c r="M776" t="str">
        <f t="shared" si="51"/>
        <v>Intent to Purchase</v>
      </c>
    </row>
    <row r="777" spans="1:13">
      <c r="A777">
        <v>6649</v>
      </c>
      <c r="B777" t="s">
        <v>31</v>
      </c>
      <c r="C777" t="s">
        <v>18</v>
      </c>
      <c r="D777" s="3">
        <v>156.55395402394399</v>
      </c>
      <c r="E777">
        <v>64</v>
      </c>
      <c r="F777" s="5" t="str">
        <f t="shared" si="48"/>
        <v>Senior</v>
      </c>
      <c r="G777" t="s">
        <v>9019</v>
      </c>
      <c r="H777">
        <v>15</v>
      </c>
      <c r="I777" t="str">
        <f t="shared" si="49"/>
        <v>Very Frequent Buyer</v>
      </c>
      <c r="J777">
        <v>5</v>
      </c>
      <c r="K777" t="str">
        <f t="shared" si="50"/>
        <v>Satisfied</v>
      </c>
      <c r="L777">
        <v>1</v>
      </c>
      <c r="M777" t="str">
        <f t="shared" si="51"/>
        <v>Intent to Purchase</v>
      </c>
    </row>
    <row r="778" spans="1:13">
      <c r="A778">
        <v>6650</v>
      </c>
      <c r="B778" t="s">
        <v>24</v>
      </c>
      <c r="C778" t="s">
        <v>10</v>
      </c>
      <c r="D778" s="3">
        <v>2686.2174246248301</v>
      </c>
      <c r="E778">
        <v>54</v>
      </c>
      <c r="F778" s="5" t="str">
        <f t="shared" si="48"/>
        <v>Mature Adult</v>
      </c>
      <c r="G778" t="s">
        <v>9019</v>
      </c>
      <c r="H778">
        <v>13</v>
      </c>
      <c r="I778" t="str">
        <f t="shared" si="49"/>
        <v>Very Frequent Buyer</v>
      </c>
      <c r="J778">
        <v>3</v>
      </c>
      <c r="K778" t="str">
        <f t="shared" si="50"/>
        <v>Neutral</v>
      </c>
      <c r="L778">
        <v>0</v>
      </c>
      <c r="M778" t="str">
        <f t="shared" si="51"/>
        <v>No Intent</v>
      </c>
    </row>
    <row r="779" spans="1:13">
      <c r="A779">
        <v>6651</v>
      </c>
      <c r="B779" t="s">
        <v>24</v>
      </c>
      <c r="C779" t="s">
        <v>13</v>
      </c>
      <c r="D779" s="3">
        <v>572.863844647919</v>
      </c>
      <c r="E779">
        <v>18</v>
      </c>
      <c r="F779" s="5" t="str">
        <f t="shared" si="48"/>
        <v>Adolescent</v>
      </c>
      <c r="G779" t="s">
        <v>9020</v>
      </c>
      <c r="H779">
        <v>13</v>
      </c>
      <c r="I779" t="str">
        <f t="shared" si="49"/>
        <v>Very Frequent Buyer</v>
      </c>
      <c r="J779">
        <v>2</v>
      </c>
      <c r="K779" t="str">
        <f t="shared" si="50"/>
        <v>Unsatisfied</v>
      </c>
      <c r="L779">
        <v>0</v>
      </c>
      <c r="M779" t="str">
        <f t="shared" si="51"/>
        <v>No Intent</v>
      </c>
    </row>
    <row r="780" spans="1:13">
      <c r="A780">
        <v>6652</v>
      </c>
      <c r="B780" t="s">
        <v>24</v>
      </c>
      <c r="C780" t="s">
        <v>22</v>
      </c>
      <c r="D780" s="3">
        <v>2728.85840731705</v>
      </c>
      <c r="E780">
        <v>54</v>
      </c>
      <c r="F780" s="5" t="str">
        <f t="shared" si="48"/>
        <v>Mature Adult</v>
      </c>
      <c r="G780" t="s">
        <v>9020</v>
      </c>
      <c r="H780">
        <v>6</v>
      </c>
      <c r="I780" t="str">
        <f t="shared" si="49"/>
        <v>Regular Buyer</v>
      </c>
      <c r="J780">
        <v>1</v>
      </c>
      <c r="K780" t="str">
        <f t="shared" si="50"/>
        <v>Unsatisfied</v>
      </c>
      <c r="L780">
        <v>1</v>
      </c>
      <c r="M780" t="str">
        <f t="shared" si="51"/>
        <v>Intent to Purchase</v>
      </c>
    </row>
    <row r="781" spans="1:13">
      <c r="A781">
        <v>6653</v>
      </c>
      <c r="B781" t="s">
        <v>15</v>
      </c>
      <c r="C781" t="s">
        <v>13</v>
      </c>
      <c r="D781" s="3">
        <v>1588.77049115965</v>
      </c>
      <c r="E781">
        <v>30</v>
      </c>
      <c r="F781" s="5" t="str">
        <f t="shared" si="48"/>
        <v>Adult</v>
      </c>
      <c r="G781" t="s">
        <v>9020</v>
      </c>
      <c r="H781">
        <v>18</v>
      </c>
      <c r="I781" t="str">
        <f t="shared" si="49"/>
        <v>Very Frequent Buyer</v>
      </c>
      <c r="J781">
        <v>3</v>
      </c>
      <c r="K781" t="str">
        <f t="shared" si="50"/>
        <v>Neutral</v>
      </c>
      <c r="L781">
        <v>0</v>
      </c>
      <c r="M781" t="str">
        <f t="shared" si="51"/>
        <v>No Intent</v>
      </c>
    </row>
    <row r="782" spans="1:13">
      <c r="A782">
        <v>6654</v>
      </c>
      <c r="B782" t="s">
        <v>24</v>
      </c>
      <c r="C782" t="s">
        <v>22</v>
      </c>
      <c r="D782" s="3">
        <v>643.40939047127597</v>
      </c>
      <c r="E782">
        <v>20</v>
      </c>
      <c r="F782" s="5" t="str">
        <f t="shared" si="48"/>
        <v>Young Adult</v>
      </c>
      <c r="G782" t="s">
        <v>9019</v>
      </c>
      <c r="H782">
        <v>5</v>
      </c>
      <c r="I782" t="str">
        <f t="shared" si="49"/>
        <v>Regular Buyer</v>
      </c>
      <c r="J782">
        <v>2</v>
      </c>
      <c r="K782" t="str">
        <f t="shared" si="50"/>
        <v>Unsatisfied</v>
      </c>
      <c r="L782">
        <v>0</v>
      </c>
      <c r="M782" t="str">
        <f t="shared" si="51"/>
        <v>No Intent</v>
      </c>
    </row>
    <row r="783" spans="1:13">
      <c r="A783">
        <v>6655</v>
      </c>
      <c r="B783" t="s">
        <v>24</v>
      </c>
      <c r="C783" t="s">
        <v>13</v>
      </c>
      <c r="D783" s="3">
        <v>623.68370993624706</v>
      </c>
      <c r="E783">
        <v>23</v>
      </c>
      <c r="F783" s="5" t="str">
        <f t="shared" si="48"/>
        <v>Young Adult</v>
      </c>
      <c r="G783" t="s">
        <v>9020</v>
      </c>
      <c r="H783">
        <v>19</v>
      </c>
      <c r="I783" t="str">
        <f t="shared" si="49"/>
        <v>Very Frequent Buyer</v>
      </c>
      <c r="J783">
        <v>1</v>
      </c>
      <c r="K783" t="str">
        <f t="shared" si="50"/>
        <v>Unsatisfied</v>
      </c>
      <c r="L783">
        <v>0</v>
      </c>
      <c r="M783" t="str">
        <f t="shared" si="51"/>
        <v>No Intent</v>
      </c>
    </row>
    <row r="784" spans="1:13">
      <c r="A784">
        <v>6656</v>
      </c>
      <c r="B784" t="s">
        <v>15</v>
      </c>
      <c r="C784" t="s">
        <v>22</v>
      </c>
      <c r="D784" s="3">
        <v>2903.0874426001601</v>
      </c>
      <c r="E784">
        <v>24</v>
      </c>
      <c r="F784" s="5" t="str">
        <f t="shared" si="48"/>
        <v>Young Adult</v>
      </c>
      <c r="G784" t="s">
        <v>9020</v>
      </c>
      <c r="H784">
        <v>16</v>
      </c>
      <c r="I784" t="str">
        <f t="shared" si="49"/>
        <v>Very Frequent Buyer</v>
      </c>
      <c r="J784">
        <v>1</v>
      </c>
      <c r="K784" t="str">
        <f t="shared" si="50"/>
        <v>Unsatisfied</v>
      </c>
      <c r="L784">
        <v>0</v>
      </c>
      <c r="M784" t="str">
        <f t="shared" si="51"/>
        <v>No Intent</v>
      </c>
    </row>
    <row r="785" spans="1:13">
      <c r="A785">
        <v>6657</v>
      </c>
      <c r="B785" t="s">
        <v>24</v>
      </c>
      <c r="C785" t="s">
        <v>10</v>
      </c>
      <c r="D785" s="3">
        <v>2327.9188889370498</v>
      </c>
      <c r="E785">
        <v>45</v>
      </c>
      <c r="F785" s="5" t="str">
        <f t="shared" si="48"/>
        <v>Middle aged</v>
      </c>
      <c r="G785" t="s">
        <v>9019</v>
      </c>
      <c r="H785">
        <v>19</v>
      </c>
      <c r="I785" t="str">
        <f t="shared" si="49"/>
        <v>Very Frequent Buyer</v>
      </c>
      <c r="J785">
        <v>5</v>
      </c>
      <c r="K785" t="str">
        <f t="shared" si="50"/>
        <v>Satisfied</v>
      </c>
      <c r="L785">
        <v>1</v>
      </c>
      <c r="M785" t="str">
        <f t="shared" si="51"/>
        <v>Intent to Purchase</v>
      </c>
    </row>
    <row r="786" spans="1:13">
      <c r="A786">
        <v>6658</v>
      </c>
      <c r="B786" t="s">
        <v>15</v>
      </c>
      <c r="C786" t="s">
        <v>13</v>
      </c>
      <c r="D786" s="3">
        <v>2193.8467260902898</v>
      </c>
      <c r="E786">
        <v>21</v>
      </c>
      <c r="F786" s="5" t="str">
        <f t="shared" si="48"/>
        <v>Young Adult</v>
      </c>
      <c r="G786" t="s">
        <v>9020</v>
      </c>
      <c r="H786">
        <v>5</v>
      </c>
      <c r="I786" t="str">
        <f t="shared" si="49"/>
        <v>Regular Buyer</v>
      </c>
      <c r="J786">
        <v>3</v>
      </c>
      <c r="K786" t="str">
        <f t="shared" si="50"/>
        <v>Neutral</v>
      </c>
      <c r="L786">
        <v>0</v>
      </c>
      <c r="M786" t="str">
        <f t="shared" si="51"/>
        <v>No Intent</v>
      </c>
    </row>
    <row r="787" spans="1:13">
      <c r="A787">
        <v>6659</v>
      </c>
      <c r="B787" t="s">
        <v>9</v>
      </c>
      <c r="C787" t="s">
        <v>10</v>
      </c>
      <c r="D787" s="3">
        <v>1808.3025057823099</v>
      </c>
      <c r="E787">
        <v>66</v>
      </c>
      <c r="F787" s="5" t="str">
        <f t="shared" si="48"/>
        <v>Senior</v>
      </c>
      <c r="G787" t="s">
        <v>9019</v>
      </c>
      <c r="H787">
        <v>5</v>
      </c>
      <c r="I787" t="str">
        <f t="shared" si="49"/>
        <v>Regular Buyer</v>
      </c>
      <c r="J787">
        <v>2</v>
      </c>
      <c r="K787" t="str">
        <f t="shared" si="50"/>
        <v>Unsatisfied</v>
      </c>
      <c r="L787">
        <v>0</v>
      </c>
      <c r="M787" t="str">
        <f t="shared" si="51"/>
        <v>No Intent</v>
      </c>
    </row>
    <row r="788" spans="1:13">
      <c r="A788">
        <v>6660</v>
      </c>
      <c r="B788" t="s">
        <v>31</v>
      </c>
      <c r="C788" t="s">
        <v>13</v>
      </c>
      <c r="D788" s="3">
        <v>2835.8103196642901</v>
      </c>
      <c r="E788">
        <v>26</v>
      </c>
      <c r="F788" s="5" t="str">
        <f t="shared" si="48"/>
        <v>Young Adult</v>
      </c>
      <c r="G788" t="s">
        <v>9019</v>
      </c>
      <c r="H788">
        <v>7</v>
      </c>
      <c r="I788" t="str">
        <f t="shared" si="49"/>
        <v>Frequent Buyer</v>
      </c>
      <c r="J788">
        <v>5</v>
      </c>
      <c r="K788" t="str">
        <f t="shared" si="50"/>
        <v>Satisfied</v>
      </c>
      <c r="L788">
        <v>0</v>
      </c>
      <c r="M788" t="str">
        <f t="shared" si="51"/>
        <v>No Intent</v>
      </c>
    </row>
    <row r="789" spans="1:13">
      <c r="A789">
        <v>6661</v>
      </c>
      <c r="B789" t="s">
        <v>24</v>
      </c>
      <c r="C789" t="s">
        <v>13</v>
      </c>
      <c r="D789" s="3">
        <v>2923.1665492870802</v>
      </c>
      <c r="E789">
        <v>39</v>
      </c>
      <c r="F789" s="5" t="str">
        <f t="shared" si="48"/>
        <v>Adult</v>
      </c>
      <c r="G789" t="s">
        <v>9020</v>
      </c>
      <c r="H789">
        <v>14</v>
      </c>
      <c r="I789" t="str">
        <f t="shared" si="49"/>
        <v>Very Frequent Buyer</v>
      </c>
      <c r="J789">
        <v>2</v>
      </c>
      <c r="K789" t="str">
        <f t="shared" si="50"/>
        <v>Unsatisfied</v>
      </c>
      <c r="L789">
        <v>1</v>
      </c>
      <c r="M789" t="str">
        <f t="shared" si="51"/>
        <v>Intent to Purchase</v>
      </c>
    </row>
    <row r="790" spans="1:13">
      <c r="A790">
        <v>6662</v>
      </c>
      <c r="B790" t="s">
        <v>24</v>
      </c>
      <c r="C790" t="s">
        <v>10</v>
      </c>
      <c r="D790" s="3">
        <v>2802.6237721874299</v>
      </c>
      <c r="E790">
        <v>55</v>
      </c>
      <c r="F790" s="5" t="str">
        <f t="shared" si="48"/>
        <v>Mature Adult</v>
      </c>
      <c r="G790" t="s">
        <v>9020</v>
      </c>
      <c r="H790">
        <v>4</v>
      </c>
      <c r="I790" t="str">
        <f t="shared" si="49"/>
        <v>Regular Buyer</v>
      </c>
      <c r="J790">
        <v>5</v>
      </c>
      <c r="K790" t="str">
        <f t="shared" si="50"/>
        <v>Satisfied</v>
      </c>
      <c r="L790">
        <v>1</v>
      </c>
      <c r="M790" t="str">
        <f t="shared" si="51"/>
        <v>Intent to Purchase</v>
      </c>
    </row>
    <row r="791" spans="1:13">
      <c r="A791">
        <v>6663</v>
      </c>
      <c r="B791" t="s">
        <v>9</v>
      </c>
      <c r="C791" t="s">
        <v>13</v>
      </c>
      <c r="D791" s="3">
        <v>2690.1723343150702</v>
      </c>
      <c r="E791">
        <v>67</v>
      </c>
      <c r="F791" s="5" t="str">
        <f t="shared" si="48"/>
        <v>Senior</v>
      </c>
      <c r="G791" t="s">
        <v>9019</v>
      </c>
      <c r="H791">
        <v>14</v>
      </c>
      <c r="I791" t="str">
        <f t="shared" si="49"/>
        <v>Very Frequent Buyer</v>
      </c>
      <c r="J791">
        <v>3</v>
      </c>
      <c r="K791" t="str">
        <f t="shared" si="50"/>
        <v>Neutral</v>
      </c>
      <c r="L791">
        <v>0</v>
      </c>
      <c r="M791" t="str">
        <f t="shared" si="51"/>
        <v>No Intent</v>
      </c>
    </row>
    <row r="792" spans="1:13">
      <c r="A792">
        <v>6664</v>
      </c>
      <c r="B792" t="s">
        <v>9</v>
      </c>
      <c r="C792" t="s">
        <v>10</v>
      </c>
      <c r="D792" s="3">
        <v>2204.03739247462</v>
      </c>
      <c r="E792">
        <v>36</v>
      </c>
      <c r="F792" s="5" t="str">
        <f t="shared" si="48"/>
        <v>Adult</v>
      </c>
      <c r="G792" t="s">
        <v>9019</v>
      </c>
      <c r="H792">
        <v>17</v>
      </c>
      <c r="I792" t="str">
        <f t="shared" si="49"/>
        <v>Very Frequent Buyer</v>
      </c>
      <c r="J792">
        <v>5</v>
      </c>
      <c r="K792" t="str">
        <f t="shared" si="50"/>
        <v>Satisfied</v>
      </c>
      <c r="L792">
        <v>1</v>
      </c>
      <c r="M792" t="str">
        <f t="shared" si="51"/>
        <v>Intent to Purchase</v>
      </c>
    </row>
    <row r="793" spans="1:13">
      <c r="A793">
        <v>6665</v>
      </c>
      <c r="B793" t="s">
        <v>9</v>
      </c>
      <c r="C793" t="s">
        <v>28</v>
      </c>
      <c r="D793" s="3">
        <v>1368.83866985793</v>
      </c>
      <c r="E793">
        <v>36</v>
      </c>
      <c r="F793" s="5" t="str">
        <f t="shared" si="48"/>
        <v>Adult</v>
      </c>
      <c r="G793" t="s">
        <v>9020</v>
      </c>
      <c r="H793">
        <v>16</v>
      </c>
      <c r="I793" t="str">
        <f t="shared" si="49"/>
        <v>Very Frequent Buyer</v>
      </c>
      <c r="J793">
        <v>2</v>
      </c>
      <c r="K793" t="str">
        <f t="shared" si="50"/>
        <v>Unsatisfied</v>
      </c>
      <c r="L793">
        <v>1</v>
      </c>
      <c r="M793" t="str">
        <f t="shared" si="51"/>
        <v>Intent to Purchase</v>
      </c>
    </row>
    <row r="794" spans="1:13">
      <c r="A794">
        <v>6666</v>
      </c>
      <c r="B794" t="s">
        <v>31</v>
      </c>
      <c r="C794" t="s">
        <v>10</v>
      </c>
      <c r="D794" s="3">
        <v>605.84155500499605</v>
      </c>
      <c r="E794">
        <v>22</v>
      </c>
      <c r="F794" s="5" t="str">
        <f t="shared" si="48"/>
        <v>Young Adult</v>
      </c>
      <c r="G794" t="s">
        <v>9020</v>
      </c>
      <c r="H794">
        <v>19</v>
      </c>
      <c r="I794" t="str">
        <f t="shared" si="49"/>
        <v>Very Frequent Buyer</v>
      </c>
      <c r="J794">
        <v>1</v>
      </c>
      <c r="K794" t="str">
        <f t="shared" si="50"/>
        <v>Unsatisfied</v>
      </c>
      <c r="L794">
        <v>0</v>
      </c>
      <c r="M794" t="str">
        <f t="shared" si="51"/>
        <v>No Intent</v>
      </c>
    </row>
    <row r="795" spans="1:13">
      <c r="A795">
        <v>6667</v>
      </c>
      <c r="B795" t="s">
        <v>9</v>
      </c>
      <c r="C795" t="s">
        <v>28</v>
      </c>
      <c r="D795" s="3">
        <v>1942.9799238604401</v>
      </c>
      <c r="E795">
        <v>28</v>
      </c>
      <c r="F795" s="5" t="str">
        <f t="shared" si="48"/>
        <v>Young Adult</v>
      </c>
      <c r="G795" t="s">
        <v>9019</v>
      </c>
      <c r="H795">
        <v>8</v>
      </c>
      <c r="I795" t="str">
        <f t="shared" si="49"/>
        <v>Frequent Buyer</v>
      </c>
      <c r="J795">
        <v>2</v>
      </c>
      <c r="K795" t="str">
        <f t="shared" si="50"/>
        <v>Unsatisfied</v>
      </c>
      <c r="L795">
        <v>0</v>
      </c>
      <c r="M795" t="str">
        <f t="shared" si="51"/>
        <v>No Intent</v>
      </c>
    </row>
    <row r="796" spans="1:13">
      <c r="A796">
        <v>6668</v>
      </c>
      <c r="B796" t="s">
        <v>12</v>
      </c>
      <c r="C796" t="s">
        <v>22</v>
      </c>
      <c r="D796" s="3">
        <v>1352.14096091854</v>
      </c>
      <c r="E796">
        <v>22</v>
      </c>
      <c r="F796" s="5" t="str">
        <f t="shared" si="48"/>
        <v>Young Adult</v>
      </c>
      <c r="G796" t="s">
        <v>9019</v>
      </c>
      <c r="H796">
        <v>12</v>
      </c>
      <c r="I796" t="str">
        <f t="shared" si="49"/>
        <v>Frequent Buyer</v>
      </c>
      <c r="J796">
        <v>3</v>
      </c>
      <c r="K796" t="str">
        <f t="shared" si="50"/>
        <v>Neutral</v>
      </c>
      <c r="L796">
        <v>0</v>
      </c>
      <c r="M796" t="str">
        <f t="shared" si="51"/>
        <v>No Intent</v>
      </c>
    </row>
    <row r="797" spans="1:13">
      <c r="A797">
        <v>6669</v>
      </c>
      <c r="B797" t="s">
        <v>15</v>
      </c>
      <c r="C797" t="s">
        <v>18</v>
      </c>
      <c r="D797" s="3">
        <v>348.19046506186299</v>
      </c>
      <c r="E797">
        <v>69</v>
      </c>
      <c r="F797" s="5" t="str">
        <f t="shared" si="48"/>
        <v>Senior</v>
      </c>
      <c r="G797" t="s">
        <v>9019</v>
      </c>
      <c r="H797">
        <v>15</v>
      </c>
      <c r="I797" t="str">
        <f t="shared" si="49"/>
        <v>Very Frequent Buyer</v>
      </c>
      <c r="J797">
        <v>3</v>
      </c>
      <c r="K797" t="str">
        <f t="shared" si="50"/>
        <v>Neutral</v>
      </c>
      <c r="L797">
        <v>0</v>
      </c>
      <c r="M797" t="str">
        <f t="shared" si="51"/>
        <v>No Intent</v>
      </c>
    </row>
    <row r="798" spans="1:13">
      <c r="A798">
        <v>6670</v>
      </c>
      <c r="B798" t="s">
        <v>15</v>
      </c>
      <c r="C798" t="s">
        <v>18</v>
      </c>
      <c r="D798" s="3">
        <v>1601.6051087233</v>
      </c>
      <c r="E798">
        <v>19</v>
      </c>
      <c r="F798" s="5" t="str">
        <f t="shared" si="48"/>
        <v>Adolescent</v>
      </c>
      <c r="G798" t="s">
        <v>9019</v>
      </c>
      <c r="H798">
        <v>11</v>
      </c>
      <c r="I798" t="str">
        <f t="shared" si="49"/>
        <v>Frequent Buyer</v>
      </c>
      <c r="J798">
        <v>2</v>
      </c>
      <c r="K798" t="str">
        <f t="shared" si="50"/>
        <v>Unsatisfied</v>
      </c>
      <c r="L798">
        <v>0</v>
      </c>
      <c r="M798" t="str">
        <f t="shared" si="51"/>
        <v>No Intent</v>
      </c>
    </row>
    <row r="799" spans="1:13">
      <c r="A799">
        <v>6671</v>
      </c>
      <c r="B799" t="s">
        <v>24</v>
      </c>
      <c r="C799" t="s">
        <v>28</v>
      </c>
      <c r="D799" s="3">
        <v>1096.8117411987801</v>
      </c>
      <c r="E799">
        <v>19</v>
      </c>
      <c r="F799" s="5" t="str">
        <f t="shared" si="48"/>
        <v>Adolescent</v>
      </c>
      <c r="G799" t="s">
        <v>9019</v>
      </c>
      <c r="H799">
        <v>11</v>
      </c>
      <c r="I799" t="str">
        <f t="shared" si="49"/>
        <v>Frequent Buyer</v>
      </c>
      <c r="J799">
        <v>3</v>
      </c>
      <c r="K799" t="str">
        <f t="shared" si="50"/>
        <v>Neutral</v>
      </c>
      <c r="L799">
        <v>0</v>
      </c>
      <c r="M799" t="str">
        <f t="shared" si="51"/>
        <v>No Intent</v>
      </c>
    </row>
    <row r="800" spans="1:13">
      <c r="A800">
        <v>6672</v>
      </c>
      <c r="B800" t="s">
        <v>12</v>
      </c>
      <c r="C800" t="s">
        <v>22</v>
      </c>
      <c r="D800" s="3">
        <v>2655.4434145892301</v>
      </c>
      <c r="E800">
        <v>21</v>
      </c>
      <c r="F800" s="5" t="str">
        <f t="shared" si="48"/>
        <v>Young Adult</v>
      </c>
      <c r="G800" t="s">
        <v>9019</v>
      </c>
      <c r="H800">
        <v>13</v>
      </c>
      <c r="I800" t="str">
        <f t="shared" si="49"/>
        <v>Very Frequent Buyer</v>
      </c>
      <c r="J800">
        <v>3</v>
      </c>
      <c r="K800" t="str">
        <f t="shared" si="50"/>
        <v>Neutral</v>
      </c>
      <c r="L800">
        <v>0</v>
      </c>
      <c r="M800" t="str">
        <f t="shared" si="51"/>
        <v>No Intent</v>
      </c>
    </row>
    <row r="801" spans="1:13">
      <c r="A801">
        <v>6673</v>
      </c>
      <c r="B801" t="s">
        <v>9</v>
      </c>
      <c r="C801" t="s">
        <v>18</v>
      </c>
      <c r="D801" s="3">
        <v>2973.7268598852602</v>
      </c>
      <c r="E801">
        <v>32</v>
      </c>
      <c r="F801" s="5" t="str">
        <f t="shared" si="48"/>
        <v>Adult</v>
      </c>
      <c r="G801" t="s">
        <v>9020</v>
      </c>
      <c r="H801">
        <v>11</v>
      </c>
      <c r="I801" t="str">
        <f t="shared" si="49"/>
        <v>Frequent Buyer</v>
      </c>
      <c r="J801">
        <v>1</v>
      </c>
      <c r="K801" t="str">
        <f t="shared" si="50"/>
        <v>Unsatisfied</v>
      </c>
      <c r="L801">
        <v>1</v>
      </c>
      <c r="M801" t="str">
        <f t="shared" si="51"/>
        <v>Intent to Purchase</v>
      </c>
    </row>
    <row r="802" spans="1:13">
      <c r="A802">
        <v>6674</v>
      </c>
      <c r="B802" t="s">
        <v>24</v>
      </c>
      <c r="C802" t="s">
        <v>18</v>
      </c>
      <c r="D802" s="3">
        <v>2380.4353384880801</v>
      </c>
      <c r="E802">
        <v>60</v>
      </c>
      <c r="F802" s="5" t="str">
        <f t="shared" si="48"/>
        <v>Senior</v>
      </c>
      <c r="G802" t="s">
        <v>9019</v>
      </c>
      <c r="H802">
        <v>19</v>
      </c>
      <c r="I802" t="str">
        <f t="shared" si="49"/>
        <v>Very Frequent Buyer</v>
      </c>
      <c r="J802">
        <v>2</v>
      </c>
      <c r="K802" t="str">
        <f t="shared" si="50"/>
        <v>Unsatisfied</v>
      </c>
      <c r="L802">
        <v>0</v>
      </c>
      <c r="M802" t="str">
        <f t="shared" si="51"/>
        <v>No Intent</v>
      </c>
    </row>
    <row r="803" spans="1:13">
      <c r="A803">
        <v>6675</v>
      </c>
      <c r="B803" t="s">
        <v>31</v>
      </c>
      <c r="C803" t="s">
        <v>22</v>
      </c>
      <c r="D803" s="3">
        <v>636.89007311119701</v>
      </c>
      <c r="E803">
        <v>42</v>
      </c>
      <c r="F803" s="5" t="str">
        <f t="shared" si="48"/>
        <v>Middle aged</v>
      </c>
      <c r="G803" t="s">
        <v>9020</v>
      </c>
      <c r="H803">
        <v>14</v>
      </c>
      <c r="I803" t="str">
        <f t="shared" si="49"/>
        <v>Very Frequent Buyer</v>
      </c>
      <c r="J803">
        <v>4</v>
      </c>
      <c r="K803" t="str">
        <f t="shared" si="50"/>
        <v>Satisfied</v>
      </c>
      <c r="L803">
        <v>1</v>
      </c>
      <c r="M803" t="str">
        <f t="shared" si="51"/>
        <v>Intent to Purchase</v>
      </c>
    </row>
    <row r="804" spans="1:13">
      <c r="A804">
        <v>6676</v>
      </c>
      <c r="B804" t="s">
        <v>24</v>
      </c>
      <c r="C804" t="s">
        <v>28</v>
      </c>
      <c r="D804" s="3">
        <v>777.76150682401703</v>
      </c>
      <c r="E804">
        <v>66</v>
      </c>
      <c r="F804" s="5" t="str">
        <f t="shared" si="48"/>
        <v>Senior</v>
      </c>
      <c r="G804" t="s">
        <v>9020</v>
      </c>
      <c r="H804">
        <v>7</v>
      </c>
      <c r="I804" t="str">
        <f t="shared" si="49"/>
        <v>Frequent Buyer</v>
      </c>
      <c r="J804">
        <v>3</v>
      </c>
      <c r="K804" t="str">
        <f t="shared" si="50"/>
        <v>Neutral</v>
      </c>
      <c r="L804">
        <v>1</v>
      </c>
      <c r="M804" t="str">
        <f t="shared" si="51"/>
        <v>Intent to Purchase</v>
      </c>
    </row>
    <row r="805" spans="1:13">
      <c r="A805">
        <v>6677</v>
      </c>
      <c r="B805" t="s">
        <v>12</v>
      </c>
      <c r="C805" t="s">
        <v>22</v>
      </c>
      <c r="D805" s="3">
        <v>134.01468489800601</v>
      </c>
      <c r="E805">
        <v>66</v>
      </c>
      <c r="F805" s="5" t="str">
        <f t="shared" si="48"/>
        <v>Senior</v>
      </c>
      <c r="G805" t="s">
        <v>9020</v>
      </c>
      <c r="H805">
        <v>13</v>
      </c>
      <c r="I805" t="str">
        <f t="shared" si="49"/>
        <v>Very Frequent Buyer</v>
      </c>
      <c r="J805">
        <v>1</v>
      </c>
      <c r="K805" t="str">
        <f t="shared" si="50"/>
        <v>Unsatisfied</v>
      </c>
      <c r="L805">
        <v>1</v>
      </c>
      <c r="M805" t="str">
        <f t="shared" si="51"/>
        <v>Intent to Purchase</v>
      </c>
    </row>
    <row r="806" spans="1:13">
      <c r="A806">
        <v>6678</v>
      </c>
      <c r="B806" t="s">
        <v>31</v>
      </c>
      <c r="C806" t="s">
        <v>22</v>
      </c>
      <c r="D806" s="3">
        <v>428.99574352189302</v>
      </c>
      <c r="E806">
        <v>18</v>
      </c>
      <c r="F806" s="5" t="str">
        <f t="shared" si="48"/>
        <v>Adolescent</v>
      </c>
      <c r="G806" t="s">
        <v>9019</v>
      </c>
      <c r="H806">
        <v>15</v>
      </c>
      <c r="I806" t="str">
        <f t="shared" si="49"/>
        <v>Very Frequent Buyer</v>
      </c>
      <c r="J806">
        <v>4</v>
      </c>
      <c r="K806" t="str">
        <f t="shared" si="50"/>
        <v>Satisfied</v>
      </c>
      <c r="L806">
        <v>0</v>
      </c>
      <c r="M806" t="str">
        <f t="shared" si="51"/>
        <v>No Intent</v>
      </c>
    </row>
    <row r="807" spans="1:13">
      <c r="A807">
        <v>6679</v>
      </c>
      <c r="B807" t="s">
        <v>12</v>
      </c>
      <c r="C807" t="s">
        <v>10</v>
      </c>
      <c r="D807" s="3">
        <v>821.69796835823797</v>
      </c>
      <c r="E807">
        <v>37</v>
      </c>
      <c r="F807" s="5" t="str">
        <f t="shared" si="48"/>
        <v>Adult</v>
      </c>
      <c r="G807" t="s">
        <v>9019</v>
      </c>
      <c r="H807">
        <v>4</v>
      </c>
      <c r="I807" t="str">
        <f t="shared" si="49"/>
        <v>Regular Buyer</v>
      </c>
      <c r="J807">
        <v>2</v>
      </c>
      <c r="K807" t="str">
        <f t="shared" si="50"/>
        <v>Unsatisfied</v>
      </c>
      <c r="L807">
        <v>0</v>
      </c>
      <c r="M807" t="str">
        <f t="shared" si="51"/>
        <v>No Intent</v>
      </c>
    </row>
    <row r="808" spans="1:13">
      <c r="A808">
        <v>6680</v>
      </c>
      <c r="B808" t="s">
        <v>31</v>
      </c>
      <c r="C808" t="s">
        <v>22</v>
      </c>
      <c r="D808" s="3">
        <v>193.54691606631999</v>
      </c>
      <c r="E808">
        <v>55</v>
      </c>
      <c r="F808" s="5" t="str">
        <f t="shared" si="48"/>
        <v>Mature Adult</v>
      </c>
      <c r="G808" t="s">
        <v>9019</v>
      </c>
      <c r="H808">
        <v>8</v>
      </c>
      <c r="I808" t="str">
        <f t="shared" si="49"/>
        <v>Frequent Buyer</v>
      </c>
      <c r="J808">
        <v>3</v>
      </c>
      <c r="K808" t="str">
        <f t="shared" si="50"/>
        <v>Neutral</v>
      </c>
      <c r="L808">
        <v>0</v>
      </c>
      <c r="M808" t="str">
        <f t="shared" si="51"/>
        <v>No Intent</v>
      </c>
    </row>
    <row r="809" spans="1:13">
      <c r="A809">
        <v>6681</v>
      </c>
      <c r="B809" t="s">
        <v>12</v>
      </c>
      <c r="C809" t="s">
        <v>13</v>
      </c>
      <c r="D809" s="3">
        <v>2130.3631538755399</v>
      </c>
      <c r="E809">
        <v>19</v>
      </c>
      <c r="F809" s="5" t="str">
        <f t="shared" si="48"/>
        <v>Adolescent</v>
      </c>
      <c r="G809" t="s">
        <v>9020</v>
      </c>
      <c r="H809">
        <v>10</v>
      </c>
      <c r="I809" t="str">
        <f t="shared" si="49"/>
        <v>Frequent Buyer</v>
      </c>
      <c r="J809">
        <v>5</v>
      </c>
      <c r="K809" t="str">
        <f t="shared" si="50"/>
        <v>Satisfied</v>
      </c>
      <c r="L809">
        <v>1</v>
      </c>
      <c r="M809" t="str">
        <f t="shared" si="51"/>
        <v>Intent to Purchase</v>
      </c>
    </row>
    <row r="810" spans="1:13">
      <c r="A810">
        <v>6682</v>
      </c>
      <c r="B810" t="s">
        <v>9</v>
      </c>
      <c r="C810" t="s">
        <v>18</v>
      </c>
      <c r="D810" s="3">
        <v>1682.0024262301399</v>
      </c>
      <c r="E810">
        <v>42</v>
      </c>
      <c r="F810" s="5" t="str">
        <f t="shared" si="48"/>
        <v>Middle aged</v>
      </c>
      <c r="G810" t="s">
        <v>9019</v>
      </c>
      <c r="H810">
        <v>5</v>
      </c>
      <c r="I810" t="str">
        <f t="shared" si="49"/>
        <v>Regular Buyer</v>
      </c>
      <c r="J810">
        <v>4</v>
      </c>
      <c r="K810" t="str">
        <f t="shared" si="50"/>
        <v>Satisfied</v>
      </c>
      <c r="L810">
        <v>1</v>
      </c>
      <c r="M810" t="str">
        <f t="shared" si="51"/>
        <v>Intent to Purchase</v>
      </c>
    </row>
    <row r="811" spans="1:13">
      <c r="A811">
        <v>6683</v>
      </c>
      <c r="B811" t="s">
        <v>9</v>
      </c>
      <c r="C811" t="s">
        <v>10</v>
      </c>
      <c r="D811" s="3">
        <v>825.75856757789802</v>
      </c>
      <c r="E811">
        <v>59</v>
      </c>
      <c r="F811" s="5" t="str">
        <f t="shared" si="48"/>
        <v>Mature Adult</v>
      </c>
      <c r="G811" t="s">
        <v>9019</v>
      </c>
      <c r="H811">
        <v>18</v>
      </c>
      <c r="I811" t="str">
        <f t="shared" si="49"/>
        <v>Very Frequent Buyer</v>
      </c>
      <c r="J811">
        <v>2</v>
      </c>
      <c r="K811" t="str">
        <f t="shared" si="50"/>
        <v>Unsatisfied</v>
      </c>
      <c r="L811">
        <v>0</v>
      </c>
      <c r="M811" t="str">
        <f t="shared" si="51"/>
        <v>No Intent</v>
      </c>
    </row>
    <row r="812" spans="1:13">
      <c r="A812">
        <v>6684</v>
      </c>
      <c r="B812" t="s">
        <v>31</v>
      </c>
      <c r="C812" t="s">
        <v>22</v>
      </c>
      <c r="D812" s="3">
        <v>2365.9051521770898</v>
      </c>
      <c r="E812">
        <v>28</v>
      </c>
      <c r="F812" s="5" t="str">
        <f t="shared" ref="F812:F875" si="52">IF(E812&lt;20,"Adolescent",IF(E812&lt;30,"Young Adult",IF(E812&lt;40,"Adult",IF(E812&lt;50,"Middle aged",IF(E812&lt;60,"Mature Adult","Senior")))))</f>
        <v>Young Adult</v>
      </c>
      <c r="G812" t="s">
        <v>9020</v>
      </c>
      <c r="H812">
        <v>17</v>
      </c>
      <c r="I812" t="str">
        <f t="shared" si="49"/>
        <v>Very Frequent Buyer</v>
      </c>
      <c r="J812">
        <v>5</v>
      </c>
      <c r="K812" t="str">
        <f t="shared" si="50"/>
        <v>Satisfied</v>
      </c>
      <c r="L812">
        <v>1</v>
      </c>
      <c r="M812" t="str">
        <f t="shared" si="51"/>
        <v>Intent to Purchase</v>
      </c>
    </row>
    <row r="813" spans="1:13">
      <c r="A813">
        <v>6685</v>
      </c>
      <c r="B813" t="s">
        <v>31</v>
      </c>
      <c r="C813" t="s">
        <v>28</v>
      </c>
      <c r="D813" s="3">
        <v>971.26579992374002</v>
      </c>
      <c r="E813">
        <v>24</v>
      </c>
      <c r="F813" s="5" t="str">
        <f t="shared" si="52"/>
        <v>Young Adult</v>
      </c>
      <c r="G813" t="s">
        <v>9019</v>
      </c>
      <c r="H813">
        <v>3</v>
      </c>
      <c r="I813" t="str">
        <f t="shared" si="49"/>
        <v>Occasional Buyer</v>
      </c>
      <c r="J813">
        <v>3</v>
      </c>
      <c r="K813" t="str">
        <f t="shared" si="50"/>
        <v>Neutral</v>
      </c>
      <c r="L813">
        <v>0</v>
      </c>
      <c r="M813" t="str">
        <f t="shared" si="51"/>
        <v>No Intent</v>
      </c>
    </row>
    <row r="814" spans="1:13">
      <c r="A814">
        <v>6686</v>
      </c>
      <c r="B814" t="s">
        <v>15</v>
      </c>
      <c r="C814" t="s">
        <v>28</v>
      </c>
      <c r="D814" s="3">
        <v>1422.7295752156599</v>
      </c>
      <c r="E814">
        <v>33</v>
      </c>
      <c r="F814" s="5" t="str">
        <f t="shared" si="52"/>
        <v>Adult</v>
      </c>
      <c r="G814" t="s">
        <v>9019</v>
      </c>
      <c r="H814">
        <v>9</v>
      </c>
      <c r="I814" t="str">
        <f t="shared" si="49"/>
        <v>Frequent Buyer</v>
      </c>
      <c r="J814">
        <v>2</v>
      </c>
      <c r="K814" t="str">
        <f t="shared" si="50"/>
        <v>Unsatisfied</v>
      </c>
      <c r="L814">
        <v>0</v>
      </c>
      <c r="M814" t="str">
        <f t="shared" si="51"/>
        <v>No Intent</v>
      </c>
    </row>
    <row r="815" spans="1:13">
      <c r="A815">
        <v>6687</v>
      </c>
      <c r="B815" t="s">
        <v>24</v>
      </c>
      <c r="C815" t="s">
        <v>18</v>
      </c>
      <c r="D815" s="3">
        <v>785.60469820651099</v>
      </c>
      <c r="E815">
        <v>57</v>
      </c>
      <c r="F815" s="5" t="str">
        <f t="shared" si="52"/>
        <v>Mature Adult</v>
      </c>
      <c r="G815" t="s">
        <v>9019</v>
      </c>
      <c r="H815">
        <v>6</v>
      </c>
      <c r="I815" t="str">
        <f t="shared" si="49"/>
        <v>Regular Buyer</v>
      </c>
      <c r="J815">
        <v>3</v>
      </c>
      <c r="K815" t="str">
        <f t="shared" si="50"/>
        <v>Neutral</v>
      </c>
      <c r="L815">
        <v>0</v>
      </c>
      <c r="M815" t="str">
        <f t="shared" si="51"/>
        <v>No Intent</v>
      </c>
    </row>
    <row r="816" spans="1:13">
      <c r="A816">
        <v>6688</v>
      </c>
      <c r="B816" t="s">
        <v>12</v>
      </c>
      <c r="C816" t="s">
        <v>28</v>
      </c>
      <c r="D816" s="3">
        <v>1604.81554535639</v>
      </c>
      <c r="E816">
        <v>49</v>
      </c>
      <c r="F816" s="5" t="str">
        <f t="shared" si="52"/>
        <v>Middle aged</v>
      </c>
      <c r="G816" t="s">
        <v>9020</v>
      </c>
      <c r="H816">
        <v>19</v>
      </c>
      <c r="I816" t="str">
        <f t="shared" si="49"/>
        <v>Very Frequent Buyer</v>
      </c>
      <c r="J816">
        <v>5</v>
      </c>
      <c r="K816" t="str">
        <f t="shared" si="50"/>
        <v>Satisfied</v>
      </c>
      <c r="L816">
        <v>1</v>
      </c>
      <c r="M816" t="str">
        <f t="shared" si="51"/>
        <v>Intent to Purchase</v>
      </c>
    </row>
    <row r="817" spans="1:13">
      <c r="A817">
        <v>6689</v>
      </c>
      <c r="B817" t="s">
        <v>31</v>
      </c>
      <c r="C817" t="s">
        <v>18</v>
      </c>
      <c r="D817" s="3">
        <v>1091.97424510734</v>
      </c>
      <c r="E817">
        <v>54</v>
      </c>
      <c r="F817" s="5" t="str">
        <f t="shared" si="52"/>
        <v>Mature Adult</v>
      </c>
      <c r="G817" t="s">
        <v>9019</v>
      </c>
      <c r="H817">
        <v>17</v>
      </c>
      <c r="I817" t="str">
        <f t="shared" si="49"/>
        <v>Very Frequent Buyer</v>
      </c>
      <c r="J817">
        <v>3</v>
      </c>
      <c r="K817" t="str">
        <f t="shared" si="50"/>
        <v>Neutral</v>
      </c>
      <c r="L817">
        <v>0</v>
      </c>
      <c r="M817" t="str">
        <f t="shared" si="51"/>
        <v>No Intent</v>
      </c>
    </row>
    <row r="818" spans="1:13">
      <c r="A818">
        <v>6690</v>
      </c>
      <c r="B818" t="s">
        <v>24</v>
      </c>
      <c r="C818" t="s">
        <v>22</v>
      </c>
      <c r="D818" s="3">
        <v>1935.93225113873</v>
      </c>
      <c r="E818">
        <v>44</v>
      </c>
      <c r="F818" s="5" t="str">
        <f t="shared" si="52"/>
        <v>Middle aged</v>
      </c>
      <c r="G818" t="s">
        <v>9020</v>
      </c>
      <c r="H818">
        <v>2</v>
      </c>
      <c r="I818" t="str">
        <f t="shared" si="49"/>
        <v>Occasional Buyer</v>
      </c>
      <c r="J818">
        <v>2</v>
      </c>
      <c r="K818" t="str">
        <f t="shared" si="50"/>
        <v>Unsatisfied</v>
      </c>
      <c r="L818">
        <v>1</v>
      </c>
      <c r="M818" t="str">
        <f t="shared" si="51"/>
        <v>Intent to Purchase</v>
      </c>
    </row>
    <row r="819" spans="1:13">
      <c r="A819">
        <v>6691</v>
      </c>
      <c r="B819" t="s">
        <v>12</v>
      </c>
      <c r="C819" t="s">
        <v>13</v>
      </c>
      <c r="D819" s="3">
        <v>1086.3880634429299</v>
      </c>
      <c r="E819">
        <v>29</v>
      </c>
      <c r="F819" s="5" t="str">
        <f t="shared" si="52"/>
        <v>Young Adult</v>
      </c>
      <c r="G819" t="s">
        <v>9020</v>
      </c>
      <c r="H819">
        <v>12</v>
      </c>
      <c r="I819" t="str">
        <f t="shared" si="49"/>
        <v>Frequent Buyer</v>
      </c>
      <c r="J819">
        <v>2</v>
      </c>
      <c r="K819" t="str">
        <f t="shared" si="50"/>
        <v>Unsatisfied</v>
      </c>
      <c r="L819">
        <v>0</v>
      </c>
      <c r="M819" t="str">
        <f t="shared" si="51"/>
        <v>No Intent</v>
      </c>
    </row>
    <row r="820" spans="1:13">
      <c r="A820">
        <v>6692</v>
      </c>
      <c r="B820" t="s">
        <v>12</v>
      </c>
      <c r="C820" t="s">
        <v>18</v>
      </c>
      <c r="D820" s="3">
        <v>2553.9217306244</v>
      </c>
      <c r="E820">
        <v>36</v>
      </c>
      <c r="F820" s="5" t="str">
        <f t="shared" si="52"/>
        <v>Adult</v>
      </c>
      <c r="G820" t="s">
        <v>9019</v>
      </c>
      <c r="H820">
        <v>5</v>
      </c>
      <c r="I820" t="str">
        <f t="shared" si="49"/>
        <v>Regular Buyer</v>
      </c>
      <c r="J820">
        <v>5</v>
      </c>
      <c r="K820" t="str">
        <f t="shared" si="50"/>
        <v>Satisfied</v>
      </c>
      <c r="L820">
        <v>1</v>
      </c>
      <c r="M820" t="str">
        <f t="shared" si="51"/>
        <v>Intent to Purchase</v>
      </c>
    </row>
    <row r="821" spans="1:13">
      <c r="A821">
        <v>6693</v>
      </c>
      <c r="B821" t="s">
        <v>12</v>
      </c>
      <c r="C821" t="s">
        <v>18</v>
      </c>
      <c r="D821" s="3">
        <v>2429.66567767891</v>
      </c>
      <c r="E821">
        <v>53</v>
      </c>
      <c r="F821" s="5" t="str">
        <f t="shared" si="52"/>
        <v>Mature Adult</v>
      </c>
      <c r="G821" t="s">
        <v>9019</v>
      </c>
      <c r="H821">
        <v>9</v>
      </c>
      <c r="I821" t="str">
        <f t="shared" si="49"/>
        <v>Frequent Buyer</v>
      </c>
      <c r="J821">
        <v>1</v>
      </c>
      <c r="K821" t="str">
        <f t="shared" si="50"/>
        <v>Unsatisfied</v>
      </c>
      <c r="L821">
        <v>0</v>
      </c>
      <c r="M821" t="str">
        <f t="shared" si="51"/>
        <v>No Intent</v>
      </c>
    </row>
    <row r="822" spans="1:13">
      <c r="A822">
        <v>6694</v>
      </c>
      <c r="B822" t="s">
        <v>9</v>
      </c>
      <c r="C822" t="s">
        <v>18</v>
      </c>
      <c r="D822" s="3">
        <v>995.70259434078901</v>
      </c>
      <c r="E822">
        <v>18</v>
      </c>
      <c r="F822" s="5" t="str">
        <f t="shared" si="52"/>
        <v>Adolescent</v>
      </c>
      <c r="G822" t="s">
        <v>9019</v>
      </c>
      <c r="H822">
        <v>15</v>
      </c>
      <c r="I822" t="str">
        <f t="shared" si="49"/>
        <v>Very Frequent Buyer</v>
      </c>
      <c r="J822">
        <v>1</v>
      </c>
      <c r="K822" t="str">
        <f t="shared" si="50"/>
        <v>Unsatisfied</v>
      </c>
      <c r="L822">
        <v>0</v>
      </c>
      <c r="M822" t="str">
        <f t="shared" si="51"/>
        <v>No Intent</v>
      </c>
    </row>
    <row r="823" spans="1:13">
      <c r="A823">
        <v>6695</v>
      </c>
      <c r="B823" t="s">
        <v>31</v>
      </c>
      <c r="C823" t="s">
        <v>10</v>
      </c>
      <c r="D823" s="3">
        <v>1180.65797725005</v>
      </c>
      <c r="E823">
        <v>47</v>
      </c>
      <c r="F823" s="5" t="str">
        <f t="shared" si="52"/>
        <v>Middle aged</v>
      </c>
      <c r="G823" t="s">
        <v>9020</v>
      </c>
      <c r="H823">
        <v>15</v>
      </c>
      <c r="I823" t="str">
        <f t="shared" si="49"/>
        <v>Very Frequent Buyer</v>
      </c>
      <c r="J823">
        <v>5</v>
      </c>
      <c r="K823" t="str">
        <f t="shared" si="50"/>
        <v>Satisfied</v>
      </c>
      <c r="L823">
        <v>1</v>
      </c>
      <c r="M823" t="str">
        <f t="shared" si="51"/>
        <v>Intent to Purchase</v>
      </c>
    </row>
    <row r="824" spans="1:13">
      <c r="A824">
        <v>6696</v>
      </c>
      <c r="B824" t="s">
        <v>15</v>
      </c>
      <c r="C824" t="s">
        <v>28</v>
      </c>
      <c r="D824" s="3">
        <v>1437.59319217547</v>
      </c>
      <c r="E824">
        <v>53</v>
      </c>
      <c r="F824" s="5" t="str">
        <f t="shared" si="52"/>
        <v>Mature Adult</v>
      </c>
      <c r="G824" t="s">
        <v>9020</v>
      </c>
      <c r="H824">
        <v>2</v>
      </c>
      <c r="I824" t="str">
        <f t="shared" si="49"/>
        <v>Occasional Buyer</v>
      </c>
      <c r="J824">
        <v>5</v>
      </c>
      <c r="K824" t="str">
        <f t="shared" si="50"/>
        <v>Satisfied</v>
      </c>
      <c r="L824">
        <v>1</v>
      </c>
      <c r="M824" t="str">
        <f t="shared" si="51"/>
        <v>Intent to Purchase</v>
      </c>
    </row>
    <row r="825" spans="1:13">
      <c r="A825">
        <v>6697</v>
      </c>
      <c r="B825" t="s">
        <v>15</v>
      </c>
      <c r="C825" t="s">
        <v>22</v>
      </c>
      <c r="D825" s="3">
        <v>2082.2676195429899</v>
      </c>
      <c r="E825">
        <v>61</v>
      </c>
      <c r="F825" s="5" t="str">
        <f t="shared" si="52"/>
        <v>Senior</v>
      </c>
      <c r="G825" t="s">
        <v>9020</v>
      </c>
      <c r="H825">
        <v>19</v>
      </c>
      <c r="I825" t="str">
        <f t="shared" si="49"/>
        <v>Very Frequent Buyer</v>
      </c>
      <c r="J825">
        <v>2</v>
      </c>
      <c r="K825" t="str">
        <f t="shared" si="50"/>
        <v>Unsatisfied</v>
      </c>
      <c r="L825">
        <v>1</v>
      </c>
      <c r="M825" t="str">
        <f t="shared" si="51"/>
        <v>Intent to Purchase</v>
      </c>
    </row>
    <row r="826" spans="1:13">
      <c r="A826">
        <v>6698</v>
      </c>
      <c r="B826" t="s">
        <v>9</v>
      </c>
      <c r="C826" t="s">
        <v>28</v>
      </c>
      <c r="D826" s="3">
        <v>2884.7567303922601</v>
      </c>
      <c r="E826">
        <v>56</v>
      </c>
      <c r="F826" s="5" t="str">
        <f t="shared" si="52"/>
        <v>Mature Adult</v>
      </c>
      <c r="G826" t="s">
        <v>9019</v>
      </c>
      <c r="H826">
        <v>3</v>
      </c>
      <c r="I826" t="str">
        <f t="shared" si="49"/>
        <v>Occasional Buyer</v>
      </c>
      <c r="J826">
        <v>2</v>
      </c>
      <c r="K826" t="str">
        <f t="shared" si="50"/>
        <v>Unsatisfied</v>
      </c>
      <c r="L826">
        <v>0</v>
      </c>
      <c r="M826" t="str">
        <f t="shared" si="51"/>
        <v>No Intent</v>
      </c>
    </row>
    <row r="827" spans="1:13">
      <c r="A827">
        <v>6699</v>
      </c>
      <c r="B827" t="s">
        <v>31</v>
      </c>
      <c r="C827" t="s">
        <v>13</v>
      </c>
      <c r="D827" s="3">
        <v>2899.55767011424</v>
      </c>
      <c r="E827">
        <v>61</v>
      </c>
      <c r="F827" s="5" t="str">
        <f t="shared" si="52"/>
        <v>Senior</v>
      </c>
      <c r="G827" t="s">
        <v>9019</v>
      </c>
      <c r="H827">
        <v>11</v>
      </c>
      <c r="I827" t="str">
        <f t="shared" si="49"/>
        <v>Frequent Buyer</v>
      </c>
      <c r="J827">
        <v>5</v>
      </c>
      <c r="K827" t="str">
        <f t="shared" si="50"/>
        <v>Satisfied</v>
      </c>
      <c r="L827">
        <v>1</v>
      </c>
      <c r="M827" t="str">
        <f t="shared" si="51"/>
        <v>Intent to Purchase</v>
      </c>
    </row>
    <row r="828" spans="1:13">
      <c r="A828">
        <v>6700</v>
      </c>
      <c r="B828" t="s">
        <v>24</v>
      </c>
      <c r="C828" t="s">
        <v>10</v>
      </c>
      <c r="D828" s="3">
        <v>2744.7782475907502</v>
      </c>
      <c r="E828">
        <v>31</v>
      </c>
      <c r="F828" s="5" t="str">
        <f t="shared" si="52"/>
        <v>Adult</v>
      </c>
      <c r="G828" t="s">
        <v>9019</v>
      </c>
      <c r="H828">
        <v>17</v>
      </c>
      <c r="I828" t="str">
        <f t="shared" si="49"/>
        <v>Very Frequent Buyer</v>
      </c>
      <c r="J828">
        <v>4</v>
      </c>
      <c r="K828" t="str">
        <f t="shared" si="50"/>
        <v>Satisfied</v>
      </c>
      <c r="L828">
        <v>1</v>
      </c>
      <c r="M828" t="str">
        <f t="shared" si="51"/>
        <v>Intent to Purchase</v>
      </c>
    </row>
    <row r="829" spans="1:13">
      <c r="A829">
        <v>6701</v>
      </c>
      <c r="B829" t="s">
        <v>24</v>
      </c>
      <c r="C829" t="s">
        <v>13</v>
      </c>
      <c r="D829" s="3">
        <v>710.56395567556899</v>
      </c>
      <c r="E829">
        <v>48</v>
      </c>
      <c r="F829" s="5" t="str">
        <f t="shared" si="52"/>
        <v>Middle aged</v>
      </c>
      <c r="G829" t="s">
        <v>9019</v>
      </c>
      <c r="H829">
        <v>8</v>
      </c>
      <c r="I829" t="str">
        <f t="shared" si="49"/>
        <v>Frequent Buyer</v>
      </c>
      <c r="J829">
        <v>2</v>
      </c>
      <c r="K829" t="str">
        <f t="shared" si="50"/>
        <v>Unsatisfied</v>
      </c>
      <c r="L829">
        <v>0</v>
      </c>
      <c r="M829" t="str">
        <f t="shared" si="51"/>
        <v>No Intent</v>
      </c>
    </row>
    <row r="830" spans="1:13">
      <c r="A830">
        <v>6702</v>
      </c>
      <c r="B830" t="s">
        <v>9</v>
      </c>
      <c r="C830" t="s">
        <v>10</v>
      </c>
      <c r="D830" s="3">
        <v>2270.84435872327</v>
      </c>
      <c r="E830">
        <v>29</v>
      </c>
      <c r="F830" s="5" t="str">
        <f t="shared" si="52"/>
        <v>Young Adult</v>
      </c>
      <c r="G830" t="s">
        <v>9020</v>
      </c>
      <c r="H830">
        <v>6</v>
      </c>
      <c r="I830" t="str">
        <f t="shared" si="49"/>
        <v>Regular Buyer</v>
      </c>
      <c r="J830">
        <v>4</v>
      </c>
      <c r="K830" t="str">
        <f t="shared" si="50"/>
        <v>Satisfied</v>
      </c>
      <c r="L830">
        <v>1</v>
      </c>
      <c r="M830" t="str">
        <f t="shared" si="51"/>
        <v>Intent to Purchase</v>
      </c>
    </row>
    <row r="831" spans="1:13">
      <c r="A831">
        <v>6703</v>
      </c>
      <c r="B831" t="s">
        <v>15</v>
      </c>
      <c r="C831" t="s">
        <v>28</v>
      </c>
      <c r="D831" s="3">
        <v>160.66362772245</v>
      </c>
      <c r="E831">
        <v>42</v>
      </c>
      <c r="F831" s="5" t="str">
        <f t="shared" si="52"/>
        <v>Middle aged</v>
      </c>
      <c r="G831" t="s">
        <v>9019</v>
      </c>
      <c r="H831">
        <v>7</v>
      </c>
      <c r="I831" t="str">
        <f t="shared" si="49"/>
        <v>Frequent Buyer</v>
      </c>
      <c r="J831">
        <v>2</v>
      </c>
      <c r="K831" t="str">
        <f t="shared" si="50"/>
        <v>Unsatisfied</v>
      </c>
      <c r="L831">
        <v>0</v>
      </c>
      <c r="M831" t="str">
        <f t="shared" si="51"/>
        <v>No Intent</v>
      </c>
    </row>
    <row r="832" spans="1:13">
      <c r="A832">
        <v>6704</v>
      </c>
      <c r="B832" t="s">
        <v>12</v>
      </c>
      <c r="C832" t="s">
        <v>10</v>
      </c>
      <c r="D832" s="3">
        <v>2001.3342239665601</v>
      </c>
      <c r="E832">
        <v>50</v>
      </c>
      <c r="F832" s="5" t="str">
        <f t="shared" si="52"/>
        <v>Mature Adult</v>
      </c>
      <c r="G832" t="s">
        <v>9020</v>
      </c>
      <c r="H832">
        <v>2</v>
      </c>
      <c r="I832" t="str">
        <f t="shared" si="49"/>
        <v>Occasional Buyer</v>
      </c>
      <c r="J832">
        <v>1</v>
      </c>
      <c r="K832" t="str">
        <f t="shared" si="50"/>
        <v>Unsatisfied</v>
      </c>
      <c r="L832">
        <v>1</v>
      </c>
      <c r="M832" t="str">
        <f t="shared" si="51"/>
        <v>Intent to Purchase</v>
      </c>
    </row>
    <row r="833" spans="1:13">
      <c r="A833">
        <v>6705</v>
      </c>
      <c r="B833" t="s">
        <v>15</v>
      </c>
      <c r="C833" t="s">
        <v>10</v>
      </c>
      <c r="D833" s="3">
        <v>2311.0302642314</v>
      </c>
      <c r="E833">
        <v>25</v>
      </c>
      <c r="F833" s="5" t="str">
        <f t="shared" si="52"/>
        <v>Young Adult</v>
      </c>
      <c r="G833" t="s">
        <v>9019</v>
      </c>
      <c r="H833">
        <v>8</v>
      </c>
      <c r="I833" t="str">
        <f t="shared" si="49"/>
        <v>Frequent Buyer</v>
      </c>
      <c r="J833">
        <v>1</v>
      </c>
      <c r="K833" t="str">
        <f t="shared" si="50"/>
        <v>Unsatisfied</v>
      </c>
      <c r="L833">
        <v>0</v>
      </c>
      <c r="M833" t="str">
        <f t="shared" si="51"/>
        <v>No Intent</v>
      </c>
    </row>
    <row r="834" spans="1:13">
      <c r="A834">
        <v>6706</v>
      </c>
      <c r="B834" t="s">
        <v>9</v>
      </c>
      <c r="C834" t="s">
        <v>13</v>
      </c>
      <c r="D834" s="3">
        <v>1666.72761816759</v>
      </c>
      <c r="E834">
        <v>18</v>
      </c>
      <c r="F834" s="5" t="str">
        <f t="shared" si="52"/>
        <v>Adolescent</v>
      </c>
      <c r="G834" t="s">
        <v>9020</v>
      </c>
      <c r="H834">
        <v>12</v>
      </c>
      <c r="I834" t="str">
        <f t="shared" ref="I834:I897" si="53">IF(H834=0, "No Purchases",
IF(H834&lt;=1, "Rare Buyer",
IF(H834&lt;=3, "Occasional Buyer",
IF(H834&lt;=6, "Regular Buyer",
IF(H834&lt;=12, "Frequent Buyer", "Very Frequent Buyer")))))</f>
        <v>Frequent Buyer</v>
      </c>
      <c r="J834">
        <v>3</v>
      </c>
      <c r="K834" t="str">
        <f t="shared" ref="K834:K897" si="54">IF(J834&lt;=2, "Unsatisfied",
IF(J834=3, "Neutral",
IF(J834&gt;=4, "Satisfied", "N/A")))</f>
        <v>Neutral</v>
      </c>
      <c r="L834">
        <v>0</v>
      </c>
      <c r="M834" t="str">
        <f t="shared" ref="M834:M897" si="55">IF(L834=0, "No Intent", IF(L834=1,"Intent to Purchase", "N/A"))</f>
        <v>No Intent</v>
      </c>
    </row>
    <row r="835" spans="1:13">
      <c r="A835">
        <v>6707</v>
      </c>
      <c r="B835" t="s">
        <v>31</v>
      </c>
      <c r="C835" t="s">
        <v>28</v>
      </c>
      <c r="D835" s="3">
        <v>1065.32237206532</v>
      </c>
      <c r="E835">
        <v>31</v>
      </c>
      <c r="F835" s="5" t="str">
        <f t="shared" si="52"/>
        <v>Adult</v>
      </c>
      <c r="G835" t="s">
        <v>9019</v>
      </c>
      <c r="H835">
        <v>18</v>
      </c>
      <c r="I835" t="str">
        <f t="shared" si="53"/>
        <v>Very Frequent Buyer</v>
      </c>
      <c r="J835">
        <v>2</v>
      </c>
      <c r="K835" t="str">
        <f t="shared" si="54"/>
        <v>Unsatisfied</v>
      </c>
      <c r="L835">
        <v>0</v>
      </c>
      <c r="M835" t="str">
        <f t="shared" si="55"/>
        <v>No Intent</v>
      </c>
    </row>
    <row r="836" spans="1:13">
      <c r="A836">
        <v>6708</v>
      </c>
      <c r="B836" t="s">
        <v>12</v>
      </c>
      <c r="C836" t="s">
        <v>13</v>
      </c>
      <c r="D836" s="3">
        <v>732.90591465851003</v>
      </c>
      <c r="E836">
        <v>21</v>
      </c>
      <c r="F836" s="5" t="str">
        <f t="shared" si="52"/>
        <v>Young Adult</v>
      </c>
      <c r="G836" t="s">
        <v>9019</v>
      </c>
      <c r="H836">
        <v>5</v>
      </c>
      <c r="I836" t="str">
        <f t="shared" si="53"/>
        <v>Regular Buyer</v>
      </c>
      <c r="J836">
        <v>4</v>
      </c>
      <c r="K836" t="str">
        <f t="shared" si="54"/>
        <v>Satisfied</v>
      </c>
      <c r="L836">
        <v>0</v>
      </c>
      <c r="M836" t="str">
        <f t="shared" si="55"/>
        <v>No Intent</v>
      </c>
    </row>
    <row r="837" spans="1:13">
      <c r="A837">
        <v>6709</v>
      </c>
      <c r="B837" t="s">
        <v>31</v>
      </c>
      <c r="C837" t="s">
        <v>10</v>
      </c>
      <c r="D837" s="3">
        <v>2364.3864548906199</v>
      </c>
      <c r="E837">
        <v>43</v>
      </c>
      <c r="F837" s="5" t="str">
        <f t="shared" si="52"/>
        <v>Middle aged</v>
      </c>
      <c r="G837" t="s">
        <v>9019</v>
      </c>
      <c r="H837">
        <v>16</v>
      </c>
      <c r="I837" t="str">
        <f t="shared" si="53"/>
        <v>Very Frequent Buyer</v>
      </c>
      <c r="J837">
        <v>2</v>
      </c>
      <c r="K837" t="str">
        <f t="shared" si="54"/>
        <v>Unsatisfied</v>
      </c>
      <c r="L837">
        <v>0</v>
      </c>
      <c r="M837" t="str">
        <f t="shared" si="55"/>
        <v>No Intent</v>
      </c>
    </row>
    <row r="838" spans="1:13">
      <c r="A838">
        <v>6710</v>
      </c>
      <c r="B838" t="s">
        <v>9</v>
      </c>
      <c r="C838" t="s">
        <v>28</v>
      </c>
      <c r="D838" s="3">
        <v>1839.5554895519099</v>
      </c>
      <c r="E838">
        <v>36</v>
      </c>
      <c r="F838" s="5" t="str">
        <f t="shared" si="52"/>
        <v>Adult</v>
      </c>
      <c r="G838" t="s">
        <v>9019</v>
      </c>
      <c r="H838">
        <v>7</v>
      </c>
      <c r="I838" t="str">
        <f t="shared" si="53"/>
        <v>Frequent Buyer</v>
      </c>
      <c r="J838">
        <v>1</v>
      </c>
      <c r="K838" t="str">
        <f t="shared" si="54"/>
        <v>Unsatisfied</v>
      </c>
      <c r="L838">
        <v>0</v>
      </c>
      <c r="M838" t="str">
        <f t="shared" si="55"/>
        <v>No Intent</v>
      </c>
    </row>
    <row r="839" spans="1:13">
      <c r="A839">
        <v>6711</v>
      </c>
      <c r="B839" t="s">
        <v>9</v>
      </c>
      <c r="C839" t="s">
        <v>28</v>
      </c>
      <c r="D839" s="3">
        <v>1706.7588174186301</v>
      </c>
      <c r="E839">
        <v>61</v>
      </c>
      <c r="F839" s="5" t="str">
        <f t="shared" si="52"/>
        <v>Senior</v>
      </c>
      <c r="G839" t="s">
        <v>9019</v>
      </c>
      <c r="H839">
        <v>14</v>
      </c>
      <c r="I839" t="str">
        <f t="shared" si="53"/>
        <v>Very Frequent Buyer</v>
      </c>
      <c r="J839">
        <v>2</v>
      </c>
      <c r="K839" t="str">
        <f t="shared" si="54"/>
        <v>Unsatisfied</v>
      </c>
      <c r="L839">
        <v>0</v>
      </c>
      <c r="M839" t="str">
        <f t="shared" si="55"/>
        <v>No Intent</v>
      </c>
    </row>
    <row r="840" spans="1:13">
      <c r="A840">
        <v>6712</v>
      </c>
      <c r="B840" t="s">
        <v>12</v>
      </c>
      <c r="C840" t="s">
        <v>18</v>
      </c>
      <c r="D840" s="3">
        <v>2163.2982078928999</v>
      </c>
      <c r="E840">
        <v>29</v>
      </c>
      <c r="F840" s="5" t="str">
        <f t="shared" si="52"/>
        <v>Young Adult</v>
      </c>
      <c r="G840" t="s">
        <v>9019</v>
      </c>
      <c r="H840">
        <v>5</v>
      </c>
      <c r="I840" t="str">
        <f t="shared" si="53"/>
        <v>Regular Buyer</v>
      </c>
      <c r="J840">
        <v>3</v>
      </c>
      <c r="K840" t="str">
        <f t="shared" si="54"/>
        <v>Neutral</v>
      </c>
      <c r="L840">
        <v>0</v>
      </c>
      <c r="M840" t="str">
        <f t="shared" si="55"/>
        <v>No Intent</v>
      </c>
    </row>
    <row r="841" spans="1:13">
      <c r="A841">
        <v>6713</v>
      </c>
      <c r="B841" t="s">
        <v>12</v>
      </c>
      <c r="C841" t="s">
        <v>22</v>
      </c>
      <c r="D841" s="3">
        <v>1506.39506814639</v>
      </c>
      <c r="E841">
        <v>52</v>
      </c>
      <c r="F841" s="5" t="str">
        <f t="shared" si="52"/>
        <v>Mature Adult</v>
      </c>
      <c r="G841" t="s">
        <v>9019</v>
      </c>
      <c r="H841">
        <v>13</v>
      </c>
      <c r="I841" t="str">
        <f t="shared" si="53"/>
        <v>Very Frequent Buyer</v>
      </c>
      <c r="J841">
        <v>3</v>
      </c>
      <c r="K841" t="str">
        <f t="shared" si="54"/>
        <v>Neutral</v>
      </c>
      <c r="L841">
        <v>0</v>
      </c>
      <c r="M841" t="str">
        <f t="shared" si="55"/>
        <v>No Intent</v>
      </c>
    </row>
    <row r="842" spans="1:13">
      <c r="A842">
        <v>6714</v>
      </c>
      <c r="B842" t="s">
        <v>9</v>
      </c>
      <c r="C842" t="s">
        <v>13</v>
      </c>
      <c r="D842" s="3">
        <v>1622.1778340247999</v>
      </c>
      <c r="E842">
        <v>22</v>
      </c>
      <c r="F842" s="5" t="str">
        <f t="shared" si="52"/>
        <v>Young Adult</v>
      </c>
      <c r="G842" t="s">
        <v>9020</v>
      </c>
      <c r="H842">
        <v>7</v>
      </c>
      <c r="I842" t="str">
        <f t="shared" si="53"/>
        <v>Frequent Buyer</v>
      </c>
      <c r="J842">
        <v>5</v>
      </c>
      <c r="K842" t="str">
        <f t="shared" si="54"/>
        <v>Satisfied</v>
      </c>
      <c r="L842">
        <v>1</v>
      </c>
      <c r="M842" t="str">
        <f t="shared" si="55"/>
        <v>Intent to Purchase</v>
      </c>
    </row>
    <row r="843" spans="1:13">
      <c r="A843">
        <v>6715</v>
      </c>
      <c r="B843" t="s">
        <v>15</v>
      </c>
      <c r="C843" t="s">
        <v>13</v>
      </c>
      <c r="D843" s="3">
        <v>548.55471442503597</v>
      </c>
      <c r="E843">
        <v>44</v>
      </c>
      <c r="F843" s="5" t="str">
        <f t="shared" si="52"/>
        <v>Middle aged</v>
      </c>
      <c r="G843" t="s">
        <v>9019</v>
      </c>
      <c r="H843">
        <v>12</v>
      </c>
      <c r="I843" t="str">
        <f t="shared" si="53"/>
        <v>Frequent Buyer</v>
      </c>
      <c r="J843">
        <v>4</v>
      </c>
      <c r="K843" t="str">
        <f t="shared" si="54"/>
        <v>Satisfied</v>
      </c>
      <c r="L843">
        <v>1</v>
      </c>
      <c r="M843" t="str">
        <f t="shared" si="55"/>
        <v>Intent to Purchase</v>
      </c>
    </row>
    <row r="844" spans="1:13">
      <c r="A844">
        <v>6716</v>
      </c>
      <c r="B844" t="s">
        <v>31</v>
      </c>
      <c r="C844" t="s">
        <v>28</v>
      </c>
      <c r="D844" s="3">
        <v>1731.6556101927999</v>
      </c>
      <c r="E844">
        <v>46</v>
      </c>
      <c r="F844" s="5" t="str">
        <f t="shared" si="52"/>
        <v>Middle aged</v>
      </c>
      <c r="G844" t="s">
        <v>9019</v>
      </c>
      <c r="H844">
        <v>14</v>
      </c>
      <c r="I844" t="str">
        <f t="shared" si="53"/>
        <v>Very Frequent Buyer</v>
      </c>
      <c r="J844">
        <v>4</v>
      </c>
      <c r="K844" t="str">
        <f t="shared" si="54"/>
        <v>Satisfied</v>
      </c>
      <c r="L844">
        <v>1</v>
      </c>
      <c r="M844" t="str">
        <f t="shared" si="55"/>
        <v>Intent to Purchase</v>
      </c>
    </row>
    <row r="845" spans="1:13">
      <c r="A845">
        <v>6717</v>
      </c>
      <c r="B845" t="s">
        <v>12</v>
      </c>
      <c r="C845" t="s">
        <v>13</v>
      </c>
      <c r="D845" s="3">
        <v>904.38771207458501</v>
      </c>
      <c r="E845">
        <v>56</v>
      </c>
      <c r="F845" s="5" t="str">
        <f t="shared" si="52"/>
        <v>Mature Adult</v>
      </c>
      <c r="G845" t="s">
        <v>9020</v>
      </c>
      <c r="H845">
        <v>7</v>
      </c>
      <c r="I845" t="str">
        <f t="shared" si="53"/>
        <v>Frequent Buyer</v>
      </c>
      <c r="J845">
        <v>5</v>
      </c>
      <c r="K845" t="str">
        <f t="shared" si="54"/>
        <v>Satisfied</v>
      </c>
      <c r="L845">
        <v>1</v>
      </c>
      <c r="M845" t="str">
        <f t="shared" si="55"/>
        <v>Intent to Purchase</v>
      </c>
    </row>
    <row r="846" spans="1:13">
      <c r="A846">
        <v>6718</v>
      </c>
      <c r="B846" t="s">
        <v>24</v>
      </c>
      <c r="C846" t="s">
        <v>13</v>
      </c>
      <c r="D846" s="3">
        <v>177.43996158010401</v>
      </c>
      <c r="E846">
        <v>21</v>
      </c>
      <c r="F846" s="5" t="str">
        <f t="shared" si="52"/>
        <v>Young Adult</v>
      </c>
      <c r="G846" t="s">
        <v>9019</v>
      </c>
      <c r="H846">
        <v>19</v>
      </c>
      <c r="I846" t="str">
        <f t="shared" si="53"/>
        <v>Very Frequent Buyer</v>
      </c>
      <c r="J846">
        <v>4</v>
      </c>
      <c r="K846" t="str">
        <f t="shared" si="54"/>
        <v>Satisfied</v>
      </c>
      <c r="L846">
        <v>0</v>
      </c>
      <c r="M846" t="str">
        <f t="shared" si="55"/>
        <v>No Intent</v>
      </c>
    </row>
    <row r="847" spans="1:13">
      <c r="A847">
        <v>6719</v>
      </c>
      <c r="B847" t="s">
        <v>12</v>
      </c>
      <c r="C847" t="s">
        <v>13</v>
      </c>
      <c r="D847" s="3">
        <v>1506.18057806463</v>
      </c>
      <c r="E847">
        <v>48</v>
      </c>
      <c r="F847" s="5" t="str">
        <f t="shared" si="52"/>
        <v>Middle aged</v>
      </c>
      <c r="G847" t="s">
        <v>9019</v>
      </c>
      <c r="H847">
        <v>2</v>
      </c>
      <c r="I847" t="str">
        <f t="shared" si="53"/>
        <v>Occasional Buyer</v>
      </c>
      <c r="J847">
        <v>1</v>
      </c>
      <c r="K847" t="str">
        <f t="shared" si="54"/>
        <v>Unsatisfied</v>
      </c>
      <c r="L847">
        <v>0</v>
      </c>
      <c r="M847" t="str">
        <f t="shared" si="55"/>
        <v>No Intent</v>
      </c>
    </row>
    <row r="848" spans="1:13">
      <c r="A848">
        <v>6720</v>
      </c>
      <c r="B848" t="s">
        <v>9</v>
      </c>
      <c r="C848" t="s">
        <v>22</v>
      </c>
      <c r="D848" s="3">
        <v>2169.1592416611302</v>
      </c>
      <c r="E848">
        <v>69</v>
      </c>
      <c r="F848" s="5" t="str">
        <f t="shared" si="52"/>
        <v>Senior</v>
      </c>
      <c r="G848" t="s">
        <v>9020</v>
      </c>
      <c r="H848">
        <v>5</v>
      </c>
      <c r="I848" t="str">
        <f t="shared" si="53"/>
        <v>Regular Buyer</v>
      </c>
      <c r="J848">
        <v>1</v>
      </c>
      <c r="K848" t="str">
        <f t="shared" si="54"/>
        <v>Unsatisfied</v>
      </c>
      <c r="L848">
        <v>1</v>
      </c>
      <c r="M848" t="str">
        <f t="shared" si="55"/>
        <v>Intent to Purchase</v>
      </c>
    </row>
    <row r="849" spans="1:13">
      <c r="A849">
        <v>6721</v>
      </c>
      <c r="B849" t="s">
        <v>15</v>
      </c>
      <c r="C849" t="s">
        <v>28</v>
      </c>
      <c r="D849" s="3">
        <v>508.953685501726</v>
      </c>
      <c r="E849">
        <v>37</v>
      </c>
      <c r="F849" s="5" t="str">
        <f t="shared" si="52"/>
        <v>Adult</v>
      </c>
      <c r="G849" t="s">
        <v>9020</v>
      </c>
      <c r="H849">
        <v>5</v>
      </c>
      <c r="I849" t="str">
        <f t="shared" si="53"/>
        <v>Regular Buyer</v>
      </c>
      <c r="J849">
        <v>1</v>
      </c>
      <c r="K849" t="str">
        <f t="shared" si="54"/>
        <v>Unsatisfied</v>
      </c>
      <c r="L849">
        <v>1</v>
      </c>
      <c r="M849" t="str">
        <f t="shared" si="55"/>
        <v>Intent to Purchase</v>
      </c>
    </row>
    <row r="850" spans="1:13">
      <c r="A850">
        <v>6722</v>
      </c>
      <c r="B850" t="s">
        <v>15</v>
      </c>
      <c r="C850" t="s">
        <v>13</v>
      </c>
      <c r="D850" s="3">
        <v>1656.08107820994</v>
      </c>
      <c r="E850">
        <v>68</v>
      </c>
      <c r="F850" s="5" t="str">
        <f t="shared" si="52"/>
        <v>Senior</v>
      </c>
      <c r="G850" t="s">
        <v>9019</v>
      </c>
      <c r="H850">
        <v>9</v>
      </c>
      <c r="I850" t="str">
        <f t="shared" si="53"/>
        <v>Frequent Buyer</v>
      </c>
      <c r="J850">
        <v>2</v>
      </c>
      <c r="K850" t="str">
        <f t="shared" si="54"/>
        <v>Unsatisfied</v>
      </c>
      <c r="L850">
        <v>0</v>
      </c>
      <c r="M850" t="str">
        <f t="shared" si="55"/>
        <v>No Intent</v>
      </c>
    </row>
    <row r="851" spans="1:13">
      <c r="A851">
        <v>6723</v>
      </c>
      <c r="B851" t="s">
        <v>31</v>
      </c>
      <c r="C851" t="s">
        <v>10</v>
      </c>
      <c r="D851" s="3">
        <v>2622.3436132926699</v>
      </c>
      <c r="E851">
        <v>46</v>
      </c>
      <c r="F851" s="5" t="str">
        <f t="shared" si="52"/>
        <v>Middle aged</v>
      </c>
      <c r="G851" t="s">
        <v>9019</v>
      </c>
      <c r="H851">
        <v>16</v>
      </c>
      <c r="I851" t="str">
        <f t="shared" si="53"/>
        <v>Very Frequent Buyer</v>
      </c>
      <c r="J851">
        <v>1</v>
      </c>
      <c r="K851" t="str">
        <f t="shared" si="54"/>
        <v>Unsatisfied</v>
      </c>
      <c r="L851">
        <v>0</v>
      </c>
      <c r="M851" t="str">
        <f t="shared" si="55"/>
        <v>No Intent</v>
      </c>
    </row>
    <row r="852" spans="1:13">
      <c r="A852">
        <v>6724</v>
      </c>
      <c r="B852" t="s">
        <v>9</v>
      </c>
      <c r="C852" t="s">
        <v>13</v>
      </c>
      <c r="D852" s="3">
        <v>1670.2124378190299</v>
      </c>
      <c r="E852">
        <v>67</v>
      </c>
      <c r="F852" s="5" t="str">
        <f t="shared" si="52"/>
        <v>Senior</v>
      </c>
      <c r="G852" t="s">
        <v>9019</v>
      </c>
      <c r="H852">
        <v>10</v>
      </c>
      <c r="I852" t="str">
        <f t="shared" si="53"/>
        <v>Frequent Buyer</v>
      </c>
      <c r="J852">
        <v>4</v>
      </c>
      <c r="K852" t="str">
        <f t="shared" si="54"/>
        <v>Satisfied</v>
      </c>
      <c r="L852">
        <v>1</v>
      </c>
      <c r="M852" t="str">
        <f t="shared" si="55"/>
        <v>Intent to Purchase</v>
      </c>
    </row>
    <row r="853" spans="1:13">
      <c r="A853">
        <v>6725</v>
      </c>
      <c r="B853" t="s">
        <v>31</v>
      </c>
      <c r="C853" t="s">
        <v>13</v>
      </c>
      <c r="D853" s="3">
        <v>2747.5125212844</v>
      </c>
      <c r="E853">
        <v>67</v>
      </c>
      <c r="F853" s="5" t="str">
        <f t="shared" si="52"/>
        <v>Senior</v>
      </c>
      <c r="G853" t="s">
        <v>9019</v>
      </c>
      <c r="H853">
        <v>5</v>
      </c>
      <c r="I853" t="str">
        <f t="shared" si="53"/>
        <v>Regular Buyer</v>
      </c>
      <c r="J853">
        <v>2</v>
      </c>
      <c r="K853" t="str">
        <f t="shared" si="54"/>
        <v>Unsatisfied</v>
      </c>
      <c r="L853">
        <v>0</v>
      </c>
      <c r="M853" t="str">
        <f t="shared" si="55"/>
        <v>No Intent</v>
      </c>
    </row>
    <row r="854" spans="1:13">
      <c r="A854">
        <v>6726</v>
      </c>
      <c r="B854" t="s">
        <v>15</v>
      </c>
      <c r="C854" t="s">
        <v>13</v>
      </c>
      <c r="D854" s="3">
        <v>2772.9837019517399</v>
      </c>
      <c r="E854">
        <v>29</v>
      </c>
      <c r="F854" s="5" t="str">
        <f t="shared" si="52"/>
        <v>Young Adult</v>
      </c>
      <c r="G854" t="s">
        <v>9020</v>
      </c>
      <c r="H854">
        <v>17</v>
      </c>
      <c r="I854" t="str">
        <f t="shared" si="53"/>
        <v>Very Frequent Buyer</v>
      </c>
      <c r="J854">
        <v>5</v>
      </c>
      <c r="K854" t="str">
        <f t="shared" si="54"/>
        <v>Satisfied</v>
      </c>
      <c r="L854">
        <v>1</v>
      </c>
      <c r="M854" t="str">
        <f t="shared" si="55"/>
        <v>Intent to Purchase</v>
      </c>
    </row>
    <row r="855" spans="1:13">
      <c r="A855">
        <v>6727</v>
      </c>
      <c r="B855" t="s">
        <v>15</v>
      </c>
      <c r="C855" t="s">
        <v>28</v>
      </c>
      <c r="D855" s="3">
        <v>1652.6708826152801</v>
      </c>
      <c r="E855">
        <v>47</v>
      </c>
      <c r="F855" s="5" t="str">
        <f t="shared" si="52"/>
        <v>Middle aged</v>
      </c>
      <c r="G855" t="s">
        <v>9020</v>
      </c>
      <c r="H855">
        <v>14</v>
      </c>
      <c r="I855" t="str">
        <f t="shared" si="53"/>
        <v>Very Frequent Buyer</v>
      </c>
      <c r="J855">
        <v>4</v>
      </c>
      <c r="K855" t="str">
        <f t="shared" si="54"/>
        <v>Satisfied</v>
      </c>
      <c r="L855">
        <v>1</v>
      </c>
      <c r="M855" t="str">
        <f t="shared" si="55"/>
        <v>Intent to Purchase</v>
      </c>
    </row>
    <row r="856" spans="1:13">
      <c r="A856">
        <v>6728</v>
      </c>
      <c r="B856" t="s">
        <v>12</v>
      </c>
      <c r="C856" t="s">
        <v>28</v>
      </c>
      <c r="D856" s="3">
        <v>259.93517500422797</v>
      </c>
      <c r="E856">
        <v>34</v>
      </c>
      <c r="F856" s="5" t="str">
        <f t="shared" si="52"/>
        <v>Adult</v>
      </c>
      <c r="G856" t="s">
        <v>9020</v>
      </c>
      <c r="H856">
        <v>18</v>
      </c>
      <c r="I856" t="str">
        <f t="shared" si="53"/>
        <v>Very Frequent Buyer</v>
      </c>
      <c r="J856">
        <v>2</v>
      </c>
      <c r="K856" t="str">
        <f t="shared" si="54"/>
        <v>Unsatisfied</v>
      </c>
      <c r="L856">
        <v>1</v>
      </c>
      <c r="M856" t="str">
        <f t="shared" si="55"/>
        <v>Intent to Purchase</v>
      </c>
    </row>
    <row r="857" spans="1:13">
      <c r="A857">
        <v>6729</v>
      </c>
      <c r="B857" t="s">
        <v>15</v>
      </c>
      <c r="C857" t="s">
        <v>10</v>
      </c>
      <c r="D857" s="3">
        <v>948.316773856861</v>
      </c>
      <c r="E857">
        <v>27</v>
      </c>
      <c r="F857" s="5" t="str">
        <f t="shared" si="52"/>
        <v>Young Adult</v>
      </c>
      <c r="G857" t="s">
        <v>9020</v>
      </c>
      <c r="H857">
        <v>10</v>
      </c>
      <c r="I857" t="str">
        <f t="shared" si="53"/>
        <v>Frequent Buyer</v>
      </c>
      <c r="J857">
        <v>4</v>
      </c>
      <c r="K857" t="str">
        <f t="shared" si="54"/>
        <v>Satisfied</v>
      </c>
      <c r="L857">
        <v>1</v>
      </c>
      <c r="M857" t="str">
        <f t="shared" si="55"/>
        <v>Intent to Purchase</v>
      </c>
    </row>
    <row r="858" spans="1:13">
      <c r="A858">
        <v>6730</v>
      </c>
      <c r="B858" t="s">
        <v>15</v>
      </c>
      <c r="C858" t="s">
        <v>10</v>
      </c>
      <c r="D858" s="3">
        <v>1672.4832695560599</v>
      </c>
      <c r="E858">
        <v>46</v>
      </c>
      <c r="F858" s="5" t="str">
        <f t="shared" si="52"/>
        <v>Middle aged</v>
      </c>
      <c r="G858" t="s">
        <v>9020</v>
      </c>
      <c r="H858">
        <v>15</v>
      </c>
      <c r="I858" t="str">
        <f t="shared" si="53"/>
        <v>Very Frequent Buyer</v>
      </c>
      <c r="J858">
        <v>1</v>
      </c>
      <c r="K858" t="str">
        <f t="shared" si="54"/>
        <v>Unsatisfied</v>
      </c>
      <c r="L858">
        <v>1</v>
      </c>
      <c r="M858" t="str">
        <f t="shared" si="55"/>
        <v>Intent to Purchase</v>
      </c>
    </row>
    <row r="859" spans="1:13">
      <c r="A859">
        <v>6731</v>
      </c>
      <c r="B859" t="s">
        <v>12</v>
      </c>
      <c r="C859" t="s">
        <v>10</v>
      </c>
      <c r="D859" s="3">
        <v>2374.4431386524002</v>
      </c>
      <c r="E859">
        <v>54</v>
      </c>
      <c r="F859" s="5" t="str">
        <f t="shared" si="52"/>
        <v>Mature Adult</v>
      </c>
      <c r="G859" t="s">
        <v>9020</v>
      </c>
      <c r="H859">
        <v>13</v>
      </c>
      <c r="I859" t="str">
        <f t="shared" si="53"/>
        <v>Very Frequent Buyer</v>
      </c>
      <c r="J859">
        <v>3</v>
      </c>
      <c r="K859" t="str">
        <f t="shared" si="54"/>
        <v>Neutral</v>
      </c>
      <c r="L859">
        <v>1</v>
      </c>
      <c r="M859" t="str">
        <f t="shared" si="55"/>
        <v>Intent to Purchase</v>
      </c>
    </row>
    <row r="860" spans="1:13">
      <c r="A860">
        <v>6732</v>
      </c>
      <c r="B860" t="s">
        <v>31</v>
      </c>
      <c r="C860" t="s">
        <v>18</v>
      </c>
      <c r="D860" s="3">
        <v>557.08456962838397</v>
      </c>
      <c r="E860">
        <v>26</v>
      </c>
      <c r="F860" s="5" t="str">
        <f t="shared" si="52"/>
        <v>Young Adult</v>
      </c>
      <c r="G860" t="s">
        <v>9019</v>
      </c>
      <c r="H860">
        <v>19</v>
      </c>
      <c r="I860" t="str">
        <f t="shared" si="53"/>
        <v>Very Frequent Buyer</v>
      </c>
      <c r="J860">
        <v>3</v>
      </c>
      <c r="K860" t="str">
        <f t="shared" si="54"/>
        <v>Neutral</v>
      </c>
      <c r="L860">
        <v>0</v>
      </c>
      <c r="M860" t="str">
        <f t="shared" si="55"/>
        <v>No Intent</v>
      </c>
    </row>
    <row r="861" spans="1:13">
      <c r="A861">
        <v>6733</v>
      </c>
      <c r="B861" t="s">
        <v>24</v>
      </c>
      <c r="C861" t="s">
        <v>13</v>
      </c>
      <c r="D861" s="3">
        <v>263.88147828201699</v>
      </c>
      <c r="E861">
        <v>64</v>
      </c>
      <c r="F861" s="5" t="str">
        <f t="shared" si="52"/>
        <v>Senior</v>
      </c>
      <c r="G861" t="s">
        <v>9020</v>
      </c>
      <c r="H861">
        <v>13</v>
      </c>
      <c r="I861" t="str">
        <f t="shared" si="53"/>
        <v>Very Frequent Buyer</v>
      </c>
      <c r="J861">
        <v>1</v>
      </c>
      <c r="K861" t="str">
        <f t="shared" si="54"/>
        <v>Unsatisfied</v>
      </c>
      <c r="L861">
        <v>1</v>
      </c>
      <c r="M861" t="str">
        <f t="shared" si="55"/>
        <v>Intent to Purchase</v>
      </c>
    </row>
    <row r="862" spans="1:13">
      <c r="A862">
        <v>6734</v>
      </c>
      <c r="B862" t="s">
        <v>24</v>
      </c>
      <c r="C862" t="s">
        <v>13</v>
      </c>
      <c r="D862" s="3">
        <v>2445.80634493872</v>
      </c>
      <c r="E862">
        <v>38</v>
      </c>
      <c r="F862" s="5" t="str">
        <f t="shared" si="52"/>
        <v>Adult</v>
      </c>
      <c r="G862" t="s">
        <v>9019</v>
      </c>
      <c r="H862">
        <v>17</v>
      </c>
      <c r="I862" t="str">
        <f t="shared" si="53"/>
        <v>Very Frequent Buyer</v>
      </c>
      <c r="J862">
        <v>1</v>
      </c>
      <c r="K862" t="str">
        <f t="shared" si="54"/>
        <v>Unsatisfied</v>
      </c>
      <c r="L862">
        <v>0</v>
      </c>
      <c r="M862" t="str">
        <f t="shared" si="55"/>
        <v>No Intent</v>
      </c>
    </row>
    <row r="863" spans="1:13">
      <c r="A863">
        <v>6735</v>
      </c>
      <c r="B863" t="s">
        <v>9</v>
      </c>
      <c r="C863" t="s">
        <v>22</v>
      </c>
      <c r="D863" s="3">
        <v>764.43971490965703</v>
      </c>
      <c r="E863">
        <v>50</v>
      </c>
      <c r="F863" s="5" t="str">
        <f t="shared" si="52"/>
        <v>Mature Adult</v>
      </c>
      <c r="G863" t="s">
        <v>9019</v>
      </c>
      <c r="H863">
        <v>13</v>
      </c>
      <c r="I863" t="str">
        <f t="shared" si="53"/>
        <v>Very Frequent Buyer</v>
      </c>
      <c r="J863">
        <v>2</v>
      </c>
      <c r="K863" t="str">
        <f t="shared" si="54"/>
        <v>Unsatisfied</v>
      </c>
      <c r="L863">
        <v>0</v>
      </c>
      <c r="M863" t="str">
        <f t="shared" si="55"/>
        <v>No Intent</v>
      </c>
    </row>
    <row r="864" spans="1:13">
      <c r="A864">
        <v>6736</v>
      </c>
      <c r="B864" t="s">
        <v>15</v>
      </c>
      <c r="C864" t="s">
        <v>10</v>
      </c>
      <c r="D864" s="3">
        <v>1017.5450759696801</v>
      </c>
      <c r="E864">
        <v>22</v>
      </c>
      <c r="F864" s="5" t="str">
        <f t="shared" si="52"/>
        <v>Young Adult</v>
      </c>
      <c r="G864" t="s">
        <v>9019</v>
      </c>
      <c r="H864">
        <v>11</v>
      </c>
      <c r="I864" t="str">
        <f t="shared" si="53"/>
        <v>Frequent Buyer</v>
      </c>
      <c r="J864">
        <v>3</v>
      </c>
      <c r="K864" t="str">
        <f t="shared" si="54"/>
        <v>Neutral</v>
      </c>
      <c r="L864">
        <v>0</v>
      </c>
      <c r="M864" t="str">
        <f t="shared" si="55"/>
        <v>No Intent</v>
      </c>
    </row>
    <row r="865" spans="1:13">
      <c r="A865">
        <v>6737</v>
      </c>
      <c r="B865" t="s">
        <v>24</v>
      </c>
      <c r="C865" t="s">
        <v>13</v>
      </c>
      <c r="D865" s="3">
        <v>767.890841765191</v>
      </c>
      <c r="E865">
        <v>66</v>
      </c>
      <c r="F865" s="5" t="str">
        <f t="shared" si="52"/>
        <v>Senior</v>
      </c>
      <c r="G865" t="s">
        <v>9019</v>
      </c>
      <c r="H865">
        <v>15</v>
      </c>
      <c r="I865" t="str">
        <f t="shared" si="53"/>
        <v>Very Frequent Buyer</v>
      </c>
      <c r="J865">
        <v>1</v>
      </c>
      <c r="K865" t="str">
        <f t="shared" si="54"/>
        <v>Unsatisfied</v>
      </c>
      <c r="L865">
        <v>0</v>
      </c>
      <c r="M865" t="str">
        <f t="shared" si="55"/>
        <v>No Intent</v>
      </c>
    </row>
    <row r="866" spans="1:13">
      <c r="A866">
        <v>6738</v>
      </c>
      <c r="B866" t="s">
        <v>12</v>
      </c>
      <c r="C866" t="s">
        <v>18</v>
      </c>
      <c r="D866" s="3">
        <v>916.70785517366699</v>
      </c>
      <c r="E866">
        <v>34</v>
      </c>
      <c r="F866" s="5" t="str">
        <f t="shared" si="52"/>
        <v>Adult</v>
      </c>
      <c r="G866" t="s">
        <v>9019</v>
      </c>
      <c r="H866">
        <v>16</v>
      </c>
      <c r="I866" t="str">
        <f t="shared" si="53"/>
        <v>Very Frequent Buyer</v>
      </c>
      <c r="J866">
        <v>5</v>
      </c>
      <c r="K866" t="str">
        <f t="shared" si="54"/>
        <v>Satisfied</v>
      </c>
      <c r="L866">
        <v>1</v>
      </c>
      <c r="M866" t="str">
        <f t="shared" si="55"/>
        <v>Intent to Purchase</v>
      </c>
    </row>
    <row r="867" spans="1:13">
      <c r="A867">
        <v>6739</v>
      </c>
      <c r="B867" t="s">
        <v>9</v>
      </c>
      <c r="C867" t="s">
        <v>28</v>
      </c>
      <c r="D867" s="3">
        <v>1903.3331132237099</v>
      </c>
      <c r="E867">
        <v>58</v>
      </c>
      <c r="F867" s="5" t="str">
        <f t="shared" si="52"/>
        <v>Mature Adult</v>
      </c>
      <c r="G867" t="s">
        <v>9020</v>
      </c>
      <c r="H867">
        <v>14</v>
      </c>
      <c r="I867" t="str">
        <f t="shared" si="53"/>
        <v>Very Frequent Buyer</v>
      </c>
      <c r="J867">
        <v>3</v>
      </c>
      <c r="K867" t="str">
        <f t="shared" si="54"/>
        <v>Neutral</v>
      </c>
      <c r="L867">
        <v>1</v>
      </c>
      <c r="M867" t="str">
        <f t="shared" si="55"/>
        <v>Intent to Purchase</v>
      </c>
    </row>
    <row r="868" spans="1:13">
      <c r="A868">
        <v>6740</v>
      </c>
      <c r="B868" t="s">
        <v>24</v>
      </c>
      <c r="C868" t="s">
        <v>22</v>
      </c>
      <c r="D868" s="3">
        <v>1622.5912814982</v>
      </c>
      <c r="E868">
        <v>43</v>
      </c>
      <c r="F868" s="5" t="str">
        <f t="shared" si="52"/>
        <v>Middle aged</v>
      </c>
      <c r="G868" t="s">
        <v>9019</v>
      </c>
      <c r="H868">
        <v>6</v>
      </c>
      <c r="I868" t="str">
        <f t="shared" si="53"/>
        <v>Regular Buyer</v>
      </c>
      <c r="J868">
        <v>5</v>
      </c>
      <c r="K868" t="str">
        <f t="shared" si="54"/>
        <v>Satisfied</v>
      </c>
      <c r="L868">
        <v>1</v>
      </c>
      <c r="M868" t="str">
        <f t="shared" si="55"/>
        <v>Intent to Purchase</v>
      </c>
    </row>
    <row r="869" spans="1:13">
      <c r="A869">
        <v>6741</v>
      </c>
      <c r="B869" t="s">
        <v>12</v>
      </c>
      <c r="C869" t="s">
        <v>18</v>
      </c>
      <c r="D869" s="3">
        <v>1716.0237050298299</v>
      </c>
      <c r="E869">
        <v>38</v>
      </c>
      <c r="F869" s="5" t="str">
        <f t="shared" si="52"/>
        <v>Adult</v>
      </c>
      <c r="G869" t="s">
        <v>9019</v>
      </c>
      <c r="H869">
        <v>18</v>
      </c>
      <c r="I869" t="str">
        <f t="shared" si="53"/>
        <v>Very Frequent Buyer</v>
      </c>
      <c r="J869">
        <v>5</v>
      </c>
      <c r="K869" t="str">
        <f t="shared" si="54"/>
        <v>Satisfied</v>
      </c>
      <c r="L869">
        <v>1</v>
      </c>
      <c r="M869" t="str">
        <f t="shared" si="55"/>
        <v>Intent to Purchase</v>
      </c>
    </row>
    <row r="870" spans="1:13">
      <c r="A870">
        <v>6742</v>
      </c>
      <c r="B870" t="s">
        <v>9</v>
      </c>
      <c r="C870" t="s">
        <v>28</v>
      </c>
      <c r="D870" s="3">
        <v>1940.4168652185199</v>
      </c>
      <c r="E870">
        <v>68</v>
      </c>
      <c r="F870" s="5" t="str">
        <f t="shared" si="52"/>
        <v>Senior</v>
      </c>
      <c r="G870" t="s">
        <v>9019</v>
      </c>
      <c r="H870">
        <v>8</v>
      </c>
      <c r="I870" t="str">
        <f t="shared" si="53"/>
        <v>Frequent Buyer</v>
      </c>
      <c r="J870">
        <v>3</v>
      </c>
      <c r="K870" t="str">
        <f t="shared" si="54"/>
        <v>Neutral</v>
      </c>
      <c r="L870">
        <v>0</v>
      </c>
      <c r="M870" t="str">
        <f t="shared" si="55"/>
        <v>No Intent</v>
      </c>
    </row>
    <row r="871" spans="1:13">
      <c r="A871">
        <v>6743</v>
      </c>
      <c r="B871" t="s">
        <v>12</v>
      </c>
      <c r="C871" t="s">
        <v>18</v>
      </c>
      <c r="D871" s="3">
        <v>2274.75599346329</v>
      </c>
      <c r="E871">
        <v>19</v>
      </c>
      <c r="F871" s="5" t="str">
        <f t="shared" si="52"/>
        <v>Adolescent</v>
      </c>
      <c r="G871" t="s">
        <v>9020</v>
      </c>
      <c r="H871">
        <v>14</v>
      </c>
      <c r="I871" t="str">
        <f t="shared" si="53"/>
        <v>Very Frequent Buyer</v>
      </c>
      <c r="J871">
        <v>5</v>
      </c>
      <c r="K871" t="str">
        <f t="shared" si="54"/>
        <v>Satisfied</v>
      </c>
      <c r="L871">
        <v>1</v>
      </c>
      <c r="M871" t="str">
        <f t="shared" si="55"/>
        <v>Intent to Purchase</v>
      </c>
    </row>
    <row r="872" spans="1:13">
      <c r="A872">
        <v>6744</v>
      </c>
      <c r="B872" t="s">
        <v>24</v>
      </c>
      <c r="C872" t="s">
        <v>28</v>
      </c>
      <c r="D872" s="3">
        <v>1377.32229802549</v>
      </c>
      <c r="E872">
        <v>52</v>
      </c>
      <c r="F872" s="5" t="str">
        <f t="shared" si="52"/>
        <v>Mature Adult</v>
      </c>
      <c r="G872" t="s">
        <v>9020</v>
      </c>
      <c r="H872">
        <v>5</v>
      </c>
      <c r="I872" t="str">
        <f t="shared" si="53"/>
        <v>Regular Buyer</v>
      </c>
      <c r="J872">
        <v>5</v>
      </c>
      <c r="K872" t="str">
        <f t="shared" si="54"/>
        <v>Satisfied</v>
      </c>
      <c r="L872">
        <v>1</v>
      </c>
      <c r="M872" t="str">
        <f t="shared" si="55"/>
        <v>Intent to Purchase</v>
      </c>
    </row>
    <row r="873" spans="1:13">
      <c r="A873">
        <v>6745</v>
      </c>
      <c r="B873" t="s">
        <v>9</v>
      </c>
      <c r="C873" t="s">
        <v>10</v>
      </c>
      <c r="D873" s="3">
        <v>1983.68194855103</v>
      </c>
      <c r="E873">
        <v>25</v>
      </c>
      <c r="F873" s="5" t="str">
        <f t="shared" si="52"/>
        <v>Young Adult</v>
      </c>
      <c r="G873" t="s">
        <v>9020</v>
      </c>
      <c r="H873">
        <v>19</v>
      </c>
      <c r="I873" t="str">
        <f t="shared" si="53"/>
        <v>Very Frequent Buyer</v>
      </c>
      <c r="J873">
        <v>5</v>
      </c>
      <c r="K873" t="str">
        <f t="shared" si="54"/>
        <v>Satisfied</v>
      </c>
      <c r="L873">
        <v>1</v>
      </c>
      <c r="M873" t="str">
        <f t="shared" si="55"/>
        <v>Intent to Purchase</v>
      </c>
    </row>
    <row r="874" spans="1:13">
      <c r="A874">
        <v>6746</v>
      </c>
      <c r="B874" t="s">
        <v>24</v>
      </c>
      <c r="C874" t="s">
        <v>22</v>
      </c>
      <c r="D874" s="3">
        <v>1500.9745091049499</v>
      </c>
      <c r="E874">
        <v>67</v>
      </c>
      <c r="F874" s="5" t="str">
        <f t="shared" si="52"/>
        <v>Senior</v>
      </c>
      <c r="G874" t="s">
        <v>9020</v>
      </c>
      <c r="H874">
        <v>4</v>
      </c>
      <c r="I874" t="str">
        <f t="shared" si="53"/>
        <v>Regular Buyer</v>
      </c>
      <c r="J874">
        <v>2</v>
      </c>
      <c r="K874" t="str">
        <f t="shared" si="54"/>
        <v>Unsatisfied</v>
      </c>
      <c r="L874">
        <v>1</v>
      </c>
      <c r="M874" t="str">
        <f t="shared" si="55"/>
        <v>Intent to Purchase</v>
      </c>
    </row>
    <row r="875" spans="1:13">
      <c r="A875">
        <v>6747</v>
      </c>
      <c r="B875" t="s">
        <v>15</v>
      </c>
      <c r="C875" t="s">
        <v>13</v>
      </c>
      <c r="D875" s="3">
        <v>2766.4291955214599</v>
      </c>
      <c r="E875">
        <v>32</v>
      </c>
      <c r="F875" s="5" t="str">
        <f t="shared" si="52"/>
        <v>Adult</v>
      </c>
      <c r="G875" t="s">
        <v>9019</v>
      </c>
      <c r="H875">
        <v>8</v>
      </c>
      <c r="I875" t="str">
        <f t="shared" si="53"/>
        <v>Frequent Buyer</v>
      </c>
      <c r="J875">
        <v>3</v>
      </c>
      <c r="K875" t="str">
        <f t="shared" si="54"/>
        <v>Neutral</v>
      </c>
      <c r="L875">
        <v>0</v>
      </c>
      <c r="M875" t="str">
        <f t="shared" si="55"/>
        <v>No Intent</v>
      </c>
    </row>
    <row r="876" spans="1:13">
      <c r="A876">
        <v>6748</v>
      </c>
      <c r="B876" t="s">
        <v>31</v>
      </c>
      <c r="C876" t="s">
        <v>10</v>
      </c>
      <c r="D876" s="3">
        <v>1172.6404381329701</v>
      </c>
      <c r="E876">
        <v>41</v>
      </c>
      <c r="F876" s="5" t="str">
        <f t="shared" ref="F876:F939" si="56">IF(E876&lt;20,"Adolescent",IF(E876&lt;30,"Young Adult",IF(E876&lt;40,"Adult",IF(E876&lt;50,"Middle aged",IF(E876&lt;60,"Mature Adult","Senior")))))</f>
        <v>Middle aged</v>
      </c>
      <c r="G876" t="s">
        <v>9020</v>
      </c>
      <c r="H876">
        <v>15</v>
      </c>
      <c r="I876" t="str">
        <f t="shared" si="53"/>
        <v>Very Frequent Buyer</v>
      </c>
      <c r="J876">
        <v>2</v>
      </c>
      <c r="K876" t="str">
        <f t="shared" si="54"/>
        <v>Unsatisfied</v>
      </c>
      <c r="L876">
        <v>1</v>
      </c>
      <c r="M876" t="str">
        <f t="shared" si="55"/>
        <v>Intent to Purchase</v>
      </c>
    </row>
    <row r="877" spans="1:13">
      <c r="A877">
        <v>6749</v>
      </c>
      <c r="B877" t="s">
        <v>12</v>
      </c>
      <c r="C877" t="s">
        <v>22</v>
      </c>
      <c r="D877" s="3">
        <v>691.61419574277795</v>
      </c>
      <c r="E877">
        <v>54</v>
      </c>
      <c r="F877" s="5" t="str">
        <f t="shared" si="56"/>
        <v>Mature Adult</v>
      </c>
      <c r="G877" t="s">
        <v>9019</v>
      </c>
      <c r="H877">
        <v>7</v>
      </c>
      <c r="I877" t="str">
        <f t="shared" si="53"/>
        <v>Frequent Buyer</v>
      </c>
      <c r="J877">
        <v>1</v>
      </c>
      <c r="K877" t="str">
        <f t="shared" si="54"/>
        <v>Unsatisfied</v>
      </c>
      <c r="L877">
        <v>0</v>
      </c>
      <c r="M877" t="str">
        <f t="shared" si="55"/>
        <v>No Intent</v>
      </c>
    </row>
    <row r="878" spans="1:13">
      <c r="A878">
        <v>6750</v>
      </c>
      <c r="B878" t="s">
        <v>15</v>
      </c>
      <c r="C878" t="s">
        <v>28</v>
      </c>
      <c r="D878" s="3">
        <v>685.89001487182998</v>
      </c>
      <c r="E878">
        <v>52</v>
      </c>
      <c r="F878" s="5" t="str">
        <f t="shared" si="56"/>
        <v>Mature Adult</v>
      </c>
      <c r="G878" t="s">
        <v>9019</v>
      </c>
      <c r="H878">
        <v>8</v>
      </c>
      <c r="I878" t="str">
        <f t="shared" si="53"/>
        <v>Frequent Buyer</v>
      </c>
      <c r="J878">
        <v>1</v>
      </c>
      <c r="K878" t="str">
        <f t="shared" si="54"/>
        <v>Unsatisfied</v>
      </c>
      <c r="L878">
        <v>0</v>
      </c>
      <c r="M878" t="str">
        <f t="shared" si="55"/>
        <v>No Intent</v>
      </c>
    </row>
    <row r="879" spans="1:13">
      <c r="A879">
        <v>6751</v>
      </c>
      <c r="B879" t="s">
        <v>9</v>
      </c>
      <c r="C879" t="s">
        <v>22</v>
      </c>
      <c r="D879" s="3">
        <v>761.24502724147396</v>
      </c>
      <c r="E879">
        <v>18</v>
      </c>
      <c r="F879" s="5" t="str">
        <f t="shared" si="56"/>
        <v>Adolescent</v>
      </c>
      <c r="G879" t="s">
        <v>9020</v>
      </c>
      <c r="H879">
        <v>3</v>
      </c>
      <c r="I879" t="str">
        <f t="shared" si="53"/>
        <v>Occasional Buyer</v>
      </c>
      <c r="J879">
        <v>5</v>
      </c>
      <c r="K879" t="str">
        <f t="shared" si="54"/>
        <v>Satisfied</v>
      </c>
      <c r="L879">
        <v>1</v>
      </c>
      <c r="M879" t="str">
        <f t="shared" si="55"/>
        <v>Intent to Purchase</v>
      </c>
    </row>
    <row r="880" spans="1:13">
      <c r="A880">
        <v>6752</v>
      </c>
      <c r="B880" t="s">
        <v>24</v>
      </c>
      <c r="C880" t="s">
        <v>22</v>
      </c>
      <c r="D880" s="3">
        <v>1784.57098090566</v>
      </c>
      <c r="E880">
        <v>68</v>
      </c>
      <c r="F880" s="5" t="str">
        <f t="shared" si="56"/>
        <v>Senior</v>
      </c>
      <c r="G880" t="s">
        <v>9020</v>
      </c>
      <c r="H880">
        <v>3</v>
      </c>
      <c r="I880" t="str">
        <f t="shared" si="53"/>
        <v>Occasional Buyer</v>
      </c>
      <c r="J880">
        <v>2</v>
      </c>
      <c r="K880" t="str">
        <f t="shared" si="54"/>
        <v>Unsatisfied</v>
      </c>
      <c r="L880">
        <v>1</v>
      </c>
      <c r="M880" t="str">
        <f t="shared" si="55"/>
        <v>Intent to Purchase</v>
      </c>
    </row>
    <row r="881" spans="1:13">
      <c r="A881">
        <v>6753</v>
      </c>
      <c r="B881" t="s">
        <v>31</v>
      </c>
      <c r="C881" t="s">
        <v>18</v>
      </c>
      <c r="D881" s="3">
        <v>601.115348509304</v>
      </c>
      <c r="E881">
        <v>24</v>
      </c>
      <c r="F881" s="5" t="str">
        <f t="shared" si="56"/>
        <v>Young Adult</v>
      </c>
      <c r="G881" t="s">
        <v>9019</v>
      </c>
      <c r="H881">
        <v>14</v>
      </c>
      <c r="I881" t="str">
        <f t="shared" si="53"/>
        <v>Very Frequent Buyer</v>
      </c>
      <c r="J881">
        <v>1</v>
      </c>
      <c r="K881" t="str">
        <f t="shared" si="54"/>
        <v>Unsatisfied</v>
      </c>
      <c r="L881">
        <v>0</v>
      </c>
      <c r="M881" t="str">
        <f t="shared" si="55"/>
        <v>No Intent</v>
      </c>
    </row>
    <row r="882" spans="1:13">
      <c r="A882">
        <v>6754</v>
      </c>
      <c r="B882" t="s">
        <v>9</v>
      </c>
      <c r="C882" t="s">
        <v>10</v>
      </c>
      <c r="D882" s="3">
        <v>674.72220900043499</v>
      </c>
      <c r="E882">
        <v>56</v>
      </c>
      <c r="F882" s="5" t="str">
        <f t="shared" si="56"/>
        <v>Mature Adult</v>
      </c>
      <c r="G882" t="s">
        <v>9020</v>
      </c>
      <c r="H882">
        <v>1</v>
      </c>
      <c r="I882" t="str">
        <f t="shared" si="53"/>
        <v>Rare Buyer</v>
      </c>
      <c r="J882">
        <v>5</v>
      </c>
      <c r="K882" t="str">
        <f t="shared" si="54"/>
        <v>Satisfied</v>
      </c>
      <c r="L882">
        <v>1</v>
      </c>
      <c r="M882" t="str">
        <f t="shared" si="55"/>
        <v>Intent to Purchase</v>
      </c>
    </row>
    <row r="883" spans="1:13">
      <c r="A883">
        <v>6755</v>
      </c>
      <c r="B883" t="s">
        <v>31</v>
      </c>
      <c r="C883" t="s">
        <v>22</v>
      </c>
      <c r="D883" s="3">
        <v>1115.58263957242</v>
      </c>
      <c r="E883">
        <v>50</v>
      </c>
      <c r="F883" s="5" t="str">
        <f t="shared" si="56"/>
        <v>Mature Adult</v>
      </c>
      <c r="G883" t="s">
        <v>9019</v>
      </c>
      <c r="H883">
        <v>3</v>
      </c>
      <c r="I883" t="str">
        <f t="shared" si="53"/>
        <v>Occasional Buyer</v>
      </c>
      <c r="J883">
        <v>4</v>
      </c>
      <c r="K883" t="str">
        <f t="shared" si="54"/>
        <v>Satisfied</v>
      </c>
      <c r="L883">
        <v>1</v>
      </c>
      <c r="M883" t="str">
        <f t="shared" si="55"/>
        <v>Intent to Purchase</v>
      </c>
    </row>
    <row r="884" spans="1:13">
      <c r="A884">
        <v>6756</v>
      </c>
      <c r="B884" t="s">
        <v>31</v>
      </c>
      <c r="C884" t="s">
        <v>13</v>
      </c>
      <c r="D884" s="3">
        <v>1153.7824629295901</v>
      </c>
      <c r="E884">
        <v>38</v>
      </c>
      <c r="F884" s="5" t="str">
        <f t="shared" si="56"/>
        <v>Adult</v>
      </c>
      <c r="G884" t="s">
        <v>9019</v>
      </c>
      <c r="H884">
        <v>10</v>
      </c>
      <c r="I884" t="str">
        <f t="shared" si="53"/>
        <v>Frequent Buyer</v>
      </c>
      <c r="J884">
        <v>2</v>
      </c>
      <c r="K884" t="str">
        <f t="shared" si="54"/>
        <v>Unsatisfied</v>
      </c>
      <c r="L884">
        <v>0</v>
      </c>
      <c r="M884" t="str">
        <f t="shared" si="55"/>
        <v>No Intent</v>
      </c>
    </row>
    <row r="885" spans="1:13">
      <c r="A885">
        <v>6757</v>
      </c>
      <c r="B885" t="s">
        <v>9</v>
      </c>
      <c r="C885" t="s">
        <v>22</v>
      </c>
      <c r="D885" s="3">
        <v>182.98789795860401</v>
      </c>
      <c r="E885">
        <v>30</v>
      </c>
      <c r="F885" s="5" t="str">
        <f t="shared" si="56"/>
        <v>Adult</v>
      </c>
      <c r="G885" t="s">
        <v>9020</v>
      </c>
      <c r="H885">
        <v>8</v>
      </c>
      <c r="I885" t="str">
        <f t="shared" si="53"/>
        <v>Frequent Buyer</v>
      </c>
      <c r="J885">
        <v>1</v>
      </c>
      <c r="K885" t="str">
        <f t="shared" si="54"/>
        <v>Unsatisfied</v>
      </c>
      <c r="L885">
        <v>0</v>
      </c>
      <c r="M885" t="str">
        <f t="shared" si="55"/>
        <v>No Intent</v>
      </c>
    </row>
    <row r="886" spans="1:13">
      <c r="A886">
        <v>6758</v>
      </c>
      <c r="B886" t="s">
        <v>24</v>
      </c>
      <c r="C886" t="s">
        <v>28</v>
      </c>
      <c r="D886" s="3">
        <v>1423.51921884802</v>
      </c>
      <c r="E886">
        <v>43</v>
      </c>
      <c r="F886" s="5" t="str">
        <f t="shared" si="56"/>
        <v>Middle aged</v>
      </c>
      <c r="G886" t="s">
        <v>9019</v>
      </c>
      <c r="H886">
        <v>1</v>
      </c>
      <c r="I886" t="str">
        <f t="shared" si="53"/>
        <v>Rare Buyer</v>
      </c>
      <c r="J886">
        <v>1</v>
      </c>
      <c r="K886" t="str">
        <f t="shared" si="54"/>
        <v>Unsatisfied</v>
      </c>
      <c r="L886">
        <v>0</v>
      </c>
      <c r="M886" t="str">
        <f t="shared" si="55"/>
        <v>No Intent</v>
      </c>
    </row>
    <row r="887" spans="1:13">
      <c r="A887">
        <v>6759</v>
      </c>
      <c r="B887" t="s">
        <v>12</v>
      </c>
      <c r="C887" t="s">
        <v>28</v>
      </c>
      <c r="D887" s="3">
        <v>396.01824500176502</v>
      </c>
      <c r="E887">
        <v>41</v>
      </c>
      <c r="F887" s="5" t="str">
        <f t="shared" si="56"/>
        <v>Middle aged</v>
      </c>
      <c r="G887" t="s">
        <v>9020</v>
      </c>
      <c r="H887">
        <v>9</v>
      </c>
      <c r="I887" t="str">
        <f t="shared" si="53"/>
        <v>Frequent Buyer</v>
      </c>
      <c r="J887">
        <v>1</v>
      </c>
      <c r="K887" t="str">
        <f t="shared" si="54"/>
        <v>Unsatisfied</v>
      </c>
      <c r="L887">
        <v>1</v>
      </c>
      <c r="M887" t="str">
        <f t="shared" si="55"/>
        <v>Intent to Purchase</v>
      </c>
    </row>
    <row r="888" spans="1:13">
      <c r="A888">
        <v>6760</v>
      </c>
      <c r="B888" t="s">
        <v>24</v>
      </c>
      <c r="C888" t="s">
        <v>18</v>
      </c>
      <c r="D888" s="3">
        <v>2894.15604959045</v>
      </c>
      <c r="E888">
        <v>23</v>
      </c>
      <c r="F888" s="5" t="str">
        <f t="shared" si="56"/>
        <v>Young Adult</v>
      </c>
      <c r="G888" t="s">
        <v>9020</v>
      </c>
      <c r="H888">
        <v>1</v>
      </c>
      <c r="I888" t="str">
        <f t="shared" si="53"/>
        <v>Rare Buyer</v>
      </c>
      <c r="J888">
        <v>3</v>
      </c>
      <c r="K888" t="str">
        <f t="shared" si="54"/>
        <v>Neutral</v>
      </c>
      <c r="L888">
        <v>0</v>
      </c>
      <c r="M888" t="str">
        <f t="shared" si="55"/>
        <v>No Intent</v>
      </c>
    </row>
    <row r="889" spans="1:13">
      <c r="A889">
        <v>6761</v>
      </c>
      <c r="B889" t="s">
        <v>24</v>
      </c>
      <c r="C889" t="s">
        <v>10</v>
      </c>
      <c r="D889" s="3">
        <v>1544.9011424235</v>
      </c>
      <c r="E889">
        <v>64</v>
      </c>
      <c r="F889" s="5" t="str">
        <f t="shared" si="56"/>
        <v>Senior</v>
      </c>
      <c r="G889" t="s">
        <v>9019</v>
      </c>
      <c r="H889">
        <v>1</v>
      </c>
      <c r="I889" t="str">
        <f t="shared" si="53"/>
        <v>Rare Buyer</v>
      </c>
      <c r="J889">
        <v>5</v>
      </c>
      <c r="K889" t="str">
        <f t="shared" si="54"/>
        <v>Satisfied</v>
      </c>
      <c r="L889">
        <v>1</v>
      </c>
      <c r="M889" t="str">
        <f t="shared" si="55"/>
        <v>Intent to Purchase</v>
      </c>
    </row>
    <row r="890" spans="1:13">
      <c r="A890">
        <v>6762</v>
      </c>
      <c r="B890" t="s">
        <v>24</v>
      </c>
      <c r="C890" t="s">
        <v>28</v>
      </c>
      <c r="D890" s="3">
        <v>1141.8913131653501</v>
      </c>
      <c r="E890">
        <v>61</v>
      </c>
      <c r="F890" s="5" t="str">
        <f t="shared" si="56"/>
        <v>Senior</v>
      </c>
      <c r="G890" t="s">
        <v>9020</v>
      </c>
      <c r="H890">
        <v>6</v>
      </c>
      <c r="I890" t="str">
        <f t="shared" si="53"/>
        <v>Regular Buyer</v>
      </c>
      <c r="J890">
        <v>2</v>
      </c>
      <c r="K890" t="str">
        <f t="shared" si="54"/>
        <v>Unsatisfied</v>
      </c>
      <c r="L890">
        <v>1</v>
      </c>
      <c r="M890" t="str">
        <f t="shared" si="55"/>
        <v>Intent to Purchase</v>
      </c>
    </row>
    <row r="891" spans="1:13">
      <c r="A891">
        <v>6763</v>
      </c>
      <c r="B891" t="s">
        <v>12</v>
      </c>
      <c r="C891" t="s">
        <v>13</v>
      </c>
      <c r="D891" s="3">
        <v>1890.6570572083299</v>
      </c>
      <c r="E891">
        <v>60</v>
      </c>
      <c r="F891" s="5" t="str">
        <f t="shared" si="56"/>
        <v>Senior</v>
      </c>
      <c r="G891" t="s">
        <v>9020</v>
      </c>
      <c r="H891">
        <v>9</v>
      </c>
      <c r="I891" t="str">
        <f t="shared" si="53"/>
        <v>Frequent Buyer</v>
      </c>
      <c r="J891">
        <v>4</v>
      </c>
      <c r="K891" t="str">
        <f t="shared" si="54"/>
        <v>Satisfied</v>
      </c>
      <c r="L891">
        <v>1</v>
      </c>
      <c r="M891" t="str">
        <f t="shared" si="55"/>
        <v>Intent to Purchase</v>
      </c>
    </row>
    <row r="892" spans="1:13">
      <c r="A892">
        <v>6764</v>
      </c>
      <c r="B892" t="s">
        <v>31</v>
      </c>
      <c r="C892" t="s">
        <v>13</v>
      </c>
      <c r="D892" s="3">
        <v>944.03950218436</v>
      </c>
      <c r="E892">
        <v>31</v>
      </c>
      <c r="F892" s="5" t="str">
        <f t="shared" si="56"/>
        <v>Adult</v>
      </c>
      <c r="G892" t="s">
        <v>9019</v>
      </c>
      <c r="H892">
        <v>9</v>
      </c>
      <c r="I892" t="str">
        <f t="shared" si="53"/>
        <v>Frequent Buyer</v>
      </c>
      <c r="J892">
        <v>5</v>
      </c>
      <c r="K892" t="str">
        <f t="shared" si="54"/>
        <v>Satisfied</v>
      </c>
      <c r="L892">
        <v>1</v>
      </c>
      <c r="M892" t="str">
        <f t="shared" si="55"/>
        <v>Intent to Purchase</v>
      </c>
    </row>
    <row r="893" spans="1:13">
      <c r="A893">
        <v>6765</v>
      </c>
      <c r="B893" t="s">
        <v>15</v>
      </c>
      <c r="C893" t="s">
        <v>13</v>
      </c>
      <c r="D893" s="3">
        <v>518.38471366884801</v>
      </c>
      <c r="E893">
        <v>51</v>
      </c>
      <c r="F893" s="5" t="str">
        <f t="shared" si="56"/>
        <v>Mature Adult</v>
      </c>
      <c r="G893" t="s">
        <v>9020</v>
      </c>
      <c r="H893">
        <v>7</v>
      </c>
      <c r="I893" t="str">
        <f t="shared" si="53"/>
        <v>Frequent Buyer</v>
      </c>
      <c r="J893">
        <v>2</v>
      </c>
      <c r="K893" t="str">
        <f t="shared" si="54"/>
        <v>Unsatisfied</v>
      </c>
      <c r="L893">
        <v>1</v>
      </c>
      <c r="M893" t="str">
        <f t="shared" si="55"/>
        <v>Intent to Purchase</v>
      </c>
    </row>
    <row r="894" spans="1:13">
      <c r="A894">
        <v>6766</v>
      </c>
      <c r="B894" t="s">
        <v>9</v>
      </c>
      <c r="C894" t="s">
        <v>10</v>
      </c>
      <c r="D894" s="3">
        <v>1848.5234273701799</v>
      </c>
      <c r="E894">
        <v>33</v>
      </c>
      <c r="F894" s="5" t="str">
        <f t="shared" si="56"/>
        <v>Adult</v>
      </c>
      <c r="G894" t="s">
        <v>9019</v>
      </c>
      <c r="H894">
        <v>6</v>
      </c>
      <c r="I894" t="str">
        <f t="shared" si="53"/>
        <v>Regular Buyer</v>
      </c>
      <c r="J894">
        <v>5</v>
      </c>
      <c r="K894" t="str">
        <f t="shared" si="54"/>
        <v>Satisfied</v>
      </c>
      <c r="L894">
        <v>1</v>
      </c>
      <c r="M894" t="str">
        <f t="shared" si="55"/>
        <v>Intent to Purchase</v>
      </c>
    </row>
    <row r="895" spans="1:13">
      <c r="A895">
        <v>6767</v>
      </c>
      <c r="B895" t="s">
        <v>24</v>
      </c>
      <c r="C895" t="s">
        <v>28</v>
      </c>
      <c r="D895" s="3">
        <v>442.64415906175998</v>
      </c>
      <c r="E895">
        <v>28</v>
      </c>
      <c r="F895" s="5" t="str">
        <f t="shared" si="56"/>
        <v>Young Adult</v>
      </c>
      <c r="G895" t="s">
        <v>9020</v>
      </c>
      <c r="H895">
        <v>5</v>
      </c>
      <c r="I895" t="str">
        <f t="shared" si="53"/>
        <v>Regular Buyer</v>
      </c>
      <c r="J895">
        <v>1</v>
      </c>
      <c r="K895" t="str">
        <f t="shared" si="54"/>
        <v>Unsatisfied</v>
      </c>
      <c r="L895">
        <v>0</v>
      </c>
      <c r="M895" t="str">
        <f t="shared" si="55"/>
        <v>No Intent</v>
      </c>
    </row>
    <row r="896" spans="1:13">
      <c r="A896">
        <v>6768</v>
      </c>
      <c r="B896" t="s">
        <v>12</v>
      </c>
      <c r="C896" t="s">
        <v>22</v>
      </c>
      <c r="D896" s="3">
        <v>2765.8301127806199</v>
      </c>
      <c r="E896">
        <v>54</v>
      </c>
      <c r="F896" s="5" t="str">
        <f t="shared" si="56"/>
        <v>Mature Adult</v>
      </c>
      <c r="G896" t="s">
        <v>9019</v>
      </c>
      <c r="H896">
        <v>14</v>
      </c>
      <c r="I896" t="str">
        <f t="shared" si="53"/>
        <v>Very Frequent Buyer</v>
      </c>
      <c r="J896">
        <v>3</v>
      </c>
      <c r="K896" t="str">
        <f t="shared" si="54"/>
        <v>Neutral</v>
      </c>
      <c r="L896">
        <v>0</v>
      </c>
      <c r="M896" t="str">
        <f t="shared" si="55"/>
        <v>No Intent</v>
      </c>
    </row>
    <row r="897" spans="1:13">
      <c r="A897">
        <v>6769</v>
      </c>
      <c r="B897" t="s">
        <v>9</v>
      </c>
      <c r="C897" t="s">
        <v>28</v>
      </c>
      <c r="D897" s="3">
        <v>2698.0424107634599</v>
      </c>
      <c r="E897">
        <v>31</v>
      </c>
      <c r="F897" s="5" t="str">
        <f t="shared" si="56"/>
        <v>Adult</v>
      </c>
      <c r="G897" t="s">
        <v>9020</v>
      </c>
      <c r="H897">
        <v>14</v>
      </c>
      <c r="I897" t="str">
        <f t="shared" si="53"/>
        <v>Very Frequent Buyer</v>
      </c>
      <c r="J897">
        <v>5</v>
      </c>
      <c r="K897" t="str">
        <f t="shared" si="54"/>
        <v>Satisfied</v>
      </c>
      <c r="L897">
        <v>1</v>
      </c>
      <c r="M897" t="str">
        <f t="shared" si="55"/>
        <v>Intent to Purchase</v>
      </c>
    </row>
    <row r="898" spans="1:13">
      <c r="A898">
        <v>6770</v>
      </c>
      <c r="B898" t="s">
        <v>31</v>
      </c>
      <c r="C898" t="s">
        <v>10</v>
      </c>
      <c r="D898" s="3">
        <v>1250.06594984769</v>
      </c>
      <c r="E898">
        <v>20</v>
      </c>
      <c r="F898" s="5" t="str">
        <f t="shared" si="56"/>
        <v>Young Adult</v>
      </c>
      <c r="G898" t="s">
        <v>9020</v>
      </c>
      <c r="H898">
        <v>16</v>
      </c>
      <c r="I898" t="str">
        <f t="shared" ref="I898:I961" si="57">IF(H898=0, "No Purchases",
IF(H898&lt;=1, "Rare Buyer",
IF(H898&lt;=3, "Occasional Buyer",
IF(H898&lt;=6, "Regular Buyer",
IF(H898&lt;=12, "Frequent Buyer", "Very Frequent Buyer")))))</f>
        <v>Very Frequent Buyer</v>
      </c>
      <c r="J898">
        <v>3</v>
      </c>
      <c r="K898" t="str">
        <f t="shared" ref="K898:K961" si="58">IF(J898&lt;=2, "Unsatisfied",
IF(J898=3, "Neutral",
IF(J898&gt;=4, "Satisfied", "N/A")))</f>
        <v>Neutral</v>
      </c>
      <c r="L898">
        <v>0</v>
      </c>
      <c r="M898" t="str">
        <f t="shared" ref="M898:M961" si="59">IF(L898=0, "No Intent", IF(L898=1,"Intent to Purchase", "N/A"))</f>
        <v>No Intent</v>
      </c>
    </row>
    <row r="899" spans="1:13">
      <c r="A899">
        <v>6771</v>
      </c>
      <c r="B899" t="s">
        <v>24</v>
      </c>
      <c r="C899" t="s">
        <v>22</v>
      </c>
      <c r="D899" s="3">
        <v>2894.80199186462</v>
      </c>
      <c r="E899">
        <v>62</v>
      </c>
      <c r="F899" s="5" t="str">
        <f t="shared" si="56"/>
        <v>Senior</v>
      </c>
      <c r="G899" t="s">
        <v>9019</v>
      </c>
      <c r="H899">
        <v>4</v>
      </c>
      <c r="I899" t="str">
        <f t="shared" si="57"/>
        <v>Regular Buyer</v>
      </c>
      <c r="J899">
        <v>5</v>
      </c>
      <c r="K899" t="str">
        <f t="shared" si="58"/>
        <v>Satisfied</v>
      </c>
      <c r="L899">
        <v>1</v>
      </c>
      <c r="M899" t="str">
        <f t="shared" si="59"/>
        <v>Intent to Purchase</v>
      </c>
    </row>
    <row r="900" spans="1:13">
      <c r="A900">
        <v>6772</v>
      </c>
      <c r="B900" t="s">
        <v>15</v>
      </c>
      <c r="C900" t="s">
        <v>10</v>
      </c>
      <c r="D900" s="3">
        <v>1340.7950743675101</v>
      </c>
      <c r="E900">
        <v>28</v>
      </c>
      <c r="F900" s="5" t="str">
        <f t="shared" si="56"/>
        <v>Young Adult</v>
      </c>
      <c r="G900" t="s">
        <v>9020</v>
      </c>
      <c r="H900">
        <v>8</v>
      </c>
      <c r="I900" t="str">
        <f t="shared" si="57"/>
        <v>Frequent Buyer</v>
      </c>
      <c r="J900">
        <v>1</v>
      </c>
      <c r="K900" t="str">
        <f t="shared" si="58"/>
        <v>Unsatisfied</v>
      </c>
      <c r="L900">
        <v>0</v>
      </c>
      <c r="M900" t="str">
        <f t="shared" si="59"/>
        <v>No Intent</v>
      </c>
    </row>
    <row r="901" spans="1:13">
      <c r="A901">
        <v>6773</v>
      </c>
      <c r="B901" t="s">
        <v>15</v>
      </c>
      <c r="C901" t="s">
        <v>28</v>
      </c>
      <c r="D901" s="3">
        <v>1843.79176602661</v>
      </c>
      <c r="E901">
        <v>39</v>
      </c>
      <c r="F901" s="5" t="str">
        <f t="shared" si="56"/>
        <v>Adult</v>
      </c>
      <c r="G901" t="s">
        <v>9019</v>
      </c>
      <c r="H901">
        <v>18</v>
      </c>
      <c r="I901" t="str">
        <f t="shared" si="57"/>
        <v>Very Frequent Buyer</v>
      </c>
      <c r="J901">
        <v>1</v>
      </c>
      <c r="K901" t="str">
        <f t="shared" si="58"/>
        <v>Unsatisfied</v>
      </c>
      <c r="L901">
        <v>0</v>
      </c>
      <c r="M901" t="str">
        <f t="shared" si="59"/>
        <v>No Intent</v>
      </c>
    </row>
    <row r="902" spans="1:13">
      <c r="A902">
        <v>6774</v>
      </c>
      <c r="B902" t="s">
        <v>31</v>
      </c>
      <c r="C902" t="s">
        <v>10</v>
      </c>
      <c r="D902" s="3">
        <v>1928.1491795130801</v>
      </c>
      <c r="E902">
        <v>50</v>
      </c>
      <c r="F902" s="5" t="str">
        <f t="shared" si="56"/>
        <v>Mature Adult</v>
      </c>
      <c r="G902" t="s">
        <v>9019</v>
      </c>
      <c r="H902">
        <v>17</v>
      </c>
      <c r="I902" t="str">
        <f t="shared" si="57"/>
        <v>Very Frequent Buyer</v>
      </c>
      <c r="J902">
        <v>5</v>
      </c>
      <c r="K902" t="str">
        <f t="shared" si="58"/>
        <v>Satisfied</v>
      </c>
      <c r="L902">
        <v>1</v>
      </c>
      <c r="M902" t="str">
        <f t="shared" si="59"/>
        <v>Intent to Purchase</v>
      </c>
    </row>
    <row r="903" spans="1:13">
      <c r="A903">
        <v>6775</v>
      </c>
      <c r="B903" t="s">
        <v>9</v>
      </c>
      <c r="C903" t="s">
        <v>28</v>
      </c>
      <c r="D903" s="3">
        <v>400.10792405377703</v>
      </c>
      <c r="E903">
        <v>20</v>
      </c>
      <c r="F903" s="5" t="str">
        <f t="shared" si="56"/>
        <v>Young Adult</v>
      </c>
      <c r="G903" t="s">
        <v>9019</v>
      </c>
      <c r="H903">
        <v>2</v>
      </c>
      <c r="I903" t="str">
        <f t="shared" si="57"/>
        <v>Occasional Buyer</v>
      </c>
      <c r="J903">
        <v>5</v>
      </c>
      <c r="K903" t="str">
        <f t="shared" si="58"/>
        <v>Satisfied</v>
      </c>
      <c r="L903">
        <v>0</v>
      </c>
      <c r="M903" t="str">
        <f t="shared" si="59"/>
        <v>No Intent</v>
      </c>
    </row>
    <row r="904" spans="1:13">
      <c r="A904">
        <v>6776</v>
      </c>
      <c r="B904" t="s">
        <v>31</v>
      </c>
      <c r="C904" t="s">
        <v>18</v>
      </c>
      <c r="D904" s="3">
        <v>193.140969611777</v>
      </c>
      <c r="E904">
        <v>43</v>
      </c>
      <c r="F904" s="5" t="str">
        <f t="shared" si="56"/>
        <v>Middle aged</v>
      </c>
      <c r="G904" t="s">
        <v>9020</v>
      </c>
      <c r="H904">
        <v>17</v>
      </c>
      <c r="I904" t="str">
        <f t="shared" si="57"/>
        <v>Very Frequent Buyer</v>
      </c>
      <c r="J904">
        <v>5</v>
      </c>
      <c r="K904" t="str">
        <f t="shared" si="58"/>
        <v>Satisfied</v>
      </c>
      <c r="L904">
        <v>1</v>
      </c>
      <c r="M904" t="str">
        <f t="shared" si="59"/>
        <v>Intent to Purchase</v>
      </c>
    </row>
    <row r="905" spans="1:13">
      <c r="A905">
        <v>6777</v>
      </c>
      <c r="B905" t="s">
        <v>24</v>
      </c>
      <c r="C905" t="s">
        <v>22</v>
      </c>
      <c r="D905" s="3">
        <v>1015.00081602615</v>
      </c>
      <c r="E905">
        <v>59</v>
      </c>
      <c r="F905" s="5" t="str">
        <f t="shared" si="56"/>
        <v>Mature Adult</v>
      </c>
      <c r="G905" t="s">
        <v>9020</v>
      </c>
      <c r="H905">
        <v>4</v>
      </c>
      <c r="I905" t="str">
        <f t="shared" si="57"/>
        <v>Regular Buyer</v>
      </c>
      <c r="J905">
        <v>2</v>
      </c>
      <c r="K905" t="str">
        <f t="shared" si="58"/>
        <v>Unsatisfied</v>
      </c>
      <c r="L905">
        <v>1</v>
      </c>
      <c r="M905" t="str">
        <f t="shared" si="59"/>
        <v>Intent to Purchase</v>
      </c>
    </row>
    <row r="906" spans="1:13">
      <c r="A906">
        <v>6778</v>
      </c>
      <c r="B906" t="s">
        <v>12</v>
      </c>
      <c r="C906" t="s">
        <v>18</v>
      </c>
      <c r="D906" s="3">
        <v>1353.4048223441</v>
      </c>
      <c r="E906">
        <v>49</v>
      </c>
      <c r="F906" s="5" t="str">
        <f t="shared" si="56"/>
        <v>Middle aged</v>
      </c>
      <c r="G906" t="s">
        <v>9020</v>
      </c>
      <c r="H906">
        <v>18</v>
      </c>
      <c r="I906" t="str">
        <f t="shared" si="57"/>
        <v>Very Frequent Buyer</v>
      </c>
      <c r="J906">
        <v>4</v>
      </c>
      <c r="K906" t="str">
        <f t="shared" si="58"/>
        <v>Satisfied</v>
      </c>
      <c r="L906">
        <v>1</v>
      </c>
      <c r="M906" t="str">
        <f t="shared" si="59"/>
        <v>Intent to Purchase</v>
      </c>
    </row>
    <row r="907" spans="1:13">
      <c r="A907">
        <v>6779</v>
      </c>
      <c r="B907" t="s">
        <v>24</v>
      </c>
      <c r="C907" t="s">
        <v>28</v>
      </c>
      <c r="D907" s="3">
        <v>1225.70753256071</v>
      </c>
      <c r="E907">
        <v>60</v>
      </c>
      <c r="F907" s="5" t="str">
        <f t="shared" si="56"/>
        <v>Senior</v>
      </c>
      <c r="G907" t="s">
        <v>9019</v>
      </c>
      <c r="H907">
        <v>18</v>
      </c>
      <c r="I907" t="str">
        <f t="shared" si="57"/>
        <v>Very Frequent Buyer</v>
      </c>
      <c r="J907">
        <v>1</v>
      </c>
      <c r="K907" t="str">
        <f t="shared" si="58"/>
        <v>Unsatisfied</v>
      </c>
      <c r="L907">
        <v>0</v>
      </c>
      <c r="M907" t="str">
        <f t="shared" si="59"/>
        <v>No Intent</v>
      </c>
    </row>
    <row r="908" spans="1:13">
      <c r="A908">
        <v>6780</v>
      </c>
      <c r="B908" t="s">
        <v>9</v>
      </c>
      <c r="C908" t="s">
        <v>18</v>
      </c>
      <c r="D908" s="3">
        <v>621.99267506894796</v>
      </c>
      <c r="E908">
        <v>45</v>
      </c>
      <c r="F908" s="5" t="str">
        <f t="shared" si="56"/>
        <v>Middle aged</v>
      </c>
      <c r="G908" t="s">
        <v>9020</v>
      </c>
      <c r="H908">
        <v>11</v>
      </c>
      <c r="I908" t="str">
        <f t="shared" si="57"/>
        <v>Frequent Buyer</v>
      </c>
      <c r="J908">
        <v>3</v>
      </c>
      <c r="K908" t="str">
        <f t="shared" si="58"/>
        <v>Neutral</v>
      </c>
      <c r="L908">
        <v>1</v>
      </c>
      <c r="M908" t="str">
        <f t="shared" si="59"/>
        <v>Intent to Purchase</v>
      </c>
    </row>
    <row r="909" spans="1:13">
      <c r="A909">
        <v>6781</v>
      </c>
      <c r="B909" t="s">
        <v>12</v>
      </c>
      <c r="C909" t="s">
        <v>10</v>
      </c>
      <c r="D909" s="3">
        <v>1847.73256260728</v>
      </c>
      <c r="E909">
        <v>66</v>
      </c>
      <c r="F909" s="5" t="str">
        <f t="shared" si="56"/>
        <v>Senior</v>
      </c>
      <c r="G909" t="s">
        <v>9019</v>
      </c>
      <c r="H909">
        <v>18</v>
      </c>
      <c r="I909" t="str">
        <f t="shared" si="57"/>
        <v>Very Frequent Buyer</v>
      </c>
      <c r="J909">
        <v>5</v>
      </c>
      <c r="K909" t="str">
        <f t="shared" si="58"/>
        <v>Satisfied</v>
      </c>
      <c r="L909">
        <v>1</v>
      </c>
      <c r="M909" t="str">
        <f t="shared" si="59"/>
        <v>Intent to Purchase</v>
      </c>
    </row>
    <row r="910" spans="1:13">
      <c r="A910">
        <v>6782</v>
      </c>
      <c r="B910" t="s">
        <v>31</v>
      </c>
      <c r="C910" t="s">
        <v>13</v>
      </c>
      <c r="D910" s="3">
        <v>2442.01314084671</v>
      </c>
      <c r="E910">
        <v>28</v>
      </c>
      <c r="F910" s="5" t="str">
        <f t="shared" si="56"/>
        <v>Young Adult</v>
      </c>
      <c r="G910" t="s">
        <v>9020</v>
      </c>
      <c r="H910">
        <v>6</v>
      </c>
      <c r="I910" t="str">
        <f t="shared" si="57"/>
        <v>Regular Buyer</v>
      </c>
      <c r="J910">
        <v>3</v>
      </c>
      <c r="K910" t="str">
        <f t="shared" si="58"/>
        <v>Neutral</v>
      </c>
      <c r="L910">
        <v>0</v>
      </c>
      <c r="M910" t="str">
        <f t="shared" si="59"/>
        <v>No Intent</v>
      </c>
    </row>
    <row r="911" spans="1:13">
      <c r="A911">
        <v>6783</v>
      </c>
      <c r="B911" t="s">
        <v>12</v>
      </c>
      <c r="C911" t="s">
        <v>18</v>
      </c>
      <c r="D911" s="3">
        <v>2034.83813707132</v>
      </c>
      <c r="E911">
        <v>51</v>
      </c>
      <c r="F911" s="5" t="str">
        <f t="shared" si="56"/>
        <v>Mature Adult</v>
      </c>
      <c r="G911" t="s">
        <v>9020</v>
      </c>
      <c r="H911">
        <v>1</v>
      </c>
      <c r="I911" t="str">
        <f t="shared" si="57"/>
        <v>Rare Buyer</v>
      </c>
      <c r="J911">
        <v>5</v>
      </c>
      <c r="K911" t="str">
        <f t="shared" si="58"/>
        <v>Satisfied</v>
      </c>
      <c r="L911">
        <v>1</v>
      </c>
      <c r="M911" t="str">
        <f t="shared" si="59"/>
        <v>Intent to Purchase</v>
      </c>
    </row>
    <row r="912" spans="1:13">
      <c r="A912">
        <v>6784</v>
      </c>
      <c r="B912" t="s">
        <v>12</v>
      </c>
      <c r="C912" t="s">
        <v>10</v>
      </c>
      <c r="D912" s="3">
        <v>2345.10229800869</v>
      </c>
      <c r="E912">
        <v>52</v>
      </c>
      <c r="F912" s="5" t="str">
        <f t="shared" si="56"/>
        <v>Mature Adult</v>
      </c>
      <c r="G912" t="s">
        <v>9019</v>
      </c>
      <c r="H912">
        <v>3</v>
      </c>
      <c r="I912" t="str">
        <f t="shared" si="57"/>
        <v>Occasional Buyer</v>
      </c>
      <c r="J912">
        <v>2</v>
      </c>
      <c r="K912" t="str">
        <f t="shared" si="58"/>
        <v>Unsatisfied</v>
      </c>
      <c r="L912">
        <v>0</v>
      </c>
      <c r="M912" t="str">
        <f t="shared" si="59"/>
        <v>No Intent</v>
      </c>
    </row>
    <row r="913" spans="1:13">
      <c r="A913">
        <v>6785</v>
      </c>
      <c r="B913" t="s">
        <v>24</v>
      </c>
      <c r="C913" t="s">
        <v>28</v>
      </c>
      <c r="D913" s="3">
        <v>849.61934715638597</v>
      </c>
      <c r="E913">
        <v>30</v>
      </c>
      <c r="F913" s="5" t="str">
        <f t="shared" si="56"/>
        <v>Adult</v>
      </c>
      <c r="G913" t="s">
        <v>9020</v>
      </c>
      <c r="H913">
        <v>13</v>
      </c>
      <c r="I913" t="str">
        <f t="shared" si="57"/>
        <v>Very Frequent Buyer</v>
      </c>
      <c r="J913">
        <v>3</v>
      </c>
      <c r="K913" t="str">
        <f t="shared" si="58"/>
        <v>Neutral</v>
      </c>
      <c r="L913">
        <v>0</v>
      </c>
      <c r="M913" t="str">
        <f t="shared" si="59"/>
        <v>No Intent</v>
      </c>
    </row>
    <row r="914" spans="1:13">
      <c r="A914">
        <v>6786</v>
      </c>
      <c r="B914" t="s">
        <v>24</v>
      </c>
      <c r="C914" t="s">
        <v>10</v>
      </c>
      <c r="D914" s="3">
        <v>2447.02645597111</v>
      </c>
      <c r="E914">
        <v>59</v>
      </c>
      <c r="F914" s="5" t="str">
        <f t="shared" si="56"/>
        <v>Mature Adult</v>
      </c>
      <c r="G914" t="s">
        <v>9019</v>
      </c>
      <c r="H914">
        <v>14</v>
      </c>
      <c r="I914" t="str">
        <f t="shared" si="57"/>
        <v>Very Frequent Buyer</v>
      </c>
      <c r="J914">
        <v>5</v>
      </c>
      <c r="K914" t="str">
        <f t="shared" si="58"/>
        <v>Satisfied</v>
      </c>
      <c r="L914">
        <v>1</v>
      </c>
      <c r="M914" t="str">
        <f t="shared" si="59"/>
        <v>Intent to Purchase</v>
      </c>
    </row>
    <row r="915" spans="1:13">
      <c r="A915">
        <v>6787</v>
      </c>
      <c r="B915" t="s">
        <v>12</v>
      </c>
      <c r="C915" t="s">
        <v>13</v>
      </c>
      <c r="D915" s="3">
        <v>2811.0586786983699</v>
      </c>
      <c r="E915">
        <v>69</v>
      </c>
      <c r="F915" s="5" t="str">
        <f t="shared" si="56"/>
        <v>Senior</v>
      </c>
      <c r="G915" t="s">
        <v>9019</v>
      </c>
      <c r="H915">
        <v>17</v>
      </c>
      <c r="I915" t="str">
        <f t="shared" si="57"/>
        <v>Very Frequent Buyer</v>
      </c>
      <c r="J915">
        <v>5</v>
      </c>
      <c r="K915" t="str">
        <f t="shared" si="58"/>
        <v>Satisfied</v>
      </c>
      <c r="L915">
        <v>1</v>
      </c>
      <c r="M915" t="str">
        <f t="shared" si="59"/>
        <v>Intent to Purchase</v>
      </c>
    </row>
    <row r="916" spans="1:13">
      <c r="A916">
        <v>6788</v>
      </c>
      <c r="B916" t="s">
        <v>12</v>
      </c>
      <c r="C916" t="s">
        <v>10</v>
      </c>
      <c r="D916" s="3">
        <v>1504.3299992232901</v>
      </c>
      <c r="E916">
        <v>69</v>
      </c>
      <c r="F916" s="5" t="str">
        <f t="shared" si="56"/>
        <v>Senior</v>
      </c>
      <c r="G916" t="s">
        <v>9019</v>
      </c>
      <c r="H916">
        <v>14</v>
      </c>
      <c r="I916" t="str">
        <f t="shared" si="57"/>
        <v>Very Frequent Buyer</v>
      </c>
      <c r="J916">
        <v>1</v>
      </c>
      <c r="K916" t="str">
        <f t="shared" si="58"/>
        <v>Unsatisfied</v>
      </c>
      <c r="L916">
        <v>0</v>
      </c>
      <c r="M916" t="str">
        <f t="shared" si="59"/>
        <v>No Intent</v>
      </c>
    </row>
    <row r="917" spans="1:13">
      <c r="A917">
        <v>6789</v>
      </c>
      <c r="B917" t="s">
        <v>9</v>
      </c>
      <c r="C917" t="s">
        <v>18</v>
      </c>
      <c r="D917" s="3">
        <v>1905.02546995898</v>
      </c>
      <c r="E917">
        <v>69</v>
      </c>
      <c r="F917" s="5" t="str">
        <f t="shared" si="56"/>
        <v>Senior</v>
      </c>
      <c r="G917" t="s">
        <v>9019</v>
      </c>
      <c r="H917">
        <v>11</v>
      </c>
      <c r="I917" t="str">
        <f t="shared" si="57"/>
        <v>Frequent Buyer</v>
      </c>
      <c r="J917">
        <v>2</v>
      </c>
      <c r="K917" t="str">
        <f t="shared" si="58"/>
        <v>Unsatisfied</v>
      </c>
      <c r="L917">
        <v>0</v>
      </c>
      <c r="M917" t="str">
        <f t="shared" si="59"/>
        <v>No Intent</v>
      </c>
    </row>
    <row r="918" spans="1:13">
      <c r="A918">
        <v>6790</v>
      </c>
      <c r="B918" t="s">
        <v>24</v>
      </c>
      <c r="C918" t="s">
        <v>10</v>
      </c>
      <c r="D918" s="3">
        <v>299.24934457982903</v>
      </c>
      <c r="E918">
        <v>56</v>
      </c>
      <c r="F918" s="5" t="str">
        <f t="shared" si="56"/>
        <v>Mature Adult</v>
      </c>
      <c r="G918" t="s">
        <v>9020</v>
      </c>
      <c r="H918">
        <v>1</v>
      </c>
      <c r="I918" t="str">
        <f t="shared" si="57"/>
        <v>Rare Buyer</v>
      </c>
      <c r="J918">
        <v>2</v>
      </c>
      <c r="K918" t="str">
        <f t="shared" si="58"/>
        <v>Unsatisfied</v>
      </c>
      <c r="L918">
        <v>1</v>
      </c>
      <c r="M918" t="str">
        <f t="shared" si="59"/>
        <v>Intent to Purchase</v>
      </c>
    </row>
    <row r="919" spans="1:13">
      <c r="A919">
        <v>6791</v>
      </c>
      <c r="B919" t="s">
        <v>31</v>
      </c>
      <c r="C919" t="s">
        <v>18</v>
      </c>
      <c r="D919" s="3">
        <v>2271.8127679481699</v>
      </c>
      <c r="E919">
        <v>35</v>
      </c>
      <c r="F919" s="5" t="str">
        <f t="shared" si="56"/>
        <v>Adult</v>
      </c>
      <c r="G919" t="s">
        <v>9019</v>
      </c>
      <c r="H919">
        <v>19</v>
      </c>
      <c r="I919" t="str">
        <f t="shared" si="57"/>
        <v>Very Frequent Buyer</v>
      </c>
      <c r="J919">
        <v>5</v>
      </c>
      <c r="K919" t="str">
        <f t="shared" si="58"/>
        <v>Satisfied</v>
      </c>
      <c r="L919">
        <v>1</v>
      </c>
      <c r="M919" t="str">
        <f t="shared" si="59"/>
        <v>Intent to Purchase</v>
      </c>
    </row>
    <row r="920" spans="1:13">
      <c r="A920">
        <v>6792</v>
      </c>
      <c r="B920" t="s">
        <v>15</v>
      </c>
      <c r="C920" t="s">
        <v>28</v>
      </c>
      <c r="D920" s="3">
        <v>2261.26967722771</v>
      </c>
      <c r="E920">
        <v>55</v>
      </c>
      <c r="F920" s="5" t="str">
        <f t="shared" si="56"/>
        <v>Mature Adult</v>
      </c>
      <c r="G920" t="s">
        <v>9020</v>
      </c>
      <c r="H920">
        <v>1</v>
      </c>
      <c r="I920" t="str">
        <f t="shared" si="57"/>
        <v>Rare Buyer</v>
      </c>
      <c r="J920">
        <v>4</v>
      </c>
      <c r="K920" t="str">
        <f t="shared" si="58"/>
        <v>Satisfied</v>
      </c>
      <c r="L920">
        <v>1</v>
      </c>
      <c r="M920" t="str">
        <f t="shared" si="59"/>
        <v>Intent to Purchase</v>
      </c>
    </row>
    <row r="921" spans="1:13">
      <c r="A921">
        <v>6793</v>
      </c>
      <c r="B921" t="s">
        <v>9</v>
      </c>
      <c r="C921" t="s">
        <v>22</v>
      </c>
      <c r="D921" s="3">
        <v>2873.8857446350198</v>
      </c>
      <c r="E921">
        <v>42</v>
      </c>
      <c r="F921" s="5" t="str">
        <f t="shared" si="56"/>
        <v>Middle aged</v>
      </c>
      <c r="G921" t="s">
        <v>9020</v>
      </c>
      <c r="H921">
        <v>19</v>
      </c>
      <c r="I921" t="str">
        <f t="shared" si="57"/>
        <v>Very Frequent Buyer</v>
      </c>
      <c r="J921">
        <v>1</v>
      </c>
      <c r="K921" t="str">
        <f t="shared" si="58"/>
        <v>Unsatisfied</v>
      </c>
      <c r="L921">
        <v>1</v>
      </c>
      <c r="M921" t="str">
        <f t="shared" si="59"/>
        <v>Intent to Purchase</v>
      </c>
    </row>
    <row r="922" spans="1:13">
      <c r="A922">
        <v>6794</v>
      </c>
      <c r="B922" t="s">
        <v>24</v>
      </c>
      <c r="C922" t="s">
        <v>10</v>
      </c>
      <c r="D922" s="3">
        <v>2712.60626623604</v>
      </c>
      <c r="E922">
        <v>65</v>
      </c>
      <c r="F922" s="5" t="str">
        <f t="shared" si="56"/>
        <v>Senior</v>
      </c>
      <c r="G922" t="s">
        <v>9019</v>
      </c>
      <c r="H922">
        <v>16</v>
      </c>
      <c r="I922" t="str">
        <f t="shared" si="57"/>
        <v>Very Frequent Buyer</v>
      </c>
      <c r="J922">
        <v>5</v>
      </c>
      <c r="K922" t="str">
        <f t="shared" si="58"/>
        <v>Satisfied</v>
      </c>
      <c r="L922">
        <v>1</v>
      </c>
      <c r="M922" t="str">
        <f t="shared" si="59"/>
        <v>Intent to Purchase</v>
      </c>
    </row>
    <row r="923" spans="1:13">
      <c r="A923">
        <v>6795</v>
      </c>
      <c r="B923" t="s">
        <v>31</v>
      </c>
      <c r="C923" t="s">
        <v>22</v>
      </c>
      <c r="D923" s="3">
        <v>2523.8827527304402</v>
      </c>
      <c r="E923">
        <v>47</v>
      </c>
      <c r="F923" s="5" t="str">
        <f t="shared" si="56"/>
        <v>Middle aged</v>
      </c>
      <c r="G923" t="s">
        <v>9020</v>
      </c>
      <c r="H923">
        <v>18</v>
      </c>
      <c r="I923" t="str">
        <f t="shared" si="57"/>
        <v>Very Frequent Buyer</v>
      </c>
      <c r="J923">
        <v>3</v>
      </c>
      <c r="K923" t="str">
        <f t="shared" si="58"/>
        <v>Neutral</v>
      </c>
      <c r="L923">
        <v>1</v>
      </c>
      <c r="M923" t="str">
        <f t="shared" si="59"/>
        <v>Intent to Purchase</v>
      </c>
    </row>
    <row r="924" spans="1:13">
      <c r="A924">
        <v>6796</v>
      </c>
      <c r="B924" t="s">
        <v>24</v>
      </c>
      <c r="C924" t="s">
        <v>28</v>
      </c>
      <c r="D924" s="3">
        <v>1376.96533886419</v>
      </c>
      <c r="E924">
        <v>37</v>
      </c>
      <c r="F924" s="5" t="str">
        <f t="shared" si="56"/>
        <v>Adult</v>
      </c>
      <c r="G924" t="s">
        <v>9019</v>
      </c>
      <c r="H924">
        <v>2</v>
      </c>
      <c r="I924" t="str">
        <f t="shared" si="57"/>
        <v>Occasional Buyer</v>
      </c>
      <c r="J924">
        <v>5</v>
      </c>
      <c r="K924" t="str">
        <f t="shared" si="58"/>
        <v>Satisfied</v>
      </c>
      <c r="L924">
        <v>1</v>
      </c>
      <c r="M924" t="str">
        <f t="shared" si="59"/>
        <v>Intent to Purchase</v>
      </c>
    </row>
    <row r="925" spans="1:13">
      <c r="A925">
        <v>6797</v>
      </c>
      <c r="B925" t="s">
        <v>24</v>
      </c>
      <c r="C925" t="s">
        <v>18</v>
      </c>
      <c r="D925" s="3">
        <v>1640.2092137058401</v>
      </c>
      <c r="E925">
        <v>64</v>
      </c>
      <c r="F925" s="5" t="str">
        <f t="shared" si="56"/>
        <v>Senior</v>
      </c>
      <c r="G925" t="s">
        <v>9019</v>
      </c>
      <c r="H925">
        <v>1</v>
      </c>
      <c r="I925" t="str">
        <f t="shared" si="57"/>
        <v>Rare Buyer</v>
      </c>
      <c r="J925">
        <v>5</v>
      </c>
      <c r="K925" t="str">
        <f t="shared" si="58"/>
        <v>Satisfied</v>
      </c>
      <c r="L925">
        <v>1</v>
      </c>
      <c r="M925" t="str">
        <f t="shared" si="59"/>
        <v>Intent to Purchase</v>
      </c>
    </row>
    <row r="926" spans="1:13">
      <c r="A926">
        <v>6798</v>
      </c>
      <c r="B926" t="s">
        <v>9</v>
      </c>
      <c r="C926" t="s">
        <v>18</v>
      </c>
      <c r="D926" s="3">
        <v>405.80484426707301</v>
      </c>
      <c r="E926">
        <v>38</v>
      </c>
      <c r="F926" s="5" t="str">
        <f t="shared" si="56"/>
        <v>Adult</v>
      </c>
      <c r="G926" t="s">
        <v>9019</v>
      </c>
      <c r="H926">
        <v>13</v>
      </c>
      <c r="I926" t="str">
        <f t="shared" si="57"/>
        <v>Very Frequent Buyer</v>
      </c>
      <c r="J926">
        <v>2</v>
      </c>
      <c r="K926" t="str">
        <f t="shared" si="58"/>
        <v>Unsatisfied</v>
      </c>
      <c r="L926">
        <v>0</v>
      </c>
      <c r="M926" t="str">
        <f t="shared" si="59"/>
        <v>No Intent</v>
      </c>
    </row>
    <row r="927" spans="1:13">
      <c r="A927">
        <v>6799</v>
      </c>
      <c r="B927" t="s">
        <v>24</v>
      </c>
      <c r="C927" t="s">
        <v>13</v>
      </c>
      <c r="D927" s="3">
        <v>2882.7346489894098</v>
      </c>
      <c r="E927">
        <v>57</v>
      </c>
      <c r="F927" s="5" t="str">
        <f t="shared" si="56"/>
        <v>Mature Adult</v>
      </c>
      <c r="G927" t="s">
        <v>9020</v>
      </c>
      <c r="H927">
        <v>9</v>
      </c>
      <c r="I927" t="str">
        <f t="shared" si="57"/>
        <v>Frequent Buyer</v>
      </c>
      <c r="J927">
        <v>4</v>
      </c>
      <c r="K927" t="str">
        <f t="shared" si="58"/>
        <v>Satisfied</v>
      </c>
      <c r="L927">
        <v>1</v>
      </c>
      <c r="M927" t="str">
        <f t="shared" si="59"/>
        <v>Intent to Purchase</v>
      </c>
    </row>
    <row r="928" spans="1:13">
      <c r="A928">
        <v>6800</v>
      </c>
      <c r="B928" t="s">
        <v>31</v>
      </c>
      <c r="C928" t="s">
        <v>22</v>
      </c>
      <c r="D928" s="3">
        <v>467.85649930013898</v>
      </c>
      <c r="E928">
        <v>34</v>
      </c>
      <c r="F928" s="5" t="str">
        <f t="shared" si="56"/>
        <v>Adult</v>
      </c>
      <c r="G928" t="s">
        <v>9020</v>
      </c>
      <c r="H928">
        <v>13</v>
      </c>
      <c r="I928" t="str">
        <f t="shared" si="57"/>
        <v>Very Frequent Buyer</v>
      </c>
      <c r="J928">
        <v>2</v>
      </c>
      <c r="K928" t="str">
        <f t="shared" si="58"/>
        <v>Unsatisfied</v>
      </c>
      <c r="L928">
        <v>1</v>
      </c>
      <c r="M928" t="str">
        <f t="shared" si="59"/>
        <v>Intent to Purchase</v>
      </c>
    </row>
    <row r="929" spans="1:13">
      <c r="A929">
        <v>6801</v>
      </c>
      <c r="B929" t="s">
        <v>9</v>
      </c>
      <c r="C929" t="s">
        <v>10</v>
      </c>
      <c r="D929" s="3">
        <v>2991.7320098258401</v>
      </c>
      <c r="E929">
        <v>20</v>
      </c>
      <c r="F929" s="5" t="str">
        <f t="shared" si="56"/>
        <v>Young Adult</v>
      </c>
      <c r="G929" t="s">
        <v>9019</v>
      </c>
      <c r="H929">
        <v>6</v>
      </c>
      <c r="I929" t="str">
        <f t="shared" si="57"/>
        <v>Regular Buyer</v>
      </c>
      <c r="J929">
        <v>2</v>
      </c>
      <c r="K929" t="str">
        <f t="shared" si="58"/>
        <v>Unsatisfied</v>
      </c>
      <c r="L929">
        <v>0</v>
      </c>
      <c r="M929" t="str">
        <f t="shared" si="59"/>
        <v>No Intent</v>
      </c>
    </row>
    <row r="930" spans="1:13">
      <c r="A930">
        <v>6802</v>
      </c>
      <c r="B930" t="s">
        <v>31</v>
      </c>
      <c r="C930" t="s">
        <v>28</v>
      </c>
      <c r="D930" s="3">
        <v>2548.9883115132002</v>
      </c>
      <c r="E930">
        <v>64</v>
      </c>
      <c r="F930" s="5" t="str">
        <f t="shared" si="56"/>
        <v>Senior</v>
      </c>
      <c r="G930" t="s">
        <v>9019</v>
      </c>
      <c r="H930">
        <v>11</v>
      </c>
      <c r="I930" t="str">
        <f t="shared" si="57"/>
        <v>Frequent Buyer</v>
      </c>
      <c r="J930">
        <v>4</v>
      </c>
      <c r="K930" t="str">
        <f t="shared" si="58"/>
        <v>Satisfied</v>
      </c>
      <c r="L930">
        <v>1</v>
      </c>
      <c r="M930" t="str">
        <f t="shared" si="59"/>
        <v>Intent to Purchase</v>
      </c>
    </row>
    <row r="931" spans="1:13">
      <c r="A931">
        <v>6803</v>
      </c>
      <c r="B931" t="s">
        <v>12</v>
      </c>
      <c r="C931" t="s">
        <v>28</v>
      </c>
      <c r="D931" s="3">
        <v>1047.47571420334</v>
      </c>
      <c r="E931">
        <v>49</v>
      </c>
      <c r="F931" s="5" t="str">
        <f t="shared" si="56"/>
        <v>Middle aged</v>
      </c>
      <c r="G931" t="s">
        <v>9020</v>
      </c>
      <c r="H931">
        <v>15</v>
      </c>
      <c r="I931" t="str">
        <f t="shared" si="57"/>
        <v>Very Frequent Buyer</v>
      </c>
      <c r="J931">
        <v>3</v>
      </c>
      <c r="K931" t="str">
        <f t="shared" si="58"/>
        <v>Neutral</v>
      </c>
      <c r="L931">
        <v>1</v>
      </c>
      <c r="M931" t="str">
        <f t="shared" si="59"/>
        <v>Intent to Purchase</v>
      </c>
    </row>
    <row r="932" spans="1:13">
      <c r="A932">
        <v>6804</v>
      </c>
      <c r="B932" t="s">
        <v>15</v>
      </c>
      <c r="C932" t="s">
        <v>13</v>
      </c>
      <c r="D932" s="3">
        <v>994.97943432947795</v>
      </c>
      <c r="E932">
        <v>66</v>
      </c>
      <c r="F932" s="5" t="str">
        <f t="shared" si="56"/>
        <v>Senior</v>
      </c>
      <c r="G932" t="s">
        <v>9020</v>
      </c>
      <c r="H932">
        <v>2</v>
      </c>
      <c r="I932" t="str">
        <f t="shared" si="57"/>
        <v>Occasional Buyer</v>
      </c>
      <c r="J932">
        <v>2</v>
      </c>
      <c r="K932" t="str">
        <f t="shared" si="58"/>
        <v>Unsatisfied</v>
      </c>
      <c r="L932">
        <v>1</v>
      </c>
      <c r="M932" t="str">
        <f t="shared" si="59"/>
        <v>Intent to Purchase</v>
      </c>
    </row>
    <row r="933" spans="1:13">
      <c r="A933">
        <v>6805</v>
      </c>
      <c r="B933" t="s">
        <v>15</v>
      </c>
      <c r="C933" t="s">
        <v>18</v>
      </c>
      <c r="D933" s="3">
        <v>1647.23134634352</v>
      </c>
      <c r="E933">
        <v>66</v>
      </c>
      <c r="F933" s="5" t="str">
        <f t="shared" si="56"/>
        <v>Senior</v>
      </c>
      <c r="G933" t="s">
        <v>9020</v>
      </c>
      <c r="H933">
        <v>3</v>
      </c>
      <c r="I933" t="str">
        <f t="shared" si="57"/>
        <v>Occasional Buyer</v>
      </c>
      <c r="J933">
        <v>5</v>
      </c>
      <c r="K933" t="str">
        <f t="shared" si="58"/>
        <v>Satisfied</v>
      </c>
      <c r="L933">
        <v>1</v>
      </c>
      <c r="M933" t="str">
        <f t="shared" si="59"/>
        <v>Intent to Purchase</v>
      </c>
    </row>
    <row r="934" spans="1:13">
      <c r="A934">
        <v>6806</v>
      </c>
      <c r="B934" t="s">
        <v>31</v>
      </c>
      <c r="C934" t="s">
        <v>22</v>
      </c>
      <c r="D934" s="3">
        <v>2591.1177590962002</v>
      </c>
      <c r="E934">
        <v>29</v>
      </c>
      <c r="F934" s="5" t="str">
        <f t="shared" si="56"/>
        <v>Young Adult</v>
      </c>
      <c r="G934" t="s">
        <v>9020</v>
      </c>
      <c r="H934">
        <v>1</v>
      </c>
      <c r="I934" t="str">
        <f t="shared" si="57"/>
        <v>Rare Buyer</v>
      </c>
      <c r="J934">
        <v>3</v>
      </c>
      <c r="K934" t="str">
        <f t="shared" si="58"/>
        <v>Neutral</v>
      </c>
      <c r="L934">
        <v>0</v>
      </c>
      <c r="M934" t="str">
        <f t="shared" si="59"/>
        <v>No Intent</v>
      </c>
    </row>
    <row r="935" spans="1:13">
      <c r="A935">
        <v>6807</v>
      </c>
      <c r="B935" t="s">
        <v>31</v>
      </c>
      <c r="C935" t="s">
        <v>10</v>
      </c>
      <c r="D935" s="3">
        <v>579.866134145356</v>
      </c>
      <c r="E935">
        <v>25</v>
      </c>
      <c r="F935" s="5" t="str">
        <f t="shared" si="56"/>
        <v>Young Adult</v>
      </c>
      <c r="G935" t="s">
        <v>9020</v>
      </c>
      <c r="H935">
        <v>16</v>
      </c>
      <c r="I935" t="str">
        <f t="shared" si="57"/>
        <v>Very Frequent Buyer</v>
      </c>
      <c r="J935">
        <v>2</v>
      </c>
      <c r="K935" t="str">
        <f t="shared" si="58"/>
        <v>Unsatisfied</v>
      </c>
      <c r="L935">
        <v>0</v>
      </c>
      <c r="M935" t="str">
        <f t="shared" si="59"/>
        <v>No Intent</v>
      </c>
    </row>
    <row r="936" spans="1:13">
      <c r="A936">
        <v>6808</v>
      </c>
      <c r="B936" t="s">
        <v>15</v>
      </c>
      <c r="C936" t="s">
        <v>22</v>
      </c>
      <c r="D936" s="3">
        <v>600.34463353881904</v>
      </c>
      <c r="E936">
        <v>61</v>
      </c>
      <c r="F936" s="5" t="str">
        <f t="shared" si="56"/>
        <v>Senior</v>
      </c>
      <c r="G936" t="s">
        <v>9020</v>
      </c>
      <c r="H936">
        <v>3</v>
      </c>
      <c r="I936" t="str">
        <f t="shared" si="57"/>
        <v>Occasional Buyer</v>
      </c>
      <c r="J936">
        <v>3</v>
      </c>
      <c r="K936" t="str">
        <f t="shared" si="58"/>
        <v>Neutral</v>
      </c>
      <c r="L936">
        <v>1</v>
      </c>
      <c r="M936" t="str">
        <f t="shared" si="59"/>
        <v>Intent to Purchase</v>
      </c>
    </row>
    <row r="937" spans="1:13">
      <c r="A937">
        <v>6809</v>
      </c>
      <c r="B937" t="s">
        <v>31</v>
      </c>
      <c r="C937" t="s">
        <v>22</v>
      </c>
      <c r="D937" s="3">
        <v>1408.7255593587799</v>
      </c>
      <c r="E937">
        <v>43</v>
      </c>
      <c r="F937" s="5" t="str">
        <f t="shared" si="56"/>
        <v>Middle aged</v>
      </c>
      <c r="G937" t="s">
        <v>9020</v>
      </c>
      <c r="H937">
        <v>2</v>
      </c>
      <c r="I937" t="str">
        <f t="shared" si="57"/>
        <v>Occasional Buyer</v>
      </c>
      <c r="J937">
        <v>5</v>
      </c>
      <c r="K937" t="str">
        <f t="shared" si="58"/>
        <v>Satisfied</v>
      </c>
      <c r="L937">
        <v>1</v>
      </c>
      <c r="M937" t="str">
        <f t="shared" si="59"/>
        <v>Intent to Purchase</v>
      </c>
    </row>
    <row r="938" spans="1:13">
      <c r="A938">
        <v>6810</v>
      </c>
      <c r="B938" t="s">
        <v>24</v>
      </c>
      <c r="C938" t="s">
        <v>28</v>
      </c>
      <c r="D938" s="3">
        <v>673.54993305940695</v>
      </c>
      <c r="E938">
        <v>56</v>
      </c>
      <c r="F938" s="5" t="str">
        <f t="shared" si="56"/>
        <v>Mature Adult</v>
      </c>
      <c r="G938" t="s">
        <v>9019</v>
      </c>
      <c r="H938">
        <v>12</v>
      </c>
      <c r="I938" t="str">
        <f t="shared" si="57"/>
        <v>Frequent Buyer</v>
      </c>
      <c r="J938">
        <v>3</v>
      </c>
      <c r="K938" t="str">
        <f t="shared" si="58"/>
        <v>Neutral</v>
      </c>
      <c r="L938">
        <v>0</v>
      </c>
      <c r="M938" t="str">
        <f t="shared" si="59"/>
        <v>No Intent</v>
      </c>
    </row>
    <row r="939" spans="1:13">
      <c r="A939">
        <v>6811</v>
      </c>
      <c r="B939" t="s">
        <v>9</v>
      </c>
      <c r="C939" t="s">
        <v>10</v>
      </c>
      <c r="D939" s="3">
        <v>2090.2348387254601</v>
      </c>
      <c r="E939">
        <v>44</v>
      </c>
      <c r="F939" s="5" t="str">
        <f t="shared" si="56"/>
        <v>Middle aged</v>
      </c>
      <c r="G939" t="s">
        <v>9020</v>
      </c>
      <c r="H939">
        <v>19</v>
      </c>
      <c r="I939" t="str">
        <f t="shared" si="57"/>
        <v>Very Frequent Buyer</v>
      </c>
      <c r="J939">
        <v>5</v>
      </c>
      <c r="K939" t="str">
        <f t="shared" si="58"/>
        <v>Satisfied</v>
      </c>
      <c r="L939">
        <v>1</v>
      </c>
      <c r="M939" t="str">
        <f t="shared" si="59"/>
        <v>Intent to Purchase</v>
      </c>
    </row>
    <row r="940" spans="1:13">
      <c r="A940">
        <v>6812</v>
      </c>
      <c r="B940" t="s">
        <v>15</v>
      </c>
      <c r="C940" t="s">
        <v>22</v>
      </c>
      <c r="D940" s="3">
        <v>1581.0178904572999</v>
      </c>
      <c r="E940">
        <v>58</v>
      </c>
      <c r="F940" s="5" t="str">
        <f t="shared" ref="F940:F1003" si="60">IF(E940&lt;20,"Adolescent",IF(E940&lt;30,"Young Adult",IF(E940&lt;40,"Adult",IF(E940&lt;50,"Middle aged",IF(E940&lt;60,"Mature Adult","Senior")))))</f>
        <v>Mature Adult</v>
      </c>
      <c r="G940" t="s">
        <v>9020</v>
      </c>
      <c r="H940">
        <v>4</v>
      </c>
      <c r="I940" t="str">
        <f t="shared" si="57"/>
        <v>Regular Buyer</v>
      </c>
      <c r="J940">
        <v>1</v>
      </c>
      <c r="K940" t="str">
        <f t="shared" si="58"/>
        <v>Unsatisfied</v>
      </c>
      <c r="L940">
        <v>1</v>
      </c>
      <c r="M940" t="str">
        <f t="shared" si="59"/>
        <v>Intent to Purchase</v>
      </c>
    </row>
    <row r="941" spans="1:13">
      <c r="A941">
        <v>6813</v>
      </c>
      <c r="B941" t="s">
        <v>9</v>
      </c>
      <c r="C941" t="s">
        <v>18</v>
      </c>
      <c r="D941" s="3">
        <v>826.99061715622599</v>
      </c>
      <c r="E941">
        <v>36</v>
      </c>
      <c r="F941" s="5" t="str">
        <f t="shared" si="60"/>
        <v>Adult</v>
      </c>
      <c r="G941" t="s">
        <v>9020</v>
      </c>
      <c r="H941">
        <v>10</v>
      </c>
      <c r="I941" t="str">
        <f t="shared" si="57"/>
        <v>Frequent Buyer</v>
      </c>
      <c r="J941">
        <v>4</v>
      </c>
      <c r="K941" t="str">
        <f t="shared" si="58"/>
        <v>Satisfied</v>
      </c>
      <c r="L941">
        <v>1</v>
      </c>
      <c r="M941" t="str">
        <f t="shared" si="59"/>
        <v>Intent to Purchase</v>
      </c>
    </row>
    <row r="942" spans="1:13">
      <c r="A942">
        <v>6814</v>
      </c>
      <c r="B942" t="s">
        <v>24</v>
      </c>
      <c r="C942" t="s">
        <v>28</v>
      </c>
      <c r="D942" s="3">
        <v>1956.4847895427499</v>
      </c>
      <c r="E942">
        <v>58</v>
      </c>
      <c r="F942" s="5" t="str">
        <f t="shared" si="60"/>
        <v>Mature Adult</v>
      </c>
      <c r="G942" t="s">
        <v>9019</v>
      </c>
      <c r="H942">
        <v>11</v>
      </c>
      <c r="I942" t="str">
        <f t="shared" si="57"/>
        <v>Frequent Buyer</v>
      </c>
      <c r="J942">
        <v>1</v>
      </c>
      <c r="K942" t="str">
        <f t="shared" si="58"/>
        <v>Unsatisfied</v>
      </c>
      <c r="L942">
        <v>0</v>
      </c>
      <c r="M942" t="str">
        <f t="shared" si="59"/>
        <v>No Intent</v>
      </c>
    </row>
    <row r="943" spans="1:13">
      <c r="A943">
        <v>6815</v>
      </c>
      <c r="B943" t="s">
        <v>9</v>
      </c>
      <c r="C943" t="s">
        <v>22</v>
      </c>
      <c r="D943" s="3">
        <v>2706.6388270186299</v>
      </c>
      <c r="E943">
        <v>59</v>
      </c>
      <c r="F943" s="5" t="str">
        <f t="shared" si="60"/>
        <v>Mature Adult</v>
      </c>
      <c r="G943" t="s">
        <v>9019</v>
      </c>
      <c r="H943">
        <v>8</v>
      </c>
      <c r="I943" t="str">
        <f t="shared" si="57"/>
        <v>Frequent Buyer</v>
      </c>
      <c r="J943">
        <v>5</v>
      </c>
      <c r="K943" t="str">
        <f t="shared" si="58"/>
        <v>Satisfied</v>
      </c>
      <c r="L943">
        <v>1</v>
      </c>
      <c r="M943" t="str">
        <f t="shared" si="59"/>
        <v>Intent to Purchase</v>
      </c>
    </row>
    <row r="944" spans="1:13">
      <c r="A944">
        <v>6816</v>
      </c>
      <c r="B944" t="s">
        <v>31</v>
      </c>
      <c r="C944" t="s">
        <v>10</v>
      </c>
      <c r="D944" s="3">
        <v>2235.5812765608598</v>
      </c>
      <c r="E944">
        <v>28</v>
      </c>
      <c r="F944" s="5" t="str">
        <f t="shared" si="60"/>
        <v>Young Adult</v>
      </c>
      <c r="G944" t="s">
        <v>9020</v>
      </c>
      <c r="H944">
        <v>11</v>
      </c>
      <c r="I944" t="str">
        <f t="shared" si="57"/>
        <v>Frequent Buyer</v>
      </c>
      <c r="J944">
        <v>5</v>
      </c>
      <c r="K944" t="str">
        <f t="shared" si="58"/>
        <v>Satisfied</v>
      </c>
      <c r="L944">
        <v>1</v>
      </c>
      <c r="M944" t="str">
        <f t="shared" si="59"/>
        <v>Intent to Purchase</v>
      </c>
    </row>
    <row r="945" spans="1:13">
      <c r="A945">
        <v>6817</v>
      </c>
      <c r="B945" t="s">
        <v>31</v>
      </c>
      <c r="C945" t="s">
        <v>13</v>
      </c>
      <c r="D945" s="3">
        <v>2201.91810898002</v>
      </c>
      <c r="E945">
        <v>59</v>
      </c>
      <c r="F945" s="5" t="str">
        <f t="shared" si="60"/>
        <v>Mature Adult</v>
      </c>
      <c r="G945" t="s">
        <v>9020</v>
      </c>
      <c r="H945">
        <v>3</v>
      </c>
      <c r="I945" t="str">
        <f t="shared" si="57"/>
        <v>Occasional Buyer</v>
      </c>
      <c r="J945">
        <v>5</v>
      </c>
      <c r="K945" t="str">
        <f t="shared" si="58"/>
        <v>Satisfied</v>
      </c>
      <c r="L945">
        <v>1</v>
      </c>
      <c r="M945" t="str">
        <f t="shared" si="59"/>
        <v>Intent to Purchase</v>
      </c>
    </row>
    <row r="946" spans="1:13">
      <c r="A946">
        <v>6818</v>
      </c>
      <c r="B946" t="s">
        <v>31</v>
      </c>
      <c r="C946" t="s">
        <v>13</v>
      </c>
      <c r="D946" s="3">
        <v>273.05326548108798</v>
      </c>
      <c r="E946">
        <v>49</v>
      </c>
      <c r="F946" s="5" t="str">
        <f t="shared" si="60"/>
        <v>Middle aged</v>
      </c>
      <c r="G946" t="s">
        <v>9020</v>
      </c>
      <c r="H946">
        <v>4</v>
      </c>
      <c r="I946" t="str">
        <f t="shared" si="57"/>
        <v>Regular Buyer</v>
      </c>
      <c r="J946">
        <v>5</v>
      </c>
      <c r="K946" t="str">
        <f t="shared" si="58"/>
        <v>Satisfied</v>
      </c>
      <c r="L946">
        <v>1</v>
      </c>
      <c r="M946" t="str">
        <f t="shared" si="59"/>
        <v>Intent to Purchase</v>
      </c>
    </row>
    <row r="947" spans="1:13">
      <c r="A947">
        <v>6819</v>
      </c>
      <c r="B947" t="s">
        <v>24</v>
      </c>
      <c r="C947" t="s">
        <v>10</v>
      </c>
      <c r="D947" s="3">
        <v>485.492668415011</v>
      </c>
      <c r="E947">
        <v>18</v>
      </c>
      <c r="F947" s="5" t="str">
        <f t="shared" si="60"/>
        <v>Adolescent</v>
      </c>
      <c r="G947" t="s">
        <v>9019</v>
      </c>
      <c r="H947">
        <v>12</v>
      </c>
      <c r="I947" t="str">
        <f t="shared" si="57"/>
        <v>Frequent Buyer</v>
      </c>
      <c r="J947">
        <v>3</v>
      </c>
      <c r="K947" t="str">
        <f t="shared" si="58"/>
        <v>Neutral</v>
      </c>
      <c r="L947">
        <v>0</v>
      </c>
      <c r="M947" t="str">
        <f t="shared" si="59"/>
        <v>No Intent</v>
      </c>
    </row>
    <row r="948" spans="1:13">
      <c r="A948">
        <v>6820</v>
      </c>
      <c r="B948" t="s">
        <v>24</v>
      </c>
      <c r="C948" t="s">
        <v>18</v>
      </c>
      <c r="D948" s="3">
        <v>144.07551765491999</v>
      </c>
      <c r="E948">
        <v>36</v>
      </c>
      <c r="F948" s="5" t="str">
        <f t="shared" si="60"/>
        <v>Adult</v>
      </c>
      <c r="G948" t="s">
        <v>9020</v>
      </c>
      <c r="H948">
        <v>2</v>
      </c>
      <c r="I948" t="str">
        <f t="shared" si="57"/>
        <v>Occasional Buyer</v>
      </c>
      <c r="J948">
        <v>3</v>
      </c>
      <c r="K948" t="str">
        <f t="shared" si="58"/>
        <v>Neutral</v>
      </c>
      <c r="L948">
        <v>1</v>
      </c>
      <c r="M948" t="str">
        <f t="shared" si="59"/>
        <v>Intent to Purchase</v>
      </c>
    </row>
    <row r="949" spans="1:13">
      <c r="A949">
        <v>6821</v>
      </c>
      <c r="B949" t="s">
        <v>12</v>
      </c>
      <c r="C949" t="s">
        <v>22</v>
      </c>
      <c r="D949" s="3">
        <v>626.96982564274299</v>
      </c>
      <c r="E949">
        <v>26</v>
      </c>
      <c r="F949" s="5" t="str">
        <f t="shared" si="60"/>
        <v>Young Adult</v>
      </c>
      <c r="G949" t="s">
        <v>9020</v>
      </c>
      <c r="H949">
        <v>5</v>
      </c>
      <c r="I949" t="str">
        <f t="shared" si="57"/>
        <v>Regular Buyer</v>
      </c>
      <c r="J949">
        <v>3</v>
      </c>
      <c r="K949" t="str">
        <f t="shared" si="58"/>
        <v>Neutral</v>
      </c>
      <c r="L949">
        <v>0</v>
      </c>
      <c r="M949" t="str">
        <f t="shared" si="59"/>
        <v>No Intent</v>
      </c>
    </row>
    <row r="950" spans="1:13">
      <c r="A950">
        <v>6822</v>
      </c>
      <c r="B950" t="s">
        <v>31</v>
      </c>
      <c r="C950" t="s">
        <v>22</v>
      </c>
      <c r="D950" s="3">
        <v>739.95281550829395</v>
      </c>
      <c r="E950">
        <v>40</v>
      </c>
      <c r="F950" s="5" t="str">
        <f t="shared" si="60"/>
        <v>Middle aged</v>
      </c>
      <c r="G950" t="s">
        <v>9019</v>
      </c>
      <c r="H950">
        <v>8</v>
      </c>
      <c r="I950" t="str">
        <f t="shared" si="57"/>
        <v>Frequent Buyer</v>
      </c>
      <c r="J950">
        <v>3</v>
      </c>
      <c r="K950" t="str">
        <f t="shared" si="58"/>
        <v>Neutral</v>
      </c>
      <c r="L950">
        <v>0</v>
      </c>
      <c r="M950" t="str">
        <f t="shared" si="59"/>
        <v>No Intent</v>
      </c>
    </row>
    <row r="951" spans="1:13">
      <c r="A951">
        <v>6823</v>
      </c>
      <c r="B951" t="s">
        <v>12</v>
      </c>
      <c r="C951" t="s">
        <v>28</v>
      </c>
      <c r="D951" s="3">
        <v>484.79701543676498</v>
      </c>
      <c r="E951">
        <v>32</v>
      </c>
      <c r="F951" s="5" t="str">
        <f t="shared" si="60"/>
        <v>Adult</v>
      </c>
      <c r="G951" t="s">
        <v>9019</v>
      </c>
      <c r="H951">
        <v>15</v>
      </c>
      <c r="I951" t="str">
        <f t="shared" si="57"/>
        <v>Very Frequent Buyer</v>
      </c>
      <c r="J951">
        <v>4</v>
      </c>
      <c r="K951" t="str">
        <f t="shared" si="58"/>
        <v>Satisfied</v>
      </c>
      <c r="L951">
        <v>1</v>
      </c>
      <c r="M951" t="str">
        <f t="shared" si="59"/>
        <v>Intent to Purchase</v>
      </c>
    </row>
    <row r="952" spans="1:13">
      <c r="A952">
        <v>6824</v>
      </c>
      <c r="B952" t="s">
        <v>31</v>
      </c>
      <c r="C952" t="s">
        <v>28</v>
      </c>
      <c r="D952" s="3">
        <v>2808.69411501279</v>
      </c>
      <c r="E952">
        <v>60</v>
      </c>
      <c r="F952" s="5" t="str">
        <f t="shared" si="60"/>
        <v>Senior</v>
      </c>
      <c r="G952" t="s">
        <v>9020</v>
      </c>
      <c r="H952">
        <v>6</v>
      </c>
      <c r="I952" t="str">
        <f t="shared" si="57"/>
        <v>Regular Buyer</v>
      </c>
      <c r="J952">
        <v>4</v>
      </c>
      <c r="K952" t="str">
        <f t="shared" si="58"/>
        <v>Satisfied</v>
      </c>
      <c r="L952">
        <v>1</v>
      </c>
      <c r="M952" t="str">
        <f t="shared" si="59"/>
        <v>Intent to Purchase</v>
      </c>
    </row>
    <row r="953" spans="1:13">
      <c r="A953">
        <v>6825</v>
      </c>
      <c r="B953" t="s">
        <v>9</v>
      </c>
      <c r="C953" t="s">
        <v>22</v>
      </c>
      <c r="D953" s="3">
        <v>2108.6824408316502</v>
      </c>
      <c r="E953">
        <v>33</v>
      </c>
      <c r="F953" s="5" t="str">
        <f t="shared" si="60"/>
        <v>Adult</v>
      </c>
      <c r="G953" t="s">
        <v>9020</v>
      </c>
      <c r="H953">
        <v>10</v>
      </c>
      <c r="I953" t="str">
        <f t="shared" si="57"/>
        <v>Frequent Buyer</v>
      </c>
      <c r="J953">
        <v>3</v>
      </c>
      <c r="K953" t="str">
        <f t="shared" si="58"/>
        <v>Neutral</v>
      </c>
      <c r="L953">
        <v>1</v>
      </c>
      <c r="M953" t="str">
        <f t="shared" si="59"/>
        <v>Intent to Purchase</v>
      </c>
    </row>
    <row r="954" spans="1:13">
      <c r="A954">
        <v>6826</v>
      </c>
      <c r="B954" t="s">
        <v>12</v>
      </c>
      <c r="C954" t="s">
        <v>18</v>
      </c>
      <c r="D954" s="3">
        <v>1720.51024950546</v>
      </c>
      <c r="E954">
        <v>47</v>
      </c>
      <c r="F954" s="5" t="str">
        <f t="shared" si="60"/>
        <v>Middle aged</v>
      </c>
      <c r="G954" t="s">
        <v>9019</v>
      </c>
      <c r="H954">
        <v>3</v>
      </c>
      <c r="I954" t="str">
        <f t="shared" si="57"/>
        <v>Occasional Buyer</v>
      </c>
      <c r="J954">
        <v>2</v>
      </c>
      <c r="K954" t="str">
        <f t="shared" si="58"/>
        <v>Unsatisfied</v>
      </c>
      <c r="L954">
        <v>0</v>
      </c>
      <c r="M954" t="str">
        <f t="shared" si="59"/>
        <v>No Intent</v>
      </c>
    </row>
    <row r="955" spans="1:13">
      <c r="A955">
        <v>6827</v>
      </c>
      <c r="B955" t="s">
        <v>24</v>
      </c>
      <c r="C955" t="s">
        <v>13</v>
      </c>
      <c r="D955" s="3">
        <v>1582.8836218286201</v>
      </c>
      <c r="E955">
        <v>44</v>
      </c>
      <c r="F955" s="5" t="str">
        <f t="shared" si="60"/>
        <v>Middle aged</v>
      </c>
      <c r="G955" t="s">
        <v>9019</v>
      </c>
      <c r="H955">
        <v>13</v>
      </c>
      <c r="I955" t="str">
        <f t="shared" si="57"/>
        <v>Very Frequent Buyer</v>
      </c>
      <c r="J955">
        <v>4</v>
      </c>
      <c r="K955" t="str">
        <f t="shared" si="58"/>
        <v>Satisfied</v>
      </c>
      <c r="L955">
        <v>1</v>
      </c>
      <c r="M955" t="str">
        <f t="shared" si="59"/>
        <v>Intent to Purchase</v>
      </c>
    </row>
    <row r="956" spans="1:13">
      <c r="A956">
        <v>6828</v>
      </c>
      <c r="B956" t="s">
        <v>31</v>
      </c>
      <c r="C956" t="s">
        <v>22</v>
      </c>
      <c r="D956" s="3">
        <v>1963.27836947522</v>
      </c>
      <c r="E956">
        <v>63</v>
      </c>
      <c r="F956" s="5" t="str">
        <f t="shared" si="60"/>
        <v>Senior</v>
      </c>
      <c r="G956" t="s">
        <v>9019</v>
      </c>
      <c r="H956">
        <v>3</v>
      </c>
      <c r="I956" t="str">
        <f t="shared" si="57"/>
        <v>Occasional Buyer</v>
      </c>
      <c r="J956">
        <v>3</v>
      </c>
      <c r="K956" t="str">
        <f t="shared" si="58"/>
        <v>Neutral</v>
      </c>
      <c r="L956">
        <v>0</v>
      </c>
      <c r="M956" t="str">
        <f t="shared" si="59"/>
        <v>No Intent</v>
      </c>
    </row>
    <row r="957" spans="1:13">
      <c r="A957">
        <v>6829</v>
      </c>
      <c r="B957" t="s">
        <v>15</v>
      </c>
      <c r="C957" t="s">
        <v>22</v>
      </c>
      <c r="D957" s="3">
        <v>658.79867825739905</v>
      </c>
      <c r="E957">
        <v>22</v>
      </c>
      <c r="F957" s="5" t="str">
        <f t="shared" si="60"/>
        <v>Young Adult</v>
      </c>
      <c r="G957" t="s">
        <v>9020</v>
      </c>
      <c r="H957">
        <v>12</v>
      </c>
      <c r="I957" t="str">
        <f t="shared" si="57"/>
        <v>Frequent Buyer</v>
      </c>
      <c r="J957">
        <v>2</v>
      </c>
      <c r="K957" t="str">
        <f t="shared" si="58"/>
        <v>Unsatisfied</v>
      </c>
      <c r="L957">
        <v>0</v>
      </c>
      <c r="M957" t="str">
        <f t="shared" si="59"/>
        <v>No Intent</v>
      </c>
    </row>
    <row r="958" spans="1:13">
      <c r="A958">
        <v>6830</v>
      </c>
      <c r="B958" t="s">
        <v>9</v>
      </c>
      <c r="C958" t="s">
        <v>22</v>
      </c>
      <c r="D958" s="3">
        <v>2400.05701925531</v>
      </c>
      <c r="E958">
        <v>47</v>
      </c>
      <c r="F958" s="5" t="str">
        <f t="shared" si="60"/>
        <v>Middle aged</v>
      </c>
      <c r="G958" t="s">
        <v>9019</v>
      </c>
      <c r="H958">
        <v>16</v>
      </c>
      <c r="I958" t="str">
        <f t="shared" si="57"/>
        <v>Very Frequent Buyer</v>
      </c>
      <c r="J958">
        <v>1</v>
      </c>
      <c r="K958" t="str">
        <f t="shared" si="58"/>
        <v>Unsatisfied</v>
      </c>
      <c r="L958">
        <v>0</v>
      </c>
      <c r="M958" t="str">
        <f t="shared" si="59"/>
        <v>No Intent</v>
      </c>
    </row>
    <row r="959" spans="1:13">
      <c r="A959">
        <v>6831</v>
      </c>
      <c r="B959" t="s">
        <v>24</v>
      </c>
      <c r="C959" t="s">
        <v>22</v>
      </c>
      <c r="D959" s="3">
        <v>212.20575205575199</v>
      </c>
      <c r="E959">
        <v>37</v>
      </c>
      <c r="F959" s="5" t="str">
        <f t="shared" si="60"/>
        <v>Adult</v>
      </c>
      <c r="G959" t="s">
        <v>9019</v>
      </c>
      <c r="H959">
        <v>14</v>
      </c>
      <c r="I959" t="str">
        <f t="shared" si="57"/>
        <v>Very Frequent Buyer</v>
      </c>
      <c r="J959">
        <v>2</v>
      </c>
      <c r="K959" t="str">
        <f t="shared" si="58"/>
        <v>Unsatisfied</v>
      </c>
      <c r="L959">
        <v>0</v>
      </c>
      <c r="M959" t="str">
        <f t="shared" si="59"/>
        <v>No Intent</v>
      </c>
    </row>
    <row r="960" spans="1:13">
      <c r="A960">
        <v>6832</v>
      </c>
      <c r="B960" t="s">
        <v>12</v>
      </c>
      <c r="C960" t="s">
        <v>13</v>
      </c>
      <c r="D960" s="3">
        <v>937.61839224906703</v>
      </c>
      <c r="E960">
        <v>57</v>
      </c>
      <c r="F960" s="5" t="str">
        <f t="shared" si="60"/>
        <v>Mature Adult</v>
      </c>
      <c r="G960" t="s">
        <v>9019</v>
      </c>
      <c r="H960">
        <v>13</v>
      </c>
      <c r="I960" t="str">
        <f t="shared" si="57"/>
        <v>Very Frequent Buyer</v>
      </c>
      <c r="J960">
        <v>3</v>
      </c>
      <c r="K960" t="str">
        <f t="shared" si="58"/>
        <v>Neutral</v>
      </c>
      <c r="L960">
        <v>0</v>
      </c>
      <c r="M960" t="str">
        <f t="shared" si="59"/>
        <v>No Intent</v>
      </c>
    </row>
    <row r="961" spans="1:13">
      <c r="A961">
        <v>6833</v>
      </c>
      <c r="B961" t="s">
        <v>15</v>
      </c>
      <c r="C961" t="s">
        <v>10</v>
      </c>
      <c r="D961" s="3">
        <v>1008.30555451885</v>
      </c>
      <c r="E961">
        <v>24</v>
      </c>
      <c r="F961" s="5" t="str">
        <f t="shared" si="60"/>
        <v>Young Adult</v>
      </c>
      <c r="G961" t="s">
        <v>9020</v>
      </c>
      <c r="H961">
        <v>6</v>
      </c>
      <c r="I961" t="str">
        <f t="shared" si="57"/>
        <v>Regular Buyer</v>
      </c>
      <c r="J961">
        <v>4</v>
      </c>
      <c r="K961" t="str">
        <f t="shared" si="58"/>
        <v>Satisfied</v>
      </c>
      <c r="L961">
        <v>1</v>
      </c>
      <c r="M961" t="str">
        <f t="shared" si="59"/>
        <v>Intent to Purchase</v>
      </c>
    </row>
    <row r="962" spans="1:13">
      <c r="A962">
        <v>6834</v>
      </c>
      <c r="B962" t="s">
        <v>24</v>
      </c>
      <c r="C962" t="s">
        <v>28</v>
      </c>
      <c r="D962" s="3">
        <v>1121.16419570121</v>
      </c>
      <c r="E962">
        <v>69</v>
      </c>
      <c r="F962" s="5" t="str">
        <f t="shared" si="60"/>
        <v>Senior</v>
      </c>
      <c r="G962" t="s">
        <v>9019</v>
      </c>
      <c r="H962">
        <v>11</v>
      </c>
      <c r="I962" t="str">
        <f t="shared" ref="I962:I1025" si="61">IF(H962=0, "No Purchases",
IF(H962&lt;=1, "Rare Buyer",
IF(H962&lt;=3, "Occasional Buyer",
IF(H962&lt;=6, "Regular Buyer",
IF(H962&lt;=12, "Frequent Buyer", "Very Frequent Buyer")))))</f>
        <v>Frequent Buyer</v>
      </c>
      <c r="J962">
        <v>4</v>
      </c>
      <c r="K962" t="str">
        <f t="shared" ref="K962:K1025" si="62">IF(J962&lt;=2, "Unsatisfied",
IF(J962=3, "Neutral",
IF(J962&gt;=4, "Satisfied", "N/A")))</f>
        <v>Satisfied</v>
      </c>
      <c r="L962">
        <v>1</v>
      </c>
      <c r="M962" t="str">
        <f t="shared" ref="M962:M1025" si="63">IF(L962=0, "No Intent", IF(L962=1,"Intent to Purchase", "N/A"))</f>
        <v>Intent to Purchase</v>
      </c>
    </row>
    <row r="963" spans="1:13">
      <c r="A963">
        <v>6835</v>
      </c>
      <c r="B963" t="s">
        <v>9</v>
      </c>
      <c r="C963" t="s">
        <v>10</v>
      </c>
      <c r="D963" s="3">
        <v>743.54336227649503</v>
      </c>
      <c r="E963">
        <v>19</v>
      </c>
      <c r="F963" s="5" t="str">
        <f t="shared" si="60"/>
        <v>Adolescent</v>
      </c>
      <c r="G963" t="s">
        <v>9019</v>
      </c>
      <c r="H963">
        <v>17</v>
      </c>
      <c r="I963" t="str">
        <f t="shared" si="61"/>
        <v>Very Frequent Buyer</v>
      </c>
      <c r="J963">
        <v>4</v>
      </c>
      <c r="K963" t="str">
        <f t="shared" si="62"/>
        <v>Satisfied</v>
      </c>
      <c r="L963">
        <v>0</v>
      </c>
      <c r="M963" t="str">
        <f t="shared" si="63"/>
        <v>No Intent</v>
      </c>
    </row>
    <row r="964" spans="1:13">
      <c r="A964">
        <v>6836</v>
      </c>
      <c r="B964" t="s">
        <v>15</v>
      </c>
      <c r="C964" t="s">
        <v>18</v>
      </c>
      <c r="D964" s="3">
        <v>2620.3611141002398</v>
      </c>
      <c r="E964">
        <v>64</v>
      </c>
      <c r="F964" s="5" t="str">
        <f t="shared" si="60"/>
        <v>Senior</v>
      </c>
      <c r="G964" t="s">
        <v>9020</v>
      </c>
      <c r="H964">
        <v>9</v>
      </c>
      <c r="I964" t="str">
        <f t="shared" si="61"/>
        <v>Frequent Buyer</v>
      </c>
      <c r="J964">
        <v>3</v>
      </c>
      <c r="K964" t="str">
        <f t="shared" si="62"/>
        <v>Neutral</v>
      </c>
      <c r="L964">
        <v>1</v>
      </c>
      <c r="M964" t="str">
        <f t="shared" si="63"/>
        <v>Intent to Purchase</v>
      </c>
    </row>
    <row r="965" spans="1:13">
      <c r="A965">
        <v>6837</v>
      </c>
      <c r="B965" t="s">
        <v>9</v>
      </c>
      <c r="C965" t="s">
        <v>28</v>
      </c>
      <c r="D965" s="3">
        <v>2992.0667093361199</v>
      </c>
      <c r="E965">
        <v>38</v>
      </c>
      <c r="F965" s="5" t="str">
        <f t="shared" si="60"/>
        <v>Adult</v>
      </c>
      <c r="G965" t="s">
        <v>9020</v>
      </c>
      <c r="H965">
        <v>15</v>
      </c>
      <c r="I965" t="str">
        <f t="shared" si="61"/>
        <v>Very Frequent Buyer</v>
      </c>
      <c r="J965">
        <v>2</v>
      </c>
      <c r="K965" t="str">
        <f t="shared" si="62"/>
        <v>Unsatisfied</v>
      </c>
      <c r="L965">
        <v>1</v>
      </c>
      <c r="M965" t="str">
        <f t="shared" si="63"/>
        <v>Intent to Purchase</v>
      </c>
    </row>
    <row r="966" spans="1:13">
      <c r="A966">
        <v>6838</v>
      </c>
      <c r="B966" t="s">
        <v>9</v>
      </c>
      <c r="C966" t="s">
        <v>28</v>
      </c>
      <c r="D966" s="3">
        <v>2596.54787170297</v>
      </c>
      <c r="E966">
        <v>23</v>
      </c>
      <c r="F966" s="5" t="str">
        <f t="shared" si="60"/>
        <v>Young Adult</v>
      </c>
      <c r="G966" t="s">
        <v>9020</v>
      </c>
      <c r="H966">
        <v>12</v>
      </c>
      <c r="I966" t="str">
        <f t="shared" si="61"/>
        <v>Frequent Buyer</v>
      </c>
      <c r="J966">
        <v>1</v>
      </c>
      <c r="K966" t="str">
        <f t="shared" si="62"/>
        <v>Unsatisfied</v>
      </c>
      <c r="L966">
        <v>0</v>
      </c>
      <c r="M966" t="str">
        <f t="shared" si="63"/>
        <v>No Intent</v>
      </c>
    </row>
    <row r="967" spans="1:13">
      <c r="A967">
        <v>6839</v>
      </c>
      <c r="B967" t="s">
        <v>12</v>
      </c>
      <c r="C967" t="s">
        <v>28</v>
      </c>
      <c r="D967" s="3">
        <v>931.64204976113297</v>
      </c>
      <c r="E967">
        <v>43</v>
      </c>
      <c r="F967" s="5" t="str">
        <f t="shared" si="60"/>
        <v>Middle aged</v>
      </c>
      <c r="G967" t="s">
        <v>9020</v>
      </c>
      <c r="H967">
        <v>2</v>
      </c>
      <c r="I967" t="str">
        <f t="shared" si="61"/>
        <v>Occasional Buyer</v>
      </c>
      <c r="J967">
        <v>3</v>
      </c>
      <c r="K967" t="str">
        <f t="shared" si="62"/>
        <v>Neutral</v>
      </c>
      <c r="L967">
        <v>1</v>
      </c>
      <c r="M967" t="str">
        <f t="shared" si="63"/>
        <v>Intent to Purchase</v>
      </c>
    </row>
    <row r="968" spans="1:13">
      <c r="A968">
        <v>6840</v>
      </c>
      <c r="B968" t="s">
        <v>31</v>
      </c>
      <c r="C968" t="s">
        <v>10</v>
      </c>
      <c r="D968" s="3">
        <v>2328.1462883623499</v>
      </c>
      <c r="E968">
        <v>54</v>
      </c>
      <c r="F968" s="5" t="str">
        <f t="shared" si="60"/>
        <v>Mature Adult</v>
      </c>
      <c r="G968" t="s">
        <v>9019</v>
      </c>
      <c r="H968">
        <v>11</v>
      </c>
      <c r="I968" t="str">
        <f t="shared" si="61"/>
        <v>Frequent Buyer</v>
      </c>
      <c r="J968">
        <v>1</v>
      </c>
      <c r="K968" t="str">
        <f t="shared" si="62"/>
        <v>Unsatisfied</v>
      </c>
      <c r="L968">
        <v>0</v>
      </c>
      <c r="M968" t="str">
        <f t="shared" si="63"/>
        <v>No Intent</v>
      </c>
    </row>
    <row r="969" spans="1:13">
      <c r="A969">
        <v>6841</v>
      </c>
      <c r="B969" t="s">
        <v>15</v>
      </c>
      <c r="C969" t="s">
        <v>13</v>
      </c>
      <c r="D969" s="3">
        <v>2956.40782040046</v>
      </c>
      <c r="E969">
        <v>45</v>
      </c>
      <c r="F969" s="5" t="str">
        <f t="shared" si="60"/>
        <v>Middle aged</v>
      </c>
      <c r="G969" t="s">
        <v>9019</v>
      </c>
      <c r="H969">
        <v>13</v>
      </c>
      <c r="I969" t="str">
        <f t="shared" si="61"/>
        <v>Very Frequent Buyer</v>
      </c>
      <c r="J969">
        <v>3</v>
      </c>
      <c r="K969" t="str">
        <f t="shared" si="62"/>
        <v>Neutral</v>
      </c>
      <c r="L969">
        <v>0</v>
      </c>
      <c r="M969" t="str">
        <f t="shared" si="63"/>
        <v>No Intent</v>
      </c>
    </row>
    <row r="970" spans="1:13">
      <c r="A970">
        <v>6842</v>
      </c>
      <c r="B970" t="s">
        <v>9</v>
      </c>
      <c r="C970" t="s">
        <v>28</v>
      </c>
      <c r="D970" s="3">
        <v>2047.9786215188601</v>
      </c>
      <c r="E970">
        <v>20</v>
      </c>
      <c r="F970" s="5" t="str">
        <f t="shared" si="60"/>
        <v>Young Adult</v>
      </c>
      <c r="G970" t="s">
        <v>9020</v>
      </c>
      <c r="H970">
        <v>7</v>
      </c>
      <c r="I970" t="str">
        <f t="shared" si="61"/>
        <v>Frequent Buyer</v>
      </c>
      <c r="J970">
        <v>3</v>
      </c>
      <c r="K970" t="str">
        <f t="shared" si="62"/>
        <v>Neutral</v>
      </c>
      <c r="L970">
        <v>0</v>
      </c>
      <c r="M970" t="str">
        <f t="shared" si="63"/>
        <v>No Intent</v>
      </c>
    </row>
    <row r="971" spans="1:13">
      <c r="A971">
        <v>6843</v>
      </c>
      <c r="B971" t="s">
        <v>12</v>
      </c>
      <c r="C971" t="s">
        <v>28</v>
      </c>
      <c r="D971" s="3">
        <v>332.290236382155</v>
      </c>
      <c r="E971">
        <v>54</v>
      </c>
      <c r="F971" s="5" t="str">
        <f t="shared" si="60"/>
        <v>Mature Adult</v>
      </c>
      <c r="G971" t="s">
        <v>9019</v>
      </c>
      <c r="H971">
        <v>8</v>
      </c>
      <c r="I971" t="str">
        <f t="shared" si="61"/>
        <v>Frequent Buyer</v>
      </c>
      <c r="J971">
        <v>3</v>
      </c>
      <c r="K971" t="str">
        <f t="shared" si="62"/>
        <v>Neutral</v>
      </c>
      <c r="L971">
        <v>0</v>
      </c>
      <c r="M971" t="str">
        <f t="shared" si="63"/>
        <v>No Intent</v>
      </c>
    </row>
    <row r="972" spans="1:13">
      <c r="A972">
        <v>6844</v>
      </c>
      <c r="B972" t="s">
        <v>12</v>
      </c>
      <c r="C972" t="s">
        <v>28</v>
      </c>
      <c r="D972" s="3">
        <v>109.647009944347</v>
      </c>
      <c r="E972">
        <v>33</v>
      </c>
      <c r="F972" s="5" t="str">
        <f t="shared" si="60"/>
        <v>Adult</v>
      </c>
      <c r="G972" t="s">
        <v>9020</v>
      </c>
      <c r="H972">
        <v>11</v>
      </c>
      <c r="I972" t="str">
        <f t="shared" si="61"/>
        <v>Frequent Buyer</v>
      </c>
      <c r="J972">
        <v>4</v>
      </c>
      <c r="K972" t="str">
        <f t="shared" si="62"/>
        <v>Satisfied</v>
      </c>
      <c r="L972">
        <v>1</v>
      </c>
      <c r="M972" t="str">
        <f t="shared" si="63"/>
        <v>Intent to Purchase</v>
      </c>
    </row>
    <row r="973" spans="1:13">
      <c r="A973">
        <v>6845</v>
      </c>
      <c r="B973" t="s">
        <v>15</v>
      </c>
      <c r="C973" t="s">
        <v>18</v>
      </c>
      <c r="D973" s="3">
        <v>2940.4138131956802</v>
      </c>
      <c r="E973">
        <v>29</v>
      </c>
      <c r="F973" s="5" t="str">
        <f t="shared" si="60"/>
        <v>Young Adult</v>
      </c>
      <c r="G973" t="s">
        <v>9020</v>
      </c>
      <c r="H973">
        <v>7</v>
      </c>
      <c r="I973" t="str">
        <f t="shared" si="61"/>
        <v>Frequent Buyer</v>
      </c>
      <c r="J973">
        <v>3</v>
      </c>
      <c r="K973" t="str">
        <f t="shared" si="62"/>
        <v>Neutral</v>
      </c>
      <c r="L973">
        <v>0</v>
      </c>
      <c r="M973" t="str">
        <f t="shared" si="63"/>
        <v>No Intent</v>
      </c>
    </row>
    <row r="974" spans="1:13">
      <c r="A974">
        <v>6846</v>
      </c>
      <c r="B974" t="s">
        <v>12</v>
      </c>
      <c r="C974" t="s">
        <v>10</v>
      </c>
      <c r="D974" s="3">
        <v>977.16808233816801</v>
      </c>
      <c r="E974">
        <v>23</v>
      </c>
      <c r="F974" s="5" t="str">
        <f t="shared" si="60"/>
        <v>Young Adult</v>
      </c>
      <c r="G974" t="s">
        <v>9019</v>
      </c>
      <c r="H974">
        <v>8</v>
      </c>
      <c r="I974" t="str">
        <f t="shared" si="61"/>
        <v>Frequent Buyer</v>
      </c>
      <c r="J974">
        <v>4</v>
      </c>
      <c r="K974" t="str">
        <f t="shared" si="62"/>
        <v>Satisfied</v>
      </c>
      <c r="L974">
        <v>0</v>
      </c>
      <c r="M974" t="str">
        <f t="shared" si="63"/>
        <v>No Intent</v>
      </c>
    </row>
    <row r="975" spans="1:13">
      <c r="A975">
        <v>6847</v>
      </c>
      <c r="B975" t="s">
        <v>15</v>
      </c>
      <c r="C975" t="s">
        <v>13</v>
      </c>
      <c r="D975" s="3">
        <v>655.91317808321605</v>
      </c>
      <c r="E975">
        <v>23</v>
      </c>
      <c r="F975" s="5" t="str">
        <f t="shared" si="60"/>
        <v>Young Adult</v>
      </c>
      <c r="G975" t="s">
        <v>9019</v>
      </c>
      <c r="H975">
        <v>2</v>
      </c>
      <c r="I975" t="str">
        <f t="shared" si="61"/>
        <v>Occasional Buyer</v>
      </c>
      <c r="J975">
        <v>1</v>
      </c>
      <c r="K975" t="str">
        <f t="shared" si="62"/>
        <v>Unsatisfied</v>
      </c>
      <c r="L975">
        <v>0</v>
      </c>
      <c r="M975" t="str">
        <f t="shared" si="63"/>
        <v>No Intent</v>
      </c>
    </row>
    <row r="976" spans="1:13">
      <c r="A976">
        <v>6848</v>
      </c>
      <c r="B976" t="s">
        <v>24</v>
      </c>
      <c r="C976" t="s">
        <v>18</v>
      </c>
      <c r="D976" s="3">
        <v>1905.5773354319899</v>
      </c>
      <c r="E976">
        <v>24</v>
      </c>
      <c r="F976" s="5" t="str">
        <f t="shared" si="60"/>
        <v>Young Adult</v>
      </c>
      <c r="G976" t="s">
        <v>9020</v>
      </c>
      <c r="H976">
        <v>6</v>
      </c>
      <c r="I976" t="str">
        <f t="shared" si="61"/>
        <v>Regular Buyer</v>
      </c>
      <c r="J976">
        <v>2</v>
      </c>
      <c r="K976" t="str">
        <f t="shared" si="62"/>
        <v>Unsatisfied</v>
      </c>
      <c r="L976">
        <v>0</v>
      </c>
      <c r="M976" t="str">
        <f t="shared" si="63"/>
        <v>No Intent</v>
      </c>
    </row>
    <row r="977" spans="1:13">
      <c r="A977">
        <v>6849</v>
      </c>
      <c r="B977" t="s">
        <v>24</v>
      </c>
      <c r="C977" t="s">
        <v>22</v>
      </c>
      <c r="D977" s="3">
        <v>789.83059715811999</v>
      </c>
      <c r="E977">
        <v>21</v>
      </c>
      <c r="F977" s="5" t="str">
        <f t="shared" si="60"/>
        <v>Young Adult</v>
      </c>
      <c r="G977" t="s">
        <v>9020</v>
      </c>
      <c r="H977">
        <v>4</v>
      </c>
      <c r="I977" t="str">
        <f t="shared" si="61"/>
        <v>Regular Buyer</v>
      </c>
      <c r="J977">
        <v>5</v>
      </c>
      <c r="K977" t="str">
        <f t="shared" si="62"/>
        <v>Satisfied</v>
      </c>
      <c r="L977">
        <v>1</v>
      </c>
      <c r="M977" t="str">
        <f t="shared" si="63"/>
        <v>Intent to Purchase</v>
      </c>
    </row>
    <row r="978" spans="1:13">
      <c r="A978">
        <v>6850</v>
      </c>
      <c r="B978" t="s">
        <v>31</v>
      </c>
      <c r="C978" t="s">
        <v>22</v>
      </c>
      <c r="D978" s="3">
        <v>1330.7107793258499</v>
      </c>
      <c r="E978">
        <v>32</v>
      </c>
      <c r="F978" s="5" t="str">
        <f t="shared" si="60"/>
        <v>Adult</v>
      </c>
      <c r="G978" t="s">
        <v>9020</v>
      </c>
      <c r="H978">
        <v>1</v>
      </c>
      <c r="I978" t="str">
        <f t="shared" si="61"/>
        <v>Rare Buyer</v>
      </c>
      <c r="J978">
        <v>2</v>
      </c>
      <c r="K978" t="str">
        <f t="shared" si="62"/>
        <v>Unsatisfied</v>
      </c>
      <c r="L978">
        <v>1</v>
      </c>
      <c r="M978" t="str">
        <f t="shared" si="63"/>
        <v>Intent to Purchase</v>
      </c>
    </row>
    <row r="979" spans="1:13">
      <c r="A979">
        <v>6851</v>
      </c>
      <c r="B979" t="s">
        <v>31</v>
      </c>
      <c r="C979" t="s">
        <v>22</v>
      </c>
      <c r="D979" s="3">
        <v>444.99132437679702</v>
      </c>
      <c r="E979">
        <v>46</v>
      </c>
      <c r="F979" s="5" t="str">
        <f t="shared" si="60"/>
        <v>Middle aged</v>
      </c>
      <c r="G979" t="s">
        <v>9019</v>
      </c>
      <c r="H979">
        <v>18</v>
      </c>
      <c r="I979" t="str">
        <f t="shared" si="61"/>
        <v>Very Frequent Buyer</v>
      </c>
      <c r="J979">
        <v>4</v>
      </c>
      <c r="K979" t="str">
        <f t="shared" si="62"/>
        <v>Satisfied</v>
      </c>
      <c r="L979">
        <v>1</v>
      </c>
      <c r="M979" t="str">
        <f t="shared" si="63"/>
        <v>Intent to Purchase</v>
      </c>
    </row>
    <row r="980" spans="1:13">
      <c r="A980">
        <v>6852</v>
      </c>
      <c r="B980" t="s">
        <v>31</v>
      </c>
      <c r="C980" t="s">
        <v>13</v>
      </c>
      <c r="D980" s="3">
        <v>1504.0727823753</v>
      </c>
      <c r="E980">
        <v>19</v>
      </c>
      <c r="F980" s="5" t="str">
        <f t="shared" si="60"/>
        <v>Adolescent</v>
      </c>
      <c r="G980" t="s">
        <v>9020</v>
      </c>
      <c r="H980">
        <v>5</v>
      </c>
      <c r="I980" t="str">
        <f t="shared" si="61"/>
        <v>Regular Buyer</v>
      </c>
      <c r="J980">
        <v>3</v>
      </c>
      <c r="K980" t="str">
        <f t="shared" si="62"/>
        <v>Neutral</v>
      </c>
      <c r="L980">
        <v>0</v>
      </c>
      <c r="M980" t="str">
        <f t="shared" si="63"/>
        <v>No Intent</v>
      </c>
    </row>
    <row r="981" spans="1:13">
      <c r="A981">
        <v>6853</v>
      </c>
      <c r="B981" t="s">
        <v>31</v>
      </c>
      <c r="C981" t="s">
        <v>10</v>
      </c>
      <c r="D981" s="3">
        <v>414.79155417714401</v>
      </c>
      <c r="E981">
        <v>47</v>
      </c>
      <c r="F981" s="5" t="str">
        <f t="shared" si="60"/>
        <v>Middle aged</v>
      </c>
      <c r="G981" t="s">
        <v>9020</v>
      </c>
      <c r="H981">
        <v>10</v>
      </c>
      <c r="I981" t="str">
        <f t="shared" si="61"/>
        <v>Frequent Buyer</v>
      </c>
      <c r="J981">
        <v>4</v>
      </c>
      <c r="K981" t="str">
        <f t="shared" si="62"/>
        <v>Satisfied</v>
      </c>
      <c r="L981">
        <v>1</v>
      </c>
      <c r="M981" t="str">
        <f t="shared" si="63"/>
        <v>Intent to Purchase</v>
      </c>
    </row>
    <row r="982" spans="1:13">
      <c r="A982">
        <v>6854</v>
      </c>
      <c r="B982" t="s">
        <v>31</v>
      </c>
      <c r="C982" t="s">
        <v>10</v>
      </c>
      <c r="D982" s="3">
        <v>556.97261495128396</v>
      </c>
      <c r="E982">
        <v>44</v>
      </c>
      <c r="F982" s="5" t="str">
        <f t="shared" si="60"/>
        <v>Middle aged</v>
      </c>
      <c r="G982" t="s">
        <v>9019</v>
      </c>
      <c r="H982">
        <v>13</v>
      </c>
      <c r="I982" t="str">
        <f t="shared" si="61"/>
        <v>Very Frequent Buyer</v>
      </c>
      <c r="J982">
        <v>2</v>
      </c>
      <c r="K982" t="str">
        <f t="shared" si="62"/>
        <v>Unsatisfied</v>
      </c>
      <c r="L982">
        <v>0</v>
      </c>
      <c r="M982" t="str">
        <f t="shared" si="63"/>
        <v>No Intent</v>
      </c>
    </row>
    <row r="983" spans="1:13">
      <c r="A983">
        <v>6855</v>
      </c>
      <c r="B983" t="s">
        <v>9</v>
      </c>
      <c r="C983" t="s">
        <v>22</v>
      </c>
      <c r="D983" s="3">
        <v>1602.6293585583601</v>
      </c>
      <c r="E983">
        <v>57</v>
      </c>
      <c r="F983" s="5" t="str">
        <f t="shared" si="60"/>
        <v>Mature Adult</v>
      </c>
      <c r="G983" t="s">
        <v>9020</v>
      </c>
      <c r="H983">
        <v>5</v>
      </c>
      <c r="I983" t="str">
        <f t="shared" si="61"/>
        <v>Regular Buyer</v>
      </c>
      <c r="J983">
        <v>4</v>
      </c>
      <c r="K983" t="str">
        <f t="shared" si="62"/>
        <v>Satisfied</v>
      </c>
      <c r="L983">
        <v>1</v>
      </c>
      <c r="M983" t="str">
        <f t="shared" si="63"/>
        <v>Intent to Purchase</v>
      </c>
    </row>
    <row r="984" spans="1:13">
      <c r="A984">
        <v>6856</v>
      </c>
      <c r="B984" t="s">
        <v>15</v>
      </c>
      <c r="C984" t="s">
        <v>10</v>
      </c>
      <c r="D984" s="3">
        <v>406.91910033027199</v>
      </c>
      <c r="E984">
        <v>49</v>
      </c>
      <c r="F984" s="5" t="str">
        <f t="shared" si="60"/>
        <v>Middle aged</v>
      </c>
      <c r="G984" t="s">
        <v>9020</v>
      </c>
      <c r="H984">
        <v>12</v>
      </c>
      <c r="I984" t="str">
        <f t="shared" si="61"/>
        <v>Frequent Buyer</v>
      </c>
      <c r="J984">
        <v>2</v>
      </c>
      <c r="K984" t="str">
        <f t="shared" si="62"/>
        <v>Unsatisfied</v>
      </c>
      <c r="L984">
        <v>1</v>
      </c>
      <c r="M984" t="str">
        <f t="shared" si="63"/>
        <v>Intent to Purchase</v>
      </c>
    </row>
    <row r="985" spans="1:13">
      <c r="A985">
        <v>6857</v>
      </c>
      <c r="B985" t="s">
        <v>15</v>
      </c>
      <c r="C985" t="s">
        <v>22</v>
      </c>
      <c r="D985" s="3">
        <v>2217.1238955962799</v>
      </c>
      <c r="E985">
        <v>55</v>
      </c>
      <c r="F985" s="5" t="str">
        <f t="shared" si="60"/>
        <v>Mature Adult</v>
      </c>
      <c r="G985" t="s">
        <v>9019</v>
      </c>
      <c r="H985">
        <v>3</v>
      </c>
      <c r="I985" t="str">
        <f t="shared" si="61"/>
        <v>Occasional Buyer</v>
      </c>
      <c r="J985">
        <v>2</v>
      </c>
      <c r="K985" t="str">
        <f t="shared" si="62"/>
        <v>Unsatisfied</v>
      </c>
      <c r="L985">
        <v>0</v>
      </c>
      <c r="M985" t="str">
        <f t="shared" si="63"/>
        <v>No Intent</v>
      </c>
    </row>
    <row r="986" spans="1:13">
      <c r="A986">
        <v>6858</v>
      </c>
      <c r="B986" t="s">
        <v>9</v>
      </c>
      <c r="C986" t="s">
        <v>10</v>
      </c>
      <c r="D986" s="3">
        <v>2084.2849003303299</v>
      </c>
      <c r="E986">
        <v>61</v>
      </c>
      <c r="F986" s="5" t="str">
        <f t="shared" si="60"/>
        <v>Senior</v>
      </c>
      <c r="G986" t="s">
        <v>9019</v>
      </c>
      <c r="H986">
        <v>9</v>
      </c>
      <c r="I986" t="str">
        <f t="shared" si="61"/>
        <v>Frequent Buyer</v>
      </c>
      <c r="J986">
        <v>5</v>
      </c>
      <c r="K986" t="str">
        <f t="shared" si="62"/>
        <v>Satisfied</v>
      </c>
      <c r="L986">
        <v>1</v>
      </c>
      <c r="M986" t="str">
        <f t="shared" si="63"/>
        <v>Intent to Purchase</v>
      </c>
    </row>
    <row r="987" spans="1:13">
      <c r="A987">
        <v>6859</v>
      </c>
      <c r="B987" t="s">
        <v>15</v>
      </c>
      <c r="C987" t="s">
        <v>28</v>
      </c>
      <c r="D987" s="3">
        <v>391.986337321821</v>
      </c>
      <c r="E987">
        <v>54</v>
      </c>
      <c r="F987" s="5" t="str">
        <f t="shared" si="60"/>
        <v>Mature Adult</v>
      </c>
      <c r="G987" t="s">
        <v>9020</v>
      </c>
      <c r="H987">
        <v>9</v>
      </c>
      <c r="I987" t="str">
        <f t="shared" si="61"/>
        <v>Frequent Buyer</v>
      </c>
      <c r="J987">
        <v>1</v>
      </c>
      <c r="K987" t="str">
        <f t="shared" si="62"/>
        <v>Unsatisfied</v>
      </c>
      <c r="L987">
        <v>1</v>
      </c>
      <c r="M987" t="str">
        <f t="shared" si="63"/>
        <v>Intent to Purchase</v>
      </c>
    </row>
    <row r="988" spans="1:13">
      <c r="A988">
        <v>6860</v>
      </c>
      <c r="B988" t="s">
        <v>12</v>
      </c>
      <c r="C988" t="s">
        <v>28</v>
      </c>
      <c r="D988" s="3">
        <v>1925.4267980294801</v>
      </c>
      <c r="E988">
        <v>23</v>
      </c>
      <c r="F988" s="5" t="str">
        <f t="shared" si="60"/>
        <v>Young Adult</v>
      </c>
      <c r="G988" t="s">
        <v>9020</v>
      </c>
      <c r="H988">
        <v>9</v>
      </c>
      <c r="I988" t="str">
        <f t="shared" si="61"/>
        <v>Frequent Buyer</v>
      </c>
      <c r="J988">
        <v>1</v>
      </c>
      <c r="K988" t="str">
        <f t="shared" si="62"/>
        <v>Unsatisfied</v>
      </c>
      <c r="L988">
        <v>0</v>
      </c>
      <c r="M988" t="str">
        <f t="shared" si="63"/>
        <v>No Intent</v>
      </c>
    </row>
    <row r="989" spans="1:13">
      <c r="A989">
        <v>6861</v>
      </c>
      <c r="B989" t="s">
        <v>24</v>
      </c>
      <c r="C989" t="s">
        <v>18</v>
      </c>
      <c r="D989" s="3">
        <v>2017.6032937330201</v>
      </c>
      <c r="E989">
        <v>51</v>
      </c>
      <c r="F989" s="5" t="str">
        <f t="shared" si="60"/>
        <v>Mature Adult</v>
      </c>
      <c r="G989" t="s">
        <v>9019</v>
      </c>
      <c r="H989">
        <v>1</v>
      </c>
      <c r="I989" t="str">
        <f t="shared" si="61"/>
        <v>Rare Buyer</v>
      </c>
      <c r="J989">
        <v>1</v>
      </c>
      <c r="K989" t="str">
        <f t="shared" si="62"/>
        <v>Unsatisfied</v>
      </c>
      <c r="L989">
        <v>0</v>
      </c>
      <c r="M989" t="str">
        <f t="shared" si="63"/>
        <v>No Intent</v>
      </c>
    </row>
    <row r="990" spans="1:13">
      <c r="A990">
        <v>6862</v>
      </c>
      <c r="B990" t="s">
        <v>31</v>
      </c>
      <c r="C990" t="s">
        <v>10</v>
      </c>
      <c r="D990" s="3">
        <v>1224.27917694495</v>
      </c>
      <c r="E990">
        <v>62</v>
      </c>
      <c r="F990" s="5" t="str">
        <f t="shared" si="60"/>
        <v>Senior</v>
      </c>
      <c r="G990" t="s">
        <v>9019</v>
      </c>
      <c r="H990">
        <v>3</v>
      </c>
      <c r="I990" t="str">
        <f t="shared" si="61"/>
        <v>Occasional Buyer</v>
      </c>
      <c r="J990">
        <v>4</v>
      </c>
      <c r="K990" t="str">
        <f t="shared" si="62"/>
        <v>Satisfied</v>
      </c>
      <c r="L990">
        <v>1</v>
      </c>
      <c r="M990" t="str">
        <f t="shared" si="63"/>
        <v>Intent to Purchase</v>
      </c>
    </row>
    <row r="991" spans="1:13">
      <c r="A991">
        <v>6863</v>
      </c>
      <c r="B991" t="s">
        <v>12</v>
      </c>
      <c r="C991" t="s">
        <v>18</v>
      </c>
      <c r="D991" s="3">
        <v>1841.4018984501399</v>
      </c>
      <c r="E991">
        <v>30</v>
      </c>
      <c r="F991" s="5" t="str">
        <f t="shared" si="60"/>
        <v>Adult</v>
      </c>
      <c r="G991" t="s">
        <v>9020</v>
      </c>
      <c r="H991">
        <v>15</v>
      </c>
      <c r="I991" t="str">
        <f t="shared" si="61"/>
        <v>Very Frequent Buyer</v>
      </c>
      <c r="J991">
        <v>5</v>
      </c>
      <c r="K991" t="str">
        <f t="shared" si="62"/>
        <v>Satisfied</v>
      </c>
      <c r="L991">
        <v>1</v>
      </c>
      <c r="M991" t="str">
        <f t="shared" si="63"/>
        <v>Intent to Purchase</v>
      </c>
    </row>
    <row r="992" spans="1:13">
      <c r="A992">
        <v>6864</v>
      </c>
      <c r="B992" t="s">
        <v>15</v>
      </c>
      <c r="C992" t="s">
        <v>28</v>
      </c>
      <c r="D992" s="3">
        <v>802.38822856768002</v>
      </c>
      <c r="E992">
        <v>53</v>
      </c>
      <c r="F992" s="5" t="str">
        <f t="shared" si="60"/>
        <v>Mature Adult</v>
      </c>
      <c r="G992" t="s">
        <v>9020</v>
      </c>
      <c r="H992">
        <v>7</v>
      </c>
      <c r="I992" t="str">
        <f t="shared" si="61"/>
        <v>Frequent Buyer</v>
      </c>
      <c r="J992">
        <v>1</v>
      </c>
      <c r="K992" t="str">
        <f t="shared" si="62"/>
        <v>Unsatisfied</v>
      </c>
      <c r="L992">
        <v>1</v>
      </c>
      <c r="M992" t="str">
        <f t="shared" si="63"/>
        <v>Intent to Purchase</v>
      </c>
    </row>
    <row r="993" spans="1:13">
      <c r="A993">
        <v>6865</v>
      </c>
      <c r="B993" t="s">
        <v>24</v>
      </c>
      <c r="C993" t="s">
        <v>22</v>
      </c>
      <c r="D993" s="3">
        <v>1323.4234522924301</v>
      </c>
      <c r="E993">
        <v>40</v>
      </c>
      <c r="F993" s="5" t="str">
        <f t="shared" si="60"/>
        <v>Middle aged</v>
      </c>
      <c r="G993" t="s">
        <v>9020</v>
      </c>
      <c r="H993">
        <v>12</v>
      </c>
      <c r="I993" t="str">
        <f t="shared" si="61"/>
        <v>Frequent Buyer</v>
      </c>
      <c r="J993">
        <v>2</v>
      </c>
      <c r="K993" t="str">
        <f t="shared" si="62"/>
        <v>Unsatisfied</v>
      </c>
      <c r="L993">
        <v>1</v>
      </c>
      <c r="M993" t="str">
        <f t="shared" si="63"/>
        <v>Intent to Purchase</v>
      </c>
    </row>
    <row r="994" spans="1:13">
      <c r="A994">
        <v>6866</v>
      </c>
      <c r="B994" t="s">
        <v>31</v>
      </c>
      <c r="C994" t="s">
        <v>18</v>
      </c>
      <c r="D994" s="3">
        <v>1475.83860057827</v>
      </c>
      <c r="E994">
        <v>62</v>
      </c>
      <c r="F994" s="5" t="str">
        <f t="shared" si="60"/>
        <v>Senior</v>
      </c>
      <c r="G994" t="s">
        <v>9019</v>
      </c>
      <c r="H994">
        <v>1</v>
      </c>
      <c r="I994" t="str">
        <f t="shared" si="61"/>
        <v>Rare Buyer</v>
      </c>
      <c r="J994">
        <v>5</v>
      </c>
      <c r="K994" t="str">
        <f t="shared" si="62"/>
        <v>Satisfied</v>
      </c>
      <c r="L994">
        <v>1</v>
      </c>
      <c r="M994" t="str">
        <f t="shared" si="63"/>
        <v>Intent to Purchase</v>
      </c>
    </row>
    <row r="995" spans="1:13">
      <c r="A995">
        <v>6867</v>
      </c>
      <c r="B995" t="s">
        <v>12</v>
      </c>
      <c r="C995" t="s">
        <v>10</v>
      </c>
      <c r="D995" s="3">
        <v>485.883050036528</v>
      </c>
      <c r="E995">
        <v>40</v>
      </c>
      <c r="F995" s="5" t="str">
        <f t="shared" si="60"/>
        <v>Middle aged</v>
      </c>
      <c r="G995" t="s">
        <v>9019</v>
      </c>
      <c r="H995">
        <v>4</v>
      </c>
      <c r="I995" t="str">
        <f t="shared" si="61"/>
        <v>Regular Buyer</v>
      </c>
      <c r="J995">
        <v>1</v>
      </c>
      <c r="K995" t="str">
        <f t="shared" si="62"/>
        <v>Unsatisfied</v>
      </c>
      <c r="L995">
        <v>0</v>
      </c>
      <c r="M995" t="str">
        <f t="shared" si="63"/>
        <v>No Intent</v>
      </c>
    </row>
    <row r="996" spans="1:13">
      <c r="A996">
        <v>6868</v>
      </c>
      <c r="B996" t="s">
        <v>31</v>
      </c>
      <c r="C996" t="s">
        <v>22</v>
      </c>
      <c r="D996" s="3">
        <v>2896.9217334469699</v>
      </c>
      <c r="E996">
        <v>31</v>
      </c>
      <c r="F996" s="5" t="str">
        <f t="shared" si="60"/>
        <v>Adult</v>
      </c>
      <c r="G996" t="s">
        <v>9020</v>
      </c>
      <c r="H996">
        <v>15</v>
      </c>
      <c r="I996" t="str">
        <f t="shared" si="61"/>
        <v>Very Frequent Buyer</v>
      </c>
      <c r="J996">
        <v>2</v>
      </c>
      <c r="K996" t="str">
        <f t="shared" si="62"/>
        <v>Unsatisfied</v>
      </c>
      <c r="L996">
        <v>1</v>
      </c>
      <c r="M996" t="str">
        <f t="shared" si="63"/>
        <v>Intent to Purchase</v>
      </c>
    </row>
    <row r="997" spans="1:13">
      <c r="A997">
        <v>6869</v>
      </c>
      <c r="B997" t="s">
        <v>12</v>
      </c>
      <c r="C997" t="s">
        <v>22</v>
      </c>
      <c r="D997" s="3">
        <v>2906.2984465913401</v>
      </c>
      <c r="E997">
        <v>46</v>
      </c>
      <c r="F997" s="5" t="str">
        <f t="shared" si="60"/>
        <v>Middle aged</v>
      </c>
      <c r="G997" t="s">
        <v>9020</v>
      </c>
      <c r="H997">
        <v>9</v>
      </c>
      <c r="I997" t="str">
        <f t="shared" si="61"/>
        <v>Frequent Buyer</v>
      </c>
      <c r="J997">
        <v>3</v>
      </c>
      <c r="K997" t="str">
        <f t="shared" si="62"/>
        <v>Neutral</v>
      </c>
      <c r="L997">
        <v>1</v>
      </c>
      <c r="M997" t="str">
        <f t="shared" si="63"/>
        <v>Intent to Purchase</v>
      </c>
    </row>
    <row r="998" spans="1:13">
      <c r="A998">
        <v>6870</v>
      </c>
      <c r="B998" t="s">
        <v>31</v>
      </c>
      <c r="C998" t="s">
        <v>10</v>
      </c>
      <c r="D998" s="3">
        <v>2405.36875813083</v>
      </c>
      <c r="E998">
        <v>58</v>
      </c>
      <c r="F998" s="5" t="str">
        <f t="shared" si="60"/>
        <v>Mature Adult</v>
      </c>
      <c r="G998" t="s">
        <v>9020</v>
      </c>
      <c r="H998">
        <v>8</v>
      </c>
      <c r="I998" t="str">
        <f t="shared" si="61"/>
        <v>Frequent Buyer</v>
      </c>
      <c r="J998">
        <v>2</v>
      </c>
      <c r="K998" t="str">
        <f t="shared" si="62"/>
        <v>Unsatisfied</v>
      </c>
      <c r="L998">
        <v>1</v>
      </c>
      <c r="M998" t="str">
        <f t="shared" si="63"/>
        <v>Intent to Purchase</v>
      </c>
    </row>
    <row r="999" spans="1:13">
      <c r="A999">
        <v>6871</v>
      </c>
      <c r="B999" t="s">
        <v>9</v>
      </c>
      <c r="C999" t="s">
        <v>10</v>
      </c>
      <c r="D999" s="3">
        <v>2369.0001667418701</v>
      </c>
      <c r="E999">
        <v>27</v>
      </c>
      <c r="F999" s="5" t="str">
        <f t="shared" si="60"/>
        <v>Young Adult</v>
      </c>
      <c r="G999" t="s">
        <v>9019</v>
      </c>
      <c r="H999">
        <v>19</v>
      </c>
      <c r="I999" t="str">
        <f t="shared" si="61"/>
        <v>Very Frequent Buyer</v>
      </c>
      <c r="J999">
        <v>2</v>
      </c>
      <c r="K999" t="str">
        <f t="shared" si="62"/>
        <v>Unsatisfied</v>
      </c>
      <c r="L999">
        <v>0</v>
      </c>
      <c r="M999" t="str">
        <f t="shared" si="63"/>
        <v>No Intent</v>
      </c>
    </row>
    <row r="1000" spans="1:13">
      <c r="A1000">
        <v>6872</v>
      </c>
      <c r="B1000" t="s">
        <v>24</v>
      </c>
      <c r="C1000" t="s">
        <v>22</v>
      </c>
      <c r="D1000" s="3">
        <v>1931.8057930389</v>
      </c>
      <c r="E1000">
        <v>40</v>
      </c>
      <c r="F1000" s="5" t="str">
        <f t="shared" si="60"/>
        <v>Middle aged</v>
      </c>
      <c r="G1000" t="s">
        <v>9019</v>
      </c>
      <c r="H1000">
        <v>7</v>
      </c>
      <c r="I1000" t="str">
        <f t="shared" si="61"/>
        <v>Frequent Buyer</v>
      </c>
      <c r="J1000">
        <v>5</v>
      </c>
      <c r="K1000" t="str">
        <f t="shared" si="62"/>
        <v>Satisfied</v>
      </c>
      <c r="L1000">
        <v>1</v>
      </c>
      <c r="M1000" t="str">
        <f t="shared" si="63"/>
        <v>Intent to Purchase</v>
      </c>
    </row>
    <row r="1001" spans="1:13">
      <c r="A1001">
        <v>6873</v>
      </c>
      <c r="B1001" t="s">
        <v>31</v>
      </c>
      <c r="C1001" t="s">
        <v>10</v>
      </c>
      <c r="D1001" s="3">
        <v>1022.71768329797</v>
      </c>
      <c r="E1001">
        <v>40</v>
      </c>
      <c r="F1001" s="5" t="str">
        <f t="shared" si="60"/>
        <v>Middle aged</v>
      </c>
      <c r="G1001" t="s">
        <v>9019</v>
      </c>
      <c r="H1001">
        <v>5</v>
      </c>
      <c r="I1001" t="str">
        <f t="shared" si="61"/>
        <v>Regular Buyer</v>
      </c>
      <c r="J1001">
        <v>1</v>
      </c>
      <c r="K1001" t="str">
        <f t="shared" si="62"/>
        <v>Unsatisfied</v>
      </c>
      <c r="L1001">
        <v>0</v>
      </c>
      <c r="M1001" t="str">
        <f t="shared" si="63"/>
        <v>No Intent</v>
      </c>
    </row>
    <row r="1002" spans="1:13">
      <c r="A1002">
        <v>6874</v>
      </c>
      <c r="B1002" t="s">
        <v>12</v>
      </c>
      <c r="C1002" t="s">
        <v>22</v>
      </c>
      <c r="D1002" s="3">
        <v>1963.86089263792</v>
      </c>
      <c r="E1002">
        <v>54</v>
      </c>
      <c r="F1002" s="5" t="str">
        <f t="shared" si="60"/>
        <v>Mature Adult</v>
      </c>
      <c r="G1002" t="s">
        <v>9019</v>
      </c>
      <c r="H1002">
        <v>14</v>
      </c>
      <c r="I1002" t="str">
        <f t="shared" si="61"/>
        <v>Very Frequent Buyer</v>
      </c>
      <c r="J1002">
        <v>2</v>
      </c>
      <c r="K1002" t="str">
        <f t="shared" si="62"/>
        <v>Unsatisfied</v>
      </c>
      <c r="L1002">
        <v>0</v>
      </c>
      <c r="M1002" t="str">
        <f t="shared" si="63"/>
        <v>No Intent</v>
      </c>
    </row>
    <row r="1003" spans="1:13">
      <c r="A1003">
        <v>6875</v>
      </c>
      <c r="B1003" t="s">
        <v>9</v>
      </c>
      <c r="C1003" t="s">
        <v>22</v>
      </c>
      <c r="D1003" s="3">
        <v>2654.6755295579601</v>
      </c>
      <c r="E1003">
        <v>32</v>
      </c>
      <c r="F1003" s="5" t="str">
        <f t="shared" si="60"/>
        <v>Adult</v>
      </c>
      <c r="G1003" t="s">
        <v>9020</v>
      </c>
      <c r="H1003">
        <v>10</v>
      </c>
      <c r="I1003" t="str">
        <f t="shared" si="61"/>
        <v>Frequent Buyer</v>
      </c>
      <c r="J1003">
        <v>1</v>
      </c>
      <c r="K1003" t="str">
        <f t="shared" si="62"/>
        <v>Unsatisfied</v>
      </c>
      <c r="L1003">
        <v>1</v>
      </c>
      <c r="M1003" t="str">
        <f t="shared" si="63"/>
        <v>Intent to Purchase</v>
      </c>
    </row>
    <row r="1004" spans="1:13">
      <c r="A1004">
        <v>6876</v>
      </c>
      <c r="B1004" t="s">
        <v>31</v>
      </c>
      <c r="C1004" t="s">
        <v>18</v>
      </c>
      <c r="D1004" s="3">
        <v>956.23575619709595</v>
      </c>
      <c r="E1004">
        <v>31</v>
      </c>
      <c r="F1004" s="5" t="str">
        <f t="shared" ref="F1004:F1067" si="64">IF(E1004&lt;20,"Adolescent",IF(E1004&lt;30,"Young Adult",IF(E1004&lt;40,"Adult",IF(E1004&lt;50,"Middle aged",IF(E1004&lt;60,"Mature Adult","Senior")))))</f>
        <v>Adult</v>
      </c>
      <c r="G1004" t="s">
        <v>9019</v>
      </c>
      <c r="H1004">
        <v>3</v>
      </c>
      <c r="I1004" t="str">
        <f t="shared" si="61"/>
        <v>Occasional Buyer</v>
      </c>
      <c r="J1004">
        <v>2</v>
      </c>
      <c r="K1004" t="str">
        <f t="shared" si="62"/>
        <v>Unsatisfied</v>
      </c>
      <c r="L1004">
        <v>0</v>
      </c>
      <c r="M1004" t="str">
        <f t="shared" si="63"/>
        <v>No Intent</v>
      </c>
    </row>
    <row r="1005" spans="1:13">
      <c r="A1005">
        <v>6877</v>
      </c>
      <c r="B1005" t="s">
        <v>24</v>
      </c>
      <c r="C1005" t="s">
        <v>28</v>
      </c>
      <c r="D1005" s="3">
        <v>2835.9122180357799</v>
      </c>
      <c r="E1005">
        <v>32</v>
      </c>
      <c r="F1005" s="5" t="str">
        <f t="shared" si="64"/>
        <v>Adult</v>
      </c>
      <c r="G1005" t="s">
        <v>9019</v>
      </c>
      <c r="H1005">
        <v>15</v>
      </c>
      <c r="I1005" t="str">
        <f t="shared" si="61"/>
        <v>Very Frequent Buyer</v>
      </c>
      <c r="J1005">
        <v>3</v>
      </c>
      <c r="K1005" t="str">
        <f t="shared" si="62"/>
        <v>Neutral</v>
      </c>
      <c r="L1005">
        <v>0</v>
      </c>
      <c r="M1005" t="str">
        <f t="shared" si="63"/>
        <v>No Intent</v>
      </c>
    </row>
    <row r="1006" spans="1:13">
      <c r="A1006">
        <v>6878</v>
      </c>
      <c r="B1006" t="s">
        <v>9</v>
      </c>
      <c r="C1006" t="s">
        <v>22</v>
      </c>
      <c r="D1006" s="3">
        <v>1243.1177611980399</v>
      </c>
      <c r="E1006">
        <v>30</v>
      </c>
      <c r="F1006" s="5" t="str">
        <f t="shared" si="64"/>
        <v>Adult</v>
      </c>
      <c r="G1006" t="s">
        <v>9020</v>
      </c>
      <c r="H1006">
        <v>1</v>
      </c>
      <c r="I1006" t="str">
        <f t="shared" si="61"/>
        <v>Rare Buyer</v>
      </c>
      <c r="J1006">
        <v>5</v>
      </c>
      <c r="K1006" t="str">
        <f t="shared" si="62"/>
        <v>Satisfied</v>
      </c>
      <c r="L1006">
        <v>1</v>
      </c>
      <c r="M1006" t="str">
        <f t="shared" si="63"/>
        <v>Intent to Purchase</v>
      </c>
    </row>
    <row r="1007" spans="1:13">
      <c r="A1007">
        <v>6879</v>
      </c>
      <c r="B1007" t="s">
        <v>12</v>
      </c>
      <c r="C1007" t="s">
        <v>28</v>
      </c>
      <c r="D1007" s="3">
        <v>1140.16654145492</v>
      </c>
      <c r="E1007">
        <v>39</v>
      </c>
      <c r="F1007" s="5" t="str">
        <f t="shared" si="64"/>
        <v>Adult</v>
      </c>
      <c r="G1007" t="s">
        <v>9019</v>
      </c>
      <c r="H1007">
        <v>16</v>
      </c>
      <c r="I1007" t="str">
        <f t="shared" si="61"/>
        <v>Very Frequent Buyer</v>
      </c>
      <c r="J1007">
        <v>2</v>
      </c>
      <c r="K1007" t="str">
        <f t="shared" si="62"/>
        <v>Unsatisfied</v>
      </c>
      <c r="L1007">
        <v>0</v>
      </c>
      <c r="M1007" t="str">
        <f t="shared" si="63"/>
        <v>No Intent</v>
      </c>
    </row>
    <row r="1008" spans="1:13">
      <c r="A1008">
        <v>6880</v>
      </c>
      <c r="B1008" t="s">
        <v>9</v>
      </c>
      <c r="C1008" t="s">
        <v>22</v>
      </c>
      <c r="D1008" s="3">
        <v>671.34943977076296</v>
      </c>
      <c r="E1008">
        <v>54</v>
      </c>
      <c r="F1008" s="5" t="str">
        <f t="shared" si="64"/>
        <v>Mature Adult</v>
      </c>
      <c r="G1008" t="s">
        <v>9019</v>
      </c>
      <c r="H1008">
        <v>17</v>
      </c>
      <c r="I1008" t="str">
        <f t="shared" si="61"/>
        <v>Very Frequent Buyer</v>
      </c>
      <c r="J1008">
        <v>4</v>
      </c>
      <c r="K1008" t="str">
        <f t="shared" si="62"/>
        <v>Satisfied</v>
      </c>
      <c r="L1008">
        <v>1</v>
      </c>
      <c r="M1008" t="str">
        <f t="shared" si="63"/>
        <v>Intent to Purchase</v>
      </c>
    </row>
    <row r="1009" spans="1:13">
      <c r="A1009">
        <v>6881</v>
      </c>
      <c r="B1009" t="s">
        <v>9</v>
      </c>
      <c r="C1009" t="s">
        <v>10</v>
      </c>
      <c r="D1009" s="3">
        <v>1920.55476380447</v>
      </c>
      <c r="E1009">
        <v>61</v>
      </c>
      <c r="F1009" s="5" t="str">
        <f t="shared" si="64"/>
        <v>Senior</v>
      </c>
      <c r="G1009" t="s">
        <v>9019</v>
      </c>
      <c r="H1009">
        <v>9</v>
      </c>
      <c r="I1009" t="str">
        <f t="shared" si="61"/>
        <v>Frequent Buyer</v>
      </c>
      <c r="J1009">
        <v>2</v>
      </c>
      <c r="K1009" t="str">
        <f t="shared" si="62"/>
        <v>Unsatisfied</v>
      </c>
      <c r="L1009">
        <v>0</v>
      </c>
      <c r="M1009" t="str">
        <f t="shared" si="63"/>
        <v>No Intent</v>
      </c>
    </row>
    <row r="1010" spans="1:13">
      <c r="A1010">
        <v>6882</v>
      </c>
      <c r="B1010" t="s">
        <v>12</v>
      </c>
      <c r="C1010" t="s">
        <v>28</v>
      </c>
      <c r="D1010" s="3">
        <v>1746.7528357475501</v>
      </c>
      <c r="E1010">
        <v>51</v>
      </c>
      <c r="F1010" s="5" t="str">
        <f t="shared" si="64"/>
        <v>Mature Adult</v>
      </c>
      <c r="G1010" t="s">
        <v>9019</v>
      </c>
      <c r="H1010">
        <v>18</v>
      </c>
      <c r="I1010" t="str">
        <f t="shared" si="61"/>
        <v>Very Frequent Buyer</v>
      </c>
      <c r="J1010">
        <v>1</v>
      </c>
      <c r="K1010" t="str">
        <f t="shared" si="62"/>
        <v>Unsatisfied</v>
      </c>
      <c r="L1010">
        <v>0</v>
      </c>
      <c r="M1010" t="str">
        <f t="shared" si="63"/>
        <v>No Intent</v>
      </c>
    </row>
    <row r="1011" spans="1:13">
      <c r="A1011">
        <v>6883</v>
      </c>
      <c r="B1011" t="s">
        <v>15</v>
      </c>
      <c r="C1011" t="s">
        <v>18</v>
      </c>
      <c r="D1011" s="3">
        <v>1831.363180755</v>
      </c>
      <c r="E1011">
        <v>36</v>
      </c>
      <c r="F1011" s="5" t="str">
        <f t="shared" si="64"/>
        <v>Adult</v>
      </c>
      <c r="G1011" t="s">
        <v>9020</v>
      </c>
      <c r="H1011">
        <v>11</v>
      </c>
      <c r="I1011" t="str">
        <f t="shared" si="61"/>
        <v>Frequent Buyer</v>
      </c>
      <c r="J1011">
        <v>4</v>
      </c>
      <c r="K1011" t="str">
        <f t="shared" si="62"/>
        <v>Satisfied</v>
      </c>
      <c r="L1011">
        <v>1</v>
      </c>
      <c r="M1011" t="str">
        <f t="shared" si="63"/>
        <v>Intent to Purchase</v>
      </c>
    </row>
    <row r="1012" spans="1:13">
      <c r="A1012">
        <v>6884</v>
      </c>
      <c r="B1012" t="s">
        <v>24</v>
      </c>
      <c r="C1012" t="s">
        <v>28</v>
      </c>
      <c r="D1012" s="3">
        <v>1003.16202586958</v>
      </c>
      <c r="E1012">
        <v>20</v>
      </c>
      <c r="F1012" s="5" t="str">
        <f t="shared" si="64"/>
        <v>Young Adult</v>
      </c>
      <c r="G1012" t="s">
        <v>9019</v>
      </c>
      <c r="H1012">
        <v>11</v>
      </c>
      <c r="I1012" t="str">
        <f t="shared" si="61"/>
        <v>Frequent Buyer</v>
      </c>
      <c r="J1012">
        <v>4</v>
      </c>
      <c r="K1012" t="str">
        <f t="shared" si="62"/>
        <v>Satisfied</v>
      </c>
      <c r="L1012">
        <v>0</v>
      </c>
      <c r="M1012" t="str">
        <f t="shared" si="63"/>
        <v>No Intent</v>
      </c>
    </row>
    <row r="1013" spans="1:13">
      <c r="A1013">
        <v>6885</v>
      </c>
      <c r="B1013" t="s">
        <v>31</v>
      </c>
      <c r="C1013" t="s">
        <v>22</v>
      </c>
      <c r="D1013" s="3">
        <v>653.335017880181</v>
      </c>
      <c r="E1013">
        <v>48</v>
      </c>
      <c r="F1013" s="5" t="str">
        <f t="shared" si="64"/>
        <v>Middle aged</v>
      </c>
      <c r="G1013" t="s">
        <v>9019</v>
      </c>
      <c r="H1013">
        <v>3</v>
      </c>
      <c r="I1013" t="str">
        <f t="shared" si="61"/>
        <v>Occasional Buyer</v>
      </c>
      <c r="J1013">
        <v>4</v>
      </c>
      <c r="K1013" t="str">
        <f t="shared" si="62"/>
        <v>Satisfied</v>
      </c>
      <c r="L1013">
        <v>1</v>
      </c>
      <c r="M1013" t="str">
        <f t="shared" si="63"/>
        <v>Intent to Purchase</v>
      </c>
    </row>
    <row r="1014" spans="1:13">
      <c r="A1014">
        <v>6886</v>
      </c>
      <c r="B1014" t="s">
        <v>9</v>
      </c>
      <c r="C1014" t="s">
        <v>28</v>
      </c>
      <c r="D1014" s="3">
        <v>890.62807589507202</v>
      </c>
      <c r="E1014">
        <v>49</v>
      </c>
      <c r="F1014" s="5" t="str">
        <f t="shared" si="64"/>
        <v>Middle aged</v>
      </c>
      <c r="G1014" t="s">
        <v>9020</v>
      </c>
      <c r="H1014">
        <v>15</v>
      </c>
      <c r="I1014" t="str">
        <f t="shared" si="61"/>
        <v>Very Frequent Buyer</v>
      </c>
      <c r="J1014">
        <v>3</v>
      </c>
      <c r="K1014" t="str">
        <f t="shared" si="62"/>
        <v>Neutral</v>
      </c>
      <c r="L1014">
        <v>1</v>
      </c>
      <c r="M1014" t="str">
        <f t="shared" si="63"/>
        <v>Intent to Purchase</v>
      </c>
    </row>
    <row r="1015" spans="1:13">
      <c r="A1015">
        <v>6887</v>
      </c>
      <c r="B1015" t="s">
        <v>15</v>
      </c>
      <c r="C1015" t="s">
        <v>13</v>
      </c>
      <c r="D1015" s="3">
        <v>1373.82696902209</v>
      </c>
      <c r="E1015">
        <v>39</v>
      </c>
      <c r="F1015" s="5" t="str">
        <f t="shared" si="64"/>
        <v>Adult</v>
      </c>
      <c r="G1015" t="s">
        <v>9019</v>
      </c>
      <c r="H1015">
        <v>2</v>
      </c>
      <c r="I1015" t="str">
        <f t="shared" si="61"/>
        <v>Occasional Buyer</v>
      </c>
      <c r="J1015">
        <v>1</v>
      </c>
      <c r="K1015" t="str">
        <f t="shared" si="62"/>
        <v>Unsatisfied</v>
      </c>
      <c r="L1015">
        <v>0</v>
      </c>
      <c r="M1015" t="str">
        <f t="shared" si="63"/>
        <v>No Intent</v>
      </c>
    </row>
    <row r="1016" spans="1:13">
      <c r="A1016">
        <v>6888</v>
      </c>
      <c r="B1016" t="s">
        <v>9</v>
      </c>
      <c r="C1016" t="s">
        <v>13</v>
      </c>
      <c r="D1016" s="3">
        <v>572.20792899597302</v>
      </c>
      <c r="E1016">
        <v>23</v>
      </c>
      <c r="F1016" s="5" t="str">
        <f t="shared" si="64"/>
        <v>Young Adult</v>
      </c>
      <c r="G1016" t="s">
        <v>9020</v>
      </c>
      <c r="H1016">
        <v>16</v>
      </c>
      <c r="I1016" t="str">
        <f t="shared" si="61"/>
        <v>Very Frequent Buyer</v>
      </c>
      <c r="J1016">
        <v>3</v>
      </c>
      <c r="K1016" t="str">
        <f t="shared" si="62"/>
        <v>Neutral</v>
      </c>
      <c r="L1016">
        <v>0</v>
      </c>
      <c r="M1016" t="str">
        <f t="shared" si="63"/>
        <v>No Intent</v>
      </c>
    </row>
    <row r="1017" spans="1:13">
      <c r="A1017">
        <v>6889</v>
      </c>
      <c r="B1017" t="s">
        <v>9</v>
      </c>
      <c r="C1017" t="s">
        <v>18</v>
      </c>
      <c r="D1017" s="3">
        <v>790.23715008648003</v>
      </c>
      <c r="E1017">
        <v>42</v>
      </c>
      <c r="F1017" s="5" t="str">
        <f t="shared" si="64"/>
        <v>Middle aged</v>
      </c>
      <c r="G1017" t="s">
        <v>9020</v>
      </c>
      <c r="H1017">
        <v>1</v>
      </c>
      <c r="I1017" t="str">
        <f t="shared" si="61"/>
        <v>Rare Buyer</v>
      </c>
      <c r="J1017">
        <v>5</v>
      </c>
      <c r="K1017" t="str">
        <f t="shared" si="62"/>
        <v>Satisfied</v>
      </c>
      <c r="L1017">
        <v>1</v>
      </c>
      <c r="M1017" t="str">
        <f t="shared" si="63"/>
        <v>Intent to Purchase</v>
      </c>
    </row>
    <row r="1018" spans="1:13">
      <c r="A1018">
        <v>6890</v>
      </c>
      <c r="B1018" t="s">
        <v>12</v>
      </c>
      <c r="C1018" t="s">
        <v>28</v>
      </c>
      <c r="D1018" s="3">
        <v>2391.0393025812</v>
      </c>
      <c r="E1018">
        <v>57</v>
      </c>
      <c r="F1018" s="5" t="str">
        <f t="shared" si="64"/>
        <v>Mature Adult</v>
      </c>
      <c r="G1018" t="s">
        <v>9020</v>
      </c>
      <c r="H1018">
        <v>14</v>
      </c>
      <c r="I1018" t="str">
        <f t="shared" si="61"/>
        <v>Very Frequent Buyer</v>
      </c>
      <c r="J1018">
        <v>4</v>
      </c>
      <c r="K1018" t="str">
        <f t="shared" si="62"/>
        <v>Satisfied</v>
      </c>
      <c r="L1018">
        <v>1</v>
      </c>
      <c r="M1018" t="str">
        <f t="shared" si="63"/>
        <v>Intent to Purchase</v>
      </c>
    </row>
    <row r="1019" spans="1:13">
      <c r="A1019">
        <v>6891</v>
      </c>
      <c r="B1019" t="s">
        <v>9</v>
      </c>
      <c r="C1019" t="s">
        <v>13</v>
      </c>
      <c r="D1019" s="3">
        <v>1021.58033746234</v>
      </c>
      <c r="E1019">
        <v>21</v>
      </c>
      <c r="F1019" s="5" t="str">
        <f t="shared" si="64"/>
        <v>Young Adult</v>
      </c>
      <c r="G1019" t="s">
        <v>9020</v>
      </c>
      <c r="H1019">
        <v>1</v>
      </c>
      <c r="I1019" t="str">
        <f t="shared" si="61"/>
        <v>Rare Buyer</v>
      </c>
      <c r="J1019">
        <v>2</v>
      </c>
      <c r="K1019" t="str">
        <f t="shared" si="62"/>
        <v>Unsatisfied</v>
      </c>
      <c r="L1019">
        <v>0</v>
      </c>
      <c r="M1019" t="str">
        <f t="shared" si="63"/>
        <v>No Intent</v>
      </c>
    </row>
    <row r="1020" spans="1:13">
      <c r="A1020">
        <v>6892</v>
      </c>
      <c r="B1020" t="s">
        <v>9</v>
      </c>
      <c r="C1020" t="s">
        <v>10</v>
      </c>
      <c r="D1020" s="3">
        <v>1710.5493951334299</v>
      </c>
      <c r="E1020">
        <v>21</v>
      </c>
      <c r="F1020" s="5" t="str">
        <f t="shared" si="64"/>
        <v>Young Adult</v>
      </c>
      <c r="G1020" t="s">
        <v>9019</v>
      </c>
      <c r="H1020">
        <v>15</v>
      </c>
      <c r="I1020" t="str">
        <f t="shared" si="61"/>
        <v>Very Frequent Buyer</v>
      </c>
      <c r="J1020">
        <v>1</v>
      </c>
      <c r="K1020" t="str">
        <f t="shared" si="62"/>
        <v>Unsatisfied</v>
      </c>
      <c r="L1020">
        <v>0</v>
      </c>
      <c r="M1020" t="str">
        <f t="shared" si="63"/>
        <v>No Intent</v>
      </c>
    </row>
    <row r="1021" spans="1:13">
      <c r="A1021">
        <v>6893</v>
      </c>
      <c r="B1021" t="s">
        <v>9</v>
      </c>
      <c r="C1021" t="s">
        <v>22</v>
      </c>
      <c r="D1021" s="3">
        <v>2632.8212330695601</v>
      </c>
      <c r="E1021">
        <v>66</v>
      </c>
      <c r="F1021" s="5" t="str">
        <f t="shared" si="64"/>
        <v>Senior</v>
      </c>
      <c r="G1021" t="s">
        <v>9020</v>
      </c>
      <c r="H1021">
        <v>12</v>
      </c>
      <c r="I1021" t="str">
        <f t="shared" si="61"/>
        <v>Frequent Buyer</v>
      </c>
      <c r="J1021">
        <v>5</v>
      </c>
      <c r="K1021" t="str">
        <f t="shared" si="62"/>
        <v>Satisfied</v>
      </c>
      <c r="L1021">
        <v>1</v>
      </c>
      <c r="M1021" t="str">
        <f t="shared" si="63"/>
        <v>Intent to Purchase</v>
      </c>
    </row>
    <row r="1022" spans="1:13">
      <c r="A1022">
        <v>6894</v>
      </c>
      <c r="B1022" t="s">
        <v>24</v>
      </c>
      <c r="C1022" t="s">
        <v>22</v>
      </c>
      <c r="D1022" s="3">
        <v>1376.9670174365499</v>
      </c>
      <c r="E1022">
        <v>25</v>
      </c>
      <c r="F1022" s="5" t="str">
        <f t="shared" si="64"/>
        <v>Young Adult</v>
      </c>
      <c r="G1022" t="s">
        <v>9019</v>
      </c>
      <c r="H1022">
        <v>18</v>
      </c>
      <c r="I1022" t="str">
        <f t="shared" si="61"/>
        <v>Very Frequent Buyer</v>
      </c>
      <c r="J1022">
        <v>3</v>
      </c>
      <c r="K1022" t="str">
        <f t="shared" si="62"/>
        <v>Neutral</v>
      </c>
      <c r="L1022">
        <v>0</v>
      </c>
      <c r="M1022" t="str">
        <f t="shared" si="63"/>
        <v>No Intent</v>
      </c>
    </row>
    <row r="1023" spans="1:13">
      <c r="A1023">
        <v>6895</v>
      </c>
      <c r="B1023" t="s">
        <v>9</v>
      </c>
      <c r="C1023" t="s">
        <v>10</v>
      </c>
      <c r="D1023" s="3">
        <v>1671.9200868266701</v>
      </c>
      <c r="E1023">
        <v>34</v>
      </c>
      <c r="F1023" s="5" t="str">
        <f t="shared" si="64"/>
        <v>Adult</v>
      </c>
      <c r="G1023" t="s">
        <v>9020</v>
      </c>
      <c r="H1023">
        <v>17</v>
      </c>
      <c r="I1023" t="str">
        <f t="shared" si="61"/>
        <v>Very Frequent Buyer</v>
      </c>
      <c r="J1023">
        <v>4</v>
      </c>
      <c r="K1023" t="str">
        <f t="shared" si="62"/>
        <v>Satisfied</v>
      </c>
      <c r="L1023">
        <v>1</v>
      </c>
      <c r="M1023" t="str">
        <f t="shared" si="63"/>
        <v>Intent to Purchase</v>
      </c>
    </row>
    <row r="1024" spans="1:13">
      <c r="A1024">
        <v>6896</v>
      </c>
      <c r="B1024" t="s">
        <v>12</v>
      </c>
      <c r="C1024" t="s">
        <v>10</v>
      </c>
      <c r="D1024" s="3">
        <v>217.07329883213501</v>
      </c>
      <c r="E1024">
        <v>22</v>
      </c>
      <c r="F1024" s="5" t="str">
        <f t="shared" si="64"/>
        <v>Young Adult</v>
      </c>
      <c r="G1024" t="s">
        <v>9019</v>
      </c>
      <c r="H1024">
        <v>5</v>
      </c>
      <c r="I1024" t="str">
        <f t="shared" si="61"/>
        <v>Regular Buyer</v>
      </c>
      <c r="J1024">
        <v>2</v>
      </c>
      <c r="K1024" t="str">
        <f t="shared" si="62"/>
        <v>Unsatisfied</v>
      </c>
      <c r="L1024">
        <v>0</v>
      </c>
      <c r="M1024" t="str">
        <f t="shared" si="63"/>
        <v>No Intent</v>
      </c>
    </row>
    <row r="1025" spans="1:13">
      <c r="A1025">
        <v>6897</v>
      </c>
      <c r="B1025" t="s">
        <v>12</v>
      </c>
      <c r="C1025" t="s">
        <v>13</v>
      </c>
      <c r="D1025" s="3">
        <v>561.54676365140904</v>
      </c>
      <c r="E1025">
        <v>43</v>
      </c>
      <c r="F1025" s="5" t="str">
        <f t="shared" si="64"/>
        <v>Middle aged</v>
      </c>
      <c r="G1025" t="s">
        <v>9019</v>
      </c>
      <c r="H1025">
        <v>1</v>
      </c>
      <c r="I1025" t="str">
        <f t="shared" si="61"/>
        <v>Rare Buyer</v>
      </c>
      <c r="J1025">
        <v>3</v>
      </c>
      <c r="K1025" t="str">
        <f t="shared" si="62"/>
        <v>Neutral</v>
      </c>
      <c r="L1025">
        <v>0</v>
      </c>
      <c r="M1025" t="str">
        <f t="shared" si="63"/>
        <v>No Intent</v>
      </c>
    </row>
    <row r="1026" spans="1:13">
      <c r="A1026">
        <v>6898</v>
      </c>
      <c r="B1026" t="s">
        <v>12</v>
      </c>
      <c r="C1026" t="s">
        <v>13</v>
      </c>
      <c r="D1026" s="3">
        <v>863.49058749148298</v>
      </c>
      <c r="E1026">
        <v>27</v>
      </c>
      <c r="F1026" s="5" t="str">
        <f t="shared" si="64"/>
        <v>Young Adult</v>
      </c>
      <c r="G1026" t="s">
        <v>9019</v>
      </c>
      <c r="H1026">
        <v>16</v>
      </c>
      <c r="I1026" t="str">
        <f t="shared" ref="I1026:I1089" si="65">IF(H1026=0, "No Purchases",
IF(H1026&lt;=1, "Rare Buyer",
IF(H1026&lt;=3, "Occasional Buyer",
IF(H1026&lt;=6, "Regular Buyer",
IF(H1026&lt;=12, "Frequent Buyer", "Very Frequent Buyer")))))</f>
        <v>Very Frequent Buyer</v>
      </c>
      <c r="J1026">
        <v>1</v>
      </c>
      <c r="K1026" t="str">
        <f t="shared" ref="K1026:K1089" si="66">IF(J1026&lt;=2, "Unsatisfied",
IF(J1026=3, "Neutral",
IF(J1026&gt;=4, "Satisfied", "N/A")))</f>
        <v>Unsatisfied</v>
      </c>
      <c r="L1026">
        <v>0</v>
      </c>
      <c r="M1026" t="str">
        <f t="shared" ref="M1026:M1089" si="67">IF(L1026=0, "No Intent", IF(L1026=1,"Intent to Purchase", "N/A"))</f>
        <v>No Intent</v>
      </c>
    </row>
    <row r="1027" spans="1:13">
      <c r="A1027">
        <v>6899</v>
      </c>
      <c r="B1027" t="s">
        <v>15</v>
      </c>
      <c r="C1027" t="s">
        <v>10</v>
      </c>
      <c r="D1027" s="3">
        <v>1172.36155032281</v>
      </c>
      <c r="E1027">
        <v>49</v>
      </c>
      <c r="F1027" s="5" t="str">
        <f t="shared" si="64"/>
        <v>Middle aged</v>
      </c>
      <c r="G1027" t="s">
        <v>9020</v>
      </c>
      <c r="H1027">
        <v>11</v>
      </c>
      <c r="I1027" t="str">
        <f t="shared" si="65"/>
        <v>Frequent Buyer</v>
      </c>
      <c r="J1027">
        <v>2</v>
      </c>
      <c r="K1027" t="str">
        <f t="shared" si="66"/>
        <v>Unsatisfied</v>
      </c>
      <c r="L1027">
        <v>1</v>
      </c>
      <c r="M1027" t="str">
        <f t="shared" si="67"/>
        <v>Intent to Purchase</v>
      </c>
    </row>
    <row r="1028" spans="1:13">
      <c r="A1028">
        <v>6900</v>
      </c>
      <c r="B1028" t="s">
        <v>12</v>
      </c>
      <c r="C1028" t="s">
        <v>13</v>
      </c>
      <c r="D1028" s="3">
        <v>2657.1656676655102</v>
      </c>
      <c r="E1028">
        <v>19</v>
      </c>
      <c r="F1028" s="5" t="str">
        <f t="shared" si="64"/>
        <v>Adolescent</v>
      </c>
      <c r="G1028" t="s">
        <v>9020</v>
      </c>
      <c r="H1028">
        <v>17</v>
      </c>
      <c r="I1028" t="str">
        <f t="shared" si="65"/>
        <v>Very Frequent Buyer</v>
      </c>
      <c r="J1028">
        <v>5</v>
      </c>
      <c r="K1028" t="str">
        <f t="shared" si="66"/>
        <v>Satisfied</v>
      </c>
      <c r="L1028">
        <v>1</v>
      </c>
      <c r="M1028" t="str">
        <f t="shared" si="67"/>
        <v>Intent to Purchase</v>
      </c>
    </row>
    <row r="1029" spans="1:13">
      <c r="A1029">
        <v>6901</v>
      </c>
      <c r="B1029" t="s">
        <v>9</v>
      </c>
      <c r="C1029" t="s">
        <v>13</v>
      </c>
      <c r="D1029" s="3">
        <v>683.66693217202805</v>
      </c>
      <c r="E1029">
        <v>66</v>
      </c>
      <c r="F1029" s="5" t="str">
        <f t="shared" si="64"/>
        <v>Senior</v>
      </c>
      <c r="G1029" t="s">
        <v>9019</v>
      </c>
      <c r="H1029">
        <v>7</v>
      </c>
      <c r="I1029" t="str">
        <f t="shared" si="65"/>
        <v>Frequent Buyer</v>
      </c>
      <c r="J1029">
        <v>5</v>
      </c>
      <c r="K1029" t="str">
        <f t="shared" si="66"/>
        <v>Satisfied</v>
      </c>
      <c r="L1029">
        <v>1</v>
      </c>
      <c r="M1029" t="str">
        <f t="shared" si="67"/>
        <v>Intent to Purchase</v>
      </c>
    </row>
    <row r="1030" spans="1:13">
      <c r="A1030">
        <v>6902</v>
      </c>
      <c r="B1030" t="s">
        <v>12</v>
      </c>
      <c r="C1030" t="s">
        <v>22</v>
      </c>
      <c r="D1030" s="3">
        <v>796.55055302838798</v>
      </c>
      <c r="E1030">
        <v>67</v>
      </c>
      <c r="F1030" s="5" t="str">
        <f t="shared" si="64"/>
        <v>Senior</v>
      </c>
      <c r="G1030" t="s">
        <v>9020</v>
      </c>
      <c r="H1030">
        <v>14</v>
      </c>
      <c r="I1030" t="str">
        <f t="shared" si="65"/>
        <v>Very Frequent Buyer</v>
      </c>
      <c r="J1030">
        <v>3</v>
      </c>
      <c r="K1030" t="str">
        <f t="shared" si="66"/>
        <v>Neutral</v>
      </c>
      <c r="L1030">
        <v>1</v>
      </c>
      <c r="M1030" t="str">
        <f t="shared" si="67"/>
        <v>Intent to Purchase</v>
      </c>
    </row>
    <row r="1031" spans="1:13">
      <c r="A1031">
        <v>6903</v>
      </c>
      <c r="B1031" t="s">
        <v>31</v>
      </c>
      <c r="C1031" t="s">
        <v>13</v>
      </c>
      <c r="D1031" s="3">
        <v>989.82246666098501</v>
      </c>
      <c r="E1031">
        <v>21</v>
      </c>
      <c r="F1031" s="5" t="str">
        <f t="shared" si="64"/>
        <v>Young Adult</v>
      </c>
      <c r="G1031" t="s">
        <v>9019</v>
      </c>
      <c r="H1031">
        <v>18</v>
      </c>
      <c r="I1031" t="str">
        <f t="shared" si="65"/>
        <v>Very Frequent Buyer</v>
      </c>
      <c r="J1031">
        <v>3</v>
      </c>
      <c r="K1031" t="str">
        <f t="shared" si="66"/>
        <v>Neutral</v>
      </c>
      <c r="L1031">
        <v>0</v>
      </c>
      <c r="M1031" t="str">
        <f t="shared" si="67"/>
        <v>No Intent</v>
      </c>
    </row>
    <row r="1032" spans="1:13">
      <c r="A1032">
        <v>6904</v>
      </c>
      <c r="B1032" t="s">
        <v>15</v>
      </c>
      <c r="C1032" t="s">
        <v>18</v>
      </c>
      <c r="D1032" s="3">
        <v>1113.54331951568</v>
      </c>
      <c r="E1032">
        <v>42</v>
      </c>
      <c r="F1032" s="5" t="str">
        <f t="shared" si="64"/>
        <v>Middle aged</v>
      </c>
      <c r="G1032" t="s">
        <v>9019</v>
      </c>
      <c r="H1032">
        <v>13</v>
      </c>
      <c r="I1032" t="str">
        <f t="shared" si="65"/>
        <v>Very Frequent Buyer</v>
      </c>
      <c r="J1032">
        <v>3</v>
      </c>
      <c r="K1032" t="str">
        <f t="shared" si="66"/>
        <v>Neutral</v>
      </c>
      <c r="L1032">
        <v>0</v>
      </c>
      <c r="M1032" t="str">
        <f t="shared" si="67"/>
        <v>No Intent</v>
      </c>
    </row>
    <row r="1033" spans="1:13">
      <c r="A1033">
        <v>6905</v>
      </c>
      <c r="B1033" t="s">
        <v>31</v>
      </c>
      <c r="C1033" t="s">
        <v>18</v>
      </c>
      <c r="D1033" s="3">
        <v>1831.8205285255401</v>
      </c>
      <c r="E1033">
        <v>49</v>
      </c>
      <c r="F1033" s="5" t="str">
        <f t="shared" si="64"/>
        <v>Middle aged</v>
      </c>
      <c r="G1033" t="s">
        <v>9020</v>
      </c>
      <c r="H1033">
        <v>12</v>
      </c>
      <c r="I1033" t="str">
        <f t="shared" si="65"/>
        <v>Frequent Buyer</v>
      </c>
      <c r="J1033">
        <v>4</v>
      </c>
      <c r="K1033" t="str">
        <f t="shared" si="66"/>
        <v>Satisfied</v>
      </c>
      <c r="L1033">
        <v>1</v>
      </c>
      <c r="M1033" t="str">
        <f t="shared" si="67"/>
        <v>Intent to Purchase</v>
      </c>
    </row>
    <row r="1034" spans="1:13">
      <c r="A1034">
        <v>6906</v>
      </c>
      <c r="B1034" t="s">
        <v>15</v>
      </c>
      <c r="C1034" t="s">
        <v>13</v>
      </c>
      <c r="D1034" s="3">
        <v>2825.0119348109001</v>
      </c>
      <c r="E1034">
        <v>34</v>
      </c>
      <c r="F1034" s="5" t="str">
        <f t="shared" si="64"/>
        <v>Adult</v>
      </c>
      <c r="G1034" t="s">
        <v>9019</v>
      </c>
      <c r="H1034">
        <v>4</v>
      </c>
      <c r="I1034" t="str">
        <f t="shared" si="65"/>
        <v>Regular Buyer</v>
      </c>
      <c r="J1034">
        <v>5</v>
      </c>
      <c r="K1034" t="str">
        <f t="shared" si="66"/>
        <v>Satisfied</v>
      </c>
      <c r="L1034">
        <v>1</v>
      </c>
      <c r="M1034" t="str">
        <f t="shared" si="67"/>
        <v>Intent to Purchase</v>
      </c>
    </row>
    <row r="1035" spans="1:13">
      <c r="A1035">
        <v>6907</v>
      </c>
      <c r="B1035" t="s">
        <v>31</v>
      </c>
      <c r="C1035" t="s">
        <v>22</v>
      </c>
      <c r="D1035" s="3">
        <v>2095.5643513806099</v>
      </c>
      <c r="E1035">
        <v>33</v>
      </c>
      <c r="F1035" s="5" t="str">
        <f t="shared" si="64"/>
        <v>Adult</v>
      </c>
      <c r="G1035" t="s">
        <v>9019</v>
      </c>
      <c r="H1035">
        <v>5</v>
      </c>
      <c r="I1035" t="str">
        <f t="shared" si="65"/>
        <v>Regular Buyer</v>
      </c>
      <c r="J1035">
        <v>5</v>
      </c>
      <c r="K1035" t="str">
        <f t="shared" si="66"/>
        <v>Satisfied</v>
      </c>
      <c r="L1035">
        <v>1</v>
      </c>
      <c r="M1035" t="str">
        <f t="shared" si="67"/>
        <v>Intent to Purchase</v>
      </c>
    </row>
    <row r="1036" spans="1:13">
      <c r="A1036">
        <v>6908</v>
      </c>
      <c r="B1036" t="s">
        <v>31</v>
      </c>
      <c r="C1036" t="s">
        <v>13</v>
      </c>
      <c r="D1036" s="3">
        <v>2891.0172883077998</v>
      </c>
      <c r="E1036">
        <v>68</v>
      </c>
      <c r="F1036" s="5" t="str">
        <f t="shared" si="64"/>
        <v>Senior</v>
      </c>
      <c r="G1036" t="s">
        <v>9019</v>
      </c>
      <c r="H1036">
        <v>1</v>
      </c>
      <c r="I1036" t="str">
        <f t="shared" si="65"/>
        <v>Rare Buyer</v>
      </c>
      <c r="J1036">
        <v>5</v>
      </c>
      <c r="K1036" t="str">
        <f t="shared" si="66"/>
        <v>Satisfied</v>
      </c>
      <c r="L1036">
        <v>1</v>
      </c>
      <c r="M1036" t="str">
        <f t="shared" si="67"/>
        <v>Intent to Purchase</v>
      </c>
    </row>
    <row r="1037" spans="1:13">
      <c r="A1037">
        <v>6909</v>
      </c>
      <c r="B1037" t="s">
        <v>12</v>
      </c>
      <c r="C1037" t="s">
        <v>28</v>
      </c>
      <c r="D1037" s="3">
        <v>710.90370134143404</v>
      </c>
      <c r="E1037">
        <v>44</v>
      </c>
      <c r="F1037" s="5" t="str">
        <f t="shared" si="64"/>
        <v>Middle aged</v>
      </c>
      <c r="G1037" t="s">
        <v>9019</v>
      </c>
      <c r="H1037">
        <v>4</v>
      </c>
      <c r="I1037" t="str">
        <f t="shared" si="65"/>
        <v>Regular Buyer</v>
      </c>
      <c r="J1037">
        <v>2</v>
      </c>
      <c r="K1037" t="str">
        <f t="shared" si="66"/>
        <v>Unsatisfied</v>
      </c>
      <c r="L1037">
        <v>0</v>
      </c>
      <c r="M1037" t="str">
        <f t="shared" si="67"/>
        <v>No Intent</v>
      </c>
    </row>
    <row r="1038" spans="1:13">
      <c r="A1038">
        <v>6910</v>
      </c>
      <c r="B1038" t="s">
        <v>9</v>
      </c>
      <c r="C1038" t="s">
        <v>22</v>
      </c>
      <c r="D1038" s="3">
        <v>1270.95386561787</v>
      </c>
      <c r="E1038">
        <v>33</v>
      </c>
      <c r="F1038" s="5" t="str">
        <f t="shared" si="64"/>
        <v>Adult</v>
      </c>
      <c r="G1038" t="s">
        <v>9019</v>
      </c>
      <c r="H1038">
        <v>15</v>
      </c>
      <c r="I1038" t="str">
        <f t="shared" si="65"/>
        <v>Very Frequent Buyer</v>
      </c>
      <c r="J1038">
        <v>4</v>
      </c>
      <c r="K1038" t="str">
        <f t="shared" si="66"/>
        <v>Satisfied</v>
      </c>
      <c r="L1038">
        <v>1</v>
      </c>
      <c r="M1038" t="str">
        <f t="shared" si="67"/>
        <v>Intent to Purchase</v>
      </c>
    </row>
    <row r="1039" spans="1:13">
      <c r="A1039">
        <v>6911</v>
      </c>
      <c r="B1039" t="s">
        <v>15</v>
      </c>
      <c r="C1039" t="s">
        <v>28</v>
      </c>
      <c r="D1039" s="3">
        <v>1729.4028990674301</v>
      </c>
      <c r="E1039">
        <v>35</v>
      </c>
      <c r="F1039" s="5" t="str">
        <f t="shared" si="64"/>
        <v>Adult</v>
      </c>
      <c r="G1039" t="s">
        <v>9020</v>
      </c>
      <c r="H1039">
        <v>5</v>
      </c>
      <c r="I1039" t="str">
        <f t="shared" si="65"/>
        <v>Regular Buyer</v>
      </c>
      <c r="J1039">
        <v>5</v>
      </c>
      <c r="K1039" t="str">
        <f t="shared" si="66"/>
        <v>Satisfied</v>
      </c>
      <c r="L1039">
        <v>1</v>
      </c>
      <c r="M1039" t="str">
        <f t="shared" si="67"/>
        <v>Intent to Purchase</v>
      </c>
    </row>
    <row r="1040" spans="1:13">
      <c r="A1040">
        <v>6912</v>
      </c>
      <c r="B1040" t="s">
        <v>9</v>
      </c>
      <c r="C1040" t="s">
        <v>18</v>
      </c>
      <c r="D1040" s="3">
        <v>2362.8838214839502</v>
      </c>
      <c r="E1040">
        <v>30</v>
      </c>
      <c r="F1040" s="5" t="str">
        <f t="shared" si="64"/>
        <v>Adult</v>
      </c>
      <c r="G1040" t="s">
        <v>9019</v>
      </c>
      <c r="H1040">
        <v>18</v>
      </c>
      <c r="I1040" t="str">
        <f t="shared" si="65"/>
        <v>Very Frequent Buyer</v>
      </c>
      <c r="J1040">
        <v>2</v>
      </c>
      <c r="K1040" t="str">
        <f t="shared" si="66"/>
        <v>Unsatisfied</v>
      </c>
      <c r="L1040">
        <v>0</v>
      </c>
      <c r="M1040" t="str">
        <f t="shared" si="67"/>
        <v>No Intent</v>
      </c>
    </row>
    <row r="1041" spans="1:13">
      <c r="A1041">
        <v>6913</v>
      </c>
      <c r="B1041" t="s">
        <v>9</v>
      </c>
      <c r="C1041" t="s">
        <v>10</v>
      </c>
      <c r="D1041" s="3">
        <v>109.734170517092</v>
      </c>
      <c r="E1041">
        <v>35</v>
      </c>
      <c r="F1041" s="5" t="str">
        <f t="shared" si="64"/>
        <v>Adult</v>
      </c>
      <c r="G1041" t="s">
        <v>9019</v>
      </c>
      <c r="H1041">
        <v>4</v>
      </c>
      <c r="I1041" t="str">
        <f t="shared" si="65"/>
        <v>Regular Buyer</v>
      </c>
      <c r="J1041">
        <v>3</v>
      </c>
      <c r="K1041" t="str">
        <f t="shared" si="66"/>
        <v>Neutral</v>
      </c>
      <c r="L1041">
        <v>0</v>
      </c>
      <c r="M1041" t="str">
        <f t="shared" si="67"/>
        <v>No Intent</v>
      </c>
    </row>
    <row r="1042" spans="1:13">
      <c r="A1042">
        <v>6914</v>
      </c>
      <c r="B1042" t="s">
        <v>24</v>
      </c>
      <c r="C1042" t="s">
        <v>28</v>
      </c>
      <c r="D1042" s="3">
        <v>1738.2745818548201</v>
      </c>
      <c r="E1042">
        <v>61</v>
      </c>
      <c r="F1042" s="5" t="str">
        <f t="shared" si="64"/>
        <v>Senior</v>
      </c>
      <c r="G1042" t="s">
        <v>9020</v>
      </c>
      <c r="H1042">
        <v>10</v>
      </c>
      <c r="I1042" t="str">
        <f t="shared" si="65"/>
        <v>Frequent Buyer</v>
      </c>
      <c r="J1042">
        <v>4</v>
      </c>
      <c r="K1042" t="str">
        <f t="shared" si="66"/>
        <v>Satisfied</v>
      </c>
      <c r="L1042">
        <v>1</v>
      </c>
      <c r="M1042" t="str">
        <f t="shared" si="67"/>
        <v>Intent to Purchase</v>
      </c>
    </row>
    <row r="1043" spans="1:13">
      <c r="A1043">
        <v>6915</v>
      </c>
      <c r="B1043" t="s">
        <v>9</v>
      </c>
      <c r="C1043" t="s">
        <v>28</v>
      </c>
      <c r="D1043" s="3">
        <v>2342.1926965491598</v>
      </c>
      <c r="E1043">
        <v>49</v>
      </c>
      <c r="F1043" s="5" t="str">
        <f t="shared" si="64"/>
        <v>Middle aged</v>
      </c>
      <c r="G1043" t="s">
        <v>9020</v>
      </c>
      <c r="H1043">
        <v>7</v>
      </c>
      <c r="I1043" t="str">
        <f t="shared" si="65"/>
        <v>Frequent Buyer</v>
      </c>
      <c r="J1043">
        <v>1</v>
      </c>
      <c r="K1043" t="str">
        <f t="shared" si="66"/>
        <v>Unsatisfied</v>
      </c>
      <c r="L1043">
        <v>1</v>
      </c>
      <c r="M1043" t="str">
        <f t="shared" si="67"/>
        <v>Intent to Purchase</v>
      </c>
    </row>
    <row r="1044" spans="1:13">
      <c r="A1044">
        <v>6916</v>
      </c>
      <c r="B1044" t="s">
        <v>24</v>
      </c>
      <c r="C1044" t="s">
        <v>10</v>
      </c>
      <c r="D1044" s="3">
        <v>715.23553797169495</v>
      </c>
      <c r="E1044">
        <v>39</v>
      </c>
      <c r="F1044" s="5" t="str">
        <f t="shared" si="64"/>
        <v>Adult</v>
      </c>
      <c r="G1044" t="s">
        <v>9019</v>
      </c>
      <c r="H1044">
        <v>12</v>
      </c>
      <c r="I1044" t="str">
        <f t="shared" si="65"/>
        <v>Frequent Buyer</v>
      </c>
      <c r="J1044">
        <v>2</v>
      </c>
      <c r="K1044" t="str">
        <f t="shared" si="66"/>
        <v>Unsatisfied</v>
      </c>
      <c r="L1044">
        <v>0</v>
      </c>
      <c r="M1044" t="str">
        <f t="shared" si="67"/>
        <v>No Intent</v>
      </c>
    </row>
    <row r="1045" spans="1:13">
      <c r="A1045">
        <v>6917</v>
      </c>
      <c r="B1045" t="s">
        <v>24</v>
      </c>
      <c r="C1045" t="s">
        <v>28</v>
      </c>
      <c r="D1045" s="3">
        <v>2280.0369446437699</v>
      </c>
      <c r="E1045">
        <v>38</v>
      </c>
      <c r="F1045" s="5" t="str">
        <f t="shared" si="64"/>
        <v>Adult</v>
      </c>
      <c r="G1045" t="s">
        <v>9020</v>
      </c>
      <c r="H1045">
        <v>9</v>
      </c>
      <c r="I1045" t="str">
        <f t="shared" si="65"/>
        <v>Frequent Buyer</v>
      </c>
      <c r="J1045">
        <v>4</v>
      </c>
      <c r="K1045" t="str">
        <f t="shared" si="66"/>
        <v>Satisfied</v>
      </c>
      <c r="L1045">
        <v>1</v>
      </c>
      <c r="M1045" t="str">
        <f t="shared" si="67"/>
        <v>Intent to Purchase</v>
      </c>
    </row>
    <row r="1046" spans="1:13">
      <c r="A1046">
        <v>6918</v>
      </c>
      <c r="B1046" t="s">
        <v>12</v>
      </c>
      <c r="C1046" t="s">
        <v>22</v>
      </c>
      <c r="D1046" s="3">
        <v>1787.33889785102</v>
      </c>
      <c r="E1046">
        <v>53</v>
      </c>
      <c r="F1046" s="5" t="str">
        <f t="shared" si="64"/>
        <v>Mature Adult</v>
      </c>
      <c r="G1046" t="s">
        <v>9019</v>
      </c>
      <c r="H1046">
        <v>8</v>
      </c>
      <c r="I1046" t="str">
        <f t="shared" si="65"/>
        <v>Frequent Buyer</v>
      </c>
      <c r="J1046">
        <v>5</v>
      </c>
      <c r="K1046" t="str">
        <f t="shared" si="66"/>
        <v>Satisfied</v>
      </c>
      <c r="L1046">
        <v>1</v>
      </c>
      <c r="M1046" t="str">
        <f t="shared" si="67"/>
        <v>Intent to Purchase</v>
      </c>
    </row>
    <row r="1047" spans="1:13">
      <c r="A1047">
        <v>6919</v>
      </c>
      <c r="B1047" t="s">
        <v>9</v>
      </c>
      <c r="C1047" t="s">
        <v>22</v>
      </c>
      <c r="D1047" s="3">
        <v>207.69174556328801</v>
      </c>
      <c r="E1047">
        <v>66</v>
      </c>
      <c r="F1047" s="5" t="str">
        <f t="shared" si="64"/>
        <v>Senior</v>
      </c>
      <c r="G1047" t="s">
        <v>9020</v>
      </c>
      <c r="H1047">
        <v>7</v>
      </c>
      <c r="I1047" t="str">
        <f t="shared" si="65"/>
        <v>Frequent Buyer</v>
      </c>
      <c r="J1047">
        <v>1</v>
      </c>
      <c r="K1047" t="str">
        <f t="shared" si="66"/>
        <v>Unsatisfied</v>
      </c>
      <c r="L1047">
        <v>1</v>
      </c>
      <c r="M1047" t="str">
        <f t="shared" si="67"/>
        <v>Intent to Purchase</v>
      </c>
    </row>
    <row r="1048" spans="1:13">
      <c r="A1048">
        <v>6920</v>
      </c>
      <c r="B1048" t="s">
        <v>15</v>
      </c>
      <c r="C1048" t="s">
        <v>18</v>
      </c>
      <c r="D1048" s="3">
        <v>588.08720987454399</v>
      </c>
      <c r="E1048">
        <v>44</v>
      </c>
      <c r="F1048" s="5" t="str">
        <f t="shared" si="64"/>
        <v>Middle aged</v>
      </c>
      <c r="G1048" t="s">
        <v>9019</v>
      </c>
      <c r="H1048">
        <v>4</v>
      </c>
      <c r="I1048" t="str">
        <f t="shared" si="65"/>
        <v>Regular Buyer</v>
      </c>
      <c r="J1048">
        <v>2</v>
      </c>
      <c r="K1048" t="str">
        <f t="shared" si="66"/>
        <v>Unsatisfied</v>
      </c>
      <c r="L1048">
        <v>0</v>
      </c>
      <c r="M1048" t="str">
        <f t="shared" si="67"/>
        <v>No Intent</v>
      </c>
    </row>
    <row r="1049" spans="1:13">
      <c r="A1049">
        <v>6921</v>
      </c>
      <c r="B1049" t="s">
        <v>24</v>
      </c>
      <c r="C1049" t="s">
        <v>13</v>
      </c>
      <c r="D1049" s="3">
        <v>1997.30052126039</v>
      </c>
      <c r="E1049">
        <v>52</v>
      </c>
      <c r="F1049" s="5" t="str">
        <f t="shared" si="64"/>
        <v>Mature Adult</v>
      </c>
      <c r="G1049" t="s">
        <v>9019</v>
      </c>
      <c r="H1049">
        <v>12</v>
      </c>
      <c r="I1049" t="str">
        <f t="shared" si="65"/>
        <v>Frequent Buyer</v>
      </c>
      <c r="J1049">
        <v>5</v>
      </c>
      <c r="K1049" t="str">
        <f t="shared" si="66"/>
        <v>Satisfied</v>
      </c>
      <c r="L1049">
        <v>1</v>
      </c>
      <c r="M1049" t="str">
        <f t="shared" si="67"/>
        <v>Intent to Purchase</v>
      </c>
    </row>
    <row r="1050" spans="1:13">
      <c r="A1050">
        <v>6922</v>
      </c>
      <c r="B1050" t="s">
        <v>9</v>
      </c>
      <c r="C1050" t="s">
        <v>18</v>
      </c>
      <c r="D1050" s="3">
        <v>645.95987340794295</v>
      </c>
      <c r="E1050">
        <v>49</v>
      </c>
      <c r="F1050" s="5" t="str">
        <f t="shared" si="64"/>
        <v>Middle aged</v>
      </c>
      <c r="G1050" t="s">
        <v>9020</v>
      </c>
      <c r="H1050">
        <v>6</v>
      </c>
      <c r="I1050" t="str">
        <f t="shared" si="65"/>
        <v>Regular Buyer</v>
      </c>
      <c r="J1050">
        <v>4</v>
      </c>
      <c r="K1050" t="str">
        <f t="shared" si="66"/>
        <v>Satisfied</v>
      </c>
      <c r="L1050">
        <v>1</v>
      </c>
      <c r="M1050" t="str">
        <f t="shared" si="67"/>
        <v>Intent to Purchase</v>
      </c>
    </row>
    <row r="1051" spans="1:13">
      <c r="A1051">
        <v>6923</v>
      </c>
      <c r="B1051" t="s">
        <v>31</v>
      </c>
      <c r="C1051" t="s">
        <v>13</v>
      </c>
      <c r="D1051" s="3">
        <v>2102.0862409374199</v>
      </c>
      <c r="E1051">
        <v>26</v>
      </c>
      <c r="F1051" s="5" t="str">
        <f t="shared" si="64"/>
        <v>Young Adult</v>
      </c>
      <c r="G1051" t="s">
        <v>9019</v>
      </c>
      <c r="H1051">
        <v>17</v>
      </c>
      <c r="I1051" t="str">
        <f t="shared" si="65"/>
        <v>Very Frequent Buyer</v>
      </c>
      <c r="J1051">
        <v>2</v>
      </c>
      <c r="K1051" t="str">
        <f t="shared" si="66"/>
        <v>Unsatisfied</v>
      </c>
      <c r="L1051">
        <v>0</v>
      </c>
      <c r="M1051" t="str">
        <f t="shared" si="67"/>
        <v>No Intent</v>
      </c>
    </row>
    <row r="1052" spans="1:13">
      <c r="A1052">
        <v>6924</v>
      </c>
      <c r="B1052" t="s">
        <v>9</v>
      </c>
      <c r="C1052" t="s">
        <v>28</v>
      </c>
      <c r="D1052" s="3">
        <v>2213.0063826814098</v>
      </c>
      <c r="E1052">
        <v>45</v>
      </c>
      <c r="F1052" s="5" t="str">
        <f t="shared" si="64"/>
        <v>Middle aged</v>
      </c>
      <c r="G1052" t="s">
        <v>9020</v>
      </c>
      <c r="H1052">
        <v>16</v>
      </c>
      <c r="I1052" t="str">
        <f t="shared" si="65"/>
        <v>Very Frequent Buyer</v>
      </c>
      <c r="J1052">
        <v>3</v>
      </c>
      <c r="K1052" t="str">
        <f t="shared" si="66"/>
        <v>Neutral</v>
      </c>
      <c r="L1052">
        <v>1</v>
      </c>
      <c r="M1052" t="str">
        <f t="shared" si="67"/>
        <v>Intent to Purchase</v>
      </c>
    </row>
    <row r="1053" spans="1:13">
      <c r="A1053">
        <v>6925</v>
      </c>
      <c r="B1053" t="s">
        <v>12</v>
      </c>
      <c r="C1053" t="s">
        <v>22</v>
      </c>
      <c r="D1053" s="3">
        <v>1012.44646161841</v>
      </c>
      <c r="E1053">
        <v>46</v>
      </c>
      <c r="F1053" s="5" t="str">
        <f t="shared" si="64"/>
        <v>Middle aged</v>
      </c>
      <c r="G1053" t="s">
        <v>9019</v>
      </c>
      <c r="H1053">
        <v>8</v>
      </c>
      <c r="I1053" t="str">
        <f t="shared" si="65"/>
        <v>Frequent Buyer</v>
      </c>
      <c r="J1053">
        <v>5</v>
      </c>
      <c r="K1053" t="str">
        <f t="shared" si="66"/>
        <v>Satisfied</v>
      </c>
      <c r="L1053">
        <v>1</v>
      </c>
      <c r="M1053" t="str">
        <f t="shared" si="67"/>
        <v>Intent to Purchase</v>
      </c>
    </row>
    <row r="1054" spans="1:13">
      <c r="A1054">
        <v>6926</v>
      </c>
      <c r="B1054" t="s">
        <v>31</v>
      </c>
      <c r="C1054" t="s">
        <v>18</v>
      </c>
      <c r="D1054" s="3">
        <v>1329.8506934571701</v>
      </c>
      <c r="E1054">
        <v>55</v>
      </c>
      <c r="F1054" s="5" t="str">
        <f t="shared" si="64"/>
        <v>Mature Adult</v>
      </c>
      <c r="G1054" t="s">
        <v>9019</v>
      </c>
      <c r="H1054">
        <v>3</v>
      </c>
      <c r="I1054" t="str">
        <f t="shared" si="65"/>
        <v>Occasional Buyer</v>
      </c>
      <c r="J1054">
        <v>4</v>
      </c>
      <c r="K1054" t="str">
        <f t="shared" si="66"/>
        <v>Satisfied</v>
      </c>
      <c r="L1054">
        <v>1</v>
      </c>
      <c r="M1054" t="str">
        <f t="shared" si="67"/>
        <v>Intent to Purchase</v>
      </c>
    </row>
    <row r="1055" spans="1:13">
      <c r="A1055">
        <v>6927</v>
      </c>
      <c r="B1055" t="s">
        <v>31</v>
      </c>
      <c r="C1055" t="s">
        <v>18</v>
      </c>
      <c r="D1055" s="3">
        <v>1577.5458031292001</v>
      </c>
      <c r="E1055">
        <v>48</v>
      </c>
      <c r="F1055" s="5" t="str">
        <f t="shared" si="64"/>
        <v>Middle aged</v>
      </c>
      <c r="G1055" t="s">
        <v>9020</v>
      </c>
      <c r="H1055">
        <v>6</v>
      </c>
      <c r="I1055" t="str">
        <f t="shared" si="65"/>
        <v>Regular Buyer</v>
      </c>
      <c r="J1055">
        <v>2</v>
      </c>
      <c r="K1055" t="str">
        <f t="shared" si="66"/>
        <v>Unsatisfied</v>
      </c>
      <c r="L1055">
        <v>1</v>
      </c>
      <c r="M1055" t="str">
        <f t="shared" si="67"/>
        <v>Intent to Purchase</v>
      </c>
    </row>
    <row r="1056" spans="1:13">
      <c r="A1056">
        <v>6928</v>
      </c>
      <c r="B1056" t="s">
        <v>9</v>
      </c>
      <c r="C1056" t="s">
        <v>22</v>
      </c>
      <c r="D1056" s="3">
        <v>1391.8003599292899</v>
      </c>
      <c r="E1056">
        <v>26</v>
      </c>
      <c r="F1056" s="5" t="str">
        <f t="shared" si="64"/>
        <v>Young Adult</v>
      </c>
      <c r="G1056" t="s">
        <v>9019</v>
      </c>
      <c r="H1056">
        <v>18</v>
      </c>
      <c r="I1056" t="str">
        <f t="shared" si="65"/>
        <v>Very Frequent Buyer</v>
      </c>
      <c r="J1056">
        <v>5</v>
      </c>
      <c r="K1056" t="str">
        <f t="shared" si="66"/>
        <v>Satisfied</v>
      </c>
      <c r="L1056">
        <v>0</v>
      </c>
      <c r="M1056" t="str">
        <f t="shared" si="67"/>
        <v>No Intent</v>
      </c>
    </row>
    <row r="1057" spans="1:13">
      <c r="A1057">
        <v>6929</v>
      </c>
      <c r="B1057" t="s">
        <v>12</v>
      </c>
      <c r="C1057" t="s">
        <v>18</v>
      </c>
      <c r="D1057" s="3">
        <v>1986.63047116598</v>
      </c>
      <c r="E1057">
        <v>54</v>
      </c>
      <c r="F1057" s="5" t="str">
        <f t="shared" si="64"/>
        <v>Mature Adult</v>
      </c>
      <c r="G1057" t="s">
        <v>9019</v>
      </c>
      <c r="H1057">
        <v>11</v>
      </c>
      <c r="I1057" t="str">
        <f t="shared" si="65"/>
        <v>Frequent Buyer</v>
      </c>
      <c r="J1057">
        <v>3</v>
      </c>
      <c r="K1057" t="str">
        <f t="shared" si="66"/>
        <v>Neutral</v>
      </c>
      <c r="L1057">
        <v>0</v>
      </c>
      <c r="M1057" t="str">
        <f t="shared" si="67"/>
        <v>No Intent</v>
      </c>
    </row>
    <row r="1058" spans="1:13">
      <c r="A1058">
        <v>6930</v>
      </c>
      <c r="B1058" t="s">
        <v>15</v>
      </c>
      <c r="C1058" t="s">
        <v>13</v>
      </c>
      <c r="D1058" s="3">
        <v>375.47201094847799</v>
      </c>
      <c r="E1058">
        <v>36</v>
      </c>
      <c r="F1058" s="5" t="str">
        <f t="shared" si="64"/>
        <v>Adult</v>
      </c>
      <c r="G1058" t="s">
        <v>9019</v>
      </c>
      <c r="H1058">
        <v>11</v>
      </c>
      <c r="I1058" t="str">
        <f t="shared" si="65"/>
        <v>Frequent Buyer</v>
      </c>
      <c r="J1058">
        <v>3</v>
      </c>
      <c r="K1058" t="str">
        <f t="shared" si="66"/>
        <v>Neutral</v>
      </c>
      <c r="L1058">
        <v>0</v>
      </c>
      <c r="M1058" t="str">
        <f t="shared" si="67"/>
        <v>No Intent</v>
      </c>
    </row>
    <row r="1059" spans="1:13">
      <c r="A1059">
        <v>6931</v>
      </c>
      <c r="B1059" t="s">
        <v>9</v>
      </c>
      <c r="C1059" t="s">
        <v>18</v>
      </c>
      <c r="D1059" s="3">
        <v>1947.3816095746399</v>
      </c>
      <c r="E1059">
        <v>31</v>
      </c>
      <c r="F1059" s="5" t="str">
        <f t="shared" si="64"/>
        <v>Adult</v>
      </c>
      <c r="G1059" t="s">
        <v>9020</v>
      </c>
      <c r="H1059">
        <v>6</v>
      </c>
      <c r="I1059" t="str">
        <f t="shared" si="65"/>
        <v>Regular Buyer</v>
      </c>
      <c r="J1059">
        <v>1</v>
      </c>
      <c r="K1059" t="str">
        <f t="shared" si="66"/>
        <v>Unsatisfied</v>
      </c>
      <c r="L1059">
        <v>1</v>
      </c>
      <c r="M1059" t="str">
        <f t="shared" si="67"/>
        <v>Intent to Purchase</v>
      </c>
    </row>
    <row r="1060" spans="1:13">
      <c r="A1060">
        <v>6932</v>
      </c>
      <c r="B1060" t="s">
        <v>12</v>
      </c>
      <c r="C1060" t="s">
        <v>13</v>
      </c>
      <c r="D1060" s="3">
        <v>1740.4649618362</v>
      </c>
      <c r="E1060">
        <v>43</v>
      </c>
      <c r="F1060" s="5" t="str">
        <f t="shared" si="64"/>
        <v>Middle aged</v>
      </c>
      <c r="G1060" t="s">
        <v>9020</v>
      </c>
      <c r="H1060">
        <v>19</v>
      </c>
      <c r="I1060" t="str">
        <f t="shared" si="65"/>
        <v>Very Frequent Buyer</v>
      </c>
      <c r="J1060">
        <v>4</v>
      </c>
      <c r="K1060" t="str">
        <f t="shared" si="66"/>
        <v>Satisfied</v>
      </c>
      <c r="L1060">
        <v>1</v>
      </c>
      <c r="M1060" t="str">
        <f t="shared" si="67"/>
        <v>Intent to Purchase</v>
      </c>
    </row>
    <row r="1061" spans="1:13">
      <c r="A1061">
        <v>6933</v>
      </c>
      <c r="B1061" t="s">
        <v>12</v>
      </c>
      <c r="C1061" t="s">
        <v>18</v>
      </c>
      <c r="D1061" s="3">
        <v>313.16425150705197</v>
      </c>
      <c r="E1061">
        <v>28</v>
      </c>
      <c r="F1061" s="5" t="str">
        <f t="shared" si="64"/>
        <v>Young Adult</v>
      </c>
      <c r="G1061" t="s">
        <v>9019</v>
      </c>
      <c r="H1061">
        <v>19</v>
      </c>
      <c r="I1061" t="str">
        <f t="shared" si="65"/>
        <v>Very Frequent Buyer</v>
      </c>
      <c r="J1061">
        <v>3</v>
      </c>
      <c r="K1061" t="str">
        <f t="shared" si="66"/>
        <v>Neutral</v>
      </c>
      <c r="L1061">
        <v>0</v>
      </c>
      <c r="M1061" t="str">
        <f t="shared" si="67"/>
        <v>No Intent</v>
      </c>
    </row>
    <row r="1062" spans="1:13">
      <c r="A1062">
        <v>6934</v>
      </c>
      <c r="B1062" t="s">
        <v>15</v>
      </c>
      <c r="C1062" t="s">
        <v>28</v>
      </c>
      <c r="D1062" s="3">
        <v>1005.02070046892</v>
      </c>
      <c r="E1062">
        <v>41</v>
      </c>
      <c r="F1062" s="5" t="str">
        <f t="shared" si="64"/>
        <v>Middle aged</v>
      </c>
      <c r="G1062" t="s">
        <v>9019</v>
      </c>
      <c r="H1062">
        <v>4</v>
      </c>
      <c r="I1062" t="str">
        <f t="shared" si="65"/>
        <v>Regular Buyer</v>
      </c>
      <c r="J1062">
        <v>2</v>
      </c>
      <c r="K1062" t="str">
        <f t="shared" si="66"/>
        <v>Unsatisfied</v>
      </c>
      <c r="L1062">
        <v>0</v>
      </c>
      <c r="M1062" t="str">
        <f t="shared" si="67"/>
        <v>No Intent</v>
      </c>
    </row>
    <row r="1063" spans="1:13">
      <c r="A1063">
        <v>6935</v>
      </c>
      <c r="B1063" t="s">
        <v>15</v>
      </c>
      <c r="C1063" t="s">
        <v>28</v>
      </c>
      <c r="D1063" s="3">
        <v>1171.5407281933001</v>
      </c>
      <c r="E1063">
        <v>28</v>
      </c>
      <c r="F1063" s="5" t="str">
        <f t="shared" si="64"/>
        <v>Young Adult</v>
      </c>
      <c r="G1063" t="s">
        <v>9020</v>
      </c>
      <c r="H1063">
        <v>13</v>
      </c>
      <c r="I1063" t="str">
        <f t="shared" si="65"/>
        <v>Very Frequent Buyer</v>
      </c>
      <c r="J1063">
        <v>4</v>
      </c>
      <c r="K1063" t="str">
        <f t="shared" si="66"/>
        <v>Satisfied</v>
      </c>
      <c r="L1063">
        <v>1</v>
      </c>
      <c r="M1063" t="str">
        <f t="shared" si="67"/>
        <v>Intent to Purchase</v>
      </c>
    </row>
    <row r="1064" spans="1:13">
      <c r="A1064">
        <v>6936</v>
      </c>
      <c r="B1064" t="s">
        <v>12</v>
      </c>
      <c r="C1064" t="s">
        <v>13</v>
      </c>
      <c r="D1064" s="3">
        <v>1874.15832292081</v>
      </c>
      <c r="E1064">
        <v>51</v>
      </c>
      <c r="F1064" s="5" t="str">
        <f t="shared" si="64"/>
        <v>Mature Adult</v>
      </c>
      <c r="G1064" t="s">
        <v>9020</v>
      </c>
      <c r="H1064">
        <v>7</v>
      </c>
      <c r="I1064" t="str">
        <f t="shared" si="65"/>
        <v>Frequent Buyer</v>
      </c>
      <c r="J1064">
        <v>1</v>
      </c>
      <c r="K1064" t="str">
        <f t="shared" si="66"/>
        <v>Unsatisfied</v>
      </c>
      <c r="L1064">
        <v>1</v>
      </c>
      <c r="M1064" t="str">
        <f t="shared" si="67"/>
        <v>Intent to Purchase</v>
      </c>
    </row>
    <row r="1065" spans="1:13">
      <c r="A1065">
        <v>6937</v>
      </c>
      <c r="B1065" t="s">
        <v>12</v>
      </c>
      <c r="C1065" t="s">
        <v>28</v>
      </c>
      <c r="D1065" s="3">
        <v>1349.1532558097599</v>
      </c>
      <c r="E1065">
        <v>26</v>
      </c>
      <c r="F1065" s="5" t="str">
        <f t="shared" si="64"/>
        <v>Young Adult</v>
      </c>
      <c r="G1065" t="s">
        <v>9020</v>
      </c>
      <c r="H1065">
        <v>15</v>
      </c>
      <c r="I1065" t="str">
        <f t="shared" si="65"/>
        <v>Very Frequent Buyer</v>
      </c>
      <c r="J1065">
        <v>4</v>
      </c>
      <c r="K1065" t="str">
        <f t="shared" si="66"/>
        <v>Satisfied</v>
      </c>
      <c r="L1065">
        <v>1</v>
      </c>
      <c r="M1065" t="str">
        <f t="shared" si="67"/>
        <v>Intent to Purchase</v>
      </c>
    </row>
    <row r="1066" spans="1:13">
      <c r="A1066">
        <v>6938</v>
      </c>
      <c r="B1066" t="s">
        <v>12</v>
      </c>
      <c r="C1066" t="s">
        <v>13</v>
      </c>
      <c r="D1066" s="3">
        <v>2141.2216832829899</v>
      </c>
      <c r="E1066">
        <v>58</v>
      </c>
      <c r="F1066" s="5" t="str">
        <f t="shared" si="64"/>
        <v>Mature Adult</v>
      </c>
      <c r="G1066" t="s">
        <v>9019</v>
      </c>
      <c r="H1066">
        <v>7</v>
      </c>
      <c r="I1066" t="str">
        <f t="shared" si="65"/>
        <v>Frequent Buyer</v>
      </c>
      <c r="J1066">
        <v>2</v>
      </c>
      <c r="K1066" t="str">
        <f t="shared" si="66"/>
        <v>Unsatisfied</v>
      </c>
      <c r="L1066">
        <v>0</v>
      </c>
      <c r="M1066" t="str">
        <f t="shared" si="67"/>
        <v>No Intent</v>
      </c>
    </row>
    <row r="1067" spans="1:13">
      <c r="A1067">
        <v>6939</v>
      </c>
      <c r="B1067" t="s">
        <v>12</v>
      </c>
      <c r="C1067" t="s">
        <v>13</v>
      </c>
      <c r="D1067" s="3">
        <v>2618.6004709908102</v>
      </c>
      <c r="E1067">
        <v>53</v>
      </c>
      <c r="F1067" s="5" t="str">
        <f t="shared" si="64"/>
        <v>Mature Adult</v>
      </c>
      <c r="G1067" t="s">
        <v>9020</v>
      </c>
      <c r="H1067">
        <v>12</v>
      </c>
      <c r="I1067" t="str">
        <f t="shared" si="65"/>
        <v>Frequent Buyer</v>
      </c>
      <c r="J1067">
        <v>1</v>
      </c>
      <c r="K1067" t="str">
        <f t="shared" si="66"/>
        <v>Unsatisfied</v>
      </c>
      <c r="L1067">
        <v>1</v>
      </c>
      <c r="M1067" t="str">
        <f t="shared" si="67"/>
        <v>Intent to Purchase</v>
      </c>
    </row>
    <row r="1068" spans="1:13">
      <c r="A1068">
        <v>6940</v>
      </c>
      <c r="B1068" t="s">
        <v>9</v>
      </c>
      <c r="C1068" t="s">
        <v>18</v>
      </c>
      <c r="D1068" s="3">
        <v>865.53837958751205</v>
      </c>
      <c r="E1068">
        <v>63</v>
      </c>
      <c r="F1068" s="5" t="str">
        <f t="shared" ref="F1068:F1131" si="68">IF(E1068&lt;20,"Adolescent",IF(E1068&lt;30,"Young Adult",IF(E1068&lt;40,"Adult",IF(E1068&lt;50,"Middle aged",IF(E1068&lt;60,"Mature Adult","Senior")))))</f>
        <v>Senior</v>
      </c>
      <c r="G1068" t="s">
        <v>9020</v>
      </c>
      <c r="H1068">
        <v>12</v>
      </c>
      <c r="I1068" t="str">
        <f t="shared" si="65"/>
        <v>Frequent Buyer</v>
      </c>
      <c r="J1068">
        <v>1</v>
      </c>
      <c r="K1068" t="str">
        <f t="shared" si="66"/>
        <v>Unsatisfied</v>
      </c>
      <c r="L1068">
        <v>1</v>
      </c>
      <c r="M1068" t="str">
        <f t="shared" si="67"/>
        <v>Intent to Purchase</v>
      </c>
    </row>
    <row r="1069" spans="1:13">
      <c r="A1069">
        <v>6941</v>
      </c>
      <c r="B1069" t="s">
        <v>24</v>
      </c>
      <c r="C1069" t="s">
        <v>10</v>
      </c>
      <c r="D1069" s="3">
        <v>1603.66402022323</v>
      </c>
      <c r="E1069">
        <v>20</v>
      </c>
      <c r="F1069" s="5" t="str">
        <f t="shared" si="68"/>
        <v>Young Adult</v>
      </c>
      <c r="G1069" t="s">
        <v>9020</v>
      </c>
      <c r="H1069">
        <v>8</v>
      </c>
      <c r="I1069" t="str">
        <f t="shared" si="65"/>
        <v>Frequent Buyer</v>
      </c>
      <c r="J1069">
        <v>1</v>
      </c>
      <c r="K1069" t="str">
        <f t="shared" si="66"/>
        <v>Unsatisfied</v>
      </c>
      <c r="L1069">
        <v>0</v>
      </c>
      <c r="M1069" t="str">
        <f t="shared" si="67"/>
        <v>No Intent</v>
      </c>
    </row>
    <row r="1070" spans="1:13">
      <c r="A1070">
        <v>6942</v>
      </c>
      <c r="B1070" t="s">
        <v>24</v>
      </c>
      <c r="C1070" t="s">
        <v>18</v>
      </c>
      <c r="D1070" s="3">
        <v>1031.3288548851499</v>
      </c>
      <c r="E1070">
        <v>68</v>
      </c>
      <c r="F1070" s="5" t="str">
        <f t="shared" si="68"/>
        <v>Senior</v>
      </c>
      <c r="G1070" t="s">
        <v>9020</v>
      </c>
      <c r="H1070">
        <v>2</v>
      </c>
      <c r="I1070" t="str">
        <f t="shared" si="65"/>
        <v>Occasional Buyer</v>
      </c>
      <c r="J1070">
        <v>5</v>
      </c>
      <c r="K1070" t="str">
        <f t="shared" si="66"/>
        <v>Satisfied</v>
      </c>
      <c r="L1070">
        <v>1</v>
      </c>
      <c r="M1070" t="str">
        <f t="shared" si="67"/>
        <v>Intent to Purchase</v>
      </c>
    </row>
    <row r="1071" spans="1:13">
      <c r="A1071">
        <v>6943</v>
      </c>
      <c r="B1071" t="s">
        <v>31</v>
      </c>
      <c r="C1071" t="s">
        <v>22</v>
      </c>
      <c r="D1071" s="3">
        <v>1747.58447270896</v>
      </c>
      <c r="E1071">
        <v>61</v>
      </c>
      <c r="F1071" s="5" t="str">
        <f t="shared" si="68"/>
        <v>Senior</v>
      </c>
      <c r="G1071" t="s">
        <v>9020</v>
      </c>
      <c r="H1071">
        <v>3</v>
      </c>
      <c r="I1071" t="str">
        <f t="shared" si="65"/>
        <v>Occasional Buyer</v>
      </c>
      <c r="J1071">
        <v>5</v>
      </c>
      <c r="K1071" t="str">
        <f t="shared" si="66"/>
        <v>Satisfied</v>
      </c>
      <c r="L1071">
        <v>1</v>
      </c>
      <c r="M1071" t="str">
        <f t="shared" si="67"/>
        <v>Intent to Purchase</v>
      </c>
    </row>
    <row r="1072" spans="1:13">
      <c r="A1072">
        <v>6944</v>
      </c>
      <c r="B1072" t="s">
        <v>9</v>
      </c>
      <c r="C1072" t="s">
        <v>10</v>
      </c>
      <c r="D1072" s="3">
        <v>2516.3653561779602</v>
      </c>
      <c r="E1072">
        <v>24</v>
      </c>
      <c r="F1072" s="5" t="str">
        <f t="shared" si="68"/>
        <v>Young Adult</v>
      </c>
      <c r="G1072" t="s">
        <v>9019</v>
      </c>
      <c r="H1072">
        <v>5</v>
      </c>
      <c r="I1072" t="str">
        <f t="shared" si="65"/>
        <v>Regular Buyer</v>
      </c>
      <c r="J1072">
        <v>2</v>
      </c>
      <c r="K1072" t="str">
        <f t="shared" si="66"/>
        <v>Unsatisfied</v>
      </c>
      <c r="L1072">
        <v>0</v>
      </c>
      <c r="M1072" t="str">
        <f t="shared" si="67"/>
        <v>No Intent</v>
      </c>
    </row>
    <row r="1073" spans="1:13">
      <c r="A1073">
        <v>6945</v>
      </c>
      <c r="B1073" t="s">
        <v>24</v>
      </c>
      <c r="C1073" t="s">
        <v>13</v>
      </c>
      <c r="D1073" s="3">
        <v>2774.1460659014701</v>
      </c>
      <c r="E1073">
        <v>25</v>
      </c>
      <c r="F1073" s="5" t="str">
        <f t="shared" si="68"/>
        <v>Young Adult</v>
      </c>
      <c r="G1073" t="s">
        <v>9020</v>
      </c>
      <c r="H1073">
        <v>14</v>
      </c>
      <c r="I1073" t="str">
        <f t="shared" si="65"/>
        <v>Very Frequent Buyer</v>
      </c>
      <c r="J1073">
        <v>4</v>
      </c>
      <c r="K1073" t="str">
        <f t="shared" si="66"/>
        <v>Satisfied</v>
      </c>
      <c r="L1073">
        <v>1</v>
      </c>
      <c r="M1073" t="str">
        <f t="shared" si="67"/>
        <v>Intent to Purchase</v>
      </c>
    </row>
    <row r="1074" spans="1:13">
      <c r="A1074">
        <v>6946</v>
      </c>
      <c r="B1074" t="s">
        <v>31</v>
      </c>
      <c r="C1074" t="s">
        <v>28</v>
      </c>
      <c r="D1074" s="3">
        <v>486.40158305171798</v>
      </c>
      <c r="E1074">
        <v>49</v>
      </c>
      <c r="F1074" s="5" t="str">
        <f t="shared" si="68"/>
        <v>Middle aged</v>
      </c>
      <c r="G1074" t="s">
        <v>9020</v>
      </c>
      <c r="H1074">
        <v>12</v>
      </c>
      <c r="I1074" t="str">
        <f t="shared" si="65"/>
        <v>Frequent Buyer</v>
      </c>
      <c r="J1074">
        <v>5</v>
      </c>
      <c r="K1074" t="str">
        <f t="shared" si="66"/>
        <v>Satisfied</v>
      </c>
      <c r="L1074">
        <v>1</v>
      </c>
      <c r="M1074" t="str">
        <f t="shared" si="67"/>
        <v>Intent to Purchase</v>
      </c>
    </row>
    <row r="1075" spans="1:13">
      <c r="A1075">
        <v>6947</v>
      </c>
      <c r="B1075" t="s">
        <v>24</v>
      </c>
      <c r="C1075" t="s">
        <v>28</v>
      </c>
      <c r="D1075" s="3">
        <v>891.80312770351304</v>
      </c>
      <c r="E1075">
        <v>56</v>
      </c>
      <c r="F1075" s="5" t="str">
        <f t="shared" si="68"/>
        <v>Mature Adult</v>
      </c>
      <c r="G1075" t="s">
        <v>9020</v>
      </c>
      <c r="H1075">
        <v>4</v>
      </c>
      <c r="I1075" t="str">
        <f t="shared" si="65"/>
        <v>Regular Buyer</v>
      </c>
      <c r="J1075">
        <v>3</v>
      </c>
      <c r="K1075" t="str">
        <f t="shared" si="66"/>
        <v>Neutral</v>
      </c>
      <c r="L1075">
        <v>1</v>
      </c>
      <c r="M1075" t="str">
        <f t="shared" si="67"/>
        <v>Intent to Purchase</v>
      </c>
    </row>
    <row r="1076" spans="1:13">
      <c r="A1076">
        <v>6948</v>
      </c>
      <c r="B1076" t="s">
        <v>24</v>
      </c>
      <c r="C1076" t="s">
        <v>13</v>
      </c>
      <c r="D1076" s="3">
        <v>645.90762796349998</v>
      </c>
      <c r="E1076">
        <v>21</v>
      </c>
      <c r="F1076" s="5" t="str">
        <f t="shared" si="68"/>
        <v>Young Adult</v>
      </c>
      <c r="G1076" t="s">
        <v>9020</v>
      </c>
      <c r="H1076">
        <v>6</v>
      </c>
      <c r="I1076" t="str">
        <f t="shared" si="65"/>
        <v>Regular Buyer</v>
      </c>
      <c r="J1076">
        <v>4</v>
      </c>
      <c r="K1076" t="str">
        <f t="shared" si="66"/>
        <v>Satisfied</v>
      </c>
      <c r="L1076">
        <v>1</v>
      </c>
      <c r="M1076" t="str">
        <f t="shared" si="67"/>
        <v>Intent to Purchase</v>
      </c>
    </row>
    <row r="1077" spans="1:13">
      <c r="A1077">
        <v>6949</v>
      </c>
      <c r="B1077" t="s">
        <v>24</v>
      </c>
      <c r="C1077" t="s">
        <v>18</v>
      </c>
      <c r="D1077" s="3">
        <v>2488.09059457583</v>
      </c>
      <c r="E1077">
        <v>32</v>
      </c>
      <c r="F1077" s="5" t="str">
        <f t="shared" si="68"/>
        <v>Adult</v>
      </c>
      <c r="G1077" t="s">
        <v>9020</v>
      </c>
      <c r="H1077">
        <v>5</v>
      </c>
      <c r="I1077" t="str">
        <f t="shared" si="65"/>
        <v>Regular Buyer</v>
      </c>
      <c r="J1077">
        <v>4</v>
      </c>
      <c r="K1077" t="str">
        <f t="shared" si="66"/>
        <v>Satisfied</v>
      </c>
      <c r="L1077">
        <v>1</v>
      </c>
      <c r="M1077" t="str">
        <f t="shared" si="67"/>
        <v>Intent to Purchase</v>
      </c>
    </row>
    <row r="1078" spans="1:13">
      <c r="A1078">
        <v>6950</v>
      </c>
      <c r="B1078" t="s">
        <v>12</v>
      </c>
      <c r="C1078" t="s">
        <v>18</v>
      </c>
      <c r="D1078" s="3">
        <v>2610.4864905116201</v>
      </c>
      <c r="E1078">
        <v>50</v>
      </c>
      <c r="F1078" s="5" t="str">
        <f t="shared" si="68"/>
        <v>Mature Adult</v>
      </c>
      <c r="G1078" t="s">
        <v>9020</v>
      </c>
      <c r="H1078">
        <v>15</v>
      </c>
      <c r="I1078" t="str">
        <f t="shared" si="65"/>
        <v>Very Frequent Buyer</v>
      </c>
      <c r="J1078">
        <v>1</v>
      </c>
      <c r="K1078" t="str">
        <f t="shared" si="66"/>
        <v>Unsatisfied</v>
      </c>
      <c r="L1078">
        <v>1</v>
      </c>
      <c r="M1078" t="str">
        <f t="shared" si="67"/>
        <v>Intent to Purchase</v>
      </c>
    </row>
    <row r="1079" spans="1:13">
      <c r="A1079">
        <v>6951</v>
      </c>
      <c r="B1079" t="s">
        <v>9</v>
      </c>
      <c r="C1079" t="s">
        <v>28</v>
      </c>
      <c r="D1079" s="3">
        <v>1752.2361713441701</v>
      </c>
      <c r="E1079">
        <v>39</v>
      </c>
      <c r="F1079" s="5" t="str">
        <f t="shared" si="68"/>
        <v>Adult</v>
      </c>
      <c r="G1079" t="s">
        <v>9020</v>
      </c>
      <c r="H1079">
        <v>18</v>
      </c>
      <c r="I1079" t="str">
        <f t="shared" si="65"/>
        <v>Very Frequent Buyer</v>
      </c>
      <c r="J1079">
        <v>2</v>
      </c>
      <c r="K1079" t="str">
        <f t="shared" si="66"/>
        <v>Unsatisfied</v>
      </c>
      <c r="L1079">
        <v>1</v>
      </c>
      <c r="M1079" t="str">
        <f t="shared" si="67"/>
        <v>Intent to Purchase</v>
      </c>
    </row>
    <row r="1080" spans="1:13">
      <c r="A1080">
        <v>6952</v>
      </c>
      <c r="B1080" t="s">
        <v>12</v>
      </c>
      <c r="C1080" t="s">
        <v>28</v>
      </c>
      <c r="D1080" s="3">
        <v>1480.9116991717699</v>
      </c>
      <c r="E1080">
        <v>21</v>
      </c>
      <c r="F1080" s="5" t="str">
        <f t="shared" si="68"/>
        <v>Young Adult</v>
      </c>
      <c r="G1080" t="s">
        <v>9020</v>
      </c>
      <c r="H1080">
        <v>18</v>
      </c>
      <c r="I1080" t="str">
        <f t="shared" si="65"/>
        <v>Very Frequent Buyer</v>
      </c>
      <c r="J1080">
        <v>4</v>
      </c>
      <c r="K1080" t="str">
        <f t="shared" si="66"/>
        <v>Satisfied</v>
      </c>
      <c r="L1080">
        <v>1</v>
      </c>
      <c r="M1080" t="str">
        <f t="shared" si="67"/>
        <v>Intent to Purchase</v>
      </c>
    </row>
    <row r="1081" spans="1:13">
      <c r="A1081">
        <v>6953</v>
      </c>
      <c r="B1081" t="s">
        <v>24</v>
      </c>
      <c r="C1081" t="s">
        <v>22</v>
      </c>
      <c r="D1081" s="3">
        <v>969.13695249822899</v>
      </c>
      <c r="E1081">
        <v>55</v>
      </c>
      <c r="F1081" s="5" t="str">
        <f t="shared" si="68"/>
        <v>Mature Adult</v>
      </c>
      <c r="G1081" t="s">
        <v>9019</v>
      </c>
      <c r="H1081">
        <v>8</v>
      </c>
      <c r="I1081" t="str">
        <f t="shared" si="65"/>
        <v>Frequent Buyer</v>
      </c>
      <c r="J1081">
        <v>3</v>
      </c>
      <c r="K1081" t="str">
        <f t="shared" si="66"/>
        <v>Neutral</v>
      </c>
      <c r="L1081">
        <v>0</v>
      </c>
      <c r="M1081" t="str">
        <f t="shared" si="67"/>
        <v>No Intent</v>
      </c>
    </row>
    <row r="1082" spans="1:13">
      <c r="A1082">
        <v>6954</v>
      </c>
      <c r="B1082" t="s">
        <v>31</v>
      </c>
      <c r="C1082" t="s">
        <v>18</v>
      </c>
      <c r="D1082" s="3">
        <v>261.76960175246501</v>
      </c>
      <c r="E1082">
        <v>44</v>
      </c>
      <c r="F1082" s="5" t="str">
        <f t="shared" si="68"/>
        <v>Middle aged</v>
      </c>
      <c r="G1082" t="s">
        <v>9019</v>
      </c>
      <c r="H1082">
        <v>16</v>
      </c>
      <c r="I1082" t="str">
        <f t="shared" si="65"/>
        <v>Very Frequent Buyer</v>
      </c>
      <c r="J1082">
        <v>4</v>
      </c>
      <c r="K1082" t="str">
        <f t="shared" si="66"/>
        <v>Satisfied</v>
      </c>
      <c r="L1082">
        <v>1</v>
      </c>
      <c r="M1082" t="str">
        <f t="shared" si="67"/>
        <v>Intent to Purchase</v>
      </c>
    </row>
    <row r="1083" spans="1:13">
      <c r="A1083">
        <v>6955</v>
      </c>
      <c r="B1083" t="s">
        <v>9</v>
      </c>
      <c r="C1083" t="s">
        <v>22</v>
      </c>
      <c r="D1083" s="3">
        <v>2528.6268144938499</v>
      </c>
      <c r="E1083">
        <v>53</v>
      </c>
      <c r="F1083" s="5" t="str">
        <f t="shared" si="68"/>
        <v>Mature Adult</v>
      </c>
      <c r="G1083" t="s">
        <v>9019</v>
      </c>
      <c r="H1083">
        <v>14</v>
      </c>
      <c r="I1083" t="str">
        <f t="shared" si="65"/>
        <v>Very Frequent Buyer</v>
      </c>
      <c r="J1083">
        <v>2</v>
      </c>
      <c r="K1083" t="str">
        <f t="shared" si="66"/>
        <v>Unsatisfied</v>
      </c>
      <c r="L1083">
        <v>0</v>
      </c>
      <c r="M1083" t="str">
        <f t="shared" si="67"/>
        <v>No Intent</v>
      </c>
    </row>
    <row r="1084" spans="1:13">
      <c r="A1084">
        <v>6956</v>
      </c>
      <c r="B1084" t="s">
        <v>31</v>
      </c>
      <c r="C1084" t="s">
        <v>28</v>
      </c>
      <c r="D1084" s="3">
        <v>2801.6496930847702</v>
      </c>
      <c r="E1084">
        <v>54</v>
      </c>
      <c r="F1084" s="5" t="str">
        <f t="shared" si="68"/>
        <v>Mature Adult</v>
      </c>
      <c r="G1084" t="s">
        <v>9020</v>
      </c>
      <c r="H1084">
        <v>15</v>
      </c>
      <c r="I1084" t="str">
        <f t="shared" si="65"/>
        <v>Very Frequent Buyer</v>
      </c>
      <c r="J1084">
        <v>4</v>
      </c>
      <c r="K1084" t="str">
        <f t="shared" si="66"/>
        <v>Satisfied</v>
      </c>
      <c r="L1084">
        <v>1</v>
      </c>
      <c r="M1084" t="str">
        <f t="shared" si="67"/>
        <v>Intent to Purchase</v>
      </c>
    </row>
    <row r="1085" spans="1:13">
      <c r="A1085">
        <v>6957</v>
      </c>
      <c r="B1085" t="s">
        <v>9</v>
      </c>
      <c r="C1085" t="s">
        <v>22</v>
      </c>
      <c r="D1085" s="3">
        <v>204.11854952798399</v>
      </c>
      <c r="E1085">
        <v>24</v>
      </c>
      <c r="F1085" s="5" t="str">
        <f t="shared" si="68"/>
        <v>Young Adult</v>
      </c>
      <c r="G1085" t="s">
        <v>9019</v>
      </c>
      <c r="H1085">
        <v>5</v>
      </c>
      <c r="I1085" t="str">
        <f t="shared" si="65"/>
        <v>Regular Buyer</v>
      </c>
      <c r="J1085">
        <v>5</v>
      </c>
      <c r="K1085" t="str">
        <f t="shared" si="66"/>
        <v>Satisfied</v>
      </c>
      <c r="L1085">
        <v>0</v>
      </c>
      <c r="M1085" t="str">
        <f t="shared" si="67"/>
        <v>No Intent</v>
      </c>
    </row>
    <row r="1086" spans="1:13">
      <c r="A1086">
        <v>6958</v>
      </c>
      <c r="B1086" t="s">
        <v>24</v>
      </c>
      <c r="C1086" t="s">
        <v>18</v>
      </c>
      <c r="D1086" s="3">
        <v>877.24833986845101</v>
      </c>
      <c r="E1086">
        <v>67</v>
      </c>
      <c r="F1086" s="5" t="str">
        <f t="shared" si="68"/>
        <v>Senior</v>
      </c>
      <c r="G1086" t="s">
        <v>9020</v>
      </c>
      <c r="H1086">
        <v>8</v>
      </c>
      <c r="I1086" t="str">
        <f t="shared" si="65"/>
        <v>Frequent Buyer</v>
      </c>
      <c r="J1086">
        <v>4</v>
      </c>
      <c r="K1086" t="str">
        <f t="shared" si="66"/>
        <v>Satisfied</v>
      </c>
      <c r="L1086">
        <v>1</v>
      </c>
      <c r="M1086" t="str">
        <f t="shared" si="67"/>
        <v>Intent to Purchase</v>
      </c>
    </row>
    <row r="1087" spans="1:13">
      <c r="A1087">
        <v>6959</v>
      </c>
      <c r="B1087" t="s">
        <v>12</v>
      </c>
      <c r="C1087" t="s">
        <v>10</v>
      </c>
      <c r="D1087" s="3">
        <v>648.06261953694502</v>
      </c>
      <c r="E1087">
        <v>21</v>
      </c>
      <c r="F1087" s="5" t="str">
        <f t="shared" si="68"/>
        <v>Young Adult</v>
      </c>
      <c r="G1087" t="s">
        <v>9020</v>
      </c>
      <c r="H1087">
        <v>3</v>
      </c>
      <c r="I1087" t="str">
        <f t="shared" si="65"/>
        <v>Occasional Buyer</v>
      </c>
      <c r="J1087">
        <v>2</v>
      </c>
      <c r="K1087" t="str">
        <f t="shared" si="66"/>
        <v>Unsatisfied</v>
      </c>
      <c r="L1087">
        <v>0</v>
      </c>
      <c r="M1087" t="str">
        <f t="shared" si="67"/>
        <v>No Intent</v>
      </c>
    </row>
    <row r="1088" spans="1:13">
      <c r="A1088">
        <v>6960</v>
      </c>
      <c r="B1088" t="s">
        <v>12</v>
      </c>
      <c r="C1088" t="s">
        <v>10</v>
      </c>
      <c r="D1088" s="3">
        <v>663.46475770813004</v>
      </c>
      <c r="E1088">
        <v>26</v>
      </c>
      <c r="F1088" s="5" t="str">
        <f t="shared" si="68"/>
        <v>Young Adult</v>
      </c>
      <c r="G1088" t="s">
        <v>9020</v>
      </c>
      <c r="H1088">
        <v>9</v>
      </c>
      <c r="I1088" t="str">
        <f t="shared" si="65"/>
        <v>Frequent Buyer</v>
      </c>
      <c r="J1088">
        <v>4</v>
      </c>
      <c r="K1088" t="str">
        <f t="shared" si="66"/>
        <v>Satisfied</v>
      </c>
      <c r="L1088">
        <v>1</v>
      </c>
      <c r="M1088" t="str">
        <f t="shared" si="67"/>
        <v>Intent to Purchase</v>
      </c>
    </row>
    <row r="1089" spans="1:13">
      <c r="A1089">
        <v>6961</v>
      </c>
      <c r="B1089" t="s">
        <v>15</v>
      </c>
      <c r="C1089" t="s">
        <v>13</v>
      </c>
      <c r="D1089" s="3">
        <v>1772.6139978450601</v>
      </c>
      <c r="E1089">
        <v>24</v>
      </c>
      <c r="F1089" s="5" t="str">
        <f t="shared" si="68"/>
        <v>Young Adult</v>
      </c>
      <c r="G1089" t="s">
        <v>9020</v>
      </c>
      <c r="H1089">
        <v>10</v>
      </c>
      <c r="I1089" t="str">
        <f t="shared" si="65"/>
        <v>Frequent Buyer</v>
      </c>
      <c r="J1089">
        <v>1</v>
      </c>
      <c r="K1089" t="str">
        <f t="shared" si="66"/>
        <v>Unsatisfied</v>
      </c>
      <c r="L1089">
        <v>0</v>
      </c>
      <c r="M1089" t="str">
        <f t="shared" si="67"/>
        <v>No Intent</v>
      </c>
    </row>
    <row r="1090" spans="1:13">
      <c r="A1090">
        <v>6962</v>
      </c>
      <c r="B1090" t="s">
        <v>15</v>
      </c>
      <c r="C1090" t="s">
        <v>10</v>
      </c>
      <c r="D1090" s="3">
        <v>2860.60772959726</v>
      </c>
      <c r="E1090">
        <v>58</v>
      </c>
      <c r="F1090" s="5" t="str">
        <f t="shared" si="68"/>
        <v>Mature Adult</v>
      </c>
      <c r="G1090" t="s">
        <v>9019</v>
      </c>
      <c r="H1090">
        <v>19</v>
      </c>
      <c r="I1090" t="str">
        <f t="shared" ref="I1090:I1153" si="69">IF(H1090=0, "No Purchases",
IF(H1090&lt;=1, "Rare Buyer",
IF(H1090&lt;=3, "Occasional Buyer",
IF(H1090&lt;=6, "Regular Buyer",
IF(H1090&lt;=12, "Frequent Buyer", "Very Frequent Buyer")))))</f>
        <v>Very Frequent Buyer</v>
      </c>
      <c r="J1090">
        <v>4</v>
      </c>
      <c r="K1090" t="str">
        <f t="shared" ref="K1090:K1153" si="70">IF(J1090&lt;=2, "Unsatisfied",
IF(J1090=3, "Neutral",
IF(J1090&gt;=4, "Satisfied", "N/A")))</f>
        <v>Satisfied</v>
      </c>
      <c r="L1090">
        <v>1</v>
      </c>
      <c r="M1090" t="str">
        <f t="shared" ref="M1090:M1153" si="71">IF(L1090=0, "No Intent", IF(L1090=1,"Intent to Purchase", "N/A"))</f>
        <v>Intent to Purchase</v>
      </c>
    </row>
    <row r="1091" spans="1:13">
      <c r="A1091">
        <v>6963</v>
      </c>
      <c r="B1091" t="s">
        <v>12</v>
      </c>
      <c r="C1091" t="s">
        <v>18</v>
      </c>
      <c r="D1091" s="3">
        <v>1519.10081562242</v>
      </c>
      <c r="E1091">
        <v>37</v>
      </c>
      <c r="F1091" s="5" t="str">
        <f t="shared" si="68"/>
        <v>Adult</v>
      </c>
      <c r="G1091" t="s">
        <v>9019</v>
      </c>
      <c r="H1091">
        <v>17</v>
      </c>
      <c r="I1091" t="str">
        <f t="shared" si="69"/>
        <v>Very Frequent Buyer</v>
      </c>
      <c r="J1091">
        <v>1</v>
      </c>
      <c r="K1091" t="str">
        <f t="shared" si="70"/>
        <v>Unsatisfied</v>
      </c>
      <c r="L1091">
        <v>0</v>
      </c>
      <c r="M1091" t="str">
        <f t="shared" si="71"/>
        <v>No Intent</v>
      </c>
    </row>
    <row r="1092" spans="1:13">
      <c r="A1092">
        <v>6964</v>
      </c>
      <c r="B1092" t="s">
        <v>9</v>
      </c>
      <c r="C1092" t="s">
        <v>10</v>
      </c>
      <c r="D1092" s="3">
        <v>1048.67611089655</v>
      </c>
      <c r="E1092">
        <v>61</v>
      </c>
      <c r="F1092" s="5" t="str">
        <f t="shared" si="68"/>
        <v>Senior</v>
      </c>
      <c r="G1092" t="s">
        <v>9019</v>
      </c>
      <c r="H1092">
        <v>11</v>
      </c>
      <c r="I1092" t="str">
        <f t="shared" si="69"/>
        <v>Frequent Buyer</v>
      </c>
      <c r="J1092">
        <v>2</v>
      </c>
      <c r="K1092" t="str">
        <f t="shared" si="70"/>
        <v>Unsatisfied</v>
      </c>
      <c r="L1092">
        <v>0</v>
      </c>
      <c r="M1092" t="str">
        <f t="shared" si="71"/>
        <v>No Intent</v>
      </c>
    </row>
    <row r="1093" spans="1:13">
      <c r="A1093">
        <v>6965</v>
      </c>
      <c r="B1093" t="s">
        <v>12</v>
      </c>
      <c r="C1093" t="s">
        <v>18</v>
      </c>
      <c r="D1093" s="3">
        <v>2887.6055642342299</v>
      </c>
      <c r="E1093">
        <v>36</v>
      </c>
      <c r="F1093" s="5" t="str">
        <f t="shared" si="68"/>
        <v>Adult</v>
      </c>
      <c r="G1093" t="s">
        <v>9020</v>
      </c>
      <c r="H1093">
        <v>18</v>
      </c>
      <c r="I1093" t="str">
        <f t="shared" si="69"/>
        <v>Very Frequent Buyer</v>
      </c>
      <c r="J1093">
        <v>5</v>
      </c>
      <c r="K1093" t="str">
        <f t="shared" si="70"/>
        <v>Satisfied</v>
      </c>
      <c r="L1093">
        <v>1</v>
      </c>
      <c r="M1093" t="str">
        <f t="shared" si="71"/>
        <v>Intent to Purchase</v>
      </c>
    </row>
    <row r="1094" spans="1:13">
      <c r="A1094">
        <v>6966</v>
      </c>
      <c r="B1094" t="s">
        <v>12</v>
      </c>
      <c r="C1094" t="s">
        <v>10</v>
      </c>
      <c r="D1094" s="3">
        <v>1917.0429336181401</v>
      </c>
      <c r="E1094">
        <v>32</v>
      </c>
      <c r="F1094" s="5" t="str">
        <f t="shared" si="68"/>
        <v>Adult</v>
      </c>
      <c r="G1094" t="s">
        <v>9019</v>
      </c>
      <c r="H1094">
        <v>10</v>
      </c>
      <c r="I1094" t="str">
        <f t="shared" si="69"/>
        <v>Frequent Buyer</v>
      </c>
      <c r="J1094">
        <v>4</v>
      </c>
      <c r="K1094" t="str">
        <f t="shared" si="70"/>
        <v>Satisfied</v>
      </c>
      <c r="L1094">
        <v>1</v>
      </c>
      <c r="M1094" t="str">
        <f t="shared" si="71"/>
        <v>Intent to Purchase</v>
      </c>
    </row>
    <row r="1095" spans="1:13">
      <c r="A1095">
        <v>6967</v>
      </c>
      <c r="B1095" t="s">
        <v>31</v>
      </c>
      <c r="C1095" t="s">
        <v>18</v>
      </c>
      <c r="D1095" s="3">
        <v>2318.6546687853602</v>
      </c>
      <c r="E1095">
        <v>64</v>
      </c>
      <c r="F1095" s="5" t="str">
        <f t="shared" si="68"/>
        <v>Senior</v>
      </c>
      <c r="G1095" t="s">
        <v>9019</v>
      </c>
      <c r="H1095">
        <v>7</v>
      </c>
      <c r="I1095" t="str">
        <f t="shared" si="69"/>
        <v>Frequent Buyer</v>
      </c>
      <c r="J1095">
        <v>3</v>
      </c>
      <c r="K1095" t="str">
        <f t="shared" si="70"/>
        <v>Neutral</v>
      </c>
      <c r="L1095">
        <v>0</v>
      </c>
      <c r="M1095" t="str">
        <f t="shared" si="71"/>
        <v>No Intent</v>
      </c>
    </row>
    <row r="1096" spans="1:13">
      <c r="A1096">
        <v>6968</v>
      </c>
      <c r="B1096" t="s">
        <v>12</v>
      </c>
      <c r="C1096" t="s">
        <v>28</v>
      </c>
      <c r="D1096" s="3">
        <v>2936.6961990554</v>
      </c>
      <c r="E1096">
        <v>47</v>
      </c>
      <c r="F1096" s="5" t="str">
        <f t="shared" si="68"/>
        <v>Middle aged</v>
      </c>
      <c r="G1096" t="s">
        <v>9019</v>
      </c>
      <c r="H1096">
        <v>4</v>
      </c>
      <c r="I1096" t="str">
        <f t="shared" si="69"/>
        <v>Regular Buyer</v>
      </c>
      <c r="J1096">
        <v>2</v>
      </c>
      <c r="K1096" t="str">
        <f t="shared" si="70"/>
        <v>Unsatisfied</v>
      </c>
      <c r="L1096">
        <v>0</v>
      </c>
      <c r="M1096" t="str">
        <f t="shared" si="71"/>
        <v>No Intent</v>
      </c>
    </row>
    <row r="1097" spans="1:13">
      <c r="A1097">
        <v>6969</v>
      </c>
      <c r="B1097" t="s">
        <v>9</v>
      </c>
      <c r="C1097" t="s">
        <v>28</v>
      </c>
      <c r="D1097" s="3">
        <v>736.90213192374904</v>
      </c>
      <c r="E1097">
        <v>59</v>
      </c>
      <c r="F1097" s="5" t="str">
        <f t="shared" si="68"/>
        <v>Mature Adult</v>
      </c>
      <c r="G1097" t="s">
        <v>9020</v>
      </c>
      <c r="H1097">
        <v>11</v>
      </c>
      <c r="I1097" t="str">
        <f t="shared" si="69"/>
        <v>Frequent Buyer</v>
      </c>
      <c r="J1097">
        <v>5</v>
      </c>
      <c r="K1097" t="str">
        <f t="shared" si="70"/>
        <v>Satisfied</v>
      </c>
      <c r="L1097">
        <v>1</v>
      </c>
      <c r="M1097" t="str">
        <f t="shared" si="71"/>
        <v>Intent to Purchase</v>
      </c>
    </row>
    <row r="1098" spans="1:13">
      <c r="A1098">
        <v>6970</v>
      </c>
      <c r="B1098" t="s">
        <v>9</v>
      </c>
      <c r="C1098" t="s">
        <v>22</v>
      </c>
      <c r="D1098" s="3">
        <v>944.66594322051401</v>
      </c>
      <c r="E1098">
        <v>40</v>
      </c>
      <c r="F1098" s="5" t="str">
        <f t="shared" si="68"/>
        <v>Middle aged</v>
      </c>
      <c r="G1098" t="s">
        <v>9020</v>
      </c>
      <c r="H1098">
        <v>18</v>
      </c>
      <c r="I1098" t="str">
        <f t="shared" si="69"/>
        <v>Very Frequent Buyer</v>
      </c>
      <c r="J1098">
        <v>4</v>
      </c>
      <c r="K1098" t="str">
        <f t="shared" si="70"/>
        <v>Satisfied</v>
      </c>
      <c r="L1098">
        <v>1</v>
      </c>
      <c r="M1098" t="str">
        <f t="shared" si="71"/>
        <v>Intent to Purchase</v>
      </c>
    </row>
    <row r="1099" spans="1:13">
      <c r="A1099">
        <v>6971</v>
      </c>
      <c r="B1099" t="s">
        <v>15</v>
      </c>
      <c r="C1099" t="s">
        <v>28</v>
      </c>
      <c r="D1099" s="3">
        <v>2336.5566679099102</v>
      </c>
      <c r="E1099">
        <v>48</v>
      </c>
      <c r="F1099" s="5" t="str">
        <f t="shared" si="68"/>
        <v>Middle aged</v>
      </c>
      <c r="G1099" t="s">
        <v>9019</v>
      </c>
      <c r="H1099">
        <v>3</v>
      </c>
      <c r="I1099" t="str">
        <f t="shared" si="69"/>
        <v>Occasional Buyer</v>
      </c>
      <c r="J1099">
        <v>1</v>
      </c>
      <c r="K1099" t="str">
        <f t="shared" si="70"/>
        <v>Unsatisfied</v>
      </c>
      <c r="L1099">
        <v>0</v>
      </c>
      <c r="M1099" t="str">
        <f t="shared" si="71"/>
        <v>No Intent</v>
      </c>
    </row>
    <row r="1100" spans="1:13">
      <c r="A1100">
        <v>6972</v>
      </c>
      <c r="B1100" t="s">
        <v>12</v>
      </c>
      <c r="C1100" t="s">
        <v>22</v>
      </c>
      <c r="D1100" s="3">
        <v>2114.91053532559</v>
      </c>
      <c r="E1100">
        <v>60</v>
      </c>
      <c r="F1100" s="5" t="str">
        <f t="shared" si="68"/>
        <v>Senior</v>
      </c>
      <c r="G1100" t="s">
        <v>9020</v>
      </c>
      <c r="H1100">
        <v>19</v>
      </c>
      <c r="I1100" t="str">
        <f t="shared" si="69"/>
        <v>Very Frequent Buyer</v>
      </c>
      <c r="J1100">
        <v>3</v>
      </c>
      <c r="K1100" t="str">
        <f t="shared" si="70"/>
        <v>Neutral</v>
      </c>
      <c r="L1100">
        <v>1</v>
      </c>
      <c r="M1100" t="str">
        <f t="shared" si="71"/>
        <v>Intent to Purchase</v>
      </c>
    </row>
    <row r="1101" spans="1:13">
      <c r="A1101">
        <v>6973</v>
      </c>
      <c r="B1101" t="s">
        <v>9</v>
      </c>
      <c r="C1101" t="s">
        <v>10</v>
      </c>
      <c r="D1101" s="3">
        <v>1691.29088897017</v>
      </c>
      <c r="E1101">
        <v>28</v>
      </c>
      <c r="F1101" s="5" t="str">
        <f t="shared" si="68"/>
        <v>Young Adult</v>
      </c>
      <c r="G1101" t="s">
        <v>9020</v>
      </c>
      <c r="H1101">
        <v>11</v>
      </c>
      <c r="I1101" t="str">
        <f t="shared" si="69"/>
        <v>Frequent Buyer</v>
      </c>
      <c r="J1101">
        <v>1</v>
      </c>
      <c r="K1101" t="str">
        <f t="shared" si="70"/>
        <v>Unsatisfied</v>
      </c>
      <c r="L1101">
        <v>0</v>
      </c>
      <c r="M1101" t="str">
        <f t="shared" si="71"/>
        <v>No Intent</v>
      </c>
    </row>
    <row r="1102" spans="1:13">
      <c r="A1102">
        <v>6974</v>
      </c>
      <c r="B1102" t="s">
        <v>15</v>
      </c>
      <c r="C1102" t="s">
        <v>28</v>
      </c>
      <c r="D1102" s="3">
        <v>411.13910167718001</v>
      </c>
      <c r="E1102">
        <v>64</v>
      </c>
      <c r="F1102" s="5" t="str">
        <f t="shared" si="68"/>
        <v>Senior</v>
      </c>
      <c r="G1102" t="s">
        <v>9020</v>
      </c>
      <c r="H1102">
        <v>1</v>
      </c>
      <c r="I1102" t="str">
        <f t="shared" si="69"/>
        <v>Rare Buyer</v>
      </c>
      <c r="J1102">
        <v>5</v>
      </c>
      <c r="K1102" t="str">
        <f t="shared" si="70"/>
        <v>Satisfied</v>
      </c>
      <c r="L1102">
        <v>1</v>
      </c>
      <c r="M1102" t="str">
        <f t="shared" si="71"/>
        <v>Intent to Purchase</v>
      </c>
    </row>
    <row r="1103" spans="1:13">
      <c r="A1103">
        <v>6975</v>
      </c>
      <c r="B1103" t="s">
        <v>24</v>
      </c>
      <c r="C1103" t="s">
        <v>22</v>
      </c>
      <c r="D1103" s="3">
        <v>442.33082371194001</v>
      </c>
      <c r="E1103">
        <v>26</v>
      </c>
      <c r="F1103" s="5" t="str">
        <f t="shared" si="68"/>
        <v>Young Adult</v>
      </c>
      <c r="G1103" t="s">
        <v>9020</v>
      </c>
      <c r="H1103">
        <v>6</v>
      </c>
      <c r="I1103" t="str">
        <f t="shared" si="69"/>
        <v>Regular Buyer</v>
      </c>
      <c r="J1103">
        <v>5</v>
      </c>
      <c r="K1103" t="str">
        <f t="shared" si="70"/>
        <v>Satisfied</v>
      </c>
      <c r="L1103">
        <v>1</v>
      </c>
      <c r="M1103" t="str">
        <f t="shared" si="71"/>
        <v>Intent to Purchase</v>
      </c>
    </row>
    <row r="1104" spans="1:13">
      <c r="A1104">
        <v>6976</v>
      </c>
      <c r="B1104" t="s">
        <v>24</v>
      </c>
      <c r="C1104" t="s">
        <v>13</v>
      </c>
      <c r="D1104" s="3">
        <v>1647.6086905659199</v>
      </c>
      <c r="E1104">
        <v>40</v>
      </c>
      <c r="F1104" s="5" t="str">
        <f t="shared" si="68"/>
        <v>Middle aged</v>
      </c>
      <c r="G1104" t="s">
        <v>9019</v>
      </c>
      <c r="H1104">
        <v>1</v>
      </c>
      <c r="I1104" t="str">
        <f t="shared" si="69"/>
        <v>Rare Buyer</v>
      </c>
      <c r="J1104">
        <v>5</v>
      </c>
      <c r="K1104" t="str">
        <f t="shared" si="70"/>
        <v>Satisfied</v>
      </c>
      <c r="L1104">
        <v>1</v>
      </c>
      <c r="M1104" t="str">
        <f t="shared" si="71"/>
        <v>Intent to Purchase</v>
      </c>
    </row>
    <row r="1105" spans="1:13">
      <c r="A1105">
        <v>6977</v>
      </c>
      <c r="B1105" t="s">
        <v>9</v>
      </c>
      <c r="C1105" t="s">
        <v>28</v>
      </c>
      <c r="D1105" s="3">
        <v>972.91392673985899</v>
      </c>
      <c r="E1105">
        <v>59</v>
      </c>
      <c r="F1105" s="5" t="str">
        <f t="shared" si="68"/>
        <v>Mature Adult</v>
      </c>
      <c r="G1105" t="s">
        <v>9019</v>
      </c>
      <c r="H1105">
        <v>4</v>
      </c>
      <c r="I1105" t="str">
        <f t="shared" si="69"/>
        <v>Regular Buyer</v>
      </c>
      <c r="J1105">
        <v>1</v>
      </c>
      <c r="K1105" t="str">
        <f t="shared" si="70"/>
        <v>Unsatisfied</v>
      </c>
      <c r="L1105">
        <v>0</v>
      </c>
      <c r="M1105" t="str">
        <f t="shared" si="71"/>
        <v>No Intent</v>
      </c>
    </row>
    <row r="1106" spans="1:13">
      <c r="A1106">
        <v>6978</v>
      </c>
      <c r="B1106" t="s">
        <v>9</v>
      </c>
      <c r="C1106" t="s">
        <v>22</v>
      </c>
      <c r="D1106" s="3">
        <v>666.07155779352399</v>
      </c>
      <c r="E1106">
        <v>29</v>
      </c>
      <c r="F1106" s="5" t="str">
        <f t="shared" si="68"/>
        <v>Young Adult</v>
      </c>
      <c r="G1106" t="s">
        <v>9019</v>
      </c>
      <c r="H1106">
        <v>10</v>
      </c>
      <c r="I1106" t="str">
        <f t="shared" si="69"/>
        <v>Frequent Buyer</v>
      </c>
      <c r="J1106">
        <v>2</v>
      </c>
      <c r="K1106" t="str">
        <f t="shared" si="70"/>
        <v>Unsatisfied</v>
      </c>
      <c r="L1106">
        <v>0</v>
      </c>
      <c r="M1106" t="str">
        <f t="shared" si="71"/>
        <v>No Intent</v>
      </c>
    </row>
    <row r="1107" spans="1:13">
      <c r="A1107">
        <v>6979</v>
      </c>
      <c r="B1107" t="s">
        <v>15</v>
      </c>
      <c r="C1107" t="s">
        <v>10</v>
      </c>
      <c r="D1107" s="3">
        <v>1035.9943363646501</v>
      </c>
      <c r="E1107">
        <v>62</v>
      </c>
      <c r="F1107" s="5" t="str">
        <f t="shared" si="68"/>
        <v>Senior</v>
      </c>
      <c r="G1107" t="s">
        <v>9020</v>
      </c>
      <c r="H1107">
        <v>8</v>
      </c>
      <c r="I1107" t="str">
        <f t="shared" si="69"/>
        <v>Frequent Buyer</v>
      </c>
      <c r="J1107">
        <v>3</v>
      </c>
      <c r="K1107" t="str">
        <f t="shared" si="70"/>
        <v>Neutral</v>
      </c>
      <c r="L1107">
        <v>1</v>
      </c>
      <c r="M1107" t="str">
        <f t="shared" si="71"/>
        <v>Intent to Purchase</v>
      </c>
    </row>
    <row r="1108" spans="1:13">
      <c r="A1108">
        <v>6980</v>
      </c>
      <c r="B1108" t="s">
        <v>24</v>
      </c>
      <c r="C1108" t="s">
        <v>10</v>
      </c>
      <c r="D1108" s="3">
        <v>344.96498497228401</v>
      </c>
      <c r="E1108">
        <v>28</v>
      </c>
      <c r="F1108" s="5" t="str">
        <f t="shared" si="68"/>
        <v>Young Adult</v>
      </c>
      <c r="G1108" t="s">
        <v>9020</v>
      </c>
      <c r="H1108">
        <v>12</v>
      </c>
      <c r="I1108" t="str">
        <f t="shared" si="69"/>
        <v>Frequent Buyer</v>
      </c>
      <c r="J1108">
        <v>4</v>
      </c>
      <c r="K1108" t="str">
        <f t="shared" si="70"/>
        <v>Satisfied</v>
      </c>
      <c r="L1108">
        <v>1</v>
      </c>
      <c r="M1108" t="str">
        <f t="shared" si="71"/>
        <v>Intent to Purchase</v>
      </c>
    </row>
    <row r="1109" spans="1:13">
      <c r="A1109">
        <v>6981</v>
      </c>
      <c r="B1109" t="s">
        <v>15</v>
      </c>
      <c r="C1109" t="s">
        <v>22</v>
      </c>
      <c r="D1109" s="3">
        <v>2417.2123052666302</v>
      </c>
      <c r="E1109">
        <v>66</v>
      </c>
      <c r="F1109" s="5" t="str">
        <f t="shared" si="68"/>
        <v>Senior</v>
      </c>
      <c r="G1109" t="s">
        <v>9020</v>
      </c>
      <c r="H1109">
        <v>5</v>
      </c>
      <c r="I1109" t="str">
        <f t="shared" si="69"/>
        <v>Regular Buyer</v>
      </c>
      <c r="J1109">
        <v>5</v>
      </c>
      <c r="K1109" t="str">
        <f t="shared" si="70"/>
        <v>Satisfied</v>
      </c>
      <c r="L1109">
        <v>1</v>
      </c>
      <c r="M1109" t="str">
        <f t="shared" si="71"/>
        <v>Intent to Purchase</v>
      </c>
    </row>
    <row r="1110" spans="1:13">
      <c r="A1110">
        <v>6982</v>
      </c>
      <c r="B1110" t="s">
        <v>15</v>
      </c>
      <c r="C1110" t="s">
        <v>28</v>
      </c>
      <c r="D1110" s="3">
        <v>1381.50620701803</v>
      </c>
      <c r="E1110">
        <v>41</v>
      </c>
      <c r="F1110" s="5" t="str">
        <f t="shared" si="68"/>
        <v>Middle aged</v>
      </c>
      <c r="G1110" t="s">
        <v>9020</v>
      </c>
      <c r="H1110">
        <v>1</v>
      </c>
      <c r="I1110" t="str">
        <f t="shared" si="69"/>
        <v>Rare Buyer</v>
      </c>
      <c r="J1110">
        <v>3</v>
      </c>
      <c r="K1110" t="str">
        <f t="shared" si="70"/>
        <v>Neutral</v>
      </c>
      <c r="L1110">
        <v>1</v>
      </c>
      <c r="M1110" t="str">
        <f t="shared" si="71"/>
        <v>Intent to Purchase</v>
      </c>
    </row>
    <row r="1111" spans="1:13">
      <c r="A1111">
        <v>6983</v>
      </c>
      <c r="B1111" t="s">
        <v>24</v>
      </c>
      <c r="C1111" t="s">
        <v>13</v>
      </c>
      <c r="D1111" s="3">
        <v>2925.7773789315002</v>
      </c>
      <c r="E1111">
        <v>48</v>
      </c>
      <c r="F1111" s="5" t="str">
        <f t="shared" si="68"/>
        <v>Middle aged</v>
      </c>
      <c r="G1111" t="s">
        <v>9020</v>
      </c>
      <c r="H1111">
        <v>15</v>
      </c>
      <c r="I1111" t="str">
        <f t="shared" si="69"/>
        <v>Very Frequent Buyer</v>
      </c>
      <c r="J1111">
        <v>3</v>
      </c>
      <c r="K1111" t="str">
        <f t="shared" si="70"/>
        <v>Neutral</v>
      </c>
      <c r="L1111">
        <v>1</v>
      </c>
      <c r="M1111" t="str">
        <f t="shared" si="71"/>
        <v>Intent to Purchase</v>
      </c>
    </row>
    <row r="1112" spans="1:13">
      <c r="A1112">
        <v>6984</v>
      </c>
      <c r="B1112" t="s">
        <v>12</v>
      </c>
      <c r="C1112" t="s">
        <v>13</v>
      </c>
      <c r="D1112" s="3">
        <v>2858.1302485107199</v>
      </c>
      <c r="E1112">
        <v>63</v>
      </c>
      <c r="F1112" s="5" t="str">
        <f t="shared" si="68"/>
        <v>Senior</v>
      </c>
      <c r="G1112" t="s">
        <v>9019</v>
      </c>
      <c r="H1112">
        <v>13</v>
      </c>
      <c r="I1112" t="str">
        <f t="shared" si="69"/>
        <v>Very Frequent Buyer</v>
      </c>
      <c r="J1112">
        <v>1</v>
      </c>
      <c r="K1112" t="str">
        <f t="shared" si="70"/>
        <v>Unsatisfied</v>
      </c>
      <c r="L1112">
        <v>0</v>
      </c>
      <c r="M1112" t="str">
        <f t="shared" si="71"/>
        <v>No Intent</v>
      </c>
    </row>
    <row r="1113" spans="1:13">
      <c r="A1113">
        <v>6985</v>
      </c>
      <c r="B1113" t="s">
        <v>12</v>
      </c>
      <c r="C1113" t="s">
        <v>18</v>
      </c>
      <c r="D1113" s="3">
        <v>180.106287168732</v>
      </c>
      <c r="E1113">
        <v>69</v>
      </c>
      <c r="F1113" s="5" t="str">
        <f t="shared" si="68"/>
        <v>Senior</v>
      </c>
      <c r="G1113" t="s">
        <v>9020</v>
      </c>
      <c r="H1113">
        <v>5</v>
      </c>
      <c r="I1113" t="str">
        <f t="shared" si="69"/>
        <v>Regular Buyer</v>
      </c>
      <c r="J1113">
        <v>1</v>
      </c>
      <c r="K1113" t="str">
        <f t="shared" si="70"/>
        <v>Unsatisfied</v>
      </c>
      <c r="L1113">
        <v>1</v>
      </c>
      <c r="M1113" t="str">
        <f t="shared" si="71"/>
        <v>Intent to Purchase</v>
      </c>
    </row>
    <row r="1114" spans="1:13">
      <c r="A1114">
        <v>6986</v>
      </c>
      <c r="B1114" t="s">
        <v>31</v>
      </c>
      <c r="C1114" t="s">
        <v>22</v>
      </c>
      <c r="D1114" s="3">
        <v>2253.9799974612502</v>
      </c>
      <c r="E1114">
        <v>42</v>
      </c>
      <c r="F1114" s="5" t="str">
        <f t="shared" si="68"/>
        <v>Middle aged</v>
      </c>
      <c r="G1114" t="s">
        <v>9020</v>
      </c>
      <c r="H1114">
        <v>12</v>
      </c>
      <c r="I1114" t="str">
        <f t="shared" si="69"/>
        <v>Frequent Buyer</v>
      </c>
      <c r="J1114">
        <v>3</v>
      </c>
      <c r="K1114" t="str">
        <f t="shared" si="70"/>
        <v>Neutral</v>
      </c>
      <c r="L1114">
        <v>1</v>
      </c>
      <c r="M1114" t="str">
        <f t="shared" si="71"/>
        <v>Intent to Purchase</v>
      </c>
    </row>
    <row r="1115" spans="1:13">
      <c r="A1115">
        <v>6987</v>
      </c>
      <c r="B1115" t="s">
        <v>31</v>
      </c>
      <c r="C1115" t="s">
        <v>13</v>
      </c>
      <c r="D1115" s="3">
        <v>2523.3602431249501</v>
      </c>
      <c r="E1115">
        <v>53</v>
      </c>
      <c r="F1115" s="5" t="str">
        <f t="shared" si="68"/>
        <v>Mature Adult</v>
      </c>
      <c r="G1115" t="s">
        <v>9020</v>
      </c>
      <c r="H1115">
        <v>9</v>
      </c>
      <c r="I1115" t="str">
        <f t="shared" si="69"/>
        <v>Frequent Buyer</v>
      </c>
      <c r="J1115">
        <v>1</v>
      </c>
      <c r="K1115" t="str">
        <f t="shared" si="70"/>
        <v>Unsatisfied</v>
      </c>
      <c r="L1115">
        <v>1</v>
      </c>
      <c r="M1115" t="str">
        <f t="shared" si="71"/>
        <v>Intent to Purchase</v>
      </c>
    </row>
    <row r="1116" spans="1:13">
      <c r="A1116">
        <v>6988</v>
      </c>
      <c r="B1116" t="s">
        <v>15</v>
      </c>
      <c r="C1116" t="s">
        <v>18</v>
      </c>
      <c r="D1116" s="3">
        <v>799.01489697317095</v>
      </c>
      <c r="E1116">
        <v>20</v>
      </c>
      <c r="F1116" s="5" t="str">
        <f t="shared" si="68"/>
        <v>Young Adult</v>
      </c>
      <c r="G1116" t="s">
        <v>9020</v>
      </c>
      <c r="H1116">
        <v>2</v>
      </c>
      <c r="I1116" t="str">
        <f t="shared" si="69"/>
        <v>Occasional Buyer</v>
      </c>
      <c r="J1116">
        <v>4</v>
      </c>
      <c r="K1116" t="str">
        <f t="shared" si="70"/>
        <v>Satisfied</v>
      </c>
      <c r="L1116">
        <v>1</v>
      </c>
      <c r="M1116" t="str">
        <f t="shared" si="71"/>
        <v>Intent to Purchase</v>
      </c>
    </row>
    <row r="1117" spans="1:13">
      <c r="A1117">
        <v>6989</v>
      </c>
      <c r="B1117" t="s">
        <v>31</v>
      </c>
      <c r="C1117" t="s">
        <v>18</v>
      </c>
      <c r="D1117" s="3">
        <v>2018.31443798384</v>
      </c>
      <c r="E1117">
        <v>63</v>
      </c>
      <c r="F1117" s="5" t="str">
        <f t="shared" si="68"/>
        <v>Senior</v>
      </c>
      <c r="G1117" t="s">
        <v>9019</v>
      </c>
      <c r="H1117">
        <v>3</v>
      </c>
      <c r="I1117" t="str">
        <f t="shared" si="69"/>
        <v>Occasional Buyer</v>
      </c>
      <c r="J1117">
        <v>4</v>
      </c>
      <c r="K1117" t="str">
        <f t="shared" si="70"/>
        <v>Satisfied</v>
      </c>
      <c r="L1117">
        <v>1</v>
      </c>
      <c r="M1117" t="str">
        <f t="shared" si="71"/>
        <v>Intent to Purchase</v>
      </c>
    </row>
    <row r="1118" spans="1:13">
      <c r="A1118">
        <v>6990</v>
      </c>
      <c r="B1118" t="s">
        <v>31</v>
      </c>
      <c r="C1118" t="s">
        <v>22</v>
      </c>
      <c r="D1118" s="3">
        <v>1229.79074732769</v>
      </c>
      <c r="E1118">
        <v>65</v>
      </c>
      <c r="F1118" s="5" t="str">
        <f t="shared" si="68"/>
        <v>Senior</v>
      </c>
      <c r="G1118" t="s">
        <v>9019</v>
      </c>
      <c r="H1118">
        <v>15</v>
      </c>
      <c r="I1118" t="str">
        <f t="shared" si="69"/>
        <v>Very Frequent Buyer</v>
      </c>
      <c r="J1118">
        <v>1</v>
      </c>
      <c r="K1118" t="str">
        <f t="shared" si="70"/>
        <v>Unsatisfied</v>
      </c>
      <c r="L1118">
        <v>0</v>
      </c>
      <c r="M1118" t="str">
        <f t="shared" si="71"/>
        <v>No Intent</v>
      </c>
    </row>
    <row r="1119" spans="1:13">
      <c r="A1119">
        <v>6991</v>
      </c>
      <c r="B1119" t="s">
        <v>15</v>
      </c>
      <c r="C1119" t="s">
        <v>28</v>
      </c>
      <c r="D1119" s="3">
        <v>1559.8508481189001</v>
      </c>
      <c r="E1119">
        <v>21</v>
      </c>
      <c r="F1119" s="5" t="str">
        <f t="shared" si="68"/>
        <v>Young Adult</v>
      </c>
      <c r="G1119" t="s">
        <v>9020</v>
      </c>
      <c r="H1119">
        <v>15</v>
      </c>
      <c r="I1119" t="str">
        <f t="shared" si="69"/>
        <v>Very Frequent Buyer</v>
      </c>
      <c r="J1119">
        <v>2</v>
      </c>
      <c r="K1119" t="str">
        <f t="shared" si="70"/>
        <v>Unsatisfied</v>
      </c>
      <c r="L1119">
        <v>0</v>
      </c>
      <c r="M1119" t="str">
        <f t="shared" si="71"/>
        <v>No Intent</v>
      </c>
    </row>
    <row r="1120" spans="1:13">
      <c r="A1120">
        <v>6992</v>
      </c>
      <c r="B1120" t="s">
        <v>12</v>
      </c>
      <c r="C1120" t="s">
        <v>10</v>
      </c>
      <c r="D1120" s="3">
        <v>1957.97184831702</v>
      </c>
      <c r="E1120">
        <v>21</v>
      </c>
      <c r="F1120" s="5" t="str">
        <f t="shared" si="68"/>
        <v>Young Adult</v>
      </c>
      <c r="G1120" t="s">
        <v>9019</v>
      </c>
      <c r="H1120">
        <v>3</v>
      </c>
      <c r="I1120" t="str">
        <f t="shared" si="69"/>
        <v>Occasional Buyer</v>
      </c>
      <c r="J1120">
        <v>4</v>
      </c>
      <c r="K1120" t="str">
        <f t="shared" si="70"/>
        <v>Satisfied</v>
      </c>
      <c r="L1120">
        <v>0</v>
      </c>
      <c r="M1120" t="str">
        <f t="shared" si="71"/>
        <v>No Intent</v>
      </c>
    </row>
    <row r="1121" spans="1:13">
      <c r="A1121">
        <v>6993</v>
      </c>
      <c r="B1121" t="s">
        <v>31</v>
      </c>
      <c r="C1121" t="s">
        <v>28</v>
      </c>
      <c r="D1121" s="3">
        <v>2731.2996169272201</v>
      </c>
      <c r="E1121">
        <v>30</v>
      </c>
      <c r="F1121" s="5" t="str">
        <f t="shared" si="68"/>
        <v>Adult</v>
      </c>
      <c r="G1121" t="s">
        <v>9019</v>
      </c>
      <c r="H1121">
        <v>17</v>
      </c>
      <c r="I1121" t="str">
        <f t="shared" si="69"/>
        <v>Very Frequent Buyer</v>
      </c>
      <c r="J1121">
        <v>3</v>
      </c>
      <c r="K1121" t="str">
        <f t="shared" si="70"/>
        <v>Neutral</v>
      </c>
      <c r="L1121">
        <v>0</v>
      </c>
      <c r="M1121" t="str">
        <f t="shared" si="71"/>
        <v>No Intent</v>
      </c>
    </row>
    <row r="1122" spans="1:13">
      <c r="A1122">
        <v>6994</v>
      </c>
      <c r="B1122" t="s">
        <v>12</v>
      </c>
      <c r="C1122" t="s">
        <v>28</v>
      </c>
      <c r="D1122" s="3">
        <v>2134.5932735951501</v>
      </c>
      <c r="E1122">
        <v>46</v>
      </c>
      <c r="F1122" s="5" t="str">
        <f t="shared" si="68"/>
        <v>Middle aged</v>
      </c>
      <c r="G1122" t="s">
        <v>9019</v>
      </c>
      <c r="H1122">
        <v>13</v>
      </c>
      <c r="I1122" t="str">
        <f t="shared" si="69"/>
        <v>Very Frequent Buyer</v>
      </c>
      <c r="J1122">
        <v>1</v>
      </c>
      <c r="K1122" t="str">
        <f t="shared" si="70"/>
        <v>Unsatisfied</v>
      </c>
      <c r="L1122">
        <v>0</v>
      </c>
      <c r="M1122" t="str">
        <f t="shared" si="71"/>
        <v>No Intent</v>
      </c>
    </row>
    <row r="1123" spans="1:13">
      <c r="A1123">
        <v>6995</v>
      </c>
      <c r="B1123" t="s">
        <v>24</v>
      </c>
      <c r="C1123" t="s">
        <v>28</v>
      </c>
      <c r="D1123" s="3">
        <v>1778.69607902855</v>
      </c>
      <c r="E1123">
        <v>53</v>
      </c>
      <c r="F1123" s="5" t="str">
        <f t="shared" si="68"/>
        <v>Mature Adult</v>
      </c>
      <c r="G1123" t="s">
        <v>9020</v>
      </c>
      <c r="H1123">
        <v>8</v>
      </c>
      <c r="I1123" t="str">
        <f t="shared" si="69"/>
        <v>Frequent Buyer</v>
      </c>
      <c r="J1123">
        <v>2</v>
      </c>
      <c r="K1123" t="str">
        <f t="shared" si="70"/>
        <v>Unsatisfied</v>
      </c>
      <c r="L1123">
        <v>1</v>
      </c>
      <c r="M1123" t="str">
        <f t="shared" si="71"/>
        <v>Intent to Purchase</v>
      </c>
    </row>
    <row r="1124" spans="1:13">
      <c r="A1124">
        <v>6996</v>
      </c>
      <c r="B1124" t="s">
        <v>9</v>
      </c>
      <c r="C1124" t="s">
        <v>18</v>
      </c>
      <c r="D1124" s="3">
        <v>793.26967377062704</v>
      </c>
      <c r="E1124">
        <v>61</v>
      </c>
      <c r="F1124" s="5" t="str">
        <f t="shared" si="68"/>
        <v>Senior</v>
      </c>
      <c r="G1124" t="s">
        <v>9019</v>
      </c>
      <c r="H1124">
        <v>3</v>
      </c>
      <c r="I1124" t="str">
        <f t="shared" si="69"/>
        <v>Occasional Buyer</v>
      </c>
      <c r="J1124">
        <v>3</v>
      </c>
      <c r="K1124" t="str">
        <f t="shared" si="70"/>
        <v>Neutral</v>
      </c>
      <c r="L1124">
        <v>0</v>
      </c>
      <c r="M1124" t="str">
        <f t="shared" si="71"/>
        <v>No Intent</v>
      </c>
    </row>
    <row r="1125" spans="1:13">
      <c r="A1125">
        <v>6997</v>
      </c>
      <c r="B1125" t="s">
        <v>9</v>
      </c>
      <c r="C1125" t="s">
        <v>18</v>
      </c>
      <c r="D1125" s="3">
        <v>1500.7897610394</v>
      </c>
      <c r="E1125">
        <v>58</v>
      </c>
      <c r="F1125" s="5" t="str">
        <f t="shared" si="68"/>
        <v>Mature Adult</v>
      </c>
      <c r="G1125" t="s">
        <v>9019</v>
      </c>
      <c r="H1125">
        <v>4</v>
      </c>
      <c r="I1125" t="str">
        <f t="shared" si="69"/>
        <v>Regular Buyer</v>
      </c>
      <c r="J1125">
        <v>2</v>
      </c>
      <c r="K1125" t="str">
        <f t="shared" si="70"/>
        <v>Unsatisfied</v>
      </c>
      <c r="L1125">
        <v>0</v>
      </c>
      <c r="M1125" t="str">
        <f t="shared" si="71"/>
        <v>No Intent</v>
      </c>
    </row>
    <row r="1126" spans="1:13">
      <c r="A1126">
        <v>6998</v>
      </c>
      <c r="B1126" t="s">
        <v>9</v>
      </c>
      <c r="C1126" t="s">
        <v>18</v>
      </c>
      <c r="D1126" s="3">
        <v>761.13465535943203</v>
      </c>
      <c r="E1126">
        <v>19</v>
      </c>
      <c r="F1126" s="5" t="str">
        <f t="shared" si="68"/>
        <v>Adolescent</v>
      </c>
      <c r="G1126" t="s">
        <v>9019</v>
      </c>
      <c r="H1126">
        <v>14</v>
      </c>
      <c r="I1126" t="str">
        <f t="shared" si="69"/>
        <v>Very Frequent Buyer</v>
      </c>
      <c r="J1126">
        <v>5</v>
      </c>
      <c r="K1126" t="str">
        <f t="shared" si="70"/>
        <v>Satisfied</v>
      </c>
      <c r="L1126">
        <v>0</v>
      </c>
      <c r="M1126" t="str">
        <f t="shared" si="71"/>
        <v>No Intent</v>
      </c>
    </row>
    <row r="1127" spans="1:13">
      <c r="A1127">
        <v>6999</v>
      </c>
      <c r="B1127" t="s">
        <v>24</v>
      </c>
      <c r="C1127" t="s">
        <v>10</v>
      </c>
      <c r="D1127" s="3">
        <v>439.78762680794802</v>
      </c>
      <c r="E1127">
        <v>38</v>
      </c>
      <c r="F1127" s="5" t="str">
        <f t="shared" si="68"/>
        <v>Adult</v>
      </c>
      <c r="G1127" t="s">
        <v>9020</v>
      </c>
      <c r="H1127">
        <v>7</v>
      </c>
      <c r="I1127" t="str">
        <f t="shared" si="69"/>
        <v>Frequent Buyer</v>
      </c>
      <c r="J1127">
        <v>3</v>
      </c>
      <c r="K1127" t="str">
        <f t="shared" si="70"/>
        <v>Neutral</v>
      </c>
      <c r="L1127">
        <v>1</v>
      </c>
      <c r="M1127" t="str">
        <f t="shared" si="71"/>
        <v>Intent to Purchase</v>
      </c>
    </row>
    <row r="1128" spans="1:13">
      <c r="A1128">
        <v>7000</v>
      </c>
      <c r="B1128" t="s">
        <v>31</v>
      </c>
      <c r="C1128" t="s">
        <v>10</v>
      </c>
      <c r="D1128" s="3">
        <v>558.19954716702296</v>
      </c>
      <c r="E1128">
        <v>38</v>
      </c>
      <c r="F1128" s="5" t="str">
        <f t="shared" si="68"/>
        <v>Adult</v>
      </c>
      <c r="G1128" t="s">
        <v>9019</v>
      </c>
      <c r="H1128">
        <v>17</v>
      </c>
      <c r="I1128" t="str">
        <f t="shared" si="69"/>
        <v>Very Frequent Buyer</v>
      </c>
      <c r="J1128">
        <v>5</v>
      </c>
      <c r="K1128" t="str">
        <f t="shared" si="70"/>
        <v>Satisfied</v>
      </c>
      <c r="L1128">
        <v>1</v>
      </c>
      <c r="M1128" t="str">
        <f t="shared" si="71"/>
        <v>Intent to Purchase</v>
      </c>
    </row>
    <row r="1129" spans="1:13">
      <c r="A1129">
        <v>7001</v>
      </c>
      <c r="B1129" t="s">
        <v>12</v>
      </c>
      <c r="C1129" t="s">
        <v>13</v>
      </c>
      <c r="D1129" s="3">
        <v>260.30503607700399</v>
      </c>
      <c r="E1129">
        <v>62</v>
      </c>
      <c r="F1129" s="5" t="str">
        <f t="shared" si="68"/>
        <v>Senior</v>
      </c>
      <c r="G1129" t="s">
        <v>9020</v>
      </c>
      <c r="H1129">
        <v>19</v>
      </c>
      <c r="I1129" t="str">
        <f t="shared" si="69"/>
        <v>Very Frequent Buyer</v>
      </c>
      <c r="J1129">
        <v>1</v>
      </c>
      <c r="K1129" t="str">
        <f t="shared" si="70"/>
        <v>Unsatisfied</v>
      </c>
      <c r="L1129">
        <v>1</v>
      </c>
      <c r="M1129" t="str">
        <f t="shared" si="71"/>
        <v>Intent to Purchase</v>
      </c>
    </row>
    <row r="1130" spans="1:13">
      <c r="A1130">
        <v>7002</v>
      </c>
      <c r="B1130" t="s">
        <v>24</v>
      </c>
      <c r="C1130" t="s">
        <v>22</v>
      </c>
      <c r="D1130" s="3">
        <v>469.13821897647603</v>
      </c>
      <c r="E1130">
        <v>55</v>
      </c>
      <c r="F1130" s="5" t="str">
        <f t="shared" si="68"/>
        <v>Mature Adult</v>
      </c>
      <c r="G1130" t="s">
        <v>9019</v>
      </c>
      <c r="H1130">
        <v>15</v>
      </c>
      <c r="I1130" t="str">
        <f t="shared" si="69"/>
        <v>Very Frequent Buyer</v>
      </c>
      <c r="J1130">
        <v>1</v>
      </c>
      <c r="K1130" t="str">
        <f t="shared" si="70"/>
        <v>Unsatisfied</v>
      </c>
      <c r="L1130">
        <v>0</v>
      </c>
      <c r="M1130" t="str">
        <f t="shared" si="71"/>
        <v>No Intent</v>
      </c>
    </row>
    <row r="1131" spans="1:13">
      <c r="A1131">
        <v>7003</v>
      </c>
      <c r="B1131" t="s">
        <v>9</v>
      </c>
      <c r="C1131" t="s">
        <v>22</v>
      </c>
      <c r="D1131" s="3">
        <v>1126.79237598491</v>
      </c>
      <c r="E1131">
        <v>29</v>
      </c>
      <c r="F1131" s="5" t="str">
        <f t="shared" si="68"/>
        <v>Young Adult</v>
      </c>
      <c r="G1131" t="s">
        <v>9020</v>
      </c>
      <c r="H1131">
        <v>15</v>
      </c>
      <c r="I1131" t="str">
        <f t="shared" si="69"/>
        <v>Very Frequent Buyer</v>
      </c>
      <c r="J1131">
        <v>3</v>
      </c>
      <c r="K1131" t="str">
        <f t="shared" si="70"/>
        <v>Neutral</v>
      </c>
      <c r="L1131">
        <v>0</v>
      </c>
      <c r="M1131" t="str">
        <f t="shared" si="71"/>
        <v>No Intent</v>
      </c>
    </row>
    <row r="1132" spans="1:13">
      <c r="A1132">
        <v>7004</v>
      </c>
      <c r="B1132" t="s">
        <v>24</v>
      </c>
      <c r="C1132" t="s">
        <v>28</v>
      </c>
      <c r="D1132" s="3">
        <v>531.94964501940103</v>
      </c>
      <c r="E1132">
        <v>19</v>
      </c>
      <c r="F1132" s="5" t="str">
        <f t="shared" ref="F1132:F1195" si="72">IF(E1132&lt;20,"Adolescent",IF(E1132&lt;30,"Young Adult",IF(E1132&lt;40,"Adult",IF(E1132&lt;50,"Middle aged",IF(E1132&lt;60,"Mature Adult","Senior")))))</f>
        <v>Adolescent</v>
      </c>
      <c r="G1132" t="s">
        <v>9020</v>
      </c>
      <c r="H1132">
        <v>4</v>
      </c>
      <c r="I1132" t="str">
        <f t="shared" si="69"/>
        <v>Regular Buyer</v>
      </c>
      <c r="J1132">
        <v>2</v>
      </c>
      <c r="K1132" t="str">
        <f t="shared" si="70"/>
        <v>Unsatisfied</v>
      </c>
      <c r="L1132">
        <v>0</v>
      </c>
      <c r="M1132" t="str">
        <f t="shared" si="71"/>
        <v>No Intent</v>
      </c>
    </row>
    <row r="1133" spans="1:13">
      <c r="A1133">
        <v>7005</v>
      </c>
      <c r="B1133" t="s">
        <v>9</v>
      </c>
      <c r="C1133" t="s">
        <v>18</v>
      </c>
      <c r="D1133" s="3">
        <v>799.91088735937797</v>
      </c>
      <c r="E1133">
        <v>54</v>
      </c>
      <c r="F1133" s="5" t="str">
        <f t="shared" si="72"/>
        <v>Mature Adult</v>
      </c>
      <c r="G1133" t="s">
        <v>9019</v>
      </c>
      <c r="H1133">
        <v>19</v>
      </c>
      <c r="I1133" t="str">
        <f t="shared" si="69"/>
        <v>Very Frequent Buyer</v>
      </c>
      <c r="J1133">
        <v>1</v>
      </c>
      <c r="K1133" t="str">
        <f t="shared" si="70"/>
        <v>Unsatisfied</v>
      </c>
      <c r="L1133">
        <v>0</v>
      </c>
      <c r="M1133" t="str">
        <f t="shared" si="71"/>
        <v>No Intent</v>
      </c>
    </row>
    <row r="1134" spans="1:13">
      <c r="A1134">
        <v>7006</v>
      </c>
      <c r="B1134" t="s">
        <v>24</v>
      </c>
      <c r="C1134" t="s">
        <v>28</v>
      </c>
      <c r="D1134" s="3">
        <v>2164.12832946357</v>
      </c>
      <c r="E1134">
        <v>36</v>
      </c>
      <c r="F1134" s="5" t="str">
        <f t="shared" si="72"/>
        <v>Adult</v>
      </c>
      <c r="G1134" t="s">
        <v>9020</v>
      </c>
      <c r="H1134">
        <v>16</v>
      </c>
      <c r="I1134" t="str">
        <f t="shared" si="69"/>
        <v>Very Frequent Buyer</v>
      </c>
      <c r="J1134">
        <v>5</v>
      </c>
      <c r="K1134" t="str">
        <f t="shared" si="70"/>
        <v>Satisfied</v>
      </c>
      <c r="L1134">
        <v>1</v>
      </c>
      <c r="M1134" t="str">
        <f t="shared" si="71"/>
        <v>Intent to Purchase</v>
      </c>
    </row>
    <row r="1135" spans="1:13">
      <c r="A1135">
        <v>7007</v>
      </c>
      <c r="B1135" t="s">
        <v>12</v>
      </c>
      <c r="C1135" t="s">
        <v>22</v>
      </c>
      <c r="D1135" s="3">
        <v>700.74096565390698</v>
      </c>
      <c r="E1135">
        <v>27</v>
      </c>
      <c r="F1135" s="5" t="str">
        <f t="shared" si="72"/>
        <v>Young Adult</v>
      </c>
      <c r="G1135" t="s">
        <v>9020</v>
      </c>
      <c r="H1135">
        <v>7</v>
      </c>
      <c r="I1135" t="str">
        <f t="shared" si="69"/>
        <v>Frequent Buyer</v>
      </c>
      <c r="J1135">
        <v>2</v>
      </c>
      <c r="K1135" t="str">
        <f t="shared" si="70"/>
        <v>Unsatisfied</v>
      </c>
      <c r="L1135">
        <v>0</v>
      </c>
      <c r="M1135" t="str">
        <f t="shared" si="71"/>
        <v>No Intent</v>
      </c>
    </row>
    <row r="1136" spans="1:13">
      <c r="A1136">
        <v>7008</v>
      </c>
      <c r="B1136" t="s">
        <v>12</v>
      </c>
      <c r="C1136" t="s">
        <v>28</v>
      </c>
      <c r="D1136" s="3">
        <v>1086.0163875927699</v>
      </c>
      <c r="E1136">
        <v>67</v>
      </c>
      <c r="F1136" s="5" t="str">
        <f t="shared" si="72"/>
        <v>Senior</v>
      </c>
      <c r="G1136" t="s">
        <v>9019</v>
      </c>
      <c r="H1136">
        <v>1</v>
      </c>
      <c r="I1136" t="str">
        <f t="shared" si="69"/>
        <v>Rare Buyer</v>
      </c>
      <c r="J1136">
        <v>3</v>
      </c>
      <c r="K1136" t="str">
        <f t="shared" si="70"/>
        <v>Neutral</v>
      </c>
      <c r="L1136">
        <v>0</v>
      </c>
      <c r="M1136" t="str">
        <f t="shared" si="71"/>
        <v>No Intent</v>
      </c>
    </row>
    <row r="1137" spans="1:13">
      <c r="A1137">
        <v>7009</v>
      </c>
      <c r="B1137" t="s">
        <v>12</v>
      </c>
      <c r="C1137" t="s">
        <v>28</v>
      </c>
      <c r="D1137" s="3">
        <v>1842.3552855938201</v>
      </c>
      <c r="E1137">
        <v>42</v>
      </c>
      <c r="F1137" s="5" t="str">
        <f t="shared" si="72"/>
        <v>Middle aged</v>
      </c>
      <c r="G1137" t="s">
        <v>9020</v>
      </c>
      <c r="H1137">
        <v>3</v>
      </c>
      <c r="I1137" t="str">
        <f t="shared" si="69"/>
        <v>Occasional Buyer</v>
      </c>
      <c r="J1137">
        <v>1</v>
      </c>
      <c r="K1137" t="str">
        <f t="shared" si="70"/>
        <v>Unsatisfied</v>
      </c>
      <c r="L1137">
        <v>1</v>
      </c>
      <c r="M1137" t="str">
        <f t="shared" si="71"/>
        <v>Intent to Purchase</v>
      </c>
    </row>
    <row r="1138" spans="1:13">
      <c r="A1138">
        <v>7010</v>
      </c>
      <c r="B1138" t="s">
        <v>15</v>
      </c>
      <c r="C1138" t="s">
        <v>10</v>
      </c>
      <c r="D1138" s="3">
        <v>585.30723952789594</v>
      </c>
      <c r="E1138">
        <v>59</v>
      </c>
      <c r="F1138" s="5" t="str">
        <f t="shared" si="72"/>
        <v>Mature Adult</v>
      </c>
      <c r="G1138" t="s">
        <v>9020</v>
      </c>
      <c r="H1138">
        <v>9</v>
      </c>
      <c r="I1138" t="str">
        <f t="shared" si="69"/>
        <v>Frequent Buyer</v>
      </c>
      <c r="J1138">
        <v>2</v>
      </c>
      <c r="K1138" t="str">
        <f t="shared" si="70"/>
        <v>Unsatisfied</v>
      </c>
      <c r="L1138">
        <v>1</v>
      </c>
      <c r="M1138" t="str">
        <f t="shared" si="71"/>
        <v>Intent to Purchase</v>
      </c>
    </row>
    <row r="1139" spans="1:13">
      <c r="A1139">
        <v>7011</v>
      </c>
      <c r="B1139" t="s">
        <v>9</v>
      </c>
      <c r="C1139" t="s">
        <v>22</v>
      </c>
      <c r="D1139" s="3">
        <v>479.37422937922997</v>
      </c>
      <c r="E1139">
        <v>45</v>
      </c>
      <c r="F1139" s="5" t="str">
        <f t="shared" si="72"/>
        <v>Middle aged</v>
      </c>
      <c r="G1139" t="s">
        <v>9020</v>
      </c>
      <c r="H1139">
        <v>1</v>
      </c>
      <c r="I1139" t="str">
        <f t="shared" si="69"/>
        <v>Rare Buyer</v>
      </c>
      <c r="J1139">
        <v>2</v>
      </c>
      <c r="K1139" t="str">
        <f t="shared" si="70"/>
        <v>Unsatisfied</v>
      </c>
      <c r="L1139">
        <v>1</v>
      </c>
      <c r="M1139" t="str">
        <f t="shared" si="71"/>
        <v>Intent to Purchase</v>
      </c>
    </row>
    <row r="1140" spans="1:13">
      <c r="A1140">
        <v>7012</v>
      </c>
      <c r="B1140" t="s">
        <v>15</v>
      </c>
      <c r="C1140" t="s">
        <v>18</v>
      </c>
      <c r="D1140" s="3">
        <v>312.799890244712</v>
      </c>
      <c r="E1140">
        <v>50</v>
      </c>
      <c r="F1140" s="5" t="str">
        <f t="shared" si="72"/>
        <v>Mature Adult</v>
      </c>
      <c r="G1140" t="s">
        <v>9019</v>
      </c>
      <c r="H1140">
        <v>3</v>
      </c>
      <c r="I1140" t="str">
        <f t="shared" si="69"/>
        <v>Occasional Buyer</v>
      </c>
      <c r="J1140">
        <v>5</v>
      </c>
      <c r="K1140" t="str">
        <f t="shared" si="70"/>
        <v>Satisfied</v>
      </c>
      <c r="L1140">
        <v>1</v>
      </c>
      <c r="M1140" t="str">
        <f t="shared" si="71"/>
        <v>Intent to Purchase</v>
      </c>
    </row>
    <row r="1141" spans="1:13">
      <c r="A1141">
        <v>7013</v>
      </c>
      <c r="B1141" t="s">
        <v>31</v>
      </c>
      <c r="C1141" t="s">
        <v>10</v>
      </c>
      <c r="D1141" s="3">
        <v>475.77575429657998</v>
      </c>
      <c r="E1141">
        <v>30</v>
      </c>
      <c r="F1141" s="5" t="str">
        <f t="shared" si="72"/>
        <v>Adult</v>
      </c>
      <c r="G1141" t="s">
        <v>9020</v>
      </c>
      <c r="H1141">
        <v>16</v>
      </c>
      <c r="I1141" t="str">
        <f t="shared" si="69"/>
        <v>Very Frequent Buyer</v>
      </c>
      <c r="J1141">
        <v>5</v>
      </c>
      <c r="K1141" t="str">
        <f t="shared" si="70"/>
        <v>Satisfied</v>
      </c>
      <c r="L1141">
        <v>1</v>
      </c>
      <c r="M1141" t="str">
        <f t="shared" si="71"/>
        <v>Intent to Purchase</v>
      </c>
    </row>
    <row r="1142" spans="1:13">
      <c r="A1142">
        <v>7014</v>
      </c>
      <c r="B1142" t="s">
        <v>12</v>
      </c>
      <c r="C1142" t="s">
        <v>28</v>
      </c>
      <c r="D1142" s="3">
        <v>1439.72596982956</v>
      </c>
      <c r="E1142">
        <v>49</v>
      </c>
      <c r="F1142" s="5" t="str">
        <f t="shared" si="72"/>
        <v>Middle aged</v>
      </c>
      <c r="G1142" t="s">
        <v>9020</v>
      </c>
      <c r="H1142">
        <v>17</v>
      </c>
      <c r="I1142" t="str">
        <f t="shared" si="69"/>
        <v>Very Frequent Buyer</v>
      </c>
      <c r="J1142">
        <v>5</v>
      </c>
      <c r="K1142" t="str">
        <f t="shared" si="70"/>
        <v>Satisfied</v>
      </c>
      <c r="L1142">
        <v>1</v>
      </c>
      <c r="M1142" t="str">
        <f t="shared" si="71"/>
        <v>Intent to Purchase</v>
      </c>
    </row>
    <row r="1143" spans="1:13">
      <c r="A1143">
        <v>7015</v>
      </c>
      <c r="B1143" t="s">
        <v>31</v>
      </c>
      <c r="C1143" t="s">
        <v>13</v>
      </c>
      <c r="D1143" s="3">
        <v>1172.30241062508</v>
      </c>
      <c r="E1143">
        <v>32</v>
      </c>
      <c r="F1143" s="5" t="str">
        <f t="shared" si="72"/>
        <v>Adult</v>
      </c>
      <c r="G1143" t="s">
        <v>9019</v>
      </c>
      <c r="H1143">
        <v>19</v>
      </c>
      <c r="I1143" t="str">
        <f t="shared" si="69"/>
        <v>Very Frequent Buyer</v>
      </c>
      <c r="J1143">
        <v>4</v>
      </c>
      <c r="K1143" t="str">
        <f t="shared" si="70"/>
        <v>Satisfied</v>
      </c>
      <c r="L1143">
        <v>1</v>
      </c>
      <c r="M1143" t="str">
        <f t="shared" si="71"/>
        <v>Intent to Purchase</v>
      </c>
    </row>
    <row r="1144" spans="1:13">
      <c r="A1144">
        <v>7016</v>
      </c>
      <c r="B1144" t="s">
        <v>12</v>
      </c>
      <c r="C1144" t="s">
        <v>13</v>
      </c>
      <c r="D1144" s="3">
        <v>2183.0039004308101</v>
      </c>
      <c r="E1144">
        <v>26</v>
      </c>
      <c r="F1144" s="5" t="str">
        <f t="shared" si="72"/>
        <v>Young Adult</v>
      </c>
      <c r="G1144" t="s">
        <v>9019</v>
      </c>
      <c r="H1144">
        <v>15</v>
      </c>
      <c r="I1144" t="str">
        <f t="shared" si="69"/>
        <v>Very Frequent Buyer</v>
      </c>
      <c r="J1144">
        <v>4</v>
      </c>
      <c r="K1144" t="str">
        <f t="shared" si="70"/>
        <v>Satisfied</v>
      </c>
      <c r="L1144">
        <v>0</v>
      </c>
      <c r="M1144" t="str">
        <f t="shared" si="71"/>
        <v>No Intent</v>
      </c>
    </row>
    <row r="1145" spans="1:13">
      <c r="A1145">
        <v>7017</v>
      </c>
      <c r="B1145" t="s">
        <v>24</v>
      </c>
      <c r="C1145" t="s">
        <v>18</v>
      </c>
      <c r="D1145" s="3">
        <v>2891.2771432824802</v>
      </c>
      <c r="E1145">
        <v>42</v>
      </c>
      <c r="F1145" s="5" t="str">
        <f t="shared" si="72"/>
        <v>Middle aged</v>
      </c>
      <c r="G1145" t="s">
        <v>9019</v>
      </c>
      <c r="H1145">
        <v>15</v>
      </c>
      <c r="I1145" t="str">
        <f t="shared" si="69"/>
        <v>Very Frequent Buyer</v>
      </c>
      <c r="J1145">
        <v>4</v>
      </c>
      <c r="K1145" t="str">
        <f t="shared" si="70"/>
        <v>Satisfied</v>
      </c>
      <c r="L1145">
        <v>1</v>
      </c>
      <c r="M1145" t="str">
        <f t="shared" si="71"/>
        <v>Intent to Purchase</v>
      </c>
    </row>
    <row r="1146" spans="1:13">
      <c r="A1146">
        <v>7018</v>
      </c>
      <c r="B1146" t="s">
        <v>24</v>
      </c>
      <c r="C1146" t="s">
        <v>10</v>
      </c>
      <c r="D1146" s="3">
        <v>2101.6377426977301</v>
      </c>
      <c r="E1146">
        <v>18</v>
      </c>
      <c r="F1146" s="5" t="str">
        <f t="shared" si="72"/>
        <v>Adolescent</v>
      </c>
      <c r="G1146" t="s">
        <v>9019</v>
      </c>
      <c r="H1146">
        <v>5</v>
      </c>
      <c r="I1146" t="str">
        <f t="shared" si="69"/>
        <v>Regular Buyer</v>
      </c>
      <c r="J1146">
        <v>2</v>
      </c>
      <c r="K1146" t="str">
        <f t="shared" si="70"/>
        <v>Unsatisfied</v>
      </c>
      <c r="L1146">
        <v>0</v>
      </c>
      <c r="M1146" t="str">
        <f t="shared" si="71"/>
        <v>No Intent</v>
      </c>
    </row>
    <row r="1147" spans="1:13">
      <c r="A1147">
        <v>7019</v>
      </c>
      <c r="B1147" t="s">
        <v>15</v>
      </c>
      <c r="C1147" t="s">
        <v>22</v>
      </c>
      <c r="D1147" s="3">
        <v>749.44823776269197</v>
      </c>
      <c r="E1147">
        <v>65</v>
      </c>
      <c r="F1147" s="5" t="str">
        <f t="shared" si="72"/>
        <v>Senior</v>
      </c>
      <c r="G1147" t="s">
        <v>9019</v>
      </c>
      <c r="H1147">
        <v>10</v>
      </c>
      <c r="I1147" t="str">
        <f t="shared" si="69"/>
        <v>Frequent Buyer</v>
      </c>
      <c r="J1147">
        <v>5</v>
      </c>
      <c r="K1147" t="str">
        <f t="shared" si="70"/>
        <v>Satisfied</v>
      </c>
      <c r="L1147">
        <v>1</v>
      </c>
      <c r="M1147" t="str">
        <f t="shared" si="71"/>
        <v>Intent to Purchase</v>
      </c>
    </row>
    <row r="1148" spans="1:13">
      <c r="A1148">
        <v>7020</v>
      </c>
      <c r="B1148" t="s">
        <v>31</v>
      </c>
      <c r="C1148" t="s">
        <v>22</v>
      </c>
      <c r="D1148" s="3">
        <v>1302.5533300371401</v>
      </c>
      <c r="E1148">
        <v>51</v>
      </c>
      <c r="F1148" s="5" t="str">
        <f t="shared" si="72"/>
        <v>Mature Adult</v>
      </c>
      <c r="G1148" t="s">
        <v>9019</v>
      </c>
      <c r="H1148">
        <v>11</v>
      </c>
      <c r="I1148" t="str">
        <f t="shared" si="69"/>
        <v>Frequent Buyer</v>
      </c>
      <c r="J1148">
        <v>2</v>
      </c>
      <c r="K1148" t="str">
        <f t="shared" si="70"/>
        <v>Unsatisfied</v>
      </c>
      <c r="L1148">
        <v>0</v>
      </c>
      <c r="M1148" t="str">
        <f t="shared" si="71"/>
        <v>No Intent</v>
      </c>
    </row>
    <row r="1149" spans="1:13">
      <c r="A1149">
        <v>7021</v>
      </c>
      <c r="B1149" t="s">
        <v>12</v>
      </c>
      <c r="C1149" t="s">
        <v>18</v>
      </c>
      <c r="D1149" s="3">
        <v>1028.4849251944399</v>
      </c>
      <c r="E1149">
        <v>42</v>
      </c>
      <c r="F1149" s="5" t="str">
        <f t="shared" si="72"/>
        <v>Middle aged</v>
      </c>
      <c r="G1149" t="s">
        <v>9020</v>
      </c>
      <c r="H1149">
        <v>16</v>
      </c>
      <c r="I1149" t="str">
        <f t="shared" si="69"/>
        <v>Very Frequent Buyer</v>
      </c>
      <c r="J1149">
        <v>1</v>
      </c>
      <c r="K1149" t="str">
        <f t="shared" si="70"/>
        <v>Unsatisfied</v>
      </c>
      <c r="L1149">
        <v>1</v>
      </c>
      <c r="M1149" t="str">
        <f t="shared" si="71"/>
        <v>Intent to Purchase</v>
      </c>
    </row>
    <row r="1150" spans="1:13">
      <c r="A1150">
        <v>7022</v>
      </c>
      <c r="B1150" t="s">
        <v>24</v>
      </c>
      <c r="C1150" t="s">
        <v>10</v>
      </c>
      <c r="D1150" s="3">
        <v>270.12596018719103</v>
      </c>
      <c r="E1150">
        <v>27</v>
      </c>
      <c r="F1150" s="5" t="str">
        <f t="shared" si="72"/>
        <v>Young Adult</v>
      </c>
      <c r="G1150" t="s">
        <v>9019</v>
      </c>
      <c r="H1150">
        <v>15</v>
      </c>
      <c r="I1150" t="str">
        <f t="shared" si="69"/>
        <v>Very Frequent Buyer</v>
      </c>
      <c r="J1150">
        <v>5</v>
      </c>
      <c r="K1150" t="str">
        <f t="shared" si="70"/>
        <v>Satisfied</v>
      </c>
      <c r="L1150">
        <v>0</v>
      </c>
      <c r="M1150" t="str">
        <f t="shared" si="71"/>
        <v>No Intent</v>
      </c>
    </row>
    <row r="1151" spans="1:13">
      <c r="A1151">
        <v>7023</v>
      </c>
      <c r="B1151" t="s">
        <v>15</v>
      </c>
      <c r="C1151" t="s">
        <v>10</v>
      </c>
      <c r="D1151" s="3">
        <v>1723.62641715731</v>
      </c>
      <c r="E1151">
        <v>20</v>
      </c>
      <c r="F1151" s="5" t="str">
        <f t="shared" si="72"/>
        <v>Young Adult</v>
      </c>
      <c r="G1151" t="s">
        <v>9019</v>
      </c>
      <c r="H1151">
        <v>16</v>
      </c>
      <c r="I1151" t="str">
        <f t="shared" si="69"/>
        <v>Very Frequent Buyer</v>
      </c>
      <c r="J1151">
        <v>5</v>
      </c>
      <c r="K1151" t="str">
        <f t="shared" si="70"/>
        <v>Satisfied</v>
      </c>
      <c r="L1151">
        <v>0</v>
      </c>
      <c r="M1151" t="str">
        <f t="shared" si="71"/>
        <v>No Intent</v>
      </c>
    </row>
    <row r="1152" spans="1:13">
      <c r="A1152">
        <v>7024</v>
      </c>
      <c r="B1152" t="s">
        <v>15</v>
      </c>
      <c r="C1152" t="s">
        <v>18</v>
      </c>
      <c r="D1152" s="3">
        <v>2432.0464900694701</v>
      </c>
      <c r="E1152">
        <v>39</v>
      </c>
      <c r="F1152" s="5" t="str">
        <f t="shared" si="72"/>
        <v>Adult</v>
      </c>
      <c r="G1152" t="s">
        <v>9019</v>
      </c>
      <c r="H1152">
        <v>4</v>
      </c>
      <c r="I1152" t="str">
        <f t="shared" si="69"/>
        <v>Regular Buyer</v>
      </c>
      <c r="J1152">
        <v>2</v>
      </c>
      <c r="K1152" t="str">
        <f t="shared" si="70"/>
        <v>Unsatisfied</v>
      </c>
      <c r="L1152">
        <v>0</v>
      </c>
      <c r="M1152" t="str">
        <f t="shared" si="71"/>
        <v>No Intent</v>
      </c>
    </row>
    <row r="1153" spans="1:13">
      <c r="A1153">
        <v>7025</v>
      </c>
      <c r="B1153" t="s">
        <v>9</v>
      </c>
      <c r="C1153" t="s">
        <v>10</v>
      </c>
      <c r="D1153" s="3">
        <v>1192.1703275981499</v>
      </c>
      <c r="E1153">
        <v>44</v>
      </c>
      <c r="F1153" s="5" t="str">
        <f t="shared" si="72"/>
        <v>Middle aged</v>
      </c>
      <c r="G1153" t="s">
        <v>9019</v>
      </c>
      <c r="H1153">
        <v>6</v>
      </c>
      <c r="I1153" t="str">
        <f t="shared" si="69"/>
        <v>Regular Buyer</v>
      </c>
      <c r="J1153">
        <v>3</v>
      </c>
      <c r="K1153" t="str">
        <f t="shared" si="70"/>
        <v>Neutral</v>
      </c>
      <c r="L1153">
        <v>0</v>
      </c>
      <c r="M1153" t="str">
        <f t="shared" si="71"/>
        <v>No Intent</v>
      </c>
    </row>
    <row r="1154" spans="1:13">
      <c r="A1154">
        <v>7026</v>
      </c>
      <c r="B1154" t="s">
        <v>12</v>
      </c>
      <c r="C1154" t="s">
        <v>22</v>
      </c>
      <c r="D1154" s="3">
        <v>1395.18681704404</v>
      </c>
      <c r="E1154">
        <v>55</v>
      </c>
      <c r="F1154" s="5" t="str">
        <f t="shared" si="72"/>
        <v>Mature Adult</v>
      </c>
      <c r="G1154" t="s">
        <v>9020</v>
      </c>
      <c r="H1154">
        <v>15</v>
      </c>
      <c r="I1154" t="str">
        <f t="shared" ref="I1154:I1217" si="73">IF(H1154=0, "No Purchases",
IF(H1154&lt;=1, "Rare Buyer",
IF(H1154&lt;=3, "Occasional Buyer",
IF(H1154&lt;=6, "Regular Buyer",
IF(H1154&lt;=12, "Frequent Buyer", "Very Frequent Buyer")))))</f>
        <v>Very Frequent Buyer</v>
      </c>
      <c r="J1154">
        <v>1</v>
      </c>
      <c r="K1154" t="str">
        <f t="shared" ref="K1154:K1217" si="74">IF(J1154&lt;=2, "Unsatisfied",
IF(J1154=3, "Neutral",
IF(J1154&gt;=4, "Satisfied", "N/A")))</f>
        <v>Unsatisfied</v>
      </c>
      <c r="L1154">
        <v>1</v>
      </c>
      <c r="M1154" t="str">
        <f t="shared" ref="M1154:M1217" si="75">IF(L1154=0, "No Intent", IF(L1154=1,"Intent to Purchase", "N/A"))</f>
        <v>Intent to Purchase</v>
      </c>
    </row>
    <row r="1155" spans="1:13">
      <c r="A1155">
        <v>7027</v>
      </c>
      <c r="B1155" t="s">
        <v>9</v>
      </c>
      <c r="C1155" t="s">
        <v>10</v>
      </c>
      <c r="D1155" s="3">
        <v>1850.0094690168</v>
      </c>
      <c r="E1155">
        <v>33</v>
      </c>
      <c r="F1155" s="5" t="str">
        <f t="shared" si="72"/>
        <v>Adult</v>
      </c>
      <c r="G1155" t="s">
        <v>9019</v>
      </c>
      <c r="H1155">
        <v>2</v>
      </c>
      <c r="I1155" t="str">
        <f t="shared" si="73"/>
        <v>Occasional Buyer</v>
      </c>
      <c r="J1155">
        <v>1</v>
      </c>
      <c r="K1155" t="str">
        <f t="shared" si="74"/>
        <v>Unsatisfied</v>
      </c>
      <c r="L1155">
        <v>0</v>
      </c>
      <c r="M1155" t="str">
        <f t="shared" si="75"/>
        <v>No Intent</v>
      </c>
    </row>
    <row r="1156" spans="1:13">
      <c r="A1156">
        <v>7028</v>
      </c>
      <c r="B1156" t="s">
        <v>15</v>
      </c>
      <c r="C1156" t="s">
        <v>10</v>
      </c>
      <c r="D1156" s="3">
        <v>1014.2476094699</v>
      </c>
      <c r="E1156">
        <v>28</v>
      </c>
      <c r="F1156" s="5" t="str">
        <f t="shared" si="72"/>
        <v>Young Adult</v>
      </c>
      <c r="G1156" t="s">
        <v>9020</v>
      </c>
      <c r="H1156">
        <v>6</v>
      </c>
      <c r="I1156" t="str">
        <f t="shared" si="73"/>
        <v>Regular Buyer</v>
      </c>
      <c r="J1156">
        <v>2</v>
      </c>
      <c r="K1156" t="str">
        <f t="shared" si="74"/>
        <v>Unsatisfied</v>
      </c>
      <c r="L1156">
        <v>0</v>
      </c>
      <c r="M1156" t="str">
        <f t="shared" si="75"/>
        <v>No Intent</v>
      </c>
    </row>
    <row r="1157" spans="1:13">
      <c r="A1157">
        <v>7029</v>
      </c>
      <c r="B1157" t="s">
        <v>24</v>
      </c>
      <c r="C1157" t="s">
        <v>13</v>
      </c>
      <c r="D1157" s="3">
        <v>2988.6253714041</v>
      </c>
      <c r="E1157">
        <v>24</v>
      </c>
      <c r="F1157" s="5" t="str">
        <f t="shared" si="72"/>
        <v>Young Adult</v>
      </c>
      <c r="G1157" t="s">
        <v>9019</v>
      </c>
      <c r="H1157">
        <v>16</v>
      </c>
      <c r="I1157" t="str">
        <f t="shared" si="73"/>
        <v>Very Frequent Buyer</v>
      </c>
      <c r="J1157">
        <v>3</v>
      </c>
      <c r="K1157" t="str">
        <f t="shared" si="74"/>
        <v>Neutral</v>
      </c>
      <c r="L1157">
        <v>0</v>
      </c>
      <c r="M1157" t="str">
        <f t="shared" si="75"/>
        <v>No Intent</v>
      </c>
    </row>
    <row r="1158" spans="1:13">
      <c r="A1158">
        <v>7030</v>
      </c>
      <c r="B1158" t="s">
        <v>24</v>
      </c>
      <c r="C1158" t="s">
        <v>10</v>
      </c>
      <c r="D1158" s="3">
        <v>244.46958701538699</v>
      </c>
      <c r="E1158">
        <v>62</v>
      </c>
      <c r="F1158" s="5" t="str">
        <f t="shared" si="72"/>
        <v>Senior</v>
      </c>
      <c r="G1158" t="s">
        <v>9019</v>
      </c>
      <c r="H1158">
        <v>2</v>
      </c>
      <c r="I1158" t="str">
        <f t="shared" si="73"/>
        <v>Occasional Buyer</v>
      </c>
      <c r="J1158">
        <v>5</v>
      </c>
      <c r="K1158" t="str">
        <f t="shared" si="74"/>
        <v>Satisfied</v>
      </c>
      <c r="L1158">
        <v>1</v>
      </c>
      <c r="M1158" t="str">
        <f t="shared" si="75"/>
        <v>Intent to Purchase</v>
      </c>
    </row>
    <row r="1159" spans="1:13">
      <c r="A1159">
        <v>7031</v>
      </c>
      <c r="B1159" t="s">
        <v>9</v>
      </c>
      <c r="C1159" t="s">
        <v>13</v>
      </c>
      <c r="D1159" s="3">
        <v>2571.68275440563</v>
      </c>
      <c r="E1159">
        <v>54</v>
      </c>
      <c r="F1159" s="5" t="str">
        <f t="shared" si="72"/>
        <v>Mature Adult</v>
      </c>
      <c r="G1159" t="s">
        <v>9019</v>
      </c>
      <c r="H1159">
        <v>15</v>
      </c>
      <c r="I1159" t="str">
        <f t="shared" si="73"/>
        <v>Very Frequent Buyer</v>
      </c>
      <c r="J1159">
        <v>4</v>
      </c>
      <c r="K1159" t="str">
        <f t="shared" si="74"/>
        <v>Satisfied</v>
      </c>
      <c r="L1159">
        <v>1</v>
      </c>
      <c r="M1159" t="str">
        <f t="shared" si="75"/>
        <v>Intent to Purchase</v>
      </c>
    </row>
    <row r="1160" spans="1:13">
      <c r="A1160">
        <v>7032</v>
      </c>
      <c r="B1160" t="s">
        <v>12</v>
      </c>
      <c r="C1160" t="s">
        <v>22</v>
      </c>
      <c r="D1160" s="3">
        <v>2145.8722928584398</v>
      </c>
      <c r="E1160">
        <v>58</v>
      </c>
      <c r="F1160" s="5" t="str">
        <f t="shared" si="72"/>
        <v>Mature Adult</v>
      </c>
      <c r="G1160" t="s">
        <v>9019</v>
      </c>
      <c r="H1160">
        <v>10</v>
      </c>
      <c r="I1160" t="str">
        <f t="shared" si="73"/>
        <v>Frequent Buyer</v>
      </c>
      <c r="J1160">
        <v>5</v>
      </c>
      <c r="K1160" t="str">
        <f t="shared" si="74"/>
        <v>Satisfied</v>
      </c>
      <c r="L1160">
        <v>1</v>
      </c>
      <c r="M1160" t="str">
        <f t="shared" si="75"/>
        <v>Intent to Purchase</v>
      </c>
    </row>
    <row r="1161" spans="1:13">
      <c r="A1161">
        <v>7033</v>
      </c>
      <c r="B1161" t="s">
        <v>12</v>
      </c>
      <c r="C1161" t="s">
        <v>28</v>
      </c>
      <c r="D1161" s="3">
        <v>727.24347211453301</v>
      </c>
      <c r="E1161">
        <v>23</v>
      </c>
      <c r="F1161" s="5" t="str">
        <f t="shared" si="72"/>
        <v>Young Adult</v>
      </c>
      <c r="G1161" t="s">
        <v>9020</v>
      </c>
      <c r="H1161">
        <v>2</v>
      </c>
      <c r="I1161" t="str">
        <f t="shared" si="73"/>
        <v>Occasional Buyer</v>
      </c>
      <c r="J1161">
        <v>4</v>
      </c>
      <c r="K1161" t="str">
        <f t="shared" si="74"/>
        <v>Satisfied</v>
      </c>
      <c r="L1161">
        <v>1</v>
      </c>
      <c r="M1161" t="str">
        <f t="shared" si="75"/>
        <v>Intent to Purchase</v>
      </c>
    </row>
    <row r="1162" spans="1:13">
      <c r="A1162">
        <v>7034</v>
      </c>
      <c r="B1162" t="s">
        <v>12</v>
      </c>
      <c r="C1162" t="s">
        <v>13</v>
      </c>
      <c r="D1162" s="3">
        <v>2982.5281166405498</v>
      </c>
      <c r="E1162">
        <v>51</v>
      </c>
      <c r="F1162" s="5" t="str">
        <f t="shared" si="72"/>
        <v>Mature Adult</v>
      </c>
      <c r="G1162" t="s">
        <v>9020</v>
      </c>
      <c r="H1162">
        <v>7</v>
      </c>
      <c r="I1162" t="str">
        <f t="shared" si="73"/>
        <v>Frequent Buyer</v>
      </c>
      <c r="J1162">
        <v>2</v>
      </c>
      <c r="K1162" t="str">
        <f t="shared" si="74"/>
        <v>Unsatisfied</v>
      </c>
      <c r="L1162">
        <v>1</v>
      </c>
      <c r="M1162" t="str">
        <f t="shared" si="75"/>
        <v>Intent to Purchase</v>
      </c>
    </row>
    <row r="1163" spans="1:13">
      <c r="A1163">
        <v>7035</v>
      </c>
      <c r="B1163" t="s">
        <v>24</v>
      </c>
      <c r="C1163" t="s">
        <v>22</v>
      </c>
      <c r="D1163" s="3">
        <v>616.82788202968402</v>
      </c>
      <c r="E1163">
        <v>51</v>
      </c>
      <c r="F1163" s="5" t="str">
        <f t="shared" si="72"/>
        <v>Mature Adult</v>
      </c>
      <c r="G1163" t="s">
        <v>9019</v>
      </c>
      <c r="H1163">
        <v>9</v>
      </c>
      <c r="I1163" t="str">
        <f t="shared" si="73"/>
        <v>Frequent Buyer</v>
      </c>
      <c r="J1163">
        <v>2</v>
      </c>
      <c r="K1163" t="str">
        <f t="shared" si="74"/>
        <v>Unsatisfied</v>
      </c>
      <c r="L1163">
        <v>0</v>
      </c>
      <c r="M1163" t="str">
        <f t="shared" si="75"/>
        <v>No Intent</v>
      </c>
    </row>
    <row r="1164" spans="1:13">
      <c r="A1164">
        <v>7036</v>
      </c>
      <c r="B1164" t="s">
        <v>9</v>
      </c>
      <c r="C1164" t="s">
        <v>22</v>
      </c>
      <c r="D1164" s="3">
        <v>1123.5789763591399</v>
      </c>
      <c r="E1164">
        <v>60</v>
      </c>
      <c r="F1164" s="5" t="str">
        <f t="shared" si="72"/>
        <v>Senior</v>
      </c>
      <c r="G1164" t="s">
        <v>9020</v>
      </c>
      <c r="H1164">
        <v>4</v>
      </c>
      <c r="I1164" t="str">
        <f t="shared" si="73"/>
        <v>Regular Buyer</v>
      </c>
      <c r="J1164">
        <v>5</v>
      </c>
      <c r="K1164" t="str">
        <f t="shared" si="74"/>
        <v>Satisfied</v>
      </c>
      <c r="L1164">
        <v>1</v>
      </c>
      <c r="M1164" t="str">
        <f t="shared" si="75"/>
        <v>Intent to Purchase</v>
      </c>
    </row>
    <row r="1165" spans="1:13">
      <c r="A1165">
        <v>7037</v>
      </c>
      <c r="B1165" t="s">
        <v>9</v>
      </c>
      <c r="C1165" t="s">
        <v>28</v>
      </c>
      <c r="D1165" s="3">
        <v>700.04428410611104</v>
      </c>
      <c r="E1165">
        <v>31</v>
      </c>
      <c r="F1165" s="5" t="str">
        <f t="shared" si="72"/>
        <v>Adult</v>
      </c>
      <c r="G1165" t="s">
        <v>9020</v>
      </c>
      <c r="H1165">
        <v>10</v>
      </c>
      <c r="I1165" t="str">
        <f t="shared" si="73"/>
        <v>Frequent Buyer</v>
      </c>
      <c r="J1165">
        <v>2</v>
      </c>
      <c r="K1165" t="str">
        <f t="shared" si="74"/>
        <v>Unsatisfied</v>
      </c>
      <c r="L1165">
        <v>1</v>
      </c>
      <c r="M1165" t="str">
        <f t="shared" si="75"/>
        <v>Intent to Purchase</v>
      </c>
    </row>
    <row r="1166" spans="1:13">
      <c r="A1166">
        <v>7038</v>
      </c>
      <c r="B1166" t="s">
        <v>9</v>
      </c>
      <c r="C1166" t="s">
        <v>28</v>
      </c>
      <c r="D1166" s="3">
        <v>1523.7148194020399</v>
      </c>
      <c r="E1166">
        <v>21</v>
      </c>
      <c r="F1166" s="5" t="str">
        <f t="shared" si="72"/>
        <v>Young Adult</v>
      </c>
      <c r="G1166" t="s">
        <v>9019</v>
      </c>
      <c r="H1166">
        <v>11</v>
      </c>
      <c r="I1166" t="str">
        <f t="shared" si="73"/>
        <v>Frequent Buyer</v>
      </c>
      <c r="J1166">
        <v>2</v>
      </c>
      <c r="K1166" t="str">
        <f t="shared" si="74"/>
        <v>Unsatisfied</v>
      </c>
      <c r="L1166">
        <v>0</v>
      </c>
      <c r="M1166" t="str">
        <f t="shared" si="75"/>
        <v>No Intent</v>
      </c>
    </row>
    <row r="1167" spans="1:13">
      <c r="A1167">
        <v>7039</v>
      </c>
      <c r="B1167" t="s">
        <v>15</v>
      </c>
      <c r="C1167" t="s">
        <v>13</v>
      </c>
      <c r="D1167" s="3">
        <v>2660.7688151548</v>
      </c>
      <c r="E1167">
        <v>43</v>
      </c>
      <c r="F1167" s="5" t="str">
        <f t="shared" si="72"/>
        <v>Middle aged</v>
      </c>
      <c r="G1167" t="s">
        <v>9019</v>
      </c>
      <c r="H1167">
        <v>12</v>
      </c>
      <c r="I1167" t="str">
        <f t="shared" si="73"/>
        <v>Frequent Buyer</v>
      </c>
      <c r="J1167">
        <v>3</v>
      </c>
      <c r="K1167" t="str">
        <f t="shared" si="74"/>
        <v>Neutral</v>
      </c>
      <c r="L1167">
        <v>0</v>
      </c>
      <c r="M1167" t="str">
        <f t="shared" si="75"/>
        <v>No Intent</v>
      </c>
    </row>
    <row r="1168" spans="1:13">
      <c r="A1168">
        <v>7040</v>
      </c>
      <c r="B1168" t="s">
        <v>15</v>
      </c>
      <c r="C1168" t="s">
        <v>22</v>
      </c>
      <c r="D1168" s="3">
        <v>840.01341625240502</v>
      </c>
      <c r="E1168">
        <v>58</v>
      </c>
      <c r="F1168" s="5" t="str">
        <f t="shared" si="72"/>
        <v>Mature Adult</v>
      </c>
      <c r="G1168" t="s">
        <v>9019</v>
      </c>
      <c r="H1168">
        <v>2</v>
      </c>
      <c r="I1168" t="str">
        <f t="shared" si="73"/>
        <v>Occasional Buyer</v>
      </c>
      <c r="J1168">
        <v>3</v>
      </c>
      <c r="K1168" t="str">
        <f t="shared" si="74"/>
        <v>Neutral</v>
      </c>
      <c r="L1168">
        <v>0</v>
      </c>
      <c r="M1168" t="str">
        <f t="shared" si="75"/>
        <v>No Intent</v>
      </c>
    </row>
    <row r="1169" spans="1:13">
      <c r="A1169">
        <v>7041</v>
      </c>
      <c r="B1169" t="s">
        <v>15</v>
      </c>
      <c r="C1169" t="s">
        <v>22</v>
      </c>
      <c r="D1169" s="3">
        <v>400.01963666022198</v>
      </c>
      <c r="E1169">
        <v>48</v>
      </c>
      <c r="F1169" s="5" t="str">
        <f t="shared" si="72"/>
        <v>Middle aged</v>
      </c>
      <c r="G1169" t="s">
        <v>9019</v>
      </c>
      <c r="H1169">
        <v>4</v>
      </c>
      <c r="I1169" t="str">
        <f t="shared" si="73"/>
        <v>Regular Buyer</v>
      </c>
      <c r="J1169">
        <v>3</v>
      </c>
      <c r="K1169" t="str">
        <f t="shared" si="74"/>
        <v>Neutral</v>
      </c>
      <c r="L1169">
        <v>0</v>
      </c>
      <c r="M1169" t="str">
        <f t="shared" si="75"/>
        <v>No Intent</v>
      </c>
    </row>
    <row r="1170" spans="1:13">
      <c r="A1170">
        <v>7042</v>
      </c>
      <c r="B1170" t="s">
        <v>15</v>
      </c>
      <c r="C1170" t="s">
        <v>10</v>
      </c>
      <c r="D1170" s="3">
        <v>2371.04985856854</v>
      </c>
      <c r="E1170">
        <v>63</v>
      </c>
      <c r="F1170" s="5" t="str">
        <f t="shared" si="72"/>
        <v>Senior</v>
      </c>
      <c r="G1170" t="s">
        <v>9019</v>
      </c>
      <c r="H1170">
        <v>6</v>
      </c>
      <c r="I1170" t="str">
        <f t="shared" si="73"/>
        <v>Regular Buyer</v>
      </c>
      <c r="J1170">
        <v>1</v>
      </c>
      <c r="K1170" t="str">
        <f t="shared" si="74"/>
        <v>Unsatisfied</v>
      </c>
      <c r="L1170">
        <v>0</v>
      </c>
      <c r="M1170" t="str">
        <f t="shared" si="75"/>
        <v>No Intent</v>
      </c>
    </row>
    <row r="1171" spans="1:13">
      <c r="A1171">
        <v>7043</v>
      </c>
      <c r="B1171" t="s">
        <v>12</v>
      </c>
      <c r="C1171" t="s">
        <v>22</v>
      </c>
      <c r="D1171" s="3">
        <v>2197.4891417674899</v>
      </c>
      <c r="E1171">
        <v>31</v>
      </c>
      <c r="F1171" s="5" t="str">
        <f t="shared" si="72"/>
        <v>Adult</v>
      </c>
      <c r="G1171" t="s">
        <v>9020</v>
      </c>
      <c r="H1171">
        <v>9</v>
      </c>
      <c r="I1171" t="str">
        <f t="shared" si="73"/>
        <v>Frequent Buyer</v>
      </c>
      <c r="J1171">
        <v>3</v>
      </c>
      <c r="K1171" t="str">
        <f t="shared" si="74"/>
        <v>Neutral</v>
      </c>
      <c r="L1171">
        <v>1</v>
      </c>
      <c r="M1171" t="str">
        <f t="shared" si="75"/>
        <v>Intent to Purchase</v>
      </c>
    </row>
    <row r="1172" spans="1:13">
      <c r="A1172">
        <v>7044</v>
      </c>
      <c r="B1172" t="s">
        <v>9</v>
      </c>
      <c r="C1172" t="s">
        <v>13</v>
      </c>
      <c r="D1172" s="3">
        <v>352.905071395037</v>
      </c>
      <c r="E1172">
        <v>64</v>
      </c>
      <c r="F1172" s="5" t="str">
        <f t="shared" si="72"/>
        <v>Senior</v>
      </c>
      <c r="G1172" t="s">
        <v>9020</v>
      </c>
      <c r="H1172">
        <v>18</v>
      </c>
      <c r="I1172" t="str">
        <f t="shared" si="73"/>
        <v>Very Frequent Buyer</v>
      </c>
      <c r="J1172">
        <v>4</v>
      </c>
      <c r="K1172" t="str">
        <f t="shared" si="74"/>
        <v>Satisfied</v>
      </c>
      <c r="L1172">
        <v>1</v>
      </c>
      <c r="M1172" t="str">
        <f t="shared" si="75"/>
        <v>Intent to Purchase</v>
      </c>
    </row>
    <row r="1173" spans="1:13">
      <c r="A1173">
        <v>7045</v>
      </c>
      <c r="B1173" t="s">
        <v>15</v>
      </c>
      <c r="C1173" t="s">
        <v>18</v>
      </c>
      <c r="D1173" s="3">
        <v>980.05999873552605</v>
      </c>
      <c r="E1173">
        <v>23</v>
      </c>
      <c r="F1173" s="5" t="str">
        <f t="shared" si="72"/>
        <v>Young Adult</v>
      </c>
      <c r="G1173" t="s">
        <v>9019</v>
      </c>
      <c r="H1173">
        <v>3</v>
      </c>
      <c r="I1173" t="str">
        <f t="shared" si="73"/>
        <v>Occasional Buyer</v>
      </c>
      <c r="J1173">
        <v>5</v>
      </c>
      <c r="K1173" t="str">
        <f t="shared" si="74"/>
        <v>Satisfied</v>
      </c>
      <c r="L1173">
        <v>0</v>
      </c>
      <c r="M1173" t="str">
        <f t="shared" si="75"/>
        <v>No Intent</v>
      </c>
    </row>
    <row r="1174" spans="1:13">
      <c r="A1174">
        <v>7046</v>
      </c>
      <c r="B1174" t="s">
        <v>12</v>
      </c>
      <c r="C1174" t="s">
        <v>10</v>
      </c>
      <c r="D1174" s="3">
        <v>1194.8745664895</v>
      </c>
      <c r="E1174">
        <v>67</v>
      </c>
      <c r="F1174" s="5" t="str">
        <f t="shared" si="72"/>
        <v>Senior</v>
      </c>
      <c r="G1174" t="s">
        <v>9019</v>
      </c>
      <c r="H1174">
        <v>8</v>
      </c>
      <c r="I1174" t="str">
        <f t="shared" si="73"/>
        <v>Frequent Buyer</v>
      </c>
      <c r="J1174">
        <v>4</v>
      </c>
      <c r="K1174" t="str">
        <f t="shared" si="74"/>
        <v>Satisfied</v>
      </c>
      <c r="L1174">
        <v>1</v>
      </c>
      <c r="M1174" t="str">
        <f t="shared" si="75"/>
        <v>Intent to Purchase</v>
      </c>
    </row>
    <row r="1175" spans="1:13">
      <c r="A1175">
        <v>7047</v>
      </c>
      <c r="B1175" t="s">
        <v>12</v>
      </c>
      <c r="C1175" t="s">
        <v>10</v>
      </c>
      <c r="D1175" s="3">
        <v>2758.2380834678202</v>
      </c>
      <c r="E1175">
        <v>47</v>
      </c>
      <c r="F1175" s="5" t="str">
        <f t="shared" si="72"/>
        <v>Middle aged</v>
      </c>
      <c r="G1175" t="s">
        <v>9020</v>
      </c>
      <c r="H1175">
        <v>15</v>
      </c>
      <c r="I1175" t="str">
        <f t="shared" si="73"/>
        <v>Very Frequent Buyer</v>
      </c>
      <c r="J1175">
        <v>5</v>
      </c>
      <c r="K1175" t="str">
        <f t="shared" si="74"/>
        <v>Satisfied</v>
      </c>
      <c r="L1175">
        <v>1</v>
      </c>
      <c r="M1175" t="str">
        <f t="shared" si="75"/>
        <v>Intent to Purchase</v>
      </c>
    </row>
    <row r="1176" spans="1:13">
      <c r="A1176">
        <v>7048</v>
      </c>
      <c r="B1176" t="s">
        <v>9</v>
      </c>
      <c r="C1176" t="s">
        <v>13</v>
      </c>
      <c r="D1176" s="3">
        <v>1916.0853419088501</v>
      </c>
      <c r="E1176">
        <v>60</v>
      </c>
      <c r="F1176" s="5" t="str">
        <f t="shared" si="72"/>
        <v>Senior</v>
      </c>
      <c r="G1176" t="s">
        <v>9019</v>
      </c>
      <c r="H1176">
        <v>12</v>
      </c>
      <c r="I1176" t="str">
        <f t="shared" si="73"/>
        <v>Frequent Buyer</v>
      </c>
      <c r="J1176">
        <v>3</v>
      </c>
      <c r="K1176" t="str">
        <f t="shared" si="74"/>
        <v>Neutral</v>
      </c>
      <c r="L1176">
        <v>0</v>
      </c>
      <c r="M1176" t="str">
        <f t="shared" si="75"/>
        <v>No Intent</v>
      </c>
    </row>
    <row r="1177" spans="1:13">
      <c r="A1177">
        <v>7049</v>
      </c>
      <c r="B1177" t="s">
        <v>15</v>
      </c>
      <c r="C1177" t="s">
        <v>22</v>
      </c>
      <c r="D1177" s="3">
        <v>1857.1330230041301</v>
      </c>
      <c r="E1177">
        <v>18</v>
      </c>
      <c r="F1177" s="5" t="str">
        <f t="shared" si="72"/>
        <v>Adolescent</v>
      </c>
      <c r="G1177" t="s">
        <v>9019</v>
      </c>
      <c r="H1177">
        <v>13</v>
      </c>
      <c r="I1177" t="str">
        <f t="shared" si="73"/>
        <v>Very Frequent Buyer</v>
      </c>
      <c r="J1177">
        <v>5</v>
      </c>
      <c r="K1177" t="str">
        <f t="shared" si="74"/>
        <v>Satisfied</v>
      </c>
      <c r="L1177">
        <v>0</v>
      </c>
      <c r="M1177" t="str">
        <f t="shared" si="75"/>
        <v>No Intent</v>
      </c>
    </row>
    <row r="1178" spans="1:13">
      <c r="A1178">
        <v>7050</v>
      </c>
      <c r="B1178" t="s">
        <v>24</v>
      </c>
      <c r="C1178" t="s">
        <v>18</v>
      </c>
      <c r="D1178" s="3">
        <v>2104.7938958311101</v>
      </c>
      <c r="E1178">
        <v>39</v>
      </c>
      <c r="F1178" s="5" t="str">
        <f t="shared" si="72"/>
        <v>Adult</v>
      </c>
      <c r="G1178" t="s">
        <v>9020</v>
      </c>
      <c r="H1178">
        <v>9</v>
      </c>
      <c r="I1178" t="str">
        <f t="shared" si="73"/>
        <v>Frequent Buyer</v>
      </c>
      <c r="J1178">
        <v>3</v>
      </c>
      <c r="K1178" t="str">
        <f t="shared" si="74"/>
        <v>Neutral</v>
      </c>
      <c r="L1178">
        <v>1</v>
      </c>
      <c r="M1178" t="str">
        <f t="shared" si="75"/>
        <v>Intent to Purchase</v>
      </c>
    </row>
    <row r="1179" spans="1:13">
      <c r="A1179">
        <v>7051</v>
      </c>
      <c r="B1179" t="s">
        <v>15</v>
      </c>
      <c r="C1179" t="s">
        <v>13</v>
      </c>
      <c r="D1179" s="3">
        <v>1152.0178724027301</v>
      </c>
      <c r="E1179">
        <v>43</v>
      </c>
      <c r="F1179" s="5" t="str">
        <f t="shared" si="72"/>
        <v>Middle aged</v>
      </c>
      <c r="G1179" t="s">
        <v>9019</v>
      </c>
      <c r="H1179">
        <v>10</v>
      </c>
      <c r="I1179" t="str">
        <f t="shared" si="73"/>
        <v>Frequent Buyer</v>
      </c>
      <c r="J1179">
        <v>1</v>
      </c>
      <c r="K1179" t="str">
        <f t="shared" si="74"/>
        <v>Unsatisfied</v>
      </c>
      <c r="L1179">
        <v>0</v>
      </c>
      <c r="M1179" t="str">
        <f t="shared" si="75"/>
        <v>No Intent</v>
      </c>
    </row>
    <row r="1180" spans="1:13">
      <c r="A1180">
        <v>7052</v>
      </c>
      <c r="B1180" t="s">
        <v>12</v>
      </c>
      <c r="C1180" t="s">
        <v>22</v>
      </c>
      <c r="D1180" s="3">
        <v>2705.19431268689</v>
      </c>
      <c r="E1180">
        <v>22</v>
      </c>
      <c r="F1180" s="5" t="str">
        <f t="shared" si="72"/>
        <v>Young Adult</v>
      </c>
      <c r="G1180" t="s">
        <v>9019</v>
      </c>
      <c r="H1180">
        <v>5</v>
      </c>
      <c r="I1180" t="str">
        <f t="shared" si="73"/>
        <v>Regular Buyer</v>
      </c>
      <c r="J1180">
        <v>2</v>
      </c>
      <c r="K1180" t="str">
        <f t="shared" si="74"/>
        <v>Unsatisfied</v>
      </c>
      <c r="L1180">
        <v>0</v>
      </c>
      <c r="M1180" t="str">
        <f t="shared" si="75"/>
        <v>No Intent</v>
      </c>
    </row>
    <row r="1181" spans="1:13">
      <c r="A1181">
        <v>7053</v>
      </c>
      <c r="B1181" t="s">
        <v>15</v>
      </c>
      <c r="C1181" t="s">
        <v>10</v>
      </c>
      <c r="D1181" s="3">
        <v>1949.1873716278899</v>
      </c>
      <c r="E1181">
        <v>39</v>
      </c>
      <c r="F1181" s="5" t="str">
        <f t="shared" si="72"/>
        <v>Adult</v>
      </c>
      <c r="G1181" t="s">
        <v>9020</v>
      </c>
      <c r="H1181">
        <v>5</v>
      </c>
      <c r="I1181" t="str">
        <f t="shared" si="73"/>
        <v>Regular Buyer</v>
      </c>
      <c r="J1181">
        <v>1</v>
      </c>
      <c r="K1181" t="str">
        <f t="shared" si="74"/>
        <v>Unsatisfied</v>
      </c>
      <c r="L1181">
        <v>1</v>
      </c>
      <c r="M1181" t="str">
        <f t="shared" si="75"/>
        <v>Intent to Purchase</v>
      </c>
    </row>
    <row r="1182" spans="1:13">
      <c r="A1182">
        <v>7054</v>
      </c>
      <c r="B1182" t="s">
        <v>31</v>
      </c>
      <c r="C1182" t="s">
        <v>13</v>
      </c>
      <c r="D1182" s="3">
        <v>104.97846775202299</v>
      </c>
      <c r="E1182">
        <v>64</v>
      </c>
      <c r="F1182" s="5" t="str">
        <f t="shared" si="72"/>
        <v>Senior</v>
      </c>
      <c r="G1182" t="s">
        <v>9020</v>
      </c>
      <c r="H1182">
        <v>9</v>
      </c>
      <c r="I1182" t="str">
        <f t="shared" si="73"/>
        <v>Frequent Buyer</v>
      </c>
      <c r="J1182">
        <v>1</v>
      </c>
      <c r="K1182" t="str">
        <f t="shared" si="74"/>
        <v>Unsatisfied</v>
      </c>
      <c r="L1182">
        <v>1</v>
      </c>
      <c r="M1182" t="str">
        <f t="shared" si="75"/>
        <v>Intent to Purchase</v>
      </c>
    </row>
    <row r="1183" spans="1:13">
      <c r="A1183">
        <v>7055</v>
      </c>
      <c r="B1183" t="s">
        <v>9</v>
      </c>
      <c r="C1183" t="s">
        <v>28</v>
      </c>
      <c r="D1183" s="3">
        <v>1201.6258001071001</v>
      </c>
      <c r="E1183">
        <v>58</v>
      </c>
      <c r="F1183" s="5" t="str">
        <f t="shared" si="72"/>
        <v>Mature Adult</v>
      </c>
      <c r="G1183" t="s">
        <v>9020</v>
      </c>
      <c r="H1183">
        <v>7</v>
      </c>
      <c r="I1183" t="str">
        <f t="shared" si="73"/>
        <v>Frequent Buyer</v>
      </c>
      <c r="J1183">
        <v>3</v>
      </c>
      <c r="K1183" t="str">
        <f t="shared" si="74"/>
        <v>Neutral</v>
      </c>
      <c r="L1183">
        <v>1</v>
      </c>
      <c r="M1183" t="str">
        <f t="shared" si="75"/>
        <v>Intent to Purchase</v>
      </c>
    </row>
    <row r="1184" spans="1:13">
      <c r="A1184">
        <v>7056</v>
      </c>
      <c r="B1184" t="s">
        <v>24</v>
      </c>
      <c r="C1184" t="s">
        <v>13</v>
      </c>
      <c r="D1184" s="3">
        <v>297.75098010091301</v>
      </c>
      <c r="E1184">
        <v>42</v>
      </c>
      <c r="F1184" s="5" t="str">
        <f t="shared" si="72"/>
        <v>Middle aged</v>
      </c>
      <c r="G1184" t="s">
        <v>9020</v>
      </c>
      <c r="H1184">
        <v>4</v>
      </c>
      <c r="I1184" t="str">
        <f t="shared" si="73"/>
        <v>Regular Buyer</v>
      </c>
      <c r="J1184">
        <v>4</v>
      </c>
      <c r="K1184" t="str">
        <f t="shared" si="74"/>
        <v>Satisfied</v>
      </c>
      <c r="L1184">
        <v>1</v>
      </c>
      <c r="M1184" t="str">
        <f t="shared" si="75"/>
        <v>Intent to Purchase</v>
      </c>
    </row>
    <row r="1185" spans="1:13">
      <c r="A1185">
        <v>7057</v>
      </c>
      <c r="B1185" t="s">
        <v>31</v>
      </c>
      <c r="C1185" t="s">
        <v>18</v>
      </c>
      <c r="D1185" s="3">
        <v>775.23423608451196</v>
      </c>
      <c r="E1185">
        <v>58</v>
      </c>
      <c r="F1185" s="5" t="str">
        <f t="shared" si="72"/>
        <v>Mature Adult</v>
      </c>
      <c r="G1185" t="s">
        <v>9020</v>
      </c>
      <c r="H1185">
        <v>13</v>
      </c>
      <c r="I1185" t="str">
        <f t="shared" si="73"/>
        <v>Very Frequent Buyer</v>
      </c>
      <c r="J1185">
        <v>4</v>
      </c>
      <c r="K1185" t="str">
        <f t="shared" si="74"/>
        <v>Satisfied</v>
      </c>
      <c r="L1185">
        <v>1</v>
      </c>
      <c r="M1185" t="str">
        <f t="shared" si="75"/>
        <v>Intent to Purchase</v>
      </c>
    </row>
    <row r="1186" spans="1:13">
      <c r="A1186">
        <v>7058</v>
      </c>
      <c r="B1186" t="s">
        <v>31</v>
      </c>
      <c r="C1186" t="s">
        <v>13</v>
      </c>
      <c r="D1186" s="3">
        <v>2136.3985634527098</v>
      </c>
      <c r="E1186">
        <v>30</v>
      </c>
      <c r="F1186" s="5" t="str">
        <f t="shared" si="72"/>
        <v>Adult</v>
      </c>
      <c r="G1186" t="s">
        <v>9020</v>
      </c>
      <c r="H1186">
        <v>13</v>
      </c>
      <c r="I1186" t="str">
        <f t="shared" si="73"/>
        <v>Very Frequent Buyer</v>
      </c>
      <c r="J1186">
        <v>3</v>
      </c>
      <c r="K1186" t="str">
        <f t="shared" si="74"/>
        <v>Neutral</v>
      </c>
      <c r="L1186">
        <v>0</v>
      </c>
      <c r="M1186" t="str">
        <f t="shared" si="75"/>
        <v>No Intent</v>
      </c>
    </row>
    <row r="1187" spans="1:13">
      <c r="A1187">
        <v>7059</v>
      </c>
      <c r="B1187" t="s">
        <v>9</v>
      </c>
      <c r="C1187" t="s">
        <v>10</v>
      </c>
      <c r="D1187" s="3">
        <v>1105.9752770586599</v>
      </c>
      <c r="E1187">
        <v>56</v>
      </c>
      <c r="F1187" s="5" t="str">
        <f t="shared" si="72"/>
        <v>Mature Adult</v>
      </c>
      <c r="G1187" t="s">
        <v>9019</v>
      </c>
      <c r="H1187">
        <v>4</v>
      </c>
      <c r="I1187" t="str">
        <f t="shared" si="73"/>
        <v>Regular Buyer</v>
      </c>
      <c r="J1187">
        <v>5</v>
      </c>
      <c r="K1187" t="str">
        <f t="shared" si="74"/>
        <v>Satisfied</v>
      </c>
      <c r="L1187">
        <v>1</v>
      </c>
      <c r="M1187" t="str">
        <f t="shared" si="75"/>
        <v>Intent to Purchase</v>
      </c>
    </row>
    <row r="1188" spans="1:13">
      <c r="A1188">
        <v>7060</v>
      </c>
      <c r="B1188" t="s">
        <v>31</v>
      </c>
      <c r="C1188" t="s">
        <v>28</v>
      </c>
      <c r="D1188" s="3">
        <v>2821.4071258305698</v>
      </c>
      <c r="E1188">
        <v>64</v>
      </c>
      <c r="F1188" s="5" t="str">
        <f t="shared" si="72"/>
        <v>Senior</v>
      </c>
      <c r="G1188" t="s">
        <v>9020</v>
      </c>
      <c r="H1188">
        <v>15</v>
      </c>
      <c r="I1188" t="str">
        <f t="shared" si="73"/>
        <v>Very Frequent Buyer</v>
      </c>
      <c r="J1188">
        <v>4</v>
      </c>
      <c r="K1188" t="str">
        <f t="shared" si="74"/>
        <v>Satisfied</v>
      </c>
      <c r="L1188">
        <v>1</v>
      </c>
      <c r="M1188" t="str">
        <f t="shared" si="75"/>
        <v>Intent to Purchase</v>
      </c>
    </row>
    <row r="1189" spans="1:13">
      <c r="A1189">
        <v>7061</v>
      </c>
      <c r="B1189" t="s">
        <v>15</v>
      </c>
      <c r="C1189" t="s">
        <v>13</v>
      </c>
      <c r="D1189" s="3">
        <v>2220.5202035327602</v>
      </c>
      <c r="E1189">
        <v>60</v>
      </c>
      <c r="F1189" s="5" t="str">
        <f t="shared" si="72"/>
        <v>Senior</v>
      </c>
      <c r="G1189" t="s">
        <v>9019</v>
      </c>
      <c r="H1189">
        <v>15</v>
      </c>
      <c r="I1189" t="str">
        <f t="shared" si="73"/>
        <v>Very Frequent Buyer</v>
      </c>
      <c r="J1189">
        <v>1</v>
      </c>
      <c r="K1189" t="str">
        <f t="shared" si="74"/>
        <v>Unsatisfied</v>
      </c>
      <c r="L1189">
        <v>0</v>
      </c>
      <c r="M1189" t="str">
        <f t="shared" si="75"/>
        <v>No Intent</v>
      </c>
    </row>
    <row r="1190" spans="1:13">
      <c r="A1190">
        <v>7062</v>
      </c>
      <c r="B1190" t="s">
        <v>24</v>
      </c>
      <c r="C1190" t="s">
        <v>10</v>
      </c>
      <c r="D1190" s="3">
        <v>2779.45815272965</v>
      </c>
      <c r="E1190">
        <v>52</v>
      </c>
      <c r="F1190" s="5" t="str">
        <f t="shared" si="72"/>
        <v>Mature Adult</v>
      </c>
      <c r="G1190" t="s">
        <v>9020</v>
      </c>
      <c r="H1190">
        <v>2</v>
      </c>
      <c r="I1190" t="str">
        <f t="shared" si="73"/>
        <v>Occasional Buyer</v>
      </c>
      <c r="J1190">
        <v>3</v>
      </c>
      <c r="K1190" t="str">
        <f t="shared" si="74"/>
        <v>Neutral</v>
      </c>
      <c r="L1190">
        <v>1</v>
      </c>
      <c r="M1190" t="str">
        <f t="shared" si="75"/>
        <v>Intent to Purchase</v>
      </c>
    </row>
    <row r="1191" spans="1:13">
      <c r="A1191">
        <v>7063</v>
      </c>
      <c r="B1191" t="s">
        <v>15</v>
      </c>
      <c r="C1191" t="s">
        <v>10</v>
      </c>
      <c r="D1191" s="3">
        <v>2171.4087915258801</v>
      </c>
      <c r="E1191">
        <v>67</v>
      </c>
      <c r="F1191" s="5" t="str">
        <f t="shared" si="72"/>
        <v>Senior</v>
      </c>
      <c r="G1191" t="s">
        <v>9019</v>
      </c>
      <c r="H1191">
        <v>13</v>
      </c>
      <c r="I1191" t="str">
        <f t="shared" si="73"/>
        <v>Very Frequent Buyer</v>
      </c>
      <c r="J1191">
        <v>4</v>
      </c>
      <c r="K1191" t="str">
        <f t="shared" si="74"/>
        <v>Satisfied</v>
      </c>
      <c r="L1191">
        <v>1</v>
      </c>
      <c r="M1191" t="str">
        <f t="shared" si="75"/>
        <v>Intent to Purchase</v>
      </c>
    </row>
    <row r="1192" spans="1:13">
      <c r="A1192">
        <v>7064</v>
      </c>
      <c r="B1192" t="s">
        <v>12</v>
      </c>
      <c r="C1192" t="s">
        <v>13</v>
      </c>
      <c r="D1192" s="3">
        <v>2941.71281907505</v>
      </c>
      <c r="E1192">
        <v>22</v>
      </c>
      <c r="F1192" s="5" t="str">
        <f t="shared" si="72"/>
        <v>Young Adult</v>
      </c>
      <c r="G1192" t="s">
        <v>9019</v>
      </c>
      <c r="H1192">
        <v>5</v>
      </c>
      <c r="I1192" t="str">
        <f t="shared" si="73"/>
        <v>Regular Buyer</v>
      </c>
      <c r="J1192">
        <v>2</v>
      </c>
      <c r="K1192" t="str">
        <f t="shared" si="74"/>
        <v>Unsatisfied</v>
      </c>
      <c r="L1192">
        <v>0</v>
      </c>
      <c r="M1192" t="str">
        <f t="shared" si="75"/>
        <v>No Intent</v>
      </c>
    </row>
    <row r="1193" spans="1:13">
      <c r="A1193">
        <v>7065</v>
      </c>
      <c r="B1193" t="s">
        <v>24</v>
      </c>
      <c r="C1193" t="s">
        <v>22</v>
      </c>
      <c r="D1193" s="3">
        <v>354.64526475844201</v>
      </c>
      <c r="E1193">
        <v>46</v>
      </c>
      <c r="F1193" s="5" t="str">
        <f t="shared" si="72"/>
        <v>Middle aged</v>
      </c>
      <c r="G1193" t="s">
        <v>9020</v>
      </c>
      <c r="H1193">
        <v>7</v>
      </c>
      <c r="I1193" t="str">
        <f t="shared" si="73"/>
        <v>Frequent Buyer</v>
      </c>
      <c r="J1193">
        <v>1</v>
      </c>
      <c r="K1193" t="str">
        <f t="shared" si="74"/>
        <v>Unsatisfied</v>
      </c>
      <c r="L1193">
        <v>1</v>
      </c>
      <c r="M1193" t="str">
        <f t="shared" si="75"/>
        <v>Intent to Purchase</v>
      </c>
    </row>
    <row r="1194" spans="1:13">
      <c r="A1194">
        <v>7066</v>
      </c>
      <c r="B1194" t="s">
        <v>12</v>
      </c>
      <c r="C1194" t="s">
        <v>10</v>
      </c>
      <c r="D1194" s="3">
        <v>882.27866917380402</v>
      </c>
      <c r="E1194">
        <v>58</v>
      </c>
      <c r="F1194" s="5" t="str">
        <f t="shared" si="72"/>
        <v>Mature Adult</v>
      </c>
      <c r="G1194" t="s">
        <v>9019</v>
      </c>
      <c r="H1194">
        <v>6</v>
      </c>
      <c r="I1194" t="str">
        <f t="shared" si="73"/>
        <v>Regular Buyer</v>
      </c>
      <c r="J1194">
        <v>1</v>
      </c>
      <c r="K1194" t="str">
        <f t="shared" si="74"/>
        <v>Unsatisfied</v>
      </c>
      <c r="L1194">
        <v>0</v>
      </c>
      <c r="M1194" t="str">
        <f t="shared" si="75"/>
        <v>No Intent</v>
      </c>
    </row>
    <row r="1195" spans="1:13">
      <c r="A1195">
        <v>7067</v>
      </c>
      <c r="B1195" t="s">
        <v>24</v>
      </c>
      <c r="C1195" t="s">
        <v>18</v>
      </c>
      <c r="D1195" s="3">
        <v>525.70402308086602</v>
      </c>
      <c r="E1195">
        <v>59</v>
      </c>
      <c r="F1195" s="5" t="str">
        <f t="shared" si="72"/>
        <v>Mature Adult</v>
      </c>
      <c r="G1195" t="s">
        <v>9019</v>
      </c>
      <c r="H1195">
        <v>19</v>
      </c>
      <c r="I1195" t="str">
        <f t="shared" si="73"/>
        <v>Very Frequent Buyer</v>
      </c>
      <c r="J1195">
        <v>4</v>
      </c>
      <c r="K1195" t="str">
        <f t="shared" si="74"/>
        <v>Satisfied</v>
      </c>
      <c r="L1195">
        <v>1</v>
      </c>
      <c r="M1195" t="str">
        <f t="shared" si="75"/>
        <v>Intent to Purchase</v>
      </c>
    </row>
    <row r="1196" spans="1:13">
      <c r="A1196">
        <v>7068</v>
      </c>
      <c r="B1196" t="s">
        <v>15</v>
      </c>
      <c r="C1196" t="s">
        <v>22</v>
      </c>
      <c r="D1196" s="3">
        <v>2699.2964701702499</v>
      </c>
      <c r="E1196">
        <v>33</v>
      </c>
      <c r="F1196" s="5" t="str">
        <f t="shared" ref="F1196:F1259" si="76">IF(E1196&lt;20,"Adolescent",IF(E1196&lt;30,"Young Adult",IF(E1196&lt;40,"Adult",IF(E1196&lt;50,"Middle aged",IF(E1196&lt;60,"Mature Adult","Senior")))))</f>
        <v>Adult</v>
      </c>
      <c r="G1196" t="s">
        <v>9020</v>
      </c>
      <c r="H1196">
        <v>2</v>
      </c>
      <c r="I1196" t="str">
        <f t="shared" si="73"/>
        <v>Occasional Buyer</v>
      </c>
      <c r="J1196">
        <v>2</v>
      </c>
      <c r="K1196" t="str">
        <f t="shared" si="74"/>
        <v>Unsatisfied</v>
      </c>
      <c r="L1196">
        <v>1</v>
      </c>
      <c r="M1196" t="str">
        <f t="shared" si="75"/>
        <v>Intent to Purchase</v>
      </c>
    </row>
    <row r="1197" spans="1:13">
      <c r="A1197">
        <v>7069</v>
      </c>
      <c r="B1197" t="s">
        <v>24</v>
      </c>
      <c r="C1197" t="s">
        <v>18</v>
      </c>
      <c r="D1197" s="3">
        <v>1426.6897373852701</v>
      </c>
      <c r="E1197">
        <v>33</v>
      </c>
      <c r="F1197" s="5" t="str">
        <f t="shared" si="76"/>
        <v>Adult</v>
      </c>
      <c r="G1197" t="s">
        <v>9019</v>
      </c>
      <c r="H1197">
        <v>13</v>
      </c>
      <c r="I1197" t="str">
        <f t="shared" si="73"/>
        <v>Very Frequent Buyer</v>
      </c>
      <c r="J1197">
        <v>2</v>
      </c>
      <c r="K1197" t="str">
        <f t="shared" si="74"/>
        <v>Unsatisfied</v>
      </c>
      <c r="L1197">
        <v>0</v>
      </c>
      <c r="M1197" t="str">
        <f t="shared" si="75"/>
        <v>No Intent</v>
      </c>
    </row>
    <row r="1198" spans="1:13">
      <c r="A1198">
        <v>7070</v>
      </c>
      <c r="B1198" t="s">
        <v>31</v>
      </c>
      <c r="C1198" t="s">
        <v>22</v>
      </c>
      <c r="D1198" s="3">
        <v>991.02746451248299</v>
      </c>
      <c r="E1198">
        <v>57</v>
      </c>
      <c r="F1198" s="5" t="str">
        <f t="shared" si="76"/>
        <v>Mature Adult</v>
      </c>
      <c r="G1198" t="s">
        <v>9020</v>
      </c>
      <c r="H1198">
        <v>15</v>
      </c>
      <c r="I1198" t="str">
        <f t="shared" si="73"/>
        <v>Very Frequent Buyer</v>
      </c>
      <c r="J1198">
        <v>1</v>
      </c>
      <c r="K1198" t="str">
        <f t="shared" si="74"/>
        <v>Unsatisfied</v>
      </c>
      <c r="L1198">
        <v>1</v>
      </c>
      <c r="M1198" t="str">
        <f t="shared" si="75"/>
        <v>Intent to Purchase</v>
      </c>
    </row>
    <row r="1199" spans="1:13">
      <c r="A1199">
        <v>7071</v>
      </c>
      <c r="B1199" t="s">
        <v>15</v>
      </c>
      <c r="C1199" t="s">
        <v>28</v>
      </c>
      <c r="D1199" s="3">
        <v>2335.6397936070898</v>
      </c>
      <c r="E1199">
        <v>21</v>
      </c>
      <c r="F1199" s="5" t="str">
        <f t="shared" si="76"/>
        <v>Young Adult</v>
      </c>
      <c r="G1199" t="s">
        <v>9020</v>
      </c>
      <c r="H1199">
        <v>16</v>
      </c>
      <c r="I1199" t="str">
        <f t="shared" si="73"/>
        <v>Very Frequent Buyer</v>
      </c>
      <c r="J1199">
        <v>4</v>
      </c>
      <c r="K1199" t="str">
        <f t="shared" si="74"/>
        <v>Satisfied</v>
      </c>
      <c r="L1199">
        <v>1</v>
      </c>
      <c r="M1199" t="str">
        <f t="shared" si="75"/>
        <v>Intent to Purchase</v>
      </c>
    </row>
    <row r="1200" spans="1:13">
      <c r="A1200">
        <v>7072</v>
      </c>
      <c r="B1200" t="s">
        <v>12</v>
      </c>
      <c r="C1200" t="s">
        <v>22</v>
      </c>
      <c r="D1200" s="3">
        <v>2706.3807756966598</v>
      </c>
      <c r="E1200">
        <v>65</v>
      </c>
      <c r="F1200" s="5" t="str">
        <f t="shared" si="76"/>
        <v>Senior</v>
      </c>
      <c r="G1200" t="s">
        <v>9019</v>
      </c>
      <c r="H1200">
        <v>10</v>
      </c>
      <c r="I1200" t="str">
        <f t="shared" si="73"/>
        <v>Frequent Buyer</v>
      </c>
      <c r="J1200">
        <v>3</v>
      </c>
      <c r="K1200" t="str">
        <f t="shared" si="74"/>
        <v>Neutral</v>
      </c>
      <c r="L1200">
        <v>0</v>
      </c>
      <c r="M1200" t="str">
        <f t="shared" si="75"/>
        <v>No Intent</v>
      </c>
    </row>
    <row r="1201" spans="1:13">
      <c r="A1201">
        <v>7073</v>
      </c>
      <c r="B1201" t="s">
        <v>24</v>
      </c>
      <c r="C1201" t="s">
        <v>13</v>
      </c>
      <c r="D1201" s="3">
        <v>229.17451008583299</v>
      </c>
      <c r="E1201">
        <v>27</v>
      </c>
      <c r="F1201" s="5" t="str">
        <f t="shared" si="76"/>
        <v>Young Adult</v>
      </c>
      <c r="G1201" t="s">
        <v>9019</v>
      </c>
      <c r="H1201">
        <v>5</v>
      </c>
      <c r="I1201" t="str">
        <f t="shared" si="73"/>
        <v>Regular Buyer</v>
      </c>
      <c r="J1201">
        <v>5</v>
      </c>
      <c r="K1201" t="str">
        <f t="shared" si="74"/>
        <v>Satisfied</v>
      </c>
      <c r="L1201">
        <v>0</v>
      </c>
      <c r="M1201" t="str">
        <f t="shared" si="75"/>
        <v>No Intent</v>
      </c>
    </row>
    <row r="1202" spans="1:13">
      <c r="A1202">
        <v>7074</v>
      </c>
      <c r="B1202" t="s">
        <v>9</v>
      </c>
      <c r="C1202" t="s">
        <v>22</v>
      </c>
      <c r="D1202" s="3">
        <v>2159.1077625610401</v>
      </c>
      <c r="E1202">
        <v>55</v>
      </c>
      <c r="F1202" s="5" t="str">
        <f t="shared" si="76"/>
        <v>Mature Adult</v>
      </c>
      <c r="G1202" t="s">
        <v>9020</v>
      </c>
      <c r="H1202">
        <v>8</v>
      </c>
      <c r="I1202" t="str">
        <f t="shared" si="73"/>
        <v>Frequent Buyer</v>
      </c>
      <c r="J1202">
        <v>2</v>
      </c>
      <c r="K1202" t="str">
        <f t="shared" si="74"/>
        <v>Unsatisfied</v>
      </c>
      <c r="L1202">
        <v>1</v>
      </c>
      <c r="M1202" t="str">
        <f t="shared" si="75"/>
        <v>Intent to Purchase</v>
      </c>
    </row>
    <row r="1203" spans="1:13">
      <c r="A1203">
        <v>7075</v>
      </c>
      <c r="B1203" t="s">
        <v>9</v>
      </c>
      <c r="C1203" t="s">
        <v>10</v>
      </c>
      <c r="D1203" s="3">
        <v>399.05896154815599</v>
      </c>
      <c r="E1203">
        <v>47</v>
      </c>
      <c r="F1203" s="5" t="str">
        <f t="shared" si="76"/>
        <v>Middle aged</v>
      </c>
      <c r="G1203" t="s">
        <v>9019</v>
      </c>
      <c r="H1203">
        <v>17</v>
      </c>
      <c r="I1203" t="str">
        <f t="shared" si="73"/>
        <v>Very Frequent Buyer</v>
      </c>
      <c r="J1203">
        <v>2</v>
      </c>
      <c r="K1203" t="str">
        <f t="shared" si="74"/>
        <v>Unsatisfied</v>
      </c>
      <c r="L1203">
        <v>0</v>
      </c>
      <c r="M1203" t="str">
        <f t="shared" si="75"/>
        <v>No Intent</v>
      </c>
    </row>
    <row r="1204" spans="1:13">
      <c r="A1204">
        <v>7076</v>
      </c>
      <c r="B1204" t="s">
        <v>9</v>
      </c>
      <c r="C1204" t="s">
        <v>28</v>
      </c>
      <c r="D1204" s="3">
        <v>1339.72275180924</v>
      </c>
      <c r="E1204">
        <v>40</v>
      </c>
      <c r="F1204" s="5" t="str">
        <f t="shared" si="76"/>
        <v>Middle aged</v>
      </c>
      <c r="G1204" t="s">
        <v>9019</v>
      </c>
      <c r="H1204">
        <v>12</v>
      </c>
      <c r="I1204" t="str">
        <f t="shared" si="73"/>
        <v>Frequent Buyer</v>
      </c>
      <c r="J1204">
        <v>1</v>
      </c>
      <c r="K1204" t="str">
        <f t="shared" si="74"/>
        <v>Unsatisfied</v>
      </c>
      <c r="L1204">
        <v>0</v>
      </c>
      <c r="M1204" t="str">
        <f t="shared" si="75"/>
        <v>No Intent</v>
      </c>
    </row>
    <row r="1205" spans="1:13">
      <c r="A1205">
        <v>7077</v>
      </c>
      <c r="B1205" t="s">
        <v>31</v>
      </c>
      <c r="C1205" t="s">
        <v>22</v>
      </c>
      <c r="D1205" s="3">
        <v>1995.4236361190799</v>
      </c>
      <c r="E1205">
        <v>23</v>
      </c>
      <c r="F1205" s="5" t="str">
        <f t="shared" si="76"/>
        <v>Young Adult</v>
      </c>
      <c r="G1205" t="s">
        <v>9019</v>
      </c>
      <c r="H1205">
        <v>6</v>
      </c>
      <c r="I1205" t="str">
        <f t="shared" si="73"/>
        <v>Regular Buyer</v>
      </c>
      <c r="J1205">
        <v>1</v>
      </c>
      <c r="K1205" t="str">
        <f t="shared" si="74"/>
        <v>Unsatisfied</v>
      </c>
      <c r="L1205">
        <v>0</v>
      </c>
      <c r="M1205" t="str">
        <f t="shared" si="75"/>
        <v>No Intent</v>
      </c>
    </row>
    <row r="1206" spans="1:13">
      <c r="A1206">
        <v>7078</v>
      </c>
      <c r="B1206" t="s">
        <v>15</v>
      </c>
      <c r="C1206" t="s">
        <v>22</v>
      </c>
      <c r="D1206" s="3">
        <v>1180.8006480275101</v>
      </c>
      <c r="E1206">
        <v>68</v>
      </c>
      <c r="F1206" s="5" t="str">
        <f t="shared" si="76"/>
        <v>Senior</v>
      </c>
      <c r="G1206" t="s">
        <v>9019</v>
      </c>
      <c r="H1206">
        <v>17</v>
      </c>
      <c r="I1206" t="str">
        <f t="shared" si="73"/>
        <v>Very Frequent Buyer</v>
      </c>
      <c r="J1206">
        <v>3</v>
      </c>
      <c r="K1206" t="str">
        <f t="shared" si="74"/>
        <v>Neutral</v>
      </c>
      <c r="L1206">
        <v>0</v>
      </c>
      <c r="M1206" t="str">
        <f t="shared" si="75"/>
        <v>No Intent</v>
      </c>
    </row>
    <row r="1207" spans="1:13">
      <c r="A1207">
        <v>7079</v>
      </c>
      <c r="B1207" t="s">
        <v>24</v>
      </c>
      <c r="C1207" t="s">
        <v>28</v>
      </c>
      <c r="D1207" s="3">
        <v>2344.0191637100602</v>
      </c>
      <c r="E1207">
        <v>54</v>
      </c>
      <c r="F1207" s="5" t="str">
        <f t="shared" si="76"/>
        <v>Mature Adult</v>
      </c>
      <c r="G1207" t="s">
        <v>9020</v>
      </c>
      <c r="H1207">
        <v>1</v>
      </c>
      <c r="I1207" t="str">
        <f t="shared" si="73"/>
        <v>Rare Buyer</v>
      </c>
      <c r="J1207">
        <v>1</v>
      </c>
      <c r="K1207" t="str">
        <f t="shared" si="74"/>
        <v>Unsatisfied</v>
      </c>
      <c r="L1207">
        <v>1</v>
      </c>
      <c r="M1207" t="str">
        <f t="shared" si="75"/>
        <v>Intent to Purchase</v>
      </c>
    </row>
    <row r="1208" spans="1:13">
      <c r="A1208">
        <v>7080</v>
      </c>
      <c r="B1208" t="s">
        <v>24</v>
      </c>
      <c r="C1208" t="s">
        <v>10</v>
      </c>
      <c r="D1208" s="3">
        <v>1352.70836474818</v>
      </c>
      <c r="E1208">
        <v>29</v>
      </c>
      <c r="F1208" s="5" t="str">
        <f t="shared" si="76"/>
        <v>Young Adult</v>
      </c>
      <c r="G1208" t="s">
        <v>9019</v>
      </c>
      <c r="H1208">
        <v>14</v>
      </c>
      <c r="I1208" t="str">
        <f t="shared" si="73"/>
        <v>Very Frequent Buyer</v>
      </c>
      <c r="J1208">
        <v>4</v>
      </c>
      <c r="K1208" t="str">
        <f t="shared" si="74"/>
        <v>Satisfied</v>
      </c>
      <c r="L1208">
        <v>0</v>
      </c>
      <c r="M1208" t="str">
        <f t="shared" si="75"/>
        <v>No Intent</v>
      </c>
    </row>
    <row r="1209" spans="1:13">
      <c r="A1209">
        <v>7081</v>
      </c>
      <c r="B1209" t="s">
        <v>12</v>
      </c>
      <c r="C1209" t="s">
        <v>22</v>
      </c>
      <c r="D1209" s="3">
        <v>1134.08982111457</v>
      </c>
      <c r="E1209">
        <v>27</v>
      </c>
      <c r="F1209" s="5" t="str">
        <f t="shared" si="76"/>
        <v>Young Adult</v>
      </c>
      <c r="G1209" t="s">
        <v>9019</v>
      </c>
      <c r="H1209">
        <v>14</v>
      </c>
      <c r="I1209" t="str">
        <f t="shared" si="73"/>
        <v>Very Frequent Buyer</v>
      </c>
      <c r="J1209">
        <v>1</v>
      </c>
      <c r="K1209" t="str">
        <f t="shared" si="74"/>
        <v>Unsatisfied</v>
      </c>
      <c r="L1209">
        <v>0</v>
      </c>
      <c r="M1209" t="str">
        <f t="shared" si="75"/>
        <v>No Intent</v>
      </c>
    </row>
    <row r="1210" spans="1:13">
      <c r="A1210">
        <v>7082</v>
      </c>
      <c r="B1210" t="s">
        <v>24</v>
      </c>
      <c r="C1210" t="s">
        <v>18</v>
      </c>
      <c r="D1210" s="3">
        <v>982.816287549614</v>
      </c>
      <c r="E1210">
        <v>61</v>
      </c>
      <c r="F1210" s="5" t="str">
        <f t="shared" si="76"/>
        <v>Senior</v>
      </c>
      <c r="G1210" t="s">
        <v>9020</v>
      </c>
      <c r="H1210">
        <v>15</v>
      </c>
      <c r="I1210" t="str">
        <f t="shared" si="73"/>
        <v>Very Frequent Buyer</v>
      </c>
      <c r="J1210">
        <v>4</v>
      </c>
      <c r="K1210" t="str">
        <f t="shared" si="74"/>
        <v>Satisfied</v>
      </c>
      <c r="L1210">
        <v>1</v>
      </c>
      <c r="M1210" t="str">
        <f t="shared" si="75"/>
        <v>Intent to Purchase</v>
      </c>
    </row>
    <row r="1211" spans="1:13">
      <c r="A1211">
        <v>7083</v>
      </c>
      <c r="B1211" t="s">
        <v>24</v>
      </c>
      <c r="C1211" t="s">
        <v>18</v>
      </c>
      <c r="D1211" s="3">
        <v>2616.1489068984702</v>
      </c>
      <c r="E1211">
        <v>25</v>
      </c>
      <c r="F1211" s="5" t="str">
        <f t="shared" si="76"/>
        <v>Young Adult</v>
      </c>
      <c r="G1211" t="s">
        <v>9020</v>
      </c>
      <c r="H1211">
        <v>11</v>
      </c>
      <c r="I1211" t="str">
        <f t="shared" si="73"/>
        <v>Frequent Buyer</v>
      </c>
      <c r="J1211">
        <v>2</v>
      </c>
      <c r="K1211" t="str">
        <f t="shared" si="74"/>
        <v>Unsatisfied</v>
      </c>
      <c r="L1211">
        <v>0</v>
      </c>
      <c r="M1211" t="str">
        <f t="shared" si="75"/>
        <v>No Intent</v>
      </c>
    </row>
    <row r="1212" spans="1:13">
      <c r="A1212">
        <v>7084</v>
      </c>
      <c r="B1212" t="s">
        <v>12</v>
      </c>
      <c r="C1212" t="s">
        <v>22</v>
      </c>
      <c r="D1212" s="3">
        <v>2176.2287679955498</v>
      </c>
      <c r="E1212">
        <v>50</v>
      </c>
      <c r="F1212" s="5" t="str">
        <f t="shared" si="76"/>
        <v>Mature Adult</v>
      </c>
      <c r="G1212" t="s">
        <v>9019</v>
      </c>
      <c r="H1212">
        <v>6</v>
      </c>
      <c r="I1212" t="str">
        <f t="shared" si="73"/>
        <v>Regular Buyer</v>
      </c>
      <c r="J1212">
        <v>4</v>
      </c>
      <c r="K1212" t="str">
        <f t="shared" si="74"/>
        <v>Satisfied</v>
      </c>
      <c r="L1212">
        <v>1</v>
      </c>
      <c r="M1212" t="str">
        <f t="shared" si="75"/>
        <v>Intent to Purchase</v>
      </c>
    </row>
    <row r="1213" spans="1:13">
      <c r="A1213">
        <v>7085</v>
      </c>
      <c r="B1213" t="s">
        <v>9</v>
      </c>
      <c r="C1213" t="s">
        <v>13</v>
      </c>
      <c r="D1213" s="3">
        <v>926.07931423091304</v>
      </c>
      <c r="E1213">
        <v>40</v>
      </c>
      <c r="F1213" s="5" t="str">
        <f t="shared" si="76"/>
        <v>Middle aged</v>
      </c>
      <c r="G1213" t="s">
        <v>9020</v>
      </c>
      <c r="H1213">
        <v>13</v>
      </c>
      <c r="I1213" t="str">
        <f t="shared" si="73"/>
        <v>Very Frequent Buyer</v>
      </c>
      <c r="J1213">
        <v>1</v>
      </c>
      <c r="K1213" t="str">
        <f t="shared" si="74"/>
        <v>Unsatisfied</v>
      </c>
      <c r="L1213">
        <v>1</v>
      </c>
      <c r="M1213" t="str">
        <f t="shared" si="75"/>
        <v>Intent to Purchase</v>
      </c>
    </row>
    <row r="1214" spans="1:13">
      <c r="A1214">
        <v>7086</v>
      </c>
      <c r="B1214" t="s">
        <v>31</v>
      </c>
      <c r="C1214" t="s">
        <v>18</v>
      </c>
      <c r="D1214" s="3">
        <v>232.52884120075899</v>
      </c>
      <c r="E1214">
        <v>29</v>
      </c>
      <c r="F1214" s="5" t="str">
        <f t="shared" si="76"/>
        <v>Young Adult</v>
      </c>
      <c r="G1214" t="s">
        <v>9019</v>
      </c>
      <c r="H1214">
        <v>16</v>
      </c>
      <c r="I1214" t="str">
        <f t="shared" si="73"/>
        <v>Very Frequent Buyer</v>
      </c>
      <c r="J1214">
        <v>5</v>
      </c>
      <c r="K1214" t="str">
        <f t="shared" si="74"/>
        <v>Satisfied</v>
      </c>
      <c r="L1214">
        <v>0</v>
      </c>
      <c r="M1214" t="str">
        <f t="shared" si="75"/>
        <v>No Intent</v>
      </c>
    </row>
    <row r="1215" spans="1:13">
      <c r="A1215">
        <v>7087</v>
      </c>
      <c r="B1215" t="s">
        <v>12</v>
      </c>
      <c r="C1215" t="s">
        <v>22</v>
      </c>
      <c r="D1215" s="3">
        <v>144.436581388527</v>
      </c>
      <c r="E1215">
        <v>47</v>
      </c>
      <c r="F1215" s="5" t="str">
        <f t="shared" si="76"/>
        <v>Middle aged</v>
      </c>
      <c r="G1215" t="s">
        <v>9020</v>
      </c>
      <c r="H1215">
        <v>13</v>
      </c>
      <c r="I1215" t="str">
        <f t="shared" si="73"/>
        <v>Very Frequent Buyer</v>
      </c>
      <c r="J1215">
        <v>3</v>
      </c>
      <c r="K1215" t="str">
        <f t="shared" si="74"/>
        <v>Neutral</v>
      </c>
      <c r="L1215">
        <v>1</v>
      </c>
      <c r="M1215" t="str">
        <f t="shared" si="75"/>
        <v>Intent to Purchase</v>
      </c>
    </row>
    <row r="1216" spans="1:13">
      <c r="A1216">
        <v>7088</v>
      </c>
      <c r="B1216" t="s">
        <v>12</v>
      </c>
      <c r="C1216" t="s">
        <v>28</v>
      </c>
      <c r="D1216" s="3">
        <v>2471.89757612931</v>
      </c>
      <c r="E1216">
        <v>54</v>
      </c>
      <c r="F1216" s="5" t="str">
        <f t="shared" si="76"/>
        <v>Mature Adult</v>
      </c>
      <c r="G1216" t="s">
        <v>9019</v>
      </c>
      <c r="H1216">
        <v>19</v>
      </c>
      <c r="I1216" t="str">
        <f t="shared" si="73"/>
        <v>Very Frequent Buyer</v>
      </c>
      <c r="J1216">
        <v>3</v>
      </c>
      <c r="K1216" t="str">
        <f t="shared" si="74"/>
        <v>Neutral</v>
      </c>
      <c r="L1216">
        <v>0</v>
      </c>
      <c r="M1216" t="str">
        <f t="shared" si="75"/>
        <v>No Intent</v>
      </c>
    </row>
    <row r="1217" spans="1:13">
      <c r="A1217">
        <v>7089</v>
      </c>
      <c r="B1217" t="s">
        <v>15</v>
      </c>
      <c r="C1217" t="s">
        <v>18</v>
      </c>
      <c r="D1217" s="3">
        <v>2265.5291868770901</v>
      </c>
      <c r="E1217">
        <v>27</v>
      </c>
      <c r="F1217" s="5" t="str">
        <f t="shared" si="76"/>
        <v>Young Adult</v>
      </c>
      <c r="G1217" t="s">
        <v>9020</v>
      </c>
      <c r="H1217">
        <v>15</v>
      </c>
      <c r="I1217" t="str">
        <f t="shared" si="73"/>
        <v>Very Frequent Buyer</v>
      </c>
      <c r="J1217">
        <v>2</v>
      </c>
      <c r="K1217" t="str">
        <f t="shared" si="74"/>
        <v>Unsatisfied</v>
      </c>
      <c r="L1217">
        <v>0</v>
      </c>
      <c r="M1217" t="str">
        <f t="shared" si="75"/>
        <v>No Intent</v>
      </c>
    </row>
    <row r="1218" spans="1:13">
      <c r="A1218">
        <v>7090</v>
      </c>
      <c r="B1218" t="s">
        <v>9</v>
      </c>
      <c r="C1218" t="s">
        <v>22</v>
      </c>
      <c r="D1218" s="3">
        <v>2259.89592168339</v>
      </c>
      <c r="E1218">
        <v>27</v>
      </c>
      <c r="F1218" s="5" t="str">
        <f t="shared" si="76"/>
        <v>Young Adult</v>
      </c>
      <c r="G1218" t="s">
        <v>9019</v>
      </c>
      <c r="H1218">
        <v>18</v>
      </c>
      <c r="I1218" t="str">
        <f t="shared" ref="I1218:I1281" si="77">IF(H1218=0, "No Purchases",
IF(H1218&lt;=1, "Rare Buyer",
IF(H1218&lt;=3, "Occasional Buyer",
IF(H1218&lt;=6, "Regular Buyer",
IF(H1218&lt;=12, "Frequent Buyer", "Very Frequent Buyer")))))</f>
        <v>Very Frequent Buyer</v>
      </c>
      <c r="J1218">
        <v>5</v>
      </c>
      <c r="K1218" t="str">
        <f t="shared" ref="K1218:K1281" si="78">IF(J1218&lt;=2, "Unsatisfied",
IF(J1218=3, "Neutral",
IF(J1218&gt;=4, "Satisfied", "N/A")))</f>
        <v>Satisfied</v>
      </c>
      <c r="L1218">
        <v>0</v>
      </c>
      <c r="M1218" t="str">
        <f t="shared" ref="M1218:M1281" si="79">IF(L1218=0, "No Intent", IF(L1218=1,"Intent to Purchase", "N/A"))</f>
        <v>No Intent</v>
      </c>
    </row>
    <row r="1219" spans="1:13">
      <c r="A1219">
        <v>7091</v>
      </c>
      <c r="B1219" t="s">
        <v>31</v>
      </c>
      <c r="C1219" t="s">
        <v>10</v>
      </c>
      <c r="D1219" s="3">
        <v>2673.6239302420399</v>
      </c>
      <c r="E1219">
        <v>47</v>
      </c>
      <c r="F1219" s="5" t="str">
        <f t="shared" si="76"/>
        <v>Middle aged</v>
      </c>
      <c r="G1219" t="s">
        <v>9020</v>
      </c>
      <c r="H1219">
        <v>11</v>
      </c>
      <c r="I1219" t="str">
        <f t="shared" si="77"/>
        <v>Frequent Buyer</v>
      </c>
      <c r="J1219">
        <v>5</v>
      </c>
      <c r="K1219" t="str">
        <f t="shared" si="78"/>
        <v>Satisfied</v>
      </c>
      <c r="L1219">
        <v>1</v>
      </c>
      <c r="M1219" t="str">
        <f t="shared" si="79"/>
        <v>Intent to Purchase</v>
      </c>
    </row>
    <row r="1220" spans="1:13">
      <c r="A1220">
        <v>7092</v>
      </c>
      <c r="B1220" t="s">
        <v>9</v>
      </c>
      <c r="C1220" t="s">
        <v>22</v>
      </c>
      <c r="D1220" s="3">
        <v>1687.08691507501</v>
      </c>
      <c r="E1220">
        <v>55</v>
      </c>
      <c r="F1220" s="5" t="str">
        <f t="shared" si="76"/>
        <v>Mature Adult</v>
      </c>
      <c r="G1220" t="s">
        <v>9019</v>
      </c>
      <c r="H1220">
        <v>10</v>
      </c>
      <c r="I1220" t="str">
        <f t="shared" si="77"/>
        <v>Frequent Buyer</v>
      </c>
      <c r="J1220">
        <v>1</v>
      </c>
      <c r="K1220" t="str">
        <f t="shared" si="78"/>
        <v>Unsatisfied</v>
      </c>
      <c r="L1220">
        <v>0</v>
      </c>
      <c r="M1220" t="str">
        <f t="shared" si="79"/>
        <v>No Intent</v>
      </c>
    </row>
    <row r="1221" spans="1:13">
      <c r="A1221">
        <v>7093</v>
      </c>
      <c r="B1221" t="s">
        <v>9</v>
      </c>
      <c r="C1221" t="s">
        <v>10</v>
      </c>
      <c r="D1221" s="3">
        <v>1180.87858513785</v>
      </c>
      <c r="E1221">
        <v>64</v>
      </c>
      <c r="F1221" s="5" t="str">
        <f t="shared" si="76"/>
        <v>Senior</v>
      </c>
      <c r="G1221" t="s">
        <v>9020</v>
      </c>
      <c r="H1221">
        <v>11</v>
      </c>
      <c r="I1221" t="str">
        <f t="shared" si="77"/>
        <v>Frequent Buyer</v>
      </c>
      <c r="J1221">
        <v>4</v>
      </c>
      <c r="K1221" t="str">
        <f t="shared" si="78"/>
        <v>Satisfied</v>
      </c>
      <c r="L1221">
        <v>1</v>
      </c>
      <c r="M1221" t="str">
        <f t="shared" si="79"/>
        <v>Intent to Purchase</v>
      </c>
    </row>
    <row r="1222" spans="1:13">
      <c r="A1222">
        <v>7094</v>
      </c>
      <c r="B1222" t="s">
        <v>9</v>
      </c>
      <c r="C1222" t="s">
        <v>28</v>
      </c>
      <c r="D1222" s="3">
        <v>2989.0343794853402</v>
      </c>
      <c r="E1222">
        <v>31</v>
      </c>
      <c r="F1222" s="5" t="str">
        <f t="shared" si="76"/>
        <v>Adult</v>
      </c>
      <c r="G1222" t="s">
        <v>9020</v>
      </c>
      <c r="H1222">
        <v>14</v>
      </c>
      <c r="I1222" t="str">
        <f t="shared" si="77"/>
        <v>Very Frequent Buyer</v>
      </c>
      <c r="J1222">
        <v>5</v>
      </c>
      <c r="K1222" t="str">
        <f t="shared" si="78"/>
        <v>Satisfied</v>
      </c>
      <c r="L1222">
        <v>1</v>
      </c>
      <c r="M1222" t="str">
        <f t="shared" si="79"/>
        <v>Intent to Purchase</v>
      </c>
    </row>
    <row r="1223" spans="1:13">
      <c r="A1223">
        <v>7095</v>
      </c>
      <c r="B1223" t="s">
        <v>15</v>
      </c>
      <c r="C1223" t="s">
        <v>10</v>
      </c>
      <c r="D1223" s="3">
        <v>2050.4971676658201</v>
      </c>
      <c r="E1223">
        <v>24</v>
      </c>
      <c r="F1223" s="5" t="str">
        <f t="shared" si="76"/>
        <v>Young Adult</v>
      </c>
      <c r="G1223" t="s">
        <v>9020</v>
      </c>
      <c r="H1223">
        <v>6</v>
      </c>
      <c r="I1223" t="str">
        <f t="shared" si="77"/>
        <v>Regular Buyer</v>
      </c>
      <c r="J1223">
        <v>3</v>
      </c>
      <c r="K1223" t="str">
        <f t="shared" si="78"/>
        <v>Neutral</v>
      </c>
      <c r="L1223">
        <v>0</v>
      </c>
      <c r="M1223" t="str">
        <f t="shared" si="79"/>
        <v>No Intent</v>
      </c>
    </row>
    <row r="1224" spans="1:13">
      <c r="A1224">
        <v>7096</v>
      </c>
      <c r="B1224" t="s">
        <v>24</v>
      </c>
      <c r="C1224" t="s">
        <v>13</v>
      </c>
      <c r="D1224" s="3">
        <v>2070.1746558411301</v>
      </c>
      <c r="E1224">
        <v>29</v>
      </c>
      <c r="F1224" s="5" t="str">
        <f t="shared" si="76"/>
        <v>Young Adult</v>
      </c>
      <c r="G1224" t="s">
        <v>9019</v>
      </c>
      <c r="H1224">
        <v>6</v>
      </c>
      <c r="I1224" t="str">
        <f t="shared" si="77"/>
        <v>Regular Buyer</v>
      </c>
      <c r="J1224">
        <v>2</v>
      </c>
      <c r="K1224" t="str">
        <f t="shared" si="78"/>
        <v>Unsatisfied</v>
      </c>
      <c r="L1224">
        <v>0</v>
      </c>
      <c r="M1224" t="str">
        <f t="shared" si="79"/>
        <v>No Intent</v>
      </c>
    </row>
    <row r="1225" spans="1:13">
      <c r="A1225">
        <v>7097</v>
      </c>
      <c r="B1225" t="s">
        <v>9</v>
      </c>
      <c r="C1225" t="s">
        <v>13</v>
      </c>
      <c r="D1225" s="3">
        <v>2015.66285974537</v>
      </c>
      <c r="E1225">
        <v>31</v>
      </c>
      <c r="F1225" s="5" t="str">
        <f t="shared" si="76"/>
        <v>Adult</v>
      </c>
      <c r="G1225" t="s">
        <v>9020</v>
      </c>
      <c r="H1225">
        <v>1</v>
      </c>
      <c r="I1225" t="str">
        <f t="shared" si="77"/>
        <v>Rare Buyer</v>
      </c>
      <c r="J1225">
        <v>5</v>
      </c>
      <c r="K1225" t="str">
        <f t="shared" si="78"/>
        <v>Satisfied</v>
      </c>
      <c r="L1225">
        <v>1</v>
      </c>
      <c r="M1225" t="str">
        <f t="shared" si="79"/>
        <v>Intent to Purchase</v>
      </c>
    </row>
    <row r="1226" spans="1:13">
      <c r="A1226">
        <v>7098</v>
      </c>
      <c r="B1226" t="s">
        <v>9</v>
      </c>
      <c r="C1226" t="s">
        <v>18</v>
      </c>
      <c r="D1226" s="3">
        <v>1400.4178983127599</v>
      </c>
      <c r="E1226">
        <v>36</v>
      </c>
      <c r="F1226" s="5" t="str">
        <f t="shared" si="76"/>
        <v>Adult</v>
      </c>
      <c r="G1226" t="s">
        <v>9020</v>
      </c>
      <c r="H1226">
        <v>11</v>
      </c>
      <c r="I1226" t="str">
        <f t="shared" si="77"/>
        <v>Frequent Buyer</v>
      </c>
      <c r="J1226">
        <v>2</v>
      </c>
      <c r="K1226" t="str">
        <f t="shared" si="78"/>
        <v>Unsatisfied</v>
      </c>
      <c r="L1226">
        <v>1</v>
      </c>
      <c r="M1226" t="str">
        <f t="shared" si="79"/>
        <v>Intent to Purchase</v>
      </c>
    </row>
    <row r="1227" spans="1:13">
      <c r="A1227">
        <v>7099</v>
      </c>
      <c r="B1227" t="s">
        <v>15</v>
      </c>
      <c r="C1227" t="s">
        <v>22</v>
      </c>
      <c r="D1227" s="3">
        <v>2087.1015787224201</v>
      </c>
      <c r="E1227">
        <v>44</v>
      </c>
      <c r="F1227" s="5" t="str">
        <f t="shared" si="76"/>
        <v>Middle aged</v>
      </c>
      <c r="G1227" t="s">
        <v>9020</v>
      </c>
      <c r="H1227">
        <v>15</v>
      </c>
      <c r="I1227" t="str">
        <f t="shared" si="77"/>
        <v>Very Frequent Buyer</v>
      </c>
      <c r="J1227">
        <v>1</v>
      </c>
      <c r="K1227" t="str">
        <f t="shared" si="78"/>
        <v>Unsatisfied</v>
      </c>
      <c r="L1227">
        <v>1</v>
      </c>
      <c r="M1227" t="str">
        <f t="shared" si="79"/>
        <v>Intent to Purchase</v>
      </c>
    </row>
    <row r="1228" spans="1:13">
      <c r="A1228">
        <v>7100</v>
      </c>
      <c r="B1228" t="s">
        <v>12</v>
      </c>
      <c r="C1228" t="s">
        <v>13</v>
      </c>
      <c r="D1228" s="3">
        <v>2012.89438115649</v>
      </c>
      <c r="E1228">
        <v>66</v>
      </c>
      <c r="F1228" s="5" t="str">
        <f t="shared" si="76"/>
        <v>Senior</v>
      </c>
      <c r="G1228" t="s">
        <v>9019</v>
      </c>
      <c r="H1228">
        <v>10</v>
      </c>
      <c r="I1228" t="str">
        <f t="shared" si="77"/>
        <v>Frequent Buyer</v>
      </c>
      <c r="J1228">
        <v>1</v>
      </c>
      <c r="K1228" t="str">
        <f t="shared" si="78"/>
        <v>Unsatisfied</v>
      </c>
      <c r="L1228">
        <v>0</v>
      </c>
      <c r="M1228" t="str">
        <f t="shared" si="79"/>
        <v>No Intent</v>
      </c>
    </row>
    <row r="1229" spans="1:13">
      <c r="A1229">
        <v>7101</v>
      </c>
      <c r="B1229" t="s">
        <v>15</v>
      </c>
      <c r="C1229" t="s">
        <v>18</v>
      </c>
      <c r="D1229" s="3">
        <v>2575.74478155825</v>
      </c>
      <c r="E1229">
        <v>52</v>
      </c>
      <c r="F1229" s="5" t="str">
        <f t="shared" si="76"/>
        <v>Mature Adult</v>
      </c>
      <c r="G1229" t="s">
        <v>9020</v>
      </c>
      <c r="H1229">
        <v>6</v>
      </c>
      <c r="I1229" t="str">
        <f t="shared" si="77"/>
        <v>Regular Buyer</v>
      </c>
      <c r="J1229">
        <v>1</v>
      </c>
      <c r="K1229" t="str">
        <f t="shared" si="78"/>
        <v>Unsatisfied</v>
      </c>
      <c r="L1229">
        <v>1</v>
      </c>
      <c r="M1229" t="str">
        <f t="shared" si="79"/>
        <v>Intent to Purchase</v>
      </c>
    </row>
    <row r="1230" spans="1:13">
      <c r="A1230">
        <v>7102</v>
      </c>
      <c r="B1230" t="s">
        <v>24</v>
      </c>
      <c r="C1230" t="s">
        <v>28</v>
      </c>
      <c r="D1230" s="3">
        <v>396.55873526860898</v>
      </c>
      <c r="E1230">
        <v>48</v>
      </c>
      <c r="F1230" s="5" t="str">
        <f t="shared" si="76"/>
        <v>Middle aged</v>
      </c>
      <c r="G1230" t="s">
        <v>9019</v>
      </c>
      <c r="H1230">
        <v>10</v>
      </c>
      <c r="I1230" t="str">
        <f t="shared" si="77"/>
        <v>Frequent Buyer</v>
      </c>
      <c r="J1230">
        <v>1</v>
      </c>
      <c r="K1230" t="str">
        <f t="shared" si="78"/>
        <v>Unsatisfied</v>
      </c>
      <c r="L1230">
        <v>0</v>
      </c>
      <c r="M1230" t="str">
        <f t="shared" si="79"/>
        <v>No Intent</v>
      </c>
    </row>
    <row r="1231" spans="1:13">
      <c r="A1231">
        <v>7103</v>
      </c>
      <c r="B1231" t="s">
        <v>12</v>
      </c>
      <c r="C1231" t="s">
        <v>10</v>
      </c>
      <c r="D1231" s="3">
        <v>2298.9288739646399</v>
      </c>
      <c r="E1231">
        <v>31</v>
      </c>
      <c r="F1231" s="5" t="str">
        <f t="shared" si="76"/>
        <v>Adult</v>
      </c>
      <c r="G1231" t="s">
        <v>9019</v>
      </c>
      <c r="H1231">
        <v>12</v>
      </c>
      <c r="I1231" t="str">
        <f t="shared" si="77"/>
        <v>Frequent Buyer</v>
      </c>
      <c r="J1231">
        <v>1</v>
      </c>
      <c r="K1231" t="str">
        <f t="shared" si="78"/>
        <v>Unsatisfied</v>
      </c>
      <c r="L1231">
        <v>0</v>
      </c>
      <c r="M1231" t="str">
        <f t="shared" si="79"/>
        <v>No Intent</v>
      </c>
    </row>
    <row r="1232" spans="1:13">
      <c r="A1232">
        <v>7104</v>
      </c>
      <c r="B1232" t="s">
        <v>24</v>
      </c>
      <c r="C1232" t="s">
        <v>13</v>
      </c>
      <c r="D1232" s="3">
        <v>812.07465278991799</v>
      </c>
      <c r="E1232">
        <v>27</v>
      </c>
      <c r="F1232" s="5" t="str">
        <f t="shared" si="76"/>
        <v>Young Adult</v>
      </c>
      <c r="G1232" t="s">
        <v>9020</v>
      </c>
      <c r="H1232">
        <v>15</v>
      </c>
      <c r="I1232" t="str">
        <f t="shared" si="77"/>
        <v>Very Frequent Buyer</v>
      </c>
      <c r="J1232">
        <v>5</v>
      </c>
      <c r="K1232" t="str">
        <f t="shared" si="78"/>
        <v>Satisfied</v>
      </c>
      <c r="L1232">
        <v>1</v>
      </c>
      <c r="M1232" t="str">
        <f t="shared" si="79"/>
        <v>Intent to Purchase</v>
      </c>
    </row>
    <row r="1233" spans="1:13">
      <c r="A1233">
        <v>7105</v>
      </c>
      <c r="B1233" t="s">
        <v>24</v>
      </c>
      <c r="C1233" t="s">
        <v>18</v>
      </c>
      <c r="D1233" s="3">
        <v>730.23148751920201</v>
      </c>
      <c r="E1233">
        <v>50</v>
      </c>
      <c r="F1233" s="5" t="str">
        <f t="shared" si="76"/>
        <v>Mature Adult</v>
      </c>
      <c r="G1233" t="s">
        <v>9019</v>
      </c>
      <c r="H1233">
        <v>19</v>
      </c>
      <c r="I1233" t="str">
        <f t="shared" si="77"/>
        <v>Very Frequent Buyer</v>
      </c>
      <c r="J1233">
        <v>2</v>
      </c>
      <c r="K1233" t="str">
        <f t="shared" si="78"/>
        <v>Unsatisfied</v>
      </c>
      <c r="L1233">
        <v>0</v>
      </c>
      <c r="M1233" t="str">
        <f t="shared" si="79"/>
        <v>No Intent</v>
      </c>
    </row>
    <row r="1234" spans="1:13">
      <c r="A1234">
        <v>7106</v>
      </c>
      <c r="B1234" t="s">
        <v>9</v>
      </c>
      <c r="C1234" t="s">
        <v>10</v>
      </c>
      <c r="D1234" s="3">
        <v>145.73758254651099</v>
      </c>
      <c r="E1234">
        <v>62</v>
      </c>
      <c r="F1234" s="5" t="str">
        <f t="shared" si="76"/>
        <v>Senior</v>
      </c>
      <c r="G1234" t="s">
        <v>9020</v>
      </c>
      <c r="H1234">
        <v>5</v>
      </c>
      <c r="I1234" t="str">
        <f t="shared" si="77"/>
        <v>Regular Buyer</v>
      </c>
      <c r="J1234">
        <v>2</v>
      </c>
      <c r="K1234" t="str">
        <f t="shared" si="78"/>
        <v>Unsatisfied</v>
      </c>
      <c r="L1234">
        <v>1</v>
      </c>
      <c r="M1234" t="str">
        <f t="shared" si="79"/>
        <v>Intent to Purchase</v>
      </c>
    </row>
    <row r="1235" spans="1:13">
      <c r="A1235">
        <v>7107</v>
      </c>
      <c r="B1235" t="s">
        <v>9</v>
      </c>
      <c r="C1235" t="s">
        <v>28</v>
      </c>
      <c r="D1235" s="3">
        <v>658.05798332002598</v>
      </c>
      <c r="E1235">
        <v>69</v>
      </c>
      <c r="F1235" s="5" t="str">
        <f t="shared" si="76"/>
        <v>Senior</v>
      </c>
      <c r="G1235" t="s">
        <v>9020</v>
      </c>
      <c r="H1235">
        <v>6</v>
      </c>
      <c r="I1235" t="str">
        <f t="shared" si="77"/>
        <v>Regular Buyer</v>
      </c>
      <c r="J1235">
        <v>1</v>
      </c>
      <c r="K1235" t="str">
        <f t="shared" si="78"/>
        <v>Unsatisfied</v>
      </c>
      <c r="L1235">
        <v>1</v>
      </c>
      <c r="M1235" t="str">
        <f t="shared" si="79"/>
        <v>Intent to Purchase</v>
      </c>
    </row>
    <row r="1236" spans="1:13">
      <c r="A1236">
        <v>7108</v>
      </c>
      <c r="B1236" t="s">
        <v>31</v>
      </c>
      <c r="C1236" t="s">
        <v>13</v>
      </c>
      <c r="D1236" s="3">
        <v>599.42762950244696</v>
      </c>
      <c r="E1236">
        <v>61</v>
      </c>
      <c r="F1236" s="5" t="str">
        <f t="shared" si="76"/>
        <v>Senior</v>
      </c>
      <c r="G1236" t="s">
        <v>9020</v>
      </c>
      <c r="H1236">
        <v>15</v>
      </c>
      <c r="I1236" t="str">
        <f t="shared" si="77"/>
        <v>Very Frequent Buyer</v>
      </c>
      <c r="J1236">
        <v>1</v>
      </c>
      <c r="K1236" t="str">
        <f t="shared" si="78"/>
        <v>Unsatisfied</v>
      </c>
      <c r="L1236">
        <v>1</v>
      </c>
      <c r="M1236" t="str">
        <f t="shared" si="79"/>
        <v>Intent to Purchase</v>
      </c>
    </row>
    <row r="1237" spans="1:13">
      <c r="A1237">
        <v>7109</v>
      </c>
      <c r="B1237" t="s">
        <v>9</v>
      </c>
      <c r="C1237" t="s">
        <v>13</v>
      </c>
      <c r="D1237" s="3">
        <v>727.68873737337401</v>
      </c>
      <c r="E1237">
        <v>19</v>
      </c>
      <c r="F1237" s="5" t="str">
        <f t="shared" si="76"/>
        <v>Adolescent</v>
      </c>
      <c r="G1237" t="s">
        <v>9019</v>
      </c>
      <c r="H1237">
        <v>17</v>
      </c>
      <c r="I1237" t="str">
        <f t="shared" si="77"/>
        <v>Very Frequent Buyer</v>
      </c>
      <c r="J1237">
        <v>3</v>
      </c>
      <c r="K1237" t="str">
        <f t="shared" si="78"/>
        <v>Neutral</v>
      </c>
      <c r="L1237">
        <v>0</v>
      </c>
      <c r="M1237" t="str">
        <f t="shared" si="79"/>
        <v>No Intent</v>
      </c>
    </row>
    <row r="1238" spans="1:13">
      <c r="A1238">
        <v>7110</v>
      </c>
      <c r="B1238" t="s">
        <v>24</v>
      </c>
      <c r="C1238" t="s">
        <v>10</v>
      </c>
      <c r="D1238" s="3">
        <v>1535.6197224514499</v>
      </c>
      <c r="E1238">
        <v>27</v>
      </c>
      <c r="F1238" s="5" t="str">
        <f t="shared" si="76"/>
        <v>Young Adult</v>
      </c>
      <c r="G1238" t="s">
        <v>9019</v>
      </c>
      <c r="H1238">
        <v>13</v>
      </c>
      <c r="I1238" t="str">
        <f t="shared" si="77"/>
        <v>Very Frequent Buyer</v>
      </c>
      <c r="J1238">
        <v>5</v>
      </c>
      <c r="K1238" t="str">
        <f t="shared" si="78"/>
        <v>Satisfied</v>
      </c>
      <c r="L1238">
        <v>0</v>
      </c>
      <c r="M1238" t="str">
        <f t="shared" si="79"/>
        <v>No Intent</v>
      </c>
    </row>
    <row r="1239" spans="1:13">
      <c r="A1239">
        <v>7111</v>
      </c>
      <c r="B1239" t="s">
        <v>15</v>
      </c>
      <c r="C1239" t="s">
        <v>28</v>
      </c>
      <c r="D1239" s="3">
        <v>284.47114402206103</v>
      </c>
      <c r="E1239">
        <v>37</v>
      </c>
      <c r="F1239" s="5" t="str">
        <f t="shared" si="76"/>
        <v>Adult</v>
      </c>
      <c r="G1239" t="s">
        <v>9020</v>
      </c>
      <c r="H1239">
        <v>5</v>
      </c>
      <c r="I1239" t="str">
        <f t="shared" si="77"/>
        <v>Regular Buyer</v>
      </c>
      <c r="J1239">
        <v>2</v>
      </c>
      <c r="K1239" t="str">
        <f t="shared" si="78"/>
        <v>Unsatisfied</v>
      </c>
      <c r="L1239">
        <v>1</v>
      </c>
      <c r="M1239" t="str">
        <f t="shared" si="79"/>
        <v>Intent to Purchase</v>
      </c>
    </row>
    <row r="1240" spans="1:13">
      <c r="A1240">
        <v>7112</v>
      </c>
      <c r="B1240" t="s">
        <v>15</v>
      </c>
      <c r="C1240" t="s">
        <v>10</v>
      </c>
      <c r="D1240" s="3">
        <v>2845.50199071322</v>
      </c>
      <c r="E1240">
        <v>59</v>
      </c>
      <c r="F1240" s="5" t="str">
        <f t="shared" si="76"/>
        <v>Mature Adult</v>
      </c>
      <c r="G1240" t="s">
        <v>9020</v>
      </c>
      <c r="H1240">
        <v>11</v>
      </c>
      <c r="I1240" t="str">
        <f t="shared" si="77"/>
        <v>Frequent Buyer</v>
      </c>
      <c r="J1240">
        <v>3</v>
      </c>
      <c r="K1240" t="str">
        <f t="shared" si="78"/>
        <v>Neutral</v>
      </c>
      <c r="L1240">
        <v>1</v>
      </c>
      <c r="M1240" t="str">
        <f t="shared" si="79"/>
        <v>Intent to Purchase</v>
      </c>
    </row>
    <row r="1241" spans="1:13">
      <c r="A1241">
        <v>7113</v>
      </c>
      <c r="B1241" t="s">
        <v>9</v>
      </c>
      <c r="C1241" t="s">
        <v>18</v>
      </c>
      <c r="D1241" s="3">
        <v>361.82909930435699</v>
      </c>
      <c r="E1241">
        <v>38</v>
      </c>
      <c r="F1241" s="5" t="str">
        <f t="shared" si="76"/>
        <v>Adult</v>
      </c>
      <c r="G1241" t="s">
        <v>9019</v>
      </c>
      <c r="H1241">
        <v>3</v>
      </c>
      <c r="I1241" t="str">
        <f t="shared" si="77"/>
        <v>Occasional Buyer</v>
      </c>
      <c r="J1241">
        <v>1</v>
      </c>
      <c r="K1241" t="str">
        <f t="shared" si="78"/>
        <v>Unsatisfied</v>
      </c>
      <c r="L1241">
        <v>0</v>
      </c>
      <c r="M1241" t="str">
        <f t="shared" si="79"/>
        <v>No Intent</v>
      </c>
    </row>
    <row r="1242" spans="1:13">
      <c r="A1242">
        <v>7114</v>
      </c>
      <c r="B1242" t="s">
        <v>24</v>
      </c>
      <c r="C1242" t="s">
        <v>10</v>
      </c>
      <c r="D1242" s="3">
        <v>1919.40455440038</v>
      </c>
      <c r="E1242">
        <v>48</v>
      </c>
      <c r="F1242" s="5" t="str">
        <f t="shared" si="76"/>
        <v>Middle aged</v>
      </c>
      <c r="G1242" t="s">
        <v>9019</v>
      </c>
      <c r="H1242">
        <v>4</v>
      </c>
      <c r="I1242" t="str">
        <f t="shared" si="77"/>
        <v>Regular Buyer</v>
      </c>
      <c r="J1242">
        <v>2</v>
      </c>
      <c r="K1242" t="str">
        <f t="shared" si="78"/>
        <v>Unsatisfied</v>
      </c>
      <c r="L1242">
        <v>0</v>
      </c>
      <c r="M1242" t="str">
        <f t="shared" si="79"/>
        <v>No Intent</v>
      </c>
    </row>
    <row r="1243" spans="1:13">
      <c r="A1243">
        <v>7115</v>
      </c>
      <c r="B1243" t="s">
        <v>9</v>
      </c>
      <c r="C1243" t="s">
        <v>10</v>
      </c>
      <c r="D1243" s="3">
        <v>1772.8264821646201</v>
      </c>
      <c r="E1243">
        <v>65</v>
      </c>
      <c r="F1243" s="5" t="str">
        <f t="shared" si="76"/>
        <v>Senior</v>
      </c>
      <c r="G1243" t="s">
        <v>9020</v>
      </c>
      <c r="H1243">
        <v>1</v>
      </c>
      <c r="I1243" t="str">
        <f t="shared" si="77"/>
        <v>Rare Buyer</v>
      </c>
      <c r="J1243">
        <v>2</v>
      </c>
      <c r="K1243" t="str">
        <f t="shared" si="78"/>
        <v>Unsatisfied</v>
      </c>
      <c r="L1243">
        <v>1</v>
      </c>
      <c r="M1243" t="str">
        <f t="shared" si="79"/>
        <v>Intent to Purchase</v>
      </c>
    </row>
    <row r="1244" spans="1:13">
      <c r="A1244">
        <v>7116</v>
      </c>
      <c r="B1244" t="s">
        <v>24</v>
      </c>
      <c r="C1244" t="s">
        <v>28</v>
      </c>
      <c r="D1244" s="3">
        <v>1603.41959055197</v>
      </c>
      <c r="E1244">
        <v>23</v>
      </c>
      <c r="F1244" s="5" t="str">
        <f t="shared" si="76"/>
        <v>Young Adult</v>
      </c>
      <c r="G1244" t="s">
        <v>9020</v>
      </c>
      <c r="H1244">
        <v>15</v>
      </c>
      <c r="I1244" t="str">
        <f t="shared" si="77"/>
        <v>Very Frequent Buyer</v>
      </c>
      <c r="J1244">
        <v>2</v>
      </c>
      <c r="K1244" t="str">
        <f t="shared" si="78"/>
        <v>Unsatisfied</v>
      </c>
      <c r="L1244">
        <v>0</v>
      </c>
      <c r="M1244" t="str">
        <f t="shared" si="79"/>
        <v>No Intent</v>
      </c>
    </row>
    <row r="1245" spans="1:13">
      <c r="A1245">
        <v>7117</v>
      </c>
      <c r="B1245" t="s">
        <v>15</v>
      </c>
      <c r="C1245" t="s">
        <v>13</v>
      </c>
      <c r="D1245" s="3">
        <v>2492.84419345592</v>
      </c>
      <c r="E1245">
        <v>47</v>
      </c>
      <c r="F1245" s="5" t="str">
        <f t="shared" si="76"/>
        <v>Middle aged</v>
      </c>
      <c r="G1245" t="s">
        <v>9020</v>
      </c>
      <c r="H1245">
        <v>14</v>
      </c>
      <c r="I1245" t="str">
        <f t="shared" si="77"/>
        <v>Very Frequent Buyer</v>
      </c>
      <c r="J1245">
        <v>4</v>
      </c>
      <c r="K1245" t="str">
        <f t="shared" si="78"/>
        <v>Satisfied</v>
      </c>
      <c r="L1245">
        <v>1</v>
      </c>
      <c r="M1245" t="str">
        <f t="shared" si="79"/>
        <v>Intent to Purchase</v>
      </c>
    </row>
    <row r="1246" spans="1:13">
      <c r="A1246">
        <v>7118</v>
      </c>
      <c r="B1246" t="s">
        <v>9</v>
      </c>
      <c r="C1246" t="s">
        <v>28</v>
      </c>
      <c r="D1246" s="3">
        <v>1075.2343069112601</v>
      </c>
      <c r="E1246">
        <v>63</v>
      </c>
      <c r="F1246" s="5" t="str">
        <f t="shared" si="76"/>
        <v>Senior</v>
      </c>
      <c r="G1246" t="s">
        <v>9020</v>
      </c>
      <c r="H1246">
        <v>19</v>
      </c>
      <c r="I1246" t="str">
        <f t="shared" si="77"/>
        <v>Very Frequent Buyer</v>
      </c>
      <c r="J1246">
        <v>5</v>
      </c>
      <c r="K1246" t="str">
        <f t="shared" si="78"/>
        <v>Satisfied</v>
      </c>
      <c r="L1246">
        <v>1</v>
      </c>
      <c r="M1246" t="str">
        <f t="shared" si="79"/>
        <v>Intent to Purchase</v>
      </c>
    </row>
    <row r="1247" spans="1:13">
      <c r="A1247">
        <v>7119</v>
      </c>
      <c r="B1247" t="s">
        <v>31</v>
      </c>
      <c r="C1247" t="s">
        <v>18</v>
      </c>
      <c r="D1247" s="3">
        <v>817.12196323542003</v>
      </c>
      <c r="E1247">
        <v>68</v>
      </c>
      <c r="F1247" s="5" t="str">
        <f t="shared" si="76"/>
        <v>Senior</v>
      </c>
      <c r="G1247" t="s">
        <v>9019</v>
      </c>
      <c r="H1247">
        <v>6</v>
      </c>
      <c r="I1247" t="str">
        <f t="shared" si="77"/>
        <v>Regular Buyer</v>
      </c>
      <c r="J1247">
        <v>2</v>
      </c>
      <c r="K1247" t="str">
        <f t="shared" si="78"/>
        <v>Unsatisfied</v>
      </c>
      <c r="L1247">
        <v>0</v>
      </c>
      <c r="M1247" t="str">
        <f t="shared" si="79"/>
        <v>No Intent</v>
      </c>
    </row>
    <row r="1248" spans="1:13">
      <c r="A1248">
        <v>7120</v>
      </c>
      <c r="B1248" t="s">
        <v>15</v>
      </c>
      <c r="C1248" t="s">
        <v>28</v>
      </c>
      <c r="D1248" s="3">
        <v>199.891738719372</v>
      </c>
      <c r="E1248">
        <v>26</v>
      </c>
      <c r="F1248" s="5" t="str">
        <f t="shared" si="76"/>
        <v>Young Adult</v>
      </c>
      <c r="G1248" t="s">
        <v>9019</v>
      </c>
      <c r="H1248">
        <v>12</v>
      </c>
      <c r="I1248" t="str">
        <f t="shared" si="77"/>
        <v>Frequent Buyer</v>
      </c>
      <c r="J1248">
        <v>5</v>
      </c>
      <c r="K1248" t="str">
        <f t="shared" si="78"/>
        <v>Satisfied</v>
      </c>
      <c r="L1248">
        <v>0</v>
      </c>
      <c r="M1248" t="str">
        <f t="shared" si="79"/>
        <v>No Intent</v>
      </c>
    </row>
    <row r="1249" spans="1:13">
      <c r="A1249">
        <v>7121</v>
      </c>
      <c r="B1249" t="s">
        <v>15</v>
      </c>
      <c r="C1249" t="s">
        <v>13</v>
      </c>
      <c r="D1249" s="3">
        <v>482.15302397711201</v>
      </c>
      <c r="E1249">
        <v>52</v>
      </c>
      <c r="F1249" s="5" t="str">
        <f t="shared" si="76"/>
        <v>Mature Adult</v>
      </c>
      <c r="G1249" t="s">
        <v>9020</v>
      </c>
      <c r="H1249">
        <v>13</v>
      </c>
      <c r="I1249" t="str">
        <f t="shared" si="77"/>
        <v>Very Frequent Buyer</v>
      </c>
      <c r="J1249">
        <v>2</v>
      </c>
      <c r="K1249" t="str">
        <f t="shared" si="78"/>
        <v>Unsatisfied</v>
      </c>
      <c r="L1249">
        <v>1</v>
      </c>
      <c r="M1249" t="str">
        <f t="shared" si="79"/>
        <v>Intent to Purchase</v>
      </c>
    </row>
    <row r="1250" spans="1:13">
      <c r="A1250">
        <v>7122</v>
      </c>
      <c r="B1250" t="s">
        <v>31</v>
      </c>
      <c r="C1250" t="s">
        <v>28</v>
      </c>
      <c r="D1250" s="3">
        <v>1525.98923834836</v>
      </c>
      <c r="E1250">
        <v>48</v>
      </c>
      <c r="F1250" s="5" t="str">
        <f t="shared" si="76"/>
        <v>Middle aged</v>
      </c>
      <c r="G1250" t="s">
        <v>9020</v>
      </c>
      <c r="H1250">
        <v>9</v>
      </c>
      <c r="I1250" t="str">
        <f t="shared" si="77"/>
        <v>Frequent Buyer</v>
      </c>
      <c r="J1250">
        <v>4</v>
      </c>
      <c r="K1250" t="str">
        <f t="shared" si="78"/>
        <v>Satisfied</v>
      </c>
      <c r="L1250">
        <v>1</v>
      </c>
      <c r="M1250" t="str">
        <f t="shared" si="79"/>
        <v>Intent to Purchase</v>
      </c>
    </row>
    <row r="1251" spans="1:13">
      <c r="A1251">
        <v>7123</v>
      </c>
      <c r="B1251" t="s">
        <v>9</v>
      </c>
      <c r="C1251" t="s">
        <v>18</v>
      </c>
      <c r="D1251" s="3">
        <v>692.89853099442996</v>
      </c>
      <c r="E1251">
        <v>69</v>
      </c>
      <c r="F1251" s="5" t="str">
        <f t="shared" si="76"/>
        <v>Senior</v>
      </c>
      <c r="G1251" t="s">
        <v>9019</v>
      </c>
      <c r="H1251">
        <v>8</v>
      </c>
      <c r="I1251" t="str">
        <f t="shared" si="77"/>
        <v>Frequent Buyer</v>
      </c>
      <c r="J1251">
        <v>1</v>
      </c>
      <c r="K1251" t="str">
        <f t="shared" si="78"/>
        <v>Unsatisfied</v>
      </c>
      <c r="L1251">
        <v>0</v>
      </c>
      <c r="M1251" t="str">
        <f t="shared" si="79"/>
        <v>No Intent</v>
      </c>
    </row>
    <row r="1252" spans="1:13">
      <c r="A1252">
        <v>7124</v>
      </c>
      <c r="B1252" t="s">
        <v>31</v>
      </c>
      <c r="C1252" t="s">
        <v>22</v>
      </c>
      <c r="D1252" s="3">
        <v>1855.8802223313</v>
      </c>
      <c r="E1252">
        <v>59</v>
      </c>
      <c r="F1252" s="5" t="str">
        <f t="shared" si="76"/>
        <v>Mature Adult</v>
      </c>
      <c r="G1252" t="s">
        <v>9020</v>
      </c>
      <c r="H1252">
        <v>12</v>
      </c>
      <c r="I1252" t="str">
        <f t="shared" si="77"/>
        <v>Frequent Buyer</v>
      </c>
      <c r="J1252">
        <v>5</v>
      </c>
      <c r="K1252" t="str">
        <f t="shared" si="78"/>
        <v>Satisfied</v>
      </c>
      <c r="L1252">
        <v>1</v>
      </c>
      <c r="M1252" t="str">
        <f t="shared" si="79"/>
        <v>Intent to Purchase</v>
      </c>
    </row>
    <row r="1253" spans="1:13">
      <c r="A1253">
        <v>7125</v>
      </c>
      <c r="B1253" t="s">
        <v>24</v>
      </c>
      <c r="C1253" t="s">
        <v>10</v>
      </c>
      <c r="D1253" s="3">
        <v>1420.6507556367001</v>
      </c>
      <c r="E1253">
        <v>29</v>
      </c>
      <c r="F1253" s="5" t="str">
        <f t="shared" si="76"/>
        <v>Young Adult</v>
      </c>
      <c r="G1253" t="s">
        <v>9019</v>
      </c>
      <c r="H1253">
        <v>1</v>
      </c>
      <c r="I1253" t="str">
        <f t="shared" si="77"/>
        <v>Rare Buyer</v>
      </c>
      <c r="J1253">
        <v>4</v>
      </c>
      <c r="K1253" t="str">
        <f t="shared" si="78"/>
        <v>Satisfied</v>
      </c>
      <c r="L1253">
        <v>0</v>
      </c>
      <c r="M1253" t="str">
        <f t="shared" si="79"/>
        <v>No Intent</v>
      </c>
    </row>
    <row r="1254" spans="1:13">
      <c r="A1254">
        <v>7126</v>
      </c>
      <c r="B1254" t="s">
        <v>12</v>
      </c>
      <c r="C1254" t="s">
        <v>22</v>
      </c>
      <c r="D1254" s="3">
        <v>2023.8873342423101</v>
      </c>
      <c r="E1254">
        <v>20</v>
      </c>
      <c r="F1254" s="5" t="str">
        <f t="shared" si="76"/>
        <v>Young Adult</v>
      </c>
      <c r="G1254" t="s">
        <v>9019</v>
      </c>
      <c r="H1254">
        <v>14</v>
      </c>
      <c r="I1254" t="str">
        <f t="shared" si="77"/>
        <v>Very Frequent Buyer</v>
      </c>
      <c r="J1254">
        <v>5</v>
      </c>
      <c r="K1254" t="str">
        <f t="shared" si="78"/>
        <v>Satisfied</v>
      </c>
      <c r="L1254">
        <v>0</v>
      </c>
      <c r="M1254" t="str">
        <f t="shared" si="79"/>
        <v>No Intent</v>
      </c>
    </row>
    <row r="1255" spans="1:13">
      <c r="A1255">
        <v>7127</v>
      </c>
      <c r="B1255" t="s">
        <v>15</v>
      </c>
      <c r="C1255" t="s">
        <v>22</v>
      </c>
      <c r="D1255" s="3">
        <v>1769.23865391406</v>
      </c>
      <c r="E1255">
        <v>31</v>
      </c>
      <c r="F1255" s="5" t="str">
        <f t="shared" si="76"/>
        <v>Adult</v>
      </c>
      <c r="G1255" t="s">
        <v>9020</v>
      </c>
      <c r="H1255">
        <v>4</v>
      </c>
      <c r="I1255" t="str">
        <f t="shared" si="77"/>
        <v>Regular Buyer</v>
      </c>
      <c r="J1255">
        <v>2</v>
      </c>
      <c r="K1255" t="str">
        <f t="shared" si="78"/>
        <v>Unsatisfied</v>
      </c>
      <c r="L1255">
        <v>1</v>
      </c>
      <c r="M1255" t="str">
        <f t="shared" si="79"/>
        <v>Intent to Purchase</v>
      </c>
    </row>
    <row r="1256" spans="1:13">
      <c r="A1256">
        <v>7128</v>
      </c>
      <c r="B1256" t="s">
        <v>15</v>
      </c>
      <c r="C1256" t="s">
        <v>28</v>
      </c>
      <c r="D1256" s="3">
        <v>2510.1415205961998</v>
      </c>
      <c r="E1256">
        <v>38</v>
      </c>
      <c r="F1256" s="5" t="str">
        <f t="shared" si="76"/>
        <v>Adult</v>
      </c>
      <c r="G1256" t="s">
        <v>9020</v>
      </c>
      <c r="H1256">
        <v>12</v>
      </c>
      <c r="I1256" t="str">
        <f t="shared" si="77"/>
        <v>Frequent Buyer</v>
      </c>
      <c r="J1256">
        <v>3</v>
      </c>
      <c r="K1256" t="str">
        <f t="shared" si="78"/>
        <v>Neutral</v>
      </c>
      <c r="L1256">
        <v>1</v>
      </c>
      <c r="M1256" t="str">
        <f t="shared" si="79"/>
        <v>Intent to Purchase</v>
      </c>
    </row>
    <row r="1257" spans="1:13">
      <c r="A1257">
        <v>7129</v>
      </c>
      <c r="B1257" t="s">
        <v>31</v>
      </c>
      <c r="C1257" t="s">
        <v>28</v>
      </c>
      <c r="D1257" s="3">
        <v>842.23619837503497</v>
      </c>
      <c r="E1257">
        <v>60</v>
      </c>
      <c r="F1257" s="5" t="str">
        <f t="shared" si="76"/>
        <v>Senior</v>
      </c>
      <c r="G1257" t="s">
        <v>9020</v>
      </c>
      <c r="H1257">
        <v>10</v>
      </c>
      <c r="I1257" t="str">
        <f t="shared" si="77"/>
        <v>Frequent Buyer</v>
      </c>
      <c r="J1257">
        <v>5</v>
      </c>
      <c r="K1257" t="str">
        <f t="shared" si="78"/>
        <v>Satisfied</v>
      </c>
      <c r="L1257">
        <v>1</v>
      </c>
      <c r="M1257" t="str">
        <f t="shared" si="79"/>
        <v>Intent to Purchase</v>
      </c>
    </row>
    <row r="1258" spans="1:13">
      <c r="A1258">
        <v>7130</v>
      </c>
      <c r="B1258" t="s">
        <v>12</v>
      </c>
      <c r="C1258" t="s">
        <v>13</v>
      </c>
      <c r="D1258" s="3">
        <v>1264.2225957194</v>
      </c>
      <c r="E1258">
        <v>31</v>
      </c>
      <c r="F1258" s="5" t="str">
        <f t="shared" si="76"/>
        <v>Adult</v>
      </c>
      <c r="G1258" t="s">
        <v>9020</v>
      </c>
      <c r="H1258">
        <v>19</v>
      </c>
      <c r="I1258" t="str">
        <f t="shared" si="77"/>
        <v>Very Frequent Buyer</v>
      </c>
      <c r="J1258">
        <v>2</v>
      </c>
      <c r="K1258" t="str">
        <f t="shared" si="78"/>
        <v>Unsatisfied</v>
      </c>
      <c r="L1258">
        <v>1</v>
      </c>
      <c r="M1258" t="str">
        <f t="shared" si="79"/>
        <v>Intent to Purchase</v>
      </c>
    </row>
    <row r="1259" spans="1:13">
      <c r="A1259">
        <v>7131</v>
      </c>
      <c r="B1259" t="s">
        <v>12</v>
      </c>
      <c r="C1259" t="s">
        <v>10</v>
      </c>
      <c r="D1259" s="3">
        <v>2527.2737574162502</v>
      </c>
      <c r="E1259">
        <v>68</v>
      </c>
      <c r="F1259" s="5" t="str">
        <f t="shared" si="76"/>
        <v>Senior</v>
      </c>
      <c r="G1259" t="s">
        <v>9020</v>
      </c>
      <c r="H1259">
        <v>6</v>
      </c>
      <c r="I1259" t="str">
        <f t="shared" si="77"/>
        <v>Regular Buyer</v>
      </c>
      <c r="J1259">
        <v>3</v>
      </c>
      <c r="K1259" t="str">
        <f t="shared" si="78"/>
        <v>Neutral</v>
      </c>
      <c r="L1259">
        <v>1</v>
      </c>
      <c r="M1259" t="str">
        <f t="shared" si="79"/>
        <v>Intent to Purchase</v>
      </c>
    </row>
    <row r="1260" spans="1:13">
      <c r="A1260">
        <v>7132</v>
      </c>
      <c r="B1260" t="s">
        <v>24</v>
      </c>
      <c r="C1260" t="s">
        <v>22</v>
      </c>
      <c r="D1260" s="3">
        <v>1897.67450630341</v>
      </c>
      <c r="E1260">
        <v>25</v>
      </c>
      <c r="F1260" s="5" t="str">
        <f t="shared" ref="F1260:F1323" si="80">IF(E1260&lt;20,"Adolescent",IF(E1260&lt;30,"Young Adult",IF(E1260&lt;40,"Adult",IF(E1260&lt;50,"Middle aged",IF(E1260&lt;60,"Mature Adult","Senior")))))</f>
        <v>Young Adult</v>
      </c>
      <c r="G1260" t="s">
        <v>9020</v>
      </c>
      <c r="H1260">
        <v>2</v>
      </c>
      <c r="I1260" t="str">
        <f t="shared" si="77"/>
        <v>Occasional Buyer</v>
      </c>
      <c r="J1260">
        <v>1</v>
      </c>
      <c r="K1260" t="str">
        <f t="shared" si="78"/>
        <v>Unsatisfied</v>
      </c>
      <c r="L1260">
        <v>0</v>
      </c>
      <c r="M1260" t="str">
        <f t="shared" si="79"/>
        <v>No Intent</v>
      </c>
    </row>
    <row r="1261" spans="1:13">
      <c r="A1261">
        <v>7133</v>
      </c>
      <c r="B1261" t="s">
        <v>12</v>
      </c>
      <c r="C1261" t="s">
        <v>28</v>
      </c>
      <c r="D1261" s="3">
        <v>2002.46880442617</v>
      </c>
      <c r="E1261">
        <v>44</v>
      </c>
      <c r="F1261" s="5" t="str">
        <f t="shared" si="80"/>
        <v>Middle aged</v>
      </c>
      <c r="G1261" t="s">
        <v>9020</v>
      </c>
      <c r="H1261">
        <v>12</v>
      </c>
      <c r="I1261" t="str">
        <f t="shared" si="77"/>
        <v>Frequent Buyer</v>
      </c>
      <c r="J1261">
        <v>2</v>
      </c>
      <c r="K1261" t="str">
        <f t="shared" si="78"/>
        <v>Unsatisfied</v>
      </c>
      <c r="L1261">
        <v>1</v>
      </c>
      <c r="M1261" t="str">
        <f t="shared" si="79"/>
        <v>Intent to Purchase</v>
      </c>
    </row>
    <row r="1262" spans="1:13">
      <c r="A1262">
        <v>7134</v>
      </c>
      <c r="B1262" t="s">
        <v>31</v>
      </c>
      <c r="C1262" t="s">
        <v>13</v>
      </c>
      <c r="D1262" s="3">
        <v>1822.2962181692999</v>
      </c>
      <c r="E1262">
        <v>50</v>
      </c>
      <c r="F1262" s="5" t="str">
        <f t="shared" si="80"/>
        <v>Mature Adult</v>
      </c>
      <c r="G1262" t="s">
        <v>9020</v>
      </c>
      <c r="H1262">
        <v>13</v>
      </c>
      <c r="I1262" t="str">
        <f t="shared" si="77"/>
        <v>Very Frequent Buyer</v>
      </c>
      <c r="J1262">
        <v>1</v>
      </c>
      <c r="K1262" t="str">
        <f t="shared" si="78"/>
        <v>Unsatisfied</v>
      </c>
      <c r="L1262">
        <v>1</v>
      </c>
      <c r="M1262" t="str">
        <f t="shared" si="79"/>
        <v>Intent to Purchase</v>
      </c>
    </row>
    <row r="1263" spans="1:13">
      <c r="A1263">
        <v>7135</v>
      </c>
      <c r="B1263" t="s">
        <v>24</v>
      </c>
      <c r="C1263" t="s">
        <v>18</v>
      </c>
      <c r="D1263" s="3">
        <v>895.26292347863705</v>
      </c>
      <c r="E1263">
        <v>38</v>
      </c>
      <c r="F1263" s="5" t="str">
        <f t="shared" si="80"/>
        <v>Adult</v>
      </c>
      <c r="G1263" t="s">
        <v>9019</v>
      </c>
      <c r="H1263">
        <v>14</v>
      </c>
      <c r="I1263" t="str">
        <f t="shared" si="77"/>
        <v>Very Frequent Buyer</v>
      </c>
      <c r="J1263">
        <v>2</v>
      </c>
      <c r="K1263" t="str">
        <f t="shared" si="78"/>
        <v>Unsatisfied</v>
      </c>
      <c r="L1263">
        <v>0</v>
      </c>
      <c r="M1263" t="str">
        <f t="shared" si="79"/>
        <v>No Intent</v>
      </c>
    </row>
    <row r="1264" spans="1:13">
      <c r="A1264">
        <v>7136</v>
      </c>
      <c r="B1264" t="s">
        <v>12</v>
      </c>
      <c r="C1264" t="s">
        <v>18</v>
      </c>
      <c r="D1264" s="3">
        <v>2036.52339926989</v>
      </c>
      <c r="E1264">
        <v>38</v>
      </c>
      <c r="F1264" s="5" t="str">
        <f t="shared" si="80"/>
        <v>Adult</v>
      </c>
      <c r="G1264" t="s">
        <v>9019</v>
      </c>
      <c r="H1264">
        <v>19</v>
      </c>
      <c r="I1264" t="str">
        <f t="shared" si="77"/>
        <v>Very Frequent Buyer</v>
      </c>
      <c r="J1264">
        <v>5</v>
      </c>
      <c r="K1264" t="str">
        <f t="shared" si="78"/>
        <v>Satisfied</v>
      </c>
      <c r="L1264">
        <v>1</v>
      </c>
      <c r="M1264" t="str">
        <f t="shared" si="79"/>
        <v>Intent to Purchase</v>
      </c>
    </row>
    <row r="1265" spans="1:13">
      <c r="A1265">
        <v>7137</v>
      </c>
      <c r="B1265" t="s">
        <v>24</v>
      </c>
      <c r="C1265" t="s">
        <v>10</v>
      </c>
      <c r="D1265" s="3">
        <v>2568.1937082989102</v>
      </c>
      <c r="E1265">
        <v>58</v>
      </c>
      <c r="F1265" s="5" t="str">
        <f t="shared" si="80"/>
        <v>Mature Adult</v>
      </c>
      <c r="G1265" t="s">
        <v>9019</v>
      </c>
      <c r="H1265">
        <v>3</v>
      </c>
      <c r="I1265" t="str">
        <f t="shared" si="77"/>
        <v>Occasional Buyer</v>
      </c>
      <c r="J1265">
        <v>1</v>
      </c>
      <c r="K1265" t="str">
        <f t="shared" si="78"/>
        <v>Unsatisfied</v>
      </c>
      <c r="L1265">
        <v>0</v>
      </c>
      <c r="M1265" t="str">
        <f t="shared" si="79"/>
        <v>No Intent</v>
      </c>
    </row>
    <row r="1266" spans="1:13">
      <c r="A1266">
        <v>7138</v>
      </c>
      <c r="B1266" t="s">
        <v>9</v>
      </c>
      <c r="C1266" t="s">
        <v>18</v>
      </c>
      <c r="D1266" s="3">
        <v>2789.0415533656301</v>
      </c>
      <c r="E1266">
        <v>68</v>
      </c>
      <c r="F1266" s="5" t="str">
        <f t="shared" si="80"/>
        <v>Senior</v>
      </c>
      <c r="G1266" t="s">
        <v>9019</v>
      </c>
      <c r="H1266">
        <v>19</v>
      </c>
      <c r="I1266" t="str">
        <f t="shared" si="77"/>
        <v>Very Frequent Buyer</v>
      </c>
      <c r="J1266">
        <v>5</v>
      </c>
      <c r="K1266" t="str">
        <f t="shared" si="78"/>
        <v>Satisfied</v>
      </c>
      <c r="L1266">
        <v>1</v>
      </c>
      <c r="M1266" t="str">
        <f t="shared" si="79"/>
        <v>Intent to Purchase</v>
      </c>
    </row>
    <row r="1267" spans="1:13">
      <c r="A1267">
        <v>7139</v>
      </c>
      <c r="B1267" t="s">
        <v>15</v>
      </c>
      <c r="C1267" t="s">
        <v>22</v>
      </c>
      <c r="D1267" s="3">
        <v>1008.13578692265</v>
      </c>
      <c r="E1267">
        <v>21</v>
      </c>
      <c r="F1267" s="5" t="str">
        <f t="shared" si="80"/>
        <v>Young Adult</v>
      </c>
      <c r="G1267" t="s">
        <v>9020</v>
      </c>
      <c r="H1267">
        <v>9</v>
      </c>
      <c r="I1267" t="str">
        <f t="shared" si="77"/>
        <v>Frequent Buyer</v>
      </c>
      <c r="J1267">
        <v>1</v>
      </c>
      <c r="K1267" t="str">
        <f t="shared" si="78"/>
        <v>Unsatisfied</v>
      </c>
      <c r="L1267">
        <v>0</v>
      </c>
      <c r="M1267" t="str">
        <f t="shared" si="79"/>
        <v>No Intent</v>
      </c>
    </row>
    <row r="1268" spans="1:13">
      <c r="A1268">
        <v>7140</v>
      </c>
      <c r="B1268" t="s">
        <v>15</v>
      </c>
      <c r="C1268" t="s">
        <v>10</v>
      </c>
      <c r="D1268" s="3">
        <v>2331.30755080582</v>
      </c>
      <c r="E1268">
        <v>21</v>
      </c>
      <c r="F1268" s="5" t="str">
        <f t="shared" si="80"/>
        <v>Young Adult</v>
      </c>
      <c r="G1268" t="s">
        <v>9020</v>
      </c>
      <c r="H1268">
        <v>11</v>
      </c>
      <c r="I1268" t="str">
        <f t="shared" si="77"/>
        <v>Frequent Buyer</v>
      </c>
      <c r="J1268">
        <v>3</v>
      </c>
      <c r="K1268" t="str">
        <f t="shared" si="78"/>
        <v>Neutral</v>
      </c>
      <c r="L1268">
        <v>0</v>
      </c>
      <c r="M1268" t="str">
        <f t="shared" si="79"/>
        <v>No Intent</v>
      </c>
    </row>
    <row r="1269" spans="1:13">
      <c r="A1269">
        <v>7141</v>
      </c>
      <c r="B1269" t="s">
        <v>15</v>
      </c>
      <c r="C1269" t="s">
        <v>13</v>
      </c>
      <c r="D1269" s="3">
        <v>2477.14695461165</v>
      </c>
      <c r="E1269">
        <v>41</v>
      </c>
      <c r="F1269" s="5" t="str">
        <f t="shared" si="80"/>
        <v>Middle aged</v>
      </c>
      <c r="G1269" t="s">
        <v>9019</v>
      </c>
      <c r="H1269">
        <v>17</v>
      </c>
      <c r="I1269" t="str">
        <f t="shared" si="77"/>
        <v>Very Frequent Buyer</v>
      </c>
      <c r="J1269">
        <v>4</v>
      </c>
      <c r="K1269" t="str">
        <f t="shared" si="78"/>
        <v>Satisfied</v>
      </c>
      <c r="L1269">
        <v>1</v>
      </c>
      <c r="M1269" t="str">
        <f t="shared" si="79"/>
        <v>Intent to Purchase</v>
      </c>
    </row>
    <row r="1270" spans="1:13">
      <c r="A1270">
        <v>7142</v>
      </c>
      <c r="B1270" t="s">
        <v>12</v>
      </c>
      <c r="C1270" t="s">
        <v>10</v>
      </c>
      <c r="D1270" s="3">
        <v>1180.2638693413101</v>
      </c>
      <c r="E1270">
        <v>23</v>
      </c>
      <c r="F1270" s="5" t="str">
        <f t="shared" si="80"/>
        <v>Young Adult</v>
      </c>
      <c r="G1270" t="s">
        <v>9020</v>
      </c>
      <c r="H1270">
        <v>12</v>
      </c>
      <c r="I1270" t="str">
        <f t="shared" si="77"/>
        <v>Frequent Buyer</v>
      </c>
      <c r="J1270">
        <v>1</v>
      </c>
      <c r="K1270" t="str">
        <f t="shared" si="78"/>
        <v>Unsatisfied</v>
      </c>
      <c r="L1270">
        <v>0</v>
      </c>
      <c r="M1270" t="str">
        <f t="shared" si="79"/>
        <v>No Intent</v>
      </c>
    </row>
    <row r="1271" spans="1:13">
      <c r="A1271">
        <v>7143</v>
      </c>
      <c r="B1271" t="s">
        <v>15</v>
      </c>
      <c r="C1271" t="s">
        <v>13</v>
      </c>
      <c r="D1271" s="3">
        <v>1719.3453344406901</v>
      </c>
      <c r="E1271">
        <v>28</v>
      </c>
      <c r="F1271" s="5" t="str">
        <f t="shared" si="80"/>
        <v>Young Adult</v>
      </c>
      <c r="G1271" t="s">
        <v>9020</v>
      </c>
      <c r="H1271">
        <v>4</v>
      </c>
      <c r="I1271" t="str">
        <f t="shared" si="77"/>
        <v>Regular Buyer</v>
      </c>
      <c r="J1271">
        <v>5</v>
      </c>
      <c r="K1271" t="str">
        <f t="shared" si="78"/>
        <v>Satisfied</v>
      </c>
      <c r="L1271">
        <v>1</v>
      </c>
      <c r="M1271" t="str">
        <f t="shared" si="79"/>
        <v>Intent to Purchase</v>
      </c>
    </row>
    <row r="1272" spans="1:13">
      <c r="A1272">
        <v>7144</v>
      </c>
      <c r="B1272" t="s">
        <v>12</v>
      </c>
      <c r="C1272" t="s">
        <v>13</v>
      </c>
      <c r="D1272" s="3">
        <v>456.90856676907401</v>
      </c>
      <c r="E1272">
        <v>40</v>
      </c>
      <c r="F1272" s="5" t="str">
        <f t="shared" si="80"/>
        <v>Middle aged</v>
      </c>
      <c r="G1272" t="s">
        <v>9020</v>
      </c>
      <c r="H1272">
        <v>7</v>
      </c>
      <c r="I1272" t="str">
        <f t="shared" si="77"/>
        <v>Frequent Buyer</v>
      </c>
      <c r="J1272">
        <v>3</v>
      </c>
      <c r="K1272" t="str">
        <f t="shared" si="78"/>
        <v>Neutral</v>
      </c>
      <c r="L1272">
        <v>1</v>
      </c>
      <c r="M1272" t="str">
        <f t="shared" si="79"/>
        <v>Intent to Purchase</v>
      </c>
    </row>
    <row r="1273" spans="1:13">
      <c r="A1273">
        <v>7145</v>
      </c>
      <c r="B1273" t="s">
        <v>31</v>
      </c>
      <c r="C1273" t="s">
        <v>22</v>
      </c>
      <c r="D1273" s="3">
        <v>2794.3202313424299</v>
      </c>
      <c r="E1273">
        <v>38</v>
      </c>
      <c r="F1273" s="5" t="str">
        <f t="shared" si="80"/>
        <v>Adult</v>
      </c>
      <c r="G1273" t="s">
        <v>9020</v>
      </c>
      <c r="H1273">
        <v>6</v>
      </c>
      <c r="I1273" t="str">
        <f t="shared" si="77"/>
        <v>Regular Buyer</v>
      </c>
      <c r="J1273">
        <v>1</v>
      </c>
      <c r="K1273" t="str">
        <f t="shared" si="78"/>
        <v>Unsatisfied</v>
      </c>
      <c r="L1273">
        <v>1</v>
      </c>
      <c r="M1273" t="str">
        <f t="shared" si="79"/>
        <v>Intent to Purchase</v>
      </c>
    </row>
    <row r="1274" spans="1:13">
      <c r="A1274">
        <v>7146</v>
      </c>
      <c r="B1274" t="s">
        <v>9</v>
      </c>
      <c r="C1274" t="s">
        <v>22</v>
      </c>
      <c r="D1274" s="3">
        <v>1552.8059375498401</v>
      </c>
      <c r="E1274">
        <v>34</v>
      </c>
      <c r="F1274" s="5" t="str">
        <f t="shared" si="80"/>
        <v>Adult</v>
      </c>
      <c r="G1274" t="s">
        <v>9019</v>
      </c>
      <c r="H1274">
        <v>10</v>
      </c>
      <c r="I1274" t="str">
        <f t="shared" si="77"/>
        <v>Frequent Buyer</v>
      </c>
      <c r="J1274">
        <v>2</v>
      </c>
      <c r="K1274" t="str">
        <f t="shared" si="78"/>
        <v>Unsatisfied</v>
      </c>
      <c r="L1274">
        <v>0</v>
      </c>
      <c r="M1274" t="str">
        <f t="shared" si="79"/>
        <v>No Intent</v>
      </c>
    </row>
    <row r="1275" spans="1:13">
      <c r="A1275">
        <v>7147</v>
      </c>
      <c r="B1275" t="s">
        <v>24</v>
      </c>
      <c r="C1275" t="s">
        <v>28</v>
      </c>
      <c r="D1275" s="3">
        <v>1790.8951561235699</v>
      </c>
      <c r="E1275">
        <v>67</v>
      </c>
      <c r="F1275" s="5" t="str">
        <f t="shared" si="80"/>
        <v>Senior</v>
      </c>
      <c r="G1275" t="s">
        <v>9019</v>
      </c>
      <c r="H1275">
        <v>6</v>
      </c>
      <c r="I1275" t="str">
        <f t="shared" si="77"/>
        <v>Regular Buyer</v>
      </c>
      <c r="J1275">
        <v>2</v>
      </c>
      <c r="K1275" t="str">
        <f t="shared" si="78"/>
        <v>Unsatisfied</v>
      </c>
      <c r="L1275">
        <v>0</v>
      </c>
      <c r="M1275" t="str">
        <f t="shared" si="79"/>
        <v>No Intent</v>
      </c>
    </row>
    <row r="1276" spans="1:13">
      <c r="A1276">
        <v>7148</v>
      </c>
      <c r="B1276" t="s">
        <v>31</v>
      </c>
      <c r="C1276" t="s">
        <v>22</v>
      </c>
      <c r="D1276" s="3">
        <v>131.52328190251001</v>
      </c>
      <c r="E1276">
        <v>67</v>
      </c>
      <c r="F1276" s="5" t="str">
        <f t="shared" si="80"/>
        <v>Senior</v>
      </c>
      <c r="G1276" t="s">
        <v>9020</v>
      </c>
      <c r="H1276">
        <v>12</v>
      </c>
      <c r="I1276" t="str">
        <f t="shared" si="77"/>
        <v>Frequent Buyer</v>
      </c>
      <c r="J1276">
        <v>4</v>
      </c>
      <c r="K1276" t="str">
        <f t="shared" si="78"/>
        <v>Satisfied</v>
      </c>
      <c r="L1276">
        <v>1</v>
      </c>
      <c r="M1276" t="str">
        <f t="shared" si="79"/>
        <v>Intent to Purchase</v>
      </c>
    </row>
    <row r="1277" spans="1:13">
      <c r="A1277">
        <v>7149</v>
      </c>
      <c r="B1277" t="s">
        <v>24</v>
      </c>
      <c r="C1277" t="s">
        <v>13</v>
      </c>
      <c r="D1277" s="3">
        <v>2099.35750805506</v>
      </c>
      <c r="E1277">
        <v>40</v>
      </c>
      <c r="F1277" s="5" t="str">
        <f t="shared" si="80"/>
        <v>Middle aged</v>
      </c>
      <c r="G1277" t="s">
        <v>9020</v>
      </c>
      <c r="H1277">
        <v>16</v>
      </c>
      <c r="I1277" t="str">
        <f t="shared" si="77"/>
        <v>Very Frequent Buyer</v>
      </c>
      <c r="J1277">
        <v>3</v>
      </c>
      <c r="K1277" t="str">
        <f t="shared" si="78"/>
        <v>Neutral</v>
      </c>
      <c r="L1277">
        <v>1</v>
      </c>
      <c r="M1277" t="str">
        <f t="shared" si="79"/>
        <v>Intent to Purchase</v>
      </c>
    </row>
    <row r="1278" spans="1:13">
      <c r="A1278">
        <v>7150</v>
      </c>
      <c r="B1278" t="s">
        <v>24</v>
      </c>
      <c r="C1278" t="s">
        <v>13</v>
      </c>
      <c r="D1278" s="3">
        <v>1049.9821006006</v>
      </c>
      <c r="E1278">
        <v>55</v>
      </c>
      <c r="F1278" s="5" t="str">
        <f t="shared" si="80"/>
        <v>Mature Adult</v>
      </c>
      <c r="G1278" t="s">
        <v>9019</v>
      </c>
      <c r="H1278">
        <v>19</v>
      </c>
      <c r="I1278" t="str">
        <f t="shared" si="77"/>
        <v>Very Frequent Buyer</v>
      </c>
      <c r="J1278">
        <v>1</v>
      </c>
      <c r="K1278" t="str">
        <f t="shared" si="78"/>
        <v>Unsatisfied</v>
      </c>
      <c r="L1278">
        <v>0</v>
      </c>
      <c r="M1278" t="str">
        <f t="shared" si="79"/>
        <v>No Intent</v>
      </c>
    </row>
    <row r="1279" spans="1:13">
      <c r="A1279">
        <v>7151</v>
      </c>
      <c r="B1279" t="s">
        <v>24</v>
      </c>
      <c r="C1279" t="s">
        <v>13</v>
      </c>
      <c r="D1279" s="3">
        <v>1597.9475700947601</v>
      </c>
      <c r="E1279">
        <v>48</v>
      </c>
      <c r="F1279" s="5" t="str">
        <f t="shared" si="80"/>
        <v>Middle aged</v>
      </c>
      <c r="G1279" t="s">
        <v>9019</v>
      </c>
      <c r="H1279">
        <v>6</v>
      </c>
      <c r="I1279" t="str">
        <f t="shared" si="77"/>
        <v>Regular Buyer</v>
      </c>
      <c r="J1279">
        <v>1</v>
      </c>
      <c r="K1279" t="str">
        <f t="shared" si="78"/>
        <v>Unsatisfied</v>
      </c>
      <c r="L1279">
        <v>0</v>
      </c>
      <c r="M1279" t="str">
        <f t="shared" si="79"/>
        <v>No Intent</v>
      </c>
    </row>
    <row r="1280" spans="1:13">
      <c r="A1280">
        <v>7152</v>
      </c>
      <c r="B1280" t="s">
        <v>9</v>
      </c>
      <c r="C1280" t="s">
        <v>28</v>
      </c>
      <c r="D1280" s="3">
        <v>372.10106233336899</v>
      </c>
      <c r="E1280">
        <v>30</v>
      </c>
      <c r="F1280" s="5" t="str">
        <f t="shared" si="80"/>
        <v>Adult</v>
      </c>
      <c r="G1280" t="s">
        <v>9020</v>
      </c>
      <c r="H1280">
        <v>6</v>
      </c>
      <c r="I1280" t="str">
        <f t="shared" si="77"/>
        <v>Regular Buyer</v>
      </c>
      <c r="J1280">
        <v>2</v>
      </c>
      <c r="K1280" t="str">
        <f t="shared" si="78"/>
        <v>Unsatisfied</v>
      </c>
      <c r="L1280">
        <v>0</v>
      </c>
      <c r="M1280" t="str">
        <f t="shared" si="79"/>
        <v>No Intent</v>
      </c>
    </row>
    <row r="1281" spans="1:13">
      <c r="A1281">
        <v>7153</v>
      </c>
      <c r="B1281" t="s">
        <v>9</v>
      </c>
      <c r="C1281" t="s">
        <v>10</v>
      </c>
      <c r="D1281" s="3">
        <v>2017.9237032911501</v>
      </c>
      <c r="E1281">
        <v>65</v>
      </c>
      <c r="F1281" s="5" t="str">
        <f t="shared" si="80"/>
        <v>Senior</v>
      </c>
      <c r="G1281" t="s">
        <v>9020</v>
      </c>
      <c r="H1281">
        <v>19</v>
      </c>
      <c r="I1281" t="str">
        <f t="shared" si="77"/>
        <v>Very Frequent Buyer</v>
      </c>
      <c r="J1281">
        <v>5</v>
      </c>
      <c r="K1281" t="str">
        <f t="shared" si="78"/>
        <v>Satisfied</v>
      </c>
      <c r="L1281">
        <v>1</v>
      </c>
      <c r="M1281" t="str">
        <f t="shared" si="79"/>
        <v>Intent to Purchase</v>
      </c>
    </row>
    <row r="1282" spans="1:13">
      <c r="A1282">
        <v>7154</v>
      </c>
      <c r="B1282" t="s">
        <v>24</v>
      </c>
      <c r="C1282" t="s">
        <v>13</v>
      </c>
      <c r="D1282" s="3">
        <v>197.83691940108</v>
      </c>
      <c r="E1282">
        <v>60</v>
      </c>
      <c r="F1282" s="5" t="str">
        <f t="shared" si="80"/>
        <v>Senior</v>
      </c>
      <c r="G1282" t="s">
        <v>9020</v>
      </c>
      <c r="H1282">
        <v>18</v>
      </c>
      <c r="I1282" t="str">
        <f t="shared" ref="I1282:I1345" si="81">IF(H1282=0, "No Purchases",
IF(H1282&lt;=1, "Rare Buyer",
IF(H1282&lt;=3, "Occasional Buyer",
IF(H1282&lt;=6, "Regular Buyer",
IF(H1282&lt;=12, "Frequent Buyer", "Very Frequent Buyer")))))</f>
        <v>Very Frequent Buyer</v>
      </c>
      <c r="J1282">
        <v>5</v>
      </c>
      <c r="K1282" t="str">
        <f t="shared" ref="K1282:K1345" si="82">IF(J1282&lt;=2, "Unsatisfied",
IF(J1282=3, "Neutral",
IF(J1282&gt;=4, "Satisfied", "N/A")))</f>
        <v>Satisfied</v>
      </c>
      <c r="L1282">
        <v>1</v>
      </c>
      <c r="M1282" t="str">
        <f t="shared" ref="M1282:M1345" si="83">IF(L1282=0, "No Intent", IF(L1282=1,"Intent to Purchase", "N/A"))</f>
        <v>Intent to Purchase</v>
      </c>
    </row>
    <row r="1283" spans="1:13">
      <c r="A1283">
        <v>7155</v>
      </c>
      <c r="B1283" t="s">
        <v>15</v>
      </c>
      <c r="C1283" t="s">
        <v>13</v>
      </c>
      <c r="D1283" s="3">
        <v>2423.6264586580101</v>
      </c>
      <c r="E1283">
        <v>32</v>
      </c>
      <c r="F1283" s="5" t="str">
        <f t="shared" si="80"/>
        <v>Adult</v>
      </c>
      <c r="G1283" t="s">
        <v>9020</v>
      </c>
      <c r="H1283">
        <v>15</v>
      </c>
      <c r="I1283" t="str">
        <f t="shared" si="81"/>
        <v>Very Frequent Buyer</v>
      </c>
      <c r="J1283">
        <v>5</v>
      </c>
      <c r="K1283" t="str">
        <f t="shared" si="82"/>
        <v>Satisfied</v>
      </c>
      <c r="L1283">
        <v>1</v>
      </c>
      <c r="M1283" t="str">
        <f t="shared" si="83"/>
        <v>Intent to Purchase</v>
      </c>
    </row>
    <row r="1284" spans="1:13">
      <c r="A1284">
        <v>7156</v>
      </c>
      <c r="B1284" t="s">
        <v>9</v>
      </c>
      <c r="C1284" t="s">
        <v>22</v>
      </c>
      <c r="D1284" s="3">
        <v>960.72159730349199</v>
      </c>
      <c r="E1284">
        <v>36</v>
      </c>
      <c r="F1284" s="5" t="str">
        <f t="shared" si="80"/>
        <v>Adult</v>
      </c>
      <c r="G1284" t="s">
        <v>9019</v>
      </c>
      <c r="H1284">
        <v>6</v>
      </c>
      <c r="I1284" t="str">
        <f t="shared" si="81"/>
        <v>Regular Buyer</v>
      </c>
      <c r="J1284">
        <v>4</v>
      </c>
      <c r="K1284" t="str">
        <f t="shared" si="82"/>
        <v>Satisfied</v>
      </c>
      <c r="L1284">
        <v>1</v>
      </c>
      <c r="M1284" t="str">
        <f t="shared" si="83"/>
        <v>Intent to Purchase</v>
      </c>
    </row>
    <row r="1285" spans="1:13">
      <c r="A1285">
        <v>7157</v>
      </c>
      <c r="B1285" t="s">
        <v>24</v>
      </c>
      <c r="C1285" t="s">
        <v>28</v>
      </c>
      <c r="D1285" s="3">
        <v>2116.99419183089</v>
      </c>
      <c r="E1285">
        <v>44</v>
      </c>
      <c r="F1285" s="5" t="str">
        <f t="shared" si="80"/>
        <v>Middle aged</v>
      </c>
      <c r="G1285" t="s">
        <v>9019</v>
      </c>
      <c r="H1285">
        <v>5</v>
      </c>
      <c r="I1285" t="str">
        <f t="shared" si="81"/>
        <v>Regular Buyer</v>
      </c>
      <c r="J1285">
        <v>1</v>
      </c>
      <c r="K1285" t="str">
        <f t="shared" si="82"/>
        <v>Unsatisfied</v>
      </c>
      <c r="L1285">
        <v>0</v>
      </c>
      <c r="M1285" t="str">
        <f t="shared" si="83"/>
        <v>No Intent</v>
      </c>
    </row>
    <row r="1286" spans="1:13">
      <c r="A1286">
        <v>7158</v>
      </c>
      <c r="B1286" t="s">
        <v>15</v>
      </c>
      <c r="C1286" t="s">
        <v>22</v>
      </c>
      <c r="D1286" s="3">
        <v>790.65368221388803</v>
      </c>
      <c r="E1286">
        <v>60</v>
      </c>
      <c r="F1286" s="5" t="str">
        <f t="shared" si="80"/>
        <v>Senior</v>
      </c>
      <c r="G1286" t="s">
        <v>9020</v>
      </c>
      <c r="H1286">
        <v>3</v>
      </c>
      <c r="I1286" t="str">
        <f t="shared" si="81"/>
        <v>Occasional Buyer</v>
      </c>
      <c r="J1286">
        <v>1</v>
      </c>
      <c r="K1286" t="str">
        <f t="shared" si="82"/>
        <v>Unsatisfied</v>
      </c>
      <c r="L1286">
        <v>1</v>
      </c>
      <c r="M1286" t="str">
        <f t="shared" si="83"/>
        <v>Intent to Purchase</v>
      </c>
    </row>
    <row r="1287" spans="1:13">
      <c r="A1287">
        <v>7159</v>
      </c>
      <c r="B1287" t="s">
        <v>31</v>
      </c>
      <c r="C1287" t="s">
        <v>18</v>
      </c>
      <c r="D1287" s="3">
        <v>2593.5902467998199</v>
      </c>
      <c r="E1287">
        <v>31</v>
      </c>
      <c r="F1287" s="5" t="str">
        <f t="shared" si="80"/>
        <v>Adult</v>
      </c>
      <c r="G1287" t="s">
        <v>9019</v>
      </c>
      <c r="H1287">
        <v>4</v>
      </c>
      <c r="I1287" t="str">
        <f t="shared" si="81"/>
        <v>Regular Buyer</v>
      </c>
      <c r="J1287">
        <v>1</v>
      </c>
      <c r="K1287" t="str">
        <f t="shared" si="82"/>
        <v>Unsatisfied</v>
      </c>
      <c r="L1287">
        <v>0</v>
      </c>
      <c r="M1287" t="str">
        <f t="shared" si="83"/>
        <v>No Intent</v>
      </c>
    </row>
    <row r="1288" spans="1:13">
      <c r="A1288">
        <v>7160</v>
      </c>
      <c r="B1288" t="s">
        <v>24</v>
      </c>
      <c r="C1288" t="s">
        <v>10</v>
      </c>
      <c r="D1288" s="3">
        <v>713.90028017996599</v>
      </c>
      <c r="E1288">
        <v>39</v>
      </c>
      <c r="F1288" s="5" t="str">
        <f t="shared" si="80"/>
        <v>Adult</v>
      </c>
      <c r="G1288" t="s">
        <v>9020</v>
      </c>
      <c r="H1288">
        <v>14</v>
      </c>
      <c r="I1288" t="str">
        <f t="shared" si="81"/>
        <v>Very Frequent Buyer</v>
      </c>
      <c r="J1288">
        <v>5</v>
      </c>
      <c r="K1288" t="str">
        <f t="shared" si="82"/>
        <v>Satisfied</v>
      </c>
      <c r="L1288">
        <v>1</v>
      </c>
      <c r="M1288" t="str">
        <f t="shared" si="83"/>
        <v>Intent to Purchase</v>
      </c>
    </row>
    <row r="1289" spans="1:13">
      <c r="A1289">
        <v>7161</v>
      </c>
      <c r="B1289" t="s">
        <v>24</v>
      </c>
      <c r="C1289" t="s">
        <v>13</v>
      </c>
      <c r="D1289" s="3">
        <v>536.17644375419502</v>
      </c>
      <c r="E1289">
        <v>44</v>
      </c>
      <c r="F1289" s="5" t="str">
        <f t="shared" si="80"/>
        <v>Middle aged</v>
      </c>
      <c r="G1289" t="s">
        <v>9020</v>
      </c>
      <c r="H1289">
        <v>1</v>
      </c>
      <c r="I1289" t="str">
        <f t="shared" si="81"/>
        <v>Rare Buyer</v>
      </c>
      <c r="J1289">
        <v>3</v>
      </c>
      <c r="K1289" t="str">
        <f t="shared" si="82"/>
        <v>Neutral</v>
      </c>
      <c r="L1289">
        <v>1</v>
      </c>
      <c r="M1289" t="str">
        <f t="shared" si="83"/>
        <v>Intent to Purchase</v>
      </c>
    </row>
    <row r="1290" spans="1:13">
      <c r="A1290">
        <v>7162</v>
      </c>
      <c r="B1290" t="s">
        <v>24</v>
      </c>
      <c r="C1290" t="s">
        <v>18</v>
      </c>
      <c r="D1290" s="3">
        <v>2198.3327203745998</v>
      </c>
      <c r="E1290">
        <v>24</v>
      </c>
      <c r="F1290" s="5" t="str">
        <f t="shared" si="80"/>
        <v>Young Adult</v>
      </c>
      <c r="G1290" t="s">
        <v>9020</v>
      </c>
      <c r="H1290">
        <v>8</v>
      </c>
      <c r="I1290" t="str">
        <f t="shared" si="81"/>
        <v>Frequent Buyer</v>
      </c>
      <c r="J1290">
        <v>2</v>
      </c>
      <c r="K1290" t="str">
        <f t="shared" si="82"/>
        <v>Unsatisfied</v>
      </c>
      <c r="L1290">
        <v>0</v>
      </c>
      <c r="M1290" t="str">
        <f t="shared" si="83"/>
        <v>No Intent</v>
      </c>
    </row>
    <row r="1291" spans="1:13">
      <c r="A1291">
        <v>7163</v>
      </c>
      <c r="B1291" t="s">
        <v>15</v>
      </c>
      <c r="C1291" t="s">
        <v>28</v>
      </c>
      <c r="D1291" s="3">
        <v>1111.5970015457899</v>
      </c>
      <c r="E1291">
        <v>51</v>
      </c>
      <c r="F1291" s="5" t="str">
        <f t="shared" si="80"/>
        <v>Mature Adult</v>
      </c>
      <c r="G1291" t="s">
        <v>9020</v>
      </c>
      <c r="H1291">
        <v>18</v>
      </c>
      <c r="I1291" t="str">
        <f t="shared" si="81"/>
        <v>Very Frequent Buyer</v>
      </c>
      <c r="J1291">
        <v>1</v>
      </c>
      <c r="K1291" t="str">
        <f t="shared" si="82"/>
        <v>Unsatisfied</v>
      </c>
      <c r="L1291">
        <v>1</v>
      </c>
      <c r="M1291" t="str">
        <f t="shared" si="83"/>
        <v>Intent to Purchase</v>
      </c>
    </row>
    <row r="1292" spans="1:13">
      <c r="A1292">
        <v>7164</v>
      </c>
      <c r="B1292" t="s">
        <v>24</v>
      </c>
      <c r="C1292" t="s">
        <v>22</v>
      </c>
      <c r="D1292" s="3">
        <v>1522.26525382619</v>
      </c>
      <c r="E1292">
        <v>50</v>
      </c>
      <c r="F1292" s="5" t="str">
        <f t="shared" si="80"/>
        <v>Mature Adult</v>
      </c>
      <c r="G1292" t="s">
        <v>9020</v>
      </c>
      <c r="H1292">
        <v>19</v>
      </c>
      <c r="I1292" t="str">
        <f t="shared" si="81"/>
        <v>Very Frequent Buyer</v>
      </c>
      <c r="J1292">
        <v>2</v>
      </c>
      <c r="K1292" t="str">
        <f t="shared" si="82"/>
        <v>Unsatisfied</v>
      </c>
      <c r="L1292">
        <v>1</v>
      </c>
      <c r="M1292" t="str">
        <f t="shared" si="83"/>
        <v>Intent to Purchase</v>
      </c>
    </row>
    <row r="1293" spans="1:13">
      <c r="A1293">
        <v>7165</v>
      </c>
      <c r="B1293" t="s">
        <v>24</v>
      </c>
      <c r="C1293" t="s">
        <v>22</v>
      </c>
      <c r="D1293" s="3">
        <v>2374.4553905826901</v>
      </c>
      <c r="E1293">
        <v>43</v>
      </c>
      <c r="F1293" s="5" t="str">
        <f t="shared" si="80"/>
        <v>Middle aged</v>
      </c>
      <c r="G1293" t="s">
        <v>9019</v>
      </c>
      <c r="H1293">
        <v>5</v>
      </c>
      <c r="I1293" t="str">
        <f t="shared" si="81"/>
        <v>Regular Buyer</v>
      </c>
      <c r="J1293">
        <v>1</v>
      </c>
      <c r="K1293" t="str">
        <f t="shared" si="82"/>
        <v>Unsatisfied</v>
      </c>
      <c r="L1293">
        <v>0</v>
      </c>
      <c r="M1293" t="str">
        <f t="shared" si="83"/>
        <v>No Intent</v>
      </c>
    </row>
    <row r="1294" spans="1:13">
      <c r="A1294">
        <v>7166</v>
      </c>
      <c r="B1294" t="s">
        <v>31</v>
      </c>
      <c r="C1294" t="s">
        <v>18</v>
      </c>
      <c r="D1294" s="3">
        <v>261.44313357134303</v>
      </c>
      <c r="E1294">
        <v>69</v>
      </c>
      <c r="F1294" s="5" t="str">
        <f t="shared" si="80"/>
        <v>Senior</v>
      </c>
      <c r="G1294" t="s">
        <v>9020</v>
      </c>
      <c r="H1294">
        <v>8</v>
      </c>
      <c r="I1294" t="str">
        <f t="shared" si="81"/>
        <v>Frequent Buyer</v>
      </c>
      <c r="J1294">
        <v>2</v>
      </c>
      <c r="K1294" t="str">
        <f t="shared" si="82"/>
        <v>Unsatisfied</v>
      </c>
      <c r="L1294">
        <v>1</v>
      </c>
      <c r="M1294" t="str">
        <f t="shared" si="83"/>
        <v>Intent to Purchase</v>
      </c>
    </row>
    <row r="1295" spans="1:13">
      <c r="A1295">
        <v>7167</v>
      </c>
      <c r="B1295" t="s">
        <v>24</v>
      </c>
      <c r="C1295" t="s">
        <v>28</v>
      </c>
      <c r="D1295" s="3">
        <v>1649.1196068373699</v>
      </c>
      <c r="E1295">
        <v>18</v>
      </c>
      <c r="F1295" s="5" t="str">
        <f t="shared" si="80"/>
        <v>Adolescent</v>
      </c>
      <c r="G1295" t="s">
        <v>9020</v>
      </c>
      <c r="H1295">
        <v>12</v>
      </c>
      <c r="I1295" t="str">
        <f t="shared" si="81"/>
        <v>Frequent Buyer</v>
      </c>
      <c r="J1295">
        <v>1</v>
      </c>
      <c r="K1295" t="str">
        <f t="shared" si="82"/>
        <v>Unsatisfied</v>
      </c>
      <c r="L1295">
        <v>0</v>
      </c>
      <c r="M1295" t="str">
        <f t="shared" si="83"/>
        <v>No Intent</v>
      </c>
    </row>
    <row r="1296" spans="1:13">
      <c r="A1296">
        <v>7168</v>
      </c>
      <c r="B1296" t="s">
        <v>15</v>
      </c>
      <c r="C1296" t="s">
        <v>22</v>
      </c>
      <c r="D1296" s="3">
        <v>347.95252835624302</v>
      </c>
      <c r="E1296">
        <v>26</v>
      </c>
      <c r="F1296" s="5" t="str">
        <f t="shared" si="80"/>
        <v>Young Adult</v>
      </c>
      <c r="G1296" t="s">
        <v>9020</v>
      </c>
      <c r="H1296">
        <v>7</v>
      </c>
      <c r="I1296" t="str">
        <f t="shared" si="81"/>
        <v>Frequent Buyer</v>
      </c>
      <c r="J1296">
        <v>2</v>
      </c>
      <c r="K1296" t="str">
        <f t="shared" si="82"/>
        <v>Unsatisfied</v>
      </c>
      <c r="L1296">
        <v>0</v>
      </c>
      <c r="M1296" t="str">
        <f t="shared" si="83"/>
        <v>No Intent</v>
      </c>
    </row>
    <row r="1297" spans="1:13">
      <c r="A1297">
        <v>7169</v>
      </c>
      <c r="B1297" t="s">
        <v>24</v>
      </c>
      <c r="C1297" t="s">
        <v>22</v>
      </c>
      <c r="D1297" s="3">
        <v>1042.4775171423501</v>
      </c>
      <c r="E1297">
        <v>62</v>
      </c>
      <c r="F1297" s="5" t="str">
        <f t="shared" si="80"/>
        <v>Senior</v>
      </c>
      <c r="G1297" t="s">
        <v>9019</v>
      </c>
      <c r="H1297">
        <v>19</v>
      </c>
      <c r="I1297" t="str">
        <f t="shared" si="81"/>
        <v>Very Frequent Buyer</v>
      </c>
      <c r="J1297">
        <v>2</v>
      </c>
      <c r="K1297" t="str">
        <f t="shared" si="82"/>
        <v>Unsatisfied</v>
      </c>
      <c r="L1297">
        <v>0</v>
      </c>
      <c r="M1297" t="str">
        <f t="shared" si="83"/>
        <v>No Intent</v>
      </c>
    </row>
    <row r="1298" spans="1:13">
      <c r="A1298">
        <v>7170</v>
      </c>
      <c r="B1298" t="s">
        <v>9</v>
      </c>
      <c r="C1298" t="s">
        <v>18</v>
      </c>
      <c r="D1298" s="3">
        <v>866.13341426807904</v>
      </c>
      <c r="E1298">
        <v>23</v>
      </c>
      <c r="F1298" s="5" t="str">
        <f t="shared" si="80"/>
        <v>Young Adult</v>
      </c>
      <c r="G1298" t="s">
        <v>9020</v>
      </c>
      <c r="H1298">
        <v>11</v>
      </c>
      <c r="I1298" t="str">
        <f t="shared" si="81"/>
        <v>Frequent Buyer</v>
      </c>
      <c r="J1298">
        <v>5</v>
      </c>
      <c r="K1298" t="str">
        <f t="shared" si="82"/>
        <v>Satisfied</v>
      </c>
      <c r="L1298">
        <v>1</v>
      </c>
      <c r="M1298" t="str">
        <f t="shared" si="83"/>
        <v>Intent to Purchase</v>
      </c>
    </row>
    <row r="1299" spans="1:13">
      <c r="A1299">
        <v>7171</v>
      </c>
      <c r="B1299" t="s">
        <v>24</v>
      </c>
      <c r="C1299" t="s">
        <v>28</v>
      </c>
      <c r="D1299" s="3">
        <v>1827.3224930026399</v>
      </c>
      <c r="E1299">
        <v>38</v>
      </c>
      <c r="F1299" s="5" t="str">
        <f t="shared" si="80"/>
        <v>Adult</v>
      </c>
      <c r="G1299" t="s">
        <v>9020</v>
      </c>
      <c r="H1299">
        <v>14</v>
      </c>
      <c r="I1299" t="str">
        <f t="shared" si="81"/>
        <v>Very Frequent Buyer</v>
      </c>
      <c r="J1299">
        <v>2</v>
      </c>
      <c r="K1299" t="str">
        <f t="shared" si="82"/>
        <v>Unsatisfied</v>
      </c>
      <c r="L1299">
        <v>1</v>
      </c>
      <c r="M1299" t="str">
        <f t="shared" si="83"/>
        <v>Intent to Purchase</v>
      </c>
    </row>
    <row r="1300" spans="1:13">
      <c r="A1300">
        <v>7172</v>
      </c>
      <c r="B1300" t="s">
        <v>31</v>
      </c>
      <c r="C1300" t="s">
        <v>22</v>
      </c>
      <c r="D1300" s="3">
        <v>2444.4498344389699</v>
      </c>
      <c r="E1300">
        <v>45</v>
      </c>
      <c r="F1300" s="5" t="str">
        <f t="shared" si="80"/>
        <v>Middle aged</v>
      </c>
      <c r="G1300" t="s">
        <v>9019</v>
      </c>
      <c r="H1300">
        <v>19</v>
      </c>
      <c r="I1300" t="str">
        <f t="shared" si="81"/>
        <v>Very Frequent Buyer</v>
      </c>
      <c r="J1300">
        <v>5</v>
      </c>
      <c r="K1300" t="str">
        <f t="shared" si="82"/>
        <v>Satisfied</v>
      </c>
      <c r="L1300">
        <v>1</v>
      </c>
      <c r="M1300" t="str">
        <f t="shared" si="83"/>
        <v>Intent to Purchase</v>
      </c>
    </row>
    <row r="1301" spans="1:13">
      <c r="A1301">
        <v>7173</v>
      </c>
      <c r="B1301" t="s">
        <v>12</v>
      </c>
      <c r="C1301" t="s">
        <v>13</v>
      </c>
      <c r="D1301" s="3">
        <v>1053.9640672108501</v>
      </c>
      <c r="E1301">
        <v>20</v>
      </c>
      <c r="F1301" s="5" t="str">
        <f t="shared" si="80"/>
        <v>Young Adult</v>
      </c>
      <c r="G1301" t="s">
        <v>9019</v>
      </c>
      <c r="H1301">
        <v>15</v>
      </c>
      <c r="I1301" t="str">
        <f t="shared" si="81"/>
        <v>Very Frequent Buyer</v>
      </c>
      <c r="J1301">
        <v>4</v>
      </c>
      <c r="K1301" t="str">
        <f t="shared" si="82"/>
        <v>Satisfied</v>
      </c>
      <c r="L1301">
        <v>0</v>
      </c>
      <c r="M1301" t="str">
        <f t="shared" si="83"/>
        <v>No Intent</v>
      </c>
    </row>
    <row r="1302" spans="1:13">
      <c r="A1302">
        <v>7174</v>
      </c>
      <c r="B1302" t="s">
        <v>24</v>
      </c>
      <c r="C1302" t="s">
        <v>18</v>
      </c>
      <c r="D1302" s="3">
        <v>2870.8012008210098</v>
      </c>
      <c r="E1302">
        <v>43</v>
      </c>
      <c r="F1302" s="5" t="str">
        <f t="shared" si="80"/>
        <v>Middle aged</v>
      </c>
      <c r="G1302" t="s">
        <v>9020</v>
      </c>
      <c r="H1302">
        <v>13</v>
      </c>
      <c r="I1302" t="str">
        <f t="shared" si="81"/>
        <v>Very Frequent Buyer</v>
      </c>
      <c r="J1302">
        <v>2</v>
      </c>
      <c r="K1302" t="str">
        <f t="shared" si="82"/>
        <v>Unsatisfied</v>
      </c>
      <c r="L1302">
        <v>1</v>
      </c>
      <c r="M1302" t="str">
        <f t="shared" si="83"/>
        <v>Intent to Purchase</v>
      </c>
    </row>
    <row r="1303" spans="1:13">
      <c r="A1303">
        <v>7175</v>
      </c>
      <c r="B1303" t="s">
        <v>31</v>
      </c>
      <c r="C1303" t="s">
        <v>18</v>
      </c>
      <c r="D1303" s="3">
        <v>1940.4546753754601</v>
      </c>
      <c r="E1303">
        <v>44</v>
      </c>
      <c r="F1303" s="5" t="str">
        <f t="shared" si="80"/>
        <v>Middle aged</v>
      </c>
      <c r="G1303" t="s">
        <v>9020</v>
      </c>
      <c r="H1303">
        <v>2</v>
      </c>
      <c r="I1303" t="str">
        <f t="shared" si="81"/>
        <v>Occasional Buyer</v>
      </c>
      <c r="J1303">
        <v>2</v>
      </c>
      <c r="K1303" t="str">
        <f t="shared" si="82"/>
        <v>Unsatisfied</v>
      </c>
      <c r="L1303">
        <v>1</v>
      </c>
      <c r="M1303" t="str">
        <f t="shared" si="83"/>
        <v>Intent to Purchase</v>
      </c>
    </row>
    <row r="1304" spans="1:13">
      <c r="A1304">
        <v>7176</v>
      </c>
      <c r="B1304" t="s">
        <v>24</v>
      </c>
      <c r="C1304" t="s">
        <v>10</v>
      </c>
      <c r="D1304" s="3">
        <v>1910.6837435665</v>
      </c>
      <c r="E1304">
        <v>39</v>
      </c>
      <c r="F1304" s="5" t="str">
        <f t="shared" si="80"/>
        <v>Adult</v>
      </c>
      <c r="G1304" t="s">
        <v>9019</v>
      </c>
      <c r="H1304">
        <v>4</v>
      </c>
      <c r="I1304" t="str">
        <f t="shared" si="81"/>
        <v>Regular Buyer</v>
      </c>
      <c r="J1304">
        <v>4</v>
      </c>
      <c r="K1304" t="str">
        <f t="shared" si="82"/>
        <v>Satisfied</v>
      </c>
      <c r="L1304">
        <v>1</v>
      </c>
      <c r="M1304" t="str">
        <f t="shared" si="83"/>
        <v>Intent to Purchase</v>
      </c>
    </row>
    <row r="1305" spans="1:13">
      <c r="A1305">
        <v>7177</v>
      </c>
      <c r="B1305" t="s">
        <v>24</v>
      </c>
      <c r="C1305" t="s">
        <v>22</v>
      </c>
      <c r="D1305" s="3">
        <v>2450.0116075238402</v>
      </c>
      <c r="E1305">
        <v>27</v>
      </c>
      <c r="F1305" s="5" t="str">
        <f t="shared" si="80"/>
        <v>Young Adult</v>
      </c>
      <c r="G1305" t="s">
        <v>9019</v>
      </c>
      <c r="H1305">
        <v>5</v>
      </c>
      <c r="I1305" t="str">
        <f t="shared" si="81"/>
        <v>Regular Buyer</v>
      </c>
      <c r="J1305">
        <v>5</v>
      </c>
      <c r="K1305" t="str">
        <f t="shared" si="82"/>
        <v>Satisfied</v>
      </c>
      <c r="L1305">
        <v>0</v>
      </c>
      <c r="M1305" t="str">
        <f t="shared" si="83"/>
        <v>No Intent</v>
      </c>
    </row>
    <row r="1306" spans="1:13">
      <c r="A1306">
        <v>7178</v>
      </c>
      <c r="B1306" t="s">
        <v>24</v>
      </c>
      <c r="C1306" t="s">
        <v>13</v>
      </c>
      <c r="D1306" s="3">
        <v>2948.7720085522301</v>
      </c>
      <c r="E1306">
        <v>36</v>
      </c>
      <c r="F1306" s="5" t="str">
        <f t="shared" si="80"/>
        <v>Adult</v>
      </c>
      <c r="G1306" t="s">
        <v>9019</v>
      </c>
      <c r="H1306">
        <v>13</v>
      </c>
      <c r="I1306" t="str">
        <f t="shared" si="81"/>
        <v>Very Frequent Buyer</v>
      </c>
      <c r="J1306">
        <v>1</v>
      </c>
      <c r="K1306" t="str">
        <f t="shared" si="82"/>
        <v>Unsatisfied</v>
      </c>
      <c r="L1306">
        <v>0</v>
      </c>
      <c r="M1306" t="str">
        <f t="shared" si="83"/>
        <v>No Intent</v>
      </c>
    </row>
    <row r="1307" spans="1:13">
      <c r="A1307">
        <v>7179</v>
      </c>
      <c r="B1307" t="s">
        <v>31</v>
      </c>
      <c r="C1307" t="s">
        <v>10</v>
      </c>
      <c r="D1307" s="3">
        <v>2160.9166819069701</v>
      </c>
      <c r="E1307">
        <v>59</v>
      </c>
      <c r="F1307" s="5" t="str">
        <f t="shared" si="80"/>
        <v>Mature Adult</v>
      </c>
      <c r="G1307" t="s">
        <v>9019</v>
      </c>
      <c r="H1307">
        <v>19</v>
      </c>
      <c r="I1307" t="str">
        <f t="shared" si="81"/>
        <v>Very Frequent Buyer</v>
      </c>
      <c r="J1307">
        <v>1</v>
      </c>
      <c r="K1307" t="str">
        <f t="shared" si="82"/>
        <v>Unsatisfied</v>
      </c>
      <c r="L1307">
        <v>0</v>
      </c>
      <c r="M1307" t="str">
        <f t="shared" si="83"/>
        <v>No Intent</v>
      </c>
    </row>
    <row r="1308" spans="1:13">
      <c r="A1308">
        <v>7180</v>
      </c>
      <c r="B1308" t="s">
        <v>15</v>
      </c>
      <c r="C1308" t="s">
        <v>22</v>
      </c>
      <c r="D1308" s="3">
        <v>982.00669318542896</v>
      </c>
      <c r="E1308">
        <v>52</v>
      </c>
      <c r="F1308" s="5" t="str">
        <f t="shared" si="80"/>
        <v>Mature Adult</v>
      </c>
      <c r="G1308" t="s">
        <v>9019</v>
      </c>
      <c r="H1308">
        <v>14</v>
      </c>
      <c r="I1308" t="str">
        <f t="shared" si="81"/>
        <v>Very Frequent Buyer</v>
      </c>
      <c r="J1308">
        <v>1</v>
      </c>
      <c r="K1308" t="str">
        <f t="shared" si="82"/>
        <v>Unsatisfied</v>
      </c>
      <c r="L1308">
        <v>0</v>
      </c>
      <c r="M1308" t="str">
        <f t="shared" si="83"/>
        <v>No Intent</v>
      </c>
    </row>
    <row r="1309" spans="1:13">
      <c r="A1309">
        <v>7181</v>
      </c>
      <c r="B1309" t="s">
        <v>12</v>
      </c>
      <c r="C1309" t="s">
        <v>22</v>
      </c>
      <c r="D1309" s="3">
        <v>309.05740674079999</v>
      </c>
      <c r="E1309">
        <v>27</v>
      </c>
      <c r="F1309" s="5" t="str">
        <f t="shared" si="80"/>
        <v>Young Adult</v>
      </c>
      <c r="G1309" t="s">
        <v>9019</v>
      </c>
      <c r="H1309">
        <v>14</v>
      </c>
      <c r="I1309" t="str">
        <f t="shared" si="81"/>
        <v>Very Frequent Buyer</v>
      </c>
      <c r="J1309">
        <v>1</v>
      </c>
      <c r="K1309" t="str">
        <f t="shared" si="82"/>
        <v>Unsatisfied</v>
      </c>
      <c r="L1309">
        <v>0</v>
      </c>
      <c r="M1309" t="str">
        <f t="shared" si="83"/>
        <v>No Intent</v>
      </c>
    </row>
    <row r="1310" spans="1:13">
      <c r="A1310">
        <v>7182</v>
      </c>
      <c r="B1310" t="s">
        <v>9</v>
      </c>
      <c r="C1310" t="s">
        <v>18</v>
      </c>
      <c r="D1310" s="3">
        <v>2343.0768505578599</v>
      </c>
      <c r="E1310">
        <v>20</v>
      </c>
      <c r="F1310" s="5" t="str">
        <f t="shared" si="80"/>
        <v>Young Adult</v>
      </c>
      <c r="G1310" t="s">
        <v>9019</v>
      </c>
      <c r="H1310">
        <v>5</v>
      </c>
      <c r="I1310" t="str">
        <f t="shared" si="81"/>
        <v>Regular Buyer</v>
      </c>
      <c r="J1310">
        <v>2</v>
      </c>
      <c r="K1310" t="str">
        <f t="shared" si="82"/>
        <v>Unsatisfied</v>
      </c>
      <c r="L1310">
        <v>0</v>
      </c>
      <c r="M1310" t="str">
        <f t="shared" si="83"/>
        <v>No Intent</v>
      </c>
    </row>
    <row r="1311" spans="1:13">
      <c r="A1311">
        <v>7183</v>
      </c>
      <c r="B1311" t="s">
        <v>24</v>
      </c>
      <c r="C1311" t="s">
        <v>22</v>
      </c>
      <c r="D1311" s="3">
        <v>1492.3850036655799</v>
      </c>
      <c r="E1311">
        <v>56</v>
      </c>
      <c r="F1311" s="5" t="str">
        <f t="shared" si="80"/>
        <v>Mature Adult</v>
      </c>
      <c r="G1311" t="s">
        <v>9019</v>
      </c>
      <c r="H1311">
        <v>10</v>
      </c>
      <c r="I1311" t="str">
        <f t="shared" si="81"/>
        <v>Frequent Buyer</v>
      </c>
      <c r="J1311">
        <v>2</v>
      </c>
      <c r="K1311" t="str">
        <f t="shared" si="82"/>
        <v>Unsatisfied</v>
      </c>
      <c r="L1311">
        <v>0</v>
      </c>
      <c r="M1311" t="str">
        <f t="shared" si="83"/>
        <v>No Intent</v>
      </c>
    </row>
    <row r="1312" spans="1:13">
      <c r="A1312">
        <v>7184</v>
      </c>
      <c r="B1312" t="s">
        <v>15</v>
      </c>
      <c r="C1312" t="s">
        <v>22</v>
      </c>
      <c r="D1312" s="3">
        <v>664.00424708912203</v>
      </c>
      <c r="E1312">
        <v>36</v>
      </c>
      <c r="F1312" s="5" t="str">
        <f t="shared" si="80"/>
        <v>Adult</v>
      </c>
      <c r="G1312" t="s">
        <v>9019</v>
      </c>
      <c r="H1312">
        <v>7</v>
      </c>
      <c r="I1312" t="str">
        <f t="shared" si="81"/>
        <v>Frequent Buyer</v>
      </c>
      <c r="J1312">
        <v>2</v>
      </c>
      <c r="K1312" t="str">
        <f t="shared" si="82"/>
        <v>Unsatisfied</v>
      </c>
      <c r="L1312">
        <v>0</v>
      </c>
      <c r="M1312" t="str">
        <f t="shared" si="83"/>
        <v>No Intent</v>
      </c>
    </row>
    <row r="1313" spans="1:13">
      <c r="A1313">
        <v>7185</v>
      </c>
      <c r="B1313" t="s">
        <v>24</v>
      </c>
      <c r="C1313" t="s">
        <v>13</v>
      </c>
      <c r="D1313" s="3">
        <v>430.21452621322902</v>
      </c>
      <c r="E1313">
        <v>38</v>
      </c>
      <c r="F1313" s="5" t="str">
        <f t="shared" si="80"/>
        <v>Adult</v>
      </c>
      <c r="G1313" t="s">
        <v>9020</v>
      </c>
      <c r="H1313">
        <v>3</v>
      </c>
      <c r="I1313" t="str">
        <f t="shared" si="81"/>
        <v>Occasional Buyer</v>
      </c>
      <c r="J1313">
        <v>5</v>
      </c>
      <c r="K1313" t="str">
        <f t="shared" si="82"/>
        <v>Satisfied</v>
      </c>
      <c r="L1313">
        <v>1</v>
      </c>
      <c r="M1313" t="str">
        <f t="shared" si="83"/>
        <v>Intent to Purchase</v>
      </c>
    </row>
    <row r="1314" spans="1:13">
      <c r="A1314">
        <v>7186</v>
      </c>
      <c r="B1314" t="s">
        <v>9</v>
      </c>
      <c r="C1314" t="s">
        <v>10</v>
      </c>
      <c r="D1314" s="3">
        <v>2289.8381823893401</v>
      </c>
      <c r="E1314">
        <v>34</v>
      </c>
      <c r="F1314" s="5" t="str">
        <f t="shared" si="80"/>
        <v>Adult</v>
      </c>
      <c r="G1314" t="s">
        <v>9019</v>
      </c>
      <c r="H1314">
        <v>4</v>
      </c>
      <c r="I1314" t="str">
        <f t="shared" si="81"/>
        <v>Regular Buyer</v>
      </c>
      <c r="J1314">
        <v>1</v>
      </c>
      <c r="K1314" t="str">
        <f t="shared" si="82"/>
        <v>Unsatisfied</v>
      </c>
      <c r="L1314">
        <v>0</v>
      </c>
      <c r="M1314" t="str">
        <f t="shared" si="83"/>
        <v>No Intent</v>
      </c>
    </row>
    <row r="1315" spans="1:13">
      <c r="A1315">
        <v>7187</v>
      </c>
      <c r="B1315" t="s">
        <v>12</v>
      </c>
      <c r="C1315" t="s">
        <v>22</v>
      </c>
      <c r="D1315" s="3">
        <v>1126.10214333355</v>
      </c>
      <c r="E1315">
        <v>36</v>
      </c>
      <c r="F1315" s="5" t="str">
        <f t="shared" si="80"/>
        <v>Adult</v>
      </c>
      <c r="G1315" t="s">
        <v>9020</v>
      </c>
      <c r="H1315">
        <v>7</v>
      </c>
      <c r="I1315" t="str">
        <f t="shared" si="81"/>
        <v>Frequent Buyer</v>
      </c>
      <c r="J1315">
        <v>2</v>
      </c>
      <c r="K1315" t="str">
        <f t="shared" si="82"/>
        <v>Unsatisfied</v>
      </c>
      <c r="L1315">
        <v>1</v>
      </c>
      <c r="M1315" t="str">
        <f t="shared" si="83"/>
        <v>Intent to Purchase</v>
      </c>
    </row>
    <row r="1316" spans="1:13">
      <c r="A1316">
        <v>7188</v>
      </c>
      <c r="B1316" t="s">
        <v>31</v>
      </c>
      <c r="C1316" t="s">
        <v>22</v>
      </c>
      <c r="D1316" s="3">
        <v>2218.41059374202</v>
      </c>
      <c r="E1316">
        <v>22</v>
      </c>
      <c r="F1316" s="5" t="str">
        <f t="shared" si="80"/>
        <v>Young Adult</v>
      </c>
      <c r="G1316" t="s">
        <v>9020</v>
      </c>
      <c r="H1316">
        <v>4</v>
      </c>
      <c r="I1316" t="str">
        <f t="shared" si="81"/>
        <v>Regular Buyer</v>
      </c>
      <c r="J1316">
        <v>1</v>
      </c>
      <c r="K1316" t="str">
        <f t="shared" si="82"/>
        <v>Unsatisfied</v>
      </c>
      <c r="L1316">
        <v>0</v>
      </c>
      <c r="M1316" t="str">
        <f t="shared" si="83"/>
        <v>No Intent</v>
      </c>
    </row>
    <row r="1317" spans="1:13">
      <c r="A1317">
        <v>7189</v>
      </c>
      <c r="B1317" t="s">
        <v>15</v>
      </c>
      <c r="C1317" t="s">
        <v>10</v>
      </c>
      <c r="D1317" s="3">
        <v>255.76619721550901</v>
      </c>
      <c r="E1317">
        <v>44</v>
      </c>
      <c r="F1317" s="5" t="str">
        <f t="shared" si="80"/>
        <v>Middle aged</v>
      </c>
      <c r="G1317" t="s">
        <v>9019</v>
      </c>
      <c r="H1317">
        <v>4</v>
      </c>
      <c r="I1317" t="str">
        <f t="shared" si="81"/>
        <v>Regular Buyer</v>
      </c>
      <c r="J1317">
        <v>5</v>
      </c>
      <c r="K1317" t="str">
        <f t="shared" si="82"/>
        <v>Satisfied</v>
      </c>
      <c r="L1317">
        <v>1</v>
      </c>
      <c r="M1317" t="str">
        <f t="shared" si="83"/>
        <v>Intent to Purchase</v>
      </c>
    </row>
    <row r="1318" spans="1:13">
      <c r="A1318">
        <v>7190</v>
      </c>
      <c r="B1318" t="s">
        <v>31</v>
      </c>
      <c r="C1318" t="s">
        <v>10</v>
      </c>
      <c r="D1318" s="3">
        <v>1214.10504144521</v>
      </c>
      <c r="E1318">
        <v>42</v>
      </c>
      <c r="F1318" s="5" t="str">
        <f t="shared" si="80"/>
        <v>Middle aged</v>
      </c>
      <c r="G1318" t="s">
        <v>9019</v>
      </c>
      <c r="H1318">
        <v>18</v>
      </c>
      <c r="I1318" t="str">
        <f t="shared" si="81"/>
        <v>Very Frequent Buyer</v>
      </c>
      <c r="J1318">
        <v>5</v>
      </c>
      <c r="K1318" t="str">
        <f t="shared" si="82"/>
        <v>Satisfied</v>
      </c>
      <c r="L1318">
        <v>1</v>
      </c>
      <c r="M1318" t="str">
        <f t="shared" si="83"/>
        <v>Intent to Purchase</v>
      </c>
    </row>
    <row r="1319" spans="1:13">
      <c r="A1319">
        <v>7191</v>
      </c>
      <c r="B1319" t="s">
        <v>24</v>
      </c>
      <c r="C1319" t="s">
        <v>10</v>
      </c>
      <c r="D1319" s="3">
        <v>1403.48470439528</v>
      </c>
      <c r="E1319">
        <v>63</v>
      </c>
      <c r="F1319" s="5" t="str">
        <f t="shared" si="80"/>
        <v>Senior</v>
      </c>
      <c r="G1319" t="s">
        <v>9020</v>
      </c>
      <c r="H1319">
        <v>12</v>
      </c>
      <c r="I1319" t="str">
        <f t="shared" si="81"/>
        <v>Frequent Buyer</v>
      </c>
      <c r="J1319">
        <v>3</v>
      </c>
      <c r="K1319" t="str">
        <f t="shared" si="82"/>
        <v>Neutral</v>
      </c>
      <c r="L1319">
        <v>1</v>
      </c>
      <c r="M1319" t="str">
        <f t="shared" si="83"/>
        <v>Intent to Purchase</v>
      </c>
    </row>
    <row r="1320" spans="1:13">
      <c r="A1320">
        <v>7192</v>
      </c>
      <c r="B1320" t="s">
        <v>24</v>
      </c>
      <c r="C1320" t="s">
        <v>22</v>
      </c>
      <c r="D1320" s="3">
        <v>1833.79685022849</v>
      </c>
      <c r="E1320">
        <v>30</v>
      </c>
      <c r="F1320" s="5" t="str">
        <f t="shared" si="80"/>
        <v>Adult</v>
      </c>
      <c r="G1320" t="s">
        <v>9019</v>
      </c>
      <c r="H1320">
        <v>3</v>
      </c>
      <c r="I1320" t="str">
        <f t="shared" si="81"/>
        <v>Occasional Buyer</v>
      </c>
      <c r="J1320">
        <v>1</v>
      </c>
      <c r="K1320" t="str">
        <f t="shared" si="82"/>
        <v>Unsatisfied</v>
      </c>
      <c r="L1320">
        <v>0</v>
      </c>
      <c r="M1320" t="str">
        <f t="shared" si="83"/>
        <v>No Intent</v>
      </c>
    </row>
    <row r="1321" spans="1:13">
      <c r="A1321">
        <v>7193</v>
      </c>
      <c r="B1321" t="s">
        <v>12</v>
      </c>
      <c r="C1321" t="s">
        <v>13</v>
      </c>
      <c r="D1321" s="3">
        <v>1420.4225963767301</v>
      </c>
      <c r="E1321">
        <v>60</v>
      </c>
      <c r="F1321" s="5" t="str">
        <f t="shared" si="80"/>
        <v>Senior</v>
      </c>
      <c r="G1321" t="s">
        <v>9019</v>
      </c>
      <c r="H1321">
        <v>7</v>
      </c>
      <c r="I1321" t="str">
        <f t="shared" si="81"/>
        <v>Frequent Buyer</v>
      </c>
      <c r="J1321">
        <v>3</v>
      </c>
      <c r="K1321" t="str">
        <f t="shared" si="82"/>
        <v>Neutral</v>
      </c>
      <c r="L1321">
        <v>0</v>
      </c>
      <c r="M1321" t="str">
        <f t="shared" si="83"/>
        <v>No Intent</v>
      </c>
    </row>
    <row r="1322" spans="1:13">
      <c r="A1322">
        <v>7194</v>
      </c>
      <c r="B1322" t="s">
        <v>24</v>
      </c>
      <c r="C1322" t="s">
        <v>18</v>
      </c>
      <c r="D1322" s="3">
        <v>915.37893759475401</v>
      </c>
      <c r="E1322">
        <v>18</v>
      </c>
      <c r="F1322" s="5" t="str">
        <f t="shared" si="80"/>
        <v>Adolescent</v>
      </c>
      <c r="G1322" t="s">
        <v>9020</v>
      </c>
      <c r="H1322">
        <v>19</v>
      </c>
      <c r="I1322" t="str">
        <f t="shared" si="81"/>
        <v>Very Frequent Buyer</v>
      </c>
      <c r="J1322">
        <v>5</v>
      </c>
      <c r="K1322" t="str">
        <f t="shared" si="82"/>
        <v>Satisfied</v>
      </c>
      <c r="L1322">
        <v>1</v>
      </c>
      <c r="M1322" t="str">
        <f t="shared" si="83"/>
        <v>Intent to Purchase</v>
      </c>
    </row>
    <row r="1323" spans="1:13">
      <c r="A1323">
        <v>7195</v>
      </c>
      <c r="B1323" t="s">
        <v>12</v>
      </c>
      <c r="C1323" t="s">
        <v>10</v>
      </c>
      <c r="D1323" s="3">
        <v>1182.0504203471901</v>
      </c>
      <c r="E1323">
        <v>50</v>
      </c>
      <c r="F1323" s="5" t="str">
        <f t="shared" si="80"/>
        <v>Mature Adult</v>
      </c>
      <c r="G1323" t="s">
        <v>9019</v>
      </c>
      <c r="H1323">
        <v>8</v>
      </c>
      <c r="I1323" t="str">
        <f t="shared" si="81"/>
        <v>Frequent Buyer</v>
      </c>
      <c r="J1323">
        <v>5</v>
      </c>
      <c r="K1323" t="str">
        <f t="shared" si="82"/>
        <v>Satisfied</v>
      </c>
      <c r="L1323">
        <v>1</v>
      </c>
      <c r="M1323" t="str">
        <f t="shared" si="83"/>
        <v>Intent to Purchase</v>
      </c>
    </row>
    <row r="1324" spans="1:13">
      <c r="A1324">
        <v>7196</v>
      </c>
      <c r="B1324" t="s">
        <v>24</v>
      </c>
      <c r="C1324" t="s">
        <v>18</v>
      </c>
      <c r="D1324" s="3">
        <v>1260.68350378127</v>
      </c>
      <c r="E1324">
        <v>52</v>
      </c>
      <c r="F1324" s="5" t="str">
        <f t="shared" ref="F1324:F1387" si="84">IF(E1324&lt;20,"Adolescent",IF(E1324&lt;30,"Young Adult",IF(E1324&lt;40,"Adult",IF(E1324&lt;50,"Middle aged",IF(E1324&lt;60,"Mature Adult","Senior")))))</f>
        <v>Mature Adult</v>
      </c>
      <c r="G1324" t="s">
        <v>9020</v>
      </c>
      <c r="H1324">
        <v>2</v>
      </c>
      <c r="I1324" t="str">
        <f t="shared" si="81"/>
        <v>Occasional Buyer</v>
      </c>
      <c r="J1324">
        <v>4</v>
      </c>
      <c r="K1324" t="str">
        <f t="shared" si="82"/>
        <v>Satisfied</v>
      </c>
      <c r="L1324">
        <v>1</v>
      </c>
      <c r="M1324" t="str">
        <f t="shared" si="83"/>
        <v>Intent to Purchase</v>
      </c>
    </row>
    <row r="1325" spans="1:13">
      <c r="A1325">
        <v>7197</v>
      </c>
      <c r="B1325" t="s">
        <v>31</v>
      </c>
      <c r="C1325" t="s">
        <v>22</v>
      </c>
      <c r="D1325" s="3">
        <v>2159.83263750687</v>
      </c>
      <c r="E1325">
        <v>31</v>
      </c>
      <c r="F1325" s="5" t="str">
        <f t="shared" si="84"/>
        <v>Adult</v>
      </c>
      <c r="G1325" t="s">
        <v>9019</v>
      </c>
      <c r="H1325">
        <v>7</v>
      </c>
      <c r="I1325" t="str">
        <f t="shared" si="81"/>
        <v>Frequent Buyer</v>
      </c>
      <c r="J1325">
        <v>3</v>
      </c>
      <c r="K1325" t="str">
        <f t="shared" si="82"/>
        <v>Neutral</v>
      </c>
      <c r="L1325">
        <v>0</v>
      </c>
      <c r="M1325" t="str">
        <f t="shared" si="83"/>
        <v>No Intent</v>
      </c>
    </row>
    <row r="1326" spans="1:13">
      <c r="A1326">
        <v>7198</v>
      </c>
      <c r="B1326" t="s">
        <v>12</v>
      </c>
      <c r="C1326" t="s">
        <v>18</v>
      </c>
      <c r="D1326" s="3">
        <v>2538.8590803218699</v>
      </c>
      <c r="E1326">
        <v>61</v>
      </c>
      <c r="F1326" s="5" t="str">
        <f t="shared" si="84"/>
        <v>Senior</v>
      </c>
      <c r="G1326" t="s">
        <v>9019</v>
      </c>
      <c r="H1326">
        <v>4</v>
      </c>
      <c r="I1326" t="str">
        <f t="shared" si="81"/>
        <v>Regular Buyer</v>
      </c>
      <c r="J1326">
        <v>4</v>
      </c>
      <c r="K1326" t="str">
        <f t="shared" si="82"/>
        <v>Satisfied</v>
      </c>
      <c r="L1326">
        <v>1</v>
      </c>
      <c r="M1326" t="str">
        <f t="shared" si="83"/>
        <v>Intent to Purchase</v>
      </c>
    </row>
    <row r="1327" spans="1:13">
      <c r="A1327">
        <v>7199</v>
      </c>
      <c r="B1327" t="s">
        <v>24</v>
      </c>
      <c r="C1327" t="s">
        <v>10</v>
      </c>
      <c r="D1327" s="3">
        <v>1802.06545287791</v>
      </c>
      <c r="E1327">
        <v>23</v>
      </c>
      <c r="F1327" s="5" t="str">
        <f t="shared" si="84"/>
        <v>Young Adult</v>
      </c>
      <c r="G1327" t="s">
        <v>9019</v>
      </c>
      <c r="H1327">
        <v>2</v>
      </c>
      <c r="I1327" t="str">
        <f t="shared" si="81"/>
        <v>Occasional Buyer</v>
      </c>
      <c r="J1327">
        <v>2</v>
      </c>
      <c r="K1327" t="str">
        <f t="shared" si="82"/>
        <v>Unsatisfied</v>
      </c>
      <c r="L1327">
        <v>0</v>
      </c>
      <c r="M1327" t="str">
        <f t="shared" si="83"/>
        <v>No Intent</v>
      </c>
    </row>
    <row r="1328" spans="1:13">
      <c r="A1328">
        <v>7200</v>
      </c>
      <c r="B1328" t="s">
        <v>9</v>
      </c>
      <c r="C1328" t="s">
        <v>18</v>
      </c>
      <c r="D1328" s="3">
        <v>343.40422905035899</v>
      </c>
      <c r="E1328">
        <v>22</v>
      </c>
      <c r="F1328" s="5" t="str">
        <f t="shared" si="84"/>
        <v>Young Adult</v>
      </c>
      <c r="G1328" t="s">
        <v>9019</v>
      </c>
      <c r="H1328">
        <v>9</v>
      </c>
      <c r="I1328" t="str">
        <f t="shared" si="81"/>
        <v>Frequent Buyer</v>
      </c>
      <c r="J1328">
        <v>2</v>
      </c>
      <c r="K1328" t="str">
        <f t="shared" si="82"/>
        <v>Unsatisfied</v>
      </c>
      <c r="L1328">
        <v>0</v>
      </c>
      <c r="M1328" t="str">
        <f t="shared" si="83"/>
        <v>No Intent</v>
      </c>
    </row>
    <row r="1329" spans="1:13">
      <c r="A1329">
        <v>7201</v>
      </c>
      <c r="B1329" t="s">
        <v>9</v>
      </c>
      <c r="C1329" t="s">
        <v>18</v>
      </c>
      <c r="D1329" s="3">
        <v>2086.6351670858899</v>
      </c>
      <c r="E1329">
        <v>18</v>
      </c>
      <c r="F1329" s="5" t="str">
        <f t="shared" si="84"/>
        <v>Adolescent</v>
      </c>
      <c r="G1329" t="s">
        <v>9020</v>
      </c>
      <c r="H1329">
        <v>13</v>
      </c>
      <c r="I1329" t="str">
        <f t="shared" si="81"/>
        <v>Very Frequent Buyer</v>
      </c>
      <c r="J1329">
        <v>5</v>
      </c>
      <c r="K1329" t="str">
        <f t="shared" si="82"/>
        <v>Satisfied</v>
      </c>
      <c r="L1329">
        <v>1</v>
      </c>
      <c r="M1329" t="str">
        <f t="shared" si="83"/>
        <v>Intent to Purchase</v>
      </c>
    </row>
    <row r="1330" spans="1:13">
      <c r="A1330">
        <v>7202</v>
      </c>
      <c r="B1330" t="s">
        <v>15</v>
      </c>
      <c r="C1330" t="s">
        <v>18</v>
      </c>
      <c r="D1330" s="3">
        <v>202.21256883027701</v>
      </c>
      <c r="E1330">
        <v>57</v>
      </c>
      <c r="F1330" s="5" t="str">
        <f t="shared" si="84"/>
        <v>Mature Adult</v>
      </c>
      <c r="G1330" t="s">
        <v>9019</v>
      </c>
      <c r="H1330">
        <v>4</v>
      </c>
      <c r="I1330" t="str">
        <f t="shared" si="81"/>
        <v>Regular Buyer</v>
      </c>
      <c r="J1330">
        <v>5</v>
      </c>
      <c r="K1330" t="str">
        <f t="shared" si="82"/>
        <v>Satisfied</v>
      </c>
      <c r="L1330">
        <v>1</v>
      </c>
      <c r="M1330" t="str">
        <f t="shared" si="83"/>
        <v>Intent to Purchase</v>
      </c>
    </row>
    <row r="1331" spans="1:13">
      <c r="A1331">
        <v>7203</v>
      </c>
      <c r="B1331" t="s">
        <v>9</v>
      </c>
      <c r="C1331" t="s">
        <v>22</v>
      </c>
      <c r="D1331" s="3">
        <v>2957.9290307156002</v>
      </c>
      <c r="E1331">
        <v>42</v>
      </c>
      <c r="F1331" s="5" t="str">
        <f t="shared" si="84"/>
        <v>Middle aged</v>
      </c>
      <c r="G1331" t="s">
        <v>9019</v>
      </c>
      <c r="H1331">
        <v>5</v>
      </c>
      <c r="I1331" t="str">
        <f t="shared" si="81"/>
        <v>Regular Buyer</v>
      </c>
      <c r="J1331">
        <v>2</v>
      </c>
      <c r="K1331" t="str">
        <f t="shared" si="82"/>
        <v>Unsatisfied</v>
      </c>
      <c r="L1331">
        <v>0</v>
      </c>
      <c r="M1331" t="str">
        <f t="shared" si="83"/>
        <v>No Intent</v>
      </c>
    </row>
    <row r="1332" spans="1:13">
      <c r="A1332">
        <v>7204</v>
      </c>
      <c r="B1332" t="s">
        <v>15</v>
      </c>
      <c r="C1332" t="s">
        <v>28</v>
      </c>
      <c r="D1332" s="3">
        <v>1530.4959619006399</v>
      </c>
      <c r="E1332">
        <v>30</v>
      </c>
      <c r="F1332" s="5" t="str">
        <f t="shared" si="84"/>
        <v>Adult</v>
      </c>
      <c r="G1332" t="s">
        <v>9019</v>
      </c>
      <c r="H1332">
        <v>9</v>
      </c>
      <c r="I1332" t="str">
        <f t="shared" si="81"/>
        <v>Frequent Buyer</v>
      </c>
      <c r="J1332">
        <v>5</v>
      </c>
      <c r="K1332" t="str">
        <f t="shared" si="82"/>
        <v>Satisfied</v>
      </c>
      <c r="L1332">
        <v>0</v>
      </c>
      <c r="M1332" t="str">
        <f t="shared" si="83"/>
        <v>No Intent</v>
      </c>
    </row>
    <row r="1333" spans="1:13">
      <c r="A1333">
        <v>7205</v>
      </c>
      <c r="B1333" t="s">
        <v>9</v>
      </c>
      <c r="C1333" t="s">
        <v>18</v>
      </c>
      <c r="D1333" s="3">
        <v>679.16171938071795</v>
      </c>
      <c r="E1333">
        <v>48</v>
      </c>
      <c r="F1333" s="5" t="str">
        <f t="shared" si="84"/>
        <v>Middle aged</v>
      </c>
      <c r="G1333" t="s">
        <v>9020</v>
      </c>
      <c r="H1333">
        <v>2</v>
      </c>
      <c r="I1333" t="str">
        <f t="shared" si="81"/>
        <v>Occasional Buyer</v>
      </c>
      <c r="J1333">
        <v>4</v>
      </c>
      <c r="K1333" t="str">
        <f t="shared" si="82"/>
        <v>Satisfied</v>
      </c>
      <c r="L1333">
        <v>1</v>
      </c>
      <c r="M1333" t="str">
        <f t="shared" si="83"/>
        <v>Intent to Purchase</v>
      </c>
    </row>
    <row r="1334" spans="1:13">
      <c r="A1334">
        <v>7206</v>
      </c>
      <c r="B1334" t="s">
        <v>15</v>
      </c>
      <c r="C1334" t="s">
        <v>10</v>
      </c>
      <c r="D1334" s="3">
        <v>2776.61422584507</v>
      </c>
      <c r="E1334">
        <v>51</v>
      </c>
      <c r="F1334" s="5" t="str">
        <f t="shared" si="84"/>
        <v>Mature Adult</v>
      </c>
      <c r="G1334" t="s">
        <v>9020</v>
      </c>
      <c r="H1334">
        <v>7</v>
      </c>
      <c r="I1334" t="str">
        <f t="shared" si="81"/>
        <v>Frequent Buyer</v>
      </c>
      <c r="J1334">
        <v>1</v>
      </c>
      <c r="K1334" t="str">
        <f t="shared" si="82"/>
        <v>Unsatisfied</v>
      </c>
      <c r="L1334">
        <v>1</v>
      </c>
      <c r="M1334" t="str">
        <f t="shared" si="83"/>
        <v>Intent to Purchase</v>
      </c>
    </row>
    <row r="1335" spans="1:13">
      <c r="A1335">
        <v>7207</v>
      </c>
      <c r="B1335" t="s">
        <v>24</v>
      </c>
      <c r="C1335" t="s">
        <v>28</v>
      </c>
      <c r="D1335" s="3">
        <v>1717.3610176377099</v>
      </c>
      <c r="E1335">
        <v>52</v>
      </c>
      <c r="F1335" s="5" t="str">
        <f t="shared" si="84"/>
        <v>Mature Adult</v>
      </c>
      <c r="G1335" t="s">
        <v>9019</v>
      </c>
      <c r="H1335">
        <v>12</v>
      </c>
      <c r="I1335" t="str">
        <f t="shared" si="81"/>
        <v>Frequent Buyer</v>
      </c>
      <c r="J1335">
        <v>5</v>
      </c>
      <c r="K1335" t="str">
        <f t="shared" si="82"/>
        <v>Satisfied</v>
      </c>
      <c r="L1335">
        <v>1</v>
      </c>
      <c r="M1335" t="str">
        <f t="shared" si="83"/>
        <v>Intent to Purchase</v>
      </c>
    </row>
    <row r="1336" spans="1:13">
      <c r="A1336">
        <v>7208</v>
      </c>
      <c r="B1336" t="s">
        <v>15</v>
      </c>
      <c r="C1336" t="s">
        <v>28</v>
      </c>
      <c r="D1336" s="3">
        <v>1867.25207504273</v>
      </c>
      <c r="E1336">
        <v>36</v>
      </c>
      <c r="F1336" s="5" t="str">
        <f t="shared" si="84"/>
        <v>Adult</v>
      </c>
      <c r="G1336" t="s">
        <v>9020</v>
      </c>
      <c r="H1336">
        <v>12</v>
      </c>
      <c r="I1336" t="str">
        <f t="shared" si="81"/>
        <v>Frequent Buyer</v>
      </c>
      <c r="J1336">
        <v>4</v>
      </c>
      <c r="K1336" t="str">
        <f t="shared" si="82"/>
        <v>Satisfied</v>
      </c>
      <c r="L1336">
        <v>1</v>
      </c>
      <c r="M1336" t="str">
        <f t="shared" si="83"/>
        <v>Intent to Purchase</v>
      </c>
    </row>
    <row r="1337" spans="1:13">
      <c r="A1337">
        <v>7209</v>
      </c>
      <c r="B1337" t="s">
        <v>31</v>
      </c>
      <c r="C1337" t="s">
        <v>18</v>
      </c>
      <c r="D1337" s="3">
        <v>915.16993335845302</v>
      </c>
      <c r="E1337">
        <v>48</v>
      </c>
      <c r="F1337" s="5" t="str">
        <f t="shared" si="84"/>
        <v>Middle aged</v>
      </c>
      <c r="G1337" t="s">
        <v>9020</v>
      </c>
      <c r="H1337">
        <v>14</v>
      </c>
      <c r="I1337" t="str">
        <f t="shared" si="81"/>
        <v>Very Frequent Buyer</v>
      </c>
      <c r="J1337">
        <v>1</v>
      </c>
      <c r="K1337" t="str">
        <f t="shared" si="82"/>
        <v>Unsatisfied</v>
      </c>
      <c r="L1337">
        <v>1</v>
      </c>
      <c r="M1337" t="str">
        <f t="shared" si="83"/>
        <v>Intent to Purchase</v>
      </c>
    </row>
    <row r="1338" spans="1:13">
      <c r="A1338">
        <v>7210</v>
      </c>
      <c r="B1338" t="s">
        <v>12</v>
      </c>
      <c r="C1338" t="s">
        <v>22</v>
      </c>
      <c r="D1338" s="3">
        <v>1988.51887849431</v>
      </c>
      <c r="E1338">
        <v>68</v>
      </c>
      <c r="F1338" s="5" t="str">
        <f t="shared" si="84"/>
        <v>Senior</v>
      </c>
      <c r="G1338" t="s">
        <v>9020</v>
      </c>
      <c r="H1338">
        <v>4</v>
      </c>
      <c r="I1338" t="str">
        <f t="shared" si="81"/>
        <v>Regular Buyer</v>
      </c>
      <c r="J1338">
        <v>4</v>
      </c>
      <c r="K1338" t="str">
        <f t="shared" si="82"/>
        <v>Satisfied</v>
      </c>
      <c r="L1338">
        <v>1</v>
      </c>
      <c r="M1338" t="str">
        <f t="shared" si="83"/>
        <v>Intent to Purchase</v>
      </c>
    </row>
    <row r="1339" spans="1:13">
      <c r="A1339">
        <v>7211</v>
      </c>
      <c r="B1339" t="s">
        <v>24</v>
      </c>
      <c r="C1339" t="s">
        <v>22</v>
      </c>
      <c r="D1339" s="3">
        <v>2493.44762790292</v>
      </c>
      <c r="E1339">
        <v>69</v>
      </c>
      <c r="F1339" s="5" t="str">
        <f t="shared" si="84"/>
        <v>Senior</v>
      </c>
      <c r="G1339" t="s">
        <v>9020</v>
      </c>
      <c r="H1339">
        <v>2</v>
      </c>
      <c r="I1339" t="str">
        <f t="shared" si="81"/>
        <v>Occasional Buyer</v>
      </c>
      <c r="J1339">
        <v>2</v>
      </c>
      <c r="K1339" t="str">
        <f t="shared" si="82"/>
        <v>Unsatisfied</v>
      </c>
      <c r="L1339">
        <v>1</v>
      </c>
      <c r="M1339" t="str">
        <f t="shared" si="83"/>
        <v>Intent to Purchase</v>
      </c>
    </row>
    <row r="1340" spans="1:13">
      <c r="A1340">
        <v>7212</v>
      </c>
      <c r="B1340" t="s">
        <v>15</v>
      </c>
      <c r="C1340" t="s">
        <v>18</v>
      </c>
      <c r="D1340" s="3">
        <v>386.31281773674402</v>
      </c>
      <c r="E1340">
        <v>32</v>
      </c>
      <c r="F1340" s="5" t="str">
        <f t="shared" si="84"/>
        <v>Adult</v>
      </c>
      <c r="G1340" t="s">
        <v>9019</v>
      </c>
      <c r="H1340">
        <v>10</v>
      </c>
      <c r="I1340" t="str">
        <f t="shared" si="81"/>
        <v>Frequent Buyer</v>
      </c>
      <c r="J1340">
        <v>1</v>
      </c>
      <c r="K1340" t="str">
        <f t="shared" si="82"/>
        <v>Unsatisfied</v>
      </c>
      <c r="L1340">
        <v>0</v>
      </c>
      <c r="M1340" t="str">
        <f t="shared" si="83"/>
        <v>No Intent</v>
      </c>
    </row>
    <row r="1341" spans="1:13">
      <c r="A1341">
        <v>7213</v>
      </c>
      <c r="B1341" t="s">
        <v>15</v>
      </c>
      <c r="C1341" t="s">
        <v>18</v>
      </c>
      <c r="D1341" s="3">
        <v>1471.91001886205</v>
      </c>
      <c r="E1341">
        <v>18</v>
      </c>
      <c r="F1341" s="5" t="str">
        <f t="shared" si="84"/>
        <v>Adolescent</v>
      </c>
      <c r="G1341" t="s">
        <v>9020</v>
      </c>
      <c r="H1341">
        <v>12</v>
      </c>
      <c r="I1341" t="str">
        <f t="shared" si="81"/>
        <v>Frequent Buyer</v>
      </c>
      <c r="J1341">
        <v>5</v>
      </c>
      <c r="K1341" t="str">
        <f t="shared" si="82"/>
        <v>Satisfied</v>
      </c>
      <c r="L1341">
        <v>1</v>
      </c>
      <c r="M1341" t="str">
        <f t="shared" si="83"/>
        <v>Intent to Purchase</v>
      </c>
    </row>
    <row r="1342" spans="1:13">
      <c r="A1342">
        <v>7214</v>
      </c>
      <c r="B1342" t="s">
        <v>31</v>
      </c>
      <c r="C1342" t="s">
        <v>13</v>
      </c>
      <c r="D1342" s="3">
        <v>328.03116440127502</v>
      </c>
      <c r="E1342">
        <v>41</v>
      </c>
      <c r="F1342" s="5" t="str">
        <f t="shared" si="84"/>
        <v>Middle aged</v>
      </c>
      <c r="G1342" t="s">
        <v>9019</v>
      </c>
      <c r="H1342">
        <v>9</v>
      </c>
      <c r="I1342" t="str">
        <f t="shared" si="81"/>
        <v>Frequent Buyer</v>
      </c>
      <c r="J1342">
        <v>5</v>
      </c>
      <c r="K1342" t="str">
        <f t="shared" si="82"/>
        <v>Satisfied</v>
      </c>
      <c r="L1342">
        <v>1</v>
      </c>
      <c r="M1342" t="str">
        <f t="shared" si="83"/>
        <v>Intent to Purchase</v>
      </c>
    </row>
    <row r="1343" spans="1:13">
      <c r="A1343">
        <v>7215</v>
      </c>
      <c r="B1343" t="s">
        <v>15</v>
      </c>
      <c r="C1343" t="s">
        <v>10</v>
      </c>
      <c r="D1343" s="3">
        <v>2255.18552392007</v>
      </c>
      <c r="E1343">
        <v>28</v>
      </c>
      <c r="F1343" s="5" t="str">
        <f t="shared" si="84"/>
        <v>Young Adult</v>
      </c>
      <c r="G1343" t="s">
        <v>9020</v>
      </c>
      <c r="H1343">
        <v>17</v>
      </c>
      <c r="I1343" t="str">
        <f t="shared" si="81"/>
        <v>Very Frequent Buyer</v>
      </c>
      <c r="J1343">
        <v>1</v>
      </c>
      <c r="K1343" t="str">
        <f t="shared" si="82"/>
        <v>Unsatisfied</v>
      </c>
      <c r="L1343">
        <v>0</v>
      </c>
      <c r="M1343" t="str">
        <f t="shared" si="83"/>
        <v>No Intent</v>
      </c>
    </row>
    <row r="1344" spans="1:13">
      <c r="A1344">
        <v>7216</v>
      </c>
      <c r="B1344" t="s">
        <v>15</v>
      </c>
      <c r="C1344" t="s">
        <v>13</v>
      </c>
      <c r="D1344" s="3">
        <v>1501.8382122491</v>
      </c>
      <c r="E1344">
        <v>52</v>
      </c>
      <c r="F1344" s="5" t="str">
        <f t="shared" si="84"/>
        <v>Mature Adult</v>
      </c>
      <c r="G1344" t="s">
        <v>9019</v>
      </c>
      <c r="H1344">
        <v>15</v>
      </c>
      <c r="I1344" t="str">
        <f t="shared" si="81"/>
        <v>Very Frequent Buyer</v>
      </c>
      <c r="J1344">
        <v>3</v>
      </c>
      <c r="K1344" t="str">
        <f t="shared" si="82"/>
        <v>Neutral</v>
      </c>
      <c r="L1344">
        <v>0</v>
      </c>
      <c r="M1344" t="str">
        <f t="shared" si="83"/>
        <v>No Intent</v>
      </c>
    </row>
    <row r="1345" spans="1:13">
      <c r="A1345">
        <v>7217</v>
      </c>
      <c r="B1345" t="s">
        <v>9</v>
      </c>
      <c r="C1345" t="s">
        <v>18</v>
      </c>
      <c r="D1345" s="3">
        <v>1345.34279002368</v>
      </c>
      <c r="E1345">
        <v>25</v>
      </c>
      <c r="F1345" s="5" t="str">
        <f t="shared" si="84"/>
        <v>Young Adult</v>
      </c>
      <c r="G1345" t="s">
        <v>9020</v>
      </c>
      <c r="H1345">
        <v>3</v>
      </c>
      <c r="I1345" t="str">
        <f t="shared" si="81"/>
        <v>Occasional Buyer</v>
      </c>
      <c r="J1345">
        <v>2</v>
      </c>
      <c r="K1345" t="str">
        <f t="shared" si="82"/>
        <v>Unsatisfied</v>
      </c>
      <c r="L1345">
        <v>0</v>
      </c>
      <c r="M1345" t="str">
        <f t="shared" si="83"/>
        <v>No Intent</v>
      </c>
    </row>
    <row r="1346" spans="1:13">
      <c r="A1346">
        <v>7218</v>
      </c>
      <c r="B1346" t="s">
        <v>24</v>
      </c>
      <c r="C1346" t="s">
        <v>13</v>
      </c>
      <c r="D1346" s="3">
        <v>1507.22032891187</v>
      </c>
      <c r="E1346">
        <v>34</v>
      </c>
      <c r="F1346" s="5" t="str">
        <f t="shared" si="84"/>
        <v>Adult</v>
      </c>
      <c r="G1346" t="s">
        <v>9019</v>
      </c>
      <c r="H1346">
        <v>18</v>
      </c>
      <c r="I1346" t="str">
        <f t="shared" ref="I1346:I1409" si="85">IF(H1346=0, "No Purchases",
IF(H1346&lt;=1, "Rare Buyer",
IF(H1346&lt;=3, "Occasional Buyer",
IF(H1346&lt;=6, "Regular Buyer",
IF(H1346&lt;=12, "Frequent Buyer", "Very Frequent Buyer")))))</f>
        <v>Very Frequent Buyer</v>
      </c>
      <c r="J1346">
        <v>2</v>
      </c>
      <c r="K1346" t="str">
        <f t="shared" ref="K1346:K1409" si="86">IF(J1346&lt;=2, "Unsatisfied",
IF(J1346=3, "Neutral",
IF(J1346&gt;=4, "Satisfied", "N/A")))</f>
        <v>Unsatisfied</v>
      </c>
      <c r="L1346">
        <v>0</v>
      </c>
      <c r="M1346" t="str">
        <f t="shared" ref="M1346:M1409" si="87">IF(L1346=0, "No Intent", IF(L1346=1,"Intent to Purchase", "N/A"))</f>
        <v>No Intent</v>
      </c>
    </row>
    <row r="1347" spans="1:13">
      <c r="A1347">
        <v>7219</v>
      </c>
      <c r="B1347" t="s">
        <v>31</v>
      </c>
      <c r="C1347" t="s">
        <v>18</v>
      </c>
      <c r="D1347" s="3">
        <v>2197.62868244624</v>
      </c>
      <c r="E1347">
        <v>42</v>
      </c>
      <c r="F1347" s="5" t="str">
        <f t="shared" si="84"/>
        <v>Middle aged</v>
      </c>
      <c r="G1347" t="s">
        <v>9019</v>
      </c>
      <c r="H1347">
        <v>14</v>
      </c>
      <c r="I1347" t="str">
        <f t="shared" si="85"/>
        <v>Very Frequent Buyer</v>
      </c>
      <c r="J1347">
        <v>4</v>
      </c>
      <c r="K1347" t="str">
        <f t="shared" si="86"/>
        <v>Satisfied</v>
      </c>
      <c r="L1347">
        <v>1</v>
      </c>
      <c r="M1347" t="str">
        <f t="shared" si="87"/>
        <v>Intent to Purchase</v>
      </c>
    </row>
    <row r="1348" spans="1:13">
      <c r="A1348">
        <v>7220</v>
      </c>
      <c r="B1348" t="s">
        <v>31</v>
      </c>
      <c r="C1348" t="s">
        <v>18</v>
      </c>
      <c r="D1348" s="3">
        <v>162.73518461201701</v>
      </c>
      <c r="E1348">
        <v>26</v>
      </c>
      <c r="F1348" s="5" t="str">
        <f t="shared" si="84"/>
        <v>Young Adult</v>
      </c>
      <c r="G1348" t="s">
        <v>9019</v>
      </c>
      <c r="H1348">
        <v>19</v>
      </c>
      <c r="I1348" t="str">
        <f t="shared" si="85"/>
        <v>Very Frequent Buyer</v>
      </c>
      <c r="J1348">
        <v>4</v>
      </c>
      <c r="K1348" t="str">
        <f t="shared" si="86"/>
        <v>Satisfied</v>
      </c>
      <c r="L1348">
        <v>0</v>
      </c>
      <c r="M1348" t="str">
        <f t="shared" si="87"/>
        <v>No Intent</v>
      </c>
    </row>
    <row r="1349" spans="1:13">
      <c r="A1349">
        <v>7221</v>
      </c>
      <c r="B1349" t="s">
        <v>15</v>
      </c>
      <c r="C1349" t="s">
        <v>28</v>
      </c>
      <c r="D1349" s="3">
        <v>1739.99119331718</v>
      </c>
      <c r="E1349">
        <v>39</v>
      </c>
      <c r="F1349" s="5" t="str">
        <f t="shared" si="84"/>
        <v>Adult</v>
      </c>
      <c r="G1349" t="s">
        <v>9019</v>
      </c>
      <c r="H1349">
        <v>15</v>
      </c>
      <c r="I1349" t="str">
        <f t="shared" si="85"/>
        <v>Very Frequent Buyer</v>
      </c>
      <c r="J1349">
        <v>2</v>
      </c>
      <c r="K1349" t="str">
        <f t="shared" si="86"/>
        <v>Unsatisfied</v>
      </c>
      <c r="L1349">
        <v>0</v>
      </c>
      <c r="M1349" t="str">
        <f t="shared" si="87"/>
        <v>No Intent</v>
      </c>
    </row>
    <row r="1350" spans="1:13">
      <c r="A1350">
        <v>7222</v>
      </c>
      <c r="B1350" t="s">
        <v>12</v>
      </c>
      <c r="C1350" t="s">
        <v>22</v>
      </c>
      <c r="D1350" s="3">
        <v>2637.7362041717302</v>
      </c>
      <c r="E1350">
        <v>62</v>
      </c>
      <c r="F1350" s="5" t="str">
        <f t="shared" si="84"/>
        <v>Senior</v>
      </c>
      <c r="G1350" t="s">
        <v>9020</v>
      </c>
      <c r="H1350">
        <v>19</v>
      </c>
      <c r="I1350" t="str">
        <f t="shared" si="85"/>
        <v>Very Frequent Buyer</v>
      </c>
      <c r="J1350">
        <v>4</v>
      </c>
      <c r="K1350" t="str">
        <f t="shared" si="86"/>
        <v>Satisfied</v>
      </c>
      <c r="L1350">
        <v>1</v>
      </c>
      <c r="M1350" t="str">
        <f t="shared" si="87"/>
        <v>Intent to Purchase</v>
      </c>
    </row>
    <row r="1351" spans="1:13">
      <c r="A1351">
        <v>7223</v>
      </c>
      <c r="B1351" t="s">
        <v>24</v>
      </c>
      <c r="C1351" t="s">
        <v>10</v>
      </c>
      <c r="D1351" s="3">
        <v>2659.8040026143499</v>
      </c>
      <c r="E1351">
        <v>54</v>
      </c>
      <c r="F1351" s="5" t="str">
        <f t="shared" si="84"/>
        <v>Mature Adult</v>
      </c>
      <c r="G1351" t="s">
        <v>9019</v>
      </c>
      <c r="H1351">
        <v>5</v>
      </c>
      <c r="I1351" t="str">
        <f t="shared" si="85"/>
        <v>Regular Buyer</v>
      </c>
      <c r="J1351">
        <v>3</v>
      </c>
      <c r="K1351" t="str">
        <f t="shared" si="86"/>
        <v>Neutral</v>
      </c>
      <c r="L1351">
        <v>0</v>
      </c>
      <c r="M1351" t="str">
        <f t="shared" si="87"/>
        <v>No Intent</v>
      </c>
    </row>
    <row r="1352" spans="1:13">
      <c r="A1352">
        <v>7224</v>
      </c>
      <c r="B1352" t="s">
        <v>12</v>
      </c>
      <c r="C1352" t="s">
        <v>13</v>
      </c>
      <c r="D1352" s="3">
        <v>1749.2612009217701</v>
      </c>
      <c r="E1352">
        <v>24</v>
      </c>
      <c r="F1352" s="5" t="str">
        <f t="shared" si="84"/>
        <v>Young Adult</v>
      </c>
      <c r="G1352" t="s">
        <v>9019</v>
      </c>
      <c r="H1352">
        <v>18</v>
      </c>
      <c r="I1352" t="str">
        <f t="shared" si="85"/>
        <v>Very Frequent Buyer</v>
      </c>
      <c r="J1352">
        <v>2</v>
      </c>
      <c r="K1352" t="str">
        <f t="shared" si="86"/>
        <v>Unsatisfied</v>
      </c>
      <c r="L1352">
        <v>0</v>
      </c>
      <c r="M1352" t="str">
        <f t="shared" si="87"/>
        <v>No Intent</v>
      </c>
    </row>
    <row r="1353" spans="1:13">
      <c r="A1353">
        <v>7225</v>
      </c>
      <c r="B1353" t="s">
        <v>24</v>
      </c>
      <c r="C1353" t="s">
        <v>28</v>
      </c>
      <c r="D1353" s="3">
        <v>2006.92854559279</v>
      </c>
      <c r="E1353">
        <v>62</v>
      </c>
      <c r="F1353" s="5" t="str">
        <f t="shared" si="84"/>
        <v>Senior</v>
      </c>
      <c r="G1353" t="s">
        <v>9019</v>
      </c>
      <c r="H1353">
        <v>15</v>
      </c>
      <c r="I1353" t="str">
        <f t="shared" si="85"/>
        <v>Very Frequent Buyer</v>
      </c>
      <c r="J1353">
        <v>2</v>
      </c>
      <c r="K1353" t="str">
        <f t="shared" si="86"/>
        <v>Unsatisfied</v>
      </c>
      <c r="L1353">
        <v>0</v>
      </c>
      <c r="M1353" t="str">
        <f t="shared" si="87"/>
        <v>No Intent</v>
      </c>
    </row>
    <row r="1354" spans="1:13">
      <c r="A1354">
        <v>7226</v>
      </c>
      <c r="B1354" t="s">
        <v>12</v>
      </c>
      <c r="C1354" t="s">
        <v>10</v>
      </c>
      <c r="D1354" s="3">
        <v>2708.4121709761998</v>
      </c>
      <c r="E1354">
        <v>49</v>
      </c>
      <c r="F1354" s="5" t="str">
        <f t="shared" si="84"/>
        <v>Middle aged</v>
      </c>
      <c r="G1354" t="s">
        <v>9020</v>
      </c>
      <c r="H1354">
        <v>8</v>
      </c>
      <c r="I1354" t="str">
        <f t="shared" si="85"/>
        <v>Frequent Buyer</v>
      </c>
      <c r="J1354">
        <v>4</v>
      </c>
      <c r="K1354" t="str">
        <f t="shared" si="86"/>
        <v>Satisfied</v>
      </c>
      <c r="L1354">
        <v>1</v>
      </c>
      <c r="M1354" t="str">
        <f t="shared" si="87"/>
        <v>Intent to Purchase</v>
      </c>
    </row>
    <row r="1355" spans="1:13">
      <c r="A1355">
        <v>7227</v>
      </c>
      <c r="B1355" t="s">
        <v>31</v>
      </c>
      <c r="C1355" t="s">
        <v>10</v>
      </c>
      <c r="D1355" s="3">
        <v>176.98799946972301</v>
      </c>
      <c r="E1355">
        <v>59</v>
      </c>
      <c r="F1355" s="5" t="str">
        <f t="shared" si="84"/>
        <v>Mature Adult</v>
      </c>
      <c r="G1355" t="s">
        <v>9019</v>
      </c>
      <c r="H1355">
        <v>7</v>
      </c>
      <c r="I1355" t="str">
        <f t="shared" si="85"/>
        <v>Frequent Buyer</v>
      </c>
      <c r="J1355">
        <v>5</v>
      </c>
      <c r="K1355" t="str">
        <f t="shared" si="86"/>
        <v>Satisfied</v>
      </c>
      <c r="L1355">
        <v>1</v>
      </c>
      <c r="M1355" t="str">
        <f t="shared" si="87"/>
        <v>Intent to Purchase</v>
      </c>
    </row>
    <row r="1356" spans="1:13">
      <c r="A1356">
        <v>7228</v>
      </c>
      <c r="B1356" t="s">
        <v>31</v>
      </c>
      <c r="C1356" t="s">
        <v>10</v>
      </c>
      <c r="D1356" s="3">
        <v>1339.7455436237501</v>
      </c>
      <c r="E1356">
        <v>39</v>
      </c>
      <c r="F1356" s="5" t="str">
        <f t="shared" si="84"/>
        <v>Adult</v>
      </c>
      <c r="G1356" t="s">
        <v>9019</v>
      </c>
      <c r="H1356">
        <v>17</v>
      </c>
      <c r="I1356" t="str">
        <f t="shared" si="85"/>
        <v>Very Frequent Buyer</v>
      </c>
      <c r="J1356">
        <v>4</v>
      </c>
      <c r="K1356" t="str">
        <f t="shared" si="86"/>
        <v>Satisfied</v>
      </c>
      <c r="L1356">
        <v>1</v>
      </c>
      <c r="M1356" t="str">
        <f t="shared" si="87"/>
        <v>Intent to Purchase</v>
      </c>
    </row>
    <row r="1357" spans="1:13">
      <c r="A1357">
        <v>7229</v>
      </c>
      <c r="B1357" t="s">
        <v>24</v>
      </c>
      <c r="C1357" t="s">
        <v>10</v>
      </c>
      <c r="D1357" s="3">
        <v>1869.7662785637899</v>
      </c>
      <c r="E1357">
        <v>53</v>
      </c>
      <c r="F1357" s="5" t="str">
        <f t="shared" si="84"/>
        <v>Mature Adult</v>
      </c>
      <c r="G1357" t="s">
        <v>9020</v>
      </c>
      <c r="H1357">
        <v>12</v>
      </c>
      <c r="I1357" t="str">
        <f t="shared" si="85"/>
        <v>Frequent Buyer</v>
      </c>
      <c r="J1357">
        <v>3</v>
      </c>
      <c r="K1357" t="str">
        <f t="shared" si="86"/>
        <v>Neutral</v>
      </c>
      <c r="L1357">
        <v>1</v>
      </c>
      <c r="M1357" t="str">
        <f t="shared" si="87"/>
        <v>Intent to Purchase</v>
      </c>
    </row>
    <row r="1358" spans="1:13">
      <c r="A1358">
        <v>7230</v>
      </c>
      <c r="B1358" t="s">
        <v>12</v>
      </c>
      <c r="C1358" t="s">
        <v>10</v>
      </c>
      <c r="D1358" s="3">
        <v>621.982934815627</v>
      </c>
      <c r="E1358">
        <v>40</v>
      </c>
      <c r="F1358" s="5" t="str">
        <f t="shared" si="84"/>
        <v>Middle aged</v>
      </c>
      <c r="G1358" t="s">
        <v>9020</v>
      </c>
      <c r="H1358">
        <v>11</v>
      </c>
      <c r="I1358" t="str">
        <f t="shared" si="85"/>
        <v>Frequent Buyer</v>
      </c>
      <c r="J1358">
        <v>4</v>
      </c>
      <c r="K1358" t="str">
        <f t="shared" si="86"/>
        <v>Satisfied</v>
      </c>
      <c r="L1358">
        <v>1</v>
      </c>
      <c r="M1358" t="str">
        <f t="shared" si="87"/>
        <v>Intent to Purchase</v>
      </c>
    </row>
    <row r="1359" spans="1:13">
      <c r="A1359">
        <v>7231</v>
      </c>
      <c r="B1359" t="s">
        <v>24</v>
      </c>
      <c r="C1359" t="s">
        <v>22</v>
      </c>
      <c r="D1359" s="3">
        <v>2035.0917966754701</v>
      </c>
      <c r="E1359">
        <v>49</v>
      </c>
      <c r="F1359" s="5" t="str">
        <f t="shared" si="84"/>
        <v>Middle aged</v>
      </c>
      <c r="G1359" t="s">
        <v>9019</v>
      </c>
      <c r="H1359">
        <v>3</v>
      </c>
      <c r="I1359" t="str">
        <f t="shared" si="85"/>
        <v>Occasional Buyer</v>
      </c>
      <c r="J1359">
        <v>3</v>
      </c>
      <c r="K1359" t="str">
        <f t="shared" si="86"/>
        <v>Neutral</v>
      </c>
      <c r="L1359">
        <v>0</v>
      </c>
      <c r="M1359" t="str">
        <f t="shared" si="87"/>
        <v>No Intent</v>
      </c>
    </row>
    <row r="1360" spans="1:13">
      <c r="A1360">
        <v>7232</v>
      </c>
      <c r="B1360" t="s">
        <v>15</v>
      </c>
      <c r="C1360" t="s">
        <v>18</v>
      </c>
      <c r="D1360" s="3">
        <v>773.97973504823699</v>
      </c>
      <c r="E1360">
        <v>21</v>
      </c>
      <c r="F1360" s="5" t="str">
        <f t="shared" si="84"/>
        <v>Young Adult</v>
      </c>
      <c r="G1360" t="s">
        <v>9019</v>
      </c>
      <c r="H1360">
        <v>10</v>
      </c>
      <c r="I1360" t="str">
        <f t="shared" si="85"/>
        <v>Frequent Buyer</v>
      </c>
      <c r="J1360">
        <v>4</v>
      </c>
      <c r="K1360" t="str">
        <f t="shared" si="86"/>
        <v>Satisfied</v>
      </c>
      <c r="L1360">
        <v>0</v>
      </c>
      <c r="M1360" t="str">
        <f t="shared" si="87"/>
        <v>No Intent</v>
      </c>
    </row>
    <row r="1361" spans="1:13">
      <c r="A1361">
        <v>7233</v>
      </c>
      <c r="B1361" t="s">
        <v>9</v>
      </c>
      <c r="C1361" t="s">
        <v>13</v>
      </c>
      <c r="D1361" s="3">
        <v>2545.0103998929599</v>
      </c>
      <c r="E1361">
        <v>62</v>
      </c>
      <c r="F1361" s="5" t="str">
        <f t="shared" si="84"/>
        <v>Senior</v>
      </c>
      <c r="G1361" t="s">
        <v>9020</v>
      </c>
      <c r="H1361">
        <v>3</v>
      </c>
      <c r="I1361" t="str">
        <f t="shared" si="85"/>
        <v>Occasional Buyer</v>
      </c>
      <c r="J1361">
        <v>1</v>
      </c>
      <c r="K1361" t="str">
        <f t="shared" si="86"/>
        <v>Unsatisfied</v>
      </c>
      <c r="L1361">
        <v>1</v>
      </c>
      <c r="M1361" t="str">
        <f t="shared" si="87"/>
        <v>Intent to Purchase</v>
      </c>
    </row>
    <row r="1362" spans="1:13">
      <c r="A1362">
        <v>7234</v>
      </c>
      <c r="B1362" t="s">
        <v>15</v>
      </c>
      <c r="C1362" t="s">
        <v>18</v>
      </c>
      <c r="D1362" s="3">
        <v>2377.93721680407</v>
      </c>
      <c r="E1362">
        <v>21</v>
      </c>
      <c r="F1362" s="5" t="str">
        <f t="shared" si="84"/>
        <v>Young Adult</v>
      </c>
      <c r="G1362" t="s">
        <v>9020</v>
      </c>
      <c r="H1362">
        <v>12</v>
      </c>
      <c r="I1362" t="str">
        <f t="shared" si="85"/>
        <v>Frequent Buyer</v>
      </c>
      <c r="J1362">
        <v>5</v>
      </c>
      <c r="K1362" t="str">
        <f t="shared" si="86"/>
        <v>Satisfied</v>
      </c>
      <c r="L1362">
        <v>1</v>
      </c>
      <c r="M1362" t="str">
        <f t="shared" si="87"/>
        <v>Intent to Purchase</v>
      </c>
    </row>
    <row r="1363" spans="1:13">
      <c r="A1363">
        <v>7235</v>
      </c>
      <c r="B1363" t="s">
        <v>12</v>
      </c>
      <c r="C1363" t="s">
        <v>10</v>
      </c>
      <c r="D1363" s="3">
        <v>503.73094779271901</v>
      </c>
      <c r="E1363">
        <v>39</v>
      </c>
      <c r="F1363" s="5" t="str">
        <f t="shared" si="84"/>
        <v>Adult</v>
      </c>
      <c r="G1363" t="s">
        <v>9020</v>
      </c>
      <c r="H1363">
        <v>14</v>
      </c>
      <c r="I1363" t="str">
        <f t="shared" si="85"/>
        <v>Very Frequent Buyer</v>
      </c>
      <c r="J1363">
        <v>4</v>
      </c>
      <c r="K1363" t="str">
        <f t="shared" si="86"/>
        <v>Satisfied</v>
      </c>
      <c r="L1363">
        <v>1</v>
      </c>
      <c r="M1363" t="str">
        <f t="shared" si="87"/>
        <v>Intent to Purchase</v>
      </c>
    </row>
    <row r="1364" spans="1:13">
      <c r="A1364">
        <v>7236</v>
      </c>
      <c r="B1364" t="s">
        <v>9</v>
      </c>
      <c r="C1364" t="s">
        <v>10</v>
      </c>
      <c r="D1364" s="3">
        <v>1078.1818834431299</v>
      </c>
      <c r="E1364">
        <v>23</v>
      </c>
      <c r="F1364" s="5" t="str">
        <f t="shared" si="84"/>
        <v>Young Adult</v>
      </c>
      <c r="G1364" t="s">
        <v>9020</v>
      </c>
      <c r="H1364">
        <v>13</v>
      </c>
      <c r="I1364" t="str">
        <f t="shared" si="85"/>
        <v>Very Frequent Buyer</v>
      </c>
      <c r="J1364">
        <v>1</v>
      </c>
      <c r="K1364" t="str">
        <f t="shared" si="86"/>
        <v>Unsatisfied</v>
      </c>
      <c r="L1364">
        <v>0</v>
      </c>
      <c r="M1364" t="str">
        <f t="shared" si="87"/>
        <v>No Intent</v>
      </c>
    </row>
    <row r="1365" spans="1:13">
      <c r="A1365">
        <v>7237</v>
      </c>
      <c r="B1365" t="s">
        <v>12</v>
      </c>
      <c r="C1365" t="s">
        <v>22</v>
      </c>
      <c r="D1365" s="3">
        <v>1219.35215333202</v>
      </c>
      <c r="E1365">
        <v>45</v>
      </c>
      <c r="F1365" s="5" t="str">
        <f t="shared" si="84"/>
        <v>Middle aged</v>
      </c>
      <c r="G1365" t="s">
        <v>9019</v>
      </c>
      <c r="H1365">
        <v>7</v>
      </c>
      <c r="I1365" t="str">
        <f t="shared" si="85"/>
        <v>Frequent Buyer</v>
      </c>
      <c r="J1365">
        <v>4</v>
      </c>
      <c r="K1365" t="str">
        <f t="shared" si="86"/>
        <v>Satisfied</v>
      </c>
      <c r="L1365">
        <v>1</v>
      </c>
      <c r="M1365" t="str">
        <f t="shared" si="87"/>
        <v>Intent to Purchase</v>
      </c>
    </row>
    <row r="1366" spans="1:13">
      <c r="A1366">
        <v>7238</v>
      </c>
      <c r="B1366" t="s">
        <v>15</v>
      </c>
      <c r="C1366" t="s">
        <v>13</v>
      </c>
      <c r="D1366" s="3">
        <v>2825.2409242162398</v>
      </c>
      <c r="E1366">
        <v>61</v>
      </c>
      <c r="F1366" s="5" t="str">
        <f t="shared" si="84"/>
        <v>Senior</v>
      </c>
      <c r="G1366" t="s">
        <v>9020</v>
      </c>
      <c r="H1366">
        <v>17</v>
      </c>
      <c r="I1366" t="str">
        <f t="shared" si="85"/>
        <v>Very Frequent Buyer</v>
      </c>
      <c r="J1366">
        <v>4</v>
      </c>
      <c r="K1366" t="str">
        <f t="shared" si="86"/>
        <v>Satisfied</v>
      </c>
      <c r="L1366">
        <v>1</v>
      </c>
      <c r="M1366" t="str">
        <f t="shared" si="87"/>
        <v>Intent to Purchase</v>
      </c>
    </row>
    <row r="1367" spans="1:13">
      <c r="A1367">
        <v>7239</v>
      </c>
      <c r="B1367" t="s">
        <v>31</v>
      </c>
      <c r="C1367" t="s">
        <v>13</v>
      </c>
      <c r="D1367" s="3">
        <v>2538.2477406221501</v>
      </c>
      <c r="E1367">
        <v>46</v>
      </c>
      <c r="F1367" s="5" t="str">
        <f t="shared" si="84"/>
        <v>Middle aged</v>
      </c>
      <c r="G1367" t="s">
        <v>9019</v>
      </c>
      <c r="H1367">
        <v>3</v>
      </c>
      <c r="I1367" t="str">
        <f t="shared" si="85"/>
        <v>Occasional Buyer</v>
      </c>
      <c r="J1367">
        <v>1</v>
      </c>
      <c r="K1367" t="str">
        <f t="shared" si="86"/>
        <v>Unsatisfied</v>
      </c>
      <c r="L1367">
        <v>0</v>
      </c>
      <c r="M1367" t="str">
        <f t="shared" si="87"/>
        <v>No Intent</v>
      </c>
    </row>
    <row r="1368" spans="1:13">
      <c r="A1368">
        <v>7240</v>
      </c>
      <c r="B1368" t="s">
        <v>12</v>
      </c>
      <c r="C1368" t="s">
        <v>10</v>
      </c>
      <c r="D1368" s="3">
        <v>1067.45883076635</v>
      </c>
      <c r="E1368">
        <v>25</v>
      </c>
      <c r="F1368" s="5" t="str">
        <f t="shared" si="84"/>
        <v>Young Adult</v>
      </c>
      <c r="G1368" t="s">
        <v>9019</v>
      </c>
      <c r="H1368">
        <v>9</v>
      </c>
      <c r="I1368" t="str">
        <f t="shared" si="85"/>
        <v>Frequent Buyer</v>
      </c>
      <c r="J1368">
        <v>4</v>
      </c>
      <c r="K1368" t="str">
        <f t="shared" si="86"/>
        <v>Satisfied</v>
      </c>
      <c r="L1368">
        <v>0</v>
      </c>
      <c r="M1368" t="str">
        <f t="shared" si="87"/>
        <v>No Intent</v>
      </c>
    </row>
    <row r="1369" spans="1:13">
      <c r="A1369">
        <v>7241</v>
      </c>
      <c r="B1369" t="s">
        <v>15</v>
      </c>
      <c r="C1369" t="s">
        <v>18</v>
      </c>
      <c r="D1369" s="3">
        <v>732.64355026592</v>
      </c>
      <c r="E1369">
        <v>54</v>
      </c>
      <c r="F1369" s="5" t="str">
        <f t="shared" si="84"/>
        <v>Mature Adult</v>
      </c>
      <c r="G1369" t="s">
        <v>9019</v>
      </c>
      <c r="H1369">
        <v>14</v>
      </c>
      <c r="I1369" t="str">
        <f t="shared" si="85"/>
        <v>Very Frequent Buyer</v>
      </c>
      <c r="J1369">
        <v>1</v>
      </c>
      <c r="K1369" t="str">
        <f t="shared" si="86"/>
        <v>Unsatisfied</v>
      </c>
      <c r="L1369">
        <v>0</v>
      </c>
      <c r="M1369" t="str">
        <f t="shared" si="87"/>
        <v>No Intent</v>
      </c>
    </row>
    <row r="1370" spans="1:13">
      <c r="A1370">
        <v>7242</v>
      </c>
      <c r="B1370" t="s">
        <v>9</v>
      </c>
      <c r="C1370" t="s">
        <v>13</v>
      </c>
      <c r="D1370" s="3">
        <v>1592.7014021365501</v>
      </c>
      <c r="E1370">
        <v>43</v>
      </c>
      <c r="F1370" s="5" t="str">
        <f t="shared" si="84"/>
        <v>Middle aged</v>
      </c>
      <c r="G1370" t="s">
        <v>9019</v>
      </c>
      <c r="H1370">
        <v>19</v>
      </c>
      <c r="I1370" t="str">
        <f t="shared" si="85"/>
        <v>Very Frequent Buyer</v>
      </c>
      <c r="J1370">
        <v>1</v>
      </c>
      <c r="K1370" t="str">
        <f t="shared" si="86"/>
        <v>Unsatisfied</v>
      </c>
      <c r="L1370">
        <v>0</v>
      </c>
      <c r="M1370" t="str">
        <f t="shared" si="87"/>
        <v>No Intent</v>
      </c>
    </row>
    <row r="1371" spans="1:13">
      <c r="A1371">
        <v>7243</v>
      </c>
      <c r="B1371" t="s">
        <v>9</v>
      </c>
      <c r="C1371" t="s">
        <v>10</v>
      </c>
      <c r="D1371" s="3">
        <v>2593.98686955634</v>
      </c>
      <c r="E1371">
        <v>62</v>
      </c>
      <c r="F1371" s="5" t="str">
        <f t="shared" si="84"/>
        <v>Senior</v>
      </c>
      <c r="G1371" t="s">
        <v>9019</v>
      </c>
      <c r="H1371">
        <v>15</v>
      </c>
      <c r="I1371" t="str">
        <f t="shared" si="85"/>
        <v>Very Frequent Buyer</v>
      </c>
      <c r="J1371">
        <v>4</v>
      </c>
      <c r="K1371" t="str">
        <f t="shared" si="86"/>
        <v>Satisfied</v>
      </c>
      <c r="L1371">
        <v>1</v>
      </c>
      <c r="M1371" t="str">
        <f t="shared" si="87"/>
        <v>Intent to Purchase</v>
      </c>
    </row>
    <row r="1372" spans="1:13">
      <c r="A1372">
        <v>7244</v>
      </c>
      <c r="B1372" t="s">
        <v>12</v>
      </c>
      <c r="C1372" t="s">
        <v>10</v>
      </c>
      <c r="D1372" s="3">
        <v>1653.3142846685701</v>
      </c>
      <c r="E1372">
        <v>67</v>
      </c>
      <c r="F1372" s="5" t="str">
        <f t="shared" si="84"/>
        <v>Senior</v>
      </c>
      <c r="G1372" t="s">
        <v>9020</v>
      </c>
      <c r="H1372">
        <v>8</v>
      </c>
      <c r="I1372" t="str">
        <f t="shared" si="85"/>
        <v>Frequent Buyer</v>
      </c>
      <c r="J1372">
        <v>5</v>
      </c>
      <c r="K1372" t="str">
        <f t="shared" si="86"/>
        <v>Satisfied</v>
      </c>
      <c r="L1372">
        <v>1</v>
      </c>
      <c r="M1372" t="str">
        <f t="shared" si="87"/>
        <v>Intent to Purchase</v>
      </c>
    </row>
    <row r="1373" spans="1:13">
      <c r="A1373">
        <v>7245</v>
      </c>
      <c r="B1373" t="s">
        <v>15</v>
      </c>
      <c r="C1373" t="s">
        <v>10</v>
      </c>
      <c r="D1373" s="3">
        <v>537.40326593570603</v>
      </c>
      <c r="E1373">
        <v>24</v>
      </c>
      <c r="F1373" s="5" t="str">
        <f t="shared" si="84"/>
        <v>Young Adult</v>
      </c>
      <c r="G1373" t="s">
        <v>9019</v>
      </c>
      <c r="H1373">
        <v>13</v>
      </c>
      <c r="I1373" t="str">
        <f t="shared" si="85"/>
        <v>Very Frequent Buyer</v>
      </c>
      <c r="J1373">
        <v>4</v>
      </c>
      <c r="K1373" t="str">
        <f t="shared" si="86"/>
        <v>Satisfied</v>
      </c>
      <c r="L1373">
        <v>0</v>
      </c>
      <c r="M1373" t="str">
        <f t="shared" si="87"/>
        <v>No Intent</v>
      </c>
    </row>
    <row r="1374" spans="1:13">
      <c r="A1374">
        <v>7246</v>
      </c>
      <c r="B1374" t="s">
        <v>24</v>
      </c>
      <c r="C1374" t="s">
        <v>13</v>
      </c>
      <c r="D1374" s="3">
        <v>476.527898482377</v>
      </c>
      <c r="E1374">
        <v>28</v>
      </c>
      <c r="F1374" s="5" t="str">
        <f t="shared" si="84"/>
        <v>Young Adult</v>
      </c>
      <c r="G1374" t="s">
        <v>9020</v>
      </c>
      <c r="H1374">
        <v>5</v>
      </c>
      <c r="I1374" t="str">
        <f t="shared" si="85"/>
        <v>Regular Buyer</v>
      </c>
      <c r="J1374">
        <v>1</v>
      </c>
      <c r="K1374" t="str">
        <f t="shared" si="86"/>
        <v>Unsatisfied</v>
      </c>
      <c r="L1374">
        <v>0</v>
      </c>
      <c r="M1374" t="str">
        <f t="shared" si="87"/>
        <v>No Intent</v>
      </c>
    </row>
    <row r="1375" spans="1:13">
      <c r="A1375">
        <v>7247</v>
      </c>
      <c r="B1375" t="s">
        <v>9</v>
      </c>
      <c r="C1375" t="s">
        <v>13</v>
      </c>
      <c r="D1375" s="3">
        <v>1899.33150898484</v>
      </c>
      <c r="E1375">
        <v>69</v>
      </c>
      <c r="F1375" s="5" t="str">
        <f t="shared" si="84"/>
        <v>Senior</v>
      </c>
      <c r="G1375" t="s">
        <v>9020</v>
      </c>
      <c r="H1375">
        <v>8</v>
      </c>
      <c r="I1375" t="str">
        <f t="shared" si="85"/>
        <v>Frequent Buyer</v>
      </c>
      <c r="J1375">
        <v>3</v>
      </c>
      <c r="K1375" t="str">
        <f t="shared" si="86"/>
        <v>Neutral</v>
      </c>
      <c r="L1375">
        <v>1</v>
      </c>
      <c r="M1375" t="str">
        <f t="shared" si="87"/>
        <v>Intent to Purchase</v>
      </c>
    </row>
    <row r="1376" spans="1:13">
      <c r="A1376">
        <v>7248</v>
      </c>
      <c r="B1376" t="s">
        <v>24</v>
      </c>
      <c r="C1376" t="s">
        <v>18</v>
      </c>
      <c r="D1376" s="3">
        <v>2485.3229188382202</v>
      </c>
      <c r="E1376">
        <v>62</v>
      </c>
      <c r="F1376" s="5" t="str">
        <f t="shared" si="84"/>
        <v>Senior</v>
      </c>
      <c r="G1376" t="s">
        <v>9019</v>
      </c>
      <c r="H1376">
        <v>6</v>
      </c>
      <c r="I1376" t="str">
        <f t="shared" si="85"/>
        <v>Regular Buyer</v>
      </c>
      <c r="J1376">
        <v>1</v>
      </c>
      <c r="K1376" t="str">
        <f t="shared" si="86"/>
        <v>Unsatisfied</v>
      </c>
      <c r="L1376">
        <v>0</v>
      </c>
      <c r="M1376" t="str">
        <f t="shared" si="87"/>
        <v>No Intent</v>
      </c>
    </row>
    <row r="1377" spans="1:13">
      <c r="A1377">
        <v>7249</v>
      </c>
      <c r="B1377" t="s">
        <v>9</v>
      </c>
      <c r="C1377" t="s">
        <v>22</v>
      </c>
      <c r="D1377" s="3">
        <v>1330.2396925042001</v>
      </c>
      <c r="E1377">
        <v>51</v>
      </c>
      <c r="F1377" s="5" t="str">
        <f t="shared" si="84"/>
        <v>Mature Adult</v>
      </c>
      <c r="G1377" t="s">
        <v>9019</v>
      </c>
      <c r="H1377">
        <v>16</v>
      </c>
      <c r="I1377" t="str">
        <f t="shared" si="85"/>
        <v>Very Frequent Buyer</v>
      </c>
      <c r="J1377">
        <v>2</v>
      </c>
      <c r="K1377" t="str">
        <f t="shared" si="86"/>
        <v>Unsatisfied</v>
      </c>
      <c r="L1377">
        <v>0</v>
      </c>
      <c r="M1377" t="str">
        <f t="shared" si="87"/>
        <v>No Intent</v>
      </c>
    </row>
    <row r="1378" spans="1:13">
      <c r="A1378">
        <v>7250</v>
      </c>
      <c r="B1378" t="s">
        <v>9</v>
      </c>
      <c r="C1378" t="s">
        <v>13</v>
      </c>
      <c r="D1378" s="3">
        <v>313.66091585149599</v>
      </c>
      <c r="E1378">
        <v>25</v>
      </c>
      <c r="F1378" s="5" t="str">
        <f t="shared" si="84"/>
        <v>Young Adult</v>
      </c>
      <c r="G1378" t="s">
        <v>9020</v>
      </c>
      <c r="H1378">
        <v>8</v>
      </c>
      <c r="I1378" t="str">
        <f t="shared" si="85"/>
        <v>Frequent Buyer</v>
      </c>
      <c r="J1378">
        <v>1</v>
      </c>
      <c r="K1378" t="str">
        <f t="shared" si="86"/>
        <v>Unsatisfied</v>
      </c>
      <c r="L1378">
        <v>0</v>
      </c>
      <c r="M1378" t="str">
        <f t="shared" si="87"/>
        <v>No Intent</v>
      </c>
    </row>
    <row r="1379" spans="1:13">
      <c r="A1379">
        <v>7251</v>
      </c>
      <c r="B1379" t="s">
        <v>15</v>
      </c>
      <c r="C1379" t="s">
        <v>10</v>
      </c>
      <c r="D1379" s="3">
        <v>2019.5718834802001</v>
      </c>
      <c r="E1379">
        <v>40</v>
      </c>
      <c r="F1379" s="5" t="str">
        <f t="shared" si="84"/>
        <v>Middle aged</v>
      </c>
      <c r="G1379" t="s">
        <v>9020</v>
      </c>
      <c r="H1379">
        <v>12</v>
      </c>
      <c r="I1379" t="str">
        <f t="shared" si="85"/>
        <v>Frequent Buyer</v>
      </c>
      <c r="J1379">
        <v>2</v>
      </c>
      <c r="K1379" t="str">
        <f t="shared" si="86"/>
        <v>Unsatisfied</v>
      </c>
      <c r="L1379">
        <v>1</v>
      </c>
      <c r="M1379" t="str">
        <f t="shared" si="87"/>
        <v>Intent to Purchase</v>
      </c>
    </row>
    <row r="1380" spans="1:13">
      <c r="A1380">
        <v>7252</v>
      </c>
      <c r="B1380" t="s">
        <v>15</v>
      </c>
      <c r="C1380" t="s">
        <v>13</v>
      </c>
      <c r="D1380" s="3">
        <v>1981.09218913934</v>
      </c>
      <c r="E1380">
        <v>23</v>
      </c>
      <c r="F1380" s="5" t="str">
        <f t="shared" si="84"/>
        <v>Young Adult</v>
      </c>
      <c r="G1380" t="s">
        <v>9019</v>
      </c>
      <c r="H1380">
        <v>9</v>
      </c>
      <c r="I1380" t="str">
        <f t="shared" si="85"/>
        <v>Frequent Buyer</v>
      </c>
      <c r="J1380">
        <v>5</v>
      </c>
      <c r="K1380" t="str">
        <f t="shared" si="86"/>
        <v>Satisfied</v>
      </c>
      <c r="L1380">
        <v>0</v>
      </c>
      <c r="M1380" t="str">
        <f t="shared" si="87"/>
        <v>No Intent</v>
      </c>
    </row>
    <row r="1381" spans="1:13">
      <c r="A1381">
        <v>7253</v>
      </c>
      <c r="B1381" t="s">
        <v>15</v>
      </c>
      <c r="C1381" t="s">
        <v>28</v>
      </c>
      <c r="D1381" s="3">
        <v>900.65607096904705</v>
      </c>
      <c r="E1381">
        <v>29</v>
      </c>
      <c r="F1381" s="5" t="str">
        <f t="shared" si="84"/>
        <v>Young Adult</v>
      </c>
      <c r="G1381" t="s">
        <v>9020</v>
      </c>
      <c r="H1381">
        <v>18</v>
      </c>
      <c r="I1381" t="str">
        <f t="shared" si="85"/>
        <v>Very Frequent Buyer</v>
      </c>
      <c r="J1381">
        <v>1</v>
      </c>
      <c r="K1381" t="str">
        <f t="shared" si="86"/>
        <v>Unsatisfied</v>
      </c>
      <c r="L1381">
        <v>0</v>
      </c>
      <c r="M1381" t="str">
        <f t="shared" si="87"/>
        <v>No Intent</v>
      </c>
    </row>
    <row r="1382" spans="1:13">
      <c r="A1382">
        <v>7254</v>
      </c>
      <c r="B1382" t="s">
        <v>24</v>
      </c>
      <c r="C1382" t="s">
        <v>22</v>
      </c>
      <c r="D1382" s="3">
        <v>2107.25672405676</v>
      </c>
      <c r="E1382">
        <v>49</v>
      </c>
      <c r="F1382" s="5" t="str">
        <f t="shared" si="84"/>
        <v>Middle aged</v>
      </c>
      <c r="G1382" t="s">
        <v>9020</v>
      </c>
      <c r="H1382">
        <v>1</v>
      </c>
      <c r="I1382" t="str">
        <f t="shared" si="85"/>
        <v>Rare Buyer</v>
      </c>
      <c r="J1382">
        <v>1</v>
      </c>
      <c r="K1382" t="str">
        <f t="shared" si="86"/>
        <v>Unsatisfied</v>
      </c>
      <c r="L1382">
        <v>1</v>
      </c>
      <c r="M1382" t="str">
        <f t="shared" si="87"/>
        <v>Intent to Purchase</v>
      </c>
    </row>
    <row r="1383" spans="1:13">
      <c r="A1383">
        <v>7255</v>
      </c>
      <c r="B1383" t="s">
        <v>24</v>
      </c>
      <c r="C1383" t="s">
        <v>10</v>
      </c>
      <c r="D1383" s="3">
        <v>278.37117893194102</v>
      </c>
      <c r="E1383">
        <v>31</v>
      </c>
      <c r="F1383" s="5" t="str">
        <f t="shared" si="84"/>
        <v>Adult</v>
      </c>
      <c r="G1383" t="s">
        <v>9019</v>
      </c>
      <c r="H1383">
        <v>12</v>
      </c>
      <c r="I1383" t="str">
        <f t="shared" si="85"/>
        <v>Frequent Buyer</v>
      </c>
      <c r="J1383">
        <v>2</v>
      </c>
      <c r="K1383" t="str">
        <f t="shared" si="86"/>
        <v>Unsatisfied</v>
      </c>
      <c r="L1383">
        <v>0</v>
      </c>
      <c r="M1383" t="str">
        <f t="shared" si="87"/>
        <v>No Intent</v>
      </c>
    </row>
    <row r="1384" spans="1:13">
      <c r="A1384">
        <v>7256</v>
      </c>
      <c r="B1384" t="s">
        <v>15</v>
      </c>
      <c r="C1384" t="s">
        <v>22</v>
      </c>
      <c r="D1384" s="3">
        <v>2239.8327358213501</v>
      </c>
      <c r="E1384">
        <v>51</v>
      </c>
      <c r="F1384" s="5" t="str">
        <f t="shared" si="84"/>
        <v>Mature Adult</v>
      </c>
      <c r="G1384" t="s">
        <v>9020</v>
      </c>
      <c r="H1384">
        <v>11</v>
      </c>
      <c r="I1384" t="str">
        <f t="shared" si="85"/>
        <v>Frequent Buyer</v>
      </c>
      <c r="J1384">
        <v>5</v>
      </c>
      <c r="K1384" t="str">
        <f t="shared" si="86"/>
        <v>Satisfied</v>
      </c>
      <c r="L1384">
        <v>1</v>
      </c>
      <c r="M1384" t="str">
        <f t="shared" si="87"/>
        <v>Intent to Purchase</v>
      </c>
    </row>
    <row r="1385" spans="1:13">
      <c r="A1385">
        <v>7257</v>
      </c>
      <c r="B1385" t="s">
        <v>31</v>
      </c>
      <c r="C1385" t="s">
        <v>28</v>
      </c>
      <c r="D1385" s="3">
        <v>225.32315671982801</v>
      </c>
      <c r="E1385">
        <v>58</v>
      </c>
      <c r="F1385" s="5" t="str">
        <f t="shared" si="84"/>
        <v>Mature Adult</v>
      </c>
      <c r="G1385" t="s">
        <v>9020</v>
      </c>
      <c r="H1385">
        <v>13</v>
      </c>
      <c r="I1385" t="str">
        <f t="shared" si="85"/>
        <v>Very Frequent Buyer</v>
      </c>
      <c r="J1385">
        <v>4</v>
      </c>
      <c r="K1385" t="str">
        <f t="shared" si="86"/>
        <v>Satisfied</v>
      </c>
      <c r="L1385">
        <v>1</v>
      </c>
      <c r="M1385" t="str">
        <f t="shared" si="87"/>
        <v>Intent to Purchase</v>
      </c>
    </row>
    <row r="1386" spans="1:13">
      <c r="A1386">
        <v>7258</v>
      </c>
      <c r="B1386" t="s">
        <v>31</v>
      </c>
      <c r="C1386" t="s">
        <v>18</v>
      </c>
      <c r="D1386" s="3">
        <v>324.80340063569298</v>
      </c>
      <c r="E1386">
        <v>59</v>
      </c>
      <c r="F1386" s="5" t="str">
        <f t="shared" si="84"/>
        <v>Mature Adult</v>
      </c>
      <c r="G1386" t="s">
        <v>9020</v>
      </c>
      <c r="H1386">
        <v>17</v>
      </c>
      <c r="I1386" t="str">
        <f t="shared" si="85"/>
        <v>Very Frequent Buyer</v>
      </c>
      <c r="J1386">
        <v>5</v>
      </c>
      <c r="K1386" t="str">
        <f t="shared" si="86"/>
        <v>Satisfied</v>
      </c>
      <c r="L1386">
        <v>1</v>
      </c>
      <c r="M1386" t="str">
        <f t="shared" si="87"/>
        <v>Intent to Purchase</v>
      </c>
    </row>
    <row r="1387" spans="1:13">
      <c r="A1387">
        <v>7259</v>
      </c>
      <c r="B1387" t="s">
        <v>31</v>
      </c>
      <c r="C1387" t="s">
        <v>13</v>
      </c>
      <c r="D1387" s="3">
        <v>2234.7412012221098</v>
      </c>
      <c r="E1387">
        <v>48</v>
      </c>
      <c r="F1387" s="5" t="str">
        <f t="shared" si="84"/>
        <v>Middle aged</v>
      </c>
      <c r="G1387" t="s">
        <v>9020</v>
      </c>
      <c r="H1387">
        <v>5</v>
      </c>
      <c r="I1387" t="str">
        <f t="shared" si="85"/>
        <v>Regular Buyer</v>
      </c>
      <c r="J1387">
        <v>3</v>
      </c>
      <c r="K1387" t="str">
        <f t="shared" si="86"/>
        <v>Neutral</v>
      </c>
      <c r="L1387">
        <v>1</v>
      </c>
      <c r="M1387" t="str">
        <f t="shared" si="87"/>
        <v>Intent to Purchase</v>
      </c>
    </row>
    <row r="1388" spans="1:13">
      <c r="A1388">
        <v>7260</v>
      </c>
      <c r="B1388" t="s">
        <v>15</v>
      </c>
      <c r="C1388" t="s">
        <v>22</v>
      </c>
      <c r="D1388" s="3">
        <v>2825.2029492167298</v>
      </c>
      <c r="E1388">
        <v>35</v>
      </c>
      <c r="F1388" s="5" t="str">
        <f t="shared" ref="F1388:F1451" si="88">IF(E1388&lt;20,"Adolescent",IF(E1388&lt;30,"Young Adult",IF(E1388&lt;40,"Adult",IF(E1388&lt;50,"Middle aged",IF(E1388&lt;60,"Mature Adult","Senior")))))</f>
        <v>Adult</v>
      </c>
      <c r="G1388" t="s">
        <v>9020</v>
      </c>
      <c r="H1388">
        <v>1</v>
      </c>
      <c r="I1388" t="str">
        <f t="shared" si="85"/>
        <v>Rare Buyer</v>
      </c>
      <c r="J1388">
        <v>4</v>
      </c>
      <c r="K1388" t="str">
        <f t="shared" si="86"/>
        <v>Satisfied</v>
      </c>
      <c r="L1388">
        <v>1</v>
      </c>
      <c r="M1388" t="str">
        <f t="shared" si="87"/>
        <v>Intent to Purchase</v>
      </c>
    </row>
    <row r="1389" spans="1:13">
      <c r="A1389">
        <v>7261</v>
      </c>
      <c r="B1389" t="s">
        <v>24</v>
      </c>
      <c r="C1389" t="s">
        <v>22</v>
      </c>
      <c r="D1389" s="3">
        <v>2542.0324246486398</v>
      </c>
      <c r="E1389">
        <v>28</v>
      </c>
      <c r="F1389" s="5" t="str">
        <f t="shared" si="88"/>
        <v>Young Adult</v>
      </c>
      <c r="G1389" t="s">
        <v>9020</v>
      </c>
      <c r="H1389">
        <v>16</v>
      </c>
      <c r="I1389" t="str">
        <f t="shared" si="85"/>
        <v>Very Frequent Buyer</v>
      </c>
      <c r="J1389">
        <v>2</v>
      </c>
      <c r="K1389" t="str">
        <f t="shared" si="86"/>
        <v>Unsatisfied</v>
      </c>
      <c r="L1389">
        <v>0</v>
      </c>
      <c r="M1389" t="str">
        <f t="shared" si="87"/>
        <v>No Intent</v>
      </c>
    </row>
    <row r="1390" spans="1:13">
      <c r="A1390">
        <v>7262</v>
      </c>
      <c r="B1390" t="s">
        <v>9</v>
      </c>
      <c r="C1390" t="s">
        <v>22</v>
      </c>
      <c r="D1390" s="3">
        <v>333.72496454338898</v>
      </c>
      <c r="E1390">
        <v>20</v>
      </c>
      <c r="F1390" s="5" t="str">
        <f t="shared" si="88"/>
        <v>Young Adult</v>
      </c>
      <c r="G1390" t="s">
        <v>9020</v>
      </c>
      <c r="H1390">
        <v>8</v>
      </c>
      <c r="I1390" t="str">
        <f t="shared" si="85"/>
        <v>Frequent Buyer</v>
      </c>
      <c r="J1390">
        <v>2</v>
      </c>
      <c r="K1390" t="str">
        <f t="shared" si="86"/>
        <v>Unsatisfied</v>
      </c>
      <c r="L1390">
        <v>0</v>
      </c>
      <c r="M1390" t="str">
        <f t="shared" si="87"/>
        <v>No Intent</v>
      </c>
    </row>
    <row r="1391" spans="1:13">
      <c r="A1391">
        <v>7263</v>
      </c>
      <c r="B1391" t="s">
        <v>15</v>
      </c>
      <c r="C1391" t="s">
        <v>28</v>
      </c>
      <c r="D1391" s="3">
        <v>1759.5235365450501</v>
      </c>
      <c r="E1391">
        <v>20</v>
      </c>
      <c r="F1391" s="5" t="str">
        <f t="shared" si="88"/>
        <v>Young Adult</v>
      </c>
      <c r="G1391" t="s">
        <v>9019</v>
      </c>
      <c r="H1391">
        <v>11</v>
      </c>
      <c r="I1391" t="str">
        <f t="shared" si="85"/>
        <v>Frequent Buyer</v>
      </c>
      <c r="J1391">
        <v>4</v>
      </c>
      <c r="K1391" t="str">
        <f t="shared" si="86"/>
        <v>Satisfied</v>
      </c>
      <c r="L1391">
        <v>0</v>
      </c>
      <c r="M1391" t="str">
        <f t="shared" si="87"/>
        <v>No Intent</v>
      </c>
    </row>
    <row r="1392" spans="1:13">
      <c r="A1392">
        <v>7264</v>
      </c>
      <c r="B1392" t="s">
        <v>9</v>
      </c>
      <c r="C1392" t="s">
        <v>13</v>
      </c>
      <c r="D1392" s="3">
        <v>956.65911907614395</v>
      </c>
      <c r="E1392">
        <v>35</v>
      </c>
      <c r="F1392" s="5" t="str">
        <f t="shared" si="88"/>
        <v>Adult</v>
      </c>
      <c r="G1392" t="s">
        <v>9019</v>
      </c>
      <c r="H1392">
        <v>8</v>
      </c>
      <c r="I1392" t="str">
        <f t="shared" si="85"/>
        <v>Frequent Buyer</v>
      </c>
      <c r="J1392">
        <v>1</v>
      </c>
      <c r="K1392" t="str">
        <f t="shared" si="86"/>
        <v>Unsatisfied</v>
      </c>
      <c r="L1392">
        <v>0</v>
      </c>
      <c r="M1392" t="str">
        <f t="shared" si="87"/>
        <v>No Intent</v>
      </c>
    </row>
    <row r="1393" spans="1:13">
      <c r="A1393">
        <v>7265</v>
      </c>
      <c r="B1393" t="s">
        <v>15</v>
      </c>
      <c r="C1393" t="s">
        <v>18</v>
      </c>
      <c r="D1393" s="3">
        <v>103.784820267295</v>
      </c>
      <c r="E1393">
        <v>65</v>
      </c>
      <c r="F1393" s="5" t="str">
        <f t="shared" si="88"/>
        <v>Senior</v>
      </c>
      <c r="G1393" t="s">
        <v>9020</v>
      </c>
      <c r="H1393">
        <v>7</v>
      </c>
      <c r="I1393" t="str">
        <f t="shared" si="85"/>
        <v>Frequent Buyer</v>
      </c>
      <c r="J1393">
        <v>5</v>
      </c>
      <c r="K1393" t="str">
        <f t="shared" si="86"/>
        <v>Satisfied</v>
      </c>
      <c r="L1393">
        <v>1</v>
      </c>
      <c r="M1393" t="str">
        <f t="shared" si="87"/>
        <v>Intent to Purchase</v>
      </c>
    </row>
    <row r="1394" spans="1:13">
      <c r="A1394">
        <v>7266</v>
      </c>
      <c r="B1394" t="s">
        <v>9</v>
      </c>
      <c r="C1394" t="s">
        <v>13</v>
      </c>
      <c r="D1394" s="3">
        <v>2276.0926636136201</v>
      </c>
      <c r="E1394">
        <v>40</v>
      </c>
      <c r="F1394" s="5" t="str">
        <f t="shared" si="88"/>
        <v>Middle aged</v>
      </c>
      <c r="G1394" t="s">
        <v>9020</v>
      </c>
      <c r="H1394">
        <v>16</v>
      </c>
      <c r="I1394" t="str">
        <f t="shared" si="85"/>
        <v>Very Frequent Buyer</v>
      </c>
      <c r="J1394">
        <v>4</v>
      </c>
      <c r="K1394" t="str">
        <f t="shared" si="86"/>
        <v>Satisfied</v>
      </c>
      <c r="L1394">
        <v>1</v>
      </c>
      <c r="M1394" t="str">
        <f t="shared" si="87"/>
        <v>Intent to Purchase</v>
      </c>
    </row>
    <row r="1395" spans="1:13">
      <c r="A1395">
        <v>7267</v>
      </c>
      <c r="B1395" t="s">
        <v>12</v>
      </c>
      <c r="C1395" t="s">
        <v>28</v>
      </c>
      <c r="D1395" s="3">
        <v>688.77764884596399</v>
      </c>
      <c r="E1395">
        <v>29</v>
      </c>
      <c r="F1395" s="5" t="str">
        <f t="shared" si="88"/>
        <v>Young Adult</v>
      </c>
      <c r="G1395" t="s">
        <v>9020</v>
      </c>
      <c r="H1395">
        <v>7</v>
      </c>
      <c r="I1395" t="str">
        <f t="shared" si="85"/>
        <v>Frequent Buyer</v>
      </c>
      <c r="J1395">
        <v>3</v>
      </c>
      <c r="K1395" t="str">
        <f t="shared" si="86"/>
        <v>Neutral</v>
      </c>
      <c r="L1395">
        <v>0</v>
      </c>
      <c r="M1395" t="str">
        <f t="shared" si="87"/>
        <v>No Intent</v>
      </c>
    </row>
    <row r="1396" spans="1:13">
      <c r="A1396">
        <v>7268</v>
      </c>
      <c r="B1396" t="s">
        <v>9</v>
      </c>
      <c r="C1396" t="s">
        <v>13</v>
      </c>
      <c r="D1396" s="3">
        <v>2395.18136975171</v>
      </c>
      <c r="E1396">
        <v>26</v>
      </c>
      <c r="F1396" s="5" t="str">
        <f t="shared" si="88"/>
        <v>Young Adult</v>
      </c>
      <c r="G1396" t="s">
        <v>9019</v>
      </c>
      <c r="H1396">
        <v>17</v>
      </c>
      <c r="I1396" t="str">
        <f t="shared" si="85"/>
        <v>Very Frequent Buyer</v>
      </c>
      <c r="J1396">
        <v>5</v>
      </c>
      <c r="K1396" t="str">
        <f t="shared" si="86"/>
        <v>Satisfied</v>
      </c>
      <c r="L1396">
        <v>0</v>
      </c>
      <c r="M1396" t="str">
        <f t="shared" si="87"/>
        <v>No Intent</v>
      </c>
    </row>
    <row r="1397" spans="1:13">
      <c r="A1397">
        <v>7269</v>
      </c>
      <c r="B1397" t="s">
        <v>15</v>
      </c>
      <c r="C1397" t="s">
        <v>13</v>
      </c>
      <c r="D1397" s="3">
        <v>2588.4985432348099</v>
      </c>
      <c r="E1397">
        <v>37</v>
      </c>
      <c r="F1397" s="5" t="str">
        <f t="shared" si="88"/>
        <v>Adult</v>
      </c>
      <c r="G1397" t="s">
        <v>9020</v>
      </c>
      <c r="H1397">
        <v>11</v>
      </c>
      <c r="I1397" t="str">
        <f t="shared" si="85"/>
        <v>Frequent Buyer</v>
      </c>
      <c r="J1397">
        <v>1</v>
      </c>
      <c r="K1397" t="str">
        <f t="shared" si="86"/>
        <v>Unsatisfied</v>
      </c>
      <c r="L1397">
        <v>1</v>
      </c>
      <c r="M1397" t="str">
        <f t="shared" si="87"/>
        <v>Intent to Purchase</v>
      </c>
    </row>
    <row r="1398" spans="1:13">
      <c r="A1398">
        <v>7270</v>
      </c>
      <c r="B1398" t="s">
        <v>9</v>
      </c>
      <c r="C1398" t="s">
        <v>18</v>
      </c>
      <c r="D1398" s="3">
        <v>376.863911428797</v>
      </c>
      <c r="E1398">
        <v>67</v>
      </c>
      <c r="F1398" s="5" t="str">
        <f t="shared" si="88"/>
        <v>Senior</v>
      </c>
      <c r="G1398" t="s">
        <v>9020</v>
      </c>
      <c r="H1398">
        <v>12</v>
      </c>
      <c r="I1398" t="str">
        <f t="shared" si="85"/>
        <v>Frequent Buyer</v>
      </c>
      <c r="J1398">
        <v>1</v>
      </c>
      <c r="K1398" t="str">
        <f t="shared" si="86"/>
        <v>Unsatisfied</v>
      </c>
      <c r="L1398">
        <v>1</v>
      </c>
      <c r="M1398" t="str">
        <f t="shared" si="87"/>
        <v>Intent to Purchase</v>
      </c>
    </row>
    <row r="1399" spans="1:13">
      <c r="A1399">
        <v>7271</v>
      </c>
      <c r="B1399" t="s">
        <v>9</v>
      </c>
      <c r="C1399" t="s">
        <v>22</v>
      </c>
      <c r="D1399" s="3">
        <v>716.57718037211998</v>
      </c>
      <c r="E1399">
        <v>32</v>
      </c>
      <c r="F1399" s="5" t="str">
        <f t="shared" si="88"/>
        <v>Adult</v>
      </c>
      <c r="G1399" t="s">
        <v>9020</v>
      </c>
      <c r="H1399">
        <v>12</v>
      </c>
      <c r="I1399" t="str">
        <f t="shared" si="85"/>
        <v>Frequent Buyer</v>
      </c>
      <c r="J1399">
        <v>5</v>
      </c>
      <c r="K1399" t="str">
        <f t="shared" si="86"/>
        <v>Satisfied</v>
      </c>
      <c r="L1399">
        <v>1</v>
      </c>
      <c r="M1399" t="str">
        <f t="shared" si="87"/>
        <v>Intent to Purchase</v>
      </c>
    </row>
    <row r="1400" spans="1:13">
      <c r="A1400">
        <v>7272</v>
      </c>
      <c r="B1400" t="s">
        <v>12</v>
      </c>
      <c r="C1400" t="s">
        <v>28</v>
      </c>
      <c r="D1400" s="3">
        <v>1724.15001741285</v>
      </c>
      <c r="E1400">
        <v>37</v>
      </c>
      <c r="F1400" s="5" t="str">
        <f t="shared" si="88"/>
        <v>Adult</v>
      </c>
      <c r="G1400" t="s">
        <v>9020</v>
      </c>
      <c r="H1400">
        <v>17</v>
      </c>
      <c r="I1400" t="str">
        <f t="shared" si="85"/>
        <v>Very Frequent Buyer</v>
      </c>
      <c r="J1400">
        <v>3</v>
      </c>
      <c r="K1400" t="str">
        <f t="shared" si="86"/>
        <v>Neutral</v>
      </c>
      <c r="L1400">
        <v>1</v>
      </c>
      <c r="M1400" t="str">
        <f t="shared" si="87"/>
        <v>Intent to Purchase</v>
      </c>
    </row>
    <row r="1401" spans="1:13">
      <c r="A1401">
        <v>7273</v>
      </c>
      <c r="B1401" t="s">
        <v>12</v>
      </c>
      <c r="C1401" t="s">
        <v>28</v>
      </c>
      <c r="D1401" s="3">
        <v>1301.17961105176</v>
      </c>
      <c r="E1401">
        <v>36</v>
      </c>
      <c r="F1401" s="5" t="str">
        <f t="shared" si="88"/>
        <v>Adult</v>
      </c>
      <c r="G1401" t="s">
        <v>9019</v>
      </c>
      <c r="H1401">
        <v>3</v>
      </c>
      <c r="I1401" t="str">
        <f t="shared" si="85"/>
        <v>Occasional Buyer</v>
      </c>
      <c r="J1401">
        <v>5</v>
      </c>
      <c r="K1401" t="str">
        <f t="shared" si="86"/>
        <v>Satisfied</v>
      </c>
      <c r="L1401">
        <v>1</v>
      </c>
      <c r="M1401" t="str">
        <f t="shared" si="87"/>
        <v>Intent to Purchase</v>
      </c>
    </row>
    <row r="1402" spans="1:13">
      <c r="A1402">
        <v>7274</v>
      </c>
      <c r="B1402" t="s">
        <v>12</v>
      </c>
      <c r="C1402" t="s">
        <v>13</v>
      </c>
      <c r="D1402" s="3">
        <v>2170.6937616954001</v>
      </c>
      <c r="E1402">
        <v>49</v>
      </c>
      <c r="F1402" s="5" t="str">
        <f t="shared" si="88"/>
        <v>Middle aged</v>
      </c>
      <c r="G1402" t="s">
        <v>9020</v>
      </c>
      <c r="H1402">
        <v>2</v>
      </c>
      <c r="I1402" t="str">
        <f t="shared" si="85"/>
        <v>Occasional Buyer</v>
      </c>
      <c r="J1402">
        <v>2</v>
      </c>
      <c r="K1402" t="str">
        <f t="shared" si="86"/>
        <v>Unsatisfied</v>
      </c>
      <c r="L1402">
        <v>1</v>
      </c>
      <c r="M1402" t="str">
        <f t="shared" si="87"/>
        <v>Intent to Purchase</v>
      </c>
    </row>
    <row r="1403" spans="1:13">
      <c r="A1403">
        <v>7275</v>
      </c>
      <c r="B1403" t="s">
        <v>12</v>
      </c>
      <c r="C1403" t="s">
        <v>10</v>
      </c>
      <c r="D1403" s="3">
        <v>2690.05399476607</v>
      </c>
      <c r="E1403">
        <v>29</v>
      </c>
      <c r="F1403" s="5" t="str">
        <f t="shared" si="88"/>
        <v>Young Adult</v>
      </c>
      <c r="G1403" t="s">
        <v>9020</v>
      </c>
      <c r="H1403">
        <v>9</v>
      </c>
      <c r="I1403" t="str">
        <f t="shared" si="85"/>
        <v>Frequent Buyer</v>
      </c>
      <c r="J1403">
        <v>2</v>
      </c>
      <c r="K1403" t="str">
        <f t="shared" si="86"/>
        <v>Unsatisfied</v>
      </c>
      <c r="L1403">
        <v>0</v>
      </c>
      <c r="M1403" t="str">
        <f t="shared" si="87"/>
        <v>No Intent</v>
      </c>
    </row>
    <row r="1404" spans="1:13">
      <c r="A1404">
        <v>7276</v>
      </c>
      <c r="B1404" t="s">
        <v>12</v>
      </c>
      <c r="C1404" t="s">
        <v>22</v>
      </c>
      <c r="D1404" s="3">
        <v>2169.1685415366401</v>
      </c>
      <c r="E1404">
        <v>65</v>
      </c>
      <c r="F1404" s="5" t="str">
        <f t="shared" si="88"/>
        <v>Senior</v>
      </c>
      <c r="G1404" t="s">
        <v>9020</v>
      </c>
      <c r="H1404">
        <v>8</v>
      </c>
      <c r="I1404" t="str">
        <f t="shared" si="85"/>
        <v>Frequent Buyer</v>
      </c>
      <c r="J1404">
        <v>4</v>
      </c>
      <c r="K1404" t="str">
        <f t="shared" si="86"/>
        <v>Satisfied</v>
      </c>
      <c r="L1404">
        <v>1</v>
      </c>
      <c r="M1404" t="str">
        <f t="shared" si="87"/>
        <v>Intent to Purchase</v>
      </c>
    </row>
    <row r="1405" spans="1:13">
      <c r="A1405">
        <v>7277</v>
      </c>
      <c r="B1405" t="s">
        <v>12</v>
      </c>
      <c r="C1405" t="s">
        <v>18</v>
      </c>
      <c r="D1405" s="3">
        <v>2382.2309836322102</v>
      </c>
      <c r="E1405">
        <v>59</v>
      </c>
      <c r="F1405" s="5" t="str">
        <f t="shared" si="88"/>
        <v>Mature Adult</v>
      </c>
      <c r="G1405" t="s">
        <v>9019</v>
      </c>
      <c r="H1405">
        <v>7</v>
      </c>
      <c r="I1405" t="str">
        <f t="shared" si="85"/>
        <v>Frequent Buyer</v>
      </c>
      <c r="J1405">
        <v>2</v>
      </c>
      <c r="K1405" t="str">
        <f t="shared" si="86"/>
        <v>Unsatisfied</v>
      </c>
      <c r="L1405">
        <v>0</v>
      </c>
      <c r="M1405" t="str">
        <f t="shared" si="87"/>
        <v>No Intent</v>
      </c>
    </row>
    <row r="1406" spans="1:13">
      <c r="A1406">
        <v>7278</v>
      </c>
      <c r="B1406" t="s">
        <v>12</v>
      </c>
      <c r="C1406" t="s">
        <v>18</v>
      </c>
      <c r="D1406" s="3">
        <v>2576.7957673492501</v>
      </c>
      <c r="E1406">
        <v>56</v>
      </c>
      <c r="F1406" s="5" t="str">
        <f t="shared" si="88"/>
        <v>Mature Adult</v>
      </c>
      <c r="G1406" t="s">
        <v>9019</v>
      </c>
      <c r="H1406">
        <v>8</v>
      </c>
      <c r="I1406" t="str">
        <f t="shared" si="85"/>
        <v>Frequent Buyer</v>
      </c>
      <c r="J1406">
        <v>3</v>
      </c>
      <c r="K1406" t="str">
        <f t="shared" si="86"/>
        <v>Neutral</v>
      </c>
      <c r="L1406">
        <v>0</v>
      </c>
      <c r="M1406" t="str">
        <f t="shared" si="87"/>
        <v>No Intent</v>
      </c>
    </row>
    <row r="1407" spans="1:13">
      <c r="A1407">
        <v>7279</v>
      </c>
      <c r="B1407" t="s">
        <v>9</v>
      </c>
      <c r="C1407" t="s">
        <v>10</v>
      </c>
      <c r="D1407" s="3">
        <v>2066.1442067909502</v>
      </c>
      <c r="E1407">
        <v>33</v>
      </c>
      <c r="F1407" s="5" t="str">
        <f t="shared" si="88"/>
        <v>Adult</v>
      </c>
      <c r="G1407" t="s">
        <v>9020</v>
      </c>
      <c r="H1407">
        <v>10</v>
      </c>
      <c r="I1407" t="str">
        <f t="shared" si="85"/>
        <v>Frequent Buyer</v>
      </c>
      <c r="J1407">
        <v>5</v>
      </c>
      <c r="K1407" t="str">
        <f t="shared" si="86"/>
        <v>Satisfied</v>
      </c>
      <c r="L1407">
        <v>1</v>
      </c>
      <c r="M1407" t="str">
        <f t="shared" si="87"/>
        <v>Intent to Purchase</v>
      </c>
    </row>
    <row r="1408" spans="1:13">
      <c r="A1408">
        <v>7280</v>
      </c>
      <c r="B1408" t="s">
        <v>31</v>
      </c>
      <c r="C1408" t="s">
        <v>18</v>
      </c>
      <c r="D1408" s="3">
        <v>1674.8376781986599</v>
      </c>
      <c r="E1408">
        <v>50</v>
      </c>
      <c r="F1408" s="5" t="str">
        <f t="shared" si="88"/>
        <v>Mature Adult</v>
      </c>
      <c r="G1408" t="s">
        <v>9019</v>
      </c>
      <c r="H1408">
        <v>16</v>
      </c>
      <c r="I1408" t="str">
        <f t="shared" si="85"/>
        <v>Very Frequent Buyer</v>
      </c>
      <c r="J1408">
        <v>1</v>
      </c>
      <c r="K1408" t="str">
        <f t="shared" si="86"/>
        <v>Unsatisfied</v>
      </c>
      <c r="L1408">
        <v>0</v>
      </c>
      <c r="M1408" t="str">
        <f t="shared" si="87"/>
        <v>No Intent</v>
      </c>
    </row>
    <row r="1409" spans="1:13">
      <c r="A1409">
        <v>7281</v>
      </c>
      <c r="B1409" t="s">
        <v>12</v>
      </c>
      <c r="C1409" t="s">
        <v>18</v>
      </c>
      <c r="D1409" s="3">
        <v>2146.5956250477702</v>
      </c>
      <c r="E1409">
        <v>49</v>
      </c>
      <c r="F1409" s="5" t="str">
        <f t="shared" si="88"/>
        <v>Middle aged</v>
      </c>
      <c r="G1409" t="s">
        <v>9020</v>
      </c>
      <c r="H1409">
        <v>12</v>
      </c>
      <c r="I1409" t="str">
        <f t="shared" si="85"/>
        <v>Frequent Buyer</v>
      </c>
      <c r="J1409">
        <v>5</v>
      </c>
      <c r="K1409" t="str">
        <f t="shared" si="86"/>
        <v>Satisfied</v>
      </c>
      <c r="L1409">
        <v>1</v>
      </c>
      <c r="M1409" t="str">
        <f t="shared" si="87"/>
        <v>Intent to Purchase</v>
      </c>
    </row>
    <row r="1410" spans="1:13">
      <c r="A1410">
        <v>7282</v>
      </c>
      <c r="B1410" t="s">
        <v>15</v>
      </c>
      <c r="C1410" t="s">
        <v>13</v>
      </c>
      <c r="D1410" s="3">
        <v>435.78319110691501</v>
      </c>
      <c r="E1410">
        <v>37</v>
      </c>
      <c r="F1410" s="5" t="str">
        <f t="shared" si="88"/>
        <v>Adult</v>
      </c>
      <c r="G1410" t="s">
        <v>9019</v>
      </c>
      <c r="H1410">
        <v>11</v>
      </c>
      <c r="I1410" t="str">
        <f t="shared" ref="I1410:I1473" si="89">IF(H1410=0, "No Purchases",
IF(H1410&lt;=1, "Rare Buyer",
IF(H1410&lt;=3, "Occasional Buyer",
IF(H1410&lt;=6, "Regular Buyer",
IF(H1410&lt;=12, "Frequent Buyer", "Very Frequent Buyer")))))</f>
        <v>Frequent Buyer</v>
      </c>
      <c r="J1410">
        <v>3</v>
      </c>
      <c r="K1410" t="str">
        <f t="shared" ref="K1410:K1473" si="90">IF(J1410&lt;=2, "Unsatisfied",
IF(J1410=3, "Neutral",
IF(J1410&gt;=4, "Satisfied", "N/A")))</f>
        <v>Neutral</v>
      </c>
      <c r="L1410">
        <v>0</v>
      </c>
      <c r="M1410" t="str">
        <f t="shared" ref="M1410:M1473" si="91">IF(L1410=0, "No Intent", IF(L1410=1,"Intent to Purchase", "N/A"))</f>
        <v>No Intent</v>
      </c>
    </row>
    <row r="1411" spans="1:13">
      <c r="A1411">
        <v>7283</v>
      </c>
      <c r="B1411" t="s">
        <v>15</v>
      </c>
      <c r="C1411" t="s">
        <v>28</v>
      </c>
      <c r="D1411" s="3">
        <v>571.16214887720798</v>
      </c>
      <c r="E1411">
        <v>61</v>
      </c>
      <c r="F1411" s="5" t="str">
        <f t="shared" si="88"/>
        <v>Senior</v>
      </c>
      <c r="G1411" t="s">
        <v>9020</v>
      </c>
      <c r="H1411">
        <v>1</v>
      </c>
      <c r="I1411" t="str">
        <f t="shared" si="89"/>
        <v>Rare Buyer</v>
      </c>
      <c r="J1411">
        <v>4</v>
      </c>
      <c r="K1411" t="str">
        <f t="shared" si="90"/>
        <v>Satisfied</v>
      </c>
      <c r="L1411">
        <v>1</v>
      </c>
      <c r="M1411" t="str">
        <f t="shared" si="91"/>
        <v>Intent to Purchase</v>
      </c>
    </row>
    <row r="1412" spans="1:13">
      <c r="A1412">
        <v>7284</v>
      </c>
      <c r="B1412" t="s">
        <v>12</v>
      </c>
      <c r="C1412" t="s">
        <v>13</v>
      </c>
      <c r="D1412" s="3">
        <v>230.83582308975701</v>
      </c>
      <c r="E1412">
        <v>22</v>
      </c>
      <c r="F1412" s="5" t="str">
        <f t="shared" si="88"/>
        <v>Young Adult</v>
      </c>
      <c r="G1412" t="s">
        <v>9020</v>
      </c>
      <c r="H1412">
        <v>7</v>
      </c>
      <c r="I1412" t="str">
        <f t="shared" si="89"/>
        <v>Frequent Buyer</v>
      </c>
      <c r="J1412">
        <v>4</v>
      </c>
      <c r="K1412" t="str">
        <f t="shared" si="90"/>
        <v>Satisfied</v>
      </c>
      <c r="L1412">
        <v>1</v>
      </c>
      <c r="M1412" t="str">
        <f t="shared" si="91"/>
        <v>Intent to Purchase</v>
      </c>
    </row>
    <row r="1413" spans="1:13">
      <c r="A1413">
        <v>7285</v>
      </c>
      <c r="B1413" t="s">
        <v>9</v>
      </c>
      <c r="C1413" t="s">
        <v>28</v>
      </c>
      <c r="D1413" s="3">
        <v>711.58770086852098</v>
      </c>
      <c r="E1413">
        <v>53</v>
      </c>
      <c r="F1413" s="5" t="str">
        <f t="shared" si="88"/>
        <v>Mature Adult</v>
      </c>
      <c r="G1413" t="s">
        <v>9019</v>
      </c>
      <c r="H1413">
        <v>14</v>
      </c>
      <c r="I1413" t="str">
        <f t="shared" si="89"/>
        <v>Very Frequent Buyer</v>
      </c>
      <c r="J1413">
        <v>2</v>
      </c>
      <c r="K1413" t="str">
        <f t="shared" si="90"/>
        <v>Unsatisfied</v>
      </c>
      <c r="L1413">
        <v>0</v>
      </c>
      <c r="M1413" t="str">
        <f t="shared" si="91"/>
        <v>No Intent</v>
      </c>
    </row>
    <row r="1414" spans="1:13">
      <c r="A1414">
        <v>7286</v>
      </c>
      <c r="B1414" t="s">
        <v>24</v>
      </c>
      <c r="C1414" t="s">
        <v>28</v>
      </c>
      <c r="D1414" s="3">
        <v>1890.93261000697</v>
      </c>
      <c r="E1414">
        <v>53</v>
      </c>
      <c r="F1414" s="5" t="str">
        <f t="shared" si="88"/>
        <v>Mature Adult</v>
      </c>
      <c r="G1414" t="s">
        <v>9019</v>
      </c>
      <c r="H1414">
        <v>7</v>
      </c>
      <c r="I1414" t="str">
        <f t="shared" si="89"/>
        <v>Frequent Buyer</v>
      </c>
      <c r="J1414">
        <v>2</v>
      </c>
      <c r="K1414" t="str">
        <f t="shared" si="90"/>
        <v>Unsatisfied</v>
      </c>
      <c r="L1414">
        <v>0</v>
      </c>
      <c r="M1414" t="str">
        <f t="shared" si="91"/>
        <v>No Intent</v>
      </c>
    </row>
    <row r="1415" spans="1:13">
      <c r="A1415">
        <v>7287</v>
      </c>
      <c r="B1415" t="s">
        <v>24</v>
      </c>
      <c r="C1415" t="s">
        <v>10</v>
      </c>
      <c r="D1415" s="3">
        <v>1431.4823141500101</v>
      </c>
      <c r="E1415">
        <v>28</v>
      </c>
      <c r="F1415" s="5" t="str">
        <f t="shared" si="88"/>
        <v>Young Adult</v>
      </c>
      <c r="G1415" t="s">
        <v>9020</v>
      </c>
      <c r="H1415">
        <v>17</v>
      </c>
      <c r="I1415" t="str">
        <f t="shared" si="89"/>
        <v>Very Frequent Buyer</v>
      </c>
      <c r="J1415">
        <v>1</v>
      </c>
      <c r="K1415" t="str">
        <f t="shared" si="90"/>
        <v>Unsatisfied</v>
      </c>
      <c r="L1415">
        <v>0</v>
      </c>
      <c r="M1415" t="str">
        <f t="shared" si="91"/>
        <v>No Intent</v>
      </c>
    </row>
    <row r="1416" spans="1:13">
      <c r="A1416">
        <v>7288</v>
      </c>
      <c r="B1416" t="s">
        <v>9</v>
      </c>
      <c r="C1416" t="s">
        <v>18</v>
      </c>
      <c r="D1416" s="3">
        <v>654.39887683991401</v>
      </c>
      <c r="E1416">
        <v>64</v>
      </c>
      <c r="F1416" s="5" t="str">
        <f t="shared" si="88"/>
        <v>Senior</v>
      </c>
      <c r="G1416" t="s">
        <v>9020</v>
      </c>
      <c r="H1416">
        <v>17</v>
      </c>
      <c r="I1416" t="str">
        <f t="shared" si="89"/>
        <v>Very Frequent Buyer</v>
      </c>
      <c r="J1416">
        <v>3</v>
      </c>
      <c r="K1416" t="str">
        <f t="shared" si="90"/>
        <v>Neutral</v>
      </c>
      <c r="L1416">
        <v>1</v>
      </c>
      <c r="M1416" t="str">
        <f t="shared" si="91"/>
        <v>Intent to Purchase</v>
      </c>
    </row>
    <row r="1417" spans="1:13">
      <c r="A1417">
        <v>7289</v>
      </c>
      <c r="B1417" t="s">
        <v>15</v>
      </c>
      <c r="C1417" t="s">
        <v>10</v>
      </c>
      <c r="D1417" s="3">
        <v>421.32115685291399</v>
      </c>
      <c r="E1417">
        <v>65</v>
      </c>
      <c r="F1417" s="5" t="str">
        <f t="shared" si="88"/>
        <v>Senior</v>
      </c>
      <c r="G1417" t="s">
        <v>9019</v>
      </c>
      <c r="H1417">
        <v>17</v>
      </c>
      <c r="I1417" t="str">
        <f t="shared" si="89"/>
        <v>Very Frequent Buyer</v>
      </c>
      <c r="J1417">
        <v>1</v>
      </c>
      <c r="K1417" t="str">
        <f t="shared" si="90"/>
        <v>Unsatisfied</v>
      </c>
      <c r="L1417">
        <v>0</v>
      </c>
      <c r="M1417" t="str">
        <f t="shared" si="91"/>
        <v>No Intent</v>
      </c>
    </row>
    <row r="1418" spans="1:13">
      <c r="A1418">
        <v>7290</v>
      </c>
      <c r="B1418" t="s">
        <v>12</v>
      </c>
      <c r="C1418" t="s">
        <v>22</v>
      </c>
      <c r="D1418" s="3">
        <v>2377.6666488113001</v>
      </c>
      <c r="E1418">
        <v>29</v>
      </c>
      <c r="F1418" s="5" t="str">
        <f t="shared" si="88"/>
        <v>Young Adult</v>
      </c>
      <c r="G1418" t="s">
        <v>9019</v>
      </c>
      <c r="H1418">
        <v>12</v>
      </c>
      <c r="I1418" t="str">
        <f t="shared" si="89"/>
        <v>Frequent Buyer</v>
      </c>
      <c r="J1418">
        <v>4</v>
      </c>
      <c r="K1418" t="str">
        <f t="shared" si="90"/>
        <v>Satisfied</v>
      </c>
      <c r="L1418">
        <v>0</v>
      </c>
      <c r="M1418" t="str">
        <f t="shared" si="91"/>
        <v>No Intent</v>
      </c>
    </row>
    <row r="1419" spans="1:13">
      <c r="A1419">
        <v>7291</v>
      </c>
      <c r="B1419" t="s">
        <v>9</v>
      </c>
      <c r="C1419" t="s">
        <v>22</v>
      </c>
      <c r="D1419" s="3">
        <v>653.11296103317397</v>
      </c>
      <c r="E1419">
        <v>38</v>
      </c>
      <c r="F1419" s="5" t="str">
        <f t="shared" si="88"/>
        <v>Adult</v>
      </c>
      <c r="G1419" t="s">
        <v>9020</v>
      </c>
      <c r="H1419">
        <v>17</v>
      </c>
      <c r="I1419" t="str">
        <f t="shared" si="89"/>
        <v>Very Frequent Buyer</v>
      </c>
      <c r="J1419">
        <v>3</v>
      </c>
      <c r="K1419" t="str">
        <f t="shared" si="90"/>
        <v>Neutral</v>
      </c>
      <c r="L1419">
        <v>1</v>
      </c>
      <c r="M1419" t="str">
        <f t="shared" si="91"/>
        <v>Intent to Purchase</v>
      </c>
    </row>
    <row r="1420" spans="1:13">
      <c r="A1420">
        <v>7292</v>
      </c>
      <c r="B1420" t="s">
        <v>12</v>
      </c>
      <c r="C1420" t="s">
        <v>13</v>
      </c>
      <c r="D1420" s="3">
        <v>2280.4279657838701</v>
      </c>
      <c r="E1420">
        <v>28</v>
      </c>
      <c r="F1420" s="5" t="str">
        <f t="shared" si="88"/>
        <v>Young Adult</v>
      </c>
      <c r="G1420" t="s">
        <v>9020</v>
      </c>
      <c r="H1420">
        <v>9</v>
      </c>
      <c r="I1420" t="str">
        <f t="shared" si="89"/>
        <v>Frequent Buyer</v>
      </c>
      <c r="J1420">
        <v>2</v>
      </c>
      <c r="K1420" t="str">
        <f t="shared" si="90"/>
        <v>Unsatisfied</v>
      </c>
      <c r="L1420">
        <v>0</v>
      </c>
      <c r="M1420" t="str">
        <f t="shared" si="91"/>
        <v>No Intent</v>
      </c>
    </row>
    <row r="1421" spans="1:13">
      <c r="A1421">
        <v>7293</v>
      </c>
      <c r="B1421" t="s">
        <v>15</v>
      </c>
      <c r="C1421" t="s">
        <v>22</v>
      </c>
      <c r="D1421" s="3">
        <v>2628.3635687924898</v>
      </c>
      <c r="E1421">
        <v>39</v>
      </c>
      <c r="F1421" s="5" t="str">
        <f t="shared" si="88"/>
        <v>Adult</v>
      </c>
      <c r="G1421" t="s">
        <v>9019</v>
      </c>
      <c r="H1421">
        <v>4</v>
      </c>
      <c r="I1421" t="str">
        <f t="shared" si="89"/>
        <v>Regular Buyer</v>
      </c>
      <c r="J1421">
        <v>3</v>
      </c>
      <c r="K1421" t="str">
        <f t="shared" si="90"/>
        <v>Neutral</v>
      </c>
      <c r="L1421">
        <v>0</v>
      </c>
      <c r="M1421" t="str">
        <f t="shared" si="91"/>
        <v>No Intent</v>
      </c>
    </row>
    <row r="1422" spans="1:13">
      <c r="A1422">
        <v>7294</v>
      </c>
      <c r="B1422" t="s">
        <v>12</v>
      </c>
      <c r="C1422" t="s">
        <v>22</v>
      </c>
      <c r="D1422" s="3">
        <v>1459.7041355684701</v>
      </c>
      <c r="E1422">
        <v>46</v>
      </c>
      <c r="F1422" s="5" t="str">
        <f t="shared" si="88"/>
        <v>Middle aged</v>
      </c>
      <c r="G1422" t="s">
        <v>9020</v>
      </c>
      <c r="H1422">
        <v>7</v>
      </c>
      <c r="I1422" t="str">
        <f t="shared" si="89"/>
        <v>Frequent Buyer</v>
      </c>
      <c r="J1422">
        <v>5</v>
      </c>
      <c r="K1422" t="str">
        <f t="shared" si="90"/>
        <v>Satisfied</v>
      </c>
      <c r="L1422">
        <v>1</v>
      </c>
      <c r="M1422" t="str">
        <f t="shared" si="91"/>
        <v>Intent to Purchase</v>
      </c>
    </row>
    <row r="1423" spans="1:13">
      <c r="A1423">
        <v>7295</v>
      </c>
      <c r="B1423" t="s">
        <v>12</v>
      </c>
      <c r="C1423" t="s">
        <v>22</v>
      </c>
      <c r="D1423" s="3">
        <v>1914.22797490264</v>
      </c>
      <c r="E1423">
        <v>57</v>
      </c>
      <c r="F1423" s="5" t="str">
        <f t="shared" si="88"/>
        <v>Mature Adult</v>
      </c>
      <c r="G1423" t="s">
        <v>9020</v>
      </c>
      <c r="H1423">
        <v>15</v>
      </c>
      <c r="I1423" t="str">
        <f t="shared" si="89"/>
        <v>Very Frequent Buyer</v>
      </c>
      <c r="J1423">
        <v>3</v>
      </c>
      <c r="K1423" t="str">
        <f t="shared" si="90"/>
        <v>Neutral</v>
      </c>
      <c r="L1423">
        <v>1</v>
      </c>
      <c r="M1423" t="str">
        <f t="shared" si="91"/>
        <v>Intent to Purchase</v>
      </c>
    </row>
    <row r="1424" spans="1:13">
      <c r="A1424">
        <v>7296</v>
      </c>
      <c r="B1424" t="s">
        <v>12</v>
      </c>
      <c r="C1424" t="s">
        <v>18</v>
      </c>
      <c r="D1424" s="3">
        <v>1897.6759943802299</v>
      </c>
      <c r="E1424">
        <v>42</v>
      </c>
      <c r="F1424" s="5" t="str">
        <f t="shared" si="88"/>
        <v>Middle aged</v>
      </c>
      <c r="G1424" t="s">
        <v>9019</v>
      </c>
      <c r="H1424">
        <v>5</v>
      </c>
      <c r="I1424" t="str">
        <f t="shared" si="89"/>
        <v>Regular Buyer</v>
      </c>
      <c r="J1424">
        <v>1</v>
      </c>
      <c r="K1424" t="str">
        <f t="shared" si="90"/>
        <v>Unsatisfied</v>
      </c>
      <c r="L1424">
        <v>0</v>
      </c>
      <c r="M1424" t="str">
        <f t="shared" si="91"/>
        <v>No Intent</v>
      </c>
    </row>
    <row r="1425" spans="1:13">
      <c r="A1425">
        <v>7297</v>
      </c>
      <c r="B1425" t="s">
        <v>15</v>
      </c>
      <c r="C1425" t="s">
        <v>13</v>
      </c>
      <c r="D1425" s="3">
        <v>1369.9481510251701</v>
      </c>
      <c r="E1425">
        <v>38</v>
      </c>
      <c r="F1425" s="5" t="str">
        <f t="shared" si="88"/>
        <v>Adult</v>
      </c>
      <c r="G1425" t="s">
        <v>9020</v>
      </c>
      <c r="H1425">
        <v>7</v>
      </c>
      <c r="I1425" t="str">
        <f t="shared" si="89"/>
        <v>Frequent Buyer</v>
      </c>
      <c r="J1425">
        <v>3</v>
      </c>
      <c r="K1425" t="str">
        <f t="shared" si="90"/>
        <v>Neutral</v>
      </c>
      <c r="L1425">
        <v>1</v>
      </c>
      <c r="M1425" t="str">
        <f t="shared" si="91"/>
        <v>Intent to Purchase</v>
      </c>
    </row>
    <row r="1426" spans="1:13">
      <c r="A1426">
        <v>7298</v>
      </c>
      <c r="B1426" t="s">
        <v>9</v>
      </c>
      <c r="C1426" t="s">
        <v>13</v>
      </c>
      <c r="D1426" s="3">
        <v>916.90455683987295</v>
      </c>
      <c r="E1426">
        <v>69</v>
      </c>
      <c r="F1426" s="5" t="str">
        <f t="shared" si="88"/>
        <v>Senior</v>
      </c>
      <c r="G1426" t="s">
        <v>9020</v>
      </c>
      <c r="H1426">
        <v>14</v>
      </c>
      <c r="I1426" t="str">
        <f t="shared" si="89"/>
        <v>Very Frequent Buyer</v>
      </c>
      <c r="J1426">
        <v>4</v>
      </c>
      <c r="K1426" t="str">
        <f t="shared" si="90"/>
        <v>Satisfied</v>
      </c>
      <c r="L1426">
        <v>1</v>
      </c>
      <c r="M1426" t="str">
        <f t="shared" si="91"/>
        <v>Intent to Purchase</v>
      </c>
    </row>
    <row r="1427" spans="1:13">
      <c r="A1427">
        <v>7299</v>
      </c>
      <c r="B1427" t="s">
        <v>15</v>
      </c>
      <c r="C1427" t="s">
        <v>10</v>
      </c>
      <c r="D1427" s="3">
        <v>126.15095516569301</v>
      </c>
      <c r="E1427">
        <v>38</v>
      </c>
      <c r="F1427" s="5" t="str">
        <f t="shared" si="88"/>
        <v>Adult</v>
      </c>
      <c r="G1427" t="s">
        <v>9019</v>
      </c>
      <c r="H1427">
        <v>18</v>
      </c>
      <c r="I1427" t="str">
        <f t="shared" si="89"/>
        <v>Very Frequent Buyer</v>
      </c>
      <c r="J1427">
        <v>5</v>
      </c>
      <c r="K1427" t="str">
        <f t="shared" si="90"/>
        <v>Satisfied</v>
      </c>
      <c r="L1427">
        <v>1</v>
      </c>
      <c r="M1427" t="str">
        <f t="shared" si="91"/>
        <v>Intent to Purchase</v>
      </c>
    </row>
    <row r="1428" spans="1:13">
      <c r="A1428">
        <v>7300</v>
      </c>
      <c r="B1428" t="s">
        <v>9</v>
      </c>
      <c r="C1428" t="s">
        <v>28</v>
      </c>
      <c r="D1428" s="3">
        <v>494.73820634035002</v>
      </c>
      <c r="E1428">
        <v>48</v>
      </c>
      <c r="F1428" s="5" t="str">
        <f t="shared" si="88"/>
        <v>Middle aged</v>
      </c>
      <c r="G1428" t="s">
        <v>9019</v>
      </c>
      <c r="H1428">
        <v>11</v>
      </c>
      <c r="I1428" t="str">
        <f t="shared" si="89"/>
        <v>Frequent Buyer</v>
      </c>
      <c r="J1428">
        <v>5</v>
      </c>
      <c r="K1428" t="str">
        <f t="shared" si="90"/>
        <v>Satisfied</v>
      </c>
      <c r="L1428">
        <v>1</v>
      </c>
      <c r="M1428" t="str">
        <f t="shared" si="91"/>
        <v>Intent to Purchase</v>
      </c>
    </row>
    <row r="1429" spans="1:13">
      <c r="A1429">
        <v>7301</v>
      </c>
      <c r="B1429" t="s">
        <v>24</v>
      </c>
      <c r="C1429" t="s">
        <v>28</v>
      </c>
      <c r="D1429" s="3">
        <v>1311.6404903011801</v>
      </c>
      <c r="E1429">
        <v>34</v>
      </c>
      <c r="F1429" s="5" t="str">
        <f t="shared" si="88"/>
        <v>Adult</v>
      </c>
      <c r="G1429" t="s">
        <v>9019</v>
      </c>
      <c r="H1429">
        <v>6</v>
      </c>
      <c r="I1429" t="str">
        <f t="shared" si="89"/>
        <v>Regular Buyer</v>
      </c>
      <c r="J1429">
        <v>2</v>
      </c>
      <c r="K1429" t="str">
        <f t="shared" si="90"/>
        <v>Unsatisfied</v>
      </c>
      <c r="L1429">
        <v>0</v>
      </c>
      <c r="M1429" t="str">
        <f t="shared" si="91"/>
        <v>No Intent</v>
      </c>
    </row>
    <row r="1430" spans="1:13">
      <c r="A1430">
        <v>7302</v>
      </c>
      <c r="B1430" t="s">
        <v>12</v>
      </c>
      <c r="C1430" t="s">
        <v>28</v>
      </c>
      <c r="D1430" s="3">
        <v>1802.12441952107</v>
      </c>
      <c r="E1430">
        <v>56</v>
      </c>
      <c r="F1430" s="5" t="str">
        <f t="shared" si="88"/>
        <v>Mature Adult</v>
      </c>
      <c r="G1430" t="s">
        <v>9019</v>
      </c>
      <c r="H1430">
        <v>12</v>
      </c>
      <c r="I1430" t="str">
        <f t="shared" si="89"/>
        <v>Frequent Buyer</v>
      </c>
      <c r="J1430">
        <v>3</v>
      </c>
      <c r="K1430" t="str">
        <f t="shared" si="90"/>
        <v>Neutral</v>
      </c>
      <c r="L1430">
        <v>0</v>
      </c>
      <c r="M1430" t="str">
        <f t="shared" si="91"/>
        <v>No Intent</v>
      </c>
    </row>
    <row r="1431" spans="1:13">
      <c r="A1431">
        <v>7303</v>
      </c>
      <c r="B1431" t="s">
        <v>12</v>
      </c>
      <c r="C1431" t="s">
        <v>28</v>
      </c>
      <c r="D1431" s="3">
        <v>543.47116285867605</v>
      </c>
      <c r="E1431">
        <v>50</v>
      </c>
      <c r="F1431" s="5" t="str">
        <f t="shared" si="88"/>
        <v>Mature Adult</v>
      </c>
      <c r="G1431" t="s">
        <v>9019</v>
      </c>
      <c r="H1431">
        <v>4</v>
      </c>
      <c r="I1431" t="str">
        <f t="shared" si="89"/>
        <v>Regular Buyer</v>
      </c>
      <c r="J1431">
        <v>1</v>
      </c>
      <c r="K1431" t="str">
        <f t="shared" si="90"/>
        <v>Unsatisfied</v>
      </c>
      <c r="L1431">
        <v>0</v>
      </c>
      <c r="M1431" t="str">
        <f t="shared" si="91"/>
        <v>No Intent</v>
      </c>
    </row>
    <row r="1432" spans="1:13">
      <c r="A1432">
        <v>7304</v>
      </c>
      <c r="B1432" t="s">
        <v>9</v>
      </c>
      <c r="C1432" t="s">
        <v>13</v>
      </c>
      <c r="D1432" s="3">
        <v>1190.965305249</v>
      </c>
      <c r="E1432">
        <v>66</v>
      </c>
      <c r="F1432" s="5" t="str">
        <f t="shared" si="88"/>
        <v>Senior</v>
      </c>
      <c r="G1432" t="s">
        <v>9019</v>
      </c>
      <c r="H1432">
        <v>17</v>
      </c>
      <c r="I1432" t="str">
        <f t="shared" si="89"/>
        <v>Very Frequent Buyer</v>
      </c>
      <c r="J1432">
        <v>4</v>
      </c>
      <c r="K1432" t="str">
        <f t="shared" si="90"/>
        <v>Satisfied</v>
      </c>
      <c r="L1432">
        <v>1</v>
      </c>
      <c r="M1432" t="str">
        <f t="shared" si="91"/>
        <v>Intent to Purchase</v>
      </c>
    </row>
    <row r="1433" spans="1:13">
      <c r="A1433">
        <v>7305</v>
      </c>
      <c r="B1433" t="s">
        <v>31</v>
      </c>
      <c r="C1433" t="s">
        <v>18</v>
      </c>
      <c r="D1433" s="3">
        <v>355.72555665659797</v>
      </c>
      <c r="E1433">
        <v>18</v>
      </c>
      <c r="F1433" s="5" t="str">
        <f t="shared" si="88"/>
        <v>Adolescent</v>
      </c>
      <c r="G1433" t="s">
        <v>9019</v>
      </c>
      <c r="H1433">
        <v>2</v>
      </c>
      <c r="I1433" t="str">
        <f t="shared" si="89"/>
        <v>Occasional Buyer</v>
      </c>
      <c r="J1433">
        <v>4</v>
      </c>
      <c r="K1433" t="str">
        <f t="shared" si="90"/>
        <v>Satisfied</v>
      </c>
      <c r="L1433">
        <v>0</v>
      </c>
      <c r="M1433" t="str">
        <f t="shared" si="91"/>
        <v>No Intent</v>
      </c>
    </row>
    <row r="1434" spans="1:13">
      <c r="A1434">
        <v>7306</v>
      </c>
      <c r="B1434" t="s">
        <v>12</v>
      </c>
      <c r="C1434" t="s">
        <v>10</v>
      </c>
      <c r="D1434" s="3">
        <v>2237.1627687473301</v>
      </c>
      <c r="E1434">
        <v>49</v>
      </c>
      <c r="F1434" s="5" t="str">
        <f t="shared" si="88"/>
        <v>Middle aged</v>
      </c>
      <c r="G1434" t="s">
        <v>9020</v>
      </c>
      <c r="H1434">
        <v>8</v>
      </c>
      <c r="I1434" t="str">
        <f t="shared" si="89"/>
        <v>Frequent Buyer</v>
      </c>
      <c r="J1434">
        <v>2</v>
      </c>
      <c r="K1434" t="str">
        <f t="shared" si="90"/>
        <v>Unsatisfied</v>
      </c>
      <c r="L1434">
        <v>1</v>
      </c>
      <c r="M1434" t="str">
        <f t="shared" si="91"/>
        <v>Intent to Purchase</v>
      </c>
    </row>
    <row r="1435" spans="1:13">
      <c r="A1435">
        <v>7307</v>
      </c>
      <c r="B1435" t="s">
        <v>9</v>
      </c>
      <c r="C1435" t="s">
        <v>28</v>
      </c>
      <c r="D1435" s="3">
        <v>2469.0424709199801</v>
      </c>
      <c r="E1435">
        <v>29</v>
      </c>
      <c r="F1435" s="5" t="str">
        <f t="shared" si="88"/>
        <v>Young Adult</v>
      </c>
      <c r="G1435" t="s">
        <v>9019</v>
      </c>
      <c r="H1435">
        <v>11</v>
      </c>
      <c r="I1435" t="str">
        <f t="shared" si="89"/>
        <v>Frequent Buyer</v>
      </c>
      <c r="J1435">
        <v>3</v>
      </c>
      <c r="K1435" t="str">
        <f t="shared" si="90"/>
        <v>Neutral</v>
      </c>
      <c r="L1435">
        <v>0</v>
      </c>
      <c r="M1435" t="str">
        <f t="shared" si="91"/>
        <v>No Intent</v>
      </c>
    </row>
    <row r="1436" spans="1:13">
      <c r="A1436">
        <v>7308</v>
      </c>
      <c r="B1436" t="s">
        <v>12</v>
      </c>
      <c r="C1436" t="s">
        <v>10</v>
      </c>
      <c r="D1436" s="3">
        <v>1212.5067181628201</v>
      </c>
      <c r="E1436">
        <v>67</v>
      </c>
      <c r="F1436" s="5" t="str">
        <f t="shared" si="88"/>
        <v>Senior</v>
      </c>
      <c r="G1436" t="s">
        <v>9020</v>
      </c>
      <c r="H1436">
        <v>7</v>
      </c>
      <c r="I1436" t="str">
        <f t="shared" si="89"/>
        <v>Frequent Buyer</v>
      </c>
      <c r="J1436">
        <v>1</v>
      </c>
      <c r="K1436" t="str">
        <f t="shared" si="90"/>
        <v>Unsatisfied</v>
      </c>
      <c r="L1436">
        <v>1</v>
      </c>
      <c r="M1436" t="str">
        <f t="shared" si="91"/>
        <v>Intent to Purchase</v>
      </c>
    </row>
    <row r="1437" spans="1:13">
      <c r="A1437">
        <v>7309</v>
      </c>
      <c r="B1437" t="s">
        <v>24</v>
      </c>
      <c r="C1437" t="s">
        <v>18</v>
      </c>
      <c r="D1437" s="3">
        <v>1830.1351993436101</v>
      </c>
      <c r="E1437">
        <v>59</v>
      </c>
      <c r="F1437" s="5" t="str">
        <f t="shared" si="88"/>
        <v>Mature Adult</v>
      </c>
      <c r="G1437" t="s">
        <v>9020</v>
      </c>
      <c r="H1437">
        <v>9</v>
      </c>
      <c r="I1437" t="str">
        <f t="shared" si="89"/>
        <v>Frequent Buyer</v>
      </c>
      <c r="J1437">
        <v>1</v>
      </c>
      <c r="K1437" t="str">
        <f t="shared" si="90"/>
        <v>Unsatisfied</v>
      </c>
      <c r="L1437">
        <v>1</v>
      </c>
      <c r="M1437" t="str">
        <f t="shared" si="91"/>
        <v>Intent to Purchase</v>
      </c>
    </row>
    <row r="1438" spans="1:13">
      <c r="A1438">
        <v>7310</v>
      </c>
      <c r="B1438" t="s">
        <v>15</v>
      </c>
      <c r="C1438" t="s">
        <v>28</v>
      </c>
      <c r="D1438" s="3">
        <v>1861.95739489432</v>
      </c>
      <c r="E1438">
        <v>18</v>
      </c>
      <c r="F1438" s="5" t="str">
        <f t="shared" si="88"/>
        <v>Adolescent</v>
      </c>
      <c r="G1438" t="s">
        <v>9020</v>
      </c>
      <c r="H1438">
        <v>18</v>
      </c>
      <c r="I1438" t="str">
        <f t="shared" si="89"/>
        <v>Very Frequent Buyer</v>
      </c>
      <c r="J1438">
        <v>4</v>
      </c>
      <c r="K1438" t="str">
        <f t="shared" si="90"/>
        <v>Satisfied</v>
      </c>
      <c r="L1438">
        <v>1</v>
      </c>
      <c r="M1438" t="str">
        <f t="shared" si="91"/>
        <v>Intent to Purchase</v>
      </c>
    </row>
    <row r="1439" spans="1:13">
      <c r="A1439">
        <v>7311</v>
      </c>
      <c r="B1439" t="s">
        <v>31</v>
      </c>
      <c r="C1439" t="s">
        <v>22</v>
      </c>
      <c r="D1439" s="3">
        <v>1217.84202459125</v>
      </c>
      <c r="E1439">
        <v>52</v>
      </c>
      <c r="F1439" s="5" t="str">
        <f t="shared" si="88"/>
        <v>Mature Adult</v>
      </c>
      <c r="G1439" t="s">
        <v>9019</v>
      </c>
      <c r="H1439">
        <v>11</v>
      </c>
      <c r="I1439" t="str">
        <f t="shared" si="89"/>
        <v>Frequent Buyer</v>
      </c>
      <c r="J1439">
        <v>3</v>
      </c>
      <c r="K1439" t="str">
        <f t="shared" si="90"/>
        <v>Neutral</v>
      </c>
      <c r="L1439">
        <v>0</v>
      </c>
      <c r="M1439" t="str">
        <f t="shared" si="91"/>
        <v>No Intent</v>
      </c>
    </row>
    <row r="1440" spans="1:13">
      <c r="A1440">
        <v>7312</v>
      </c>
      <c r="B1440" t="s">
        <v>9</v>
      </c>
      <c r="C1440" t="s">
        <v>28</v>
      </c>
      <c r="D1440" s="3">
        <v>2030.7236186279599</v>
      </c>
      <c r="E1440">
        <v>63</v>
      </c>
      <c r="F1440" s="5" t="str">
        <f t="shared" si="88"/>
        <v>Senior</v>
      </c>
      <c r="G1440" t="s">
        <v>9020</v>
      </c>
      <c r="H1440">
        <v>15</v>
      </c>
      <c r="I1440" t="str">
        <f t="shared" si="89"/>
        <v>Very Frequent Buyer</v>
      </c>
      <c r="J1440">
        <v>1</v>
      </c>
      <c r="K1440" t="str">
        <f t="shared" si="90"/>
        <v>Unsatisfied</v>
      </c>
      <c r="L1440">
        <v>1</v>
      </c>
      <c r="M1440" t="str">
        <f t="shared" si="91"/>
        <v>Intent to Purchase</v>
      </c>
    </row>
    <row r="1441" spans="1:13">
      <c r="A1441">
        <v>7313</v>
      </c>
      <c r="B1441" t="s">
        <v>31</v>
      </c>
      <c r="C1441" t="s">
        <v>22</v>
      </c>
      <c r="D1441" s="3">
        <v>236.14949319700699</v>
      </c>
      <c r="E1441">
        <v>26</v>
      </c>
      <c r="F1441" s="5" t="str">
        <f t="shared" si="88"/>
        <v>Young Adult</v>
      </c>
      <c r="G1441" t="s">
        <v>9020</v>
      </c>
      <c r="H1441">
        <v>7</v>
      </c>
      <c r="I1441" t="str">
        <f t="shared" si="89"/>
        <v>Frequent Buyer</v>
      </c>
      <c r="J1441">
        <v>5</v>
      </c>
      <c r="K1441" t="str">
        <f t="shared" si="90"/>
        <v>Satisfied</v>
      </c>
      <c r="L1441">
        <v>1</v>
      </c>
      <c r="M1441" t="str">
        <f t="shared" si="91"/>
        <v>Intent to Purchase</v>
      </c>
    </row>
    <row r="1442" spans="1:13">
      <c r="A1442">
        <v>7314</v>
      </c>
      <c r="B1442" t="s">
        <v>24</v>
      </c>
      <c r="C1442" t="s">
        <v>18</v>
      </c>
      <c r="D1442" s="3">
        <v>2121.1095014799998</v>
      </c>
      <c r="E1442">
        <v>19</v>
      </c>
      <c r="F1442" s="5" t="str">
        <f t="shared" si="88"/>
        <v>Adolescent</v>
      </c>
      <c r="G1442" t="s">
        <v>9019</v>
      </c>
      <c r="H1442">
        <v>11</v>
      </c>
      <c r="I1442" t="str">
        <f t="shared" si="89"/>
        <v>Frequent Buyer</v>
      </c>
      <c r="J1442">
        <v>3</v>
      </c>
      <c r="K1442" t="str">
        <f t="shared" si="90"/>
        <v>Neutral</v>
      </c>
      <c r="L1442">
        <v>0</v>
      </c>
      <c r="M1442" t="str">
        <f t="shared" si="91"/>
        <v>No Intent</v>
      </c>
    </row>
    <row r="1443" spans="1:13">
      <c r="A1443">
        <v>7315</v>
      </c>
      <c r="B1443" t="s">
        <v>15</v>
      </c>
      <c r="C1443" t="s">
        <v>22</v>
      </c>
      <c r="D1443" s="3">
        <v>145.46326295493299</v>
      </c>
      <c r="E1443">
        <v>64</v>
      </c>
      <c r="F1443" s="5" t="str">
        <f t="shared" si="88"/>
        <v>Senior</v>
      </c>
      <c r="G1443" t="s">
        <v>9020</v>
      </c>
      <c r="H1443">
        <v>18</v>
      </c>
      <c r="I1443" t="str">
        <f t="shared" si="89"/>
        <v>Very Frequent Buyer</v>
      </c>
      <c r="J1443">
        <v>2</v>
      </c>
      <c r="K1443" t="str">
        <f t="shared" si="90"/>
        <v>Unsatisfied</v>
      </c>
      <c r="L1443">
        <v>1</v>
      </c>
      <c r="M1443" t="str">
        <f t="shared" si="91"/>
        <v>Intent to Purchase</v>
      </c>
    </row>
    <row r="1444" spans="1:13">
      <c r="A1444">
        <v>7316</v>
      </c>
      <c r="B1444" t="s">
        <v>12</v>
      </c>
      <c r="C1444" t="s">
        <v>28</v>
      </c>
      <c r="D1444" s="3">
        <v>493.244594241708</v>
      </c>
      <c r="E1444">
        <v>63</v>
      </c>
      <c r="F1444" s="5" t="str">
        <f t="shared" si="88"/>
        <v>Senior</v>
      </c>
      <c r="G1444" t="s">
        <v>9020</v>
      </c>
      <c r="H1444">
        <v>9</v>
      </c>
      <c r="I1444" t="str">
        <f t="shared" si="89"/>
        <v>Frequent Buyer</v>
      </c>
      <c r="J1444">
        <v>1</v>
      </c>
      <c r="K1444" t="str">
        <f t="shared" si="90"/>
        <v>Unsatisfied</v>
      </c>
      <c r="L1444">
        <v>1</v>
      </c>
      <c r="M1444" t="str">
        <f t="shared" si="91"/>
        <v>Intent to Purchase</v>
      </c>
    </row>
    <row r="1445" spans="1:13">
      <c r="A1445">
        <v>7317</v>
      </c>
      <c r="B1445" t="s">
        <v>24</v>
      </c>
      <c r="C1445" t="s">
        <v>18</v>
      </c>
      <c r="D1445" s="3">
        <v>260.20489043446202</v>
      </c>
      <c r="E1445">
        <v>48</v>
      </c>
      <c r="F1445" s="5" t="str">
        <f t="shared" si="88"/>
        <v>Middle aged</v>
      </c>
      <c r="G1445" t="s">
        <v>9020</v>
      </c>
      <c r="H1445">
        <v>5</v>
      </c>
      <c r="I1445" t="str">
        <f t="shared" si="89"/>
        <v>Regular Buyer</v>
      </c>
      <c r="J1445">
        <v>2</v>
      </c>
      <c r="K1445" t="str">
        <f t="shared" si="90"/>
        <v>Unsatisfied</v>
      </c>
      <c r="L1445">
        <v>1</v>
      </c>
      <c r="M1445" t="str">
        <f t="shared" si="91"/>
        <v>Intent to Purchase</v>
      </c>
    </row>
    <row r="1446" spans="1:13">
      <c r="A1446">
        <v>7318</v>
      </c>
      <c r="B1446" t="s">
        <v>12</v>
      </c>
      <c r="C1446" t="s">
        <v>13</v>
      </c>
      <c r="D1446" s="3">
        <v>2509.4308493646099</v>
      </c>
      <c r="E1446">
        <v>38</v>
      </c>
      <c r="F1446" s="5" t="str">
        <f t="shared" si="88"/>
        <v>Adult</v>
      </c>
      <c r="G1446" t="s">
        <v>9020</v>
      </c>
      <c r="H1446">
        <v>8</v>
      </c>
      <c r="I1446" t="str">
        <f t="shared" si="89"/>
        <v>Frequent Buyer</v>
      </c>
      <c r="J1446">
        <v>3</v>
      </c>
      <c r="K1446" t="str">
        <f t="shared" si="90"/>
        <v>Neutral</v>
      </c>
      <c r="L1446">
        <v>1</v>
      </c>
      <c r="M1446" t="str">
        <f t="shared" si="91"/>
        <v>Intent to Purchase</v>
      </c>
    </row>
    <row r="1447" spans="1:13">
      <c r="A1447">
        <v>7319</v>
      </c>
      <c r="B1447" t="s">
        <v>9</v>
      </c>
      <c r="C1447" t="s">
        <v>28</v>
      </c>
      <c r="D1447" s="3">
        <v>316.45827995460002</v>
      </c>
      <c r="E1447">
        <v>35</v>
      </c>
      <c r="F1447" s="5" t="str">
        <f t="shared" si="88"/>
        <v>Adult</v>
      </c>
      <c r="G1447" t="s">
        <v>9020</v>
      </c>
      <c r="H1447">
        <v>14</v>
      </c>
      <c r="I1447" t="str">
        <f t="shared" si="89"/>
        <v>Very Frequent Buyer</v>
      </c>
      <c r="J1447">
        <v>5</v>
      </c>
      <c r="K1447" t="str">
        <f t="shared" si="90"/>
        <v>Satisfied</v>
      </c>
      <c r="L1447">
        <v>1</v>
      </c>
      <c r="M1447" t="str">
        <f t="shared" si="91"/>
        <v>Intent to Purchase</v>
      </c>
    </row>
    <row r="1448" spans="1:13">
      <c r="A1448">
        <v>7320</v>
      </c>
      <c r="B1448" t="s">
        <v>24</v>
      </c>
      <c r="C1448" t="s">
        <v>22</v>
      </c>
      <c r="D1448" s="3">
        <v>402.45204489944399</v>
      </c>
      <c r="E1448">
        <v>24</v>
      </c>
      <c r="F1448" s="5" t="str">
        <f t="shared" si="88"/>
        <v>Young Adult</v>
      </c>
      <c r="G1448" t="s">
        <v>9019</v>
      </c>
      <c r="H1448">
        <v>12</v>
      </c>
      <c r="I1448" t="str">
        <f t="shared" si="89"/>
        <v>Frequent Buyer</v>
      </c>
      <c r="J1448">
        <v>4</v>
      </c>
      <c r="K1448" t="str">
        <f t="shared" si="90"/>
        <v>Satisfied</v>
      </c>
      <c r="L1448">
        <v>0</v>
      </c>
      <c r="M1448" t="str">
        <f t="shared" si="91"/>
        <v>No Intent</v>
      </c>
    </row>
    <row r="1449" spans="1:13">
      <c r="A1449">
        <v>7321</v>
      </c>
      <c r="B1449" t="s">
        <v>24</v>
      </c>
      <c r="C1449" t="s">
        <v>28</v>
      </c>
      <c r="D1449" s="3">
        <v>2786.9137370049698</v>
      </c>
      <c r="E1449">
        <v>51</v>
      </c>
      <c r="F1449" s="5" t="str">
        <f t="shared" si="88"/>
        <v>Mature Adult</v>
      </c>
      <c r="G1449" t="s">
        <v>9019</v>
      </c>
      <c r="H1449">
        <v>8</v>
      </c>
      <c r="I1449" t="str">
        <f t="shared" si="89"/>
        <v>Frequent Buyer</v>
      </c>
      <c r="J1449">
        <v>1</v>
      </c>
      <c r="K1449" t="str">
        <f t="shared" si="90"/>
        <v>Unsatisfied</v>
      </c>
      <c r="L1449">
        <v>0</v>
      </c>
      <c r="M1449" t="str">
        <f t="shared" si="91"/>
        <v>No Intent</v>
      </c>
    </row>
    <row r="1450" spans="1:13">
      <c r="A1450">
        <v>7322</v>
      </c>
      <c r="B1450" t="s">
        <v>24</v>
      </c>
      <c r="C1450" t="s">
        <v>28</v>
      </c>
      <c r="D1450" s="3">
        <v>207.11873054701701</v>
      </c>
      <c r="E1450">
        <v>66</v>
      </c>
      <c r="F1450" s="5" t="str">
        <f t="shared" si="88"/>
        <v>Senior</v>
      </c>
      <c r="G1450" t="s">
        <v>9019</v>
      </c>
      <c r="H1450">
        <v>16</v>
      </c>
      <c r="I1450" t="str">
        <f t="shared" si="89"/>
        <v>Very Frequent Buyer</v>
      </c>
      <c r="J1450">
        <v>4</v>
      </c>
      <c r="K1450" t="str">
        <f t="shared" si="90"/>
        <v>Satisfied</v>
      </c>
      <c r="L1450">
        <v>1</v>
      </c>
      <c r="M1450" t="str">
        <f t="shared" si="91"/>
        <v>Intent to Purchase</v>
      </c>
    </row>
    <row r="1451" spans="1:13">
      <c r="A1451">
        <v>7323</v>
      </c>
      <c r="B1451" t="s">
        <v>12</v>
      </c>
      <c r="C1451" t="s">
        <v>13</v>
      </c>
      <c r="D1451" s="3">
        <v>2135.3751151402098</v>
      </c>
      <c r="E1451">
        <v>43</v>
      </c>
      <c r="F1451" s="5" t="str">
        <f t="shared" si="88"/>
        <v>Middle aged</v>
      </c>
      <c r="G1451" t="s">
        <v>9020</v>
      </c>
      <c r="H1451">
        <v>2</v>
      </c>
      <c r="I1451" t="str">
        <f t="shared" si="89"/>
        <v>Occasional Buyer</v>
      </c>
      <c r="J1451">
        <v>1</v>
      </c>
      <c r="K1451" t="str">
        <f t="shared" si="90"/>
        <v>Unsatisfied</v>
      </c>
      <c r="L1451">
        <v>1</v>
      </c>
      <c r="M1451" t="str">
        <f t="shared" si="91"/>
        <v>Intent to Purchase</v>
      </c>
    </row>
    <row r="1452" spans="1:13">
      <c r="A1452">
        <v>7324</v>
      </c>
      <c r="B1452" t="s">
        <v>9</v>
      </c>
      <c r="C1452" t="s">
        <v>10</v>
      </c>
      <c r="D1452" s="3">
        <v>2529.4400105593199</v>
      </c>
      <c r="E1452">
        <v>56</v>
      </c>
      <c r="F1452" s="5" t="str">
        <f t="shared" ref="F1452:F1515" si="92">IF(E1452&lt;20,"Adolescent",IF(E1452&lt;30,"Young Adult",IF(E1452&lt;40,"Adult",IF(E1452&lt;50,"Middle aged",IF(E1452&lt;60,"Mature Adult","Senior")))))</f>
        <v>Mature Adult</v>
      </c>
      <c r="G1452" t="s">
        <v>9020</v>
      </c>
      <c r="H1452">
        <v>7</v>
      </c>
      <c r="I1452" t="str">
        <f t="shared" si="89"/>
        <v>Frequent Buyer</v>
      </c>
      <c r="J1452">
        <v>4</v>
      </c>
      <c r="K1452" t="str">
        <f t="shared" si="90"/>
        <v>Satisfied</v>
      </c>
      <c r="L1452">
        <v>1</v>
      </c>
      <c r="M1452" t="str">
        <f t="shared" si="91"/>
        <v>Intent to Purchase</v>
      </c>
    </row>
    <row r="1453" spans="1:13">
      <c r="A1453">
        <v>7325</v>
      </c>
      <c r="B1453" t="s">
        <v>12</v>
      </c>
      <c r="C1453" t="s">
        <v>22</v>
      </c>
      <c r="D1453" s="3">
        <v>1620.19688710989</v>
      </c>
      <c r="E1453">
        <v>47</v>
      </c>
      <c r="F1453" s="5" t="str">
        <f t="shared" si="92"/>
        <v>Middle aged</v>
      </c>
      <c r="G1453" t="s">
        <v>9019</v>
      </c>
      <c r="H1453">
        <v>13</v>
      </c>
      <c r="I1453" t="str">
        <f t="shared" si="89"/>
        <v>Very Frequent Buyer</v>
      </c>
      <c r="J1453">
        <v>1</v>
      </c>
      <c r="K1453" t="str">
        <f t="shared" si="90"/>
        <v>Unsatisfied</v>
      </c>
      <c r="L1453">
        <v>0</v>
      </c>
      <c r="M1453" t="str">
        <f t="shared" si="91"/>
        <v>No Intent</v>
      </c>
    </row>
    <row r="1454" spans="1:13">
      <c r="A1454">
        <v>7326</v>
      </c>
      <c r="B1454" t="s">
        <v>24</v>
      </c>
      <c r="C1454" t="s">
        <v>10</v>
      </c>
      <c r="D1454" s="3">
        <v>2683.6493184905698</v>
      </c>
      <c r="E1454">
        <v>47</v>
      </c>
      <c r="F1454" s="5" t="str">
        <f t="shared" si="92"/>
        <v>Middle aged</v>
      </c>
      <c r="G1454" t="s">
        <v>9020</v>
      </c>
      <c r="H1454">
        <v>14</v>
      </c>
      <c r="I1454" t="str">
        <f t="shared" si="89"/>
        <v>Very Frequent Buyer</v>
      </c>
      <c r="J1454">
        <v>3</v>
      </c>
      <c r="K1454" t="str">
        <f t="shared" si="90"/>
        <v>Neutral</v>
      </c>
      <c r="L1454">
        <v>1</v>
      </c>
      <c r="M1454" t="str">
        <f t="shared" si="91"/>
        <v>Intent to Purchase</v>
      </c>
    </row>
    <row r="1455" spans="1:13">
      <c r="A1455">
        <v>7327</v>
      </c>
      <c r="B1455" t="s">
        <v>24</v>
      </c>
      <c r="C1455" t="s">
        <v>22</v>
      </c>
      <c r="D1455" s="3">
        <v>2449.7088642751401</v>
      </c>
      <c r="E1455">
        <v>45</v>
      </c>
      <c r="F1455" s="5" t="str">
        <f t="shared" si="92"/>
        <v>Middle aged</v>
      </c>
      <c r="G1455" t="s">
        <v>9019</v>
      </c>
      <c r="H1455">
        <v>1</v>
      </c>
      <c r="I1455" t="str">
        <f t="shared" si="89"/>
        <v>Rare Buyer</v>
      </c>
      <c r="J1455">
        <v>5</v>
      </c>
      <c r="K1455" t="str">
        <f t="shared" si="90"/>
        <v>Satisfied</v>
      </c>
      <c r="L1455">
        <v>1</v>
      </c>
      <c r="M1455" t="str">
        <f t="shared" si="91"/>
        <v>Intent to Purchase</v>
      </c>
    </row>
    <row r="1456" spans="1:13">
      <c r="A1456">
        <v>7328</v>
      </c>
      <c r="B1456" t="s">
        <v>24</v>
      </c>
      <c r="C1456" t="s">
        <v>28</v>
      </c>
      <c r="D1456" s="3">
        <v>1979.83276227286</v>
      </c>
      <c r="E1456">
        <v>59</v>
      </c>
      <c r="F1456" s="5" t="str">
        <f t="shared" si="92"/>
        <v>Mature Adult</v>
      </c>
      <c r="G1456" t="s">
        <v>9019</v>
      </c>
      <c r="H1456">
        <v>5</v>
      </c>
      <c r="I1456" t="str">
        <f t="shared" si="89"/>
        <v>Regular Buyer</v>
      </c>
      <c r="J1456">
        <v>5</v>
      </c>
      <c r="K1456" t="str">
        <f t="shared" si="90"/>
        <v>Satisfied</v>
      </c>
      <c r="L1456">
        <v>1</v>
      </c>
      <c r="M1456" t="str">
        <f t="shared" si="91"/>
        <v>Intent to Purchase</v>
      </c>
    </row>
    <row r="1457" spans="1:13">
      <c r="A1457">
        <v>7329</v>
      </c>
      <c r="B1457" t="s">
        <v>9</v>
      </c>
      <c r="C1457" t="s">
        <v>18</v>
      </c>
      <c r="D1457" s="3">
        <v>371.65052476668097</v>
      </c>
      <c r="E1457">
        <v>39</v>
      </c>
      <c r="F1457" s="5" t="str">
        <f t="shared" si="92"/>
        <v>Adult</v>
      </c>
      <c r="G1457" t="s">
        <v>9020</v>
      </c>
      <c r="H1457">
        <v>13</v>
      </c>
      <c r="I1457" t="str">
        <f t="shared" si="89"/>
        <v>Very Frequent Buyer</v>
      </c>
      <c r="J1457">
        <v>5</v>
      </c>
      <c r="K1457" t="str">
        <f t="shared" si="90"/>
        <v>Satisfied</v>
      </c>
      <c r="L1457">
        <v>1</v>
      </c>
      <c r="M1457" t="str">
        <f t="shared" si="91"/>
        <v>Intent to Purchase</v>
      </c>
    </row>
    <row r="1458" spans="1:13">
      <c r="A1458">
        <v>7330</v>
      </c>
      <c r="B1458" t="s">
        <v>12</v>
      </c>
      <c r="C1458" t="s">
        <v>10</v>
      </c>
      <c r="D1458" s="3">
        <v>232.33611592308901</v>
      </c>
      <c r="E1458">
        <v>55</v>
      </c>
      <c r="F1458" s="5" t="str">
        <f t="shared" si="92"/>
        <v>Mature Adult</v>
      </c>
      <c r="G1458" t="s">
        <v>9019</v>
      </c>
      <c r="H1458">
        <v>5</v>
      </c>
      <c r="I1458" t="str">
        <f t="shared" si="89"/>
        <v>Regular Buyer</v>
      </c>
      <c r="J1458">
        <v>3</v>
      </c>
      <c r="K1458" t="str">
        <f t="shared" si="90"/>
        <v>Neutral</v>
      </c>
      <c r="L1458">
        <v>0</v>
      </c>
      <c r="M1458" t="str">
        <f t="shared" si="91"/>
        <v>No Intent</v>
      </c>
    </row>
    <row r="1459" spans="1:13">
      <c r="A1459">
        <v>7331</v>
      </c>
      <c r="B1459" t="s">
        <v>9</v>
      </c>
      <c r="C1459" t="s">
        <v>13</v>
      </c>
      <c r="D1459" s="3">
        <v>311.74175956447698</v>
      </c>
      <c r="E1459">
        <v>67</v>
      </c>
      <c r="F1459" s="5" t="str">
        <f t="shared" si="92"/>
        <v>Senior</v>
      </c>
      <c r="G1459" t="s">
        <v>9020</v>
      </c>
      <c r="H1459">
        <v>6</v>
      </c>
      <c r="I1459" t="str">
        <f t="shared" si="89"/>
        <v>Regular Buyer</v>
      </c>
      <c r="J1459">
        <v>1</v>
      </c>
      <c r="K1459" t="str">
        <f t="shared" si="90"/>
        <v>Unsatisfied</v>
      </c>
      <c r="L1459">
        <v>1</v>
      </c>
      <c r="M1459" t="str">
        <f t="shared" si="91"/>
        <v>Intent to Purchase</v>
      </c>
    </row>
    <row r="1460" spans="1:13">
      <c r="A1460">
        <v>7332</v>
      </c>
      <c r="B1460" t="s">
        <v>9</v>
      </c>
      <c r="C1460" t="s">
        <v>10</v>
      </c>
      <c r="D1460" s="3">
        <v>2029.9156512387999</v>
      </c>
      <c r="E1460">
        <v>66</v>
      </c>
      <c r="F1460" s="5" t="str">
        <f t="shared" si="92"/>
        <v>Senior</v>
      </c>
      <c r="G1460" t="s">
        <v>9019</v>
      </c>
      <c r="H1460">
        <v>4</v>
      </c>
      <c r="I1460" t="str">
        <f t="shared" si="89"/>
        <v>Regular Buyer</v>
      </c>
      <c r="J1460">
        <v>5</v>
      </c>
      <c r="K1460" t="str">
        <f t="shared" si="90"/>
        <v>Satisfied</v>
      </c>
      <c r="L1460">
        <v>1</v>
      </c>
      <c r="M1460" t="str">
        <f t="shared" si="91"/>
        <v>Intent to Purchase</v>
      </c>
    </row>
    <row r="1461" spans="1:13">
      <c r="A1461">
        <v>7333</v>
      </c>
      <c r="B1461" t="s">
        <v>9</v>
      </c>
      <c r="C1461" t="s">
        <v>22</v>
      </c>
      <c r="D1461" s="3">
        <v>871.81521594237097</v>
      </c>
      <c r="E1461">
        <v>69</v>
      </c>
      <c r="F1461" s="5" t="str">
        <f t="shared" si="92"/>
        <v>Senior</v>
      </c>
      <c r="G1461" t="s">
        <v>9020</v>
      </c>
      <c r="H1461">
        <v>4</v>
      </c>
      <c r="I1461" t="str">
        <f t="shared" si="89"/>
        <v>Regular Buyer</v>
      </c>
      <c r="J1461">
        <v>5</v>
      </c>
      <c r="K1461" t="str">
        <f t="shared" si="90"/>
        <v>Satisfied</v>
      </c>
      <c r="L1461">
        <v>1</v>
      </c>
      <c r="M1461" t="str">
        <f t="shared" si="91"/>
        <v>Intent to Purchase</v>
      </c>
    </row>
    <row r="1462" spans="1:13">
      <c r="A1462">
        <v>7334</v>
      </c>
      <c r="B1462" t="s">
        <v>9</v>
      </c>
      <c r="C1462" t="s">
        <v>18</v>
      </c>
      <c r="D1462" s="3">
        <v>713.75180820954904</v>
      </c>
      <c r="E1462">
        <v>32</v>
      </c>
      <c r="F1462" s="5" t="str">
        <f t="shared" si="92"/>
        <v>Adult</v>
      </c>
      <c r="G1462" t="s">
        <v>9019</v>
      </c>
      <c r="H1462">
        <v>9</v>
      </c>
      <c r="I1462" t="str">
        <f t="shared" si="89"/>
        <v>Frequent Buyer</v>
      </c>
      <c r="J1462">
        <v>1</v>
      </c>
      <c r="K1462" t="str">
        <f t="shared" si="90"/>
        <v>Unsatisfied</v>
      </c>
      <c r="L1462">
        <v>0</v>
      </c>
      <c r="M1462" t="str">
        <f t="shared" si="91"/>
        <v>No Intent</v>
      </c>
    </row>
    <row r="1463" spans="1:13">
      <c r="A1463">
        <v>7335</v>
      </c>
      <c r="B1463" t="s">
        <v>15</v>
      </c>
      <c r="C1463" t="s">
        <v>10</v>
      </c>
      <c r="D1463" s="3">
        <v>641.58352711021598</v>
      </c>
      <c r="E1463">
        <v>54</v>
      </c>
      <c r="F1463" s="5" t="str">
        <f t="shared" si="92"/>
        <v>Mature Adult</v>
      </c>
      <c r="G1463" t="s">
        <v>9019</v>
      </c>
      <c r="H1463">
        <v>4</v>
      </c>
      <c r="I1463" t="str">
        <f t="shared" si="89"/>
        <v>Regular Buyer</v>
      </c>
      <c r="J1463">
        <v>5</v>
      </c>
      <c r="K1463" t="str">
        <f t="shared" si="90"/>
        <v>Satisfied</v>
      </c>
      <c r="L1463">
        <v>1</v>
      </c>
      <c r="M1463" t="str">
        <f t="shared" si="91"/>
        <v>Intent to Purchase</v>
      </c>
    </row>
    <row r="1464" spans="1:13">
      <c r="A1464">
        <v>7336</v>
      </c>
      <c r="B1464" t="s">
        <v>24</v>
      </c>
      <c r="C1464" t="s">
        <v>28</v>
      </c>
      <c r="D1464" s="3">
        <v>1184.9903915002401</v>
      </c>
      <c r="E1464">
        <v>56</v>
      </c>
      <c r="F1464" s="5" t="str">
        <f t="shared" si="92"/>
        <v>Mature Adult</v>
      </c>
      <c r="G1464" t="s">
        <v>9020</v>
      </c>
      <c r="H1464">
        <v>11</v>
      </c>
      <c r="I1464" t="str">
        <f t="shared" si="89"/>
        <v>Frequent Buyer</v>
      </c>
      <c r="J1464">
        <v>3</v>
      </c>
      <c r="K1464" t="str">
        <f t="shared" si="90"/>
        <v>Neutral</v>
      </c>
      <c r="L1464">
        <v>1</v>
      </c>
      <c r="M1464" t="str">
        <f t="shared" si="91"/>
        <v>Intent to Purchase</v>
      </c>
    </row>
    <row r="1465" spans="1:13">
      <c r="A1465">
        <v>7337</v>
      </c>
      <c r="B1465" t="s">
        <v>15</v>
      </c>
      <c r="C1465" t="s">
        <v>10</v>
      </c>
      <c r="D1465" s="3">
        <v>520.70592666323103</v>
      </c>
      <c r="E1465">
        <v>58</v>
      </c>
      <c r="F1465" s="5" t="str">
        <f t="shared" si="92"/>
        <v>Mature Adult</v>
      </c>
      <c r="G1465" t="s">
        <v>9020</v>
      </c>
      <c r="H1465">
        <v>17</v>
      </c>
      <c r="I1465" t="str">
        <f t="shared" si="89"/>
        <v>Very Frequent Buyer</v>
      </c>
      <c r="J1465">
        <v>3</v>
      </c>
      <c r="K1465" t="str">
        <f t="shared" si="90"/>
        <v>Neutral</v>
      </c>
      <c r="L1465">
        <v>1</v>
      </c>
      <c r="M1465" t="str">
        <f t="shared" si="91"/>
        <v>Intent to Purchase</v>
      </c>
    </row>
    <row r="1466" spans="1:13">
      <c r="A1466">
        <v>7338</v>
      </c>
      <c r="B1466" t="s">
        <v>9</v>
      </c>
      <c r="C1466" t="s">
        <v>10</v>
      </c>
      <c r="D1466" s="3">
        <v>1608.7792844017599</v>
      </c>
      <c r="E1466">
        <v>36</v>
      </c>
      <c r="F1466" s="5" t="str">
        <f t="shared" si="92"/>
        <v>Adult</v>
      </c>
      <c r="G1466" t="s">
        <v>9019</v>
      </c>
      <c r="H1466">
        <v>1</v>
      </c>
      <c r="I1466" t="str">
        <f t="shared" si="89"/>
        <v>Rare Buyer</v>
      </c>
      <c r="J1466">
        <v>4</v>
      </c>
      <c r="K1466" t="str">
        <f t="shared" si="90"/>
        <v>Satisfied</v>
      </c>
      <c r="L1466">
        <v>1</v>
      </c>
      <c r="M1466" t="str">
        <f t="shared" si="91"/>
        <v>Intent to Purchase</v>
      </c>
    </row>
    <row r="1467" spans="1:13">
      <c r="A1467">
        <v>7339</v>
      </c>
      <c r="B1467" t="s">
        <v>31</v>
      </c>
      <c r="C1467" t="s">
        <v>13</v>
      </c>
      <c r="D1467" s="3">
        <v>1965.62506568903</v>
      </c>
      <c r="E1467">
        <v>44</v>
      </c>
      <c r="F1467" s="5" t="str">
        <f t="shared" si="92"/>
        <v>Middle aged</v>
      </c>
      <c r="G1467" t="s">
        <v>9020</v>
      </c>
      <c r="H1467">
        <v>6</v>
      </c>
      <c r="I1467" t="str">
        <f t="shared" si="89"/>
        <v>Regular Buyer</v>
      </c>
      <c r="J1467">
        <v>1</v>
      </c>
      <c r="K1467" t="str">
        <f t="shared" si="90"/>
        <v>Unsatisfied</v>
      </c>
      <c r="L1467">
        <v>1</v>
      </c>
      <c r="M1467" t="str">
        <f t="shared" si="91"/>
        <v>Intent to Purchase</v>
      </c>
    </row>
    <row r="1468" spans="1:13">
      <c r="A1468">
        <v>7340</v>
      </c>
      <c r="B1468" t="s">
        <v>24</v>
      </c>
      <c r="C1468" t="s">
        <v>28</v>
      </c>
      <c r="D1468" s="3">
        <v>1262.3446250700999</v>
      </c>
      <c r="E1468">
        <v>46</v>
      </c>
      <c r="F1468" s="5" t="str">
        <f t="shared" si="92"/>
        <v>Middle aged</v>
      </c>
      <c r="G1468" t="s">
        <v>9020</v>
      </c>
      <c r="H1468">
        <v>18</v>
      </c>
      <c r="I1468" t="str">
        <f t="shared" si="89"/>
        <v>Very Frequent Buyer</v>
      </c>
      <c r="J1468">
        <v>4</v>
      </c>
      <c r="K1468" t="str">
        <f t="shared" si="90"/>
        <v>Satisfied</v>
      </c>
      <c r="L1468">
        <v>1</v>
      </c>
      <c r="M1468" t="str">
        <f t="shared" si="91"/>
        <v>Intent to Purchase</v>
      </c>
    </row>
    <row r="1469" spans="1:13">
      <c r="A1469">
        <v>7341</v>
      </c>
      <c r="B1469" t="s">
        <v>15</v>
      </c>
      <c r="C1469" t="s">
        <v>28</v>
      </c>
      <c r="D1469" s="3">
        <v>1325.3264417648099</v>
      </c>
      <c r="E1469">
        <v>25</v>
      </c>
      <c r="F1469" s="5" t="str">
        <f t="shared" si="92"/>
        <v>Young Adult</v>
      </c>
      <c r="G1469" t="s">
        <v>9019</v>
      </c>
      <c r="H1469">
        <v>6</v>
      </c>
      <c r="I1469" t="str">
        <f t="shared" si="89"/>
        <v>Regular Buyer</v>
      </c>
      <c r="J1469">
        <v>2</v>
      </c>
      <c r="K1469" t="str">
        <f t="shared" si="90"/>
        <v>Unsatisfied</v>
      </c>
      <c r="L1469">
        <v>0</v>
      </c>
      <c r="M1469" t="str">
        <f t="shared" si="91"/>
        <v>No Intent</v>
      </c>
    </row>
    <row r="1470" spans="1:13">
      <c r="A1470">
        <v>7342</v>
      </c>
      <c r="B1470" t="s">
        <v>31</v>
      </c>
      <c r="C1470" t="s">
        <v>13</v>
      </c>
      <c r="D1470" s="3">
        <v>990.89514963289002</v>
      </c>
      <c r="E1470">
        <v>59</v>
      </c>
      <c r="F1470" s="5" t="str">
        <f t="shared" si="92"/>
        <v>Mature Adult</v>
      </c>
      <c r="G1470" t="s">
        <v>9020</v>
      </c>
      <c r="H1470">
        <v>19</v>
      </c>
      <c r="I1470" t="str">
        <f t="shared" si="89"/>
        <v>Very Frequent Buyer</v>
      </c>
      <c r="J1470">
        <v>4</v>
      </c>
      <c r="K1470" t="str">
        <f t="shared" si="90"/>
        <v>Satisfied</v>
      </c>
      <c r="L1470">
        <v>1</v>
      </c>
      <c r="M1470" t="str">
        <f t="shared" si="91"/>
        <v>Intent to Purchase</v>
      </c>
    </row>
    <row r="1471" spans="1:13">
      <c r="A1471">
        <v>7343</v>
      </c>
      <c r="B1471" t="s">
        <v>9</v>
      </c>
      <c r="C1471" t="s">
        <v>10</v>
      </c>
      <c r="D1471" s="3">
        <v>1796.7384655370799</v>
      </c>
      <c r="E1471">
        <v>37</v>
      </c>
      <c r="F1471" s="5" t="str">
        <f t="shared" si="92"/>
        <v>Adult</v>
      </c>
      <c r="G1471" t="s">
        <v>9019</v>
      </c>
      <c r="H1471">
        <v>5</v>
      </c>
      <c r="I1471" t="str">
        <f t="shared" si="89"/>
        <v>Regular Buyer</v>
      </c>
      <c r="J1471">
        <v>1</v>
      </c>
      <c r="K1471" t="str">
        <f t="shared" si="90"/>
        <v>Unsatisfied</v>
      </c>
      <c r="L1471">
        <v>0</v>
      </c>
      <c r="M1471" t="str">
        <f t="shared" si="91"/>
        <v>No Intent</v>
      </c>
    </row>
    <row r="1472" spans="1:13">
      <c r="A1472">
        <v>7344</v>
      </c>
      <c r="B1472" t="s">
        <v>9</v>
      </c>
      <c r="C1472" t="s">
        <v>22</v>
      </c>
      <c r="D1472" s="3">
        <v>2597.3221772204902</v>
      </c>
      <c r="E1472">
        <v>49</v>
      </c>
      <c r="F1472" s="5" t="str">
        <f t="shared" si="92"/>
        <v>Middle aged</v>
      </c>
      <c r="G1472" t="s">
        <v>9019</v>
      </c>
      <c r="H1472">
        <v>15</v>
      </c>
      <c r="I1472" t="str">
        <f t="shared" si="89"/>
        <v>Very Frequent Buyer</v>
      </c>
      <c r="J1472">
        <v>4</v>
      </c>
      <c r="K1472" t="str">
        <f t="shared" si="90"/>
        <v>Satisfied</v>
      </c>
      <c r="L1472">
        <v>1</v>
      </c>
      <c r="M1472" t="str">
        <f t="shared" si="91"/>
        <v>Intent to Purchase</v>
      </c>
    </row>
    <row r="1473" spans="1:13">
      <c r="A1473">
        <v>7345</v>
      </c>
      <c r="B1473" t="s">
        <v>15</v>
      </c>
      <c r="C1473" t="s">
        <v>18</v>
      </c>
      <c r="D1473" s="3">
        <v>2037.2899577640501</v>
      </c>
      <c r="E1473">
        <v>58</v>
      </c>
      <c r="F1473" s="5" t="str">
        <f t="shared" si="92"/>
        <v>Mature Adult</v>
      </c>
      <c r="G1473" t="s">
        <v>9019</v>
      </c>
      <c r="H1473">
        <v>3</v>
      </c>
      <c r="I1473" t="str">
        <f t="shared" si="89"/>
        <v>Occasional Buyer</v>
      </c>
      <c r="J1473">
        <v>2</v>
      </c>
      <c r="K1473" t="str">
        <f t="shared" si="90"/>
        <v>Unsatisfied</v>
      </c>
      <c r="L1473">
        <v>0</v>
      </c>
      <c r="M1473" t="str">
        <f t="shared" si="91"/>
        <v>No Intent</v>
      </c>
    </row>
    <row r="1474" spans="1:13">
      <c r="A1474">
        <v>7346</v>
      </c>
      <c r="B1474" t="s">
        <v>24</v>
      </c>
      <c r="C1474" t="s">
        <v>10</v>
      </c>
      <c r="D1474" s="3">
        <v>1291.18787614188</v>
      </c>
      <c r="E1474">
        <v>50</v>
      </c>
      <c r="F1474" s="5" t="str">
        <f t="shared" si="92"/>
        <v>Mature Adult</v>
      </c>
      <c r="G1474" t="s">
        <v>9020</v>
      </c>
      <c r="H1474">
        <v>19</v>
      </c>
      <c r="I1474" t="str">
        <f t="shared" ref="I1474:I1537" si="93">IF(H1474=0, "No Purchases",
IF(H1474&lt;=1, "Rare Buyer",
IF(H1474&lt;=3, "Occasional Buyer",
IF(H1474&lt;=6, "Regular Buyer",
IF(H1474&lt;=12, "Frequent Buyer", "Very Frequent Buyer")))))</f>
        <v>Very Frequent Buyer</v>
      </c>
      <c r="J1474">
        <v>5</v>
      </c>
      <c r="K1474" t="str">
        <f t="shared" ref="K1474:K1537" si="94">IF(J1474&lt;=2, "Unsatisfied",
IF(J1474=3, "Neutral",
IF(J1474&gt;=4, "Satisfied", "N/A")))</f>
        <v>Satisfied</v>
      </c>
      <c r="L1474">
        <v>1</v>
      </c>
      <c r="M1474" t="str">
        <f t="shared" ref="M1474:M1537" si="95">IF(L1474=0, "No Intent", IF(L1474=1,"Intent to Purchase", "N/A"))</f>
        <v>Intent to Purchase</v>
      </c>
    </row>
    <row r="1475" spans="1:13">
      <c r="A1475">
        <v>7347</v>
      </c>
      <c r="B1475" t="s">
        <v>24</v>
      </c>
      <c r="C1475" t="s">
        <v>22</v>
      </c>
      <c r="D1475" s="3">
        <v>1817.7809406303199</v>
      </c>
      <c r="E1475">
        <v>30</v>
      </c>
      <c r="F1475" s="5" t="str">
        <f t="shared" si="92"/>
        <v>Adult</v>
      </c>
      <c r="G1475" t="s">
        <v>9019</v>
      </c>
      <c r="H1475">
        <v>16</v>
      </c>
      <c r="I1475" t="str">
        <f t="shared" si="93"/>
        <v>Very Frequent Buyer</v>
      </c>
      <c r="J1475">
        <v>2</v>
      </c>
      <c r="K1475" t="str">
        <f t="shared" si="94"/>
        <v>Unsatisfied</v>
      </c>
      <c r="L1475">
        <v>0</v>
      </c>
      <c r="M1475" t="str">
        <f t="shared" si="95"/>
        <v>No Intent</v>
      </c>
    </row>
    <row r="1476" spans="1:13">
      <c r="A1476">
        <v>7348</v>
      </c>
      <c r="B1476" t="s">
        <v>31</v>
      </c>
      <c r="C1476" t="s">
        <v>10</v>
      </c>
      <c r="D1476" s="3">
        <v>591.16544530857004</v>
      </c>
      <c r="E1476">
        <v>46</v>
      </c>
      <c r="F1476" s="5" t="str">
        <f t="shared" si="92"/>
        <v>Middle aged</v>
      </c>
      <c r="G1476" t="s">
        <v>9020</v>
      </c>
      <c r="H1476">
        <v>17</v>
      </c>
      <c r="I1476" t="str">
        <f t="shared" si="93"/>
        <v>Very Frequent Buyer</v>
      </c>
      <c r="J1476">
        <v>3</v>
      </c>
      <c r="K1476" t="str">
        <f t="shared" si="94"/>
        <v>Neutral</v>
      </c>
      <c r="L1476">
        <v>1</v>
      </c>
      <c r="M1476" t="str">
        <f t="shared" si="95"/>
        <v>Intent to Purchase</v>
      </c>
    </row>
    <row r="1477" spans="1:13">
      <c r="A1477">
        <v>7349</v>
      </c>
      <c r="B1477" t="s">
        <v>24</v>
      </c>
      <c r="C1477" t="s">
        <v>22</v>
      </c>
      <c r="D1477" s="3">
        <v>559.82021593678303</v>
      </c>
      <c r="E1477">
        <v>47</v>
      </c>
      <c r="F1477" s="5" t="str">
        <f t="shared" si="92"/>
        <v>Middle aged</v>
      </c>
      <c r="G1477" t="s">
        <v>9019</v>
      </c>
      <c r="H1477">
        <v>7</v>
      </c>
      <c r="I1477" t="str">
        <f t="shared" si="93"/>
        <v>Frequent Buyer</v>
      </c>
      <c r="J1477">
        <v>5</v>
      </c>
      <c r="K1477" t="str">
        <f t="shared" si="94"/>
        <v>Satisfied</v>
      </c>
      <c r="L1477">
        <v>1</v>
      </c>
      <c r="M1477" t="str">
        <f t="shared" si="95"/>
        <v>Intent to Purchase</v>
      </c>
    </row>
    <row r="1478" spans="1:13">
      <c r="A1478">
        <v>7350</v>
      </c>
      <c r="B1478" t="s">
        <v>12</v>
      </c>
      <c r="C1478" t="s">
        <v>10</v>
      </c>
      <c r="D1478" s="3">
        <v>1673.2192689681001</v>
      </c>
      <c r="E1478">
        <v>57</v>
      </c>
      <c r="F1478" s="5" t="str">
        <f t="shared" si="92"/>
        <v>Mature Adult</v>
      </c>
      <c r="G1478" t="s">
        <v>9020</v>
      </c>
      <c r="H1478">
        <v>17</v>
      </c>
      <c r="I1478" t="str">
        <f t="shared" si="93"/>
        <v>Very Frequent Buyer</v>
      </c>
      <c r="J1478">
        <v>3</v>
      </c>
      <c r="K1478" t="str">
        <f t="shared" si="94"/>
        <v>Neutral</v>
      </c>
      <c r="L1478">
        <v>1</v>
      </c>
      <c r="M1478" t="str">
        <f t="shared" si="95"/>
        <v>Intent to Purchase</v>
      </c>
    </row>
    <row r="1479" spans="1:13">
      <c r="A1479">
        <v>7351</v>
      </c>
      <c r="B1479" t="s">
        <v>12</v>
      </c>
      <c r="C1479" t="s">
        <v>18</v>
      </c>
      <c r="D1479" s="3">
        <v>491.66589919889901</v>
      </c>
      <c r="E1479">
        <v>39</v>
      </c>
      <c r="F1479" s="5" t="str">
        <f t="shared" si="92"/>
        <v>Adult</v>
      </c>
      <c r="G1479" t="s">
        <v>9019</v>
      </c>
      <c r="H1479">
        <v>18</v>
      </c>
      <c r="I1479" t="str">
        <f t="shared" si="93"/>
        <v>Very Frequent Buyer</v>
      </c>
      <c r="J1479">
        <v>3</v>
      </c>
      <c r="K1479" t="str">
        <f t="shared" si="94"/>
        <v>Neutral</v>
      </c>
      <c r="L1479">
        <v>0</v>
      </c>
      <c r="M1479" t="str">
        <f t="shared" si="95"/>
        <v>No Intent</v>
      </c>
    </row>
    <row r="1480" spans="1:13">
      <c r="A1480">
        <v>7352</v>
      </c>
      <c r="B1480" t="s">
        <v>9</v>
      </c>
      <c r="C1480" t="s">
        <v>28</v>
      </c>
      <c r="D1480" s="3">
        <v>1904.5868693744501</v>
      </c>
      <c r="E1480">
        <v>38</v>
      </c>
      <c r="F1480" s="5" t="str">
        <f t="shared" si="92"/>
        <v>Adult</v>
      </c>
      <c r="G1480" t="s">
        <v>9019</v>
      </c>
      <c r="H1480">
        <v>14</v>
      </c>
      <c r="I1480" t="str">
        <f t="shared" si="93"/>
        <v>Very Frequent Buyer</v>
      </c>
      <c r="J1480">
        <v>5</v>
      </c>
      <c r="K1480" t="str">
        <f t="shared" si="94"/>
        <v>Satisfied</v>
      </c>
      <c r="L1480">
        <v>1</v>
      </c>
      <c r="M1480" t="str">
        <f t="shared" si="95"/>
        <v>Intent to Purchase</v>
      </c>
    </row>
    <row r="1481" spans="1:13">
      <c r="A1481">
        <v>7353</v>
      </c>
      <c r="B1481" t="s">
        <v>12</v>
      </c>
      <c r="C1481" t="s">
        <v>13</v>
      </c>
      <c r="D1481" s="3">
        <v>916.70649752880399</v>
      </c>
      <c r="E1481">
        <v>42</v>
      </c>
      <c r="F1481" s="5" t="str">
        <f t="shared" si="92"/>
        <v>Middle aged</v>
      </c>
      <c r="G1481" t="s">
        <v>9019</v>
      </c>
      <c r="H1481">
        <v>6</v>
      </c>
      <c r="I1481" t="str">
        <f t="shared" si="93"/>
        <v>Regular Buyer</v>
      </c>
      <c r="J1481">
        <v>5</v>
      </c>
      <c r="K1481" t="str">
        <f t="shared" si="94"/>
        <v>Satisfied</v>
      </c>
      <c r="L1481">
        <v>1</v>
      </c>
      <c r="M1481" t="str">
        <f t="shared" si="95"/>
        <v>Intent to Purchase</v>
      </c>
    </row>
    <row r="1482" spans="1:13">
      <c r="A1482">
        <v>7354</v>
      </c>
      <c r="B1482" t="s">
        <v>15</v>
      </c>
      <c r="C1482" t="s">
        <v>13</v>
      </c>
      <c r="D1482" s="3">
        <v>1294.02722580195</v>
      </c>
      <c r="E1482">
        <v>30</v>
      </c>
      <c r="F1482" s="5" t="str">
        <f t="shared" si="92"/>
        <v>Adult</v>
      </c>
      <c r="G1482" t="s">
        <v>9020</v>
      </c>
      <c r="H1482">
        <v>15</v>
      </c>
      <c r="I1482" t="str">
        <f t="shared" si="93"/>
        <v>Very Frequent Buyer</v>
      </c>
      <c r="J1482">
        <v>1</v>
      </c>
      <c r="K1482" t="str">
        <f t="shared" si="94"/>
        <v>Unsatisfied</v>
      </c>
      <c r="L1482">
        <v>0</v>
      </c>
      <c r="M1482" t="str">
        <f t="shared" si="95"/>
        <v>No Intent</v>
      </c>
    </row>
    <row r="1483" spans="1:13">
      <c r="A1483">
        <v>7355</v>
      </c>
      <c r="B1483" t="s">
        <v>15</v>
      </c>
      <c r="C1483" t="s">
        <v>22</v>
      </c>
      <c r="D1483" s="3">
        <v>454.02155225314999</v>
      </c>
      <c r="E1483">
        <v>52</v>
      </c>
      <c r="F1483" s="5" t="str">
        <f t="shared" si="92"/>
        <v>Mature Adult</v>
      </c>
      <c r="G1483" t="s">
        <v>9020</v>
      </c>
      <c r="H1483">
        <v>14</v>
      </c>
      <c r="I1483" t="str">
        <f t="shared" si="93"/>
        <v>Very Frequent Buyer</v>
      </c>
      <c r="J1483">
        <v>1</v>
      </c>
      <c r="K1483" t="str">
        <f t="shared" si="94"/>
        <v>Unsatisfied</v>
      </c>
      <c r="L1483">
        <v>1</v>
      </c>
      <c r="M1483" t="str">
        <f t="shared" si="95"/>
        <v>Intent to Purchase</v>
      </c>
    </row>
    <row r="1484" spans="1:13">
      <c r="A1484">
        <v>7356</v>
      </c>
      <c r="B1484" t="s">
        <v>9</v>
      </c>
      <c r="C1484" t="s">
        <v>18</v>
      </c>
      <c r="D1484" s="3">
        <v>1996.39526494445</v>
      </c>
      <c r="E1484">
        <v>60</v>
      </c>
      <c r="F1484" s="5" t="str">
        <f t="shared" si="92"/>
        <v>Senior</v>
      </c>
      <c r="G1484" t="s">
        <v>9019</v>
      </c>
      <c r="H1484">
        <v>17</v>
      </c>
      <c r="I1484" t="str">
        <f t="shared" si="93"/>
        <v>Very Frequent Buyer</v>
      </c>
      <c r="J1484">
        <v>2</v>
      </c>
      <c r="K1484" t="str">
        <f t="shared" si="94"/>
        <v>Unsatisfied</v>
      </c>
      <c r="L1484">
        <v>0</v>
      </c>
      <c r="M1484" t="str">
        <f t="shared" si="95"/>
        <v>No Intent</v>
      </c>
    </row>
    <row r="1485" spans="1:13">
      <c r="A1485">
        <v>7357</v>
      </c>
      <c r="B1485" t="s">
        <v>12</v>
      </c>
      <c r="C1485" t="s">
        <v>18</v>
      </c>
      <c r="D1485" s="3">
        <v>1032.28864630667</v>
      </c>
      <c r="E1485">
        <v>46</v>
      </c>
      <c r="F1485" s="5" t="str">
        <f t="shared" si="92"/>
        <v>Middle aged</v>
      </c>
      <c r="G1485" t="s">
        <v>9020</v>
      </c>
      <c r="H1485">
        <v>16</v>
      </c>
      <c r="I1485" t="str">
        <f t="shared" si="93"/>
        <v>Very Frequent Buyer</v>
      </c>
      <c r="J1485">
        <v>3</v>
      </c>
      <c r="K1485" t="str">
        <f t="shared" si="94"/>
        <v>Neutral</v>
      </c>
      <c r="L1485">
        <v>1</v>
      </c>
      <c r="M1485" t="str">
        <f t="shared" si="95"/>
        <v>Intent to Purchase</v>
      </c>
    </row>
    <row r="1486" spans="1:13">
      <c r="A1486">
        <v>7358</v>
      </c>
      <c r="B1486" t="s">
        <v>12</v>
      </c>
      <c r="C1486" t="s">
        <v>18</v>
      </c>
      <c r="D1486" s="3">
        <v>1987.02906892178</v>
      </c>
      <c r="E1486">
        <v>18</v>
      </c>
      <c r="F1486" s="5" t="str">
        <f t="shared" si="92"/>
        <v>Adolescent</v>
      </c>
      <c r="G1486" t="s">
        <v>9020</v>
      </c>
      <c r="H1486">
        <v>9</v>
      </c>
      <c r="I1486" t="str">
        <f t="shared" si="93"/>
        <v>Frequent Buyer</v>
      </c>
      <c r="J1486">
        <v>4</v>
      </c>
      <c r="K1486" t="str">
        <f t="shared" si="94"/>
        <v>Satisfied</v>
      </c>
      <c r="L1486">
        <v>1</v>
      </c>
      <c r="M1486" t="str">
        <f t="shared" si="95"/>
        <v>Intent to Purchase</v>
      </c>
    </row>
    <row r="1487" spans="1:13">
      <c r="A1487">
        <v>7359</v>
      </c>
      <c r="B1487" t="s">
        <v>15</v>
      </c>
      <c r="C1487" t="s">
        <v>10</v>
      </c>
      <c r="D1487" s="3">
        <v>2362.0469317668799</v>
      </c>
      <c r="E1487">
        <v>21</v>
      </c>
      <c r="F1487" s="5" t="str">
        <f t="shared" si="92"/>
        <v>Young Adult</v>
      </c>
      <c r="G1487" t="s">
        <v>9019</v>
      </c>
      <c r="H1487">
        <v>12</v>
      </c>
      <c r="I1487" t="str">
        <f t="shared" si="93"/>
        <v>Frequent Buyer</v>
      </c>
      <c r="J1487">
        <v>1</v>
      </c>
      <c r="K1487" t="str">
        <f t="shared" si="94"/>
        <v>Unsatisfied</v>
      </c>
      <c r="L1487">
        <v>0</v>
      </c>
      <c r="M1487" t="str">
        <f t="shared" si="95"/>
        <v>No Intent</v>
      </c>
    </row>
    <row r="1488" spans="1:13">
      <c r="A1488">
        <v>7360</v>
      </c>
      <c r="B1488" t="s">
        <v>12</v>
      </c>
      <c r="C1488" t="s">
        <v>28</v>
      </c>
      <c r="D1488" s="3">
        <v>2869.7794317396001</v>
      </c>
      <c r="E1488">
        <v>67</v>
      </c>
      <c r="F1488" s="5" t="str">
        <f t="shared" si="92"/>
        <v>Senior</v>
      </c>
      <c r="G1488" t="s">
        <v>9019</v>
      </c>
      <c r="H1488">
        <v>16</v>
      </c>
      <c r="I1488" t="str">
        <f t="shared" si="93"/>
        <v>Very Frequent Buyer</v>
      </c>
      <c r="J1488">
        <v>4</v>
      </c>
      <c r="K1488" t="str">
        <f t="shared" si="94"/>
        <v>Satisfied</v>
      </c>
      <c r="L1488">
        <v>1</v>
      </c>
      <c r="M1488" t="str">
        <f t="shared" si="95"/>
        <v>Intent to Purchase</v>
      </c>
    </row>
    <row r="1489" spans="1:13">
      <c r="A1489">
        <v>7361</v>
      </c>
      <c r="B1489" t="s">
        <v>31</v>
      </c>
      <c r="C1489" t="s">
        <v>22</v>
      </c>
      <c r="D1489" s="3">
        <v>2949.6902707491799</v>
      </c>
      <c r="E1489">
        <v>47</v>
      </c>
      <c r="F1489" s="5" t="str">
        <f t="shared" si="92"/>
        <v>Middle aged</v>
      </c>
      <c r="G1489" t="s">
        <v>9019</v>
      </c>
      <c r="H1489">
        <v>18</v>
      </c>
      <c r="I1489" t="str">
        <f t="shared" si="93"/>
        <v>Very Frequent Buyer</v>
      </c>
      <c r="J1489">
        <v>3</v>
      </c>
      <c r="K1489" t="str">
        <f t="shared" si="94"/>
        <v>Neutral</v>
      </c>
      <c r="L1489">
        <v>0</v>
      </c>
      <c r="M1489" t="str">
        <f t="shared" si="95"/>
        <v>No Intent</v>
      </c>
    </row>
    <row r="1490" spans="1:13">
      <c r="A1490">
        <v>7362</v>
      </c>
      <c r="B1490" t="s">
        <v>12</v>
      </c>
      <c r="C1490" t="s">
        <v>22</v>
      </c>
      <c r="D1490" s="3">
        <v>1596.04717329867</v>
      </c>
      <c r="E1490">
        <v>34</v>
      </c>
      <c r="F1490" s="5" t="str">
        <f t="shared" si="92"/>
        <v>Adult</v>
      </c>
      <c r="G1490" t="s">
        <v>9020</v>
      </c>
      <c r="H1490">
        <v>9</v>
      </c>
      <c r="I1490" t="str">
        <f t="shared" si="93"/>
        <v>Frequent Buyer</v>
      </c>
      <c r="J1490">
        <v>4</v>
      </c>
      <c r="K1490" t="str">
        <f t="shared" si="94"/>
        <v>Satisfied</v>
      </c>
      <c r="L1490">
        <v>1</v>
      </c>
      <c r="M1490" t="str">
        <f t="shared" si="95"/>
        <v>Intent to Purchase</v>
      </c>
    </row>
    <row r="1491" spans="1:13">
      <c r="A1491">
        <v>7363</v>
      </c>
      <c r="B1491" t="s">
        <v>24</v>
      </c>
      <c r="C1491" t="s">
        <v>28</v>
      </c>
      <c r="D1491" s="3">
        <v>162.99791703907499</v>
      </c>
      <c r="E1491">
        <v>54</v>
      </c>
      <c r="F1491" s="5" t="str">
        <f t="shared" si="92"/>
        <v>Mature Adult</v>
      </c>
      <c r="G1491" t="s">
        <v>9020</v>
      </c>
      <c r="H1491">
        <v>2</v>
      </c>
      <c r="I1491" t="str">
        <f t="shared" si="93"/>
        <v>Occasional Buyer</v>
      </c>
      <c r="J1491">
        <v>4</v>
      </c>
      <c r="K1491" t="str">
        <f t="shared" si="94"/>
        <v>Satisfied</v>
      </c>
      <c r="L1491">
        <v>1</v>
      </c>
      <c r="M1491" t="str">
        <f t="shared" si="95"/>
        <v>Intent to Purchase</v>
      </c>
    </row>
    <row r="1492" spans="1:13">
      <c r="A1492">
        <v>7364</v>
      </c>
      <c r="B1492" t="s">
        <v>15</v>
      </c>
      <c r="C1492" t="s">
        <v>10</v>
      </c>
      <c r="D1492" s="3">
        <v>171.84082188078699</v>
      </c>
      <c r="E1492">
        <v>29</v>
      </c>
      <c r="F1492" s="5" t="str">
        <f t="shared" si="92"/>
        <v>Young Adult</v>
      </c>
      <c r="G1492" t="s">
        <v>9019</v>
      </c>
      <c r="H1492">
        <v>13</v>
      </c>
      <c r="I1492" t="str">
        <f t="shared" si="93"/>
        <v>Very Frequent Buyer</v>
      </c>
      <c r="J1492">
        <v>1</v>
      </c>
      <c r="K1492" t="str">
        <f t="shared" si="94"/>
        <v>Unsatisfied</v>
      </c>
      <c r="L1492">
        <v>0</v>
      </c>
      <c r="M1492" t="str">
        <f t="shared" si="95"/>
        <v>No Intent</v>
      </c>
    </row>
    <row r="1493" spans="1:13">
      <c r="A1493">
        <v>7365</v>
      </c>
      <c r="B1493" t="s">
        <v>24</v>
      </c>
      <c r="C1493" t="s">
        <v>28</v>
      </c>
      <c r="D1493" s="3">
        <v>2407.6746258969501</v>
      </c>
      <c r="E1493">
        <v>44</v>
      </c>
      <c r="F1493" s="5" t="str">
        <f t="shared" si="92"/>
        <v>Middle aged</v>
      </c>
      <c r="G1493" t="s">
        <v>9020</v>
      </c>
      <c r="H1493">
        <v>11</v>
      </c>
      <c r="I1493" t="str">
        <f t="shared" si="93"/>
        <v>Frequent Buyer</v>
      </c>
      <c r="J1493">
        <v>2</v>
      </c>
      <c r="K1493" t="str">
        <f t="shared" si="94"/>
        <v>Unsatisfied</v>
      </c>
      <c r="L1493">
        <v>1</v>
      </c>
      <c r="M1493" t="str">
        <f t="shared" si="95"/>
        <v>Intent to Purchase</v>
      </c>
    </row>
    <row r="1494" spans="1:13">
      <c r="A1494">
        <v>7366</v>
      </c>
      <c r="B1494" t="s">
        <v>12</v>
      </c>
      <c r="C1494" t="s">
        <v>18</v>
      </c>
      <c r="D1494" s="3">
        <v>1513.3097191131001</v>
      </c>
      <c r="E1494">
        <v>34</v>
      </c>
      <c r="F1494" s="5" t="str">
        <f t="shared" si="92"/>
        <v>Adult</v>
      </c>
      <c r="G1494" t="s">
        <v>9019</v>
      </c>
      <c r="H1494">
        <v>11</v>
      </c>
      <c r="I1494" t="str">
        <f t="shared" si="93"/>
        <v>Frequent Buyer</v>
      </c>
      <c r="J1494">
        <v>3</v>
      </c>
      <c r="K1494" t="str">
        <f t="shared" si="94"/>
        <v>Neutral</v>
      </c>
      <c r="L1494">
        <v>0</v>
      </c>
      <c r="M1494" t="str">
        <f t="shared" si="95"/>
        <v>No Intent</v>
      </c>
    </row>
    <row r="1495" spans="1:13">
      <c r="A1495">
        <v>7367</v>
      </c>
      <c r="B1495" t="s">
        <v>9</v>
      </c>
      <c r="C1495" t="s">
        <v>10</v>
      </c>
      <c r="D1495" s="3">
        <v>2721.39055833168</v>
      </c>
      <c r="E1495">
        <v>63</v>
      </c>
      <c r="F1495" s="5" t="str">
        <f t="shared" si="92"/>
        <v>Senior</v>
      </c>
      <c r="G1495" t="s">
        <v>9019</v>
      </c>
      <c r="H1495">
        <v>5</v>
      </c>
      <c r="I1495" t="str">
        <f t="shared" si="93"/>
        <v>Regular Buyer</v>
      </c>
      <c r="J1495">
        <v>2</v>
      </c>
      <c r="K1495" t="str">
        <f t="shared" si="94"/>
        <v>Unsatisfied</v>
      </c>
      <c r="L1495">
        <v>0</v>
      </c>
      <c r="M1495" t="str">
        <f t="shared" si="95"/>
        <v>No Intent</v>
      </c>
    </row>
    <row r="1496" spans="1:13">
      <c r="A1496">
        <v>7368</v>
      </c>
      <c r="B1496" t="s">
        <v>31</v>
      </c>
      <c r="C1496" t="s">
        <v>28</v>
      </c>
      <c r="D1496" s="3">
        <v>2019.42419054216</v>
      </c>
      <c r="E1496">
        <v>61</v>
      </c>
      <c r="F1496" s="5" t="str">
        <f t="shared" si="92"/>
        <v>Senior</v>
      </c>
      <c r="G1496" t="s">
        <v>9020</v>
      </c>
      <c r="H1496">
        <v>18</v>
      </c>
      <c r="I1496" t="str">
        <f t="shared" si="93"/>
        <v>Very Frequent Buyer</v>
      </c>
      <c r="J1496">
        <v>3</v>
      </c>
      <c r="K1496" t="str">
        <f t="shared" si="94"/>
        <v>Neutral</v>
      </c>
      <c r="L1496">
        <v>1</v>
      </c>
      <c r="M1496" t="str">
        <f t="shared" si="95"/>
        <v>Intent to Purchase</v>
      </c>
    </row>
    <row r="1497" spans="1:13">
      <c r="A1497">
        <v>7369</v>
      </c>
      <c r="B1497" t="s">
        <v>9</v>
      </c>
      <c r="C1497" t="s">
        <v>18</v>
      </c>
      <c r="D1497" s="3">
        <v>2061.8507624003701</v>
      </c>
      <c r="E1497">
        <v>29</v>
      </c>
      <c r="F1497" s="5" t="str">
        <f t="shared" si="92"/>
        <v>Young Adult</v>
      </c>
      <c r="G1497" t="s">
        <v>9020</v>
      </c>
      <c r="H1497">
        <v>1</v>
      </c>
      <c r="I1497" t="str">
        <f t="shared" si="93"/>
        <v>Rare Buyer</v>
      </c>
      <c r="J1497">
        <v>1</v>
      </c>
      <c r="K1497" t="str">
        <f t="shared" si="94"/>
        <v>Unsatisfied</v>
      </c>
      <c r="L1497">
        <v>0</v>
      </c>
      <c r="M1497" t="str">
        <f t="shared" si="95"/>
        <v>No Intent</v>
      </c>
    </row>
    <row r="1498" spans="1:13">
      <c r="A1498">
        <v>7370</v>
      </c>
      <c r="B1498" t="s">
        <v>9</v>
      </c>
      <c r="C1498" t="s">
        <v>18</v>
      </c>
      <c r="D1498" s="3">
        <v>587.29588533357503</v>
      </c>
      <c r="E1498">
        <v>27</v>
      </c>
      <c r="F1498" s="5" t="str">
        <f t="shared" si="92"/>
        <v>Young Adult</v>
      </c>
      <c r="G1498" t="s">
        <v>9020</v>
      </c>
      <c r="H1498">
        <v>13</v>
      </c>
      <c r="I1498" t="str">
        <f t="shared" si="93"/>
        <v>Very Frequent Buyer</v>
      </c>
      <c r="J1498">
        <v>5</v>
      </c>
      <c r="K1498" t="str">
        <f t="shared" si="94"/>
        <v>Satisfied</v>
      </c>
      <c r="L1498">
        <v>1</v>
      </c>
      <c r="M1498" t="str">
        <f t="shared" si="95"/>
        <v>Intent to Purchase</v>
      </c>
    </row>
    <row r="1499" spans="1:13">
      <c r="A1499">
        <v>7371</v>
      </c>
      <c r="B1499" t="s">
        <v>15</v>
      </c>
      <c r="C1499" t="s">
        <v>28</v>
      </c>
      <c r="D1499" s="3">
        <v>116.99155215416801</v>
      </c>
      <c r="E1499">
        <v>23</v>
      </c>
      <c r="F1499" s="5" t="str">
        <f t="shared" si="92"/>
        <v>Young Adult</v>
      </c>
      <c r="G1499" t="s">
        <v>9019</v>
      </c>
      <c r="H1499">
        <v>8</v>
      </c>
      <c r="I1499" t="str">
        <f t="shared" si="93"/>
        <v>Frequent Buyer</v>
      </c>
      <c r="J1499">
        <v>2</v>
      </c>
      <c r="K1499" t="str">
        <f t="shared" si="94"/>
        <v>Unsatisfied</v>
      </c>
      <c r="L1499">
        <v>0</v>
      </c>
      <c r="M1499" t="str">
        <f t="shared" si="95"/>
        <v>No Intent</v>
      </c>
    </row>
    <row r="1500" spans="1:13">
      <c r="A1500">
        <v>7372</v>
      </c>
      <c r="B1500" t="s">
        <v>12</v>
      </c>
      <c r="C1500" t="s">
        <v>22</v>
      </c>
      <c r="D1500" s="3">
        <v>187.67738964396699</v>
      </c>
      <c r="E1500">
        <v>19</v>
      </c>
      <c r="F1500" s="5" t="str">
        <f t="shared" si="92"/>
        <v>Adolescent</v>
      </c>
      <c r="G1500" t="s">
        <v>9019</v>
      </c>
      <c r="H1500">
        <v>8</v>
      </c>
      <c r="I1500" t="str">
        <f t="shared" si="93"/>
        <v>Frequent Buyer</v>
      </c>
      <c r="J1500">
        <v>4</v>
      </c>
      <c r="K1500" t="str">
        <f t="shared" si="94"/>
        <v>Satisfied</v>
      </c>
      <c r="L1500">
        <v>0</v>
      </c>
      <c r="M1500" t="str">
        <f t="shared" si="95"/>
        <v>No Intent</v>
      </c>
    </row>
    <row r="1501" spans="1:13">
      <c r="A1501">
        <v>7373</v>
      </c>
      <c r="B1501" t="s">
        <v>15</v>
      </c>
      <c r="C1501" t="s">
        <v>13</v>
      </c>
      <c r="D1501" s="3">
        <v>1453.87799370582</v>
      </c>
      <c r="E1501">
        <v>69</v>
      </c>
      <c r="F1501" s="5" t="str">
        <f t="shared" si="92"/>
        <v>Senior</v>
      </c>
      <c r="G1501" t="s">
        <v>9020</v>
      </c>
      <c r="H1501">
        <v>4</v>
      </c>
      <c r="I1501" t="str">
        <f t="shared" si="93"/>
        <v>Regular Buyer</v>
      </c>
      <c r="J1501">
        <v>3</v>
      </c>
      <c r="K1501" t="str">
        <f t="shared" si="94"/>
        <v>Neutral</v>
      </c>
      <c r="L1501">
        <v>1</v>
      </c>
      <c r="M1501" t="str">
        <f t="shared" si="95"/>
        <v>Intent to Purchase</v>
      </c>
    </row>
    <row r="1502" spans="1:13">
      <c r="A1502">
        <v>7374</v>
      </c>
      <c r="B1502" t="s">
        <v>31</v>
      </c>
      <c r="C1502" t="s">
        <v>13</v>
      </c>
      <c r="D1502" s="3">
        <v>511.68568359050499</v>
      </c>
      <c r="E1502">
        <v>18</v>
      </c>
      <c r="F1502" s="5" t="str">
        <f t="shared" si="92"/>
        <v>Adolescent</v>
      </c>
      <c r="G1502" t="s">
        <v>9020</v>
      </c>
      <c r="H1502">
        <v>9</v>
      </c>
      <c r="I1502" t="str">
        <f t="shared" si="93"/>
        <v>Frequent Buyer</v>
      </c>
      <c r="J1502">
        <v>4</v>
      </c>
      <c r="K1502" t="str">
        <f t="shared" si="94"/>
        <v>Satisfied</v>
      </c>
      <c r="L1502">
        <v>1</v>
      </c>
      <c r="M1502" t="str">
        <f t="shared" si="95"/>
        <v>Intent to Purchase</v>
      </c>
    </row>
    <row r="1503" spans="1:13">
      <c r="A1503">
        <v>7375</v>
      </c>
      <c r="B1503" t="s">
        <v>15</v>
      </c>
      <c r="C1503" t="s">
        <v>28</v>
      </c>
      <c r="D1503" s="3">
        <v>462.44561547481197</v>
      </c>
      <c r="E1503">
        <v>57</v>
      </c>
      <c r="F1503" s="5" t="str">
        <f t="shared" si="92"/>
        <v>Mature Adult</v>
      </c>
      <c r="G1503" t="s">
        <v>9019</v>
      </c>
      <c r="H1503">
        <v>9</v>
      </c>
      <c r="I1503" t="str">
        <f t="shared" si="93"/>
        <v>Frequent Buyer</v>
      </c>
      <c r="J1503">
        <v>2</v>
      </c>
      <c r="K1503" t="str">
        <f t="shared" si="94"/>
        <v>Unsatisfied</v>
      </c>
      <c r="L1503">
        <v>0</v>
      </c>
      <c r="M1503" t="str">
        <f t="shared" si="95"/>
        <v>No Intent</v>
      </c>
    </row>
    <row r="1504" spans="1:13">
      <c r="A1504">
        <v>7376</v>
      </c>
      <c r="B1504" t="s">
        <v>31</v>
      </c>
      <c r="C1504" t="s">
        <v>13</v>
      </c>
      <c r="D1504" s="3">
        <v>1146.3861436761599</v>
      </c>
      <c r="E1504">
        <v>43</v>
      </c>
      <c r="F1504" s="5" t="str">
        <f t="shared" si="92"/>
        <v>Middle aged</v>
      </c>
      <c r="G1504" t="s">
        <v>9019</v>
      </c>
      <c r="H1504">
        <v>4</v>
      </c>
      <c r="I1504" t="str">
        <f t="shared" si="93"/>
        <v>Regular Buyer</v>
      </c>
      <c r="J1504">
        <v>5</v>
      </c>
      <c r="K1504" t="str">
        <f t="shared" si="94"/>
        <v>Satisfied</v>
      </c>
      <c r="L1504">
        <v>1</v>
      </c>
      <c r="M1504" t="str">
        <f t="shared" si="95"/>
        <v>Intent to Purchase</v>
      </c>
    </row>
    <row r="1505" spans="1:13">
      <c r="A1505">
        <v>7377</v>
      </c>
      <c r="B1505" t="s">
        <v>24</v>
      </c>
      <c r="C1505" t="s">
        <v>22</v>
      </c>
      <c r="D1505" s="3">
        <v>1050.57342164896</v>
      </c>
      <c r="E1505">
        <v>69</v>
      </c>
      <c r="F1505" s="5" t="str">
        <f t="shared" si="92"/>
        <v>Senior</v>
      </c>
      <c r="G1505" t="s">
        <v>9019</v>
      </c>
      <c r="H1505">
        <v>11</v>
      </c>
      <c r="I1505" t="str">
        <f t="shared" si="93"/>
        <v>Frequent Buyer</v>
      </c>
      <c r="J1505">
        <v>1</v>
      </c>
      <c r="K1505" t="str">
        <f t="shared" si="94"/>
        <v>Unsatisfied</v>
      </c>
      <c r="L1505">
        <v>0</v>
      </c>
      <c r="M1505" t="str">
        <f t="shared" si="95"/>
        <v>No Intent</v>
      </c>
    </row>
    <row r="1506" spans="1:13">
      <c r="A1506">
        <v>7378</v>
      </c>
      <c r="B1506" t="s">
        <v>24</v>
      </c>
      <c r="C1506" t="s">
        <v>18</v>
      </c>
      <c r="D1506" s="3">
        <v>1691.8531495427401</v>
      </c>
      <c r="E1506">
        <v>59</v>
      </c>
      <c r="F1506" s="5" t="str">
        <f t="shared" si="92"/>
        <v>Mature Adult</v>
      </c>
      <c r="G1506" t="s">
        <v>9020</v>
      </c>
      <c r="H1506">
        <v>11</v>
      </c>
      <c r="I1506" t="str">
        <f t="shared" si="93"/>
        <v>Frequent Buyer</v>
      </c>
      <c r="J1506">
        <v>1</v>
      </c>
      <c r="K1506" t="str">
        <f t="shared" si="94"/>
        <v>Unsatisfied</v>
      </c>
      <c r="L1506">
        <v>1</v>
      </c>
      <c r="M1506" t="str">
        <f t="shared" si="95"/>
        <v>Intent to Purchase</v>
      </c>
    </row>
    <row r="1507" spans="1:13">
      <c r="A1507">
        <v>7379</v>
      </c>
      <c r="B1507" t="s">
        <v>31</v>
      </c>
      <c r="C1507" t="s">
        <v>28</v>
      </c>
      <c r="D1507" s="3">
        <v>2556.8703329302998</v>
      </c>
      <c r="E1507">
        <v>67</v>
      </c>
      <c r="F1507" s="5" t="str">
        <f t="shared" si="92"/>
        <v>Senior</v>
      </c>
      <c r="G1507" t="s">
        <v>9020</v>
      </c>
      <c r="H1507">
        <v>7</v>
      </c>
      <c r="I1507" t="str">
        <f t="shared" si="93"/>
        <v>Frequent Buyer</v>
      </c>
      <c r="J1507">
        <v>1</v>
      </c>
      <c r="K1507" t="str">
        <f t="shared" si="94"/>
        <v>Unsatisfied</v>
      </c>
      <c r="L1507">
        <v>1</v>
      </c>
      <c r="M1507" t="str">
        <f t="shared" si="95"/>
        <v>Intent to Purchase</v>
      </c>
    </row>
    <row r="1508" spans="1:13">
      <c r="A1508">
        <v>7380</v>
      </c>
      <c r="B1508" t="s">
        <v>12</v>
      </c>
      <c r="C1508" t="s">
        <v>22</v>
      </c>
      <c r="D1508" s="3">
        <v>2103.4518875910599</v>
      </c>
      <c r="E1508">
        <v>30</v>
      </c>
      <c r="F1508" s="5" t="str">
        <f t="shared" si="92"/>
        <v>Adult</v>
      </c>
      <c r="G1508" t="s">
        <v>9020</v>
      </c>
      <c r="H1508">
        <v>6</v>
      </c>
      <c r="I1508" t="str">
        <f t="shared" si="93"/>
        <v>Regular Buyer</v>
      </c>
      <c r="J1508">
        <v>5</v>
      </c>
      <c r="K1508" t="str">
        <f t="shared" si="94"/>
        <v>Satisfied</v>
      </c>
      <c r="L1508">
        <v>1</v>
      </c>
      <c r="M1508" t="str">
        <f t="shared" si="95"/>
        <v>Intent to Purchase</v>
      </c>
    </row>
    <row r="1509" spans="1:13">
      <c r="A1509">
        <v>7381</v>
      </c>
      <c r="B1509" t="s">
        <v>15</v>
      </c>
      <c r="C1509" t="s">
        <v>10</v>
      </c>
      <c r="D1509" s="3">
        <v>2947.2182586343602</v>
      </c>
      <c r="E1509">
        <v>18</v>
      </c>
      <c r="F1509" s="5" t="str">
        <f t="shared" si="92"/>
        <v>Adolescent</v>
      </c>
      <c r="G1509" t="s">
        <v>9020</v>
      </c>
      <c r="H1509">
        <v>18</v>
      </c>
      <c r="I1509" t="str">
        <f t="shared" si="93"/>
        <v>Very Frequent Buyer</v>
      </c>
      <c r="J1509">
        <v>2</v>
      </c>
      <c r="K1509" t="str">
        <f t="shared" si="94"/>
        <v>Unsatisfied</v>
      </c>
      <c r="L1509">
        <v>0</v>
      </c>
      <c r="M1509" t="str">
        <f t="shared" si="95"/>
        <v>No Intent</v>
      </c>
    </row>
    <row r="1510" spans="1:13">
      <c r="A1510">
        <v>7382</v>
      </c>
      <c r="B1510" t="s">
        <v>9</v>
      </c>
      <c r="C1510" t="s">
        <v>18</v>
      </c>
      <c r="D1510" s="3">
        <v>2702.8967517074602</v>
      </c>
      <c r="E1510">
        <v>20</v>
      </c>
      <c r="F1510" s="5" t="str">
        <f t="shared" si="92"/>
        <v>Young Adult</v>
      </c>
      <c r="G1510" t="s">
        <v>9019</v>
      </c>
      <c r="H1510">
        <v>2</v>
      </c>
      <c r="I1510" t="str">
        <f t="shared" si="93"/>
        <v>Occasional Buyer</v>
      </c>
      <c r="J1510">
        <v>2</v>
      </c>
      <c r="K1510" t="str">
        <f t="shared" si="94"/>
        <v>Unsatisfied</v>
      </c>
      <c r="L1510">
        <v>0</v>
      </c>
      <c r="M1510" t="str">
        <f t="shared" si="95"/>
        <v>No Intent</v>
      </c>
    </row>
    <row r="1511" spans="1:13">
      <c r="A1511">
        <v>7383</v>
      </c>
      <c r="B1511" t="s">
        <v>24</v>
      </c>
      <c r="C1511" t="s">
        <v>22</v>
      </c>
      <c r="D1511" s="3">
        <v>2380.4479111803698</v>
      </c>
      <c r="E1511">
        <v>40</v>
      </c>
      <c r="F1511" s="5" t="str">
        <f t="shared" si="92"/>
        <v>Middle aged</v>
      </c>
      <c r="G1511" t="s">
        <v>9020</v>
      </c>
      <c r="H1511">
        <v>11</v>
      </c>
      <c r="I1511" t="str">
        <f t="shared" si="93"/>
        <v>Frequent Buyer</v>
      </c>
      <c r="J1511">
        <v>5</v>
      </c>
      <c r="K1511" t="str">
        <f t="shared" si="94"/>
        <v>Satisfied</v>
      </c>
      <c r="L1511">
        <v>1</v>
      </c>
      <c r="M1511" t="str">
        <f t="shared" si="95"/>
        <v>Intent to Purchase</v>
      </c>
    </row>
    <row r="1512" spans="1:13">
      <c r="A1512">
        <v>7384</v>
      </c>
      <c r="B1512" t="s">
        <v>31</v>
      </c>
      <c r="C1512" t="s">
        <v>18</v>
      </c>
      <c r="D1512" s="3">
        <v>979.86568942314898</v>
      </c>
      <c r="E1512">
        <v>26</v>
      </c>
      <c r="F1512" s="5" t="str">
        <f t="shared" si="92"/>
        <v>Young Adult</v>
      </c>
      <c r="G1512" t="s">
        <v>9019</v>
      </c>
      <c r="H1512">
        <v>16</v>
      </c>
      <c r="I1512" t="str">
        <f t="shared" si="93"/>
        <v>Very Frequent Buyer</v>
      </c>
      <c r="J1512">
        <v>1</v>
      </c>
      <c r="K1512" t="str">
        <f t="shared" si="94"/>
        <v>Unsatisfied</v>
      </c>
      <c r="L1512">
        <v>0</v>
      </c>
      <c r="M1512" t="str">
        <f t="shared" si="95"/>
        <v>No Intent</v>
      </c>
    </row>
    <row r="1513" spans="1:13">
      <c r="A1513">
        <v>7385</v>
      </c>
      <c r="B1513" t="s">
        <v>15</v>
      </c>
      <c r="C1513" t="s">
        <v>18</v>
      </c>
      <c r="D1513" s="3">
        <v>861.94161999713299</v>
      </c>
      <c r="E1513">
        <v>51</v>
      </c>
      <c r="F1513" s="5" t="str">
        <f t="shared" si="92"/>
        <v>Mature Adult</v>
      </c>
      <c r="G1513" t="s">
        <v>9020</v>
      </c>
      <c r="H1513">
        <v>11</v>
      </c>
      <c r="I1513" t="str">
        <f t="shared" si="93"/>
        <v>Frequent Buyer</v>
      </c>
      <c r="J1513">
        <v>3</v>
      </c>
      <c r="K1513" t="str">
        <f t="shared" si="94"/>
        <v>Neutral</v>
      </c>
      <c r="L1513">
        <v>1</v>
      </c>
      <c r="M1513" t="str">
        <f t="shared" si="95"/>
        <v>Intent to Purchase</v>
      </c>
    </row>
    <row r="1514" spans="1:13">
      <c r="A1514">
        <v>7386</v>
      </c>
      <c r="B1514" t="s">
        <v>31</v>
      </c>
      <c r="C1514" t="s">
        <v>10</v>
      </c>
      <c r="D1514" s="3">
        <v>1350.0143051923701</v>
      </c>
      <c r="E1514">
        <v>42</v>
      </c>
      <c r="F1514" s="5" t="str">
        <f t="shared" si="92"/>
        <v>Middle aged</v>
      </c>
      <c r="G1514" t="s">
        <v>9019</v>
      </c>
      <c r="H1514">
        <v>6</v>
      </c>
      <c r="I1514" t="str">
        <f t="shared" si="93"/>
        <v>Regular Buyer</v>
      </c>
      <c r="J1514">
        <v>2</v>
      </c>
      <c r="K1514" t="str">
        <f t="shared" si="94"/>
        <v>Unsatisfied</v>
      </c>
      <c r="L1514">
        <v>0</v>
      </c>
      <c r="M1514" t="str">
        <f t="shared" si="95"/>
        <v>No Intent</v>
      </c>
    </row>
    <row r="1515" spans="1:13">
      <c r="A1515">
        <v>7387</v>
      </c>
      <c r="B1515" t="s">
        <v>31</v>
      </c>
      <c r="C1515" t="s">
        <v>10</v>
      </c>
      <c r="D1515" s="3">
        <v>1682.39207542592</v>
      </c>
      <c r="E1515">
        <v>58</v>
      </c>
      <c r="F1515" s="5" t="str">
        <f t="shared" si="92"/>
        <v>Mature Adult</v>
      </c>
      <c r="G1515" t="s">
        <v>9019</v>
      </c>
      <c r="H1515">
        <v>9</v>
      </c>
      <c r="I1515" t="str">
        <f t="shared" si="93"/>
        <v>Frequent Buyer</v>
      </c>
      <c r="J1515">
        <v>4</v>
      </c>
      <c r="K1515" t="str">
        <f t="shared" si="94"/>
        <v>Satisfied</v>
      </c>
      <c r="L1515">
        <v>1</v>
      </c>
      <c r="M1515" t="str">
        <f t="shared" si="95"/>
        <v>Intent to Purchase</v>
      </c>
    </row>
    <row r="1516" spans="1:13">
      <c r="A1516">
        <v>7388</v>
      </c>
      <c r="B1516" t="s">
        <v>15</v>
      </c>
      <c r="C1516" t="s">
        <v>13</v>
      </c>
      <c r="D1516" s="3">
        <v>2289.99680985433</v>
      </c>
      <c r="E1516">
        <v>36</v>
      </c>
      <c r="F1516" s="5" t="str">
        <f t="shared" ref="F1516:F1579" si="96">IF(E1516&lt;20,"Adolescent",IF(E1516&lt;30,"Young Adult",IF(E1516&lt;40,"Adult",IF(E1516&lt;50,"Middle aged",IF(E1516&lt;60,"Mature Adult","Senior")))))</f>
        <v>Adult</v>
      </c>
      <c r="G1516" t="s">
        <v>9019</v>
      </c>
      <c r="H1516">
        <v>2</v>
      </c>
      <c r="I1516" t="str">
        <f t="shared" si="93"/>
        <v>Occasional Buyer</v>
      </c>
      <c r="J1516">
        <v>5</v>
      </c>
      <c r="K1516" t="str">
        <f t="shared" si="94"/>
        <v>Satisfied</v>
      </c>
      <c r="L1516">
        <v>1</v>
      </c>
      <c r="M1516" t="str">
        <f t="shared" si="95"/>
        <v>Intent to Purchase</v>
      </c>
    </row>
    <row r="1517" spans="1:13">
      <c r="A1517">
        <v>7389</v>
      </c>
      <c r="B1517" t="s">
        <v>31</v>
      </c>
      <c r="C1517" t="s">
        <v>22</v>
      </c>
      <c r="D1517" s="3">
        <v>446.47423916156703</v>
      </c>
      <c r="E1517">
        <v>30</v>
      </c>
      <c r="F1517" s="5" t="str">
        <f t="shared" si="96"/>
        <v>Adult</v>
      </c>
      <c r="G1517" t="s">
        <v>9019</v>
      </c>
      <c r="H1517">
        <v>19</v>
      </c>
      <c r="I1517" t="str">
        <f t="shared" si="93"/>
        <v>Very Frequent Buyer</v>
      </c>
      <c r="J1517">
        <v>1</v>
      </c>
      <c r="K1517" t="str">
        <f t="shared" si="94"/>
        <v>Unsatisfied</v>
      </c>
      <c r="L1517">
        <v>0</v>
      </c>
      <c r="M1517" t="str">
        <f t="shared" si="95"/>
        <v>No Intent</v>
      </c>
    </row>
    <row r="1518" spans="1:13">
      <c r="A1518">
        <v>7390</v>
      </c>
      <c r="B1518" t="s">
        <v>9</v>
      </c>
      <c r="C1518" t="s">
        <v>28</v>
      </c>
      <c r="D1518" s="3">
        <v>1349.34073155959</v>
      </c>
      <c r="E1518">
        <v>57</v>
      </c>
      <c r="F1518" s="5" t="str">
        <f t="shared" si="96"/>
        <v>Mature Adult</v>
      </c>
      <c r="G1518" t="s">
        <v>9020</v>
      </c>
      <c r="H1518">
        <v>6</v>
      </c>
      <c r="I1518" t="str">
        <f t="shared" si="93"/>
        <v>Regular Buyer</v>
      </c>
      <c r="J1518">
        <v>5</v>
      </c>
      <c r="K1518" t="str">
        <f t="shared" si="94"/>
        <v>Satisfied</v>
      </c>
      <c r="L1518">
        <v>1</v>
      </c>
      <c r="M1518" t="str">
        <f t="shared" si="95"/>
        <v>Intent to Purchase</v>
      </c>
    </row>
    <row r="1519" spans="1:13">
      <c r="A1519">
        <v>7391</v>
      </c>
      <c r="B1519" t="s">
        <v>9</v>
      </c>
      <c r="C1519" t="s">
        <v>18</v>
      </c>
      <c r="D1519" s="3">
        <v>215.73642596215799</v>
      </c>
      <c r="E1519">
        <v>54</v>
      </c>
      <c r="F1519" s="5" t="str">
        <f t="shared" si="96"/>
        <v>Mature Adult</v>
      </c>
      <c r="G1519" t="s">
        <v>9020</v>
      </c>
      <c r="H1519">
        <v>8</v>
      </c>
      <c r="I1519" t="str">
        <f t="shared" si="93"/>
        <v>Frequent Buyer</v>
      </c>
      <c r="J1519">
        <v>2</v>
      </c>
      <c r="K1519" t="str">
        <f t="shared" si="94"/>
        <v>Unsatisfied</v>
      </c>
      <c r="L1519">
        <v>1</v>
      </c>
      <c r="M1519" t="str">
        <f t="shared" si="95"/>
        <v>Intent to Purchase</v>
      </c>
    </row>
    <row r="1520" spans="1:13">
      <c r="A1520">
        <v>7392</v>
      </c>
      <c r="B1520" t="s">
        <v>15</v>
      </c>
      <c r="C1520" t="s">
        <v>22</v>
      </c>
      <c r="D1520" s="3">
        <v>1618.3562801056601</v>
      </c>
      <c r="E1520">
        <v>57</v>
      </c>
      <c r="F1520" s="5" t="str">
        <f t="shared" si="96"/>
        <v>Mature Adult</v>
      </c>
      <c r="G1520" t="s">
        <v>9020</v>
      </c>
      <c r="H1520">
        <v>3</v>
      </c>
      <c r="I1520" t="str">
        <f t="shared" si="93"/>
        <v>Occasional Buyer</v>
      </c>
      <c r="J1520">
        <v>3</v>
      </c>
      <c r="K1520" t="str">
        <f t="shared" si="94"/>
        <v>Neutral</v>
      </c>
      <c r="L1520">
        <v>1</v>
      </c>
      <c r="M1520" t="str">
        <f t="shared" si="95"/>
        <v>Intent to Purchase</v>
      </c>
    </row>
    <row r="1521" spans="1:13">
      <c r="A1521">
        <v>7393</v>
      </c>
      <c r="B1521" t="s">
        <v>15</v>
      </c>
      <c r="C1521" t="s">
        <v>22</v>
      </c>
      <c r="D1521" s="3">
        <v>2118.0074068777099</v>
      </c>
      <c r="E1521">
        <v>53</v>
      </c>
      <c r="F1521" s="5" t="str">
        <f t="shared" si="96"/>
        <v>Mature Adult</v>
      </c>
      <c r="G1521" t="s">
        <v>9020</v>
      </c>
      <c r="H1521">
        <v>1</v>
      </c>
      <c r="I1521" t="str">
        <f t="shared" si="93"/>
        <v>Rare Buyer</v>
      </c>
      <c r="J1521">
        <v>4</v>
      </c>
      <c r="K1521" t="str">
        <f t="shared" si="94"/>
        <v>Satisfied</v>
      </c>
      <c r="L1521">
        <v>1</v>
      </c>
      <c r="M1521" t="str">
        <f t="shared" si="95"/>
        <v>Intent to Purchase</v>
      </c>
    </row>
    <row r="1522" spans="1:13">
      <c r="A1522">
        <v>7394</v>
      </c>
      <c r="B1522" t="s">
        <v>15</v>
      </c>
      <c r="C1522" t="s">
        <v>10</v>
      </c>
      <c r="D1522" s="3">
        <v>2120.3055286333301</v>
      </c>
      <c r="E1522">
        <v>28</v>
      </c>
      <c r="F1522" s="5" t="str">
        <f t="shared" si="96"/>
        <v>Young Adult</v>
      </c>
      <c r="G1522" t="s">
        <v>9019</v>
      </c>
      <c r="H1522">
        <v>10</v>
      </c>
      <c r="I1522" t="str">
        <f t="shared" si="93"/>
        <v>Frequent Buyer</v>
      </c>
      <c r="J1522">
        <v>3</v>
      </c>
      <c r="K1522" t="str">
        <f t="shared" si="94"/>
        <v>Neutral</v>
      </c>
      <c r="L1522">
        <v>0</v>
      </c>
      <c r="M1522" t="str">
        <f t="shared" si="95"/>
        <v>No Intent</v>
      </c>
    </row>
    <row r="1523" spans="1:13">
      <c r="A1523">
        <v>7395</v>
      </c>
      <c r="B1523" t="s">
        <v>9</v>
      </c>
      <c r="C1523" t="s">
        <v>18</v>
      </c>
      <c r="D1523" s="3">
        <v>1047.05581067922</v>
      </c>
      <c r="E1523">
        <v>45</v>
      </c>
      <c r="F1523" s="5" t="str">
        <f t="shared" si="96"/>
        <v>Middle aged</v>
      </c>
      <c r="G1523" t="s">
        <v>9020</v>
      </c>
      <c r="H1523">
        <v>9</v>
      </c>
      <c r="I1523" t="str">
        <f t="shared" si="93"/>
        <v>Frequent Buyer</v>
      </c>
      <c r="J1523">
        <v>4</v>
      </c>
      <c r="K1523" t="str">
        <f t="shared" si="94"/>
        <v>Satisfied</v>
      </c>
      <c r="L1523">
        <v>1</v>
      </c>
      <c r="M1523" t="str">
        <f t="shared" si="95"/>
        <v>Intent to Purchase</v>
      </c>
    </row>
    <row r="1524" spans="1:13">
      <c r="A1524">
        <v>7396</v>
      </c>
      <c r="B1524" t="s">
        <v>24</v>
      </c>
      <c r="C1524" t="s">
        <v>13</v>
      </c>
      <c r="D1524" s="3">
        <v>1022.91923430043</v>
      </c>
      <c r="E1524">
        <v>65</v>
      </c>
      <c r="F1524" s="5" t="str">
        <f t="shared" si="96"/>
        <v>Senior</v>
      </c>
      <c r="G1524" t="s">
        <v>9020</v>
      </c>
      <c r="H1524">
        <v>6</v>
      </c>
      <c r="I1524" t="str">
        <f t="shared" si="93"/>
        <v>Regular Buyer</v>
      </c>
      <c r="J1524">
        <v>3</v>
      </c>
      <c r="K1524" t="str">
        <f t="shared" si="94"/>
        <v>Neutral</v>
      </c>
      <c r="L1524">
        <v>1</v>
      </c>
      <c r="M1524" t="str">
        <f t="shared" si="95"/>
        <v>Intent to Purchase</v>
      </c>
    </row>
    <row r="1525" spans="1:13">
      <c r="A1525">
        <v>7397</v>
      </c>
      <c r="B1525" t="s">
        <v>15</v>
      </c>
      <c r="C1525" t="s">
        <v>13</v>
      </c>
      <c r="D1525" s="3">
        <v>2053.2649691422598</v>
      </c>
      <c r="E1525">
        <v>64</v>
      </c>
      <c r="F1525" s="5" t="str">
        <f t="shared" si="96"/>
        <v>Senior</v>
      </c>
      <c r="G1525" t="s">
        <v>9020</v>
      </c>
      <c r="H1525">
        <v>13</v>
      </c>
      <c r="I1525" t="str">
        <f t="shared" si="93"/>
        <v>Very Frequent Buyer</v>
      </c>
      <c r="J1525">
        <v>4</v>
      </c>
      <c r="K1525" t="str">
        <f t="shared" si="94"/>
        <v>Satisfied</v>
      </c>
      <c r="L1525">
        <v>1</v>
      </c>
      <c r="M1525" t="str">
        <f t="shared" si="95"/>
        <v>Intent to Purchase</v>
      </c>
    </row>
    <row r="1526" spans="1:13">
      <c r="A1526">
        <v>7398</v>
      </c>
      <c r="B1526" t="s">
        <v>15</v>
      </c>
      <c r="C1526" t="s">
        <v>18</v>
      </c>
      <c r="D1526" s="3">
        <v>2594.6453271721198</v>
      </c>
      <c r="E1526">
        <v>36</v>
      </c>
      <c r="F1526" s="5" t="str">
        <f t="shared" si="96"/>
        <v>Adult</v>
      </c>
      <c r="G1526" t="s">
        <v>9019</v>
      </c>
      <c r="H1526">
        <v>19</v>
      </c>
      <c r="I1526" t="str">
        <f t="shared" si="93"/>
        <v>Very Frequent Buyer</v>
      </c>
      <c r="J1526">
        <v>2</v>
      </c>
      <c r="K1526" t="str">
        <f t="shared" si="94"/>
        <v>Unsatisfied</v>
      </c>
      <c r="L1526">
        <v>0</v>
      </c>
      <c r="M1526" t="str">
        <f t="shared" si="95"/>
        <v>No Intent</v>
      </c>
    </row>
    <row r="1527" spans="1:13">
      <c r="A1527">
        <v>7399</v>
      </c>
      <c r="B1527" t="s">
        <v>15</v>
      </c>
      <c r="C1527" t="s">
        <v>28</v>
      </c>
      <c r="D1527" s="3">
        <v>2316.1964759350099</v>
      </c>
      <c r="E1527">
        <v>39</v>
      </c>
      <c r="F1527" s="5" t="str">
        <f t="shared" si="96"/>
        <v>Adult</v>
      </c>
      <c r="G1527" t="s">
        <v>9020</v>
      </c>
      <c r="H1527">
        <v>9</v>
      </c>
      <c r="I1527" t="str">
        <f t="shared" si="93"/>
        <v>Frequent Buyer</v>
      </c>
      <c r="J1527">
        <v>4</v>
      </c>
      <c r="K1527" t="str">
        <f t="shared" si="94"/>
        <v>Satisfied</v>
      </c>
      <c r="L1527">
        <v>1</v>
      </c>
      <c r="M1527" t="str">
        <f t="shared" si="95"/>
        <v>Intent to Purchase</v>
      </c>
    </row>
    <row r="1528" spans="1:13">
      <c r="A1528">
        <v>7400</v>
      </c>
      <c r="B1528" t="s">
        <v>31</v>
      </c>
      <c r="C1528" t="s">
        <v>10</v>
      </c>
      <c r="D1528" s="3">
        <v>1020.03028663649</v>
      </c>
      <c r="E1528">
        <v>22</v>
      </c>
      <c r="F1528" s="5" t="str">
        <f t="shared" si="96"/>
        <v>Young Adult</v>
      </c>
      <c r="G1528" t="s">
        <v>9020</v>
      </c>
      <c r="H1528">
        <v>13</v>
      </c>
      <c r="I1528" t="str">
        <f t="shared" si="93"/>
        <v>Very Frequent Buyer</v>
      </c>
      <c r="J1528">
        <v>4</v>
      </c>
      <c r="K1528" t="str">
        <f t="shared" si="94"/>
        <v>Satisfied</v>
      </c>
      <c r="L1528">
        <v>1</v>
      </c>
      <c r="M1528" t="str">
        <f t="shared" si="95"/>
        <v>Intent to Purchase</v>
      </c>
    </row>
    <row r="1529" spans="1:13">
      <c r="A1529">
        <v>7401</v>
      </c>
      <c r="B1529" t="s">
        <v>9</v>
      </c>
      <c r="C1529" t="s">
        <v>18</v>
      </c>
      <c r="D1529" s="3">
        <v>781.97292472597496</v>
      </c>
      <c r="E1529">
        <v>53</v>
      </c>
      <c r="F1529" s="5" t="str">
        <f t="shared" si="96"/>
        <v>Mature Adult</v>
      </c>
      <c r="G1529" t="s">
        <v>9020</v>
      </c>
      <c r="H1529">
        <v>3</v>
      </c>
      <c r="I1529" t="str">
        <f t="shared" si="93"/>
        <v>Occasional Buyer</v>
      </c>
      <c r="J1529">
        <v>3</v>
      </c>
      <c r="K1529" t="str">
        <f t="shared" si="94"/>
        <v>Neutral</v>
      </c>
      <c r="L1529">
        <v>1</v>
      </c>
      <c r="M1529" t="str">
        <f t="shared" si="95"/>
        <v>Intent to Purchase</v>
      </c>
    </row>
    <row r="1530" spans="1:13">
      <c r="A1530">
        <v>7402</v>
      </c>
      <c r="B1530" t="s">
        <v>15</v>
      </c>
      <c r="C1530" t="s">
        <v>10</v>
      </c>
      <c r="D1530" s="3">
        <v>2205.5879795563101</v>
      </c>
      <c r="E1530">
        <v>57</v>
      </c>
      <c r="F1530" s="5" t="str">
        <f t="shared" si="96"/>
        <v>Mature Adult</v>
      </c>
      <c r="G1530" t="s">
        <v>9020</v>
      </c>
      <c r="H1530">
        <v>13</v>
      </c>
      <c r="I1530" t="str">
        <f t="shared" si="93"/>
        <v>Very Frequent Buyer</v>
      </c>
      <c r="J1530">
        <v>5</v>
      </c>
      <c r="K1530" t="str">
        <f t="shared" si="94"/>
        <v>Satisfied</v>
      </c>
      <c r="L1530">
        <v>1</v>
      </c>
      <c r="M1530" t="str">
        <f t="shared" si="95"/>
        <v>Intent to Purchase</v>
      </c>
    </row>
    <row r="1531" spans="1:13">
      <c r="A1531">
        <v>7403</v>
      </c>
      <c r="B1531" t="s">
        <v>15</v>
      </c>
      <c r="C1531" t="s">
        <v>13</v>
      </c>
      <c r="D1531" s="3">
        <v>1475.14157441268</v>
      </c>
      <c r="E1531">
        <v>25</v>
      </c>
      <c r="F1531" s="5" t="str">
        <f t="shared" si="96"/>
        <v>Young Adult</v>
      </c>
      <c r="G1531" t="s">
        <v>9019</v>
      </c>
      <c r="H1531">
        <v>3</v>
      </c>
      <c r="I1531" t="str">
        <f t="shared" si="93"/>
        <v>Occasional Buyer</v>
      </c>
      <c r="J1531">
        <v>5</v>
      </c>
      <c r="K1531" t="str">
        <f t="shared" si="94"/>
        <v>Satisfied</v>
      </c>
      <c r="L1531">
        <v>0</v>
      </c>
      <c r="M1531" t="str">
        <f t="shared" si="95"/>
        <v>No Intent</v>
      </c>
    </row>
    <row r="1532" spans="1:13">
      <c r="A1532">
        <v>7404</v>
      </c>
      <c r="B1532" t="s">
        <v>31</v>
      </c>
      <c r="C1532" t="s">
        <v>18</v>
      </c>
      <c r="D1532" s="3">
        <v>2119.3176384523199</v>
      </c>
      <c r="E1532">
        <v>34</v>
      </c>
      <c r="F1532" s="5" t="str">
        <f t="shared" si="96"/>
        <v>Adult</v>
      </c>
      <c r="G1532" t="s">
        <v>9020</v>
      </c>
      <c r="H1532">
        <v>17</v>
      </c>
      <c r="I1532" t="str">
        <f t="shared" si="93"/>
        <v>Very Frequent Buyer</v>
      </c>
      <c r="J1532">
        <v>1</v>
      </c>
      <c r="K1532" t="str">
        <f t="shared" si="94"/>
        <v>Unsatisfied</v>
      </c>
      <c r="L1532">
        <v>1</v>
      </c>
      <c r="M1532" t="str">
        <f t="shared" si="95"/>
        <v>Intent to Purchase</v>
      </c>
    </row>
    <row r="1533" spans="1:13">
      <c r="A1533">
        <v>7405</v>
      </c>
      <c r="B1533" t="s">
        <v>31</v>
      </c>
      <c r="C1533" t="s">
        <v>28</v>
      </c>
      <c r="D1533" s="3">
        <v>1229.2573383700101</v>
      </c>
      <c r="E1533">
        <v>38</v>
      </c>
      <c r="F1533" s="5" t="str">
        <f t="shared" si="96"/>
        <v>Adult</v>
      </c>
      <c r="G1533" t="s">
        <v>9019</v>
      </c>
      <c r="H1533">
        <v>1</v>
      </c>
      <c r="I1533" t="str">
        <f t="shared" si="93"/>
        <v>Rare Buyer</v>
      </c>
      <c r="J1533">
        <v>5</v>
      </c>
      <c r="K1533" t="str">
        <f t="shared" si="94"/>
        <v>Satisfied</v>
      </c>
      <c r="L1533">
        <v>1</v>
      </c>
      <c r="M1533" t="str">
        <f t="shared" si="95"/>
        <v>Intent to Purchase</v>
      </c>
    </row>
    <row r="1534" spans="1:13">
      <c r="A1534">
        <v>7406</v>
      </c>
      <c r="B1534" t="s">
        <v>15</v>
      </c>
      <c r="C1534" t="s">
        <v>13</v>
      </c>
      <c r="D1534" s="3">
        <v>113.933160240665</v>
      </c>
      <c r="E1534">
        <v>26</v>
      </c>
      <c r="F1534" s="5" t="str">
        <f t="shared" si="96"/>
        <v>Young Adult</v>
      </c>
      <c r="G1534" t="s">
        <v>9019</v>
      </c>
      <c r="H1534">
        <v>6</v>
      </c>
      <c r="I1534" t="str">
        <f t="shared" si="93"/>
        <v>Regular Buyer</v>
      </c>
      <c r="J1534">
        <v>5</v>
      </c>
      <c r="K1534" t="str">
        <f t="shared" si="94"/>
        <v>Satisfied</v>
      </c>
      <c r="L1534">
        <v>0</v>
      </c>
      <c r="M1534" t="str">
        <f t="shared" si="95"/>
        <v>No Intent</v>
      </c>
    </row>
    <row r="1535" spans="1:13">
      <c r="A1535">
        <v>7407</v>
      </c>
      <c r="B1535" t="s">
        <v>31</v>
      </c>
      <c r="C1535" t="s">
        <v>22</v>
      </c>
      <c r="D1535" s="3">
        <v>1458.1013519151199</v>
      </c>
      <c r="E1535">
        <v>40</v>
      </c>
      <c r="F1535" s="5" t="str">
        <f t="shared" si="96"/>
        <v>Middle aged</v>
      </c>
      <c r="G1535" t="s">
        <v>9020</v>
      </c>
      <c r="H1535">
        <v>13</v>
      </c>
      <c r="I1535" t="str">
        <f t="shared" si="93"/>
        <v>Very Frequent Buyer</v>
      </c>
      <c r="J1535">
        <v>1</v>
      </c>
      <c r="K1535" t="str">
        <f t="shared" si="94"/>
        <v>Unsatisfied</v>
      </c>
      <c r="L1535">
        <v>1</v>
      </c>
      <c r="M1535" t="str">
        <f t="shared" si="95"/>
        <v>Intent to Purchase</v>
      </c>
    </row>
    <row r="1536" spans="1:13">
      <c r="A1536">
        <v>7408</v>
      </c>
      <c r="B1536" t="s">
        <v>12</v>
      </c>
      <c r="C1536" t="s">
        <v>18</v>
      </c>
      <c r="D1536" s="3">
        <v>1548.5942483737799</v>
      </c>
      <c r="E1536">
        <v>56</v>
      </c>
      <c r="F1536" s="5" t="str">
        <f t="shared" si="96"/>
        <v>Mature Adult</v>
      </c>
      <c r="G1536" t="s">
        <v>9020</v>
      </c>
      <c r="H1536">
        <v>4</v>
      </c>
      <c r="I1536" t="str">
        <f t="shared" si="93"/>
        <v>Regular Buyer</v>
      </c>
      <c r="J1536">
        <v>3</v>
      </c>
      <c r="K1536" t="str">
        <f t="shared" si="94"/>
        <v>Neutral</v>
      </c>
      <c r="L1536">
        <v>1</v>
      </c>
      <c r="M1536" t="str">
        <f t="shared" si="95"/>
        <v>Intent to Purchase</v>
      </c>
    </row>
    <row r="1537" spans="1:13">
      <c r="A1537">
        <v>7409</v>
      </c>
      <c r="B1537" t="s">
        <v>24</v>
      </c>
      <c r="C1537" t="s">
        <v>10</v>
      </c>
      <c r="D1537" s="3">
        <v>1977.9076452055499</v>
      </c>
      <c r="E1537">
        <v>58</v>
      </c>
      <c r="F1537" s="5" t="str">
        <f t="shared" si="96"/>
        <v>Mature Adult</v>
      </c>
      <c r="G1537" t="s">
        <v>9019</v>
      </c>
      <c r="H1537">
        <v>3</v>
      </c>
      <c r="I1537" t="str">
        <f t="shared" si="93"/>
        <v>Occasional Buyer</v>
      </c>
      <c r="J1537">
        <v>3</v>
      </c>
      <c r="K1537" t="str">
        <f t="shared" si="94"/>
        <v>Neutral</v>
      </c>
      <c r="L1537">
        <v>0</v>
      </c>
      <c r="M1537" t="str">
        <f t="shared" si="95"/>
        <v>No Intent</v>
      </c>
    </row>
    <row r="1538" spans="1:13">
      <c r="A1538">
        <v>7410</v>
      </c>
      <c r="B1538" t="s">
        <v>15</v>
      </c>
      <c r="C1538" t="s">
        <v>18</v>
      </c>
      <c r="D1538" s="3">
        <v>2115.0167897891602</v>
      </c>
      <c r="E1538">
        <v>48</v>
      </c>
      <c r="F1538" s="5" t="str">
        <f t="shared" si="96"/>
        <v>Middle aged</v>
      </c>
      <c r="G1538" t="s">
        <v>9019</v>
      </c>
      <c r="H1538">
        <v>18</v>
      </c>
      <c r="I1538" t="str">
        <f t="shared" ref="I1538:I1601" si="97">IF(H1538=0, "No Purchases",
IF(H1538&lt;=1, "Rare Buyer",
IF(H1538&lt;=3, "Occasional Buyer",
IF(H1538&lt;=6, "Regular Buyer",
IF(H1538&lt;=12, "Frequent Buyer", "Very Frequent Buyer")))))</f>
        <v>Very Frequent Buyer</v>
      </c>
      <c r="J1538">
        <v>5</v>
      </c>
      <c r="K1538" t="str">
        <f t="shared" ref="K1538:K1601" si="98">IF(J1538&lt;=2, "Unsatisfied",
IF(J1538=3, "Neutral",
IF(J1538&gt;=4, "Satisfied", "N/A")))</f>
        <v>Satisfied</v>
      </c>
      <c r="L1538">
        <v>1</v>
      </c>
      <c r="M1538" t="str">
        <f t="shared" ref="M1538:M1601" si="99">IF(L1538=0, "No Intent", IF(L1538=1,"Intent to Purchase", "N/A"))</f>
        <v>Intent to Purchase</v>
      </c>
    </row>
    <row r="1539" spans="1:13">
      <c r="A1539">
        <v>7411</v>
      </c>
      <c r="B1539" t="s">
        <v>15</v>
      </c>
      <c r="C1539" t="s">
        <v>18</v>
      </c>
      <c r="D1539" s="3">
        <v>2878.0780830610402</v>
      </c>
      <c r="E1539">
        <v>52</v>
      </c>
      <c r="F1539" s="5" t="str">
        <f t="shared" si="96"/>
        <v>Mature Adult</v>
      </c>
      <c r="G1539" t="s">
        <v>9020</v>
      </c>
      <c r="H1539">
        <v>6</v>
      </c>
      <c r="I1539" t="str">
        <f t="shared" si="97"/>
        <v>Regular Buyer</v>
      </c>
      <c r="J1539">
        <v>3</v>
      </c>
      <c r="K1539" t="str">
        <f t="shared" si="98"/>
        <v>Neutral</v>
      </c>
      <c r="L1539">
        <v>1</v>
      </c>
      <c r="M1539" t="str">
        <f t="shared" si="99"/>
        <v>Intent to Purchase</v>
      </c>
    </row>
    <row r="1540" spans="1:13">
      <c r="A1540">
        <v>7412</v>
      </c>
      <c r="B1540" t="s">
        <v>9</v>
      </c>
      <c r="C1540" t="s">
        <v>18</v>
      </c>
      <c r="D1540" s="3">
        <v>2765.0636017786601</v>
      </c>
      <c r="E1540">
        <v>38</v>
      </c>
      <c r="F1540" s="5" t="str">
        <f t="shared" si="96"/>
        <v>Adult</v>
      </c>
      <c r="G1540" t="s">
        <v>9019</v>
      </c>
      <c r="H1540">
        <v>9</v>
      </c>
      <c r="I1540" t="str">
        <f t="shared" si="97"/>
        <v>Frequent Buyer</v>
      </c>
      <c r="J1540">
        <v>3</v>
      </c>
      <c r="K1540" t="str">
        <f t="shared" si="98"/>
        <v>Neutral</v>
      </c>
      <c r="L1540">
        <v>0</v>
      </c>
      <c r="M1540" t="str">
        <f t="shared" si="99"/>
        <v>No Intent</v>
      </c>
    </row>
    <row r="1541" spans="1:13">
      <c r="A1541">
        <v>7413</v>
      </c>
      <c r="B1541" t="s">
        <v>9</v>
      </c>
      <c r="C1541" t="s">
        <v>10</v>
      </c>
      <c r="D1541" s="3">
        <v>213.99099965983501</v>
      </c>
      <c r="E1541">
        <v>30</v>
      </c>
      <c r="F1541" s="5" t="str">
        <f t="shared" si="96"/>
        <v>Adult</v>
      </c>
      <c r="G1541" t="s">
        <v>9020</v>
      </c>
      <c r="H1541">
        <v>5</v>
      </c>
      <c r="I1541" t="str">
        <f t="shared" si="97"/>
        <v>Regular Buyer</v>
      </c>
      <c r="J1541">
        <v>1</v>
      </c>
      <c r="K1541" t="str">
        <f t="shared" si="98"/>
        <v>Unsatisfied</v>
      </c>
      <c r="L1541">
        <v>0</v>
      </c>
      <c r="M1541" t="str">
        <f t="shared" si="99"/>
        <v>No Intent</v>
      </c>
    </row>
    <row r="1542" spans="1:13">
      <c r="A1542">
        <v>7414</v>
      </c>
      <c r="B1542" t="s">
        <v>15</v>
      </c>
      <c r="C1542" t="s">
        <v>10</v>
      </c>
      <c r="D1542" s="3">
        <v>827.53379310971695</v>
      </c>
      <c r="E1542">
        <v>23</v>
      </c>
      <c r="F1542" s="5" t="str">
        <f t="shared" si="96"/>
        <v>Young Adult</v>
      </c>
      <c r="G1542" t="s">
        <v>9020</v>
      </c>
      <c r="H1542">
        <v>8</v>
      </c>
      <c r="I1542" t="str">
        <f t="shared" si="97"/>
        <v>Frequent Buyer</v>
      </c>
      <c r="J1542">
        <v>5</v>
      </c>
      <c r="K1542" t="str">
        <f t="shared" si="98"/>
        <v>Satisfied</v>
      </c>
      <c r="L1542">
        <v>1</v>
      </c>
      <c r="M1542" t="str">
        <f t="shared" si="99"/>
        <v>Intent to Purchase</v>
      </c>
    </row>
    <row r="1543" spans="1:13">
      <c r="A1543">
        <v>7415</v>
      </c>
      <c r="B1543" t="s">
        <v>12</v>
      </c>
      <c r="C1543" t="s">
        <v>22</v>
      </c>
      <c r="D1543" s="3">
        <v>1398.7809077734501</v>
      </c>
      <c r="E1543">
        <v>67</v>
      </c>
      <c r="F1543" s="5" t="str">
        <f t="shared" si="96"/>
        <v>Senior</v>
      </c>
      <c r="G1543" t="s">
        <v>9019</v>
      </c>
      <c r="H1543">
        <v>5</v>
      </c>
      <c r="I1543" t="str">
        <f t="shared" si="97"/>
        <v>Regular Buyer</v>
      </c>
      <c r="J1543">
        <v>2</v>
      </c>
      <c r="K1543" t="str">
        <f t="shared" si="98"/>
        <v>Unsatisfied</v>
      </c>
      <c r="L1543">
        <v>0</v>
      </c>
      <c r="M1543" t="str">
        <f t="shared" si="99"/>
        <v>No Intent</v>
      </c>
    </row>
    <row r="1544" spans="1:13">
      <c r="A1544">
        <v>7416</v>
      </c>
      <c r="B1544" t="s">
        <v>15</v>
      </c>
      <c r="C1544" t="s">
        <v>22</v>
      </c>
      <c r="D1544" s="3">
        <v>2066.4625779582502</v>
      </c>
      <c r="E1544">
        <v>57</v>
      </c>
      <c r="F1544" s="5" t="str">
        <f t="shared" si="96"/>
        <v>Mature Adult</v>
      </c>
      <c r="G1544" t="s">
        <v>9019</v>
      </c>
      <c r="H1544">
        <v>1</v>
      </c>
      <c r="I1544" t="str">
        <f t="shared" si="97"/>
        <v>Rare Buyer</v>
      </c>
      <c r="J1544">
        <v>3</v>
      </c>
      <c r="K1544" t="str">
        <f t="shared" si="98"/>
        <v>Neutral</v>
      </c>
      <c r="L1544">
        <v>0</v>
      </c>
      <c r="M1544" t="str">
        <f t="shared" si="99"/>
        <v>No Intent</v>
      </c>
    </row>
    <row r="1545" spans="1:13">
      <c r="A1545">
        <v>7417</v>
      </c>
      <c r="B1545" t="s">
        <v>9</v>
      </c>
      <c r="C1545" t="s">
        <v>28</v>
      </c>
      <c r="D1545" s="3">
        <v>611.10398308064498</v>
      </c>
      <c r="E1545">
        <v>28</v>
      </c>
      <c r="F1545" s="5" t="str">
        <f t="shared" si="96"/>
        <v>Young Adult</v>
      </c>
      <c r="G1545" t="s">
        <v>9020</v>
      </c>
      <c r="H1545">
        <v>7</v>
      </c>
      <c r="I1545" t="str">
        <f t="shared" si="97"/>
        <v>Frequent Buyer</v>
      </c>
      <c r="J1545">
        <v>5</v>
      </c>
      <c r="K1545" t="str">
        <f t="shared" si="98"/>
        <v>Satisfied</v>
      </c>
      <c r="L1545">
        <v>1</v>
      </c>
      <c r="M1545" t="str">
        <f t="shared" si="99"/>
        <v>Intent to Purchase</v>
      </c>
    </row>
    <row r="1546" spans="1:13">
      <c r="A1546">
        <v>7418</v>
      </c>
      <c r="B1546" t="s">
        <v>31</v>
      </c>
      <c r="C1546" t="s">
        <v>22</v>
      </c>
      <c r="D1546" s="3">
        <v>616.05872542705299</v>
      </c>
      <c r="E1546">
        <v>68</v>
      </c>
      <c r="F1546" s="5" t="str">
        <f t="shared" si="96"/>
        <v>Senior</v>
      </c>
      <c r="G1546" t="s">
        <v>9020</v>
      </c>
      <c r="H1546">
        <v>8</v>
      </c>
      <c r="I1546" t="str">
        <f t="shared" si="97"/>
        <v>Frequent Buyer</v>
      </c>
      <c r="J1546">
        <v>1</v>
      </c>
      <c r="K1546" t="str">
        <f t="shared" si="98"/>
        <v>Unsatisfied</v>
      </c>
      <c r="L1546">
        <v>1</v>
      </c>
      <c r="M1546" t="str">
        <f t="shared" si="99"/>
        <v>Intent to Purchase</v>
      </c>
    </row>
    <row r="1547" spans="1:13">
      <c r="A1547">
        <v>7419</v>
      </c>
      <c r="B1547" t="s">
        <v>31</v>
      </c>
      <c r="C1547" t="s">
        <v>22</v>
      </c>
      <c r="D1547" s="3">
        <v>2327.54816092385</v>
      </c>
      <c r="E1547">
        <v>30</v>
      </c>
      <c r="F1547" s="5" t="str">
        <f t="shared" si="96"/>
        <v>Adult</v>
      </c>
      <c r="G1547" t="s">
        <v>9019</v>
      </c>
      <c r="H1547">
        <v>10</v>
      </c>
      <c r="I1547" t="str">
        <f t="shared" si="97"/>
        <v>Frequent Buyer</v>
      </c>
      <c r="J1547">
        <v>5</v>
      </c>
      <c r="K1547" t="str">
        <f t="shared" si="98"/>
        <v>Satisfied</v>
      </c>
      <c r="L1547">
        <v>0</v>
      </c>
      <c r="M1547" t="str">
        <f t="shared" si="99"/>
        <v>No Intent</v>
      </c>
    </row>
    <row r="1548" spans="1:13">
      <c r="A1548">
        <v>7420</v>
      </c>
      <c r="B1548" t="s">
        <v>12</v>
      </c>
      <c r="C1548" t="s">
        <v>28</v>
      </c>
      <c r="D1548" s="3">
        <v>1020.82107283834</v>
      </c>
      <c r="E1548">
        <v>23</v>
      </c>
      <c r="F1548" s="5" t="str">
        <f t="shared" si="96"/>
        <v>Young Adult</v>
      </c>
      <c r="G1548" t="s">
        <v>9019</v>
      </c>
      <c r="H1548">
        <v>11</v>
      </c>
      <c r="I1548" t="str">
        <f t="shared" si="97"/>
        <v>Frequent Buyer</v>
      </c>
      <c r="J1548">
        <v>1</v>
      </c>
      <c r="K1548" t="str">
        <f t="shared" si="98"/>
        <v>Unsatisfied</v>
      </c>
      <c r="L1548">
        <v>0</v>
      </c>
      <c r="M1548" t="str">
        <f t="shared" si="99"/>
        <v>No Intent</v>
      </c>
    </row>
    <row r="1549" spans="1:13">
      <c r="A1549">
        <v>7421</v>
      </c>
      <c r="B1549" t="s">
        <v>15</v>
      </c>
      <c r="C1549" t="s">
        <v>18</v>
      </c>
      <c r="D1549" s="3">
        <v>948.37474269289498</v>
      </c>
      <c r="E1549">
        <v>27</v>
      </c>
      <c r="F1549" s="5" t="str">
        <f t="shared" si="96"/>
        <v>Young Adult</v>
      </c>
      <c r="G1549" t="s">
        <v>9019</v>
      </c>
      <c r="H1549">
        <v>13</v>
      </c>
      <c r="I1549" t="str">
        <f t="shared" si="97"/>
        <v>Very Frequent Buyer</v>
      </c>
      <c r="J1549">
        <v>5</v>
      </c>
      <c r="K1549" t="str">
        <f t="shared" si="98"/>
        <v>Satisfied</v>
      </c>
      <c r="L1549">
        <v>0</v>
      </c>
      <c r="M1549" t="str">
        <f t="shared" si="99"/>
        <v>No Intent</v>
      </c>
    </row>
    <row r="1550" spans="1:13">
      <c r="A1550">
        <v>7422</v>
      </c>
      <c r="B1550" t="s">
        <v>15</v>
      </c>
      <c r="C1550" t="s">
        <v>18</v>
      </c>
      <c r="D1550" s="3">
        <v>154.44771275856399</v>
      </c>
      <c r="E1550">
        <v>31</v>
      </c>
      <c r="F1550" s="5" t="str">
        <f t="shared" si="96"/>
        <v>Adult</v>
      </c>
      <c r="G1550" t="s">
        <v>9019</v>
      </c>
      <c r="H1550">
        <v>11</v>
      </c>
      <c r="I1550" t="str">
        <f t="shared" si="97"/>
        <v>Frequent Buyer</v>
      </c>
      <c r="J1550">
        <v>4</v>
      </c>
      <c r="K1550" t="str">
        <f t="shared" si="98"/>
        <v>Satisfied</v>
      </c>
      <c r="L1550">
        <v>1</v>
      </c>
      <c r="M1550" t="str">
        <f t="shared" si="99"/>
        <v>Intent to Purchase</v>
      </c>
    </row>
    <row r="1551" spans="1:13">
      <c r="A1551">
        <v>7423</v>
      </c>
      <c r="B1551" t="s">
        <v>15</v>
      </c>
      <c r="C1551" t="s">
        <v>13</v>
      </c>
      <c r="D1551" s="3">
        <v>2136.7828591357602</v>
      </c>
      <c r="E1551">
        <v>51</v>
      </c>
      <c r="F1551" s="5" t="str">
        <f t="shared" si="96"/>
        <v>Mature Adult</v>
      </c>
      <c r="G1551" t="s">
        <v>9020</v>
      </c>
      <c r="H1551">
        <v>4</v>
      </c>
      <c r="I1551" t="str">
        <f t="shared" si="97"/>
        <v>Regular Buyer</v>
      </c>
      <c r="J1551">
        <v>2</v>
      </c>
      <c r="K1551" t="str">
        <f t="shared" si="98"/>
        <v>Unsatisfied</v>
      </c>
      <c r="L1551">
        <v>1</v>
      </c>
      <c r="M1551" t="str">
        <f t="shared" si="99"/>
        <v>Intent to Purchase</v>
      </c>
    </row>
    <row r="1552" spans="1:13">
      <c r="A1552">
        <v>7424</v>
      </c>
      <c r="B1552" t="s">
        <v>12</v>
      </c>
      <c r="C1552" t="s">
        <v>18</v>
      </c>
      <c r="D1552" s="3">
        <v>1585.71739931463</v>
      </c>
      <c r="E1552">
        <v>39</v>
      </c>
      <c r="F1552" s="5" t="str">
        <f t="shared" si="96"/>
        <v>Adult</v>
      </c>
      <c r="G1552" t="s">
        <v>9020</v>
      </c>
      <c r="H1552">
        <v>16</v>
      </c>
      <c r="I1552" t="str">
        <f t="shared" si="97"/>
        <v>Very Frequent Buyer</v>
      </c>
      <c r="J1552">
        <v>1</v>
      </c>
      <c r="K1552" t="str">
        <f t="shared" si="98"/>
        <v>Unsatisfied</v>
      </c>
      <c r="L1552">
        <v>1</v>
      </c>
      <c r="M1552" t="str">
        <f t="shared" si="99"/>
        <v>Intent to Purchase</v>
      </c>
    </row>
    <row r="1553" spans="1:13">
      <c r="A1553">
        <v>7425</v>
      </c>
      <c r="B1553" t="s">
        <v>9</v>
      </c>
      <c r="C1553" t="s">
        <v>18</v>
      </c>
      <c r="D1553" s="3">
        <v>1056.0660592057</v>
      </c>
      <c r="E1553">
        <v>21</v>
      </c>
      <c r="F1553" s="5" t="str">
        <f t="shared" si="96"/>
        <v>Young Adult</v>
      </c>
      <c r="G1553" t="s">
        <v>9019</v>
      </c>
      <c r="H1553">
        <v>1</v>
      </c>
      <c r="I1553" t="str">
        <f t="shared" si="97"/>
        <v>Rare Buyer</v>
      </c>
      <c r="J1553">
        <v>2</v>
      </c>
      <c r="K1553" t="str">
        <f t="shared" si="98"/>
        <v>Unsatisfied</v>
      </c>
      <c r="L1553">
        <v>0</v>
      </c>
      <c r="M1553" t="str">
        <f t="shared" si="99"/>
        <v>No Intent</v>
      </c>
    </row>
    <row r="1554" spans="1:13">
      <c r="A1554">
        <v>7426</v>
      </c>
      <c r="B1554" t="s">
        <v>31</v>
      </c>
      <c r="C1554" t="s">
        <v>13</v>
      </c>
      <c r="D1554" s="3">
        <v>1949.39222788641</v>
      </c>
      <c r="E1554">
        <v>25</v>
      </c>
      <c r="F1554" s="5" t="str">
        <f t="shared" si="96"/>
        <v>Young Adult</v>
      </c>
      <c r="G1554" t="s">
        <v>9019</v>
      </c>
      <c r="H1554">
        <v>15</v>
      </c>
      <c r="I1554" t="str">
        <f t="shared" si="97"/>
        <v>Very Frequent Buyer</v>
      </c>
      <c r="J1554">
        <v>3</v>
      </c>
      <c r="K1554" t="str">
        <f t="shared" si="98"/>
        <v>Neutral</v>
      </c>
      <c r="L1554">
        <v>0</v>
      </c>
      <c r="M1554" t="str">
        <f t="shared" si="99"/>
        <v>No Intent</v>
      </c>
    </row>
    <row r="1555" spans="1:13">
      <c r="A1555">
        <v>7427</v>
      </c>
      <c r="B1555" t="s">
        <v>31</v>
      </c>
      <c r="C1555" t="s">
        <v>10</v>
      </c>
      <c r="D1555" s="3">
        <v>2013.5551971887501</v>
      </c>
      <c r="E1555">
        <v>27</v>
      </c>
      <c r="F1555" s="5" t="str">
        <f t="shared" si="96"/>
        <v>Young Adult</v>
      </c>
      <c r="G1555" t="s">
        <v>9020</v>
      </c>
      <c r="H1555">
        <v>4</v>
      </c>
      <c r="I1555" t="str">
        <f t="shared" si="97"/>
        <v>Regular Buyer</v>
      </c>
      <c r="J1555">
        <v>5</v>
      </c>
      <c r="K1555" t="str">
        <f t="shared" si="98"/>
        <v>Satisfied</v>
      </c>
      <c r="L1555">
        <v>1</v>
      </c>
      <c r="M1555" t="str">
        <f t="shared" si="99"/>
        <v>Intent to Purchase</v>
      </c>
    </row>
    <row r="1556" spans="1:13">
      <c r="A1556">
        <v>7428</v>
      </c>
      <c r="B1556" t="s">
        <v>15</v>
      </c>
      <c r="C1556" t="s">
        <v>22</v>
      </c>
      <c r="D1556" s="3">
        <v>2880.33256654261</v>
      </c>
      <c r="E1556">
        <v>58</v>
      </c>
      <c r="F1556" s="5" t="str">
        <f t="shared" si="96"/>
        <v>Mature Adult</v>
      </c>
      <c r="G1556" t="s">
        <v>9019</v>
      </c>
      <c r="H1556">
        <v>9</v>
      </c>
      <c r="I1556" t="str">
        <f t="shared" si="97"/>
        <v>Frequent Buyer</v>
      </c>
      <c r="J1556">
        <v>1</v>
      </c>
      <c r="K1556" t="str">
        <f t="shared" si="98"/>
        <v>Unsatisfied</v>
      </c>
      <c r="L1556">
        <v>0</v>
      </c>
      <c r="M1556" t="str">
        <f t="shared" si="99"/>
        <v>No Intent</v>
      </c>
    </row>
    <row r="1557" spans="1:13">
      <c r="A1557">
        <v>7429</v>
      </c>
      <c r="B1557" t="s">
        <v>24</v>
      </c>
      <c r="C1557" t="s">
        <v>22</v>
      </c>
      <c r="D1557" s="3">
        <v>2151.6970517930599</v>
      </c>
      <c r="E1557">
        <v>25</v>
      </c>
      <c r="F1557" s="5" t="str">
        <f t="shared" si="96"/>
        <v>Young Adult</v>
      </c>
      <c r="G1557" t="s">
        <v>9020</v>
      </c>
      <c r="H1557">
        <v>19</v>
      </c>
      <c r="I1557" t="str">
        <f t="shared" si="97"/>
        <v>Very Frequent Buyer</v>
      </c>
      <c r="J1557">
        <v>2</v>
      </c>
      <c r="K1557" t="str">
        <f t="shared" si="98"/>
        <v>Unsatisfied</v>
      </c>
      <c r="L1557">
        <v>0</v>
      </c>
      <c r="M1557" t="str">
        <f t="shared" si="99"/>
        <v>No Intent</v>
      </c>
    </row>
    <row r="1558" spans="1:13">
      <c r="A1558">
        <v>7430</v>
      </c>
      <c r="B1558" t="s">
        <v>9</v>
      </c>
      <c r="C1558" t="s">
        <v>10</v>
      </c>
      <c r="D1558" s="3">
        <v>1678.5416363931299</v>
      </c>
      <c r="E1558">
        <v>32</v>
      </c>
      <c r="F1558" s="5" t="str">
        <f t="shared" si="96"/>
        <v>Adult</v>
      </c>
      <c r="G1558" t="s">
        <v>9019</v>
      </c>
      <c r="H1558">
        <v>9</v>
      </c>
      <c r="I1558" t="str">
        <f t="shared" si="97"/>
        <v>Frequent Buyer</v>
      </c>
      <c r="J1558">
        <v>4</v>
      </c>
      <c r="K1558" t="str">
        <f t="shared" si="98"/>
        <v>Satisfied</v>
      </c>
      <c r="L1558">
        <v>1</v>
      </c>
      <c r="M1558" t="str">
        <f t="shared" si="99"/>
        <v>Intent to Purchase</v>
      </c>
    </row>
    <row r="1559" spans="1:13">
      <c r="A1559">
        <v>7431</v>
      </c>
      <c r="B1559" t="s">
        <v>12</v>
      </c>
      <c r="C1559" t="s">
        <v>10</v>
      </c>
      <c r="D1559" s="3">
        <v>581.344974626929</v>
      </c>
      <c r="E1559">
        <v>54</v>
      </c>
      <c r="F1559" s="5" t="str">
        <f t="shared" si="96"/>
        <v>Mature Adult</v>
      </c>
      <c r="G1559" t="s">
        <v>9020</v>
      </c>
      <c r="H1559">
        <v>14</v>
      </c>
      <c r="I1559" t="str">
        <f t="shared" si="97"/>
        <v>Very Frequent Buyer</v>
      </c>
      <c r="J1559">
        <v>3</v>
      </c>
      <c r="K1559" t="str">
        <f t="shared" si="98"/>
        <v>Neutral</v>
      </c>
      <c r="L1559">
        <v>1</v>
      </c>
      <c r="M1559" t="str">
        <f t="shared" si="99"/>
        <v>Intent to Purchase</v>
      </c>
    </row>
    <row r="1560" spans="1:13">
      <c r="A1560">
        <v>7432</v>
      </c>
      <c r="B1560" t="s">
        <v>9</v>
      </c>
      <c r="C1560" t="s">
        <v>28</v>
      </c>
      <c r="D1560" s="3">
        <v>2890.8430654409499</v>
      </c>
      <c r="E1560">
        <v>26</v>
      </c>
      <c r="F1560" s="5" t="str">
        <f t="shared" si="96"/>
        <v>Young Adult</v>
      </c>
      <c r="G1560" t="s">
        <v>9020</v>
      </c>
      <c r="H1560">
        <v>10</v>
      </c>
      <c r="I1560" t="str">
        <f t="shared" si="97"/>
        <v>Frequent Buyer</v>
      </c>
      <c r="J1560">
        <v>3</v>
      </c>
      <c r="K1560" t="str">
        <f t="shared" si="98"/>
        <v>Neutral</v>
      </c>
      <c r="L1560">
        <v>0</v>
      </c>
      <c r="M1560" t="str">
        <f t="shared" si="99"/>
        <v>No Intent</v>
      </c>
    </row>
    <row r="1561" spans="1:13">
      <c r="A1561">
        <v>7433</v>
      </c>
      <c r="B1561" t="s">
        <v>15</v>
      </c>
      <c r="C1561" t="s">
        <v>13</v>
      </c>
      <c r="D1561" s="3">
        <v>885.03174524502504</v>
      </c>
      <c r="E1561">
        <v>40</v>
      </c>
      <c r="F1561" s="5" t="str">
        <f t="shared" si="96"/>
        <v>Middle aged</v>
      </c>
      <c r="G1561" t="s">
        <v>9019</v>
      </c>
      <c r="H1561">
        <v>12</v>
      </c>
      <c r="I1561" t="str">
        <f t="shared" si="97"/>
        <v>Frequent Buyer</v>
      </c>
      <c r="J1561">
        <v>4</v>
      </c>
      <c r="K1561" t="str">
        <f t="shared" si="98"/>
        <v>Satisfied</v>
      </c>
      <c r="L1561">
        <v>1</v>
      </c>
      <c r="M1561" t="str">
        <f t="shared" si="99"/>
        <v>Intent to Purchase</v>
      </c>
    </row>
    <row r="1562" spans="1:13">
      <c r="A1562">
        <v>7434</v>
      </c>
      <c r="B1562" t="s">
        <v>24</v>
      </c>
      <c r="C1562" t="s">
        <v>10</v>
      </c>
      <c r="D1562" s="3">
        <v>905.98872106271006</v>
      </c>
      <c r="E1562">
        <v>35</v>
      </c>
      <c r="F1562" s="5" t="str">
        <f t="shared" si="96"/>
        <v>Adult</v>
      </c>
      <c r="G1562" t="s">
        <v>9019</v>
      </c>
      <c r="H1562">
        <v>7</v>
      </c>
      <c r="I1562" t="str">
        <f t="shared" si="97"/>
        <v>Frequent Buyer</v>
      </c>
      <c r="J1562">
        <v>5</v>
      </c>
      <c r="K1562" t="str">
        <f t="shared" si="98"/>
        <v>Satisfied</v>
      </c>
      <c r="L1562">
        <v>1</v>
      </c>
      <c r="M1562" t="str">
        <f t="shared" si="99"/>
        <v>Intent to Purchase</v>
      </c>
    </row>
    <row r="1563" spans="1:13">
      <c r="A1563">
        <v>7435</v>
      </c>
      <c r="B1563" t="s">
        <v>24</v>
      </c>
      <c r="C1563" t="s">
        <v>10</v>
      </c>
      <c r="D1563" s="3">
        <v>718.64178857345996</v>
      </c>
      <c r="E1563">
        <v>60</v>
      </c>
      <c r="F1563" s="5" t="str">
        <f t="shared" si="96"/>
        <v>Senior</v>
      </c>
      <c r="G1563" t="s">
        <v>9019</v>
      </c>
      <c r="H1563">
        <v>17</v>
      </c>
      <c r="I1563" t="str">
        <f t="shared" si="97"/>
        <v>Very Frequent Buyer</v>
      </c>
      <c r="J1563">
        <v>4</v>
      </c>
      <c r="K1563" t="str">
        <f t="shared" si="98"/>
        <v>Satisfied</v>
      </c>
      <c r="L1563">
        <v>1</v>
      </c>
      <c r="M1563" t="str">
        <f t="shared" si="99"/>
        <v>Intent to Purchase</v>
      </c>
    </row>
    <row r="1564" spans="1:13">
      <c r="A1564">
        <v>7436</v>
      </c>
      <c r="B1564" t="s">
        <v>31</v>
      </c>
      <c r="C1564" t="s">
        <v>10</v>
      </c>
      <c r="D1564" s="3">
        <v>2671.2920128372102</v>
      </c>
      <c r="E1564">
        <v>45</v>
      </c>
      <c r="F1564" s="5" t="str">
        <f t="shared" si="96"/>
        <v>Middle aged</v>
      </c>
      <c r="G1564" t="s">
        <v>9020</v>
      </c>
      <c r="H1564">
        <v>2</v>
      </c>
      <c r="I1564" t="str">
        <f t="shared" si="97"/>
        <v>Occasional Buyer</v>
      </c>
      <c r="J1564">
        <v>2</v>
      </c>
      <c r="K1564" t="str">
        <f t="shared" si="98"/>
        <v>Unsatisfied</v>
      </c>
      <c r="L1564">
        <v>1</v>
      </c>
      <c r="M1564" t="str">
        <f t="shared" si="99"/>
        <v>Intent to Purchase</v>
      </c>
    </row>
    <row r="1565" spans="1:13">
      <c r="A1565">
        <v>7437</v>
      </c>
      <c r="B1565" t="s">
        <v>15</v>
      </c>
      <c r="C1565" t="s">
        <v>22</v>
      </c>
      <c r="D1565" s="3">
        <v>2551.0920037526898</v>
      </c>
      <c r="E1565">
        <v>39</v>
      </c>
      <c r="F1565" s="5" t="str">
        <f t="shared" si="96"/>
        <v>Adult</v>
      </c>
      <c r="G1565" t="s">
        <v>9019</v>
      </c>
      <c r="H1565">
        <v>3</v>
      </c>
      <c r="I1565" t="str">
        <f t="shared" si="97"/>
        <v>Occasional Buyer</v>
      </c>
      <c r="J1565">
        <v>2</v>
      </c>
      <c r="K1565" t="str">
        <f t="shared" si="98"/>
        <v>Unsatisfied</v>
      </c>
      <c r="L1565">
        <v>0</v>
      </c>
      <c r="M1565" t="str">
        <f t="shared" si="99"/>
        <v>No Intent</v>
      </c>
    </row>
    <row r="1566" spans="1:13">
      <c r="A1566">
        <v>7438</v>
      </c>
      <c r="B1566" t="s">
        <v>24</v>
      </c>
      <c r="C1566" t="s">
        <v>10</v>
      </c>
      <c r="D1566" s="3">
        <v>811.50920492897001</v>
      </c>
      <c r="E1566">
        <v>34</v>
      </c>
      <c r="F1566" s="5" t="str">
        <f t="shared" si="96"/>
        <v>Adult</v>
      </c>
      <c r="G1566" t="s">
        <v>9020</v>
      </c>
      <c r="H1566">
        <v>9</v>
      </c>
      <c r="I1566" t="str">
        <f t="shared" si="97"/>
        <v>Frequent Buyer</v>
      </c>
      <c r="J1566">
        <v>4</v>
      </c>
      <c r="K1566" t="str">
        <f t="shared" si="98"/>
        <v>Satisfied</v>
      </c>
      <c r="L1566">
        <v>1</v>
      </c>
      <c r="M1566" t="str">
        <f t="shared" si="99"/>
        <v>Intent to Purchase</v>
      </c>
    </row>
    <row r="1567" spans="1:13">
      <c r="A1567">
        <v>7439</v>
      </c>
      <c r="B1567" t="s">
        <v>9</v>
      </c>
      <c r="C1567" t="s">
        <v>22</v>
      </c>
      <c r="D1567" s="3">
        <v>154.33031191484301</v>
      </c>
      <c r="E1567">
        <v>35</v>
      </c>
      <c r="F1567" s="5" t="str">
        <f t="shared" si="96"/>
        <v>Adult</v>
      </c>
      <c r="G1567" t="s">
        <v>9019</v>
      </c>
      <c r="H1567">
        <v>4</v>
      </c>
      <c r="I1567" t="str">
        <f t="shared" si="97"/>
        <v>Regular Buyer</v>
      </c>
      <c r="J1567">
        <v>4</v>
      </c>
      <c r="K1567" t="str">
        <f t="shared" si="98"/>
        <v>Satisfied</v>
      </c>
      <c r="L1567">
        <v>1</v>
      </c>
      <c r="M1567" t="str">
        <f t="shared" si="99"/>
        <v>Intent to Purchase</v>
      </c>
    </row>
    <row r="1568" spans="1:13">
      <c r="A1568">
        <v>7440</v>
      </c>
      <c r="B1568" t="s">
        <v>15</v>
      </c>
      <c r="C1568" t="s">
        <v>13</v>
      </c>
      <c r="D1568" s="3">
        <v>1687.6694176342401</v>
      </c>
      <c r="E1568">
        <v>18</v>
      </c>
      <c r="F1568" s="5" t="str">
        <f t="shared" si="96"/>
        <v>Adolescent</v>
      </c>
      <c r="G1568" t="s">
        <v>9019</v>
      </c>
      <c r="H1568">
        <v>2</v>
      </c>
      <c r="I1568" t="str">
        <f t="shared" si="97"/>
        <v>Occasional Buyer</v>
      </c>
      <c r="J1568">
        <v>4</v>
      </c>
      <c r="K1568" t="str">
        <f t="shared" si="98"/>
        <v>Satisfied</v>
      </c>
      <c r="L1568">
        <v>0</v>
      </c>
      <c r="M1568" t="str">
        <f t="shared" si="99"/>
        <v>No Intent</v>
      </c>
    </row>
    <row r="1569" spans="1:13">
      <c r="A1569">
        <v>7441</v>
      </c>
      <c r="B1569" t="s">
        <v>24</v>
      </c>
      <c r="C1569" t="s">
        <v>18</v>
      </c>
      <c r="D1569" s="3">
        <v>947.93006039477405</v>
      </c>
      <c r="E1569">
        <v>53</v>
      </c>
      <c r="F1569" s="5" t="str">
        <f t="shared" si="96"/>
        <v>Mature Adult</v>
      </c>
      <c r="G1569" t="s">
        <v>9019</v>
      </c>
      <c r="H1569">
        <v>5</v>
      </c>
      <c r="I1569" t="str">
        <f t="shared" si="97"/>
        <v>Regular Buyer</v>
      </c>
      <c r="J1569">
        <v>1</v>
      </c>
      <c r="K1569" t="str">
        <f t="shared" si="98"/>
        <v>Unsatisfied</v>
      </c>
      <c r="L1569">
        <v>0</v>
      </c>
      <c r="M1569" t="str">
        <f t="shared" si="99"/>
        <v>No Intent</v>
      </c>
    </row>
    <row r="1570" spans="1:13">
      <c r="A1570">
        <v>7442</v>
      </c>
      <c r="B1570" t="s">
        <v>12</v>
      </c>
      <c r="C1570" t="s">
        <v>22</v>
      </c>
      <c r="D1570" s="3">
        <v>1009.1228016799</v>
      </c>
      <c r="E1570">
        <v>60</v>
      </c>
      <c r="F1570" s="5" t="str">
        <f t="shared" si="96"/>
        <v>Senior</v>
      </c>
      <c r="G1570" t="s">
        <v>9020</v>
      </c>
      <c r="H1570">
        <v>17</v>
      </c>
      <c r="I1570" t="str">
        <f t="shared" si="97"/>
        <v>Very Frequent Buyer</v>
      </c>
      <c r="J1570">
        <v>1</v>
      </c>
      <c r="K1570" t="str">
        <f t="shared" si="98"/>
        <v>Unsatisfied</v>
      </c>
      <c r="L1570">
        <v>1</v>
      </c>
      <c r="M1570" t="str">
        <f t="shared" si="99"/>
        <v>Intent to Purchase</v>
      </c>
    </row>
    <row r="1571" spans="1:13">
      <c r="A1571">
        <v>7443</v>
      </c>
      <c r="B1571" t="s">
        <v>12</v>
      </c>
      <c r="C1571" t="s">
        <v>10</v>
      </c>
      <c r="D1571" s="3">
        <v>316.69547889991998</v>
      </c>
      <c r="E1571">
        <v>22</v>
      </c>
      <c r="F1571" s="5" t="str">
        <f t="shared" si="96"/>
        <v>Young Adult</v>
      </c>
      <c r="G1571" t="s">
        <v>9019</v>
      </c>
      <c r="H1571">
        <v>8</v>
      </c>
      <c r="I1571" t="str">
        <f t="shared" si="97"/>
        <v>Frequent Buyer</v>
      </c>
      <c r="J1571">
        <v>5</v>
      </c>
      <c r="K1571" t="str">
        <f t="shared" si="98"/>
        <v>Satisfied</v>
      </c>
      <c r="L1571">
        <v>0</v>
      </c>
      <c r="M1571" t="str">
        <f t="shared" si="99"/>
        <v>No Intent</v>
      </c>
    </row>
    <row r="1572" spans="1:13">
      <c r="A1572">
        <v>7444</v>
      </c>
      <c r="B1572" t="s">
        <v>15</v>
      </c>
      <c r="C1572" t="s">
        <v>22</v>
      </c>
      <c r="D1572" s="3">
        <v>325.46371687927501</v>
      </c>
      <c r="E1572">
        <v>45</v>
      </c>
      <c r="F1572" s="5" t="str">
        <f t="shared" si="96"/>
        <v>Middle aged</v>
      </c>
      <c r="G1572" t="s">
        <v>9020</v>
      </c>
      <c r="H1572">
        <v>15</v>
      </c>
      <c r="I1572" t="str">
        <f t="shared" si="97"/>
        <v>Very Frequent Buyer</v>
      </c>
      <c r="J1572">
        <v>3</v>
      </c>
      <c r="K1572" t="str">
        <f t="shared" si="98"/>
        <v>Neutral</v>
      </c>
      <c r="L1572">
        <v>1</v>
      </c>
      <c r="M1572" t="str">
        <f t="shared" si="99"/>
        <v>Intent to Purchase</v>
      </c>
    </row>
    <row r="1573" spans="1:13">
      <c r="A1573">
        <v>7445</v>
      </c>
      <c r="B1573" t="s">
        <v>12</v>
      </c>
      <c r="C1573" t="s">
        <v>22</v>
      </c>
      <c r="D1573" s="3">
        <v>2421.53705942733</v>
      </c>
      <c r="E1573">
        <v>40</v>
      </c>
      <c r="F1573" s="5" t="str">
        <f t="shared" si="96"/>
        <v>Middle aged</v>
      </c>
      <c r="G1573" t="s">
        <v>9020</v>
      </c>
      <c r="H1573">
        <v>7</v>
      </c>
      <c r="I1573" t="str">
        <f t="shared" si="97"/>
        <v>Frequent Buyer</v>
      </c>
      <c r="J1573">
        <v>4</v>
      </c>
      <c r="K1573" t="str">
        <f t="shared" si="98"/>
        <v>Satisfied</v>
      </c>
      <c r="L1573">
        <v>1</v>
      </c>
      <c r="M1573" t="str">
        <f t="shared" si="99"/>
        <v>Intent to Purchase</v>
      </c>
    </row>
    <row r="1574" spans="1:13">
      <c r="A1574">
        <v>7446</v>
      </c>
      <c r="B1574" t="s">
        <v>31</v>
      </c>
      <c r="C1574" t="s">
        <v>10</v>
      </c>
      <c r="D1574" s="3">
        <v>1145.01112012622</v>
      </c>
      <c r="E1574">
        <v>58</v>
      </c>
      <c r="F1574" s="5" t="str">
        <f t="shared" si="96"/>
        <v>Mature Adult</v>
      </c>
      <c r="G1574" t="s">
        <v>9019</v>
      </c>
      <c r="H1574">
        <v>9</v>
      </c>
      <c r="I1574" t="str">
        <f t="shared" si="97"/>
        <v>Frequent Buyer</v>
      </c>
      <c r="J1574">
        <v>3</v>
      </c>
      <c r="K1574" t="str">
        <f t="shared" si="98"/>
        <v>Neutral</v>
      </c>
      <c r="L1574">
        <v>0</v>
      </c>
      <c r="M1574" t="str">
        <f t="shared" si="99"/>
        <v>No Intent</v>
      </c>
    </row>
    <row r="1575" spans="1:13">
      <c r="A1575">
        <v>7447</v>
      </c>
      <c r="B1575" t="s">
        <v>9</v>
      </c>
      <c r="C1575" t="s">
        <v>22</v>
      </c>
      <c r="D1575" s="3">
        <v>1366.37437737956</v>
      </c>
      <c r="E1575">
        <v>63</v>
      </c>
      <c r="F1575" s="5" t="str">
        <f t="shared" si="96"/>
        <v>Senior</v>
      </c>
      <c r="G1575" t="s">
        <v>9019</v>
      </c>
      <c r="H1575">
        <v>7</v>
      </c>
      <c r="I1575" t="str">
        <f t="shared" si="97"/>
        <v>Frequent Buyer</v>
      </c>
      <c r="J1575">
        <v>5</v>
      </c>
      <c r="K1575" t="str">
        <f t="shared" si="98"/>
        <v>Satisfied</v>
      </c>
      <c r="L1575">
        <v>1</v>
      </c>
      <c r="M1575" t="str">
        <f t="shared" si="99"/>
        <v>Intent to Purchase</v>
      </c>
    </row>
    <row r="1576" spans="1:13">
      <c r="A1576">
        <v>7448</v>
      </c>
      <c r="B1576" t="s">
        <v>12</v>
      </c>
      <c r="C1576" t="s">
        <v>10</v>
      </c>
      <c r="D1576" s="3">
        <v>596.15635244145801</v>
      </c>
      <c r="E1576">
        <v>58</v>
      </c>
      <c r="F1576" s="5" t="str">
        <f t="shared" si="96"/>
        <v>Mature Adult</v>
      </c>
      <c r="G1576" t="s">
        <v>9019</v>
      </c>
      <c r="H1576">
        <v>3</v>
      </c>
      <c r="I1576" t="str">
        <f t="shared" si="97"/>
        <v>Occasional Buyer</v>
      </c>
      <c r="J1576">
        <v>1</v>
      </c>
      <c r="K1576" t="str">
        <f t="shared" si="98"/>
        <v>Unsatisfied</v>
      </c>
      <c r="L1576">
        <v>0</v>
      </c>
      <c r="M1576" t="str">
        <f t="shared" si="99"/>
        <v>No Intent</v>
      </c>
    </row>
    <row r="1577" spans="1:13">
      <c r="A1577">
        <v>7449</v>
      </c>
      <c r="B1577" t="s">
        <v>12</v>
      </c>
      <c r="C1577" t="s">
        <v>22</v>
      </c>
      <c r="D1577" s="3">
        <v>780.94688314884604</v>
      </c>
      <c r="E1577">
        <v>19</v>
      </c>
      <c r="F1577" s="5" t="str">
        <f t="shared" si="96"/>
        <v>Adolescent</v>
      </c>
      <c r="G1577" t="s">
        <v>9019</v>
      </c>
      <c r="H1577">
        <v>8</v>
      </c>
      <c r="I1577" t="str">
        <f t="shared" si="97"/>
        <v>Frequent Buyer</v>
      </c>
      <c r="J1577">
        <v>1</v>
      </c>
      <c r="K1577" t="str">
        <f t="shared" si="98"/>
        <v>Unsatisfied</v>
      </c>
      <c r="L1577">
        <v>0</v>
      </c>
      <c r="M1577" t="str">
        <f t="shared" si="99"/>
        <v>No Intent</v>
      </c>
    </row>
    <row r="1578" spans="1:13">
      <c r="A1578">
        <v>7450</v>
      </c>
      <c r="B1578" t="s">
        <v>9</v>
      </c>
      <c r="C1578" t="s">
        <v>13</v>
      </c>
      <c r="D1578" s="3">
        <v>1091.16216569983</v>
      </c>
      <c r="E1578">
        <v>50</v>
      </c>
      <c r="F1578" s="5" t="str">
        <f t="shared" si="96"/>
        <v>Mature Adult</v>
      </c>
      <c r="G1578" t="s">
        <v>9020</v>
      </c>
      <c r="H1578">
        <v>15</v>
      </c>
      <c r="I1578" t="str">
        <f t="shared" si="97"/>
        <v>Very Frequent Buyer</v>
      </c>
      <c r="J1578">
        <v>1</v>
      </c>
      <c r="K1578" t="str">
        <f t="shared" si="98"/>
        <v>Unsatisfied</v>
      </c>
      <c r="L1578">
        <v>1</v>
      </c>
      <c r="M1578" t="str">
        <f t="shared" si="99"/>
        <v>Intent to Purchase</v>
      </c>
    </row>
    <row r="1579" spans="1:13">
      <c r="A1579">
        <v>7451</v>
      </c>
      <c r="B1579" t="s">
        <v>31</v>
      </c>
      <c r="C1579" t="s">
        <v>10</v>
      </c>
      <c r="D1579" s="3">
        <v>1217.50476685117</v>
      </c>
      <c r="E1579">
        <v>40</v>
      </c>
      <c r="F1579" s="5" t="str">
        <f t="shared" si="96"/>
        <v>Middle aged</v>
      </c>
      <c r="G1579" t="s">
        <v>9020</v>
      </c>
      <c r="H1579">
        <v>16</v>
      </c>
      <c r="I1579" t="str">
        <f t="shared" si="97"/>
        <v>Very Frequent Buyer</v>
      </c>
      <c r="J1579">
        <v>2</v>
      </c>
      <c r="K1579" t="str">
        <f t="shared" si="98"/>
        <v>Unsatisfied</v>
      </c>
      <c r="L1579">
        <v>1</v>
      </c>
      <c r="M1579" t="str">
        <f t="shared" si="99"/>
        <v>Intent to Purchase</v>
      </c>
    </row>
    <row r="1580" spans="1:13">
      <c r="A1580">
        <v>7452</v>
      </c>
      <c r="B1580" t="s">
        <v>24</v>
      </c>
      <c r="C1580" t="s">
        <v>22</v>
      </c>
      <c r="D1580" s="3">
        <v>1025.4662083036601</v>
      </c>
      <c r="E1580">
        <v>63</v>
      </c>
      <c r="F1580" s="5" t="str">
        <f t="shared" ref="F1580:F1643" si="100">IF(E1580&lt;20,"Adolescent",IF(E1580&lt;30,"Young Adult",IF(E1580&lt;40,"Adult",IF(E1580&lt;50,"Middle aged",IF(E1580&lt;60,"Mature Adult","Senior")))))</f>
        <v>Senior</v>
      </c>
      <c r="G1580" t="s">
        <v>9020</v>
      </c>
      <c r="H1580">
        <v>5</v>
      </c>
      <c r="I1580" t="str">
        <f t="shared" si="97"/>
        <v>Regular Buyer</v>
      </c>
      <c r="J1580">
        <v>1</v>
      </c>
      <c r="K1580" t="str">
        <f t="shared" si="98"/>
        <v>Unsatisfied</v>
      </c>
      <c r="L1580">
        <v>1</v>
      </c>
      <c r="M1580" t="str">
        <f t="shared" si="99"/>
        <v>Intent to Purchase</v>
      </c>
    </row>
    <row r="1581" spans="1:13">
      <c r="A1581">
        <v>7453</v>
      </c>
      <c r="B1581" t="s">
        <v>15</v>
      </c>
      <c r="C1581" t="s">
        <v>10</v>
      </c>
      <c r="D1581" s="3">
        <v>509.880872790544</v>
      </c>
      <c r="E1581">
        <v>53</v>
      </c>
      <c r="F1581" s="5" t="str">
        <f t="shared" si="100"/>
        <v>Mature Adult</v>
      </c>
      <c r="G1581" t="s">
        <v>9019</v>
      </c>
      <c r="H1581">
        <v>7</v>
      </c>
      <c r="I1581" t="str">
        <f t="shared" si="97"/>
        <v>Frequent Buyer</v>
      </c>
      <c r="J1581">
        <v>3</v>
      </c>
      <c r="K1581" t="str">
        <f t="shared" si="98"/>
        <v>Neutral</v>
      </c>
      <c r="L1581">
        <v>0</v>
      </c>
      <c r="M1581" t="str">
        <f t="shared" si="99"/>
        <v>No Intent</v>
      </c>
    </row>
    <row r="1582" spans="1:13">
      <c r="A1582">
        <v>7454</v>
      </c>
      <c r="B1582" t="s">
        <v>24</v>
      </c>
      <c r="C1582" t="s">
        <v>28</v>
      </c>
      <c r="D1582" s="3">
        <v>221.70702390613499</v>
      </c>
      <c r="E1582">
        <v>43</v>
      </c>
      <c r="F1582" s="5" t="str">
        <f t="shared" si="100"/>
        <v>Middle aged</v>
      </c>
      <c r="G1582" t="s">
        <v>9019</v>
      </c>
      <c r="H1582">
        <v>18</v>
      </c>
      <c r="I1582" t="str">
        <f t="shared" si="97"/>
        <v>Very Frequent Buyer</v>
      </c>
      <c r="J1582">
        <v>3</v>
      </c>
      <c r="K1582" t="str">
        <f t="shared" si="98"/>
        <v>Neutral</v>
      </c>
      <c r="L1582">
        <v>0</v>
      </c>
      <c r="M1582" t="str">
        <f t="shared" si="99"/>
        <v>No Intent</v>
      </c>
    </row>
    <row r="1583" spans="1:13">
      <c r="A1583">
        <v>7455</v>
      </c>
      <c r="B1583" t="s">
        <v>24</v>
      </c>
      <c r="C1583" t="s">
        <v>13</v>
      </c>
      <c r="D1583" s="3">
        <v>1731.4578792474699</v>
      </c>
      <c r="E1583">
        <v>44</v>
      </c>
      <c r="F1583" s="5" t="str">
        <f t="shared" si="100"/>
        <v>Middle aged</v>
      </c>
      <c r="G1583" t="s">
        <v>9020</v>
      </c>
      <c r="H1583">
        <v>13</v>
      </c>
      <c r="I1583" t="str">
        <f t="shared" si="97"/>
        <v>Very Frequent Buyer</v>
      </c>
      <c r="J1583">
        <v>4</v>
      </c>
      <c r="K1583" t="str">
        <f t="shared" si="98"/>
        <v>Satisfied</v>
      </c>
      <c r="L1583">
        <v>1</v>
      </c>
      <c r="M1583" t="str">
        <f t="shared" si="99"/>
        <v>Intent to Purchase</v>
      </c>
    </row>
    <row r="1584" spans="1:13">
      <c r="A1584">
        <v>7456</v>
      </c>
      <c r="B1584" t="s">
        <v>15</v>
      </c>
      <c r="C1584" t="s">
        <v>13</v>
      </c>
      <c r="D1584" s="3">
        <v>635.07627649017002</v>
      </c>
      <c r="E1584">
        <v>25</v>
      </c>
      <c r="F1584" s="5" t="str">
        <f t="shared" si="100"/>
        <v>Young Adult</v>
      </c>
      <c r="G1584" t="s">
        <v>9019</v>
      </c>
      <c r="H1584">
        <v>14</v>
      </c>
      <c r="I1584" t="str">
        <f t="shared" si="97"/>
        <v>Very Frequent Buyer</v>
      </c>
      <c r="J1584">
        <v>3</v>
      </c>
      <c r="K1584" t="str">
        <f t="shared" si="98"/>
        <v>Neutral</v>
      </c>
      <c r="L1584">
        <v>0</v>
      </c>
      <c r="M1584" t="str">
        <f t="shared" si="99"/>
        <v>No Intent</v>
      </c>
    </row>
    <row r="1585" spans="1:13">
      <c r="A1585">
        <v>7457</v>
      </c>
      <c r="B1585" t="s">
        <v>24</v>
      </c>
      <c r="C1585" t="s">
        <v>10</v>
      </c>
      <c r="D1585" s="3">
        <v>599.68301917316103</v>
      </c>
      <c r="E1585">
        <v>65</v>
      </c>
      <c r="F1585" s="5" t="str">
        <f t="shared" si="100"/>
        <v>Senior</v>
      </c>
      <c r="G1585" t="s">
        <v>9019</v>
      </c>
      <c r="H1585">
        <v>14</v>
      </c>
      <c r="I1585" t="str">
        <f t="shared" si="97"/>
        <v>Very Frequent Buyer</v>
      </c>
      <c r="J1585">
        <v>4</v>
      </c>
      <c r="K1585" t="str">
        <f t="shared" si="98"/>
        <v>Satisfied</v>
      </c>
      <c r="L1585">
        <v>1</v>
      </c>
      <c r="M1585" t="str">
        <f t="shared" si="99"/>
        <v>Intent to Purchase</v>
      </c>
    </row>
    <row r="1586" spans="1:13">
      <c r="A1586">
        <v>7458</v>
      </c>
      <c r="B1586" t="s">
        <v>15</v>
      </c>
      <c r="C1586" t="s">
        <v>28</v>
      </c>
      <c r="D1586" s="3">
        <v>2740.9569402185002</v>
      </c>
      <c r="E1586">
        <v>35</v>
      </c>
      <c r="F1586" s="5" t="str">
        <f t="shared" si="100"/>
        <v>Adult</v>
      </c>
      <c r="G1586" t="s">
        <v>9020</v>
      </c>
      <c r="H1586">
        <v>7</v>
      </c>
      <c r="I1586" t="str">
        <f t="shared" si="97"/>
        <v>Frequent Buyer</v>
      </c>
      <c r="J1586">
        <v>3</v>
      </c>
      <c r="K1586" t="str">
        <f t="shared" si="98"/>
        <v>Neutral</v>
      </c>
      <c r="L1586">
        <v>1</v>
      </c>
      <c r="M1586" t="str">
        <f t="shared" si="99"/>
        <v>Intent to Purchase</v>
      </c>
    </row>
    <row r="1587" spans="1:13">
      <c r="A1587">
        <v>7459</v>
      </c>
      <c r="B1587" t="s">
        <v>31</v>
      </c>
      <c r="C1587" t="s">
        <v>28</v>
      </c>
      <c r="D1587" s="3">
        <v>2332.09769184262</v>
      </c>
      <c r="E1587">
        <v>55</v>
      </c>
      <c r="F1587" s="5" t="str">
        <f t="shared" si="100"/>
        <v>Mature Adult</v>
      </c>
      <c r="G1587" t="s">
        <v>9019</v>
      </c>
      <c r="H1587">
        <v>2</v>
      </c>
      <c r="I1587" t="str">
        <f t="shared" si="97"/>
        <v>Occasional Buyer</v>
      </c>
      <c r="J1587">
        <v>5</v>
      </c>
      <c r="K1587" t="str">
        <f t="shared" si="98"/>
        <v>Satisfied</v>
      </c>
      <c r="L1587">
        <v>1</v>
      </c>
      <c r="M1587" t="str">
        <f t="shared" si="99"/>
        <v>Intent to Purchase</v>
      </c>
    </row>
    <row r="1588" spans="1:13">
      <c r="A1588">
        <v>7460</v>
      </c>
      <c r="B1588" t="s">
        <v>15</v>
      </c>
      <c r="C1588" t="s">
        <v>28</v>
      </c>
      <c r="D1588" s="3">
        <v>956.33796150649505</v>
      </c>
      <c r="E1588">
        <v>38</v>
      </c>
      <c r="F1588" s="5" t="str">
        <f t="shared" si="100"/>
        <v>Adult</v>
      </c>
      <c r="G1588" t="s">
        <v>9019</v>
      </c>
      <c r="H1588">
        <v>4</v>
      </c>
      <c r="I1588" t="str">
        <f t="shared" si="97"/>
        <v>Regular Buyer</v>
      </c>
      <c r="J1588">
        <v>5</v>
      </c>
      <c r="K1588" t="str">
        <f t="shared" si="98"/>
        <v>Satisfied</v>
      </c>
      <c r="L1588">
        <v>1</v>
      </c>
      <c r="M1588" t="str">
        <f t="shared" si="99"/>
        <v>Intent to Purchase</v>
      </c>
    </row>
    <row r="1589" spans="1:13">
      <c r="A1589">
        <v>7461</v>
      </c>
      <c r="B1589" t="s">
        <v>9</v>
      </c>
      <c r="C1589" t="s">
        <v>10</v>
      </c>
      <c r="D1589" s="3">
        <v>2764.9085479396499</v>
      </c>
      <c r="E1589">
        <v>19</v>
      </c>
      <c r="F1589" s="5" t="str">
        <f t="shared" si="100"/>
        <v>Adolescent</v>
      </c>
      <c r="G1589" t="s">
        <v>9020</v>
      </c>
      <c r="H1589">
        <v>4</v>
      </c>
      <c r="I1589" t="str">
        <f t="shared" si="97"/>
        <v>Regular Buyer</v>
      </c>
      <c r="J1589">
        <v>3</v>
      </c>
      <c r="K1589" t="str">
        <f t="shared" si="98"/>
        <v>Neutral</v>
      </c>
      <c r="L1589">
        <v>0</v>
      </c>
      <c r="M1589" t="str">
        <f t="shared" si="99"/>
        <v>No Intent</v>
      </c>
    </row>
    <row r="1590" spans="1:13">
      <c r="A1590">
        <v>7462</v>
      </c>
      <c r="B1590" t="s">
        <v>24</v>
      </c>
      <c r="C1590" t="s">
        <v>28</v>
      </c>
      <c r="D1590" s="3">
        <v>840.79647217406705</v>
      </c>
      <c r="E1590">
        <v>67</v>
      </c>
      <c r="F1590" s="5" t="str">
        <f t="shared" si="100"/>
        <v>Senior</v>
      </c>
      <c r="G1590" t="s">
        <v>9020</v>
      </c>
      <c r="H1590">
        <v>18</v>
      </c>
      <c r="I1590" t="str">
        <f t="shared" si="97"/>
        <v>Very Frequent Buyer</v>
      </c>
      <c r="J1590">
        <v>1</v>
      </c>
      <c r="K1590" t="str">
        <f t="shared" si="98"/>
        <v>Unsatisfied</v>
      </c>
      <c r="L1590">
        <v>1</v>
      </c>
      <c r="M1590" t="str">
        <f t="shared" si="99"/>
        <v>Intent to Purchase</v>
      </c>
    </row>
    <row r="1591" spans="1:13">
      <c r="A1591">
        <v>7463</v>
      </c>
      <c r="B1591" t="s">
        <v>9</v>
      </c>
      <c r="C1591" t="s">
        <v>22</v>
      </c>
      <c r="D1591" s="3">
        <v>1968.8748574159699</v>
      </c>
      <c r="E1591">
        <v>23</v>
      </c>
      <c r="F1591" s="5" t="str">
        <f t="shared" si="100"/>
        <v>Young Adult</v>
      </c>
      <c r="G1591" t="s">
        <v>9019</v>
      </c>
      <c r="H1591">
        <v>14</v>
      </c>
      <c r="I1591" t="str">
        <f t="shared" si="97"/>
        <v>Very Frequent Buyer</v>
      </c>
      <c r="J1591">
        <v>4</v>
      </c>
      <c r="K1591" t="str">
        <f t="shared" si="98"/>
        <v>Satisfied</v>
      </c>
      <c r="L1591">
        <v>0</v>
      </c>
      <c r="M1591" t="str">
        <f t="shared" si="99"/>
        <v>No Intent</v>
      </c>
    </row>
    <row r="1592" spans="1:13">
      <c r="A1592">
        <v>7464</v>
      </c>
      <c r="B1592" t="s">
        <v>12</v>
      </c>
      <c r="C1592" t="s">
        <v>10</v>
      </c>
      <c r="D1592" s="3">
        <v>186.275256390858</v>
      </c>
      <c r="E1592">
        <v>19</v>
      </c>
      <c r="F1592" s="5" t="str">
        <f t="shared" si="100"/>
        <v>Adolescent</v>
      </c>
      <c r="G1592" t="s">
        <v>9020</v>
      </c>
      <c r="H1592">
        <v>19</v>
      </c>
      <c r="I1592" t="str">
        <f t="shared" si="97"/>
        <v>Very Frequent Buyer</v>
      </c>
      <c r="J1592">
        <v>1</v>
      </c>
      <c r="K1592" t="str">
        <f t="shared" si="98"/>
        <v>Unsatisfied</v>
      </c>
      <c r="L1592">
        <v>0</v>
      </c>
      <c r="M1592" t="str">
        <f t="shared" si="99"/>
        <v>No Intent</v>
      </c>
    </row>
    <row r="1593" spans="1:13">
      <c r="A1593">
        <v>7465</v>
      </c>
      <c r="B1593" t="s">
        <v>24</v>
      </c>
      <c r="C1593" t="s">
        <v>22</v>
      </c>
      <c r="D1593" s="3">
        <v>199.00809263980699</v>
      </c>
      <c r="E1593">
        <v>50</v>
      </c>
      <c r="F1593" s="5" t="str">
        <f t="shared" si="100"/>
        <v>Mature Adult</v>
      </c>
      <c r="G1593" t="s">
        <v>9019</v>
      </c>
      <c r="H1593">
        <v>17</v>
      </c>
      <c r="I1593" t="str">
        <f t="shared" si="97"/>
        <v>Very Frequent Buyer</v>
      </c>
      <c r="J1593">
        <v>5</v>
      </c>
      <c r="K1593" t="str">
        <f t="shared" si="98"/>
        <v>Satisfied</v>
      </c>
      <c r="L1593">
        <v>1</v>
      </c>
      <c r="M1593" t="str">
        <f t="shared" si="99"/>
        <v>Intent to Purchase</v>
      </c>
    </row>
    <row r="1594" spans="1:13">
      <c r="A1594">
        <v>7466</v>
      </c>
      <c r="B1594" t="s">
        <v>12</v>
      </c>
      <c r="C1594" t="s">
        <v>13</v>
      </c>
      <c r="D1594" s="3">
        <v>1450.66450800434</v>
      </c>
      <c r="E1594">
        <v>57</v>
      </c>
      <c r="F1594" s="5" t="str">
        <f t="shared" si="100"/>
        <v>Mature Adult</v>
      </c>
      <c r="G1594" t="s">
        <v>9020</v>
      </c>
      <c r="H1594">
        <v>16</v>
      </c>
      <c r="I1594" t="str">
        <f t="shared" si="97"/>
        <v>Very Frequent Buyer</v>
      </c>
      <c r="J1594">
        <v>2</v>
      </c>
      <c r="K1594" t="str">
        <f t="shared" si="98"/>
        <v>Unsatisfied</v>
      </c>
      <c r="L1594">
        <v>1</v>
      </c>
      <c r="M1594" t="str">
        <f t="shared" si="99"/>
        <v>Intent to Purchase</v>
      </c>
    </row>
    <row r="1595" spans="1:13">
      <c r="A1595">
        <v>7467</v>
      </c>
      <c r="B1595" t="s">
        <v>9</v>
      </c>
      <c r="C1595" t="s">
        <v>10</v>
      </c>
      <c r="D1595" s="3">
        <v>700.97432089566405</v>
      </c>
      <c r="E1595">
        <v>52</v>
      </c>
      <c r="F1595" s="5" t="str">
        <f t="shared" si="100"/>
        <v>Mature Adult</v>
      </c>
      <c r="G1595" t="s">
        <v>9019</v>
      </c>
      <c r="H1595">
        <v>11</v>
      </c>
      <c r="I1595" t="str">
        <f t="shared" si="97"/>
        <v>Frequent Buyer</v>
      </c>
      <c r="J1595">
        <v>4</v>
      </c>
      <c r="K1595" t="str">
        <f t="shared" si="98"/>
        <v>Satisfied</v>
      </c>
      <c r="L1595">
        <v>1</v>
      </c>
      <c r="M1595" t="str">
        <f t="shared" si="99"/>
        <v>Intent to Purchase</v>
      </c>
    </row>
    <row r="1596" spans="1:13">
      <c r="A1596">
        <v>7468</v>
      </c>
      <c r="B1596" t="s">
        <v>24</v>
      </c>
      <c r="C1596" t="s">
        <v>10</v>
      </c>
      <c r="D1596" s="3">
        <v>2309.2138463575602</v>
      </c>
      <c r="E1596">
        <v>26</v>
      </c>
      <c r="F1596" s="5" t="str">
        <f t="shared" si="100"/>
        <v>Young Adult</v>
      </c>
      <c r="G1596" t="s">
        <v>9019</v>
      </c>
      <c r="H1596">
        <v>5</v>
      </c>
      <c r="I1596" t="str">
        <f t="shared" si="97"/>
        <v>Regular Buyer</v>
      </c>
      <c r="J1596">
        <v>3</v>
      </c>
      <c r="K1596" t="str">
        <f t="shared" si="98"/>
        <v>Neutral</v>
      </c>
      <c r="L1596">
        <v>0</v>
      </c>
      <c r="M1596" t="str">
        <f t="shared" si="99"/>
        <v>No Intent</v>
      </c>
    </row>
    <row r="1597" spans="1:13">
      <c r="A1597">
        <v>7469</v>
      </c>
      <c r="B1597" t="s">
        <v>31</v>
      </c>
      <c r="C1597" t="s">
        <v>22</v>
      </c>
      <c r="D1597" s="3">
        <v>2209.3893742915102</v>
      </c>
      <c r="E1597">
        <v>25</v>
      </c>
      <c r="F1597" s="5" t="str">
        <f t="shared" si="100"/>
        <v>Young Adult</v>
      </c>
      <c r="G1597" t="s">
        <v>9020</v>
      </c>
      <c r="H1597">
        <v>10</v>
      </c>
      <c r="I1597" t="str">
        <f t="shared" si="97"/>
        <v>Frequent Buyer</v>
      </c>
      <c r="J1597">
        <v>3</v>
      </c>
      <c r="K1597" t="str">
        <f t="shared" si="98"/>
        <v>Neutral</v>
      </c>
      <c r="L1597">
        <v>0</v>
      </c>
      <c r="M1597" t="str">
        <f t="shared" si="99"/>
        <v>No Intent</v>
      </c>
    </row>
    <row r="1598" spans="1:13">
      <c r="A1598">
        <v>7470</v>
      </c>
      <c r="B1598" t="s">
        <v>9</v>
      </c>
      <c r="C1598" t="s">
        <v>18</v>
      </c>
      <c r="D1598" s="3">
        <v>232.90283012100201</v>
      </c>
      <c r="E1598">
        <v>33</v>
      </c>
      <c r="F1598" s="5" t="str">
        <f t="shared" si="100"/>
        <v>Adult</v>
      </c>
      <c r="G1598" t="s">
        <v>9020</v>
      </c>
      <c r="H1598">
        <v>15</v>
      </c>
      <c r="I1598" t="str">
        <f t="shared" si="97"/>
        <v>Very Frequent Buyer</v>
      </c>
      <c r="J1598">
        <v>2</v>
      </c>
      <c r="K1598" t="str">
        <f t="shared" si="98"/>
        <v>Unsatisfied</v>
      </c>
      <c r="L1598">
        <v>1</v>
      </c>
      <c r="M1598" t="str">
        <f t="shared" si="99"/>
        <v>Intent to Purchase</v>
      </c>
    </row>
    <row r="1599" spans="1:13">
      <c r="A1599">
        <v>7471</v>
      </c>
      <c r="B1599" t="s">
        <v>9</v>
      </c>
      <c r="C1599" t="s">
        <v>18</v>
      </c>
      <c r="D1599" s="3">
        <v>1260.2719852866801</v>
      </c>
      <c r="E1599">
        <v>69</v>
      </c>
      <c r="F1599" s="5" t="str">
        <f t="shared" si="100"/>
        <v>Senior</v>
      </c>
      <c r="G1599" t="s">
        <v>9019</v>
      </c>
      <c r="H1599">
        <v>8</v>
      </c>
      <c r="I1599" t="str">
        <f t="shared" si="97"/>
        <v>Frequent Buyer</v>
      </c>
      <c r="J1599">
        <v>1</v>
      </c>
      <c r="K1599" t="str">
        <f t="shared" si="98"/>
        <v>Unsatisfied</v>
      </c>
      <c r="L1599">
        <v>0</v>
      </c>
      <c r="M1599" t="str">
        <f t="shared" si="99"/>
        <v>No Intent</v>
      </c>
    </row>
    <row r="1600" spans="1:13">
      <c r="A1600">
        <v>7472</v>
      </c>
      <c r="B1600" t="s">
        <v>31</v>
      </c>
      <c r="C1600" t="s">
        <v>28</v>
      </c>
      <c r="D1600" s="3">
        <v>1538.57099269439</v>
      </c>
      <c r="E1600">
        <v>65</v>
      </c>
      <c r="F1600" s="5" t="str">
        <f t="shared" si="100"/>
        <v>Senior</v>
      </c>
      <c r="G1600" t="s">
        <v>9020</v>
      </c>
      <c r="H1600">
        <v>14</v>
      </c>
      <c r="I1600" t="str">
        <f t="shared" si="97"/>
        <v>Very Frequent Buyer</v>
      </c>
      <c r="J1600">
        <v>1</v>
      </c>
      <c r="K1600" t="str">
        <f t="shared" si="98"/>
        <v>Unsatisfied</v>
      </c>
      <c r="L1600">
        <v>1</v>
      </c>
      <c r="M1600" t="str">
        <f t="shared" si="99"/>
        <v>Intent to Purchase</v>
      </c>
    </row>
    <row r="1601" spans="1:13">
      <c r="A1601">
        <v>7473</v>
      </c>
      <c r="B1601" t="s">
        <v>12</v>
      </c>
      <c r="C1601" t="s">
        <v>22</v>
      </c>
      <c r="D1601" s="3">
        <v>2598.7243659565602</v>
      </c>
      <c r="E1601">
        <v>50</v>
      </c>
      <c r="F1601" s="5" t="str">
        <f t="shared" si="100"/>
        <v>Mature Adult</v>
      </c>
      <c r="G1601" t="s">
        <v>9019</v>
      </c>
      <c r="H1601">
        <v>13</v>
      </c>
      <c r="I1601" t="str">
        <f t="shared" si="97"/>
        <v>Very Frequent Buyer</v>
      </c>
      <c r="J1601">
        <v>2</v>
      </c>
      <c r="K1601" t="str">
        <f t="shared" si="98"/>
        <v>Unsatisfied</v>
      </c>
      <c r="L1601">
        <v>0</v>
      </c>
      <c r="M1601" t="str">
        <f t="shared" si="99"/>
        <v>No Intent</v>
      </c>
    </row>
    <row r="1602" spans="1:13">
      <c r="A1602">
        <v>7474</v>
      </c>
      <c r="B1602" t="s">
        <v>24</v>
      </c>
      <c r="C1602" t="s">
        <v>13</v>
      </c>
      <c r="D1602" s="3">
        <v>675.270895462932</v>
      </c>
      <c r="E1602">
        <v>29</v>
      </c>
      <c r="F1602" s="5" t="str">
        <f t="shared" si="100"/>
        <v>Young Adult</v>
      </c>
      <c r="G1602" t="s">
        <v>9020</v>
      </c>
      <c r="H1602">
        <v>1</v>
      </c>
      <c r="I1602" t="str">
        <f t="shared" ref="I1602:I1665" si="101">IF(H1602=0, "No Purchases",
IF(H1602&lt;=1, "Rare Buyer",
IF(H1602&lt;=3, "Occasional Buyer",
IF(H1602&lt;=6, "Regular Buyer",
IF(H1602&lt;=12, "Frequent Buyer", "Very Frequent Buyer")))))</f>
        <v>Rare Buyer</v>
      </c>
      <c r="J1602">
        <v>3</v>
      </c>
      <c r="K1602" t="str">
        <f t="shared" ref="K1602:K1665" si="102">IF(J1602&lt;=2, "Unsatisfied",
IF(J1602=3, "Neutral",
IF(J1602&gt;=4, "Satisfied", "N/A")))</f>
        <v>Neutral</v>
      </c>
      <c r="L1602">
        <v>0</v>
      </c>
      <c r="M1602" t="str">
        <f t="shared" ref="M1602:M1665" si="103">IF(L1602=0, "No Intent", IF(L1602=1,"Intent to Purchase", "N/A"))</f>
        <v>No Intent</v>
      </c>
    </row>
    <row r="1603" spans="1:13">
      <c r="A1603">
        <v>7475</v>
      </c>
      <c r="B1603" t="s">
        <v>9</v>
      </c>
      <c r="C1603" t="s">
        <v>22</v>
      </c>
      <c r="D1603" s="3">
        <v>1228.6954618100899</v>
      </c>
      <c r="E1603">
        <v>33</v>
      </c>
      <c r="F1603" s="5" t="str">
        <f t="shared" si="100"/>
        <v>Adult</v>
      </c>
      <c r="G1603" t="s">
        <v>9019</v>
      </c>
      <c r="H1603">
        <v>4</v>
      </c>
      <c r="I1603" t="str">
        <f t="shared" si="101"/>
        <v>Regular Buyer</v>
      </c>
      <c r="J1603">
        <v>5</v>
      </c>
      <c r="K1603" t="str">
        <f t="shared" si="102"/>
        <v>Satisfied</v>
      </c>
      <c r="L1603">
        <v>1</v>
      </c>
      <c r="M1603" t="str">
        <f t="shared" si="103"/>
        <v>Intent to Purchase</v>
      </c>
    </row>
    <row r="1604" spans="1:13">
      <c r="A1604">
        <v>7476</v>
      </c>
      <c r="B1604" t="s">
        <v>9</v>
      </c>
      <c r="C1604" t="s">
        <v>18</v>
      </c>
      <c r="D1604" s="3">
        <v>178.21500196465999</v>
      </c>
      <c r="E1604">
        <v>38</v>
      </c>
      <c r="F1604" s="5" t="str">
        <f t="shared" si="100"/>
        <v>Adult</v>
      </c>
      <c r="G1604" t="s">
        <v>9019</v>
      </c>
      <c r="H1604">
        <v>18</v>
      </c>
      <c r="I1604" t="str">
        <f t="shared" si="101"/>
        <v>Very Frequent Buyer</v>
      </c>
      <c r="J1604">
        <v>5</v>
      </c>
      <c r="K1604" t="str">
        <f t="shared" si="102"/>
        <v>Satisfied</v>
      </c>
      <c r="L1604">
        <v>1</v>
      </c>
      <c r="M1604" t="str">
        <f t="shared" si="103"/>
        <v>Intent to Purchase</v>
      </c>
    </row>
    <row r="1605" spans="1:13">
      <c r="A1605">
        <v>7477</v>
      </c>
      <c r="B1605" t="s">
        <v>24</v>
      </c>
      <c r="C1605" t="s">
        <v>22</v>
      </c>
      <c r="D1605" s="3">
        <v>2182.0072521014699</v>
      </c>
      <c r="E1605">
        <v>36</v>
      </c>
      <c r="F1605" s="5" t="str">
        <f t="shared" si="100"/>
        <v>Adult</v>
      </c>
      <c r="G1605" t="s">
        <v>9020</v>
      </c>
      <c r="H1605">
        <v>13</v>
      </c>
      <c r="I1605" t="str">
        <f t="shared" si="101"/>
        <v>Very Frequent Buyer</v>
      </c>
      <c r="J1605">
        <v>5</v>
      </c>
      <c r="K1605" t="str">
        <f t="shared" si="102"/>
        <v>Satisfied</v>
      </c>
      <c r="L1605">
        <v>1</v>
      </c>
      <c r="M1605" t="str">
        <f t="shared" si="103"/>
        <v>Intent to Purchase</v>
      </c>
    </row>
    <row r="1606" spans="1:13">
      <c r="A1606">
        <v>7478</v>
      </c>
      <c r="B1606" t="s">
        <v>12</v>
      </c>
      <c r="C1606" t="s">
        <v>13</v>
      </c>
      <c r="D1606" s="3">
        <v>2027.0973844744999</v>
      </c>
      <c r="E1606">
        <v>63</v>
      </c>
      <c r="F1606" s="5" t="str">
        <f t="shared" si="100"/>
        <v>Senior</v>
      </c>
      <c r="G1606" t="s">
        <v>9020</v>
      </c>
      <c r="H1606">
        <v>11</v>
      </c>
      <c r="I1606" t="str">
        <f t="shared" si="101"/>
        <v>Frequent Buyer</v>
      </c>
      <c r="J1606">
        <v>1</v>
      </c>
      <c r="K1606" t="str">
        <f t="shared" si="102"/>
        <v>Unsatisfied</v>
      </c>
      <c r="L1606">
        <v>1</v>
      </c>
      <c r="M1606" t="str">
        <f t="shared" si="103"/>
        <v>Intent to Purchase</v>
      </c>
    </row>
    <row r="1607" spans="1:13">
      <c r="A1607">
        <v>7479</v>
      </c>
      <c r="B1607" t="s">
        <v>15</v>
      </c>
      <c r="C1607" t="s">
        <v>22</v>
      </c>
      <c r="D1607" s="3">
        <v>352.421292524406</v>
      </c>
      <c r="E1607">
        <v>54</v>
      </c>
      <c r="F1607" s="5" t="str">
        <f t="shared" si="100"/>
        <v>Mature Adult</v>
      </c>
      <c r="G1607" t="s">
        <v>9019</v>
      </c>
      <c r="H1607">
        <v>14</v>
      </c>
      <c r="I1607" t="str">
        <f t="shared" si="101"/>
        <v>Very Frequent Buyer</v>
      </c>
      <c r="J1607">
        <v>3</v>
      </c>
      <c r="K1607" t="str">
        <f t="shared" si="102"/>
        <v>Neutral</v>
      </c>
      <c r="L1607">
        <v>0</v>
      </c>
      <c r="M1607" t="str">
        <f t="shared" si="103"/>
        <v>No Intent</v>
      </c>
    </row>
    <row r="1608" spans="1:13">
      <c r="A1608">
        <v>7480</v>
      </c>
      <c r="B1608" t="s">
        <v>12</v>
      </c>
      <c r="C1608" t="s">
        <v>18</v>
      </c>
      <c r="D1608" s="3">
        <v>895.68914550239697</v>
      </c>
      <c r="E1608">
        <v>40</v>
      </c>
      <c r="F1608" s="5" t="str">
        <f t="shared" si="100"/>
        <v>Middle aged</v>
      </c>
      <c r="G1608" t="s">
        <v>9020</v>
      </c>
      <c r="H1608">
        <v>7</v>
      </c>
      <c r="I1608" t="str">
        <f t="shared" si="101"/>
        <v>Frequent Buyer</v>
      </c>
      <c r="J1608">
        <v>5</v>
      </c>
      <c r="K1608" t="str">
        <f t="shared" si="102"/>
        <v>Satisfied</v>
      </c>
      <c r="L1608">
        <v>1</v>
      </c>
      <c r="M1608" t="str">
        <f t="shared" si="103"/>
        <v>Intent to Purchase</v>
      </c>
    </row>
    <row r="1609" spans="1:13">
      <c r="A1609">
        <v>7481</v>
      </c>
      <c r="B1609" t="s">
        <v>9</v>
      </c>
      <c r="C1609" t="s">
        <v>28</v>
      </c>
      <c r="D1609" s="3">
        <v>1948.0292843121599</v>
      </c>
      <c r="E1609">
        <v>57</v>
      </c>
      <c r="F1609" s="5" t="str">
        <f t="shared" si="100"/>
        <v>Mature Adult</v>
      </c>
      <c r="G1609" t="s">
        <v>9020</v>
      </c>
      <c r="H1609">
        <v>2</v>
      </c>
      <c r="I1609" t="str">
        <f t="shared" si="101"/>
        <v>Occasional Buyer</v>
      </c>
      <c r="J1609">
        <v>4</v>
      </c>
      <c r="K1609" t="str">
        <f t="shared" si="102"/>
        <v>Satisfied</v>
      </c>
      <c r="L1609">
        <v>1</v>
      </c>
      <c r="M1609" t="str">
        <f t="shared" si="103"/>
        <v>Intent to Purchase</v>
      </c>
    </row>
    <row r="1610" spans="1:13">
      <c r="A1610">
        <v>7482</v>
      </c>
      <c r="B1610" t="s">
        <v>9</v>
      </c>
      <c r="C1610" t="s">
        <v>10</v>
      </c>
      <c r="D1610" s="3">
        <v>1165.8928755134</v>
      </c>
      <c r="E1610">
        <v>61</v>
      </c>
      <c r="F1610" s="5" t="str">
        <f t="shared" si="100"/>
        <v>Senior</v>
      </c>
      <c r="G1610" t="s">
        <v>9020</v>
      </c>
      <c r="H1610">
        <v>18</v>
      </c>
      <c r="I1610" t="str">
        <f t="shared" si="101"/>
        <v>Very Frequent Buyer</v>
      </c>
      <c r="J1610">
        <v>2</v>
      </c>
      <c r="K1610" t="str">
        <f t="shared" si="102"/>
        <v>Unsatisfied</v>
      </c>
      <c r="L1610">
        <v>1</v>
      </c>
      <c r="M1610" t="str">
        <f t="shared" si="103"/>
        <v>Intent to Purchase</v>
      </c>
    </row>
    <row r="1611" spans="1:13">
      <c r="A1611">
        <v>7483</v>
      </c>
      <c r="B1611" t="s">
        <v>9</v>
      </c>
      <c r="C1611" t="s">
        <v>10</v>
      </c>
      <c r="D1611" s="3">
        <v>2305.3360147616499</v>
      </c>
      <c r="E1611">
        <v>56</v>
      </c>
      <c r="F1611" s="5" t="str">
        <f t="shared" si="100"/>
        <v>Mature Adult</v>
      </c>
      <c r="G1611" t="s">
        <v>9019</v>
      </c>
      <c r="H1611">
        <v>1</v>
      </c>
      <c r="I1611" t="str">
        <f t="shared" si="101"/>
        <v>Rare Buyer</v>
      </c>
      <c r="J1611">
        <v>3</v>
      </c>
      <c r="K1611" t="str">
        <f t="shared" si="102"/>
        <v>Neutral</v>
      </c>
      <c r="L1611">
        <v>0</v>
      </c>
      <c r="M1611" t="str">
        <f t="shared" si="103"/>
        <v>No Intent</v>
      </c>
    </row>
    <row r="1612" spans="1:13">
      <c r="A1612">
        <v>7484</v>
      </c>
      <c r="B1612" t="s">
        <v>12</v>
      </c>
      <c r="C1612" t="s">
        <v>18</v>
      </c>
      <c r="D1612" s="3">
        <v>1180.62573438704</v>
      </c>
      <c r="E1612">
        <v>48</v>
      </c>
      <c r="F1612" s="5" t="str">
        <f t="shared" si="100"/>
        <v>Middle aged</v>
      </c>
      <c r="G1612" t="s">
        <v>9019</v>
      </c>
      <c r="H1612">
        <v>6</v>
      </c>
      <c r="I1612" t="str">
        <f t="shared" si="101"/>
        <v>Regular Buyer</v>
      </c>
      <c r="J1612">
        <v>1</v>
      </c>
      <c r="K1612" t="str">
        <f t="shared" si="102"/>
        <v>Unsatisfied</v>
      </c>
      <c r="L1612">
        <v>0</v>
      </c>
      <c r="M1612" t="str">
        <f t="shared" si="103"/>
        <v>No Intent</v>
      </c>
    </row>
    <row r="1613" spans="1:13">
      <c r="A1613">
        <v>7485</v>
      </c>
      <c r="B1613" t="s">
        <v>12</v>
      </c>
      <c r="C1613" t="s">
        <v>22</v>
      </c>
      <c r="D1613" s="3">
        <v>356.692456129954</v>
      </c>
      <c r="E1613">
        <v>20</v>
      </c>
      <c r="F1613" s="5" t="str">
        <f t="shared" si="100"/>
        <v>Young Adult</v>
      </c>
      <c r="G1613" t="s">
        <v>9019</v>
      </c>
      <c r="H1613">
        <v>1</v>
      </c>
      <c r="I1613" t="str">
        <f t="shared" si="101"/>
        <v>Rare Buyer</v>
      </c>
      <c r="J1613">
        <v>1</v>
      </c>
      <c r="K1613" t="str">
        <f t="shared" si="102"/>
        <v>Unsatisfied</v>
      </c>
      <c r="L1613">
        <v>0</v>
      </c>
      <c r="M1613" t="str">
        <f t="shared" si="103"/>
        <v>No Intent</v>
      </c>
    </row>
    <row r="1614" spans="1:13">
      <c r="A1614">
        <v>7486</v>
      </c>
      <c r="B1614" t="s">
        <v>24</v>
      </c>
      <c r="C1614" t="s">
        <v>10</v>
      </c>
      <c r="D1614" s="3">
        <v>2455.7740974732901</v>
      </c>
      <c r="E1614">
        <v>35</v>
      </c>
      <c r="F1614" s="5" t="str">
        <f t="shared" si="100"/>
        <v>Adult</v>
      </c>
      <c r="G1614" t="s">
        <v>9020</v>
      </c>
      <c r="H1614">
        <v>14</v>
      </c>
      <c r="I1614" t="str">
        <f t="shared" si="101"/>
        <v>Very Frequent Buyer</v>
      </c>
      <c r="J1614">
        <v>5</v>
      </c>
      <c r="K1614" t="str">
        <f t="shared" si="102"/>
        <v>Satisfied</v>
      </c>
      <c r="L1614">
        <v>1</v>
      </c>
      <c r="M1614" t="str">
        <f t="shared" si="103"/>
        <v>Intent to Purchase</v>
      </c>
    </row>
    <row r="1615" spans="1:13">
      <c r="A1615">
        <v>7487</v>
      </c>
      <c r="B1615" t="s">
        <v>15</v>
      </c>
      <c r="C1615" t="s">
        <v>22</v>
      </c>
      <c r="D1615" s="3">
        <v>1448.07599600859</v>
      </c>
      <c r="E1615">
        <v>29</v>
      </c>
      <c r="F1615" s="5" t="str">
        <f t="shared" si="100"/>
        <v>Young Adult</v>
      </c>
      <c r="G1615" t="s">
        <v>9019</v>
      </c>
      <c r="H1615">
        <v>16</v>
      </c>
      <c r="I1615" t="str">
        <f t="shared" si="101"/>
        <v>Very Frequent Buyer</v>
      </c>
      <c r="J1615">
        <v>5</v>
      </c>
      <c r="K1615" t="str">
        <f t="shared" si="102"/>
        <v>Satisfied</v>
      </c>
      <c r="L1615">
        <v>0</v>
      </c>
      <c r="M1615" t="str">
        <f t="shared" si="103"/>
        <v>No Intent</v>
      </c>
    </row>
    <row r="1616" spans="1:13">
      <c r="A1616">
        <v>7488</v>
      </c>
      <c r="B1616" t="s">
        <v>12</v>
      </c>
      <c r="C1616" t="s">
        <v>22</v>
      </c>
      <c r="D1616" s="3">
        <v>123.067426137136</v>
      </c>
      <c r="E1616">
        <v>46</v>
      </c>
      <c r="F1616" s="5" t="str">
        <f t="shared" si="100"/>
        <v>Middle aged</v>
      </c>
      <c r="G1616" t="s">
        <v>9019</v>
      </c>
      <c r="H1616">
        <v>10</v>
      </c>
      <c r="I1616" t="str">
        <f t="shared" si="101"/>
        <v>Frequent Buyer</v>
      </c>
      <c r="J1616">
        <v>4</v>
      </c>
      <c r="K1616" t="str">
        <f t="shared" si="102"/>
        <v>Satisfied</v>
      </c>
      <c r="L1616">
        <v>1</v>
      </c>
      <c r="M1616" t="str">
        <f t="shared" si="103"/>
        <v>Intent to Purchase</v>
      </c>
    </row>
    <row r="1617" spans="1:13">
      <c r="A1617">
        <v>7489</v>
      </c>
      <c r="B1617" t="s">
        <v>15</v>
      </c>
      <c r="C1617" t="s">
        <v>22</v>
      </c>
      <c r="D1617" s="3">
        <v>739.05650109876899</v>
      </c>
      <c r="E1617">
        <v>48</v>
      </c>
      <c r="F1617" s="5" t="str">
        <f t="shared" si="100"/>
        <v>Middle aged</v>
      </c>
      <c r="G1617" t="s">
        <v>9020</v>
      </c>
      <c r="H1617">
        <v>1</v>
      </c>
      <c r="I1617" t="str">
        <f t="shared" si="101"/>
        <v>Rare Buyer</v>
      </c>
      <c r="J1617">
        <v>2</v>
      </c>
      <c r="K1617" t="str">
        <f t="shared" si="102"/>
        <v>Unsatisfied</v>
      </c>
      <c r="L1617">
        <v>1</v>
      </c>
      <c r="M1617" t="str">
        <f t="shared" si="103"/>
        <v>Intent to Purchase</v>
      </c>
    </row>
    <row r="1618" spans="1:13">
      <c r="A1618">
        <v>7490</v>
      </c>
      <c r="B1618" t="s">
        <v>31</v>
      </c>
      <c r="C1618" t="s">
        <v>18</v>
      </c>
      <c r="D1618" s="3">
        <v>1481.62479450721</v>
      </c>
      <c r="E1618">
        <v>37</v>
      </c>
      <c r="F1618" s="5" t="str">
        <f t="shared" si="100"/>
        <v>Adult</v>
      </c>
      <c r="G1618" t="s">
        <v>9019</v>
      </c>
      <c r="H1618">
        <v>6</v>
      </c>
      <c r="I1618" t="str">
        <f t="shared" si="101"/>
        <v>Regular Buyer</v>
      </c>
      <c r="J1618">
        <v>4</v>
      </c>
      <c r="K1618" t="str">
        <f t="shared" si="102"/>
        <v>Satisfied</v>
      </c>
      <c r="L1618">
        <v>1</v>
      </c>
      <c r="M1618" t="str">
        <f t="shared" si="103"/>
        <v>Intent to Purchase</v>
      </c>
    </row>
    <row r="1619" spans="1:13">
      <c r="A1619">
        <v>7491</v>
      </c>
      <c r="B1619" t="s">
        <v>9</v>
      </c>
      <c r="C1619" t="s">
        <v>28</v>
      </c>
      <c r="D1619" s="3">
        <v>994.07607758435904</v>
      </c>
      <c r="E1619">
        <v>43</v>
      </c>
      <c r="F1619" s="5" t="str">
        <f t="shared" si="100"/>
        <v>Middle aged</v>
      </c>
      <c r="G1619" t="s">
        <v>9020</v>
      </c>
      <c r="H1619">
        <v>4</v>
      </c>
      <c r="I1619" t="str">
        <f t="shared" si="101"/>
        <v>Regular Buyer</v>
      </c>
      <c r="J1619">
        <v>2</v>
      </c>
      <c r="K1619" t="str">
        <f t="shared" si="102"/>
        <v>Unsatisfied</v>
      </c>
      <c r="L1619">
        <v>1</v>
      </c>
      <c r="M1619" t="str">
        <f t="shared" si="103"/>
        <v>Intent to Purchase</v>
      </c>
    </row>
    <row r="1620" spans="1:13">
      <c r="A1620">
        <v>7492</v>
      </c>
      <c r="B1620" t="s">
        <v>24</v>
      </c>
      <c r="C1620" t="s">
        <v>13</v>
      </c>
      <c r="D1620" s="3">
        <v>393.00787365495898</v>
      </c>
      <c r="E1620">
        <v>24</v>
      </c>
      <c r="F1620" s="5" t="str">
        <f t="shared" si="100"/>
        <v>Young Adult</v>
      </c>
      <c r="G1620" t="s">
        <v>9019</v>
      </c>
      <c r="H1620">
        <v>9</v>
      </c>
      <c r="I1620" t="str">
        <f t="shared" si="101"/>
        <v>Frequent Buyer</v>
      </c>
      <c r="J1620">
        <v>1</v>
      </c>
      <c r="K1620" t="str">
        <f t="shared" si="102"/>
        <v>Unsatisfied</v>
      </c>
      <c r="L1620">
        <v>0</v>
      </c>
      <c r="M1620" t="str">
        <f t="shared" si="103"/>
        <v>No Intent</v>
      </c>
    </row>
    <row r="1621" spans="1:13">
      <c r="A1621">
        <v>7493</v>
      </c>
      <c r="B1621" t="s">
        <v>9</v>
      </c>
      <c r="C1621" t="s">
        <v>28</v>
      </c>
      <c r="D1621" s="3">
        <v>1904.2640270808699</v>
      </c>
      <c r="E1621">
        <v>65</v>
      </c>
      <c r="F1621" s="5" t="str">
        <f t="shared" si="100"/>
        <v>Senior</v>
      </c>
      <c r="G1621" t="s">
        <v>9020</v>
      </c>
      <c r="H1621">
        <v>17</v>
      </c>
      <c r="I1621" t="str">
        <f t="shared" si="101"/>
        <v>Very Frequent Buyer</v>
      </c>
      <c r="J1621">
        <v>4</v>
      </c>
      <c r="K1621" t="str">
        <f t="shared" si="102"/>
        <v>Satisfied</v>
      </c>
      <c r="L1621">
        <v>1</v>
      </c>
      <c r="M1621" t="str">
        <f t="shared" si="103"/>
        <v>Intent to Purchase</v>
      </c>
    </row>
    <row r="1622" spans="1:13">
      <c r="A1622">
        <v>7494</v>
      </c>
      <c r="B1622" t="s">
        <v>24</v>
      </c>
      <c r="C1622" t="s">
        <v>18</v>
      </c>
      <c r="D1622" s="3">
        <v>323.40161463710899</v>
      </c>
      <c r="E1622">
        <v>69</v>
      </c>
      <c r="F1622" s="5" t="str">
        <f t="shared" si="100"/>
        <v>Senior</v>
      </c>
      <c r="G1622" t="s">
        <v>9019</v>
      </c>
      <c r="H1622">
        <v>11</v>
      </c>
      <c r="I1622" t="str">
        <f t="shared" si="101"/>
        <v>Frequent Buyer</v>
      </c>
      <c r="J1622">
        <v>2</v>
      </c>
      <c r="K1622" t="str">
        <f t="shared" si="102"/>
        <v>Unsatisfied</v>
      </c>
      <c r="L1622">
        <v>0</v>
      </c>
      <c r="M1622" t="str">
        <f t="shared" si="103"/>
        <v>No Intent</v>
      </c>
    </row>
    <row r="1623" spans="1:13">
      <c r="A1623">
        <v>7495</v>
      </c>
      <c r="B1623" t="s">
        <v>15</v>
      </c>
      <c r="C1623" t="s">
        <v>22</v>
      </c>
      <c r="D1623" s="3">
        <v>749.04693369401502</v>
      </c>
      <c r="E1623">
        <v>51</v>
      </c>
      <c r="F1623" s="5" t="str">
        <f t="shared" si="100"/>
        <v>Mature Adult</v>
      </c>
      <c r="G1623" t="s">
        <v>9019</v>
      </c>
      <c r="H1623">
        <v>7</v>
      </c>
      <c r="I1623" t="str">
        <f t="shared" si="101"/>
        <v>Frequent Buyer</v>
      </c>
      <c r="J1623">
        <v>5</v>
      </c>
      <c r="K1623" t="str">
        <f t="shared" si="102"/>
        <v>Satisfied</v>
      </c>
      <c r="L1623">
        <v>1</v>
      </c>
      <c r="M1623" t="str">
        <f t="shared" si="103"/>
        <v>Intent to Purchase</v>
      </c>
    </row>
    <row r="1624" spans="1:13">
      <c r="A1624">
        <v>7496</v>
      </c>
      <c r="B1624" t="s">
        <v>9</v>
      </c>
      <c r="C1624" t="s">
        <v>18</v>
      </c>
      <c r="D1624" s="3">
        <v>1638.56411968423</v>
      </c>
      <c r="E1624">
        <v>57</v>
      </c>
      <c r="F1624" s="5" t="str">
        <f t="shared" si="100"/>
        <v>Mature Adult</v>
      </c>
      <c r="G1624" t="s">
        <v>9019</v>
      </c>
      <c r="H1624">
        <v>3</v>
      </c>
      <c r="I1624" t="str">
        <f t="shared" si="101"/>
        <v>Occasional Buyer</v>
      </c>
      <c r="J1624">
        <v>4</v>
      </c>
      <c r="K1624" t="str">
        <f t="shared" si="102"/>
        <v>Satisfied</v>
      </c>
      <c r="L1624">
        <v>1</v>
      </c>
      <c r="M1624" t="str">
        <f t="shared" si="103"/>
        <v>Intent to Purchase</v>
      </c>
    </row>
    <row r="1625" spans="1:13">
      <c r="A1625">
        <v>7497</v>
      </c>
      <c r="B1625" t="s">
        <v>31</v>
      </c>
      <c r="C1625" t="s">
        <v>28</v>
      </c>
      <c r="D1625" s="3">
        <v>2147.2679294722302</v>
      </c>
      <c r="E1625">
        <v>30</v>
      </c>
      <c r="F1625" s="5" t="str">
        <f t="shared" si="100"/>
        <v>Adult</v>
      </c>
      <c r="G1625" t="s">
        <v>9020</v>
      </c>
      <c r="H1625">
        <v>7</v>
      </c>
      <c r="I1625" t="str">
        <f t="shared" si="101"/>
        <v>Frequent Buyer</v>
      </c>
      <c r="J1625">
        <v>5</v>
      </c>
      <c r="K1625" t="str">
        <f t="shared" si="102"/>
        <v>Satisfied</v>
      </c>
      <c r="L1625">
        <v>1</v>
      </c>
      <c r="M1625" t="str">
        <f t="shared" si="103"/>
        <v>Intent to Purchase</v>
      </c>
    </row>
    <row r="1626" spans="1:13">
      <c r="A1626">
        <v>7498</v>
      </c>
      <c r="B1626" t="s">
        <v>15</v>
      </c>
      <c r="C1626" t="s">
        <v>28</v>
      </c>
      <c r="D1626" s="3">
        <v>1452.1674185049999</v>
      </c>
      <c r="E1626">
        <v>50</v>
      </c>
      <c r="F1626" s="5" t="str">
        <f t="shared" si="100"/>
        <v>Mature Adult</v>
      </c>
      <c r="G1626" t="s">
        <v>9020</v>
      </c>
      <c r="H1626">
        <v>10</v>
      </c>
      <c r="I1626" t="str">
        <f t="shared" si="101"/>
        <v>Frequent Buyer</v>
      </c>
      <c r="J1626">
        <v>2</v>
      </c>
      <c r="K1626" t="str">
        <f t="shared" si="102"/>
        <v>Unsatisfied</v>
      </c>
      <c r="L1626">
        <v>1</v>
      </c>
      <c r="M1626" t="str">
        <f t="shared" si="103"/>
        <v>Intent to Purchase</v>
      </c>
    </row>
    <row r="1627" spans="1:13">
      <c r="A1627">
        <v>7499</v>
      </c>
      <c r="B1627" t="s">
        <v>24</v>
      </c>
      <c r="C1627" t="s">
        <v>22</v>
      </c>
      <c r="D1627" s="3">
        <v>1144.84326107419</v>
      </c>
      <c r="E1627">
        <v>43</v>
      </c>
      <c r="F1627" s="5" t="str">
        <f t="shared" si="100"/>
        <v>Middle aged</v>
      </c>
      <c r="G1627" t="s">
        <v>9020</v>
      </c>
      <c r="H1627">
        <v>15</v>
      </c>
      <c r="I1627" t="str">
        <f t="shared" si="101"/>
        <v>Very Frequent Buyer</v>
      </c>
      <c r="J1627">
        <v>4</v>
      </c>
      <c r="K1627" t="str">
        <f t="shared" si="102"/>
        <v>Satisfied</v>
      </c>
      <c r="L1627">
        <v>1</v>
      </c>
      <c r="M1627" t="str">
        <f t="shared" si="103"/>
        <v>Intent to Purchase</v>
      </c>
    </row>
    <row r="1628" spans="1:13">
      <c r="A1628">
        <v>7500</v>
      </c>
      <c r="B1628" t="s">
        <v>15</v>
      </c>
      <c r="C1628" t="s">
        <v>28</v>
      </c>
      <c r="D1628" s="3">
        <v>997.34202273488995</v>
      </c>
      <c r="E1628">
        <v>22</v>
      </c>
      <c r="F1628" s="5" t="str">
        <f t="shared" si="100"/>
        <v>Young Adult</v>
      </c>
      <c r="G1628" t="s">
        <v>9020</v>
      </c>
      <c r="H1628">
        <v>3</v>
      </c>
      <c r="I1628" t="str">
        <f t="shared" si="101"/>
        <v>Occasional Buyer</v>
      </c>
      <c r="J1628">
        <v>2</v>
      </c>
      <c r="K1628" t="str">
        <f t="shared" si="102"/>
        <v>Unsatisfied</v>
      </c>
      <c r="L1628">
        <v>0</v>
      </c>
      <c r="M1628" t="str">
        <f t="shared" si="103"/>
        <v>No Intent</v>
      </c>
    </row>
    <row r="1629" spans="1:13">
      <c r="A1629">
        <v>7501</v>
      </c>
      <c r="B1629" t="s">
        <v>15</v>
      </c>
      <c r="C1629" t="s">
        <v>18</v>
      </c>
      <c r="D1629" s="3">
        <v>314.60911911081098</v>
      </c>
      <c r="E1629">
        <v>40</v>
      </c>
      <c r="F1629" s="5" t="str">
        <f t="shared" si="100"/>
        <v>Middle aged</v>
      </c>
      <c r="G1629" t="s">
        <v>9019</v>
      </c>
      <c r="H1629">
        <v>19</v>
      </c>
      <c r="I1629" t="str">
        <f t="shared" si="101"/>
        <v>Very Frequent Buyer</v>
      </c>
      <c r="J1629">
        <v>1</v>
      </c>
      <c r="K1629" t="str">
        <f t="shared" si="102"/>
        <v>Unsatisfied</v>
      </c>
      <c r="L1629">
        <v>0</v>
      </c>
      <c r="M1629" t="str">
        <f t="shared" si="103"/>
        <v>No Intent</v>
      </c>
    </row>
    <row r="1630" spans="1:13">
      <c r="A1630">
        <v>7502</v>
      </c>
      <c r="B1630" t="s">
        <v>9</v>
      </c>
      <c r="C1630" t="s">
        <v>13</v>
      </c>
      <c r="D1630" s="3">
        <v>473.972986355194</v>
      </c>
      <c r="E1630">
        <v>39</v>
      </c>
      <c r="F1630" s="5" t="str">
        <f t="shared" si="100"/>
        <v>Adult</v>
      </c>
      <c r="G1630" t="s">
        <v>9020</v>
      </c>
      <c r="H1630">
        <v>3</v>
      </c>
      <c r="I1630" t="str">
        <f t="shared" si="101"/>
        <v>Occasional Buyer</v>
      </c>
      <c r="J1630">
        <v>2</v>
      </c>
      <c r="K1630" t="str">
        <f t="shared" si="102"/>
        <v>Unsatisfied</v>
      </c>
      <c r="L1630">
        <v>1</v>
      </c>
      <c r="M1630" t="str">
        <f t="shared" si="103"/>
        <v>Intent to Purchase</v>
      </c>
    </row>
    <row r="1631" spans="1:13">
      <c r="A1631">
        <v>7503</v>
      </c>
      <c r="B1631" t="s">
        <v>31</v>
      </c>
      <c r="C1631" t="s">
        <v>18</v>
      </c>
      <c r="D1631" s="3">
        <v>2180.9884472139902</v>
      </c>
      <c r="E1631">
        <v>39</v>
      </c>
      <c r="F1631" s="5" t="str">
        <f t="shared" si="100"/>
        <v>Adult</v>
      </c>
      <c r="G1631" t="s">
        <v>9020</v>
      </c>
      <c r="H1631">
        <v>2</v>
      </c>
      <c r="I1631" t="str">
        <f t="shared" si="101"/>
        <v>Occasional Buyer</v>
      </c>
      <c r="J1631">
        <v>2</v>
      </c>
      <c r="K1631" t="str">
        <f t="shared" si="102"/>
        <v>Unsatisfied</v>
      </c>
      <c r="L1631">
        <v>1</v>
      </c>
      <c r="M1631" t="str">
        <f t="shared" si="103"/>
        <v>Intent to Purchase</v>
      </c>
    </row>
    <row r="1632" spans="1:13">
      <c r="A1632">
        <v>7504</v>
      </c>
      <c r="B1632" t="s">
        <v>15</v>
      </c>
      <c r="C1632" t="s">
        <v>22</v>
      </c>
      <c r="D1632" s="3">
        <v>831.747357645222</v>
      </c>
      <c r="E1632">
        <v>45</v>
      </c>
      <c r="F1632" s="5" t="str">
        <f t="shared" si="100"/>
        <v>Middle aged</v>
      </c>
      <c r="G1632" t="s">
        <v>9020</v>
      </c>
      <c r="H1632">
        <v>10</v>
      </c>
      <c r="I1632" t="str">
        <f t="shared" si="101"/>
        <v>Frequent Buyer</v>
      </c>
      <c r="J1632">
        <v>1</v>
      </c>
      <c r="K1632" t="str">
        <f t="shared" si="102"/>
        <v>Unsatisfied</v>
      </c>
      <c r="L1632">
        <v>1</v>
      </c>
      <c r="M1632" t="str">
        <f t="shared" si="103"/>
        <v>Intent to Purchase</v>
      </c>
    </row>
    <row r="1633" spans="1:13">
      <c r="A1633">
        <v>7505</v>
      </c>
      <c r="B1633" t="s">
        <v>12</v>
      </c>
      <c r="C1633" t="s">
        <v>18</v>
      </c>
      <c r="D1633" s="3">
        <v>2542.2347452527401</v>
      </c>
      <c r="E1633">
        <v>29</v>
      </c>
      <c r="F1633" s="5" t="str">
        <f t="shared" si="100"/>
        <v>Young Adult</v>
      </c>
      <c r="G1633" t="s">
        <v>9019</v>
      </c>
      <c r="H1633">
        <v>5</v>
      </c>
      <c r="I1633" t="str">
        <f t="shared" si="101"/>
        <v>Regular Buyer</v>
      </c>
      <c r="J1633">
        <v>4</v>
      </c>
      <c r="K1633" t="str">
        <f t="shared" si="102"/>
        <v>Satisfied</v>
      </c>
      <c r="L1633">
        <v>0</v>
      </c>
      <c r="M1633" t="str">
        <f t="shared" si="103"/>
        <v>No Intent</v>
      </c>
    </row>
    <row r="1634" spans="1:13">
      <c r="A1634">
        <v>7506</v>
      </c>
      <c r="B1634" t="s">
        <v>12</v>
      </c>
      <c r="C1634" t="s">
        <v>22</v>
      </c>
      <c r="D1634" s="3">
        <v>1182.6597931357301</v>
      </c>
      <c r="E1634">
        <v>30</v>
      </c>
      <c r="F1634" s="5" t="str">
        <f t="shared" si="100"/>
        <v>Adult</v>
      </c>
      <c r="G1634" t="s">
        <v>9020</v>
      </c>
      <c r="H1634">
        <v>19</v>
      </c>
      <c r="I1634" t="str">
        <f t="shared" si="101"/>
        <v>Very Frequent Buyer</v>
      </c>
      <c r="J1634">
        <v>5</v>
      </c>
      <c r="K1634" t="str">
        <f t="shared" si="102"/>
        <v>Satisfied</v>
      </c>
      <c r="L1634">
        <v>1</v>
      </c>
      <c r="M1634" t="str">
        <f t="shared" si="103"/>
        <v>Intent to Purchase</v>
      </c>
    </row>
    <row r="1635" spans="1:13">
      <c r="A1635">
        <v>7507</v>
      </c>
      <c r="B1635" t="s">
        <v>15</v>
      </c>
      <c r="C1635" t="s">
        <v>28</v>
      </c>
      <c r="D1635" s="3">
        <v>504.60606496975601</v>
      </c>
      <c r="E1635">
        <v>54</v>
      </c>
      <c r="F1635" s="5" t="str">
        <f t="shared" si="100"/>
        <v>Mature Adult</v>
      </c>
      <c r="G1635" t="s">
        <v>9020</v>
      </c>
      <c r="H1635">
        <v>4</v>
      </c>
      <c r="I1635" t="str">
        <f t="shared" si="101"/>
        <v>Regular Buyer</v>
      </c>
      <c r="J1635">
        <v>4</v>
      </c>
      <c r="K1635" t="str">
        <f t="shared" si="102"/>
        <v>Satisfied</v>
      </c>
      <c r="L1635">
        <v>1</v>
      </c>
      <c r="M1635" t="str">
        <f t="shared" si="103"/>
        <v>Intent to Purchase</v>
      </c>
    </row>
    <row r="1636" spans="1:13">
      <c r="A1636">
        <v>7508</v>
      </c>
      <c r="B1636" t="s">
        <v>31</v>
      </c>
      <c r="C1636" t="s">
        <v>28</v>
      </c>
      <c r="D1636" s="3">
        <v>576.45165502287898</v>
      </c>
      <c r="E1636">
        <v>35</v>
      </c>
      <c r="F1636" s="5" t="str">
        <f t="shared" si="100"/>
        <v>Adult</v>
      </c>
      <c r="G1636" t="s">
        <v>9019</v>
      </c>
      <c r="H1636">
        <v>7</v>
      </c>
      <c r="I1636" t="str">
        <f t="shared" si="101"/>
        <v>Frequent Buyer</v>
      </c>
      <c r="J1636">
        <v>4</v>
      </c>
      <c r="K1636" t="str">
        <f t="shared" si="102"/>
        <v>Satisfied</v>
      </c>
      <c r="L1636">
        <v>1</v>
      </c>
      <c r="M1636" t="str">
        <f t="shared" si="103"/>
        <v>Intent to Purchase</v>
      </c>
    </row>
    <row r="1637" spans="1:13">
      <c r="A1637">
        <v>7509</v>
      </c>
      <c r="B1637" t="s">
        <v>15</v>
      </c>
      <c r="C1637" t="s">
        <v>13</v>
      </c>
      <c r="D1637" s="3">
        <v>1808.93327246639</v>
      </c>
      <c r="E1637">
        <v>34</v>
      </c>
      <c r="F1637" s="5" t="str">
        <f t="shared" si="100"/>
        <v>Adult</v>
      </c>
      <c r="G1637" t="s">
        <v>9019</v>
      </c>
      <c r="H1637">
        <v>7</v>
      </c>
      <c r="I1637" t="str">
        <f t="shared" si="101"/>
        <v>Frequent Buyer</v>
      </c>
      <c r="J1637">
        <v>3</v>
      </c>
      <c r="K1637" t="str">
        <f t="shared" si="102"/>
        <v>Neutral</v>
      </c>
      <c r="L1637">
        <v>0</v>
      </c>
      <c r="M1637" t="str">
        <f t="shared" si="103"/>
        <v>No Intent</v>
      </c>
    </row>
    <row r="1638" spans="1:13">
      <c r="A1638">
        <v>7510</v>
      </c>
      <c r="B1638" t="s">
        <v>24</v>
      </c>
      <c r="C1638" t="s">
        <v>18</v>
      </c>
      <c r="D1638" s="3">
        <v>2731.0805023499602</v>
      </c>
      <c r="E1638">
        <v>26</v>
      </c>
      <c r="F1638" s="5" t="str">
        <f t="shared" si="100"/>
        <v>Young Adult</v>
      </c>
      <c r="G1638" t="s">
        <v>9019</v>
      </c>
      <c r="H1638">
        <v>11</v>
      </c>
      <c r="I1638" t="str">
        <f t="shared" si="101"/>
        <v>Frequent Buyer</v>
      </c>
      <c r="J1638">
        <v>5</v>
      </c>
      <c r="K1638" t="str">
        <f t="shared" si="102"/>
        <v>Satisfied</v>
      </c>
      <c r="L1638">
        <v>0</v>
      </c>
      <c r="M1638" t="str">
        <f t="shared" si="103"/>
        <v>No Intent</v>
      </c>
    </row>
    <row r="1639" spans="1:13">
      <c r="A1639">
        <v>7511</v>
      </c>
      <c r="B1639" t="s">
        <v>24</v>
      </c>
      <c r="C1639" t="s">
        <v>13</v>
      </c>
      <c r="D1639" s="3">
        <v>2984.3260120764298</v>
      </c>
      <c r="E1639">
        <v>24</v>
      </c>
      <c r="F1639" s="5" t="str">
        <f t="shared" si="100"/>
        <v>Young Adult</v>
      </c>
      <c r="G1639" t="s">
        <v>9020</v>
      </c>
      <c r="H1639">
        <v>5</v>
      </c>
      <c r="I1639" t="str">
        <f t="shared" si="101"/>
        <v>Regular Buyer</v>
      </c>
      <c r="J1639">
        <v>1</v>
      </c>
      <c r="K1639" t="str">
        <f t="shared" si="102"/>
        <v>Unsatisfied</v>
      </c>
      <c r="L1639">
        <v>0</v>
      </c>
      <c r="M1639" t="str">
        <f t="shared" si="103"/>
        <v>No Intent</v>
      </c>
    </row>
    <row r="1640" spans="1:13">
      <c r="A1640">
        <v>7512</v>
      </c>
      <c r="B1640" t="s">
        <v>9</v>
      </c>
      <c r="C1640" t="s">
        <v>22</v>
      </c>
      <c r="D1640" s="3">
        <v>1443.8321813139</v>
      </c>
      <c r="E1640">
        <v>39</v>
      </c>
      <c r="F1640" s="5" t="str">
        <f t="shared" si="100"/>
        <v>Adult</v>
      </c>
      <c r="G1640" t="s">
        <v>9019</v>
      </c>
      <c r="H1640">
        <v>6</v>
      </c>
      <c r="I1640" t="str">
        <f t="shared" si="101"/>
        <v>Regular Buyer</v>
      </c>
      <c r="J1640">
        <v>5</v>
      </c>
      <c r="K1640" t="str">
        <f t="shared" si="102"/>
        <v>Satisfied</v>
      </c>
      <c r="L1640">
        <v>1</v>
      </c>
      <c r="M1640" t="str">
        <f t="shared" si="103"/>
        <v>Intent to Purchase</v>
      </c>
    </row>
    <row r="1641" spans="1:13">
      <c r="A1641">
        <v>7513</v>
      </c>
      <c r="B1641" t="s">
        <v>31</v>
      </c>
      <c r="C1641" t="s">
        <v>28</v>
      </c>
      <c r="D1641" s="3">
        <v>533.93926782484505</v>
      </c>
      <c r="E1641">
        <v>23</v>
      </c>
      <c r="F1641" s="5" t="str">
        <f t="shared" si="100"/>
        <v>Young Adult</v>
      </c>
      <c r="G1641" t="s">
        <v>9019</v>
      </c>
      <c r="H1641">
        <v>5</v>
      </c>
      <c r="I1641" t="str">
        <f t="shared" si="101"/>
        <v>Regular Buyer</v>
      </c>
      <c r="J1641">
        <v>1</v>
      </c>
      <c r="K1641" t="str">
        <f t="shared" si="102"/>
        <v>Unsatisfied</v>
      </c>
      <c r="L1641">
        <v>0</v>
      </c>
      <c r="M1641" t="str">
        <f t="shared" si="103"/>
        <v>No Intent</v>
      </c>
    </row>
    <row r="1642" spans="1:13">
      <c r="A1642">
        <v>7514</v>
      </c>
      <c r="B1642" t="s">
        <v>31</v>
      </c>
      <c r="C1642" t="s">
        <v>10</v>
      </c>
      <c r="D1642" s="3">
        <v>2167.7968985009302</v>
      </c>
      <c r="E1642">
        <v>57</v>
      </c>
      <c r="F1642" s="5" t="str">
        <f t="shared" si="100"/>
        <v>Mature Adult</v>
      </c>
      <c r="G1642" t="s">
        <v>9019</v>
      </c>
      <c r="H1642">
        <v>11</v>
      </c>
      <c r="I1642" t="str">
        <f t="shared" si="101"/>
        <v>Frequent Buyer</v>
      </c>
      <c r="J1642">
        <v>1</v>
      </c>
      <c r="K1642" t="str">
        <f t="shared" si="102"/>
        <v>Unsatisfied</v>
      </c>
      <c r="L1642">
        <v>0</v>
      </c>
      <c r="M1642" t="str">
        <f t="shared" si="103"/>
        <v>No Intent</v>
      </c>
    </row>
    <row r="1643" spans="1:13">
      <c r="A1643">
        <v>7515</v>
      </c>
      <c r="B1643" t="s">
        <v>9</v>
      </c>
      <c r="C1643" t="s">
        <v>18</v>
      </c>
      <c r="D1643" s="3">
        <v>1447.3804255355101</v>
      </c>
      <c r="E1643">
        <v>66</v>
      </c>
      <c r="F1643" s="5" t="str">
        <f t="shared" si="100"/>
        <v>Senior</v>
      </c>
      <c r="G1643" t="s">
        <v>9019</v>
      </c>
      <c r="H1643">
        <v>10</v>
      </c>
      <c r="I1643" t="str">
        <f t="shared" si="101"/>
        <v>Frequent Buyer</v>
      </c>
      <c r="J1643">
        <v>3</v>
      </c>
      <c r="K1643" t="str">
        <f t="shared" si="102"/>
        <v>Neutral</v>
      </c>
      <c r="L1643">
        <v>0</v>
      </c>
      <c r="M1643" t="str">
        <f t="shared" si="103"/>
        <v>No Intent</v>
      </c>
    </row>
    <row r="1644" spans="1:13">
      <c r="A1644">
        <v>7516</v>
      </c>
      <c r="B1644" t="s">
        <v>31</v>
      </c>
      <c r="C1644" t="s">
        <v>13</v>
      </c>
      <c r="D1644" s="3">
        <v>886.41836191780305</v>
      </c>
      <c r="E1644">
        <v>39</v>
      </c>
      <c r="F1644" s="5" t="str">
        <f t="shared" ref="F1644:F1707" si="104">IF(E1644&lt;20,"Adolescent",IF(E1644&lt;30,"Young Adult",IF(E1644&lt;40,"Adult",IF(E1644&lt;50,"Middle aged",IF(E1644&lt;60,"Mature Adult","Senior")))))</f>
        <v>Adult</v>
      </c>
      <c r="G1644" t="s">
        <v>9020</v>
      </c>
      <c r="H1644">
        <v>15</v>
      </c>
      <c r="I1644" t="str">
        <f t="shared" si="101"/>
        <v>Very Frequent Buyer</v>
      </c>
      <c r="J1644">
        <v>1</v>
      </c>
      <c r="K1644" t="str">
        <f t="shared" si="102"/>
        <v>Unsatisfied</v>
      </c>
      <c r="L1644">
        <v>1</v>
      </c>
      <c r="M1644" t="str">
        <f t="shared" si="103"/>
        <v>Intent to Purchase</v>
      </c>
    </row>
    <row r="1645" spans="1:13">
      <c r="A1645">
        <v>7517</v>
      </c>
      <c r="B1645" t="s">
        <v>12</v>
      </c>
      <c r="C1645" t="s">
        <v>18</v>
      </c>
      <c r="D1645" s="3">
        <v>1874.74165731624</v>
      </c>
      <c r="E1645">
        <v>53</v>
      </c>
      <c r="F1645" s="5" t="str">
        <f t="shared" si="104"/>
        <v>Mature Adult</v>
      </c>
      <c r="G1645" t="s">
        <v>9020</v>
      </c>
      <c r="H1645">
        <v>14</v>
      </c>
      <c r="I1645" t="str">
        <f t="shared" si="101"/>
        <v>Very Frequent Buyer</v>
      </c>
      <c r="J1645">
        <v>3</v>
      </c>
      <c r="K1645" t="str">
        <f t="shared" si="102"/>
        <v>Neutral</v>
      </c>
      <c r="L1645">
        <v>1</v>
      </c>
      <c r="M1645" t="str">
        <f t="shared" si="103"/>
        <v>Intent to Purchase</v>
      </c>
    </row>
    <row r="1646" spans="1:13">
      <c r="A1646">
        <v>7518</v>
      </c>
      <c r="B1646" t="s">
        <v>31</v>
      </c>
      <c r="C1646" t="s">
        <v>22</v>
      </c>
      <c r="D1646" s="3">
        <v>815.621691538135</v>
      </c>
      <c r="E1646">
        <v>50</v>
      </c>
      <c r="F1646" s="5" t="str">
        <f t="shared" si="104"/>
        <v>Mature Adult</v>
      </c>
      <c r="G1646" t="s">
        <v>9019</v>
      </c>
      <c r="H1646">
        <v>7</v>
      </c>
      <c r="I1646" t="str">
        <f t="shared" si="101"/>
        <v>Frequent Buyer</v>
      </c>
      <c r="J1646">
        <v>3</v>
      </c>
      <c r="K1646" t="str">
        <f t="shared" si="102"/>
        <v>Neutral</v>
      </c>
      <c r="L1646">
        <v>0</v>
      </c>
      <c r="M1646" t="str">
        <f t="shared" si="103"/>
        <v>No Intent</v>
      </c>
    </row>
    <row r="1647" spans="1:13">
      <c r="A1647">
        <v>7519</v>
      </c>
      <c r="B1647" t="s">
        <v>31</v>
      </c>
      <c r="C1647" t="s">
        <v>13</v>
      </c>
      <c r="D1647" s="3">
        <v>561.79344613549699</v>
      </c>
      <c r="E1647">
        <v>69</v>
      </c>
      <c r="F1647" s="5" t="str">
        <f t="shared" si="104"/>
        <v>Senior</v>
      </c>
      <c r="G1647" t="s">
        <v>9019</v>
      </c>
      <c r="H1647">
        <v>11</v>
      </c>
      <c r="I1647" t="str">
        <f t="shared" si="101"/>
        <v>Frequent Buyer</v>
      </c>
      <c r="J1647">
        <v>2</v>
      </c>
      <c r="K1647" t="str">
        <f t="shared" si="102"/>
        <v>Unsatisfied</v>
      </c>
      <c r="L1647">
        <v>0</v>
      </c>
      <c r="M1647" t="str">
        <f t="shared" si="103"/>
        <v>No Intent</v>
      </c>
    </row>
    <row r="1648" spans="1:13">
      <c r="A1648">
        <v>7520</v>
      </c>
      <c r="B1648" t="s">
        <v>15</v>
      </c>
      <c r="C1648" t="s">
        <v>10</v>
      </c>
      <c r="D1648" s="3">
        <v>1930.8201582776801</v>
      </c>
      <c r="E1648">
        <v>32</v>
      </c>
      <c r="F1648" s="5" t="str">
        <f t="shared" si="104"/>
        <v>Adult</v>
      </c>
      <c r="G1648" t="s">
        <v>9020</v>
      </c>
      <c r="H1648">
        <v>3</v>
      </c>
      <c r="I1648" t="str">
        <f t="shared" si="101"/>
        <v>Occasional Buyer</v>
      </c>
      <c r="J1648">
        <v>5</v>
      </c>
      <c r="K1648" t="str">
        <f t="shared" si="102"/>
        <v>Satisfied</v>
      </c>
      <c r="L1648">
        <v>1</v>
      </c>
      <c r="M1648" t="str">
        <f t="shared" si="103"/>
        <v>Intent to Purchase</v>
      </c>
    </row>
    <row r="1649" spans="1:13">
      <c r="A1649">
        <v>7521</v>
      </c>
      <c r="B1649" t="s">
        <v>12</v>
      </c>
      <c r="C1649" t="s">
        <v>18</v>
      </c>
      <c r="D1649" s="3">
        <v>512.91488173472703</v>
      </c>
      <c r="E1649">
        <v>39</v>
      </c>
      <c r="F1649" s="5" t="str">
        <f t="shared" si="104"/>
        <v>Adult</v>
      </c>
      <c r="G1649" t="s">
        <v>9020</v>
      </c>
      <c r="H1649">
        <v>7</v>
      </c>
      <c r="I1649" t="str">
        <f t="shared" si="101"/>
        <v>Frequent Buyer</v>
      </c>
      <c r="J1649">
        <v>1</v>
      </c>
      <c r="K1649" t="str">
        <f t="shared" si="102"/>
        <v>Unsatisfied</v>
      </c>
      <c r="L1649">
        <v>1</v>
      </c>
      <c r="M1649" t="str">
        <f t="shared" si="103"/>
        <v>Intent to Purchase</v>
      </c>
    </row>
    <row r="1650" spans="1:13">
      <c r="A1650">
        <v>7522</v>
      </c>
      <c r="B1650" t="s">
        <v>24</v>
      </c>
      <c r="C1650" t="s">
        <v>13</v>
      </c>
      <c r="D1650" s="3">
        <v>2840.3183015582199</v>
      </c>
      <c r="E1650">
        <v>63</v>
      </c>
      <c r="F1650" s="5" t="str">
        <f t="shared" si="104"/>
        <v>Senior</v>
      </c>
      <c r="G1650" t="s">
        <v>9020</v>
      </c>
      <c r="H1650">
        <v>11</v>
      </c>
      <c r="I1650" t="str">
        <f t="shared" si="101"/>
        <v>Frequent Buyer</v>
      </c>
      <c r="J1650">
        <v>1</v>
      </c>
      <c r="K1650" t="str">
        <f t="shared" si="102"/>
        <v>Unsatisfied</v>
      </c>
      <c r="L1650">
        <v>1</v>
      </c>
      <c r="M1650" t="str">
        <f t="shared" si="103"/>
        <v>Intent to Purchase</v>
      </c>
    </row>
    <row r="1651" spans="1:13">
      <c r="A1651">
        <v>7523</v>
      </c>
      <c r="B1651" t="s">
        <v>12</v>
      </c>
      <c r="C1651" t="s">
        <v>13</v>
      </c>
      <c r="D1651" s="3">
        <v>1523.5840087969</v>
      </c>
      <c r="E1651">
        <v>34</v>
      </c>
      <c r="F1651" s="5" t="str">
        <f t="shared" si="104"/>
        <v>Adult</v>
      </c>
      <c r="G1651" t="s">
        <v>9020</v>
      </c>
      <c r="H1651">
        <v>19</v>
      </c>
      <c r="I1651" t="str">
        <f t="shared" si="101"/>
        <v>Very Frequent Buyer</v>
      </c>
      <c r="J1651">
        <v>4</v>
      </c>
      <c r="K1651" t="str">
        <f t="shared" si="102"/>
        <v>Satisfied</v>
      </c>
      <c r="L1651">
        <v>1</v>
      </c>
      <c r="M1651" t="str">
        <f t="shared" si="103"/>
        <v>Intent to Purchase</v>
      </c>
    </row>
    <row r="1652" spans="1:13">
      <c r="A1652">
        <v>7524</v>
      </c>
      <c r="B1652" t="s">
        <v>9</v>
      </c>
      <c r="C1652" t="s">
        <v>28</v>
      </c>
      <c r="D1652" s="3">
        <v>296.83005396226201</v>
      </c>
      <c r="E1652">
        <v>59</v>
      </c>
      <c r="F1652" s="5" t="str">
        <f t="shared" si="104"/>
        <v>Mature Adult</v>
      </c>
      <c r="G1652" t="s">
        <v>9019</v>
      </c>
      <c r="H1652">
        <v>11</v>
      </c>
      <c r="I1652" t="str">
        <f t="shared" si="101"/>
        <v>Frequent Buyer</v>
      </c>
      <c r="J1652">
        <v>2</v>
      </c>
      <c r="K1652" t="str">
        <f t="shared" si="102"/>
        <v>Unsatisfied</v>
      </c>
      <c r="L1652">
        <v>0</v>
      </c>
      <c r="M1652" t="str">
        <f t="shared" si="103"/>
        <v>No Intent</v>
      </c>
    </row>
    <row r="1653" spans="1:13">
      <c r="A1653">
        <v>7525</v>
      </c>
      <c r="B1653" t="s">
        <v>31</v>
      </c>
      <c r="C1653" t="s">
        <v>28</v>
      </c>
      <c r="D1653" s="3">
        <v>1710.4775694610801</v>
      </c>
      <c r="E1653">
        <v>69</v>
      </c>
      <c r="F1653" s="5" t="str">
        <f t="shared" si="104"/>
        <v>Senior</v>
      </c>
      <c r="G1653" t="s">
        <v>9019</v>
      </c>
      <c r="H1653">
        <v>14</v>
      </c>
      <c r="I1653" t="str">
        <f t="shared" si="101"/>
        <v>Very Frequent Buyer</v>
      </c>
      <c r="J1653">
        <v>1</v>
      </c>
      <c r="K1653" t="str">
        <f t="shared" si="102"/>
        <v>Unsatisfied</v>
      </c>
      <c r="L1653">
        <v>0</v>
      </c>
      <c r="M1653" t="str">
        <f t="shared" si="103"/>
        <v>No Intent</v>
      </c>
    </row>
    <row r="1654" spans="1:13">
      <c r="A1654">
        <v>7526</v>
      </c>
      <c r="B1654" t="s">
        <v>15</v>
      </c>
      <c r="C1654" t="s">
        <v>22</v>
      </c>
      <c r="D1654" s="3">
        <v>2288.3812627155598</v>
      </c>
      <c r="E1654">
        <v>27</v>
      </c>
      <c r="F1654" s="5" t="str">
        <f t="shared" si="104"/>
        <v>Young Adult</v>
      </c>
      <c r="G1654" t="s">
        <v>9020</v>
      </c>
      <c r="H1654">
        <v>4</v>
      </c>
      <c r="I1654" t="str">
        <f t="shared" si="101"/>
        <v>Regular Buyer</v>
      </c>
      <c r="J1654">
        <v>4</v>
      </c>
      <c r="K1654" t="str">
        <f t="shared" si="102"/>
        <v>Satisfied</v>
      </c>
      <c r="L1654">
        <v>1</v>
      </c>
      <c r="M1654" t="str">
        <f t="shared" si="103"/>
        <v>Intent to Purchase</v>
      </c>
    </row>
    <row r="1655" spans="1:13">
      <c r="A1655">
        <v>7527</v>
      </c>
      <c r="B1655" t="s">
        <v>15</v>
      </c>
      <c r="C1655" t="s">
        <v>13</v>
      </c>
      <c r="D1655" s="3">
        <v>2765.2218804301801</v>
      </c>
      <c r="E1655">
        <v>34</v>
      </c>
      <c r="F1655" s="5" t="str">
        <f t="shared" si="104"/>
        <v>Adult</v>
      </c>
      <c r="G1655" t="s">
        <v>9020</v>
      </c>
      <c r="H1655">
        <v>12</v>
      </c>
      <c r="I1655" t="str">
        <f t="shared" si="101"/>
        <v>Frequent Buyer</v>
      </c>
      <c r="J1655">
        <v>4</v>
      </c>
      <c r="K1655" t="str">
        <f t="shared" si="102"/>
        <v>Satisfied</v>
      </c>
      <c r="L1655">
        <v>1</v>
      </c>
      <c r="M1655" t="str">
        <f t="shared" si="103"/>
        <v>Intent to Purchase</v>
      </c>
    </row>
    <row r="1656" spans="1:13">
      <c r="A1656">
        <v>7528</v>
      </c>
      <c r="B1656" t="s">
        <v>12</v>
      </c>
      <c r="C1656" t="s">
        <v>22</v>
      </c>
      <c r="D1656" s="3">
        <v>2465.4281403887999</v>
      </c>
      <c r="E1656">
        <v>65</v>
      </c>
      <c r="F1656" s="5" t="str">
        <f t="shared" si="104"/>
        <v>Senior</v>
      </c>
      <c r="G1656" t="s">
        <v>9019</v>
      </c>
      <c r="H1656">
        <v>10</v>
      </c>
      <c r="I1656" t="str">
        <f t="shared" si="101"/>
        <v>Frequent Buyer</v>
      </c>
      <c r="J1656">
        <v>1</v>
      </c>
      <c r="K1656" t="str">
        <f t="shared" si="102"/>
        <v>Unsatisfied</v>
      </c>
      <c r="L1656">
        <v>0</v>
      </c>
      <c r="M1656" t="str">
        <f t="shared" si="103"/>
        <v>No Intent</v>
      </c>
    </row>
    <row r="1657" spans="1:13">
      <c r="A1657">
        <v>7529</v>
      </c>
      <c r="B1657" t="s">
        <v>9</v>
      </c>
      <c r="C1657" t="s">
        <v>28</v>
      </c>
      <c r="D1657" s="3">
        <v>2355.2406415493401</v>
      </c>
      <c r="E1657">
        <v>19</v>
      </c>
      <c r="F1657" s="5" t="str">
        <f t="shared" si="104"/>
        <v>Adolescent</v>
      </c>
      <c r="G1657" t="s">
        <v>9019</v>
      </c>
      <c r="H1657">
        <v>15</v>
      </c>
      <c r="I1657" t="str">
        <f t="shared" si="101"/>
        <v>Very Frequent Buyer</v>
      </c>
      <c r="J1657">
        <v>5</v>
      </c>
      <c r="K1657" t="str">
        <f t="shared" si="102"/>
        <v>Satisfied</v>
      </c>
      <c r="L1657">
        <v>0</v>
      </c>
      <c r="M1657" t="str">
        <f t="shared" si="103"/>
        <v>No Intent</v>
      </c>
    </row>
    <row r="1658" spans="1:13">
      <c r="A1658">
        <v>7530</v>
      </c>
      <c r="B1658" t="s">
        <v>9</v>
      </c>
      <c r="C1658" t="s">
        <v>13</v>
      </c>
      <c r="D1658" s="3">
        <v>591.35877890526001</v>
      </c>
      <c r="E1658">
        <v>24</v>
      </c>
      <c r="F1658" s="5" t="str">
        <f t="shared" si="104"/>
        <v>Young Adult</v>
      </c>
      <c r="G1658" t="s">
        <v>9020</v>
      </c>
      <c r="H1658">
        <v>16</v>
      </c>
      <c r="I1658" t="str">
        <f t="shared" si="101"/>
        <v>Very Frequent Buyer</v>
      </c>
      <c r="J1658">
        <v>3</v>
      </c>
      <c r="K1658" t="str">
        <f t="shared" si="102"/>
        <v>Neutral</v>
      </c>
      <c r="L1658">
        <v>0</v>
      </c>
      <c r="M1658" t="str">
        <f t="shared" si="103"/>
        <v>No Intent</v>
      </c>
    </row>
    <row r="1659" spans="1:13">
      <c r="A1659">
        <v>7531</v>
      </c>
      <c r="B1659" t="s">
        <v>24</v>
      </c>
      <c r="C1659" t="s">
        <v>10</v>
      </c>
      <c r="D1659" s="3">
        <v>562.11230337586699</v>
      </c>
      <c r="E1659">
        <v>55</v>
      </c>
      <c r="F1659" s="5" t="str">
        <f t="shared" si="104"/>
        <v>Mature Adult</v>
      </c>
      <c r="G1659" t="s">
        <v>9019</v>
      </c>
      <c r="H1659">
        <v>18</v>
      </c>
      <c r="I1659" t="str">
        <f t="shared" si="101"/>
        <v>Very Frequent Buyer</v>
      </c>
      <c r="J1659">
        <v>5</v>
      </c>
      <c r="K1659" t="str">
        <f t="shared" si="102"/>
        <v>Satisfied</v>
      </c>
      <c r="L1659">
        <v>1</v>
      </c>
      <c r="M1659" t="str">
        <f t="shared" si="103"/>
        <v>Intent to Purchase</v>
      </c>
    </row>
    <row r="1660" spans="1:13">
      <c r="A1660">
        <v>7532</v>
      </c>
      <c r="B1660" t="s">
        <v>31</v>
      </c>
      <c r="C1660" t="s">
        <v>22</v>
      </c>
      <c r="D1660" s="3">
        <v>2506.4540411439498</v>
      </c>
      <c r="E1660">
        <v>21</v>
      </c>
      <c r="F1660" s="5" t="str">
        <f t="shared" si="104"/>
        <v>Young Adult</v>
      </c>
      <c r="G1660" t="s">
        <v>9020</v>
      </c>
      <c r="H1660">
        <v>15</v>
      </c>
      <c r="I1660" t="str">
        <f t="shared" si="101"/>
        <v>Very Frequent Buyer</v>
      </c>
      <c r="J1660">
        <v>4</v>
      </c>
      <c r="K1660" t="str">
        <f t="shared" si="102"/>
        <v>Satisfied</v>
      </c>
      <c r="L1660">
        <v>1</v>
      </c>
      <c r="M1660" t="str">
        <f t="shared" si="103"/>
        <v>Intent to Purchase</v>
      </c>
    </row>
    <row r="1661" spans="1:13">
      <c r="A1661">
        <v>7533</v>
      </c>
      <c r="B1661" t="s">
        <v>24</v>
      </c>
      <c r="C1661" t="s">
        <v>18</v>
      </c>
      <c r="D1661" s="3">
        <v>1446.8071906775499</v>
      </c>
      <c r="E1661">
        <v>26</v>
      </c>
      <c r="F1661" s="5" t="str">
        <f t="shared" si="104"/>
        <v>Young Adult</v>
      </c>
      <c r="G1661" t="s">
        <v>9019</v>
      </c>
      <c r="H1661">
        <v>7</v>
      </c>
      <c r="I1661" t="str">
        <f t="shared" si="101"/>
        <v>Frequent Buyer</v>
      </c>
      <c r="J1661">
        <v>1</v>
      </c>
      <c r="K1661" t="str">
        <f t="shared" si="102"/>
        <v>Unsatisfied</v>
      </c>
      <c r="L1661">
        <v>0</v>
      </c>
      <c r="M1661" t="str">
        <f t="shared" si="103"/>
        <v>No Intent</v>
      </c>
    </row>
    <row r="1662" spans="1:13">
      <c r="A1662">
        <v>7534</v>
      </c>
      <c r="B1662" t="s">
        <v>31</v>
      </c>
      <c r="C1662" t="s">
        <v>18</v>
      </c>
      <c r="D1662" s="3">
        <v>2800.2444277526401</v>
      </c>
      <c r="E1662">
        <v>24</v>
      </c>
      <c r="F1662" s="5" t="str">
        <f t="shared" si="104"/>
        <v>Young Adult</v>
      </c>
      <c r="G1662" t="s">
        <v>9020</v>
      </c>
      <c r="H1662">
        <v>17</v>
      </c>
      <c r="I1662" t="str">
        <f t="shared" si="101"/>
        <v>Very Frequent Buyer</v>
      </c>
      <c r="J1662">
        <v>3</v>
      </c>
      <c r="K1662" t="str">
        <f t="shared" si="102"/>
        <v>Neutral</v>
      </c>
      <c r="L1662">
        <v>0</v>
      </c>
      <c r="M1662" t="str">
        <f t="shared" si="103"/>
        <v>No Intent</v>
      </c>
    </row>
    <row r="1663" spans="1:13">
      <c r="A1663">
        <v>7535</v>
      </c>
      <c r="B1663" t="s">
        <v>24</v>
      </c>
      <c r="C1663" t="s">
        <v>22</v>
      </c>
      <c r="D1663" s="3">
        <v>216.789503649133</v>
      </c>
      <c r="E1663">
        <v>32</v>
      </c>
      <c r="F1663" s="5" t="str">
        <f t="shared" si="104"/>
        <v>Adult</v>
      </c>
      <c r="G1663" t="s">
        <v>9019</v>
      </c>
      <c r="H1663">
        <v>15</v>
      </c>
      <c r="I1663" t="str">
        <f t="shared" si="101"/>
        <v>Very Frequent Buyer</v>
      </c>
      <c r="J1663">
        <v>4</v>
      </c>
      <c r="K1663" t="str">
        <f t="shared" si="102"/>
        <v>Satisfied</v>
      </c>
      <c r="L1663">
        <v>1</v>
      </c>
      <c r="M1663" t="str">
        <f t="shared" si="103"/>
        <v>Intent to Purchase</v>
      </c>
    </row>
    <row r="1664" spans="1:13">
      <c r="A1664">
        <v>7536</v>
      </c>
      <c r="B1664" t="s">
        <v>9</v>
      </c>
      <c r="C1664" t="s">
        <v>10</v>
      </c>
      <c r="D1664" s="3">
        <v>415.21538972418</v>
      </c>
      <c r="E1664">
        <v>25</v>
      </c>
      <c r="F1664" s="5" t="str">
        <f t="shared" si="104"/>
        <v>Young Adult</v>
      </c>
      <c r="G1664" t="s">
        <v>9019</v>
      </c>
      <c r="H1664">
        <v>13</v>
      </c>
      <c r="I1664" t="str">
        <f t="shared" si="101"/>
        <v>Very Frequent Buyer</v>
      </c>
      <c r="J1664">
        <v>4</v>
      </c>
      <c r="K1664" t="str">
        <f t="shared" si="102"/>
        <v>Satisfied</v>
      </c>
      <c r="L1664">
        <v>0</v>
      </c>
      <c r="M1664" t="str">
        <f t="shared" si="103"/>
        <v>No Intent</v>
      </c>
    </row>
    <row r="1665" spans="1:13">
      <c r="A1665">
        <v>7537</v>
      </c>
      <c r="B1665" t="s">
        <v>15</v>
      </c>
      <c r="C1665" t="s">
        <v>22</v>
      </c>
      <c r="D1665" s="3">
        <v>2830.8155734808902</v>
      </c>
      <c r="E1665">
        <v>60</v>
      </c>
      <c r="F1665" s="5" t="str">
        <f t="shared" si="104"/>
        <v>Senior</v>
      </c>
      <c r="G1665" t="s">
        <v>9020</v>
      </c>
      <c r="H1665">
        <v>19</v>
      </c>
      <c r="I1665" t="str">
        <f t="shared" si="101"/>
        <v>Very Frequent Buyer</v>
      </c>
      <c r="J1665">
        <v>5</v>
      </c>
      <c r="K1665" t="str">
        <f t="shared" si="102"/>
        <v>Satisfied</v>
      </c>
      <c r="L1665">
        <v>1</v>
      </c>
      <c r="M1665" t="str">
        <f t="shared" si="103"/>
        <v>Intent to Purchase</v>
      </c>
    </row>
    <row r="1666" spans="1:13">
      <c r="A1666">
        <v>7538</v>
      </c>
      <c r="B1666" t="s">
        <v>15</v>
      </c>
      <c r="C1666" t="s">
        <v>28</v>
      </c>
      <c r="D1666" s="3">
        <v>765.10522590330595</v>
      </c>
      <c r="E1666">
        <v>41</v>
      </c>
      <c r="F1666" s="5" t="str">
        <f t="shared" si="104"/>
        <v>Middle aged</v>
      </c>
      <c r="G1666" t="s">
        <v>9019</v>
      </c>
      <c r="H1666">
        <v>15</v>
      </c>
      <c r="I1666" t="str">
        <f t="shared" ref="I1666:I1729" si="105">IF(H1666=0, "No Purchases",
IF(H1666&lt;=1, "Rare Buyer",
IF(H1666&lt;=3, "Occasional Buyer",
IF(H1666&lt;=6, "Regular Buyer",
IF(H1666&lt;=12, "Frequent Buyer", "Very Frequent Buyer")))))</f>
        <v>Very Frequent Buyer</v>
      </c>
      <c r="J1666">
        <v>3</v>
      </c>
      <c r="K1666" t="str">
        <f t="shared" ref="K1666:K1729" si="106">IF(J1666&lt;=2, "Unsatisfied",
IF(J1666=3, "Neutral",
IF(J1666&gt;=4, "Satisfied", "N/A")))</f>
        <v>Neutral</v>
      </c>
      <c r="L1666">
        <v>0</v>
      </c>
      <c r="M1666" t="str">
        <f t="shared" ref="M1666:M1729" si="107">IF(L1666=0, "No Intent", IF(L1666=1,"Intent to Purchase", "N/A"))</f>
        <v>No Intent</v>
      </c>
    </row>
    <row r="1667" spans="1:13">
      <c r="A1667">
        <v>7539</v>
      </c>
      <c r="B1667" t="s">
        <v>12</v>
      </c>
      <c r="C1667" t="s">
        <v>10</v>
      </c>
      <c r="D1667" s="3">
        <v>131.794984149529</v>
      </c>
      <c r="E1667">
        <v>55</v>
      </c>
      <c r="F1667" s="5" t="str">
        <f t="shared" si="104"/>
        <v>Mature Adult</v>
      </c>
      <c r="G1667" t="s">
        <v>9020</v>
      </c>
      <c r="H1667">
        <v>17</v>
      </c>
      <c r="I1667" t="str">
        <f t="shared" si="105"/>
        <v>Very Frequent Buyer</v>
      </c>
      <c r="J1667">
        <v>1</v>
      </c>
      <c r="K1667" t="str">
        <f t="shared" si="106"/>
        <v>Unsatisfied</v>
      </c>
      <c r="L1667">
        <v>1</v>
      </c>
      <c r="M1667" t="str">
        <f t="shared" si="107"/>
        <v>Intent to Purchase</v>
      </c>
    </row>
    <row r="1668" spans="1:13">
      <c r="A1668">
        <v>7540</v>
      </c>
      <c r="B1668" t="s">
        <v>31</v>
      </c>
      <c r="C1668" t="s">
        <v>18</v>
      </c>
      <c r="D1668" s="3">
        <v>2256.6927107858901</v>
      </c>
      <c r="E1668">
        <v>69</v>
      </c>
      <c r="F1668" s="5" t="str">
        <f t="shared" si="104"/>
        <v>Senior</v>
      </c>
      <c r="G1668" t="s">
        <v>9020</v>
      </c>
      <c r="H1668">
        <v>11</v>
      </c>
      <c r="I1668" t="str">
        <f t="shared" si="105"/>
        <v>Frequent Buyer</v>
      </c>
      <c r="J1668">
        <v>2</v>
      </c>
      <c r="K1668" t="str">
        <f t="shared" si="106"/>
        <v>Unsatisfied</v>
      </c>
      <c r="L1668">
        <v>1</v>
      </c>
      <c r="M1668" t="str">
        <f t="shared" si="107"/>
        <v>Intent to Purchase</v>
      </c>
    </row>
    <row r="1669" spans="1:13">
      <c r="A1669">
        <v>7541</v>
      </c>
      <c r="B1669" t="s">
        <v>12</v>
      </c>
      <c r="C1669" t="s">
        <v>10</v>
      </c>
      <c r="D1669" s="3">
        <v>2366.49872420265</v>
      </c>
      <c r="E1669">
        <v>46</v>
      </c>
      <c r="F1669" s="5" t="str">
        <f t="shared" si="104"/>
        <v>Middle aged</v>
      </c>
      <c r="G1669" t="s">
        <v>9019</v>
      </c>
      <c r="H1669">
        <v>11</v>
      </c>
      <c r="I1669" t="str">
        <f t="shared" si="105"/>
        <v>Frequent Buyer</v>
      </c>
      <c r="J1669">
        <v>1</v>
      </c>
      <c r="K1669" t="str">
        <f t="shared" si="106"/>
        <v>Unsatisfied</v>
      </c>
      <c r="L1669">
        <v>0</v>
      </c>
      <c r="M1669" t="str">
        <f t="shared" si="107"/>
        <v>No Intent</v>
      </c>
    </row>
    <row r="1670" spans="1:13">
      <c r="A1670">
        <v>7542</v>
      </c>
      <c r="B1670" t="s">
        <v>24</v>
      </c>
      <c r="C1670" t="s">
        <v>13</v>
      </c>
      <c r="D1670" s="3">
        <v>213.18573306880401</v>
      </c>
      <c r="E1670">
        <v>61</v>
      </c>
      <c r="F1670" s="5" t="str">
        <f t="shared" si="104"/>
        <v>Senior</v>
      </c>
      <c r="G1670" t="s">
        <v>9020</v>
      </c>
      <c r="H1670">
        <v>6</v>
      </c>
      <c r="I1670" t="str">
        <f t="shared" si="105"/>
        <v>Regular Buyer</v>
      </c>
      <c r="J1670">
        <v>2</v>
      </c>
      <c r="K1670" t="str">
        <f t="shared" si="106"/>
        <v>Unsatisfied</v>
      </c>
      <c r="L1670">
        <v>1</v>
      </c>
      <c r="M1670" t="str">
        <f t="shared" si="107"/>
        <v>Intent to Purchase</v>
      </c>
    </row>
    <row r="1671" spans="1:13">
      <c r="A1671">
        <v>7543</v>
      </c>
      <c r="B1671" t="s">
        <v>15</v>
      </c>
      <c r="C1671" t="s">
        <v>18</v>
      </c>
      <c r="D1671" s="3">
        <v>599.31597954732695</v>
      </c>
      <c r="E1671">
        <v>56</v>
      </c>
      <c r="F1671" s="5" t="str">
        <f t="shared" si="104"/>
        <v>Mature Adult</v>
      </c>
      <c r="G1671" t="s">
        <v>9019</v>
      </c>
      <c r="H1671">
        <v>14</v>
      </c>
      <c r="I1671" t="str">
        <f t="shared" si="105"/>
        <v>Very Frequent Buyer</v>
      </c>
      <c r="J1671">
        <v>3</v>
      </c>
      <c r="K1671" t="str">
        <f t="shared" si="106"/>
        <v>Neutral</v>
      </c>
      <c r="L1671">
        <v>0</v>
      </c>
      <c r="M1671" t="str">
        <f t="shared" si="107"/>
        <v>No Intent</v>
      </c>
    </row>
    <row r="1672" spans="1:13">
      <c r="A1672">
        <v>7544</v>
      </c>
      <c r="B1672" t="s">
        <v>24</v>
      </c>
      <c r="C1672" t="s">
        <v>13</v>
      </c>
      <c r="D1672" s="3">
        <v>964.49952763260706</v>
      </c>
      <c r="E1672">
        <v>44</v>
      </c>
      <c r="F1672" s="5" t="str">
        <f t="shared" si="104"/>
        <v>Middle aged</v>
      </c>
      <c r="G1672" t="s">
        <v>9019</v>
      </c>
      <c r="H1672">
        <v>18</v>
      </c>
      <c r="I1672" t="str">
        <f t="shared" si="105"/>
        <v>Very Frequent Buyer</v>
      </c>
      <c r="J1672">
        <v>5</v>
      </c>
      <c r="K1672" t="str">
        <f t="shared" si="106"/>
        <v>Satisfied</v>
      </c>
      <c r="L1672">
        <v>1</v>
      </c>
      <c r="M1672" t="str">
        <f t="shared" si="107"/>
        <v>Intent to Purchase</v>
      </c>
    </row>
    <row r="1673" spans="1:13">
      <c r="A1673">
        <v>7545</v>
      </c>
      <c r="B1673" t="s">
        <v>31</v>
      </c>
      <c r="C1673" t="s">
        <v>18</v>
      </c>
      <c r="D1673" s="3">
        <v>2360.6097809395801</v>
      </c>
      <c r="E1673">
        <v>35</v>
      </c>
      <c r="F1673" s="5" t="str">
        <f t="shared" si="104"/>
        <v>Adult</v>
      </c>
      <c r="G1673" t="s">
        <v>9020</v>
      </c>
      <c r="H1673">
        <v>19</v>
      </c>
      <c r="I1673" t="str">
        <f t="shared" si="105"/>
        <v>Very Frequent Buyer</v>
      </c>
      <c r="J1673">
        <v>5</v>
      </c>
      <c r="K1673" t="str">
        <f t="shared" si="106"/>
        <v>Satisfied</v>
      </c>
      <c r="L1673">
        <v>1</v>
      </c>
      <c r="M1673" t="str">
        <f t="shared" si="107"/>
        <v>Intent to Purchase</v>
      </c>
    </row>
    <row r="1674" spans="1:13">
      <c r="A1674">
        <v>7546</v>
      </c>
      <c r="B1674" t="s">
        <v>31</v>
      </c>
      <c r="C1674" t="s">
        <v>28</v>
      </c>
      <c r="D1674" s="3">
        <v>2316.1646812019799</v>
      </c>
      <c r="E1674">
        <v>58</v>
      </c>
      <c r="F1674" s="5" t="str">
        <f t="shared" si="104"/>
        <v>Mature Adult</v>
      </c>
      <c r="G1674" t="s">
        <v>9020</v>
      </c>
      <c r="H1674">
        <v>19</v>
      </c>
      <c r="I1674" t="str">
        <f t="shared" si="105"/>
        <v>Very Frequent Buyer</v>
      </c>
      <c r="J1674">
        <v>3</v>
      </c>
      <c r="K1674" t="str">
        <f t="shared" si="106"/>
        <v>Neutral</v>
      </c>
      <c r="L1674">
        <v>1</v>
      </c>
      <c r="M1674" t="str">
        <f t="shared" si="107"/>
        <v>Intent to Purchase</v>
      </c>
    </row>
    <row r="1675" spans="1:13">
      <c r="A1675">
        <v>7547</v>
      </c>
      <c r="B1675" t="s">
        <v>12</v>
      </c>
      <c r="C1675" t="s">
        <v>10</v>
      </c>
      <c r="D1675" s="3">
        <v>1054.07367215718</v>
      </c>
      <c r="E1675">
        <v>60</v>
      </c>
      <c r="F1675" s="5" t="str">
        <f t="shared" si="104"/>
        <v>Senior</v>
      </c>
      <c r="G1675" t="s">
        <v>9019</v>
      </c>
      <c r="H1675">
        <v>14</v>
      </c>
      <c r="I1675" t="str">
        <f t="shared" si="105"/>
        <v>Very Frequent Buyer</v>
      </c>
      <c r="J1675">
        <v>5</v>
      </c>
      <c r="K1675" t="str">
        <f t="shared" si="106"/>
        <v>Satisfied</v>
      </c>
      <c r="L1675">
        <v>1</v>
      </c>
      <c r="M1675" t="str">
        <f t="shared" si="107"/>
        <v>Intent to Purchase</v>
      </c>
    </row>
    <row r="1676" spans="1:13">
      <c r="A1676">
        <v>7548</v>
      </c>
      <c r="B1676" t="s">
        <v>24</v>
      </c>
      <c r="C1676" t="s">
        <v>22</v>
      </c>
      <c r="D1676" s="3">
        <v>2480.7668770366599</v>
      </c>
      <c r="E1676">
        <v>18</v>
      </c>
      <c r="F1676" s="5" t="str">
        <f t="shared" si="104"/>
        <v>Adolescent</v>
      </c>
      <c r="G1676" t="s">
        <v>9020</v>
      </c>
      <c r="H1676">
        <v>11</v>
      </c>
      <c r="I1676" t="str">
        <f t="shared" si="105"/>
        <v>Frequent Buyer</v>
      </c>
      <c r="J1676">
        <v>5</v>
      </c>
      <c r="K1676" t="str">
        <f t="shared" si="106"/>
        <v>Satisfied</v>
      </c>
      <c r="L1676">
        <v>1</v>
      </c>
      <c r="M1676" t="str">
        <f t="shared" si="107"/>
        <v>Intent to Purchase</v>
      </c>
    </row>
    <row r="1677" spans="1:13">
      <c r="A1677">
        <v>7549</v>
      </c>
      <c r="B1677" t="s">
        <v>9</v>
      </c>
      <c r="C1677" t="s">
        <v>10</v>
      </c>
      <c r="D1677" s="3">
        <v>1269.3892969257399</v>
      </c>
      <c r="E1677">
        <v>66</v>
      </c>
      <c r="F1677" s="5" t="str">
        <f t="shared" si="104"/>
        <v>Senior</v>
      </c>
      <c r="G1677" t="s">
        <v>9020</v>
      </c>
      <c r="H1677">
        <v>15</v>
      </c>
      <c r="I1677" t="str">
        <f t="shared" si="105"/>
        <v>Very Frequent Buyer</v>
      </c>
      <c r="J1677">
        <v>2</v>
      </c>
      <c r="K1677" t="str">
        <f t="shared" si="106"/>
        <v>Unsatisfied</v>
      </c>
      <c r="L1677">
        <v>1</v>
      </c>
      <c r="M1677" t="str">
        <f t="shared" si="107"/>
        <v>Intent to Purchase</v>
      </c>
    </row>
    <row r="1678" spans="1:13">
      <c r="A1678">
        <v>7550</v>
      </c>
      <c r="B1678" t="s">
        <v>24</v>
      </c>
      <c r="C1678" t="s">
        <v>18</v>
      </c>
      <c r="D1678" s="3">
        <v>850.58823066624905</v>
      </c>
      <c r="E1678">
        <v>51</v>
      </c>
      <c r="F1678" s="5" t="str">
        <f t="shared" si="104"/>
        <v>Mature Adult</v>
      </c>
      <c r="G1678" t="s">
        <v>9019</v>
      </c>
      <c r="H1678">
        <v>16</v>
      </c>
      <c r="I1678" t="str">
        <f t="shared" si="105"/>
        <v>Very Frequent Buyer</v>
      </c>
      <c r="J1678">
        <v>1</v>
      </c>
      <c r="K1678" t="str">
        <f t="shared" si="106"/>
        <v>Unsatisfied</v>
      </c>
      <c r="L1678">
        <v>0</v>
      </c>
      <c r="M1678" t="str">
        <f t="shared" si="107"/>
        <v>No Intent</v>
      </c>
    </row>
    <row r="1679" spans="1:13">
      <c r="A1679">
        <v>7551</v>
      </c>
      <c r="B1679" t="s">
        <v>31</v>
      </c>
      <c r="C1679" t="s">
        <v>22</v>
      </c>
      <c r="D1679" s="3">
        <v>1804.9399815890299</v>
      </c>
      <c r="E1679">
        <v>18</v>
      </c>
      <c r="F1679" s="5" t="str">
        <f t="shared" si="104"/>
        <v>Adolescent</v>
      </c>
      <c r="G1679" t="s">
        <v>9020</v>
      </c>
      <c r="H1679">
        <v>12</v>
      </c>
      <c r="I1679" t="str">
        <f t="shared" si="105"/>
        <v>Frequent Buyer</v>
      </c>
      <c r="J1679">
        <v>5</v>
      </c>
      <c r="K1679" t="str">
        <f t="shared" si="106"/>
        <v>Satisfied</v>
      </c>
      <c r="L1679">
        <v>1</v>
      </c>
      <c r="M1679" t="str">
        <f t="shared" si="107"/>
        <v>Intent to Purchase</v>
      </c>
    </row>
    <row r="1680" spans="1:13">
      <c r="A1680">
        <v>7552</v>
      </c>
      <c r="B1680" t="s">
        <v>12</v>
      </c>
      <c r="C1680" t="s">
        <v>13</v>
      </c>
      <c r="D1680" s="3">
        <v>1030.9932559921999</v>
      </c>
      <c r="E1680">
        <v>33</v>
      </c>
      <c r="F1680" s="5" t="str">
        <f t="shared" si="104"/>
        <v>Adult</v>
      </c>
      <c r="G1680" t="s">
        <v>9020</v>
      </c>
      <c r="H1680">
        <v>4</v>
      </c>
      <c r="I1680" t="str">
        <f t="shared" si="105"/>
        <v>Regular Buyer</v>
      </c>
      <c r="J1680">
        <v>2</v>
      </c>
      <c r="K1680" t="str">
        <f t="shared" si="106"/>
        <v>Unsatisfied</v>
      </c>
      <c r="L1680">
        <v>1</v>
      </c>
      <c r="M1680" t="str">
        <f t="shared" si="107"/>
        <v>Intent to Purchase</v>
      </c>
    </row>
    <row r="1681" spans="1:13">
      <c r="A1681">
        <v>7553</v>
      </c>
      <c r="B1681" t="s">
        <v>31</v>
      </c>
      <c r="C1681" t="s">
        <v>22</v>
      </c>
      <c r="D1681" s="3">
        <v>957.14848520657495</v>
      </c>
      <c r="E1681">
        <v>33</v>
      </c>
      <c r="F1681" s="5" t="str">
        <f t="shared" si="104"/>
        <v>Adult</v>
      </c>
      <c r="G1681" t="s">
        <v>9019</v>
      </c>
      <c r="H1681">
        <v>13</v>
      </c>
      <c r="I1681" t="str">
        <f t="shared" si="105"/>
        <v>Very Frequent Buyer</v>
      </c>
      <c r="J1681">
        <v>5</v>
      </c>
      <c r="K1681" t="str">
        <f t="shared" si="106"/>
        <v>Satisfied</v>
      </c>
      <c r="L1681">
        <v>1</v>
      </c>
      <c r="M1681" t="str">
        <f t="shared" si="107"/>
        <v>Intent to Purchase</v>
      </c>
    </row>
    <row r="1682" spans="1:13">
      <c r="A1682">
        <v>7554</v>
      </c>
      <c r="B1682" t="s">
        <v>9</v>
      </c>
      <c r="C1682" t="s">
        <v>22</v>
      </c>
      <c r="D1682" s="3">
        <v>814.98950502011598</v>
      </c>
      <c r="E1682">
        <v>27</v>
      </c>
      <c r="F1682" s="5" t="str">
        <f t="shared" si="104"/>
        <v>Young Adult</v>
      </c>
      <c r="G1682" t="s">
        <v>9020</v>
      </c>
      <c r="H1682">
        <v>4</v>
      </c>
      <c r="I1682" t="str">
        <f t="shared" si="105"/>
        <v>Regular Buyer</v>
      </c>
      <c r="J1682">
        <v>4</v>
      </c>
      <c r="K1682" t="str">
        <f t="shared" si="106"/>
        <v>Satisfied</v>
      </c>
      <c r="L1682">
        <v>1</v>
      </c>
      <c r="M1682" t="str">
        <f t="shared" si="107"/>
        <v>Intent to Purchase</v>
      </c>
    </row>
    <row r="1683" spans="1:13">
      <c r="A1683">
        <v>7555</v>
      </c>
      <c r="B1683" t="s">
        <v>12</v>
      </c>
      <c r="C1683" t="s">
        <v>13</v>
      </c>
      <c r="D1683" s="3">
        <v>2782.1165012547799</v>
      </c>
      <c r="E1683">
        <v>62</v>
      </c>
      <c r="F1683" s="5" t="str">
        <f t="shared" si="104"/>
        <v>Senior</v>
      </c>
      <c r="G1683" t="s">
        <v>9019</v>
      </c>
      <c r="H1683">
        <v>17</v>
      </c>
      <c r="I1683" t="str">
        <f t="shared" si="105"/>
        <v>Very Frequent Buyer</v>
      </c>
      <c r="J1683">
        <v>1</v>
      </c>
      <c r="K1683" t="str">
        <f t="shared" si="106"/>
        <v>Unsatisfied</v>
      </c>
      <c r="L1683">
        <v>0</v>
      </c>
      <c r="M1683" t="str">
        <f t="shared" si="107"/>
        <v>No Intent</v>
      </c>
    </row>
    <row r="1684" spans="1:13">
      <c r="A1684">
        <v>7556</v>
      </c>
      <c r="B1684" t="s">
        <v>15</v>
      </c>
      <c r="C1684" t="s">
        <v>22</v>
      </c>
      <c r="D1684" s="3">
        <v>1214.1461454162099</v>
      </c>
      <c r="E1684">
        <v>40</v>
      </c>
      <c r="F1684" s="5" t="str">
        <f t="shared" si="104"/>
        <v>Middle aged</v>
      </c>
      <c r="G1684" t="s">
        <v>9019</v>
      </c>
      <c r="H1684">
        <v>3</v>
      </c>
      <c r="I1684" t="str">
        <f t="shared" si="105"/>
        <v>Occasional Buyer</v>
      </c>
      <c r="J1684">
        <v>5</v>
      </c>
      <c r="K1684" t="str">
        <f t="shared" si="106"/>
        <v>Satisfied</v>
      </c>
      <c r="L1684">
        <v>1</v>
      </c>
      <c r="M1684" t="str">
        <f t="shared" si="107"/>
        <v>Intent to Purchase</v>
      </c>
    </row>
    <row r="1685" spans="1:13">
      <c r="A1685">
        <v>7557</v>
      </c>
      <c r="B1685" t="s">
        <v>9</v>
      </c>
      <c r="C1685" t="s">
        <v>10</v>
      </c>
      <c r="D1685" s="3">
        <v>173.45597935263399</v>
      </c>
      <c r="E1685">
        <v>44</v>
      </c>
      <c r="F1685" s="5" t="str">
        <f t="shared" si="104"/>
        <v>Middle aged</v>
      </c>
      <c r="G1685" t="s">
        <v>9019</v>
      </c>
      <c r="H1685">
        <v>7</v>
      </c>
      <c r="I1685" t="str">
        <f t="shared" si="105"/>
        <v>Frequent Buyer</v>
      </c>
      <c r="J1685">
        <v>3</v>
      </c>
      <c r="K1685" t="str">
        <f t="shared" si="106"/>
        <v>Neutral</v>
      </c>
      <c r="L1685">
        <v>0</v>
      </c>
      <c r="M1685" t="str">
        <f t="shared" si="107"/>
        <v>No Intent</v>
      </c>
    </row>
    <row r="1686" spans="1:13">
      <c r="A1686">
        <v>7558</v>
      </c>
      <c r="B1686" t="s">
        <v>15</v>
      </c>
      <c r="C1686" t="s">
        <v>13</v>
      </c>
      <c r="D1686" s="3">
        <v>1453.21781184461</v>
      </c>
      <c r="E1686">
        <v>47</v>
      </c>
      <c r="F1686" s="5" t="str">
        <f t="shared" si="104"/>
        <v>Middle aged</v>
      </c>
      <c r="G1686" t="s">
        <v>9020</v>
      </c>
      <c r="H1686">
        <v>10</v>
      </c>
      <c r="I1686" t="str">
        <f t="shared" si="105"/>
        <v>Frequent Buyer</v>
      </c>
      <c r="J1686">
        <v>4</v>
      </c>
      <c r="K1686" t="str">
        <f t="shared" si="106"/>
        <v>Satisfied</v>
      </c>
      <c r="L1686">
        <v>1</v>
      </c>
      <c r="M1686" t="str">
        <f t="shared" si="107"/>
        <v>Intent to Purchase</v>
      </c>
    </row>
    <row r="1687" spans="1:13">
      <c r="A1687">
        <v>7559</v>
      </c>
      <c r="B1687" t="s">
        <v>24</v>
      </c>
      <c r="C1687" t="s">
        <v>10</v>
      </c>
      <c r="D1687" s="3">
        <v>2316.7510613624199</v>
      </c>
      <c r="E1687">
        <v>35</v>
      </c>
      <c r="F1687" s="5" t="str">
        <f t="shared" si="104"/>
        <v>Adult</v>
      </c>
      <c r="G1687" t="s">
        <v>9019</v>
      </c>
      <c r="H1687">
        <v>1</v>
      </c>
      <c r="I1687" t="str">
        <f t="shared" si="105"/>
        <v>Rare Buyer</v>
      </c>
      <c r="J1687">
        <v>5</v>
      </c>
      <c r="K1687" t="str">
        <f t="shared" si="106"/>
        <v>Satisfied</v>
      </c>
      <c r="L1687">
        <v>1</v>
      </c>
      <c r="M1687" t="str">
        <f t="shared" si="107"/>
        <v>Intent to Purchase</v>
      </c>
    </row>
    <row r="1688" spans="1:13">
      <c r="A1688">
        <v>7560</v>
      </c>
      <c r="B1688" t="s">
        <v>9</v>
      </c>
      <c r="C1688" t="s">
        <v>10</v>
      </c>
      <c r="D1688" s="3">
        <v>1333.61480969901</v>
      </c>
      <c r="E1688">
        <v>46</v>
      </c>
      <c r="F1688" s="5" t="str">
        <f t="shared" si="104"/>
        <v>Middle aged</v>
      </c>
      <c r="G1688" t="s">
        <v>9020</v>
      </c>
      <c r="H1688">
        <v>10</v>
      </c>
      <c r="I1688" t="str">
        <f t="shared" si="105"/>
        <v>Frequent Buyer</v>
      </c>
      <c r="J1688">
        <v>4</v>
      </c>
      <c r="K1688" t="str">
        <f t="shared" si="106"/>
        <v>Satisfied</v>
      </c>
      <c r="L1688">
        <v>1</v>
      </c>
      <c r="M1688" t="str">
        <f t="shared" si="107"/>
        <v>Intent to Purchase</v>
      </c>
    </row>
    <row r="1689" spans="1:13">
      <c r="A1689">
        <v>7561</v>
      </c>
      <c r="B1689" t="s">
        <v>31</v>
      </c>
      <c r="C1689" t="s">
        <v>22</v>
      </c>
      <c r="D1689" s="3">
        <v>1662.32550202432</v>
      </c>
      <c r="E1689">
        <v>59</v>
      </c>
      <c r="F1689" s="5" t="str">
        <f t="shared" si="104"/>
        <v>Mature Adult</v>
      </c>
      <c r="G1689" t="s">
        <v>9020</v>
      </c>
      <c r="H1689">
        <v>17</v>
      </c>
      <c r="I1689" t="str">
        <f t="shared" si="105"/>
        <v>Very Frequent Buyer</v>
      </c>
      <c r="J1689">
        <v>2</v>
      </c>
      <c r="K1689" t="str">
        <f t="shared" si="106"/>
        <v>Unsatisfied</v>
      </c>
      <c r="L1689">
        <v>1</v>
      </c>
      <c r="M1689" t="str">
        <f t="shared" si="107"/>
        <v>Intent to Purchase</v>
      </c>
    </row>
    <row r="1690" spans="1:13">
      <c r="A1690">
        <v>7562</v>
      </c>
      <c r="B1690" t="s">
        <v>31</v>
      </c>
      <c r="C1690" t="s">
        <v>13</v>
      </c>
      <c r="D1690" s="3">
        <v>1162.4412728831001</v>
      </c>
      <c r="E1690">
        <v>62</v>
      </c>
      <c r="F1690" s="5" t="str">
        <f t="shared" si="104"/>
        <v>Senior</v>
      </c>
      <c r="G1690" t="s">
        <v>9020</v>
      </c>
      <c r="H1690">
        <v>14</v>
      </c>
      <c r="I1690" t="str">
        <f t="shared" si="105"/>
        <v>Very Frequent Buyer</v>
      </c>
      <c r="J1690">
        <v>2</v>
      </c>
      <c r="K1690" t="str">
        <f t="shared" si="106"/>
        <v>Unsatisfied</v>
      </c>
      <c r="L1690">
        <v>1</v>
      </c>
      <c r="M1690" t="str">
        <f t="shared" si="107"/>
        <v>Intent to Purchase</v>
      </c>
    </row>
    <row r="1691" spans="1:13">
      <c r="A1691">
        <v>7563</v>
      </c>
      <c r="B1691" t="s">
        <v>9</v>
      </c>
      <c r="C1691" t="s">
        <v>22</v>
      </c>
      <c r="D1691" s="3">
        <v>1464.30919025611</v>
      </c>
      <c r="E1691">
        <v>57</v>
      </c>
      <c r="F1691" s="5" t="str">
        <f t="shared" si="104"/>
        <v>Mature Adult</v>
      </c>
      <c r="G1691" t="s">
        <v>9020</v>
      </c>
      <c r="H1691">
        <v>12</v>
      </c>
      <c r="I1691" t="str">
        <f t="shared" si="105"/>
        <v>Frequent Buyer</v>
      </c>
      <c r="J1691">
        <v>5</v>
      </c>
      <c r="K1691" t="str">
        <f t="shared" si="106"/>
        <v>Satisfied</v>
      </c>
      <c r="L1691">
        <v>1</v>
      </c>
      <c r="M1691" t="str">
        <f t="shared" si="107"/>
        <v>Intent to Purchase</v>
      </c>
    </row>
    <row r="1692" spans="1:13">
      <c r="A1692">
        <v>7564</v>
      </c>
      <c r="B1692" t="s">
        <v>15</v>
      </c>
      <c r="C1692" t="s">
        <v>13</v>
      </c>
      <c r="D1692" s="3">
        <v>2517.1958026212301</v>
      </c>
      <c r="E1692">
        <v>51</v>
      </c>
      <c r="F1692" s="5" t="str">
        <f t="shared" si="104"/>
        <v>Mature Adult</v>
      </c>
      <c r="G1692" t="s">
        <v>9019</v>
      </c>
      <c r="H1692">
        <v>6</v>
      </c>
      <c r="I1692" t="str">
        <f t="shared" si="105"/>
        <v>Regular Buyer</v>
      </c>
      <c r="J1692">
        <v>2</v>
      </c>
      <c r="K1692" t="str">
        <f t="shared" si="106"/>
        <v>Unsatisfied</v>
      </c>
      <c r="L1692">
        <v>0</v>
      </c>
      <c r="M1692" t="str">
        <f t="shared" si="107"/>
        <v>No Intent</v>
      </c>
    </row>
    <row r="1693" spans="1:13">
      <c r="A1693">
        <v>7565</v>
      </c>
      <c r="B1693" t="s">
        <v>12</v>
      </c>
      <c r="C1693" t="s">
        <v>13</v>
      </c>
      <c r="D1693" s="3">
        <v>1903.1686883325699</v>
      </c>
      <c r="E1693">
        <v>60</v>
      </c>
      <c r="F1693" s="5" t="str">
        <f t="shared" si="104"/>
        <v>Senior</v>
      </c>
      <c r="G1693" t="s">
        <v>9020</v>
      </c>
      <c r="H1693">
        <v>14</v>
      </c>
      <c r="I1693" t="str">
        <f t="shared" si="105"/>
        <v>Very Frequent Buyer</v>
      </c>
      <c r="J1693">
        <v>4</v>
      </c>
      <c r="K1693" t="str">
        <f t="shared" si="106"/>
        <v>Satisfied</v>
      </c>
      <c r="L1693">
        <v>1</v>
      </c>
      <c r="M1693" t="str">
        <f t="shared" si="107"/>
        <v>Intent to Purchase</v>
      </c>
    </row>
    <row r="1694" spans="1:13">
      <c r="A1694">
        <v>7566</v>
      </c>
      <c r="B1694" t="s">
        <v>24</v>
      </c>
      <c r="C1694" t="s">
        <v>10</v>
      </c>
      <c r="D1694" s="3">
        <v>1981.3229235589299</v>
      </c>
      <c r="E1694">
        <v>20</v>
      </c>
      <c r="F1694" s="5" t="str">
        <f t="shared" si="104"/>
        <v>Young Adult</v>
      </c>
      <c r="G1694" t="s">
        <v>9020</v>
      </c>
      <c r="H1694">
        <v>4</v>
      </c>
      <c r="I1694" t="str">
        <f t="shared" si="105"/>
        <v>Regular Buyer</v>
      </c>
      <c r="J1694">
        <v>2</v>
      </c>
      <c r="K1694" t="str">
        <f t="shared" si="106"/>
        <v>Unsatisfied</v>
      </c>
      <c r="L1694">
        <v>0</v>
      </c>
      <c r="M1694" t="str">
        <f t="shared" si="107"/>
        <v>No Intent</v>
      </c>
    </row>
    <row r="1695" spans="1:13">
      <c r="A1695">
        <v>7567</v>
      </c>
      <c r="B1695" t="s">
        <v>24</v>
      </c>
      <c r="C1695" t="s">
        <v>10</v>
      </c>
      <c r="D1695" s="3">
        <v>103.975869015226</v>
      </c>
      <c r="E1695">
        <v>49</v>
      </c>
      <c r="F1695" s="5" t="str">
        <f t="shared" si="104"/>
        <v>Middle aged</v>
      </c>
      <c r="G1695" t="s">
        <v>9020</v>
      </c>
      <c r="H1695">
        <v>1</v>
      </c>
      <c r="I1695" t="str">
        <f t="shared" si="105"/>
        <v>Rare Buyer</v>
      </c>
      <c r="J1695">
        <v>2</v>
      </c>
      <c r="K1695" t="str">
        <f t="shared" si="106"/>
        <v>Unsatisfied</v>
      </c>
      <c r="L1695">
        <v>1</v>
      </c>
      <c r="M1695" t="str">
        <f t="shared" si="107"/>
        <v>Intent to Purchase</v>
      </c>
    </row>
    <row r="1696" spans="1:13">
      <c r="A1696">
        <v>7568</v>
      </c>
      <c r="B1696" t="s">
        <v>31</v>
      </c>
      <c r="C1696" t="s">
        <v>22</v>
      </c>
      <c r="D1696" s="3">
        <v>2400.5395951189598</v>
      </c>
      <c r="E1696">
        <v>61</v>
      </c>
      <c r="F1696" s="5" t="str">
        <f t="shared" si="104"/>
        <v>Senior</v>
      </c>
      <c r="G1696" t="s">
        <v>9019</v>
      </c>
      <c r="H1696">
        <v>11</v>
      </c>
      <c r="I1696" t="str">
        <f t="shared" si="105"/>
        <v>Frequent Buyer</v>
      </c>
      <c r="J1696">
        <v>5</v>
      </c>
      <c r="K1696" t="str">
        <f t="shared" si="106"/>
        <v>Satisfied</v>
      </c>
      <c r="L1696">
        <v>1</v>
      </c>
      <c r="M1696" t="str">
        <f t="shared" si="107"/>
        <v>Intent to Purchase</v>
      </c>
    </row>
    <row r="1697" spans="1:13">
      <c r="A1697">
        <v>7569</v>
      </c>
      <c r="B1697" t="s">
        <v>31</v>
      </c>
      <c r="C1697" t="s">
        <v>28</v>
      </c>
      <c r="D1697" s="3">
        <v>1612.85287043669</v>
      </c>
      <c r="E1697">
        <v>49</v>
      </c>
      <c r="F1697" s="5" t="str">
        <f t="shared" si="104"/>
        <v>Middle aged</v>
      </c>
      <c r="G1697" t="s">
        <v>9020</v>
      </c>
      <c r="H1697">
        <v>15</v>
      </c>
      <c r="I1697" t="str">
        <f t="shared" si="105"/>
        <v>Very Frequent Buyer</v>
      </c>
      <c r="J1697">
        <v>2</v>
      </c>
      <c r="K1697" t="str">
        <f t="shared" si="106"/>
        <v>Unsatisfied</v>
      </c>
      <c r="L1697">
        <v>1</v>
      </c>
      <c r="M1697" t="str">
        <f t="shared" si="107"/>
        <v>Intent to Purchase</v>
      </c>
    </row>
    <row r="1698" spans="1:13">
      <c r="A1698">
        <v>7570</v>
      </c>
      <c r="B1698" t="s">
        <v>15</v>
      </c>
      <c r="C1698" t="s">
        <v>10</v>
      </c>
      <c r="D1698" s="3">
        <v>704.83634853479998</v>
      </c>
      <c r="E1698">
        <v>68</v>
      </c>
      <c r="F1698" s="5" t="str">
        <f t="shared" si="104"/>
        <v>Senior</v>
      </c>
      <c r="G1698" t="s">
        <v>9020</v>
      </c>
      <c r="H1698">
        <v>19</v>
      </c>
      <c r="I1698" t="str">
        <f t="shared" si="105"/>
        <v>Very Frequent Buyer</v>
      </c>
      <c r="J1698">
        <v>5</v>
      </c>
      <c r="K1698" t="str">
        <f t="shared" si="106"/>
        <v>Satisfied</v>
      </c>
      <c r="L1698">
        <v>1</v>
      </c>
      <c r="M1698" t="str">
        <f t="shared" si="107"/>
        <v>Intent to Purchase</v>
      </c>
    </row>
    <row r="1699" spans="1:13">
      <c r="A1699">
        <v>7571</v>
      </c>
      <c r="B1699" t="s">
        <v>15</v>
      </c>
      <c r="C1699" t="s">
        <v>28</v>
      </c>
      <c r="D1699" s="3">
        <v>2308.9173877309099</v>
      </c>
      <c r="E1699">
        <v>65</v>
      </c>
      <c r="F1699" s="5" t="str">
        <f t="shared" si="104"/>
        <v>Senior</v>
      </c>
      <c r="G1699" t="s">
        <v>9019</v>
      </c>
      <c r="H1699">
        <v>13</v>
      </c>
      <c r="I1699" t="str">
        <f t="shared" si="105"/>
        <v>Very Frequent Buyer</v>
      </c>
      <c r="J1699">
        <v>1</v>
      </c>
      <c r="K1699" t="str">
        <f t="shared" si="106"/>
        <v>Unsatisfied</v>
      </c>
      <c r="L1699">
        <v>0</v>
      </c>
      <c r="M1699" t="str">
        <f t="shared" si="107"/>
        <v>No Intent</v>
      </c>
    </row>
    <row r="1700" spans="1:13">
      <c r="A1700">
        <v>7572</v>
      </c>
      <c r="B1700" t="s">
        <v>15</v>
      </c>
      <c r="C1700" t="s">
        <v>13</v>
      </c>
      <c r="D1700" s="3">
        <v>1521.7907985950101</v>
      </c>
      <c r="E1700">
        <v>22</v>
      </c>
      <c r="F1700" s="5" t="str">
        <f t="shared" si="104"/>
        <v>Young Adult</v>
      </c>
      <c r="G1700" t="s">
        <v>9019</v>
      </c>
      <c r="H1700">
        <v>5</v>
      </c>
      <c r="I1700" t="str">
        <f t="shared" si="105"/>
        <v>Regular Buyer</v>
      </c>
      <c r="J1700">
        <v>2</v>
      </c>
      <c r="K1700" t="str">
        <f t="shared" si="106"/>
        <v>Unsatisfied</v>
      </c>
      <c r="L1700">
        <v>0</v>
      </c>
      <c r="M1700" t="str">
        <f t="shared" si="107"/>
        <v>No Intent</v>
      </c>
    </row>
    <row r="1701" spans="1:13">
      <c r="A1701">
        <v>7573</v>
      </c>
      <c r="B1701" t="s">
        <v>12</v>
      </c>
      <c r="C1701" t="s">
        <v>13</v>
      </c>
      <c r="D1701" s="3">
        <v>1760.6419473425101</v>
      </c>
      <c r="E1701">
        <v>54</v>
      </c>
      <c r="F1701" s="5" t="str">
        <f t="shared" si="104"/>
        <v>Mature Adult</v>
      </c>
      <c r="G1701" t="s">
        <v>9020</v>
      </c>
      <c r="H1701">
        <v>5</v>
      </c>
      <c r="I1701" t="str">
        <f t="shared" si="105"/>
        <v>Regular Buyer</v>
      </c>
      <c r="J1701">
        <v>2</v>
      </c>
      <c r="K1701" t="str">
        <f t="shared" si="106"/>
        <v>Unsatisfied</v>
      </c>
      <c r="L1701">
        <v>1</v>
      </c>
      <c r="M1701" t="str">
        <f t="shared" si="107"/>
        <v>Intent to Purchase</v>
      </c>
    </row>
    <row r="1702" spans="1:13">
      <c r="A1702">
        <v>7574</v>
      </c>
      <c r="B1702" t="s">
        <v>12</v>
      </c>
      <c r="C1702" t="s">
        <v>13</v>
      </c>
      <c r="D1702" s="3">
        <v>246.87263472623499</v>
      </c>
      <c r="E1702">
        <v>62</v>
      </c>
      <c r="F1702" s="5" t="str">
        <f t="shared" si="104"/>
        <v>Senior</v>
      </c>
      <c r="G1702" t="s">
        <v>9019</v>
      </c>
      <c r="H1702">
        <v>17</v>
      </c>
      <c r="I1702" t="str">
        <f t="shared" si="105"/>
        <v>Very Frequent Buyer</v>
      </c>
      <c r="J1702">
        <v>1</v>
      </c>
      <c r="K1702" t="str">
        <f t="shared" si="106"/>
        <v>Unsatisfied</v>
      </c>
      <c r="L1702">
        <v>0</v>
      </c>
      <c r="M1702" t="str">
        <f t="shared" si="107"/>
        <v>No Intent</v>
      </c>
    </row>
    <row r="1703" spans="1:13">
      <c r="A1703">
        <v>7575</v>
      </c>
      <c r="B1703" t="s">
        <v>15</v>
      </c>
      <c r="C1703" t="s">
        <v>22</v>
      </c>
      <c r="D1703" s="3">
        <v>250.67490098149199</v>
      </c>
      <c r="E1703">
        <v>38</v>
      </c>
      <c r="F1703" s="5" t="str">
        <f t="shared" si="104"/>
        <v>Adult</v>
      </c>
      <c r="G1703" t="s">
        <v>9019</v>
      </c>
      <c r="H1703">
        <v>1</v>
      </c>
      <c r="I1703" t="str">
        <f t="shared" si="105"/>
        <v>Rare Buyer</v>
      </c>
      <c r="J1703">
        <v>4</v>
      </c>
      <c r="K1703" t="str">
        <f t="shared" si="106"/>
        <v>Satisfied</v>
      </c>
      <c r="L1703">
        <v>1</v>
      </c>
      <c r="M1703" t="str">
        <f t="shared" si="107"/>
        <v>Intent to Purchase</v>
      </c>
    </row>
    <row r="1704" spans="1:13">
      <c r="A1704">
        <v>7576</v>
      </c>
      <c r="B1704" t="s">
        <v>31</v>
      </c>
      <c r="C1704" t="s">
        <v>28</v>
      </c>
      <c r="D1704" s="3">
        <v>2269.3114342312801</v>
      </c>
      <c r="E1704">
        <v>49</v>
      </c>
      <c r="F1704" s="5" t="str">
        <f t="shared" si="104"/>
        <v>Middle aged</v>
      </c>
      <c r="G1704" t="s">
        <v>9019</v>
      </c>
      <c r="H1704">
        <v>5</v>
      </c>
      <c r="I1704" t="str">
        <f t="shared" si="105"/>
        <v>Regular Buyer</v>
      </c>
      <c r="J1704">
        <v>1</v>
      </c>
      <c r="K1704" t="str">
        <f t="shared" si="106"/>
        <v>Unsatisfied</v>
      </c>
      <c r="L1704">
        <v>0</v>
      </c>
      <c r="M1704" t="str">
        <f t="shared" si="107"/>
        <v>No Intent</v>
      </c>
    </row>
    <row r="1705" spans="1:13">
      <c r="A1705">
        <v>7577</v>
      </c>
      <c r="B1705" t="s">
        <v>24</v>
      </c>
      <c r="C1705" t="s">
        <v>10</v>
      </c>
      <c r="D1705" s="3">
        <v>538.27928430944701</v>
      </c>
      <c r="E1705">
        <v>35</v>
      </c>
      <c r="F1705" s="5" t="str">
        <f t="shared" si="104"/>
        <v>Adult</v>
      </c>
      <c r="G1705" t="s">
        <v>9019</v>
      </c>
      <c r="H1705">
        <v>9</v>
      </c>
      <c r="I1705" t="str">
        <f t="shared" si="105"/>
        <v>Frequent Buyer</v>
      </c>
      <c r="J1705">
        <v>3</v>
      </c>
      <c r="K1705" t="str">
        <f t="shared" si="106"/>
        <v>Neutral</v>
      </c>
      <c r="L1705">
        <v>0</v>
      </c>
      <c r="M1705" t="str">
        <f t="shared" si="107"/>
        <v>No Intent</v>
      </c>
    </row>
    <row r="1706" spans="1:13">
      <c r="A1706">
        <v>7578</v>
      </c>
      <c r="B1706" t="s">
        <v>12</v>
      </c>
      <c r="C1706" t="s">
        <v>13</v>
      </c>
      <c r="D1706" s="3">
        <v>2090.9861572324098</v>
      </c>
      <c r="E1706">
        <v>40</v>
      </c>
      <c r="F1706" s="5" t="str">
        <f t="shared" si="104"/>
        <v>Middle aged</v>
      </c>
      <c r="G1706" t="s">
        <v>9019</v>
      </c>
      <c r="H1706">
        <v>19</v>
      </c>
      <c r="I1706" t="str">
        <f t="shared" si="105"/>
        <v>Very Frequent Buyer</v>
      </c>
      <c r="J1706">
        <v>1</v>
      </c>
      <c r="K1706" t="str">
        <f t="shared" si="106"/>
        <v>Unsatisfied</v>
      </c>
      <c r="L1706">
        <v>0</v>
      </c>
      <c r="M1706" t="str">
        <f t="shared" si="107"/>
        <v>No Intent</v>
      </c>
    </row>
    <row r="1707" spans="1:13">
      <c r="A1707">
        <v>7579</v>
      </c>
      <c r="B1707" t="s">
        <v>12</v>
      </c>
      <c r="C1707" t="s">
        <v>10</v>
      </c>
      <c r="D1707" s="3">
        <v>2757.3573908671201</v>
      </c>
      <c r="E1707">
        <v>44</v>
      </c>
      <c r="F1707" s="5" t="str">
        <f t="shared" si="104"/>
        <v>Middle aged</v>
      </c>
      <c r="G1707" t="s">
        <v>9019</v>
      </c>
      <c r="H1707">
        <v>15</v>
      </c>
      <c r="I1707" t="str">
        <f t="shared" si="105"/>
        <v>Very Frequent Buyer</v>
      </c>
      <c r="J1707">
        <v>3</v>
      </c>
      <c r="K1707" t="str">
        <f t="shared" si="106"/>
        <v>Neutral</v>
      </c>
      <c r="L1707">
        <v>0</v>
      </c>
      <c r="M1707" t="str">
        <f t="shared" si="107"/>
        <v>No Intent</v>
      </c>
    </row>
    <row r="1708" spans="1:13">
      <c r="A1708">
        <v>7580</v>
      </c>
      <c r="B1708" t="s">
        <v>24</v>
      </c>
      <c r="C1708" t="s">
        <v>10</v>
      </c>
      <c r="D1708" s="3">
        <v>1934.2025734644401</v>
      </c>
      <c r="E1708">
        <v>41</v>
      </c>
      <c r="F1708" s="5" t="str">
        <f t="shared" ref="F1708:F1771" si="108">IF(E1708&lt;20,"Adolescent",IF(E1708&lt;30,"Young Adult",IF(E1708&lt;40,"Adult",IF(E1708&lt;50,"Middle aged",IF(E1708&lt;60,"Mature Adult","Senior")))))</f>
        <v>Middle aged</v>
      </c>
      <c r="G1708" t="s">
        <v>9019</v>
      </c>
      <c r="H1708">
        <v>10</v>
      </c>
      <c r="I1708" t="str">
        <f t="shared" si="105"/>
        <v>Frequent Buyer</v>
      </c>
      <c r="J1708">
        <v>2</v>
      </c>
      <c r="K1708" t="str">
        <f t="shared" si="106"/>
        <v>Unsatisfied</v>
      </c>
      <c r="L1708">
        <v>0</v>
      </c>
      <c r="M1708" t="str">
        <f t="shared" si="107"/>
        <v>No Intent</v>
      </c>
    </row>
    <row r="1709" spans="1:13">
      <c r="A1709">
        <v>7581</v>
      </c>
      <c r="B1709" t="s">
        <v>12</v>
      </c>
      <c r="C1709" t="s">
        <v>22</v>
      </c>
      <c r="D1709" s="3">
        <v>2908.6683895842002</v>
      </c>
      <c r="E1709">
        <v>62</v>
      </c>
      <c r="F1709" s="5" t="str">
        <f t="shared" si="108"/>
        <v>Senior</v>
      </c>
      <c r="G1709" t="s">
        <v>9019</v>
      </c>
      <c r="H1709">
        <v>12</v>
      </c>
      <c r="I1709" t="str">
        <f t="shared" si="105"/>
        <v>Frequent Buyer</v>
      </c>
      <c r="J1709">
        <v>4</v>
      </c>
      <c r="K1709" t="str">
        <f t="shared" si="106"/>
        <v>Satisfied</v>
      </c>
      <c r="L1709">
        <v>1</v>
      </c>
      <c r="M1709" t="str">
        <f t="shared" si="107"/>
        <v>Intent to Purchase</v>
      </c>
    </row>
    <row r="1710" spans="1:13">
      <c r="A1710">
        <v>7582</v>
      </c>
      <c r="B1710" t="s">
        <v>12</v>
      </c>
      <c r="C1710" t="s">
        <v>18</v>
      </c>
      <c r="D1710" s="3">
        <v>2313.5571337476399</v>
      </c>
      <c r="E1710">
        <v>68</v>
      </c>
      <c r="F1710" s="5" t="str">
        <f t="shared" si="108"/>
        <v>Senior</v>
      </c>
      <c r="G1710" t="s">
        <v>9019</v>
      </c>
      <c r="H1710">
        <v>16</v>
      </c>
      <c r="I1710" t="str">
        <f t="shared" si="105"/>
        <v>Very Frequent Buyer</v>
      </c>
      <c r="J1710">
        <v>1</v>
      </c>
      <c r="K1710" t="str">
        <f t="shared" si="106"/>
        <v>Unsatisfied</v>
      </c>
      <c r="L1710">
        <v>0</v>
      </c>
      <c r="M1710" t="str">
        <f t="shared" si="107"/>
        <v>No Intent</v>
      </c>
    </row>
    <row r="1711" spans="1:13">
      <c r="A1711">
        <v>7583</v>
      </c>
      <c r="B1711" t="s">
        <v>31</v>
      </c>
      <c r="C1711" t="s">
        <v>18</v>
      </c>
      <c r="D1711" s="3">
        <v>2255.7734447787602</v>
      </c>
      <c r="E1711">
        <v>62</v>
      </c>
      <c r="F1711" s="5" t="str">
        <f t="shared" si="108"/>
        <v>Senior</v>
      </c>
      <c r="G1711" t="s">
        <v>9020</v>
      </c>
      <c r="H1711">
        <v>15</v>
      </c>
      <c r="I1711" t="str">
        <f t="shared" si="105"/>
        <v>Very Frequent Buyer</v>
      </c>
      <c r="J1711">
        <v>2</v>
      </c>
      <c r="K1711" t="str">
        <f t="shared" si="106"/>
        <v>Unsatisfied</v>
      </c>
      <c r="L1711">
        <v>1</v>
      </c>
      <c r="M1711" t="str">
        <f t="shared" si="107"/>
        <v>Intent to Purchase</v>
      </c>
    </row>
    <row r="1712" spans="1:13">
      <c r="A1712">
        <v>7584</v>
      </c>
      <c r="B1712" t="s">
        <v>12</v>
      </c>
      <c r="C1712" t="s">
        <v>10</v>
      </c>
      <c r="D1712" s="3">
        <v>1764.0796741495101</v>
      </c>
      <c r="E1712">
        <v>62</v>
      </c>
      <c r="F1712" s="5" t="str">
        <f t="shared" si="108"/>
        <v>Senior</v>
      </c>
      <c r="G1712" t="s">
        <v>9019</v>
      </c>
      <c r="H1712">
        <v>11</v>
      </c>
      <c r="I1712" t="str">
        <f t="shared" si="105"/>
        <v>Frequent Buyer</v>
      </c>
      <c r="J1712">
        <v>4</v>
      </c>
      <c r="K1712" t="str">
        <f t="shared" si="106"/>
        <v>Satisfied</v>
      </c>
      <c r="L1712">
        <v>1</v>
      </c>
      <c r="M1712" t="str">
        <f t="shared" si="107"/>
        <v>Intent to Purchase</v>
      </c>
    </row>
    <row r="1713" spans="1:13">
      <c r="A1713">
        <v>7585</v>
      </c>
      <c r="B1713" t="s">
        <v>31</v>
      </c>
      <c r="C1713" t="s">
        <v>18</v>
      </c>
      <c r="D1713" s="3">
        <v>1538.6646303162099</v>
      </c>
      <c r="E1713">
        <v>20</v>
      </c>
      <c r="F1713" s="5" t="str">
        <f t="shared" si="108"/>
        <v>Young Adult</v>
      </c>
      <c r="G1713" t="s">
        <v>9019</v>
      </c>
      <c r="H1713">
        <v>1</v>
      </c>
      <c r="I1713" t="str">
        <f t="shared" si="105"/>
        <v>Rare Buyer</v>
      </c>
      <c r="J1713">
        <v>5</v>
      </c>
      <c r="K1713" t="str">
        <f t="shared" si="106"/>
        <v>Satisfied</v>
      </c>
      <c r="L1713">
        <v>0</v>
      </c>
      <c r="M1713" t="str">
        <f t="shared" si="107"/>
        <v>No Intent</v>
      </c>
    </row>
    <row r="1714" spans="1:13">
      <c r="A1714">
        <v>7586</v>
      </c>
      <c r="B1714" t="s">
        <v>15</v>
      </c>
      <c r="C1714" t="s">
        <v>13</v>
      </c>
      <c r="D1714" s="3">
        <v>2235.8184602368901</v>
      </c>
      <c r="E1714">
        <v>63</v>
      </c>
      <c r="F1714" s="5" t="str">
        <f t="shared" si="108"/>
        <v>Senior</v>
      </c>
      <c r="G1714" t="s">
        <v>9020</v>
      </c>
      <c r="H1714">
        <v>7</v>
      </c>
      <c r="I1714" t="str">
        <f t="shared" si="105"/>
        <v>Frequent Buyer</v>
      </c>
      <c r="J1714">
        <v>3</v>
      </c>
      <c r="K1714" t="str">
        <f t="shared" si="106"/>
        <v>Neutral</v>
      </c>
      <c r="L1714">
        <v>1</v>
      </c>
      <c r="M1714" t="str">
        <f t="shared" si="107"/>
        <v>Intent to Purchase</v>
      </c>
    </row>
    <row r="1715" spans="1:13">
      <c r="A1715">
        <v>7587</v>
      </c>
      <c r="B1715" t="s">
        <v>31</v>
      </c>
      <c r="C1715" t="s">
        <v>18</v>
      </c>
      <c r="D1715" s="3">
        <v>672.58837359521999</v>
      </c>
      <c r="E1715">
        <v>49</v>
      </c>
      <c r="F1715" s="5" t="str">
        <f t="shared" si="108"/>
        <v>Middle aged</v>
      </c>
      <c r="G1715" t="s">
        <v>9019</v>
      </c>
      <c r="H1715">
        <v>19</v>
      </c>
      <c r="I1715" t="str">
        <f t="shared" si="105"/>
        <v>Very Frequent Buyer</v>
      </c>
      <c r="J1715">
        <v>5</v>
      </c>
      <c r="K1715" t="str">
        <f t="shared" si="106"/>
        <v>Satisfied</v>
      </c>
      <c r="L1715">
        <v>1</v>
      </c>
      <c r="M1715" t="str">
        <f t="shared" si="107"/>
        <v>Intent to Purchase</v>
      </c>
    </row>
    <row r="1716" spans="1:13">
      <c r="A1716">
        <v>7588</v>
      </c>
      <c r="B1716" t="s">
        <v>31</v>
      </c>
      <c r="C1716" t="s">
        <v>18</v>
      </c>
      <c r="D1716" s="3">
        <v>2923.3745314642101</v>
      </c>
      <c r="E1716">
        <v>34</v>
      </c>
      <c r="F1716" s="5" t="str">
        <f t="shared" si="108"/>
        <v>Adult</v>
      </c>
      <c r="G1716" t="s">
        <v>9020</v>
      </c>
      <c r="H1716">
        <v>5</v>
      </c>
      <c r="I1716" t="str">
        <f t="shared" si="105"/>
        <v>Regular Buyer</v>
      </c>
      <c r="J1716">
        <v>3</v>
      </c>
      <c r="K1716" t="str">
        <f t="shared" si="106"/>
        <v>Neutral</v>
      </c>
      <c r="L1716">
        <v>1</v>
      </c>
      <c r="M1716" t="str">
        <f t="shared" si="107"/>
        <v>Intent to Purchase</v>
      </c>
    </row>
    <row r="1717" spans="1:13">
      <c r="A1717">
        <v>7589</v>
      </c>
      <c r="B1717" t="s">
        <v>9</v>
      </c>
      <c r="C1717" t="s">
        <v>13</v>
      </c>
      <c r="D1717" s="3">
        <v>573.67029037929103</v>
      </c>
      <c r="E1717">
        <v>66</v>
      </c>
      <c r="F1717" s="5" t="str">
        <f t="shared" si="108"/>
        <v>Senior</v>
      </c>
      <c r="G1717" t="s">
        <v>9020</v>
      </c>
      <c r="H1717">
        <v>6</v>
      </c>
      <c r="I1717" t="str">
        <f t="shared" si="105"/>
        <v>Regular Buyer</v>
      </c>
      <c r="J1717">
        <v>3</v>
      </c>
      <c r="K1717" t="str">
        <f t="shared" si="106"/>
        <v>Neutral</v>
      </c>
      <c r="L1717">
        <v>1</v>
      </c>
      <c r="M1717" t="str">
        <f t="shared" si="107"/>
        <v>Intent to Purchase</v>
      </c>
    </row>
    <row r="1718" spans="1:13">
      <c r="A1718">
        <v>7590</v>
      </c>
      <c r="B1718" t="s">
        <v>24</v>
      </c>
      <c r="C1718" t="s">
        <v>22</v>
      </c>
      <c r="D1718" s="3">
        <v>2971.43483522015</v>
      </c>
      <c r="E1718">
        <v>59</v>
      </c>
      <c r="F1718" s="5" t="str">
        <f t="shared" si="108"/>
        <v>Mature Adult</v>
      </c>
      <c r="G1718" t="s">
        <v>9020</v>
      </c>
      <c r="H1718">
        <v>8</v>
      </c>
      <c r="I1718" t="str">
        <f t="shared" si="105"/>
        <v>Frequent Buyer</v>
      </c>
      <c r="J1718">
        <v>4</v>
      </c>
      <c r="K1718" t="str">
        <f t="shared" si="106"/>
        <v>Satisfied</v>
      </c>
      <c r="L1718">
        <v>1</v>
      </c>
      <c r="M1718" t="str">
        <f t="shared" si="107"/>
        <v>Intent to Purchase</v>
      </c>
    </row>
    <row r="1719" spans="1:13">
      <c r="A1719">
        <v>7591</v>
      </c>
      <c r="B1719" t="s">
        <v>12</v>
      </c>
      <c r="C1719" t="s">
        <v>13</v>
      </c>
      <c r="D1719" s="3">
        <v>1921.43794844889</v>
      </c>
      <c r="E1719">
        <v>62</v>
      </c>
      <c r="F1719" s="5" t="str">
        <f t="shared" si="108"/>
        <v>Senior</v>
      </c>
      <c r="G1719" t="s">
        <v>9020</v>
      </c>
      <c r="H1719">
        <v>4</v>
      </c>
      <c r="I1719" t="str">
        <f t="shared" si="105"/>
        <v>Regular Buyer</v>
      </c>
      <c r="J1719">
        <v>4</v>
      </c>
      <c r="K1719" t="str">
        <f t="shared" si="106"/>
        <v>Satisfied</v>
      </c>
      <c r="L1719">
        <v>1</v>
      </c>
      <c r="M1719" t="str">
        <f t="shared" si="107"/>
        <v>Intent to Purchase</v>
      </c>
    </row>
    <row r="1720" spans="1:13">
      <c r="A1720">
        <v>7592</v>
      </c>
      <c r="B1720" t="s">
        <v>31</v>
      </c>
      <c r="C1720" t="s">
        <v>10</v>
      </c>
      <c r="D1720" s="3">
        <v>420.16979581684399</v>
      </c>
      <c r="E1720">
        <v>19</v>
      </c>
      <c r="F1720" s="5" t="str">
        <f t="shared" si="108"/>
        <v>Adolescent</v>
      </c>
      <c r="G1720" t="s">
        <v>9020</v>
      </c>
      <c r="H1720">
        <v>3</v>
      </c>
      <c r="I1720" t="str">
        <f t="shared" si="105"/>
        <v>Occasional Buyer</v>
      </c>
      <c r="J1720">
        <v>3</v>
      </c>
      <c r="K1720" t="str">
        <f t="shared" si="106"/>
        <v>Neutral</v>
      </c>
      <c r="L1720">
        <v>0</v>
      </c>
      <c r="M1720" t="str">
        <f t="shared" si="107"/>
        <v>No Intent</v>
      </c>
    </row>
    <row r="1721" spans="1:13">
      <c r="A1721">
        <v>7593</v>
      </c>
      <c r="B1721" t="s">
        <v>15</v>
      </c>
      <c r="C1721" t="s">
        <v>18</v>
      </c>
      <c r="D1721" s="3">
        <v>2625.2943464526802</v>
      </c>
      <c r="E1721">
        <v>53</v>
      </c>
      <c r="F1721" s="5" t="str">
        <f t="shared" si="108"/>
        <v>Mature Adult</v>
      </c>
      <c r="G1721" t="s">
        <v>9020</v>
      </c>
      <c r="H1721">
        <v>14</v>
      </c>
      <c r="I1721" t="str">
        <f t="shared" si="105"/>
        <v>Very Frequent Buyer</v>
      </c>
      <c r="J1721">
        <v>1</v>
      </c>
      <c r="K1721" t="str">
        <f t="shared" si="106"/>
        <v>Unsatisfied</v>
      </c>
      <c r="L1721">
        <v>1</v>
      </c>
      <c r="M1721" t="str">
        <f t="shared" si="107"/>
        <v>Intent to Purchase</v>
      </c>
    </row>
    <row r="1722" spans="1:13">
      <c r="A1722">
        <v>7594</v>
      </c>
      <c r="B1722" t="s">
        <v>15</v>
      </c>
      <c r="C1722" t="s">
        <v>22</v>
      </c>
      <c r="D1722" s="3">
        <v>1636.5039914792801</v>
      </c>
      <c r="E1722">
        <v>35</v>
      </c>
      <c r="F1722" s="5" t="str">
        <f t="shared" si="108"/>
        <v>Adult</v>
      </c>
      <c r="G1722" t="s">
        <v>9020</v>
      </c>
      <c r="H1722">
        <v>8</v>
      </c>
      <c r="I1722" t="str">
        <f t="shared" si="105"/>
        <v>Frequent Buyer</v>
      </c>
      <c r="J1722">
        <v>3</v>
      </c>
      <c r="K1722" t="str">
        <f t="shared" si="106"/>
        <v>Neutral</v>
      </c>
      <c r="L1722">
        <v>1</v>
      </c>
      <c r="M1722" t="str">
        <f t="shared" si="107"/>
        <v>Intent to Purchase</v>
      </c>
    </row>
    <row r="1723" spans="1:13">
      <c r="A1723">
        <v>7595</v>
      </c>
      <c r="B1723" t="s">
        <v>15</v>
      </c>
      <c r="C1723" t="s">
        <v>13</v>
      </c>
      <c r="D1723" s="3">
        <v>1693.62994407673</v>
      </c>
      <c r="E1723">
        <v>52</v>
      </c>
      <c r="F1723" s="5" t="str">
        <f t="shared" si="108"/>
        <v>Mature Adult</v>
      </c>
      <c r="G1723" t="s">
        <v>9019</v>
      </c>
      <c r="H1723">
        <v>13</v>
      </c>
      <c r="I1723" t="str">
        <f t="shared" si="105"/>
        <v>Very Frequent Buyer</v>
      </c>
      <c r="J1723">
        <v>3</v>
      </c>
      <c r="K1723" t="str">
        <f t="shared" si="106"/>
        <v>Neutral</v>
      </c>
      <c r="L1723">
        <v>0</v>
      </c>
      <c r="M1723" t="str">
        <f t="shared" si="107"/>
        <v>No Intent</v>
      </c>
    </row>
    <row r="1724" spans="1:13">
      <c r="A1724">
        <v>7596</v>
      </c>
      <c r="B1724" t="s">
        <v>24</v>
      </c>
      <c r="C1724" t="s">
        <v>22</v>
      </c>
      <c r="D1724" s="3">
        <v>2007.7577885829201</v>
      </c>
      <c r="E1724">
        <v>66</v>
      </c>
      <c r="F1724" s="5" t="str">
        <f t="shared" si="108"/>
        <v>Senior</v>
      </c>
      <c r="G1724" t="s">
        <v>9019</v>
      </c>
      <c r="H1724">
        <v>1</v>
      </c>
      <c r="I1724" t="str">
        <f t="shared" si="105"/>
        <v>Rare Buyer</v>
      </c>
      <c r="J1724">
        <v>1</v>
      </c>
      <c r="K1724" t="str">
        <f t="shared" si="106"/>
        <v>Unsatisfied</v>
      </c>
      <c r="L1724">
        <v>0</v>
      </c>
      <c r="M1724" t="str">
        <f t="shared" si="107"/>
        <v>No Intent</v>
      </c>
    </row>
    <row r="1725" spans="1:13">
      <c r="A1725">
        <v>7597</v>
      </c>
      <c r="B1725" t="s">
        <v>31</v>
      </c>
      <c r="C1725" t="s">
        <v>13</v>
      </c>
      <c r="D1725" s="3">
        <v>2676.5430512437802</v>
      </c>
      <c r="E1725">
        <v>26</v>
      </c>
      <c r="F1725" s="5" t="str">
        <f t="shared" si="108"/>
        <v>Young Adult</v>
      </c>
      <c r="G1725" t="s">
        <v>9019</v>
      </c>
      <c r="H1725">
        <v>13</v>
      </c>
      <c r="I1725" t="str">
        <f t="shared" si="105"/>
        <v>Very Frequent Buyer</v>
      </c>
      <c r="J1725">
        <v>2</v>
      </c>
      <c r="K1725" t="str">
        <f t="shared" si="106"/>
        <v>Unsatisfied</v>
      </c>
      <c r="L1725">
        <v>0</v>
      </c>
      <c r="M1725" t="str">
        <f t="shared" si="107"/>
        <v>No Intent</v>
      </c>
    </row>
    <row r="1726" spans="1:13">
      <c r="A1726">
        <v>7598</v>
      </c>
      <c r="B1726" t="s">
        <v>15</v>
      </c>
      <c r="C1726" t="s">
        <v>13</v>
      </c>
      <c r="D1726" s="3">
        <v>1946.1784074257901</v>
      </c>
      <c r="E1726">
        <v>63</v>
      </c>
      <c r="F1726" s="5" t="str">
        <f t="shared" si="108"/>
        <v>Senior</v>
      </c>
      <c r="G1726" t="s">
        <v>9020</v>
      </c>
      <c r="H1726">
        <v>14</v>
      </c>
      <c r="I1726" t="str">
        <f t="shared" si="105"/>
        <v>Very Frequent Buyer</v>
      </c>
      <c r="J1726">
        <v>1</v>
      </c>
      <c r="K1726" t="str">
        <f t="shared" si="106"/>
        <v>Unsatisfied</v>
      </c>
      <c r="L1726">
        <v>1</v>
      </c>
      <c r="M1726" t="str">
        <f t="shared" si="107"/>
        <v>Intent to Purchase</v>
      </c>
    </row>
    <row r="1727" spans="1:13">
      <c r="A1727">
        <v>7599</v>
      </c>
      <c r="B1727" t="s">
        <v>15</v>
      </c>
      <c r="C1727" t="s">
        <v>22</v>
      </c>
      <c r="D1727" s="3">
        <v>1883.34666317591</v>
      </c>
      <c r="E1727">
        <v>66</v>
      </c>
      <c r="F1727" s="5" t="str">
        <f t="shared" si="108"/>
        <v>Senior</v>
      </c>
      <c r="G1727" t="s">
        <v>9020</v>
      </c>
      <c r="H1727">
        <v>10</v>
      </c>
      <c r="I1727" t="str">
        <f t="shared" si="105"/>
        <v>Frequent Buyer</v>
      </c>
      <c r="J1727">
        <v>2</v>
      </c>
      <c r="K1727" t="str">
        <f t="shared" si="106"/>
        <v>Unsatisfied</v>
      </c>
      <c r="L1727">
        <v>1</v>
      </c>
      <c r="M1727" t="str">
        <f t="shared" si="107"/>
        <v>Intent to Purchase</v>
      </c>
    </row>
    <row r="1728" spans="1:13">
      <c r="A1728">
        <v>7600</v>
      </c>
      <c r="B1728" t="s">
        <v>9</v>
      </c>
      <c r="C1728" t="s">
        <v>28</v>
      </c>
      <c r="D1728" s="3">
        <v>2369.3358277421898</v>
      </c>
      <c r="E1728">
        <v>69</v>
      </c>
      <c r="F1728" s="5" t="str">
        <f t="shared" si="108"/>
        <v>Senior</v>
      </c>
      <c r="G1728" t="s">
        <v>9019</v>
      </c>
      <c r="H1728">
        <v>10</v>
      </c>
      <c r="I1728" t="str">
        <f t="shared" si="105"/>
        <v>Frequent Buyer</v>
      </c>
      <c r="J1728">
        <v>3</v>
      </c>
      <c r="K1728" t="str">
        <f t="shared" si="106"/>
        <v>Neutral</v>
      </c>
      <c r="L1728">
        <v>0</v>
      </c>
      <c r="M1728" t="str">
        <f t="shared" si="107"/>
        <v>No Intent</v>
      </c>
    </row>
    <row r="1729" spans="1:13">
      <c r="A1729">
        <v>7601</v>
      </c>
      <c r="B1729" t="s">
        <v>12</v>
      </c>
      <c r="C1729" t="s">
        <v>13</v>
      </c>
      <c r="D1729" s="3">
        <v>629.25896755969995</v>
      </c>
      <c r="E1729">
        <v>30</v>
      </c>
      <c r="F1729" s="5" t="str">
        <f t="shared" si="108"/>
        <v>Adult</v>
      </c>
      <c r="G1729" t="s">
        <v>9020</v>
      </c>
      <c r="H1729">
        <v>6</v>
      </c>
      <c r="I1729" t="str">
        <f t="shared" si="105"/>
        <v>Regular Buyer</v>
      </c>
      <c r="J1729">
        <v>1</v>
      </c>
      <c r="K1729" t="str">
        <f t="shared" si="106"/>
        <v>Unsatisfied</v>
      </c>
      <c r="L1729">
        <v>0</v>
      </c>
      <c r="M1729" t="str">
        <f t="shared" si="107"/>
        <v>No Intent</v>
      </c>
    </row>
    <row r="1730" spans="1:13">
      <c r="A1730">
        <v>7602</v>
      </c>
      <c r="B1730" t="s">
        <v>12</v>
      </c>
      <c r="C1730" t="s">
        <v>13</v>
      </c>
      <c r="D1730" s="3">
        <v>727.46501691727303</v>
      </c>
      <c r="E1730">
        <v>24</v>
      </c>
      <c r="F1730" s="5" t="str">
        <f t="shared" si="108"/>
        <v>Young Adult</v>
      </c>
      <c r="G1730" t="s">
        <v>9020</v>
      </c>
      <c r="H1730">
        <v>17</v>
      </c>
      <c r="I1730" t="str">
        <f t="shared" ref="I1730:I1793" si="109">IF(H1730=0, "No Purchases",
IF(H1730&lt;=1, "Rare Buyer",
IF(H1730&lt;=3, "Occasional Buyer",
IF(H1730&lt;=6, "Regular Buyer",
IF(H1730&lt;=12, "Frequent Buyer", "Very Frequent Buyer")))))</f>
        <v>Very Frequent Buyer</v>
      </c>
      <c r="J1730">
        <v>4</v>
      </c>
      <c r="K1730" t="str">
        <f t="shared" ref="K1730:K1793" si="110">IF(J1730&lt;=2, "Unsatisfied",
IF(J1730=3, "Neutral",
IF(J1730&gt;=4, "Satisfied", "N/A")))</f>
        <v>Satisfied</v>
      </c>
      <c r="L1730">
        <v>1</v>
      </c>
      <c r="M1730" t="str">
        <f t="shared" ref="M1730:M1793" si="111">IF(L1730=0, "No Intent", IF(L1730=1,"Intent to Purchase", "N/A"))</f>
        <v>Intent to Purchase</v>
      </c>
    </row>
    <row r="1731" spans="1:13">
      <c r="A1731">
        <v>7603</v>
      </c>
      <c r="B1731" t="s">
        <v>9</v>
      </c>
      <c r="C1731" t="s">
        <v>13</v>
      </c>
      <c r="D1731" s="3">
        <v>2727.0400320388399</v>
      </c>
      <c r="E1731">
        <v>32</v>
      </c>
      <c r="F1731" s="5" t="str">
        <f t="shared" si="108"/>
        <v>Adult</v>
      </c>
      <c r="G1731" t="s">
        <v>9020</v>
      </c>
      <c r="H1731">
        <v>14</v>
      </c>
      <c r="I1731" t="str">
        <f t="shared" si="109"/>
        <v>Very Frequent Buyer</v>
      </c>
      <c r="J1731">
        <v>3</v>
      </c>
      <c r="K1731" t="str">
        <f t="shared" si="110"/>
        <v>Neutral</v>
      </c>
      <c r="L1731">
        <v>1</v>
      </c>
      <c r="M1731" t="str">
        <f t="shared" si="111"/>
        <v>Intent to Purchase</v>
      </c>
    </row>
    <row r="1732" spans="1:13">
      <c r="A1732">
        <v>7604</v>
      </c>
      <c r="B1732" t="s">
        <v>15</v>
      </c>
      <c r="C1732" t="s">
        <v>10</v>
      </c>
      <c r="D1732" s="3">
        <v>452.17995056502002</v>
      </c>
      <c r="E1732">
        <v>26</v>
      </c>
      <c r="F1732" s="5" t="str">
        <f t="shared" si="108"/>
        <v>Young Adult</v>
      </c>
      <c r="G1732" t="s">
        <v>9020</v>
      </c>
      <c r="H1732">
        <v>13</v>
      </c>
      <c r="I1732" t="str">
        <f t="shared" si="109"/>
        <v>Very Frequent Buyer</v>
      </c>
      <c r="J1732">
        <v>3</v>
      </c>
      <c r="K1732" t="str">
        <f t="shared" si="110"/>
        <v>Neutral</v>
      </c>
      <c r="L1732">
        <v>0</v>
      </c>
      <c r="M1732" t="str">
        <f t="shared" si="111"/>
        <v>No Intent</v>
      </c>
    </row>
    <row r="1733" spans="1:13">
      <c r="A1733">
        <v>7605</v>
      </c>
      <c r="B1733" t="s">
        <v>9</v>
      </c>
      <c r="C1733" t="s">
        <v>10</v>
      </c>
      <c r="D1733" s="3">
        <v>355.27313659316002</v>
      </c>
      <c r="E1733">
        <v>18</v>
      </c>
      <c r="F1733" s="5" t="str">
        <f t="shared" si="108"/>
        <v>Adolescent</v>
      </c>
      <c r="G1733" t="s">
        <v>9019</v>
      </c>
      <c r="H1733">
        <v>16</v>
      </c>
      <c r="I1733" t="str">
        <f t="shared" si="109"/>
        <v>Very Frequent Buyer</v>
      </c>
      <c r="J1733">
        <v>4</v>
      </c>
      <c r="K1733" t="str">
        <f t="shared" si="110"/>
        <v>Satisfied</v>
      </c>
      <c r="L1733">
        <v>0</v>
      </c>
      <c r="M1733" t="str">
        <f t="shared" si="111"/>
        <v>No Intent</v>
      </c>
    </row>
    <row r="1734" spans="1:13">
      <c r="A1734">
        <v>7606</v>
      </c>
      <c r="B1734" t="s">
        <v>9</v>
      </c>
      <c r="C1734" t="s">
        <v>28</v>
      </c>
      <c r="D1734" s="3">
        <v>1609.8405563298199</v>
      </c>
      <c r="E1734">
        <v>22</v>
      </c>
      <c r="F1734" s="5" t="str">
        <f t="shared" si="108"/>
        <v>Young Adult</v>
      </c>
      <c r="G1734" t="s">
        <v>9019</v>
      </c>
      <c r="H1734">
        <v>2</v>
      </c>
      <c r="I1734" t="str">
        <f t="shared" si="109"/>
        <v>Occasional Buyer</v>
      </c>
      <c r="J1734">
        <v>4</v>
      </c>
      <c r="K1734" t="str">
        <f t="shared" si="110"/>
        <v>Satisfied</v>
      </c>
      <c r="L1734">
        <v>0</v>
      </c>
      <c r="M1734" t="str">
        <f t="shared" si="111"/>
        <v>No Intent</v>
      </c>
    </row>
    <row r="1735" spans="1:13">
      <c r="A1735">
        <v>7607</v>
      </c>
      <c r="B1735" t="s">
        <v>24</v>
      </c>
      <c r="C1735" t="s">
        <v>10</v>
      </c>
      <c r="D1735" s="3">
        <v>879.39444650288999</v>
      </c>
      <c r="E1735">
        <v>48</v>
      </c>
      <c r="F1735" s="5" t="str">
        <f t="shared" si="108"/>
        <v>Middle aged</v>
      </c>
      <c r="G1735" t="s">
        <v>9020</v>
      </c>
      <c r="H1735">
        <v>5</v>
      </c>
      <c r="I1735" t="str">
        <f t="shared" si="109"/>
        <v>Regular Buyer</v>
      </c>
      <c r="J1735">
        <v>1</v>
      </c>
      <c r="K1735" t="str">
        <f t="shared" si="110"/>
        <v>Unsatisfied</v>
      </c>
      <c r="L1735">
        <v>1</v>
      </c>
      <c r="M1735" t="str">
        <f t="shared" si="111"/>
        <v>Intent to Purchase</v>
      </c>
    </row>
    <row r="1736" spans="1:13">
      <c r="A1736">
        <v>7608</v>
      </c>
      <c r="B1736" t="s">
        <v>9</v>
      </c>
      <c r="C1736" t="s">
        <v>28</v>
      </c>
      <c r="D1736" s="3">
        <v>723.29508110296194</v>
      </c>
      <c r="E1736">
        <v>26</v>
      </c>
      <c r="F1736" s="5" t="str">
        <f t="shared" si="108"/>
        <v>Young Adult</v>
      </c>
      <c r="G1736" t="s">
        <v>9019</v>
      </c>
      <c r="H1736">
        <v>18</v>
      </c>
      <c r="I1736" t="str">
        <f t="shared" si="109"/>
        <v>Very Frequent Buyer</v>
      </c>
      <c r="J1736">
        <v>1</v>
      </c>
      <c r="K1736" t="str">
        <f t="shared" si="110"/>
        <v>Unsatisfied</v>
      </c>
      <c r="L1736">
        <v>0</v>
      </c>
      <c r="M1736" t="str">
        <f t="shared" si="111"/>
        <v>No Intent</v>
      </c>
    </row>
    <row r="1737" spans="1:13">
      <c r="A1737">
        <v>7609</v>
      </c>
      <c r="B1737" t="s">
        <v>31</v>
      </c>
      <c r="C1737" t="s">
        <v>13</v>
      </c>
      <c r="D1737" s="3">
        <v>1268.93051717556</v>
      </c>
      <c r="E1737">
        <v>45</v>
      </c>
      <c r="F1737" s="5" t="str">
        <f t="shared" si="108"/>
        <v>Middle aged</v>
      </c>
      <c r="G1737" t="s">
        <v>9020</v>
      </c>
      <c r="H1737">
        <v>7</v>
      </c>
      <c r="I1737" t="str">
        <f t="shared" si="109"/>
        <v>Frequent Buyer</v>
      </c>
      <c r="J1737">
        <v>4</v>
      </c>
      <c r="K1737" t="str">
        <f t="shared" si="110"/>
        <v>Satisfied</v>
      </c>
      <c r="L1737">
        <v>1</v>
      </c>
      <c r="M1737" t="str">
        <f t="shared" si="111"/>
        <v>Intent to Purchase</v>
      </c>
    </row>
    <row r="1738" spans="1:13">
      <c r="A1738">
        <v>7610</v>
      </c>
      <c r="B1738" t="s">
        <v>9</v>
      </c>
      <c r="C1738" t="s">
        <v>28</v>
      </c>
      <c r="D1738" s="3">
        <v>1062.8559384176001</v>
      </c>
      <c r="E1738">
        <v>30</v>
      </c>
      <c r="F1738" s="5" t="str">
        <f t="shared" si="108"/>
        <v>Adult</v>
      </c>
      <c r="G1738" t="s">
        <v>9020</v>
      </c>
      <c r="H1738">
        <v>10</v>
      </c>
      <c r="I1738" t="str">
        <f t="shared" si="109"/>
        <v>Frequent Buyer</v>
      </c>
      <c r="J1738">
        <v>3</v>
      </c>
      <c r="K1738" t="str">
        <f t="shared" si="110"/>
        <v>Neutral</v>
      </c>
      <c r="L1738">
        <v>0</v>
      </c>
      <c r="M1738" t="str">
        <f t="shared" si="111"/>
        <v>No Intent</v>
      </c>
    </row>
    <row r="1739" spans="1:13">
      <c r="A1739">
        <v>7611</v>
      </c>
      <c r="B1739" t="s">
        <v>24</v>
      </c>
      <c r="C1739" t="s">
        <v>28</v>
      </c>
      <c r="D1739" s="3">
        <v>2069.48007928168</v>
      </c>
      <c r="E1739">
        <v>45</v>
      </c>
      <c r="F1739" s="5" t="str">
        <f t="shared" si="108"/>
        <v>Middle aged</v>
      </c>
      <c r="G1739" t="s">
        <v>9020</v>
      </c>
      <c r="H1739">
        <v>9</v>
      </c>
      <c r="I1739" t="str">
        <f t="shared" si="109"/>
        <v>Frequent Buyer</v>
      </c>
      <c r="J1739">
        <v>2</v>
      </c>
      <c r="K1739" t="str">
        <f t="shared" si="110"/>
        <v>Unsatisfied</v>
      </c>
      <c r="L1739">
        <v>1</v>
      </c>
      <c r="M1739" t="str">
        <f t="shared" si="111"/>
        <v>Intent to Purchase</v>
      </c>
    </row>
    <row r="1740" spans="1:13">
      <c r="A1740">
        <v>7612</v>
      </c>
      <c r="B1740" t="s">
        <v>24</v>
      </c>
      <c r="C1740" t="s">
        <v>10</v>
      </c>
      <c r="D1740" s="3">
        <v>1385.3367943113101</v>
      </c>
      <c r="E1740">
        <v>56</v>
      </c>
      <c r="F1740" s="5" t="str">
        <f t="shared" si="108"/>
        <v>Mature Adult</v>
      </c>
      <c r="G1740" t="s">
        <v>9019</v>
      </c>
      <c r="H1740">
        <v>14</v>
      </c>
      <c r="I1740" t="str">
        <f t="shared" si="109"/>
        <v>Very Frequent Buyer</v>
      </c>
      <c r="J1740">
        <v>3</v>
      </c>
      <c r="K1740" t="str">
        <f t="shared" si="110"/>
        <v>Neutral</v>
      </c>
      <c r="L1740">
        <v>0</v>
      </c>
      <c r="M1740" t="str">
        <f t="shared" si="111"/>
        <v>No Intent</v>
      </c>
    </row>
    <row r="1741" spans="1:13">
      <c r="A1741">
        <v>7613</v>
      </c>
      <c r="B1741" t="s">
        <v>12</v>
      </c>
      <c r="C1741" t="s">
        <v>28</v>
      </c>
      <c r="D1741" s="3">
        <v>1841.9227585352501</v>
      </c>
      <c r="E1741">
        <v>45</v>
      </c>
      <c r="F1741" s="5" t="str">
        <f t="shared" si="108"/>
        <v>Middle aged</v>
      </c>
      <c r="G1741" t="s">
        <v>9020</v>
      </c>
      <c r="H1741">
        <v>12</v>
      </c>
      <c r="I1741" t="str">
        <f t="shared" si="109"/>
        <v>Frequent Buyer</v>
      </c>
      <c r="J1741">
        <v>3</v>
      </c>
      <c r="K1741" t="str">
        <f t="shared" si="110"/>
        <v>Neutral</v>
      </c>
      <c r="L1741">
        <v>1</v>
      </c>
      <c r="M1741" t="str">
        <f t="shared" si="111"/>
        <v>Intent to Purchase</v>
      </c>
    </row>
    <row r="1742" spans="1:13">
      <c r="A1742">
        <v>7614</v>
      </c>
      <c r="B1742" t="s">
        <v>12</v>
      </c>
      <c r="C1742" t="s">
        <v>13</v>
      </c>
      <c r="D1742" s="3">
        <v>1156.70770288933</v>
      </c>
      <c r="E1742">
        <v>69</v>
      </c>
      <c r="F1742" s="5" t="str">
        <f t="shared" si="108"/>
        <v>Senior</v>
      </c>
      <c r="G1742" t="s">
        <v>9020</v>
      </c>
      <c r="H1742">
        <v>12</v>
      </c>
      <c r="I1742" t="str">
        <f t="shared" si="109"/>
        <v>Frequent Buyer</v>
      </c>
      <c r="J1742">
        <v>3</v>
      </c>
      <c r="K1742" t="str">
        <f t="shared" si="110"/>
        <v>Neutral</v>
      </c>
      <c r="L1742">
        <v>1</v>
      </c>
      <c r="M1742" t="str">
        <f t="shared" si="111"/>
        <v>Intent to Purchase</v>
      </c>
    </row>
    <row r="1743" spans="1:13">
      <c r="A1743">
        <v>7615</v>
      </c>
      <c r="B1743" t="s">
        <v>9</v>
      </c>
      <c r="C1743" t="s">
        <v>18</v>
      </c>
      <c r="D1743" s="3">
        <v>2108.3754641227601</v>
      </c>
      <c r="E1743">
        <v>67</v>
      </c>
      <c r="F1743" s="5" t="str">
        <f t="shared" si="108"/>
        <v>Senior</v>
      </c>
      <c r="G1743" t="s">
        <v>9019</v>
      </c>
      <c r="H1743">
        <v>12</v>
      </c>
      <c r="I1743" t="str">
        <f t="shared" si="109"/>
        <v>Frequent Buyer</v>
      </c>
      <c r="J1743">
        <v>1</v>
      </c>
      <c r="K1743" t="str">
        <f t="shared" si="110"/>
        <v>Unsatisfied</v>
      </c>
      <c r="L1743">
        <v>0</v>
      </c>
      <c r="M1743" t="str">
        <f t="shared" si="111"/>
        <v>No Intent</v>
      </c>
    </row>
    <row r="1744" spans="1:13">
      <c r="A1744">
        <v>7616</v>
      </c>
      <c r="B1744" t="s">
        <v>31</v>
      </c>
      <c r="C1744" t="s">
        <v>22</v>
      </c>
      <c r="D1744" s="3">
        <v>777.15034837271696</v>
      </c>
      <c r="E1744">
        <v>69</v>
      </c>
      <c r="F1744" s="5" t="str">
        <f t="shared" si="108"/>
        <v>Senior</v>
      </c>
      <c r="G1744" t="s">
        <v>9020</v>
      </c>
      <c r="H1744">
        <v>17</v>
      </c>
      <c r="I1744" t="str">
        <f t="shared" si="109"/>
        <v>Very Frequent Buyer</v>
      </c>
      <c r="J1744">
        <v>5</v>
      </c>
      <c r="K1744" t="str">
        <f t="shared" si="110"/>
        <v>Satisfied</v>
      </c>
      <c r="L1744">
        <v>1</v>
      </c>
      <c r="M1744" t="str">
        <f t="shared" si="111"/>
        <v>Intent to Purchase</v>
      </c>
    </row>
    <row r="1745" spans="1:13">
      <c r="A1745">
        <v>7617</v>
      </c>
      <c r="B1745" t="s">
        <v>12</v>
      </c>
      <c r="C1745" t="s">
        <v>22</v>
      </c>
      <c r="D1745" s="3">
        <v>2202.2681457598301</v>
      </c>
      <c r="E1745">
        <v>67</v>
      </c>
      <c r="F1745" s="5" t="str">
        <f t="shared" si="108"/>
        <v>Senior</v>
      </c>
      <c r="G1745" t="s">
        <v>9019</v>
      </c>
      <c r="H1745">
        <v>17</v>
      </c>
      <c r="I1745" t="str">
        <f t="shared" si="109"/>
        <v>Very Frequent Buyer</v>
      </c>
      <c r="J1745">
        <v>3</v>
      </c>
      <c r="K1745" t="str">
        <f t="shared" si="110"/>
        <v>Neutral</v>
      </c>
      <c r="L1745">
        <v>0</v>
      </c>
      <c r="M1745" t="str">
        <f t="shared" si="111"/>
        <v>No Intent</v>
      </c>
    </row>
    <row r="1746" spans="1:13">
      <c r="A1746">
        <v>7618</v>
      </c>
      <c r="B1746" t="s">
        <v>12</v>
      </c>
      <c r="C1746" t="s">
        <v>28</v>
      </c>
      <c r="D1746" s="3">
        <v>1694.3502633906501</v>
      </c>
      <c r="E1746">
        <v>69</v>
      </c>
      <c r="F1746" s="5" t="str">
        <f t="shared" si="108"/>
        <v>Senior</v>
      </c>
      <c r="G1746" t="s">
        <v>9019</v>
      </c>
      <c r="H1746">
        <v>19</v>
      </c>
      <c r="I1746" t="str">
        <f t="shared" si="109"/>
        <v>Very Frequent Buyer</v>
      </c>
      <c r="J1746">
        <v>4</v>
      </c>
      <c r="K1746" t="str">
        <f t="shared" si="110"/>
        <v>Satisfied</v>
      </c>
      <c r="L1746">
        <v>1</v>
      </c>
      <c r="M1746" t="str">
        <f t="shared" si="111"/>
        <v>Intent to Purchase</v>
      </c>
    </row>
    <row r="1747" spans="1:13">
      <c r="A1747">
        <v>7619</v>
      </c>
      <c r="B1747" t="s">
        <v>12</v>
      </c>
      <c r="C1747" t="s">
        <v>28</v>
      </c>
      <c r="D1747" s="3">
        <v>1717.3842130130399</v>
      </c>
      <c r="E1747">
        <v>54</v>
      </c>
      <c r="F1747" s="5" t="str">
        <f t="shared" si="108"/>
        <v>Mature Adult</v>
      </c>
      <c r="G1747" t="s">
        <v>9019</v>
      </c>
      <c r="H1747">
        <v>18</v>
      </c>
      <c r="I1747" t="str">
        <f t="shared" si="109"/>
        <v>Very Frequent Buyer</v>
      </c>
      <c r="J1747">
        <v>4</v>
      </c>
      <c r="K1747" t="str">
        <f t="shared" si="110"/>
        <v>Satisfied</v>
      </c>
      <c r="L1747">
        <v>1</v>
      </c>
      <c r="M1747" t="str">
        <f t="shared" si="111"/>
        <v>Intent to Purchase</v>
      </c>
    </row>
    <row r="1748" spans="1:13">
      <c r="A1748">
        <v>7620</v>
      </c>
      <c r="B1748" t="s">
        <v>31</v>
      </c>
      <c r="C1748" t="s">
        <v>18</v>
      </c>
      <c r="D1748" s="3">
        <v>675.953244429969</v>
      </c>
      <c r="E1748">
        <v>51</v>
      </c>
      <c r="F1748" s="5" t="str">
        <f t="shared" si="108"/>
        <v>Mature Adult</v>
      </c>
      <c r="G1748" t="s">
        <v>9020</v>
      </c>
      <c r="H1748">
        <v>18</v>
      </c>
      <c r="I1748" t="str">
        <f t="shared" si="109"/>
        <v>Very Frequent Buyer</v>
      </c>
      <c r="J1748">
        <v>2</v>
      </c>
      <c r="K1748" t="str">
        <f t="shared" si="110"/>
        <v>Unsatisfied</v>
      </c>
      <c r="L1748">
        <v>1</v>
      </c>
      <c r="M1748" t="str">
        <f t="shared" si="111"/>
        <v>Intent to Purchase</v>
      </c>
    </row>
    <row r="1749" spans="1:13">
      <c r="A1749">
        <v>7621</v>
      </c>
      <c r="B1749" t="s">
        <v>24</v>
      </c>
      <c r="C1749" t="s">
        <v>22</v>
      </c>
      <c r="D1749" s="3">
        <v>2342.0824609809902</v>
      </c>
      <c r="E1749">
        <v>31</v>
      </c>
      <c r="F1749" s="5" t="str">
        <f t="shared" si="108"/>
        <v>Adult</v>
      </c>
      <c r="G1749" t="s">
        <v>9020</v>
      </c>
      <c r="H1749">
        <v>9</v>
      </c>
      <c r="I1749" t="str">
        <f t="shared" si="109"/>
        <v>Frequent Buyer</v>
      </c>
      <c r="J1749">
        <v>4</v>
      </c>
      <c r="K1749" t="str">
        <f t="shared" si="110"/>
        <v>Satisfied</v>
      </c>
      <c r="L1749">
        <v>1</v>
      </c>
      <c r="M1749" t="str">
        <f t="shared" si="111"/>
        <v>Intent to Purchase</v>
      </c>
    </row>
    <row r="1750" spans="1:13">
      <c r="A1750">
        <v>7622</v>
      </c>
      <c r="B1750" t="s">
        <v>31</v>
      </c>
      <c r="C1750" t="s">
        <v>22</v>
      </c>
      <c r="D1750" s="3">
        <v>2591.05508812281</v>
      </c>
      <c r="E1750">
        <v>28</v>
      </c>
      <c r="F1750" s="5" t="str">
        <f t="shared" si="108"/>
        <v>Young Adult</v>
      </c>
      <c r="G1750" t="s">
        <v>9020</v>
      </c>
      <c r="H1750">
        <v>6</v>
      </c>
      <c r="I1750" t="str">
        <f t="shared" si="109"/>
        <v>Regular Buyer</v>
      </c>
      <c r="J1750">
        <v>5</v>
      </c>
      <c r="K1750" t="str">
        <f t="shared" si="110"/>
        <v>Satisfied</v>
      </c>
      <c r="L1750">
        <v>1</v>
      </c>
      <c r="M1750" t="str">
        <f t="shared" si="111"/>
        <v>Intent to Purchase</v>
      </c>
    </row>
    <row r="1751" spans="1:13">
      <c r="A1751">
        <v>7623</v>
      </c>
      <c r="B1751" t="s">
        <v>24</v>
      </c>
      <c r="C1751" t="s">
        <v>22</v>
      </c>
      <c r="D1751" s="3">
        <v>1625.6630169400501</v>
      </c>
      <c r="E1751">
        <v>66</v>
      </c>
      <c r="F1751" s="5" t="str">
        <f t="shared" si="108"/>
        <v>Senior</v>
      </c>
      <c r="G1751" t="s">
        <v>9019</v>
      </c>
      <c r="H1751">
        <v>1</v>
      </c>
      <c r="I1751" t="str">
        <f t="shared" si="109"/>
        <v>Rare Buyer</v>
      </c>
      <c r="J1751">
        <v>5</v>
      </c>
      <c r="K1751" t="str">
        <f t="shared" si="110"/>
        <v>Satisfied</v>
      </c>
      <c r="L1751">
        <v>1</v>
      </c>
      <c r="M1751" t="str">
        <f t="shared" si="111"/>
        <v>Intent to Purchase</v>
      </c>
    </row>
    <row r="1752" spans="1:13">
      <c r="A1752">
        <v>7624</v>
      </c>
      <c r="B1752" t="s">
        <v>15</v>
      </c>
      <c r="C1752" t="s">
        <v>18</v>
      </c>
      <c r="D1752" s="3">
        <v>2710.8001885503199</v>
      </c>
      <c r="E1752">
        <v>56</v>
      </c>
      <c r="F1752" s="5" t="str">
        <f t="shared" si="108"/>
        <v>Mature Adult</v>
      </c>
      <c r="G1752" t="s">
        <v>9020</v>
      </c>
      <c r="H1752">
        <v>17</v>
      </c>
      <c r="I1752" t="str">
        <f t="shared" si="109"/>
        <v>Very Frequent Buyer</v>
      </c>
      <c r="J1752">
        <v>5</v>
      </c>
      <c r="K1752" t="str">
        <f t="shared" si="110"/>
        <v>Satisfied</v>
      </c>
      <c r="L1752">
        <v>1</v>
      </c>
      <c r="M1752" t="str">
        <f t="shared" si="111"/>
        <v>Intent to Purchase</v>
      </c>
    </row>
    <row r="1753" spans="1:13">
      <c r="A1753">
        <v>7625</v>
      </c>
      <c r="B1753" t="s">
        <v>24</v>
      </c>
      <c r="C1753" t="s">
        <v>13</v>
      </c>
      <c r="D1753" s="3">
        <v>884.44946999799402</v>
      </c>
      <c r="E1753">
        <v>61</v>
      </c>
      <c r="F1753" s="5" t="str">
        <f t="shared" si="108"/>
        <v>Senior</v>
      </c>
      <c r="G1753" t="s">
        <v>9019</v>
      </c>
      <c r="H1753">
        <v>7</v>
      </c>
      <c r="I1753" t="str">
        <f t="shared" si="109"/>
        <v>Frequent Buyer</v>
      </c>
      <c r="J1753">
        <v>5</v>
      </c>
      <c r="K1753" t="str">
        <f t="shared" si="110"/>
        <v>Satisfied</v>
      </c>
      <c r="L1753">
        <v>1</v>
      </c>
      <c r="M1753" t="str">
        <f t="shared" si="111"/>
        <v>Intent to Purchase</v>
      </c>
    </row>
    <row r="1754" spans="1:13">
      <c r="A1754">
        <v>7626</v>
      </c>
      <c r="B1754" t="s">
        <v>15</v>
      </c>
      <c r="C1754" t="s">
        <v>22</v>
      </c>
      <c r="D1754" s="3">
        <v>1989.26012381345</v>
      </c>
      <c r="E1754">
        <v>66</v>
      </c>
      <c r="F1754" s="5" t="str">
        <f t="shared" si="108"/>
        <v>Senior</v>
      </c>
      <c r="G1754" t="s">
        <v>9019</v>
      </c>
      <c r="H1754">
        <v>12</v>
      </c>
      <c r="I1754" t="str">
        <f t="shared" si="109"/>
        <v>Frequent Buyer</v>
      </c>
      <c r="J1754">
        <v>4</v>
      </c>
      <c r="K1754" t="str">
        <f t="shared" si="110"/>
        <v>Satisfied</v>
      </c>
      <c r="L1754">
        <v>1</v>
      </c>
      <c r="M1754" t="str">
        <f t="shared" si="111"/>
        <v>Intent to Purchase</v>
      </c>
    </row>
    <row r="1755" spans="1:13">
      <c r="A1755">
        <v>7627</v>
      </c>
      <c r="B1755" t="s">
        <v>31</v>
      </c>
      <c r="C1755" t="s">
        <v>28</v>
      </c>
      <c r="D1755" s="3">
        <v>346.85806260811802</v>
      </c>
      <c r="E1755">
        <v>35</v>
      </c>
      <c r="F1755" s="5" t="str">
        <f t="shared" si="108"/>
        <v>Adult</v>
      </c>
      <c r="G1755" t="s">
        <v>9020</v>
      </c>
      <c r="H1755">
        <v>9</v>
      </c>
      <c r="I1755" t="str">
        <f t="shared" si="109"/>
        <v>Frequent Buyer</v>
      </c>
      <c r="J1755">
        <v>5</v>
      </c>
      <c r="K1755" t="str">
        <f t="shared" si="110"/>
        <v>Satisfied</v>
      </c>
      <c r="L1755">
        <v>1</v>
      </c>
      <c r="M1755" t="str">
        <f t="shared" si="111"/>
        <v>Intent to Purchase</v>
      </c>
    </row>
    <row r="1756" spans="1:13">
      <c r="A1756">
        <v>7628</v>
      </c>
      <c r="B1756" t="s">
        <v>9</v>
      </c>
      <c r="C1756" t="s">
        <v>10</v>
      </c>
      <c r="D1756" s="3">
        <v>1061.0852779613799</v>
      </c>
      <c r="E1756">
        <v>47</v>
      </c>
      <c r="F1756" s="5" t="str">
        <f t="shared" si="108"/>
        <v>Middle aged</v>
      </c>
      <c r="G1756" t="s">
        <v>9020</v>
      </c>
      <c r="H1756">
        <v>10</v>
      </c>
      <c r="I1756" t="str">
        <f t="shared" si="109"/>
        <v>Frequent Buyer</v>
      </c>
      <c r="J1756">
        <v>2</v>
      </c>
      <c r="K1756" t="str">
        <f t="shared" si="110"/>
        <v>Unsatisfied</v>
      </c>
      <c r="L1756">
        <v>1</v>
      </c>
      <c r="M1756" t="str">
        <f t="shared" si="111"/>
        <v>Intent to Purchase</v>
      </c>
    </row>
    <row r="1757" spans="1:13">
      <c r="A1757">
        <v>7629</v>
      </c>
      <c r="B1757" t="s">
        <v>9</v>
      </c>
      <c r="C1757" t="s">
        <v>10</v>
      </c>
      <c r="D1757" s="3">
        <v>1718.6927052230401</v>
      </c>
      <c r="E1757">
        <v>66</v>
      </c>
      <c r="F1757" s="5" t="str">
        <f t="shared" si="108"/>
        <v>Senior</v>
      </c>
      <c r="G1757" t="s">
        <v>9020</v>
      </c>
      <c r="H1757">
        <v>19</v>
      </c>
      <c r="I1757" t="str">
        <f t="shared" si="109"/>
        <v>Very Frequent Buyer</v>
      </c>
      <c r="J1757">
        <v>2</v>
      </c>
      <c r="K1757" t="str">
        <f t="shared" si="110"/>
        <v>Unsatisfied</v>
      </c>
      <c r="L1757">
        <v>1</v>
      </c>
      <c r="M1757" t="str">
        <f t="shared" si="111"/>
        <v>Intent to Purchase</v>
      </c>
    </row>
    <row r="1758" spans="1:13">
      <c r="A1758">
        <v>7630</v>
      </c>
      <c r="B1758" t="s">
        <v>12</v>
      </c>
      <c r="C1758" t="s">
        <v>22</v>
      </c>
      <c r="D1758" s="3">
        <v>2315.2051050372002</v>
      </c>
      <c r="E1758">
        <v>54</v>
      </c>
      <c r="F1758" s="5" t="str">
        <f t="shared" si="108"/>
        <v>Mature Adult</v>
      </c>
      <c r="G1758" t="s">
        <v>9019</v>
      </c>
      <c r="H1758">
        <v>15</v>
      </c>
      <c r="I1758" t="str">
        <f t="shared" si="109"/>
        <v>Very Frequent Buyer</v>
      </c>
      <c r="J1758">
        <v>1</v>
      </c>
      <c r="K1758" t="str">
        <f t="shared" si="110"/>
        <v>Unsatisfied</v>
      </c>
      <c r="L1758">
        <v>0</v>
      </c>
      <c r="M1758" t="str">
        <f t="shared" si="111"/>
        <v>No Intent</v>
      </c>
    </row>
    <row r="1759" spans="1:13">
      <c r="A1759">
        <v>7631</v>
      </c>
      <c r="B1759" t="s">
        <v>31</v>
      </c>
      <c r="C1759" t="s">
        <v>22</v>
      </c>
      <c r="D1759" s="3">
        <v>653.86669281848106</v>
      </c>
      <c r="E1759">
        <v>41</v>
      </c>
      <c r="F1759" s="5" t="str">
        <f t="shared" si="108"/>
        <v>Middle aged</v>
      </c>
      <c r="G1759" t="s">
        <v>9019</v>
      </c>
      <c r="H1759">
        <v>11</v>
      </c>
      <c r="I1759" t="str">
        <f t="shared" si="109"/>
        <v>Frequent Buyer</v>
      </c>
      <c r="J1759">
        <v>5</v>
      </c>
      <c r="K1759" t="str">
        <f t="shared" si="110"/>
        <v>Satisfied</v>
      </c>
      <c r="L1759">
        <v>1</v>
      </c>
      <c r="M1759" t="str">
        <f t="shared" si="111"/>
        <v>Intent to Purchase</v>
      </c>
    </row>
    <row r="1760" spans="1:13">
      <c r="A1760">
        <v>7632</v>
      </c>
      <c r="B1760" t="s">
        <v>9</v>
      </c>
      <c r="C1760" t="s">
        <v>28</v>
      </c>
      <c r="D1760" s="3">
        <v>1026.6274703356301</v>
      </c>
      <c r="E1760">
        <v>46</v>
      </c>
      <c r="F1760" s="5" t="str">
        <f t="shared" si="108"/>
        <v>Middle aged</v>
      </c>
      <c r="G1760" t="s">
        <v>9020</v>
      </c>
      <c r="H1760">
        <v>3</v>
      </c>
      <c r="I1760" t="str">
        <f t="shared" si="109"/>
        <v>Occasional Buyer</v>
      </c>
      <c r="J1760">
        <v>3</v>
      </c>
      <c r="K1760" t="str">
        <f t="shared" si="110"/>
        <v>Neutral</v>
      </c>
      <c r="L1760">
        <v>1</v>
      </c>
      <c r="M1760" t="str">
        <f t="shared" si="111"/>
        <v>Intent to Purchase</v>
      </c>
    </row>
    <row r="1761" spans="1:13">
      <c r="A1761">
        <v>7633</v>
      </c>
      <c r="B1761" t="s">
        <v>31</v>
      </c>
      <c r="C1761" t="s">
        <v>28</v>
      </c>
      <c r="D1761" s="3">
        <v>498.12442425283803</v>
      </c>
      <c r="E1761">
        <v>69</v>
      </c>
      <c r="F1761" s="5" t="str">
        <f t="shared" si="108"/>
        <v>Senior</v>
      </c>
      <c r="G1761" t="s">
        <v>9020</v>
      </c>
      <c r="H1761">
        <v>5</v>
      </c>
      <c r="I1761" t="str">
        <f t="shared" si="109"/>
        <v>Regular Buyer</v>
      </c>
      <c r="J1761">
        <v>5</v>
      </c>
      <c r="K1761" t="str">
        <f t="shared" si="110"/>
        <v>Satisfied</v>
      </c>
      <c r="L1761">
        <v>1</v>
      </c>
      <c r="M1761" t="str">
        <f t="shared" si="111"/>
        <v>Intent to Purchase</v>
      </c>
    </row>
    <row r="1762" spans="1:13">
      <c r="A1762">
        <v>7634</v>
      </c>
      <c r="B1762" t="s">
        <v>12</v>
      </c>
      <c r="C1762" t="s">
        <v>18</v>
      </c>
      <c r="D1762" s="3">
        <v>2375.7827739746499</v>
      </c>
      <c r="E1762">
        <v>23</v>
      </c>
      <c r="F1762" s="5" t="str">
        <f t="shared" si="108"/>
        <v>Young Adult</v>
      </c>
      <c r="G1762" t="s">
        <v>9020</v>
      </c>
      <c r="H1762">
        <v>13</v>
      </c>
      <c r="I1762" t="str">
        <f t="shared" si="109"/>
        <v>Very Frequent Buyer</v>
      </c>
      <c r="J1762">
        <v>4</v>
      </c>
      <c r="K1762" t="str">
        <f t="shared" si="110"/>
        <v>Satisfied</v>
      </c>
      <c r="L1762">
        <v>1</v>
      </c>
      <c r="M1762" t="str">
        <f t="shared" si="111"/>
        <v>Intent to Purchase</v>
      </c>
    </row>
    <row r="1763" spans="1:13">
      <c r="A1763">
        <v>7635</v>
      </c>
      <c r="B1763" t="s">
        <v>12</v>
      </c>
      <c r="C1763" t="s">
        <v>22</v>
      </c>
      <c r="D1763" s="3">
        <v>2364.9356039453601</v>
      </c>
      <c r="E1763">
        <v>68</v>
      </c>
      <c r="F1763" s="5" t="str">
        <f t="shared" si="108"/>
        <v>Senior</v>
      </c>
      <c r="G1763" t="s">
        <v>9019</v>
      </c>
      <c r="H1763">
        <v>14</v>
      </c>
      <c r="I1763" t="str">
        <f t="shared" si="109"/>
        <v>Very Frequent Buyer</v>
      </c>
      <c r="J1763">
        <v>4</v>
      </c>
      <c r="K1763" t="str">
        <f t="shared" si="110"/>
        <v>Satisfied</v>
      </c>
      <c r="L1763">
        <v>1</v>
      </c>
      <c r="M1763" t="str">
        <f t="shared" si="111"/>
        <v>Intent to Purchase</v>
      </c>
    </row>
    <row r="1764" spans="1:13">
      <c r="A1764">
        <v>7636</v>
      </c>
      <c r="B1764" t="s">
        <v>9</v>
      </c>
      <c r="C1764" t="s">
        <v>22</v>
      </c>
      <c r="D1764" s="3">
        <v>2884.98474029309</v>
      </c>
      <c r="E1764">
        <v>19</v>
      </c>
      <c r="F1764" s="5" t="str">
        <f t="shared" si="108"/>
        <v>Adolescent</v>
      </c>
      <c r="G1764" t="s">
        <v>9020</v>
      </c>
      <c r="H1764">
        <v>3</v>
      </c>
      <c r="I1764" t="str">
        <f t="shared" si="109"/>
        <v>Occasional Buyer</v>
      </c>
      <c r="J1764">
        <v>3</v>
      </c>
      <c r="K1764" t="str">
        <f t="shared" si="110"/>
        <v>Neutral</v>
      </c>
      <c r="L1764">
        <v>0</v>
      </c>
      <c r="M1764" t="str">
        <f t="shared" si="111"/>
        <v>No Intent</v>
      </c>
    </row>
    <row r="1765" spans="1:13">
      <c r="A1765">
        <v>7637</v>
      </c>
      <c r="B1765" t="s">
        <v>9</v>
      </c>
      <c r="C1765" t="s">
        <v>28</v>
      </c>
      <c r="D1765" s="3">
        <v>286.46360754528899</v>
      </c>
      <c r="E1765">
        <v>62</v>
      </c>
      <c r="F1765" s="5" t="str">
        <f t="shared" si="108"/>
        <v>Senior</v>
      </c>
      <c r="G1765" t="s">
        <v>9020</v>
      </c>
      <c r="H1765">
        <v>16</v>
      </c>
      <c r="I1765" t="str">
        <f t="shared" si="109"/>
        <v>Very Frequent Buyer</v>
      </c>
      <c r="J1765">
        <v>4</v>
      </c>
      <c r="K1765" t="str">
        <f t="shared" si="110"/>
        <v>Satisfied</v>
      </c>
      <c r="L1765">
        <v>1</v>
      </c>
      <c r="M1765" t="str">
        <f t="shared" si="111"/>
        <v>Intent to Purchase</v>
      </c>
    </row>
    <row r="1766" spans="1:13">
      <c r="A1766">
        <v>7638</v>
      </c>
      <c r="B1766" t="s">
        <v>9</v>
      </c>
      <c r="C1766" t="s">
        <v>18</v>
      </c>
      <c r="D1766" s="3">
        <v>457.36634437174303</v>
      </c>
      <c r="E1766">
        <v>42</v>
      </c>
      <c r="F1766" s="5" t="str">
        <f t="shared" si="108"/>
        <v>Middle aged</v>
      </c>
      <c r="G1766" t="s">
        <v>9020</v>
      </c>
      <c r="H1766">
        <v>4</v>
      </c>
      <c r="I1766" t="str">
        <f t="shared" si="109"/>
        <v>Regular Buyer</v>
      </c>
      <c r="J1766">
        <v>5</v>
      </c>
      <c r="K1766" t="str">
        <f t="shared" si="110"/>
        <v>Satisfied</v>
      </c>
      <c r="L1766">
        <v>1</v>
      </c>
      <c r="M1766" t="str">
        <f t="shared" si="111"/>
        <v>Intent to Purchase</v>
      </c>
    </row>
    <row r="1767" spans="1:13">
      <c r="A1767">
        <v>7639</v>
      </c>
      <c r="B1767" t="s">
        <v>24</v>
      </c>
      <c r="C1767" t="s">
        <v>13</v>
      </c>
      <c r="D1767" s="3">
        <v>2280.9779317043399</v>
      </c>
      <c r="E1767">
        <v>29</v>
      </c>
      <c r="F1767" s="5" t="str">
        <f t="shared" si="108"/>
        <v>Young Adult</v>
      </c>
      <c r="G1767" t="s">
        <v>9020</v>
      </c>
      <c r="H1767">
        <v>17</v>
      </c>
      <c r="I1767" t="str">
        <f t="shared" si="109"/>
        <v>Very Frequent Buyer</v>
      </c>
      <c r="J1767">
        <v>3</v>
      </c>
      <c r="K1767" t="str">
        <f t="shared" si="110"/>
        <v>Neutral</v>
      </c>
      <c r="L1767">
        <v>0</v>
      </c>
      <c r="M1767" t="str">
        <f t="shared" si="111"/>
        <v>No Intent</v>
      </c>
    </row>
    <row r="1768" spans="1:13">
      <c r="A1768">
        <v>7640</v>
      </c>
      <c r="B1768" t="s">
        <v>15</v>
      </c>
      <c r="C1768" t="s">
        <v>22</v>
      </c>
      <c r="D1768" s="3">
        <v>244.789628633473</v>
      </c>
      <c r="E1768">
        <v>69</v>
      </c>
      <c r="F1768" s="5" t="str">
        <f t="shared" si="108"/>
        <v>Senior</v>
      </c>
      <c r="G1768" t="s">
        <v>9019</v>
      </c>
      <c r="H1768">
        <v>2</v>
      </c>
      <c r="I1768" t="str">
        <f t="shared" si="109"/>
        <v>Occasional Buyer</v>
      </c>
      <c r="J1768">
        <v>1</v>
      </c>
      <c r="K1768" t="str">
        <f t="shared" si="110"/>
        <v>Unsatisfied</v>
      </c>
      <c r="L1768">
        <v>0</v>
      </c>
      <c r="M1768" t="str">
        <f t="shared" si="111"/>
        <v>No Intent</v>
      </c>
    </row>
    <row r="1769" spans="1:13">
      <c r="A1769">
        <v>7641</v>
      </c>
      <c r="B1769" t="s">
        <v>9</v>
      </c>
      <c r="C1769" t="s">
        <v>18</v>
      </c>
      <c r="D1769" s="3">
        <v>935.43076843977406</v>
      </c>
      <c r="E1769">
        <v>55</v>
      </c>
      <c r="F1769" s="5" t="str">
        <f t="shared" si="108"/>
        <v>Mature Adult</v>
      </c>
      <c r="G1769" t="s">
        <v>9020</v>
      </c>
      <c r="H1769">
        <v>5</v>
      </c>
      <c r="I1769" t="str">
        <f t="shared" si="109"/>
        <v>Regular Buyer</v>
      </c>
      <c r="J1769">
        <v>1</v>
      </c>
      <c r="K1769" t="str">
        <f t="shared" si="110"/>
        <v>Unsatisfied</v>
      </c>
      <c r="L1769">
        <v>1</v>
      </c>
      <c r="M1769" t="str">
        <f t="shared" si="111"/>
        <v>Intent to Purchase</v>
      </c>
    </row>
    <row r="1770" spans="1:13">
      <c r="A1770">
        <v>7642</v>
      </c>
      <c r="B1770" t="s">
        <v>9</v>
      </c>
      <c r="C1770" t="s">
        <v>28</v>
      </c>
      <c r="D1770" s="3">
        <v>1230.9921189940601</v>
      </c>
      <c r="E1770">
        <v>39</v>
      </c>
      <c r="F1770" s="5" t="str">
        <f t="shared" si="108"/>
        <v>Adult</v>
      </c>
      <c r="G1770" t="s">
        <v>9019</v>
      </c>
      <c r="H1770">
        <v>12</v>
      </c>
      <c r="I1770" t="str">
        <f t="shared" si="109"/>
        <v>Frequent Buyer</v>
      </c>
      <c r="J1770">
        <v>2</v>
      </c>
      <c r="K1770" t="str">
        <f t="shared" si="110"/>
        <v>Unsatisfied</v>
      </c>
      <c r="L1770">
        <v>0</v>
      </c>
      <c r="M1770" t="str">
        <f t="shared" si="111"/>
        <v>No Intent</v>
      </c>
    </row>
    <row r="1771" spans="1:13">
      <c r="A1771">
        <v>7643</v>
      </c>
      <c r="B1771" t="s">
        <v>12</v>
      </c>
      <c r="C1771" t="s">
        <v>22</v>
      </c>
      <c r="D1771" s="3">
        <v>428.867279393172</v>
      </c>
      <c r="E1771">
        <v>48</v>
      </c>
      <c r="F1771" s="5" t="str">
        <f t="shared" si="108"/>
        <v>Middle aged</v>
      </c>
      <c r="G1771" t="s">
        <v>9020</v>
      </c>
      <c r="H1771">
        <v>7</v>
      </c>
      <c r="I1771" t="str">
        <f t="shared" si="109"/>
        <v>Frequent Buyer</v>
      </c>
      <c r="J1771">
        <v>5</v>
      </c>
      <c r="K1771" t="str">
        <f t="shared" si="110"/>
        <v>Satisfied</v>
      </c>
      <c r="L1771">
        <v>1</v>
      </c>
      <c r="M1771" t="str">
        <f t="shared" si="111"/>
        <v>Intent to Purchase</v>
      </c>
    </row>
    <row r="1772" spans="1:13">
      <c r="A1772">
        <v>7644</v>
      </c>
      <c r="B1772" t="s">
        <v>24</v>
      </c>
      <c r="C1772" t="s">
        <v>10</v>
      </c>
      <c r="D1772" s="3">
        <v>943.86769070093703</v>
      </c>
      <c r="E1772">
        <v>58</v>
      </c>
      <c r="F1772" s="5" t="str">
        <f t="shared" ref="F1772:F1835" si="112">IF(E1772&lt;20,"Adolescent",IF(E1772&lt;30,"Young Adult",IF(E1772&lt;40,"Adult",IF(E1772&lt;50,"Middle aged",IF(E1772&lt;60,"Mature Adult","Senior")))))</f>
        <v>Mature Adult</v>
      </c>
      <c r="G1772" t="s">
        <v>9020</v>
      </c>
      <c r="H1772">
        <v>8</v>
      </c>
      <c r="I1772" t="str">
        <f t="shared" si="109"/>
        <v>Frequent Buyer</v>
      </c>
      <c r="J1772">
        <v>1</v>
      </c>
      <c r="K1772" t="str">
        <f t="shared" si="110"/>
        <v>Unsatisfied</v>
      </c>
      <c r="L1772">
        <v>1</v>
      </c>
      <c r="M1772" t="str">
        <f t="shared" si="111"/>
        <v>Intent to Purchase</v>
      </c>
    </row>
    <row r="1773" spans="1:13">
      <c r="A1773">
        <v>7645</v>
      </c>
      <c r="B1773" t="s">
        <v>9</v>
      </c>
      <c r="C1773" t="s">
        <v>28</v>
      </c>
      <c r="D1773" s="3">
        <v>2044.44152563123</v>
      </c>
      <c r="E1773">
        <v>46</v>
      </c>
      <c r="F1773" s="5" t="str">
        <f t="shared" si="112"/>
        <v>Middle aged</v>
      </c>
      <c r="G1773" t="s">
        <v>9019</v>
      </c>
      <c r="H1773">
        <v>16</v>
      </c>
      <c r="I1773" t="str">
        <f t="shared" si="109"/>
        <v>Very Frequent Buyer</v>
      </c>
      <c r="J1773">
        <v>5</v>
      </c>
      <c r="K1773" t="str">
        <f t="shared" si="110"/>
        <v>Satisfied</v>
      </c>
      <c r="L1773">
        <v>1</v>
      </c>
      <c r="M1773" t="str">
        <f t="shared" si="111"/>
        <v>Intent to Purchase</v>
      </c>
    </row>
    <row r="1774" spans="1:13">
      <c r="A1774">
        <v>7646</v>
      </c>
      <c r="B1774" t="s">
        <v>12</v>
      </c>
      <c r="C1774" t="s">
        <v>18</v>
      </c>
      <c r="D1774" s="3">
        <v>1844.4840016635001</v>
      </c>
      <c r="E1774">
        <v>48</v>
      </c>
      <c r="F1774" s="5" t="str">
        <f t="shared" si="112"/>
        <v>Middle aged</v>
      </c>
      <c r="G1774" t="s">
        <v>9020</v>
      </c>
      <c r="H1774">
        <v>19</v>
      </c>
      <c r="I1774" t="str">
        <f t="shared" si="109"/>
        <v>Very Frequent Buyer</v>
      </c>
      <c r="J1774">
        <v>5</v>
      </c>
      <c r="K1774" t="str">
        <f t="shared" si="110"/>
        <v>Satisfied</v>
      </c>
      <c r="L1774">
        <v>1</v>
      </c>
      <c r="M1774" t="str">
        <f t="shared" si="111"/>
        <v>Intent to Purchase</v>
      </c>
    </row>
    <row r="1775" spans="1:13">
      <c r="A1775">
        <v>7647</v>
      </c>
      <c r="B1775" t="s">
        <v>12</v>
      </c>
      <c r="C1775" t="s">
        <v>22</v>
      </c>
      <c r="D1775" s="3">
        <v>2941.86073343813</v>
      </c>
      <c r="E1775">
        <v>69</v>
      </c>
      <c r="F1775" s="5" t="str">
        <f t="shared" si="112"/>
        <v>Senior</v>
      </c>
      <c r="G1775" t="s">
        <v>9019</v>
      </c>
      <c r="H1775">
        <v>5</v>
      </c>
      <c r="I1775" t="str">
        <f t="shared" si="109"/>
        <v>Regular Buyer</v>
      </c>
      <c r="J1775">
        <v>2</v>
      </c>
      <c r="K1775" t="str">
        <f t="shared" si="110"/>
        <v>Unsatisfied</v>
      </c>
      <c r="L1775">
        <v>0</v>
      </c>
      <c r="M1775" t="str">
        <f t="shared" si="111"/>
        <v>No Intent</v>
      </c>
    </row>
    <row r="1776" spans="1:13">
      <c r="A1776">
        <v>7648</v>
      </c>
      <c r="B1776" t="s">
        <v>12</v>
      </c>
      <c r="C1776" t="s">
        <v>18</v>
      </c>
      <c r="D1776" s="3">
        <v>2973.0083057044599</v>
      </c>
      <c r="E1776">
        <v>48</v>
      </c>
      <c r="F1776" s="5" t="str">
        <f t="shared" si="112"/>
        <v>Middle aged</v>
      </c>
      <c r="G1776" t="s">
        <v>9020</v>
      </c>
      <c r="H1776">
        <v>17</v>
      </c>
      <c r="I1776" t="str">
        <f t="shared" si="109"/>
        <v>Very Frequent Buyer</v>
      </c>
      <c r="J1776">
        <v>4</v>
      </c>
      <c r="K1776" t="str">
        <f t="shared" si="110"/>
        <v>Satisfied</v>
      </c>
      <c r="L1776">
        <v>1</v>
      </c>
      <c r="M1776" t="str">
        <f t="shared" si="111"/>
        <v>Intent to Purchase</v>
      </c>
    </row>
    <row r="1777" spans="1:13">
      <c r="A1777">
        <v>7649</v>
      </c>
      <c r="B1777" t="s">
        <v>24</v>
      </c>
      <c r="C1777" t="s">
        <v>22</v>
      </c>
      <c r="D1777" s="3">
        <v>1639.1340198559101</v>
      </c>
      <c r="E1777">
        <v>44</v>
      </c>
      <c r="F1777" s="5" t="str">
        <f t="shared" si="112"/>
        <v>Middle aged</v>
      </c>
      <c r="G1777" t="s">
        <v>9019</v>
      </c>
      <c r="H1777">
        <v>17</v>
      </c>
      <c r="I1777" t="str">
        <f t="shared" si="109"/>
        <v>Very Frequent Buyer</v>
      </c>
      <c r="J1777">
        <v>4</v>
      </c>
      <c r="K1777" t="str">
        <f t="shared" si="110"/>
        <v>Satisfied</v>
      </c>
      <c r="L1777">
        <v>1</v>
      </c>
      <c r="M1777" t="str">
        <f t="shared" si="111"/>
        <v>Intent to Purchase</v>
      </c>
    </row>
    <row r="1778" spans="1:13">
      <c r="A1778">
        <v>7650</v>
      </c>
      <c r="B1778" t="s">
        <v>31</v>
      </c>
      <c r="C1778" t="s">
        <v>28</v>
      </c>
      <c r="D1778" s="3">
        <v>1418.6601585508299</v>
      </c>
      <c r="E1778">
        <v>51</v>
      </c>
      <c r="F1778" s="5" t="str">
        <f t="shared" si="112"/>
        <v>Mature Adult</v>
      </c>
      <c r="G1778" t="s">
        <v>9019</v>
      </c>
      <c r="H1778">
        <v>13</v>
      </c>
      <c r="I1778" t="str">
        <f t="shared" si="109"/>
        <v>Very Frequent Buyer</v>
      </c>
      <c r="J1778">
        <v>1</v>
      </c>
      <c r="K1778" t="str">
        <f t="shared" si="110"/>
        <v>Unsatisfied</v>
      </c>
      <c r="L1778">
        <v>0</v>
      </c>
      <c r="M1778" t="str">
        <f t="shared" si="111"/>
        <v>No Intent</v>
      </c>
    </row>
    <row r="1779" spans="1:13">
      <c r="A1779">
        <v>7651</v>
      </c>
      <c r="B1779" t="s">
        <v>15</v>
      </c>
      <c r="C1779" t="s">
        <v>22</v>
      </c>
      <c r="D1779" s="3">
        <v>1738.8773221438801</v>
      </c>
      <c r="E1779">
        <v>69</v>
      </c>
      <c r="F1779" s="5" t="str">
        <f t="shared" si="112"/>
        <v>Senior</v>
      </c>
      <c r="G1779" t="s">
        <v>9020</v>
      </c>
      <c r="H1779">
        <v>10</v>
      </c>
      <c r="I1779" t="str">
        <f t="shared" si="109"/>
        <v>Frequent Buyer</v>
      </c>
      <c r="J1779">
        <v>3</v>
      </c>
      <c r="K1779" t="str">
        <f t="shared" si="110"/>
        <v>Neutral</v>
      </c>
      <c r="L1779">
        <v>1</v>
      </c>
      <c r="M1779" t="str">
        <f t="shared" si="111"/>
        <v>Intent to Purchase</v>
      </c>
    </row>
    <row r="1780" spans="1:13">
      <c r="A1780">
        <v>7652</v>
      </c>
      <c r="B1780" t="s">
        <v>12</v>
      </c>
      <c r="C1780" t="s">
        <v>13</v>
      </c>
      <c r="D1780" s="3">
        <v>1719.00740710063</v>
      </c>
      <c r="E1780">
        <v>27</v>
      </c>
      <c r="F1780" s="5" t="str">
        <f t="shared" si="112"/>
        <v>Young Adult</v>
      </c>
      <c r="G1780" t="s">
        <v>9020</v>
      </c>
      <c r="H1780">
        <v>2</v>
      </c>
      <c r="I1780" t="str">
        <f t="shared" si="109"/>
        <v>Occasional Buyer</v>
      </c>
      <c r="J1780">
        <v>2</v>
      </c>
      <c r="K1780" t="str">
        <f t="shared" si="110"/>
        <v>Unsatisfied</v>
      </c>
      <c r="L1780">
        <v>0</v>
      </c>
      <c r="M1780" t="str">
        <f t="shared" si="111"/>
        <v>No Intent</v>
      </c>
    </row>
    <row r="1781" spans="1:13">
      <c r="A1781">
        <v>7653</v>
      </c>
      <c r="B1781" t="s">
        <v>15</v>
      </c>
      <c r="C1781" t="s">
        <v>13</v>
      </c>
      <c r="D1781" s="3">
        <v>2232.3142377576701</v>
      </c>
      <c r="E1781">
        <v>26</v>
      </c>
      <c r="F1781" s="5" t="str">
        <f t="shared" si="112"/>
        <v>Young Adult</v>
      </c>
      <c r="G1781" t="s">
        <v>9020</v>
      </c>
      <c r="H1781">
        <v>17</v>
      </c>
      <c r="I1781" t="str">
        <f t="shared" si="109"/>
        <v>Very Frequent Buyer</v>
      </c>
      <c r="J1781">
        <v>2</v>
      </c>
      <c r="K1781" t="str">
        <f t="shared" si="110"/>
        <v>Unsatisfied</v>
      </c>
      <c r="L1781">
        <v>0</v>
      </c>
      <c r="M1781" t="str">
        <f t="shared" si="111"/>
        <v>No Intent</v>
      </c>
    </row>
    <row r="1782" spans="1:13">
      <c r="A1782">
        <v>7654</v>
      </c>
      <c r="B1782" t="s">
        <v>24</v>
      </c>
      <c r="C1782" t="s">
        <v>22</v>
      </c>
      <c r="D1782" s="3">
        <v>557.40611499486602</v>
      </c>
      <c r="E1782">
        <v>59</v>
      </c>
      <c r="F1782" s="5" t="str">
        <f t="shared" si="112"/>
        <v>Mature Adult</v>
      </c>
      <c r="G1782" t="s">
        <v>9020</v>
      </c>
      <c r="H1782">
        <v>1</v>
      </c>
      <c r="I1782" t="str">
        <f t="shared" si="109"/>
        <v>Rare Buyer</v>
      </c>
      <c r="J1782">
        <v>3</v>
      </c>
      <c r="K1782" t="str">
        <f t="shared" si="110"/>
        <v>Neutral</v>
      </c>
      <c r="L1782">
        <v>1</v>
      </c>
      <c r="M1782" t="str">
        <f t="shared" si="111"/>
        <v>Intent to Purchase</v>
      </c>
    </row>
    <row r="1783" spans="1:13">
      <c r="A1783">
        <v>7655</v>
      </c>
      <c r="B1783" t="s">
        <v>12</v>
      </c>
      <c r="C1783" t="s">
        <v>28</v>
      </c>
      <c r="D1783" s="3">
        <v>213.90696753659401</v>
      </c>
      <c r="E1783">
        <v>62</v>
      </c>
      <c r="F1783" s="5" t="str">
        <f t="shared" si="112"/>
        <v>Senior</v>
      </c>
      <c r="G1783" t="s">
        <v>9020</v>
      </c>
      <c r="H1783">
        <v>17</v>
      </c>
      <c r="I1783" t="str">
        <f t="shared" si="109"/>
        <v>Very Frequent Buyer</v>
      </c>
      <c r="J1783">
        <v>4</v>
      </c>
      <c r="K1783" t="str">
        <f t="shared" si="110"/>
        <v>Satisfied</v>
      </c>
      <c r="L1783">
        <v>1</v>
      </c>
      <c r="M1783" t="str">
        <f t="shared" si="111"/>
        <v>Intent to Purchase</v>
      </c>
    </row>
    <row r="1784" spans="1:13">
      <c r="A1784">
        <v>7656</v>
      </c>
      <c r="B1784" t="s">
        <v>15</v>
      </c>
      <c r="C1784" t="s">
        <v>22</v>
      </c>
      <c r="D1784" s="3">
        <v>762.36656182743502</v>
      </c>
      <c r="E1784">
        <v>53</v>
      </c>
      <c r="F1784" s="5" t="str">
        <f t="shared" si="112"/>
        <v>Mature Adult</v>
      </c>
      <c r="G1784" t="s">
        <v>9019</v>
      </c>
      <c r="H1784">
        <v>13</v>
      </c>
      <c r="I1784" t="str">
        <f t="shared" si="109"/>
        <v>Very Frequent Buyer</v>
      </c>
      <c r="J1784">
        <v>4</v>
      </c>
      <c r="K1784" t="str">
        <f t="shared" si="110"/>
        <v>Satisfied</v>
      </c>
      <c r="L1784">
        <v>1</v>
      </c>
      <c r="M1784" t="str">
        <f t="shared" si="111"/>
        <v>Intent to Purchase</v>
      </c>
    </row>
    <row r="1785" spans="1:13">
      <c r="A1785">
        <v>7657</v>
      </c>
      <c r="B1785" t="s">
        <v>15</v>
      </c>
      <c r="C1785" t="s">
        <v>28</v>
      </c>
      <c r="D1785" s="3">
        <v>650.38244696788695</v>
      </c>
      <c r="E1785">
        <v>66</v>
      </c>
      <c r="F1785" s="5" t="str">
        <f t="shared" si="112"/>
        <v>Senior</v>
      </c>
      <c r="G1785" t="s">
        <v>9020</v>
      </c>
      <c r="H1785">
        <v>10</v>
      </c>
      <c r="I1785" t="str">
        <f t="shared" si="109"/>
        <v>Frequent Buyer</v>
      </c>
      <c r="J1785">
        <v>4</v>
      </c>
      <c r="K1785" t="str">
        <f t="shared" si="110"/>
        <v>Satisfied</v>
      </c>
      <c r="L1785">
        <v>1</v>
      </c>
      <c r="M1785" t="str">
        <f t="shared" si="111"/>
        <v>Intent to Purchase</v>
      </c>
    </row>
    <row r="1786" spans="1:13">
      <c r="A1786">
        <v>7658</v>
      </c>
      <c r="B1786" t="s">
        <v>15</v>
      </c>
      <c r="C1786" t="s">
        <v>28</v>
      </c>
      <c r="D1786" s="3">
        <v>474.62634070138199</v>
      </c>
      <c r="E1786">
        <v>39</v>
      </c>
      <c r="F1786" s="5" t="str">
        <f t="shared" si="112"/>
        <v>Adult</v>
      </c>
      <c r="G1786" t="s">
        <v>9020</v>
      </c>
      <c r="H1786">
        <v>3</v>
      </c>
      <c r="I1786" t="str">
        <f t="shared" si="109"/>
        <v>Occasional Buyer</v>
      </c>
      <c r="J1786">
        <v>2</v>
      </c>
      <c r="K1786" t="str">
        <f t="shared" si="110"/>
        <v>Unsatisfied</v>
      </c>
      <c r="L1786">
        <v>1</v>
      </c>
      <c r="M1786" t="str">
        <f t="shared" si="111"/>
        <v>Intent to Purchase</v>
      </c>
    </row>
    <row r="1787" spans="1:13">
      <c r="A1787">
        <v>7659</v>
      </c>
      <c r="B1787" t="s">
        <v>9</v>
      </c>
      <c r="C1787" t="s">
        <v>22</v>
      </c>
      <c r="D1787" s="3">
        <v>981.05336621940296</v>
      </c>
      <c r="E1787">
        <v>65</v>
      </c>
      <c r="F1787" s="5" t="str">
        <f t="shared" si="112"/>
        <v>Senior</v>
      </c>
      <c r="G1787" t="s">
        <v>9020</v>
      </c>
      <c r="H1787">
        <v>3</v>
      </c>
      <c r="I1787" t="str">
        <f t="shared" si="109"/>
        <v>Occasional Buyer</v>
      </c>
      <c r="J1787">
        <v>2</v>
      </c>
      <c r="K1787" t="str">
        <f t="shared" si="110"/>
        <v>Unsatisfied</v>
      </c>
      <c r="L1787">
        <v>1</v>
      </c>
      <c r="M1787" t="str">
        <f t="shared" si="111"/>
        <v>Intent to Purchase</v>
      </c>
    </row>
    <row r="1788" spans="1:13">
      <c r="A1788">
        <v>7660</v>
      </c>
      <c r="B1788" t="s">
        <v>31</v>
      </c>
      <c r="C1788" t="s">
        <v>13</v>
      </c>
      <c r="D1788" s="3">
        <v>1478.0452054904999</v>
      </c>
      <c r="E1788">
        <v>41</v>
      </c>
      <c r="F1788" s="5" t="str">
        <f t="shared" si="112"/>
        <v>Middle aged</v>
      </c>
      <c r="G1788" t="s">
        <v>9019</v>
      </c>
      <c r="H1788">
        <v>5</v>
      </c>
      <c r="I1788" t="str">
        <f t="shared" si="109"/>
        <v>Regular Buyer</v>
      </c>
      <c r="J1788">
        <v>5</v>
      </c>
      <c r="K1788" t="str">
        <f t="shared" si="110"/>
        <v>Satisfied</v>
      </c>
      <c r="L1788">
        <v>1</v>
      </c>
      <c r="M1788" t="str">
        <f t="shared" si="111"/>
        <v>Intent to Purchase</v>
      </c>
    </row>
    <row r="1789" spans="1:13">
      <c r="A1789">
        <v>7661</v>
      </c>
      <c r="B1789" t="s">
        <v>31</v>
      </c>
      <c r="C1789" t="s">
        <v>13</v>
      </c>
      <c r="D1789" s="3">
        <v>2082.4866485148</v>
      </c>
      <c r="E1789">
        <v>60</v>
      </c>
      <c r="F1789" s="5" t="str">
        <f t="shared" si="112"/>
        <v>Senior</v>
      </c>
      <c r="G1789" t="s">
        <v>9019</v>
      </c>
      <c r="H1789">
        <v>13</v>
      </c>
      <c r="I1789" t="str">
        <f t="shared" si="109"/>
        <v>Very Frequent Buyer</v>
      </c>
      <c r="J1789">
        <v>5</v>
      </c>
      <c r="K1789" t="str">
        <f t="shared" si="110"/>
        <v>Satisfied</v>
      </c>
      <c r="L1789">
        <v>1</v>
      </c>
      <c r="M1789" t="str">
        <f t="shared" si="111"/>
        <v>Intent to Purchase</v>
      </c>
    </row>
    <row r="1790" spans="1:13">
      <c r="A1790">
        <v>7662</v>
      </c>
      <c r="B1790" t="s">
        <v>24</v>
      </c>
      <c r="C1790" t="s">
        <v>10</v>
      </c>
      <c r="D1790" s="3">
        <v>577.122535951077</v>
      </c>
      <c r="E1790">
        <v>42</v>
      </c>
      <c r="F1790" s="5" t="str">
        <f t="shared" si="112"/>
        <v>Middle aged</v>
      </c>
      <c r="G1790" t="s">
        <v>9019</v>
      </c>
      <c r="H1790">
        <v>17</v>
      </c>
      <c r="I1790" t="str">
        <f t="shared" si="109"/>
        <v>Very Frequent Buyer</v>
      </c>
      <c r="J1790">
        <v>1</v>
      </c>
      <c r="K1790" t="str">
        <f t="shared" si="110"/>
        <v>Unsatisfied</v>
      </c>
      <c r="L1790">
        <v>0</v>
      </c>
      <c r="M1790" t="str">
        <f t="shared" si="111"/>
        <v>No Intent</v>
      </c>
    </row>
    <row r="1791" spans="1:13">
      <c r="A1791">
        <v>7663</v>
      </c>
      <c r="B1791" t="s">
        <v>12</v>
      </c>
      <c r="C1791" t="s">
        <v>10</v>
      </c>
      <c r="D1791" s="3">
        <v>1526.19551236999</v>
      </c>
      <c r="E1791">
        <v>33</v>
      </c>
      <c r="F1791" s="5" t="str">
        <f t="shared" si="112"/>
        <v>Adult</v>
      </c>
      <c r="G1791" t="s">
        <v>9020</v>
      </c>
      <c r="H1791">
        <v>13</v>
      </c>
      <c r="I1791" t="str">
        <f t="shared" si="109"/>
        <v>Very Frequent Buyer</v>
      </c>
      <c r="J1791">
        <v>4</v>
      </c>
      <c r="K1791" t="str">
        <f t="shared" si="110"/>
        <v>Satisfied</v>
      </c>
      <c r="L1791">
        <v>1</v>
      </c>
      <c r="M1791" t="str">
        <f t="shared" si="111"/>
        <v>Intent to Purchase</v>
      </c>
    </row>
    <row r="1792" spans="1:13">
      <c r="A1792">
        <v>7664</v>
      </c>
      <c r="B1792" t="s">
        <v>15</v>
      </c>
      <c r="C1792" t="s">
        <v>13</v>
      </c>
      <c r="D1792" s="3">
        <v>2934.2136598402499</v>
      </c>
      <c r="E1792">
        <v>48</v>
      </c>
      <c r="F1792" s="5" t="str">
        <f t="shared" si="112"/>
        <v>Middle aged</v>
      </c>
      <c r="G1792" t="s">
        <v>9020</v>
      </c>
      <c r="H1792">
        <v>14</v>
      </c>
      <c r="I1792" t="str">
        <f t="shared" si="109"/>
        <v>Very Frequent Buyer</v>
      </c>
      <c r="J1792">
        <v>5</v>
      </c>
      <c r="K1792" t="str">
        <f t="shared" si="110"/>
        <v>Satisfied</v>
      </c>
      <c r="L1792">
        <v>1</v>
      </c>
      <c r="M1792" t="str">
        <f t="shared" si="111"/>
        <v>Intent to Purchase</v>
      </c>
    </row>
    <row r="1793" spans="1:13">
      <c r="A1793">
        <v>7665</v>
      </c>
      <c r="B1793" t="s">
        <v>24</v>
      </c>
      <c r="C1793" t="s">
        <v>28</v>
      </c>
      <c r="D1793" s="3">
        <v>1048.22340019078</v>
      </c>
      <c r="E1793">
        <v>47</v>
      </c>
      <c r="F1793" s="5" t="str">
        <f t="shared" si="112"/>
        <v>Middle aged</v>
      </c>
      <c r="G1793" t="s">
        <v>9020</v>
      </c>
      <c r="H1793">
        <v>12</v>
      </c>
      <c r="I1793" t="str">
        <f t="shared" si="109"/>
        <v>Frequent Buyer</v>
      </c>
      <c r="J1793">
        <v>5</v>
      </c>
      <c r="K1793" t="str">
        <f t="shared" si="110"/>
        <v>Satisfied</v>
      </c>
      <c r="L1793">
        <v>1</v>
      </c>
      <c r="M1793" t="str">
        <f t="shared" si="111"/>
        <v>Intent to Purchase</v>
      </c>
    </row>
    <row r="1794" spans="1:13">
      <c r="A1794">
        <v>7666</v>
      </c>
      <c r="B1794" t="s">
        <v>12</v>
      </c>
      <c r="C1794" t="s">
        <v>13</v>
      </c>
      <c r="D1794" s="3">
        <v>2909.3965535007701</v>
      </c>
      <c r="E1794">
        <v>37</v>
      </c>
      <c r="F1794" s="5" t="str">
        <f t="shared" si="112"/>
        <v>Adult</v>
      </c>
      <c r="G1794" t="s">
        <v>9020</v>
      </c>
      <c r="H1794">
        <v>3</v>
      </c>
      <c r="I1794" t="str">
        <f t="shared" ref="I1794:I1857" si="113">IF(H1794=0, "No Purchases",
IF(H1794&lt;=1, "Rare Buyer",
IF(H1794&lt;=3, "Occasional Buyer",
IF(H1794&lt;=6, "Regular Buyer",
IF(H1794&lt;=12, "Frequent Buyer", "Very Frequent Buyer")))))</f>
        <v>Occasional Buyer</v>
      </c>
      <c r="J1794">
        <v>1</v>
      </c>
      <c r="K1794" t="str">
        <f t="shared" ref="K1794:K1857" si="114">IF(J1794&lt;=2, "Unsatisfied",
IF(J1794=3, "Neutral",
IF(J1794&gt;=4, "Satisfied", "N/A")))</f>
        <v>Unsatisfied</v>
      </c>
      <c r="L1794">
        <v>1</v>
      </c>
      <c r="M1794" t="str">
        <f t="shared" ref="M1794:M1857" si="115">IF(L1794=0, "No Intent", IF(L1794=1,"Intent to Purchase", "N/A"))</f>
        <v>Intent to Purchase</v>
      </c>
    </row>
    <row r="1795" spans="1:13">
      <c r="A1795">
        <v>7667</v>
      </c>
      <c r="B1795" t="s">
        <v>24</v>
      </c>
      <c r="C1795" t="s">
        <v>28</v>
      </c>
      <c r="D1795" s="3">
        <v>1503.3843103455699</v>
      </c>
      <c r="E1795">
        <v>23</v>
      </c>
      <c r="F1795" s="5" t="str">
        <f t="shared" si="112"/>
        <v>Young Adult</v>
      </c>
      <c r="G1795" t="s">
        <v>9019</v>
      </c>
      <c r="H1795">
        <v>2</v>
      </c>
      <c r="I1795" t="str">
        <f t="shared" si="113"/>
        <v>Occasional Buyer</v>
      </c>
      <c r="J1795">
        <v>3</v>
      </c>
      <c r="K1795" t="str">
        <f t="shared" si="114"/>
        <v>Neutral</v>
      </c>
      <c r="L1795">
        <v>0</v>
      </c>
      <c r="M1795" t="str">
        <f t="shared" si="115"/>
        <v>No Intent</v>
      </c>
    </row>
    <row r="1796" spans="1:13">
      <c r="A1796">
        <v>7668</v>
      </c>
      <c r="B1796" t="s">
        <v>15</v>
      </c>
      <c r="C1796" t="s">
        <v>13</v>
      </c>
      <c r="D1796" s="3">
        <v>2267.2889062894101</v>
      </c>
      <c r="E1796">
        <v>65</v>
      </c>
      <c r="F1796" s="5" t="str">
        <f t="shared" si="112"/>
        <v>Senior</v>
      </c>
      <c r="G1796" t="s">
        <v>9019</v>
      </c>
      <c r="H1796">
        <v>15</v>
      </c>
      <c r="I1796" t="str">
        <f t="shared" si="113"/>
        <v>Very Frequent Buyer</v>
      </c>
      <c r="J1796">
        <v>4</v>
      </c>
      <c r="K1796" t="str">
        <f t="shared" si="114"/>
        <v>Satisfied</v>
      </c>
      <c r="L1796">
        <v>1</v>
      </c>
      <c r="M1796" t="str">
        <f t="shared" si="115"/>
        <v>Intent to Purchase</v>
      </c>
    </row>
    <row r="1797" spans="1:13">
      <c r="A1797">
        <v>7669</v>
      </c>
      <c r="B1797" t="s">
        <v>15</v>
      </c>
      <c r="C1797" t="s">
        <v>22</v>
      </c>
      <c r="D1797" s="3">
        <v>1784.8563169101301</v>
      </c>
      <c r="E1797">
        <v>27</v>
      </c>
      <c r="F1797" s="5" t="str">
        <f t="shared" si="112"/>
        <v>Young Adult</v>
      </c>
      <c r="G1797" t="s">
        <v>9019</v>
      </c>
      <c r="H1797">
        <v>17</v>
      </c>
      <c r="I1797" t="str">
        <f t="shared" si="113"/>
        <v>Very Frequent Buyer</v>
      </c>
      <c r="J1797">
        <v>3</v>
      </c>
      <c r="K1797" t="str">
        <f t="shared" si="114"/>
        <v>Neutral</v>
      </c>
      <c r="L1797">
        <v>0</v>
      </c>
      <c r="M1797" t="str">
        <f t="shared" si="115"/>
        <v>No Intent</v>
      </c>
    </row>
    <row r="1798" spans="1:13">
      <c r="A1798">
        <v>7670</v>
      </c>
      <c r="B1798" t="s">
        <v>9</v>
      </c>
      <c r="C1798" t="s">
        <v>10</v>
      </c>
      <c r="D1798" s="3">
        <v>1998.1928123318801</v>
      </c>
      <c r="E1798">
        <v>61</v>
      </c>
      <c r="F1798" s="5" t="str">
        <f t="shared" si="112"/>
        <v>Senior</v>
      </c>
      <c r="G1798" t="s">
        <v>9020</v>
      </c>
      <c r="H1798">
        <v>11</v>
      </c>
      <c r="I1798" t="str">
        <f t="shared" si="113"/>
        <v>Frequent Buyer</v>
      </c>
      <c r="J1798">
        <v>2</v>
      </c>
      <c r="K1798" t="str">
        <f t="shared" si="114"/>
        <v>Unsatisfied</v>
      </c>
      <c r="L1798">
        <v>1</v>
      </c>
      <c r="M1798" t="str">
        <f t="shared" si="115"/>
        <v>Intent to Purchase</v>
      </c>
    </row>
    <row r="1799" spans="1:13">
      <c r="A1799">
        <v>7671</v>
      </c>
      <c r="B1799" t="s">
        <v>31</v>
      </c>
      <c r="C1799" t="s">
        <v>22</v>
      </c>
      <c r="D1799" s="3">
        <v>630.25252270746398</v>
      </c>
      <c r="E1799">
        <v>63</v>
      </c>
      <c r="F1799" s="5" t="str">
        <f t="shared" si="112"/>
        <v>Senior</v>
      </c>
      <c r="G1799" t="s">
        <v>9020</v>
      </c>
      <c r="H1799">
        <v>14</v>
      </c>
      <c r="I1799" t="str">
        <f t="shared" si="113"/>
        <v>Very Frequent Buyer</v>
      </c>
      <c r="J1799">
        <v>1</v>
      </c>
      <c r="K1799" t="str">
        <f t="shared" si="114"/>
        <v>Unsatisfied</v>
      </c>
      <c r="L1799">
        <v>1</v>
      </c>
      <c r="M1799" t="str">
        <f t="shared" si="115"/>
        <v>Intent to Purchase</v>
      </c>
    </row>
    <row r="1800" spans="1:13">
      <c r="A1800">
        <v>7672</v>
      </c>
      <c r="B1800" t="s">
        <v>31</v>
      </c>
      <c r="C1800" t="s">
        <v>18</v>
      </c>
      <c r="D1800" s="3">
        <v>1732.2118069204</v>
      </c>
      <c r="E1800">
        <v>69</v>
      </c>
      <c r="F1800" s="5" t="str">
        <f t="shared" si="112"/>
        <v>Senior</v>
      </c>
      <c r="G1800" t="s">
        <v>9020</v>
      </c>
      <c r="H1800">
        <v>18</v>
      </c>
      <c r="I1800" t="str">
        <f t="shared" si="113"/>
        <v>Very Frequent Buyer</v>
      </c>
      <c r="J1800">
        <v>4</v>
      </c>
      <c r="K1800" t="str">
        <f t="shared" si="114"/>
        <v>Satisfied</v>
      </c>
      <c r="L1800">
        <v>1</v>
      </c>
      <c r="M1800" t="str">
        <f t="shared" si="115"/>
        <v>Intent to Purchase</v>
      </c>
    </row>
    <row r="1801" spans="1:13">
      <c r="A1801">
        <v>7673</v>
      </c>
      <c r="B1801" t="s">
        <v>24</v>
      </c>
      <c r="C1801" t="s">
        <v>28</v>
      </c>
      <c r="D1801" s="3">
        <v>1840.43244499351</v>
      </c>
      <c r="E1801">
        <v>22</v>
      </c>
      <c r="F1801" s="5" t="str">
        <f t="shared" si="112"/>
        <v>Young Adult</v>
      </c>
      <c r="G1801" t="s">
        <v>9019</v>
      </c>
      <c r="H1801">
        <v>17</v>
      </c>
      <c r="I1801" t="str">
        <f t="shared" si="113"/>
        <v>Very Frequent Buyer</v>
      </c>
      <c r="J1801">
        <v>2</v>
      </c>
      <c r="K1801" t="str">
        <f t="shared" si="114"/>
        <v>Unsatisfied</v>
      </c>
      <c r="L1801">
        <v>0</v>
      </c>
      <c r="M1801" t="str">
        <f t="shared" si="115"/>
        <v>No Intent</v>
      </c>
    </row>
    <row r="1802" spans="1:13">
      <c r="A1802">
        <v>7674</v>
      </c>
      <c r="B1802" t="s">
        <v>15</v>
      </c>
      <c r="C1802" t="s">
        <v>10</v>
      </c>
      <c r="D1802" s="3">
        <v>2720.88531376421</v>
      </c>
      <c r="E1802">
        <v>47</v>
      </c>
      <c r="F1802" s="5" t="str">
        <f t="shared" si="112"/>
        <v>Middle aged</v>
      </c>
      <c r="G1802" t="s">
        <v>9019</v>
      </c>
      <c r="H1802">
        <v>10</v>
      </c>
      <c r="I1802" t="str">
        <f t="shared" si="113"/>
        <v>Frequent Buyer</v>
      </c>
      <c r="J1802">
        <v>4</v>
      </c>
      <c r="K1802" t="str">
        <f t="shared" si="114"/>
        <v>Satisfied</v>
      </c>
      <c r="L1802">
        <v>1</v>
      </c>
      <c r="M1802" t="str">
        <f t="shared" si="115"/>
        <v>Intent to Purchase</v>
      </c>
    </row>
    <row r="1803" spans="1:13">
      <c r="A1803">
        <v>7675</v>
      </c>
      <c r="B1803" t="s">
        <v>24</v>
      </c>
      <c r="C1803" t="s">
        <v>18</v>
      </c>
      <c r="D1803" s="3">
        <v>2902.7899665622099</v>
      </c>
      <c r="E1803">
        <v>23</v>
      </c>
      <c r="F1803" s="5" t="str">
        <f t="shared" si="112"/>
        <v>Young Adult</v>
      </c>
      <c r="G1803" t="s">
        <v>9020</v>
      </c>
      <c r="H1803">
        <v>11</v>
      </c>
      <c r="I1803" t="str">
        <f t="shared" si="113"/>
        <v>Frequent Buyer</v>
      </c>
      <c r="J1803">
        <v>3</v>
      </c>
      <c r="K1803" t="str">
        <f t="shared" si="114"/>
        <v>Neutral</v>
      </c>
      <c r="L1803">
        <v>0</v>
      </c>
      <c r="M1803" t="str">
        <f t="shared" si="115"/>
        <v>No Intent</v>
      </c>
    </row>
    <row r="1804" spans="1:13">
      <c r="A1804">
        <v>7676</v>
      </c>
      <c r="B1804" t="s">
        <v>15</v>
      </c>
      <c r="C1804" t="s">
        <v>18</v>
      </c>
      <c r="D1804" s="3">
        <v>2248.2874558828298</v>
      </c>
      <c r="E1804">
        <v>28</v>
      </c>
      <c r="F1804" s="5" t="str">
        <f t="shared" si="112"/>
        <v>Young Adult</v>
      </c>
      <c r="G1804" t="s">
        <v>9020</v>
      </c>
      <c r="H1804">
        <v>18</v>
      </c>
      <c r="I1804" t="str">
        <f t="shared" si="113"/>
        <v>Very Frequent Buyer</v>
      </c>
      <c r="J1804">
        <v>2</v>
      </c>
      <c r="K1804" t="str">
        <f t="shared" si="114"/>
        <v>Unsatisfied</v>
      </c>
      <c r="L1804">
        <v>0</v>
      </c>
      <c r="M1804" t="str">
        <f t="shared" si="115"/>
        <v>No Intent</v>
      </c>
    </row>
    <row r="1805" spans="1:13">
      <c r="A1805">
        <v>7677</v>
      </c>
      <c r="B1805" t="s">
        <v>31</v>
      </c>
      <c r="C1805" t="s">
        <v>22</v>
      </c>
      <c r="D1805" s="3">
        <v>2518.0563398731101</v>
      </c>
      <c r="E1805">
        <v>28</v>
      </c>
      <c r="F1805" s="5" t="str">
        <f t="shared" si="112"/>
        <v>Young Adult</v>
      </c>
      <c r="G1805" t="s">
        <v>9019</v>
      </c>
      <c r="H1805">
        <v>15</v>
      </c>
      <c r="I1805" t="str">
        <f t="shared" si="113"/>
        <v>Very Frequent Buyer</v>
      </c>
      <c r="J1805">
        <v>5</v>
      </c>
      <c r="K1805" t="str">
        <f t="shared" si="114"/>
        <v>Satisfied</v>
      </c>
      <c r="L1805">
        <v>0</v>
      </c>
      <c r="M1805" t="str">
        <f t="shared" si="115"/>
        <v>No Intent</v>
      </c>
    </row>
    <row r="1806" spans="1:13">
      <c r="A1806">
        <v>7678</v>
      </c>
      <c r="B1806" t="s">
        <v>31</v>
      </c>
      <c r="C1806" t="s">
        <v>28</v>
      </c>
      <c r="D1806" s="3">
        <v>206.378402447356</v>
      </c>
      <c r="E1806">
        <v>53</v>
      </c>
      <c r="F1806" s="5" t="str">
        <f t="shared" si="112"/>
        <v>Mature Adult</v>
      </c>
      <c r="G1806" t="s">
        <v>9019</v>
      </c>
      <c r="H1806">
        <v>5</v>
      </c>
      <c r="I1806" t="str">
        <f t="shared" si="113"/>
        <v>Regular Buyer</v>
      </c>
      <c r="J1806">
        <v>2</v>
      </c>
      <c r="K1806" t="str">
        <f t="shared" si="114"/>
        <v>Unsatisfied</v>
      </c>
      <c r="L1806">
        <v>0</v>
      </c>
      <c r="M1806" t="str">
        <f t="shared" si="115"/>
        <v>No Intent</v>
      </c>
    </row>
    <row r="1807" spans="1:13">
      <c r="A1807">
        <v>7679</v>
      </c>
      <c r="B1807" t="s">
        <v>24</v>
      </c>
      <c r="C1807" t="s">
        <v>22</v>
      </c>
      <c r="D1807" s="3">
        <v>1311.3666113904401</v>
      </c>
      <c r="E1807">
        <v>58</v>
      </c>
      <c r="F1807" s="5" t="str">
        <f t="shared" si="112"/>
        <v>Mature Adult</v>
      </c>
      <c r="G1807" t="s">
        <v>9020</v>
      </c>
      <c r="H1807">
        <v>9</v>
      </c>
      <c r="I1807" t="str">
        <f t="shared" si="113"/>
        <v>Frequent Buyer</v>
      </c>
      <c r="J1807">
        <v>2</v>
      </c>
      <c r="K1807" t="str">
        <f t="shared" si="114"/>
        <v>Unsatisfied</v>
      </c>
      <c r="L1807">
        <v>1</v>
      </c>
      <c r="M1807" t="str">
        <f t="shared" si="115"/>
        <v>Intent to Purchase</v>
      </c>
    </row>
    <row r="1808" spans="1:13">
      <c r="A1808">
        <v>7680</v>
      </c>
      <c r="B1808" t="s">
        <v>24</v>
      </c>
      <c r="C1808" t="s">
        <v>28</v>
      </c>
      <c r="D1808" s="3">
        <v>2204.8446791419201</v>
      </c>
      <c r="E1808">
        <v>59</v>
      </c>
      <c r="F1808" s="5" t="str">
        <f t="shared" si="112"/>
        <v>Mature Adult</v>
      </c>
      <c r="G1808" t="s">
        <v>9020</v>
      </c>
      <c r="H1808">
        <v>19</v>
      </c>
      <c r="I1808" t="str">
        <f t="shared" si="113"/>
        <v>Very Frequent Buyer</v>
      </c>
      <c r="J1808">
        <v>5</v>
      </c>
      <c r="K1808" t="str">
        <f t="shared" si="114"/>
        <v>Satisfied</v>
      </c>
      <c r="L1808">
        <v>1</v>
      </c>
      <c r="M1808" t="str">
        <f t="shared" si="115"/>
        <v>Intent to Purchase</v>
      </c>
    </row>
    <row r="1809" spans="1:13">
      <c r="A1809">
        <v>7681</v>
      </c>
      <c r="B1809" t="s">
        <v>31</v>
      </c>
      <c r="C1809" t="s">
        <v>22</v>
      </c>
      <c r="D1809" s="3">
        <v>2363.7320020768502</v>
      </c>
      <c r="E1809">
        <v>60</v>
      </c>
      <c r="F1809" s="5" t="str">
        <f t="shared" si="112"/>
        <v>Senior</v>
      </c>
      <c r="G1809" t="s">
        <v>9019</v>
      </c>
      <c r="H1809">
        <v>9</v>
      </c>
      <c r="I1809" t="str">
        <f t="shared" si="113"/>
        <v>Frequent Buyer</v>
      </c>
      <c r="J1809">
        <v>1</v>
      </c>
      <c r="K1809" t="str">
        <f t="shared" si="114"/>
        <v>Unsatisfied</v>
      </c>
      <c r="L1809">
        <v>0</v>
      </c>
      <c r="M1809" t="str">
        <f t="shared" si="115"/>
        <v>No Intent</v>
      </c>
    </row>
    <row r="1810" spans="1:13">
      <c r="A1810">
        <v>7682</v>
      </c>
      <c r="B1810" t="s">
        <v>15</v>
      </c>
      <c r="C1810" t="s">
        <v>18</v>
      </c>
      <c r="D1810" s="3">
        <v>2684.2768349049802</v>
      </c>
      <c r="E1810">
        <v>59</v>
      </c>
      <c r="F1810" s="5" t="str">
        <f t="shared" si="112"/>
        <v>Mature Adult</v>
      </c>
      <c r="G1810" t="s">
        <v>9019</v>
      </c>
      <c r="H1810">
        <v>15</v>
      </c>
      <c r="I1810" t="str">
        <f t="shared" si="113"/>
        <v>Very Frequent Buyer</v>
      </c>
      <c r="J1810">
        <v>5</v>
      </c>
      <c r="K1810" t="str">
        <f t="shared" si="114"/>
        <v>Satisfied</v>
      </c>
      <c r="L1810">
        <v>1</v>
      </c>
      <c r="M1810" t="str">
        <f t="shared" si="115"/>
        <v>Intent to Purchase</v>
      </c>
    </row>
    <row r="1811" spans="1:13">
      <c r="A1811">
        <v>7683</v>
      </c>
      <c r="B1811" t="s">
        <v>31</v>
      </c>
      <c r="C1811" t="s">
        <v>22</v>
      </c>
      <c r="D1811" s="3">
        <v>590.06253359633195</v>
      </c>
      <c r="E1811">
        <v>58</v>
      </c>
      <c r="F1811" s="5" t="str">
        <f t="shared" si="112"/>
        <v>Mature Adult</v>
      </c>
      <c r="G1811" t="s">
        <v>9020</v>
      </c>
      <c r="H1811">
        <v>5</v>
      </c>
      <c r="I1811" t="str">
        <f t="shared" si="113"/>
        <v>Regular Buyer</v>
      </c>
      <c r="J1811">
        <v>4</v>
      </c>
      <c r="K1811" t="str">
        <f t="shared" si="114"/>
        <v>Satisfied</v>
      </c>
      <c r="L1811">
        <v>1</v>
      </c>
      <c r="M1811" t="str">
        <f t="shared" si="115"/>
        <v>Intent to Purchase</v>
      </c>
    </row>
    <row r="1812" spans="1:13">
      <c r="A1812">
        <v>7684</v>
      </c>
      <c r="B1812" t="s">
        <v>24</v>
      </c>
      <c r="C1812" t="s">
        <v>18</v>
      </c>
      <c r="D1812" s="3">
        <v>2027.2951093183401</v>
      </c>
      <c r="E1812">
        <v>30</v>
      </c>
      <c r="F1812" s="5" t="str">
        <f t="shared" si="112"/>
        <v>Adult</v>
      </c>
      <c r="G1812" t="s">
        <v>9020</v>
      </c>
      <c r="H1812">
        <v>8</v>
      </c>
      <c r="I1812" t="str">
        <f t="shared" si="113"/>
        <v>Frequent Buyer</v>
      </c>
      <c r="J1812">
        <v>1</v>
      </c>
      <c r="K1812" t="str">
        <f t="shared" si="114"/>
        <v>Unsatisfied</v>
      </c>
      <c r="L1812">
        <v>0</v>
      </c>
      <c r="M1812" t="str">
        <f t="shared" si="115"/>
        <v>No Intent</v>
      </c>
    </row>
    <row r="1813" spans="1:13">
      <c r="A1813">
        <v>7685</v>
      </c>
      <c r="B1813" t="s">
        <v>9</v>
      </c>
      <c r="C1813" t="s">
        <v>13</v>
      </c>
      <c r="D1813" s="3">
        <v>2296.4580018980701</v>
      </c>
      <c r="E1813">
        <v>30</v>
      </c>
      <c r="F1813" s="5" t="str">
        <f t="shared" si="112"/>
        <v>Adult</v>
      </c>
      <c r="G1813" t="s">
        <v>9019</v>
      </c>
      <c r="H1813">
        <v>4</v>
      </c>
      <c r="I1813" t="str">
        <f t="shared" si="113"/>
        <v>Regular Buyer</v>
      </c>
      <c r="J1813">
        <v>2</v>
      </c>
      <c r="K1813" t="str">
        <f t="shared" si="114"/>
        <v>Unsatisfied</v>
      </c>
      <c r="L1813">
        <v>0</v>
      </c>
      <c r="M1813" t="str">
        <f t="shared" si="115"/>
        <v>No Intent</v>
      </c>
    </row>
    <row r="1814" spans="1:13">
      <c r="A1814">
        <v>7686</v>
      </c>
      <c r="B1814" t="s">
        <v>12</v>
      </c>
      <c r="C1814" t="s">
        <v>13</v>
      </c>
      <c r="D1814" s="3">
        <v>2078.3721766487001</v>
      </c>
      <c r="E1814">
        <v>67</v>
      </c>
      <c r="F1814" s="5" t="str">
        <f t="shared" si="112"/>
        <v>Senior</v>
      </c>
      <c r="G1814" t="s">
        <v>9019</v>
      </c>
      <c r="H1814">
        <v>12</v>
      </c>
      <c r="I1814" t="str">
        <f t="shared" si="113"/>
        <v>Frequent Buyer</v>
      </c>
      <c r="J1814">
        <v>2</v>
      </c>
      <c r="K1814" t="str">
        <f t="shared" si="114"/>
        <v>Unsatisfied</v>
      </c>
      <c r="L1814">
        <v>0</v>
      </c>
      <c r="M1814" t="str">
        <f t="shared" si="115"/>
        <v>No Intent</v>
      </c>
    </row>
    <row r="1815" spans="1:13">
      <c r="A1815">
        <v>7687</v>
      </c>
      <c r="B1815" t="s">
        <v>31</v>
      </c>
      <c r="C1815" t="s">
        <v>10</v>
      </c>
      <c r="D1815" s="3">
        <v>1458.8325361810701</v>
      </c>
      <c r="E1815">
        <v>50</v>
      </c>
      <c r="F1815" s="5" t="str">
        <f t="shared" si="112"/>
        <v>Mature Adult</v>
      </c>
      <c r="G1815" t="s">
        <v>9019</v>
      </c>
      <c r="H1815">
        <v>19</v>
      </c>
      <c r="I1815" t="str">
        <f t="shared" si="113"/>
        <v>Very Frequent Buyer</v>
      </c>
      <c r="J1815">
        <v>3</v>
      </c>
      <c r="K1815" t="str">
        <f t="shared" si="114"/>
        <v>Neutral</v>
      </c>
      <c r="L1815">
        <v>0</v>
      </c>
      <c r="M1815" t="str">
        <f t="shared" si="115"/>
        <v>No Intent</v>
      </c>
    </row>
    <row r="1816" spans="1:13">
      <c r="A1816">
        <v>7688</v>
      </c>
      <c r="B1816" t="s">
        <v>9</v>
      </c>
      <c r="C1816" t="s">
        <v>10</v>
      </c>
      <c r="D1816" s="3">
        <v>334.13333368870099</v>
      </c>
      <c r="E1816">
        <v>25</v>
      </c>
      <c r="F1816" s="5" t="str">
        <f t="shared" si="112"/>
        <v>Young Adult</v>
      </c>
      <c r="G1816" t="s">
        <v>9020</v>
      </c>
      <c r="H1816">
        <v>13</v>
      </c>
      <c r="I1816" t="str">
        <f t="shared" si="113"/>
        <v>Very Frequent Buyer</v>
      </c>
      <c r="J1816">
        <v>3</v>
      </c>
      <c r="K1816" t="str">
        <f t="shared" si="114"/>
        <v>Neutral</v>
      </c>
      <c r="L1816">
        <v>0</v>
      </c>
      <c r="M1816" t="str">
        <f t="shared" si="115"/>
        <v>No Intent</v>
      </c>
    </row>
    <row r="1817" spans="1:13">
      <c r="A1817">
        <v>7689</v>
      </c>
      <c r="B1817" t="s">
        <v>24</v>
      </c>
      <c r="C1817" t="s">
        <v>22</v>
      </c>
      <c r="D1817" s="3">
        <v>642.14349029560003</v>
      </c>
      <c r="E1817">
        <v>35</v>
      </c>
      <c r="F1817" s="5" t="str">
        <f t="shared" si="112"/>
        <v>Adult</v>
      </c>
      <c r="G1817" t="s">
        <v>9020</v>
      </c>
      <c r="H1817">
        <v>3</v>
      </c>
      <c r="I1817" t="str">
        <f t="shared" si="113"/>
        <v>Occasional Buyer</v>
      </c>
      <c r="J1817">
        <v>2</v>
      </c>
      <c r="K1817" t="str">
        <f t="shared" si="114"/>
        <v>Unsatisfied</v>
      </c>
      <c r="L1817">
        <v>1</v>
      </c>
      <c r="M1817" t="str">
        <f t="shared" si="115"/>
        <v>Intent to Purchase</v>
      </c>
    </row>
    <row r="1818" spans="1:13">
      <c r="A1818">
        <v>7690</v>
      </c>
      <c r="B1818" t="s">
        <v>9</v>
      </c>
      <c r="C1818" t="s">
        <v>18</v>
      </c>
      <c r="D1818" s="3">
        <v>2359.1840443879501</v>
      </c>
      <c r="E1818">
        <v>57</v>
      </c>
      <c r="F1818" s="5" t="str">
        <f t="shared" si="112"/>
        <v>Mature Adult</v>
      </c>
      <c r="G1818" t="s">
        <v>9019</v>
      </c>
      <c r="H1818">
        <v>7</v>
      </c>
      <c r="I1818" t="str">
        <f t="shared" si="113"/>
        <v>Frequent Buyer</v>
      </c>
      <c r="J1818">
        <v>2</v>
      </c>
      <c r="K1818" t="str">
        <f t="shared" si="114"/>
        <v>Unsatisfied</v>
      </c>
      <c r="L1818">
        <v>0</v>
      </c>
      <c r="M1818" t="str">
        <f t="shared" si="115"/>
        <v>No Intent</v>
      </c>
    </row>
    <row r="1819" spans="1:13">
      <c r="A1819">
        <v>7691</v>
      </c>
      <c r="B1819" t="s">
        <v>24</v>
      </c>
      <c r="C1819" t="s">
        <v>13</v>
      </c>
      <c r="D1819" s="3">
        <v>558.19411959955801</v>
      </c>
      <c r="E1819">
        <v>19</v>
      </c>
      <c r="F1819" s="5" t="str">
        <f t="shared" si="112"/>
        <v>Adolescent</v>
      </c>
      <c r="G1819" t="s">
        <v>9019</v>
      </c>
      <c r="H1819">
        <v>7</v>
      </c>
      <c r="I1819" t="str">
        <f t="shared" si="113"/>
        <v>Frequent Buyer</v>
      </c>
      <c r="J1819">
        <v>2</v>
      </c>
      <c r="K1819" t="str">
        <f t="shared" si="114"/>
        <v>Unsatisfied</v>
      </c>
      <c r="L1819">
        <v>0</v>
      </c>
      <c r="M1819" t="str">
        <f t="shared" si="115"/>
        <v>No Intent</v>
      </c>
    </row>
    <row r="1820" spans="1:13">
      <c r="A1820">
        <v>7692</v>
      </c>
      <c r="B1820" t="s">
        <v>24</v>
      </c>
      <c r="C1820" t="s">
        <v>18</v>
      </c>
      <c r="D1820" s="3">
        <v>846.003393465974</v>
      </c>
      <c r="E1820">
        <v>37</v>
      </c>
      <c r="F1820" s="5" t="str">
        <f t="shared" si="112"/>
        <v>Adult</v>
      </c>
      <c r="G1820" t="s">
        <v>9019</v>
      </c>
      <c r="H1820">
        <v>16</v>
      </c>
      <c r="I1820" t="str">
        <f t="shared" si="113"/>
        <v>Very Frequent Buyer</v>
      </c>
      <c r="J1820">
        <v>5</v>
      </c>
      <c r="K1820" t="str">
        <f t="shared" si="114"/>
        <v>Satisfied</v>
      </c>
      <c r="L1820">
        <v>1</v>
      </c>
      <c r="M1820" t="str">
        <f t="shared" si="115"/>
        <v>Intent to Purchase</v>
      </c>
    </row>
    <row r="1821" spans="1:13">
      <c r="A1821">
        <v>7693</v>
      </c>
      <c r="B1821" t="s">
        <v>15</v>
      </c>
      <c r="C1821" t="s">
        <v>28</v>
      </c>
      <c r="D1821" s="3">
        <v>1199.80219869396</v>
      </c>
      <c r="E1821">
        <v>51</v>
      </c>
      <c r="F1821" s="5" t="str">
        <f t="shared" si="112"/>
        <v>Mature Adult</v>
      </c>
      <c r="G1821" t="s">
        <v>9019</v>
      </c>
      <c r="H1821">
        <v>16</v>
      </c>
      <c r="I1821" t="str">
        <f t="shared" si="113"/>
        <v>Very Frequent Buyer</v>
      </c>
      <c r="J1821">
        <v>3</v>
      </c>
      <c r="K1821" t="str">
        <f t="shared" si="114"/>
        <v>Neutral</v>
      </c>
      <c r="L1821">
        <v>0</v>
      </c>
      <c r="M1821" t="str">
        <f t="shared" si="115"/>
        <v>No Intent</v>
      </c>
    </row>
    <row r="1822" spans="1:13">
      <c r="A1822">
        <v>7694</v>
      </c>
      <c r="B1822" t="s">
        <v>12</v>
      </c>
      <c r="C1822" t="s">
        <v>13</v>
      </c>
      <c r="D1822" s="3">
        <v>2580.4331802622701</v>
      </c>
      <c r="E1822">
        <v>45</v>
      </c>
      <c r="F1822" s="5" t="str">
        <f t="shared" si="112"/>
        <v>Middle aged</v>
      </c>
      <c r="G1822" t="s">
        <v>9019</v>
      </c>
      <c r="H1822">
        <v>8</v>
      </c>
      <c r="I1822" t="str">
        <f t="shared" si="113"/>
        <v>Frequent Buyer</v>
      </c>
      <c r="J1822">
        <v>1</v>
      </c>
      <c r="K1822" t="str">
        <f t="shared" si="114"/>
        <v>Unsatisfied</v>
      </c>
      <c r="L1822">
        <v>0</v>
      </c>
      <c r="M1822" t="str">
        <f t="shared" si="115"/>
        <v>No Intent</v>
      </c>
    </row>
    <row r="1823" spans="1:13">
      <c r="A1823">
        <v>7695</v>
      </c>
      <c r="B1823" t="s">
        <v>9</v>
      </c>
      <c r="C1823" t="s">
        <v>28</v>
      </c>
      <c r="D1823" s="3">
        <v>2398.2847847058201</v>
      </c>
      <c r="E1823">
        <v>50</v>
      </c>
      <c r="F1823" s="5" t="str">
        <f t="shared" si="112"/>
        <v>Mature Adult</v>
      </c>
      <c r="G1823" t="s">
        <v>9019</v>
      </c>
      <c r="H1823">
        <v>18</v>
      </c>
      <c r="I1823" t="str">
        <f t="shared" si="113"/>
        <v>Very Frequent Buyer</v>
      </c>
      <c r="J1823">
        <v>5</v>
      </c>
      <c r="K1823" t="str">
        <f t="shared" si="114"/>
        <v>Satisfied</v>
      </c>
      <c r="L1823">
        <v>1</v>
      </c>
      <c r="M1823" t="str">
        <f t="shared" si="115"/>
        <v>Intent to Purchase</v>
      </c>
    </row>
    <row r="1824" spans="1:13">
      <c r="A1824">
        <v>7696</v>
      </c>
      <c r="B1824" t="s">
        <v>9</v>
      </c>
      <c r="C1824" t="s">
        <v>13</v>
      </c>
      <c r="D1824" s="3">
        <v>1474.4401313658</v>
      </c>
      <c r="E1824">
        <v>54</v>
      </c>
      <c r="F1824" s="5" t="str">
        <f t="shared" si="112"/>
        <v>Mature Adult</v>
      </c>
      <c r="G1824" t="s">
        <v>9020</v>
      </c>
      <c r="H1824">
        <v>15</v>
      </c>
      <c r="I1824" t="str">
        <f t="shared" si="113"/>
        <v>Very Frequent Buyer</v>
      </c>
      <c r="J1824">
        <v>2</v>
      </c>
      <c r="K1824" t="str">
        <f t="shared" si="114"/>
        <v>Unsatisfied</v>
      </c>
      <c r="L1824">
        <v>1</v>
      </c>
      <c r="M1824" t="str">
        <f t="shared" si="115"/>
        <v>Intent to Purchase</v>
      </c>
    </row>
    <row r="1825" spans="1:13">
      <c r="A1825">
        <v>7697</v>
      </c>
      <c r="B1825" t="s">
        <v>31</v>
      </c>
      <c r="C1825" t="s">
        <v>22</v>
      </c>
      <c r="D1825" s="3">
        <v>2538.2868416329002</v>
      </c>
      <c r="E1825">
        <v>37</v>
      </c>
      <c r="F1825" s="5" t="str">
        <f t="shared" si="112"/>
        <v>Adult</v>
      </c>
      <c r="G1825" t="s">
        <v>9020</v>
      </c>
      <c r="H1825">
        <v>9</v>
      </c>
      <c r="I1825" t="str">
        <f t="shared" si="113"/>
        <v>Frequent Buyer</v>
      </c>
      <c r="J1825">
        <v>5</v>
      </c>
      <c r="K1825" t="str">
        <f t="shared" si="114"/>
        <v>Satisfied</v>
      </c>
      <c r="L1825">
        <v>1</v>
      </c>
      <c r="M1825" t="str">
        <f t="shared" si="115"/>
        <v>Intent to Purchase</v>
      </c>
    </row>
    <row r="1826" spans="1:13">
      <c r="A1826">
        <v>7698</v>
      </c>
      <c r="B1826" t="s">
        <v>15</v>
      </c>
      <c r="C1826" t="s">
        <v>18</v>
      </c>
      <c r="D1826" s="3">
        <v>2680.5739000165499</v>
      </c>
      <c r="E1826">
        <v>32</v>
      </c>
      <c r="F1826" s="5" t="str">
        <f t="shared" si="112"/>
        <v>Adult</v>
      </c>
      <c r="G1826" t="s">
        <v>9019</v>
      </c>
      <c r="H1826">
        <v>4</v>
      </c>
      <c r="I1826" t="str">
        <f t="shared" si="113"/>
        <v>Regular Buyer</v>
      </c>
      <c r="J1826">
        <v>4</v>
      </c>
      <c r="K1826" t="str">
        <f t="shared" si="114"/>
        <v>Satisfied</v>
      </c>
      <c r="L1826">
        <v>1</v>
      </c>
      <c r="M1826" t="str">
        <f t="shared" si="115"/>
        <v>Intent to Purchase</v>
      </c>
    </row>
    <row r="1827" spans="1:13">
      <c r="A1827">
        <v>7699</v>
      </c>
      <c r="B1827" t="s">
        <v>31</v>
      </c>
      <c r="C1827" t="s">
        <v>10</v>
      </c>
      <c r="D1827" s="3">
        <v>511.78378879305097</v>
      </c>
      <c r="E1827">
        <v>53</v>
      </c>
      <c r="F1827" s="5" t="str">
        <f t="shared" si="112"/>
        <v>Mature Adult</v>
      </c>
      <c r="G1827" t="s">
        <v>9019</v>
      </c>
      <c r="H1827">
        <v>11</v>
      </c>
      <c r="I1827" t="str">
        <f t="shared" si="113"/>
        <v>Frequent Buyer</v>
      </c>
      <c r="J1827">
        <v>4</v>
      </c>
      <c r="K1827" t="str">
        <f t="shared" si="114"/>
        <v>Satisfied</v>
      </c>
      <c r="L1827">
        <v>1</v>
      </c>
      <c r="M1827" t="str">
        <f t="shared" si="115"/>
        <v>Intent to Purchase</v>
      </c>
    </row>
    <row r="1828" spans="1:13">
      <c r="A1828">
        <v>7700</v>
      </c>
      <c r="B1828" t="s">
        <v>31</v>
      </c>
      <c r="C1828" t="s">
        <v>22</v>
      </c>
      <c r="D1828" s="3">
        <v>2455.0019391487099</v>
      </c>
      <c r="E1828">
        <v>56</v>
      </c>
      <c r="F1828" s="5" t="str">
        <f t="shared" si="112"/>
        <v>Mature Adult</v>
      </c>
      <c r="G1828" t="s">
        <v>9020</v>
      </c>
      <c r="H1828">
        <v>14</v>
      </c>
      <c r="I1828" t="str">
        <f t="shared" si="113"/>
        <v>Very Frequent Buyer</v>
      </c>
      <c r="J1828">
        <v>1</v>
      </c>
      <c r="K1828" t="str">
        <f t="shared" si="114"/>
        <v>Unsatisfied</v>
      </c>
      <c r="L1828">
        <v>1</v>
      </c>
      <c r="M1828" t="str">
        <f t="shared" si="115"/>
        <v>Intent to Purchase</v>
      </c>
    </row>
    <row r="1829" spans="1:13">
      <c r="A1829">
        <v>7701</v>
      </c>
      <c r="B1829" t="s">
        <v>24</v>
      </c>
      <c r="C1829" t="s">
        <v>13</v>
      </c>
      <c r="D1829" s="3">
        <v>207.42800252335601</v>
      </c>
      <c r="E1829">
        <v>43</v>
      </c>
      <c r="F1829" s="5" t="str">
        <f t="shared" si="112"/>
        <v>Middle aged</v>
      </c>
      <c r="G1829" t="s">
        <v>9020</v>
      </c>
      <c r="H1829">
        <v>15</v>
      </c>
      <c r="I1829" t="str">
        <f t="shared" si="113"/>
        <v>Very Frequent Buyer</v>
      </c>
      <c r="J1829">
        <v>1</v>
      </c>
      <c r="K1829" t="str">
        <f t="shared" si="114"/>
        <v>Unsatisfied</v>
      </c>
      <c r="L1829">
        <v>1</v>
      </c>
      <c r="M1829" t="str">
        <f t="shared" si="115"/>
        <v>Intent to Purchase</v>
      </c>
    </row>
    <row r="1830" spans="1:13">
      <c r="A1830">
        <v>7702</v>
      </c>
      <c r="B1830" t="s">
        <v>24</v>
      </c>
      <c r="C1830" t="s">
        <v>10</v>
      </c>
      <c r="D1830" s="3">
        <v>2389.6283812220299</v>
      </c>
      <c r="E1830">
        <v>67</v>
      </c>
      <c r="F1830" s="5" t="str">
        <f t="shared" si="112"/>
        <v>Senior</v>
      </c>
      <c r="G1830" t="s">
        <v>9020</v>
      </c>
      <c r="H1830">
        <v>18</v>
      </c>
      <c r="I1830" t="str">
        <f t="shared" si="113"/>
        <v>Very Frequent Buyer</v>
      </c>
      <c r="J1830">
        <v>5</v>
      </c>
      <c r="K1830" t="str">
        <f t="shared" si="114"/>
        <v>Satisfied</v>
      </c>
      <c r="L1830">
        <v>1</v>
      </c>
      <c r="M1830" t="str">
        <f t="shared" si="115"/>
        <v>Intent to Purchase</v>
      </c>
    </row>
    <row r="1831" spans="1:13">
      <c r="A1831">
        <v>7703</v>
      </c>
      <c r="B1831" t="s">
        <v>31</v>
      </c>
      <c r="C1831" t="s">
        <v>22</v>
      </c>
      <c r="D1831" s="3">
        <v>139.24265168276099</v>
      </c>
      <c r="E1831">
        <v>22</v>
      </c>
      <c r="F1831" s="5" t="str">
        <f t="shared" si="112"/>
        <v>Young Adult</v>
      </c>
      <c r="G1831" t="s">
        <v>9020</v>
      </c>
      <c r="H1831">
        <v>6</v>
      </c>
      <c r="I1831" t="str">
        <f t="shared" si="113"/>
        <v>Regular Buyer</v>
      </c>
      <c r="J1831">
        <v>1</v>
      </c>
      <c r="K1831" t="str">
        <f t="shared" si="114"/>
        <v>Unsatisfied</v>
      </c>
      <c r="L1831">
        <v>0</v>
      </c>
      <c r="M1831" t="str">
        <f t="shared" si="115"/>
        <v>No Intent</v>
      </c>
    </row>
    <row r="1832" spans="1:13">
      <c r="A1832">
        <v>7704</v>
      </c>
      <c r="B1832" t="s">
        <v>12</v>
      </c>
      <c r="C1832" t="s">
        <v>28</v>
      </c>
      <c r="D1832" s="3">
        <v>666.44334941302202</v>
      </c>
      <c r="E1832">
        <v>24</v>
      </c>
      <c r="F1832" s="5" t="str">
        <f t="shared" si="112"/>
        <v>Young Adult</v>
      </c>
      <c r="G1832" t="s">
        <v>9019</v>
      </c>
      <c r="H1832">
        <v>9</v>
      </c>
      <c r="I1832" t="str">
        <f t="shared" si="113"/>
        <v>Frequent Buyer</v>
      </c>
      <c r="J1832">
        <v>4</v>
      </c>
      <c r="K1832" t="str">
        <f t="shared" si="114"/>
        <v>Satisfied</v>
      </c>
      <c r="L1832">
        <v>0</v>
      </c>
      <c r="M1832" t="str">
        <f t="shared" si="115"/>
        <v>No Intent</v>
      </c>
    </row>
    <row r="1833" spans="1:13">
      <c r="A1833">
        <v>7705</v>
      </c>
      <c r="B1833" t="s">
        <v>15</v>
      </c>
      <c r="C1833" t="s">
        <v>13</v>
      </c>
      <c r="D1833" s="3">
        <v>1421.24423753816</v>
      </c>
      <c r="E1833">
        <v>19</v>
      </c>
      <c r="F1833" s="5" t="str">
        <f t="shared" si="112"/>
        <v>Adolescent</v>
      </c>
      <c r="G1833" t="s">
        <v>9020</v>
      </c>
      <c r="H1833">
        <v>8</v>
      </c>
      <c r="I1833" t="str">
        <f t="shared" si="113"/>
        <v>Frequent Buyer</v>
      </c>
      <c r="J1833">
        <v>3</v>
      </c>
      <c r="K1833" t="str">
        <f t="shared" si="114"/>
        <v>Neutral</v>
      </c>
      <c r="L1833">
        <v>0</v>
      </c>
      <c r="M1833" t="str">
        <f t="shared" si="115"/>
        <v>No Intent</v>
      </c>
    </row>
    <row r="1834" spans="1:13">
      <c r="A1834">
        <v>7706</v>
      </c>
      <c r="B1834" t="s">
        <v>24</v>
      </c>
      <c r="C1834" t="s">
        <v>18</v>
      </c>
      <c r="D1834" s="3">
        <v>972.11424118325795</v>
      </c>
      <c r="E1834">
        <v>53</v>
      </c>
      <c r="F1834" s="5" t="str">
        <f t="shared" si="112"/>
        <v>Mature Adult</v>
      </c>
      <c r="G1834" t="s">
        <v>9019</v>
      </c>
      <c r="H1834">
        <v>16</v>
      </c>
      <c r="I1834" t="str">
        <f t="shared" si="113"/>
        <v>Very Frequent Buyer</v>
      </c>
      <c r="J1834">
        <v>4</v>
      </c>
      <c r="K1834" t="str">
        <f t="shared" si="114"/>
        <v>Satisfied</v>
      </c>
      <c r="L1834">
        <v>1</v>
      </c>
      <c r="M1834" t="str">
        <f t="shared" si="115"/>
        <v>Intent to Purchase</v>
      </c>
    </row>
    <row r="1835" spans="1:13">
      <c r="A1835">
        <v>7707</v>
      </c>
      <c r="B1835" t="s">
        <v>12</v>
      </c>
      <c r="C1835" t="s">
        <v>10</v>
      </c>
      <c r="D1835" s="3">
        <v>2093.9809926062098</v>
      </c>
      <c r="E1835">
        <v>68</v>
      </c>
      <c r="F1835" s="5" t="str">
        <f t="shared" si="112"/>
        <v>Senior</v>
      </c>
      <c r="G1835" t="s">
        <v>9019</v>
      </c>
      <c r="H1835">
        <v>2</v>
      </c>
      <c r="I1835" t="str">
        <f t="shared" si="113"/>
        <v>Occasional Buyer</v>
      </c>
      <c r="J1835">
        <v>4</v>
      </c>
      <c r="K1835" t="str">
        <f t="shared" si="114"/>
        <v>Satisfied</v>
      </c>
      <c r="L1835">
        <v>1</v>
      </c>
      <c r="M1835" t="str">
        <f t="shared" si="115"/>
        <v>Intent to Purchase</v>
      </c>
    </row>
    <row r="1836" spans="1:13">
      <c r="A1836">
        <v>7708</v>
      </c>
      <c r="B1836" t="s">
        <v>24</v>
      </c>
      <c r="C1836" t="s">
        <v>22</v>
      </c>
      <c r="D1836" s="3">
        <v>1561.75776555221</v>
      </c>
      <c r="E1836">
        <v>62</v>
      </c>
      <c r="F1836" s="5" t="str">
        <f t="shared" ref="F1836:F1899" si="116">IF(E1836&lt;20,"Adolescent",IF(E1836&lt;30,"Young Adult",IF(E1836&lt;40,"Adult",IF(E1836&lt;50,"Middle aged",IF(E1836&lt;60,"Mature Adult","Senior")))))</f>
        <v>Senior</v>
      </c>
      <c r="G1836" t="s">
        <v>9020</v>
      </c>
      <c r="H1836">
        <v>12</v>
      </c>
      <c r="I1836" t="str">
        <f t="shared" si="113"/>
        <v>Frequent Buyer</v>
      </c>
      <c r="J1836">
        <v>1</v>
      </c>
      <c r="K1836" t="str">
        <f t="shared" si="114"/>
        <v>Unsatisfied</v>
      </c>
      <c r="L1836">
        <v>1</v>
      </c>
      <c r="M1836" t="str">
        <f t="shared" si="115"/>
        <v>Intent to Purchase</v>
      </c>
    </row>
    <row r="1837" spans="1:13">
      <c r="A1837">
        <v>7709</v>
      </c>
      <c r="B1837" t="s">
        <v>9</v>
      </c>
      <c r="C1837" t="s">
        <v>13</v>
      </c>
      <c r="D1837" s="3">
        <v>2846.3460174899601</v>
      </c>
      <c r="E1837">
        <v>49</v>
      </c>
      <c r="F1837" s="5" t="str">
        <f t="shared" si="116"/>
        <v>Middle aged</v>
      </c>
      <c r="G1837" t="s">
        <v>9019</v>
      </c>
      <c r="H1837">
        <v>1</v>
      </c>
      <c r="I1837" t="str">
        <f t="shared" si="113"/>
        <v>Rare Buyer</v>
      </c>
      <c r="J1837">
        <v>2</v>
      </c>
      <c r="K1837" t="str">
        <f t="shared" si="114"/>
        <v>Unsatisfied</v>
      </c>
      <c r="L1837">
        <v>0</v>
      </c>
      <c r="M1837" t="str">
        <f t="shared" si="115"/>
        <v>No Intent</v>
      </c>
    </row>
    <row r="1838" spans="1:13">
      <c r="A1838">
        <v>7710</v>
      </c>
      <c r="B1838" t="s">
        <v>12</v>
      </c>
      <c r="C1838" t="s">
        <v>18</v>
      </c>
      <c r="D1838" s="3">
        <v>1861.2050076508799</v>
      </c>
      <c r="E1838">
        <v>26</v>
      </c>
      <c r="F1838" s="5" t="str">
        <f t="shared" si="116"/>
        <v>Young Adult</v>
      </c>
      <c r="G1838" t="s">
        <v>9020</v>
      </c>
      <c r="H1838">
        <v>9</v>
      </c>
      <c r="I1838" t="str">
        <f t="shared" si="113"/>
        <v>Frequent Buyer</v>
      </c>
      <c r="J1838">
        <v>3</v>
      </c>
      <c r="K1838" t="str">
        <f t="shared" si="114"/>
        <v>Neutral</v>
      </c>
      <c r="L1838">
        <v>0</v>
      </c>
      <c r="M1838" t="str">
        <f t="shared" si="115"/>
        <v>No Intent</v>
      </c>
    </row>
    <row r="1839" spans="1:13">
      <c r="A1839">
        <v>7711</v>
      </c>
      <c r="B1839" t="s">
        <v>24</v>
      </c>
      <c r="C1839" t="s">
        <v>28</v>
      </c>
      <c r="D1839" s="3">
        <v>1640.2813278165099</v>
      </c>
      <c r="E1839">
        <v>50</v>
      </c>
      <c r="F1839" s="5" t="str">
        <f t="shared" si="116"/>
        <v>Mature Adult</v>
      </c>
      <c r="G1839" t="s">
        <v>9020</v>
      </c>
      <c r="H1839">
        <v>14</v>
      </c>
      <c r="I1839" t="str">
        <f t="shared" si="113"/>
        <v>Very Frequent Buyer</v>
      </c>
      <c r="J1839">
        <v>3</v>
      </c>
      <c r="K1839" t="str">
        <f t="shared" si="114"/>
        <v>Neutral</v>
      </c>
      <c r="L1839">
        <v>1</v>
      </c>
      <c r="M1839" t="str">
        <f t="shared" si="115"/>
        <v>Intent to Purchase</v>
      </c>
    </row>
    <row r="1840" spans="1:13">
      <c r="A1840">
        <v>7712</v>
      </c>
      <c r="B1840" t="s">
        <v>24</v>
      </c>
      <c r="C1840" t="s">
        <v>13</v>
      </c>
      <c r="D1840" s="3">
        <v>1607.7116769531401</v>
      </c>
      <c r="E1840">
        <v>27</v>
      </c>
      <c r="F1840" s="5" t="str">
        <f t="shared" si="116"/>
        <v>Young Adult</v>
      </c>
      <c r="G1840" t="s">
        <v>9020</v>
      </c>
      <c r="H1840">
        <v>4</v>
      </c>
      <c r="I1840" t="str">
        <f t="shared" si="113"/>
        <v>Regular Buyer</v>
      </c>
      <c r="J1840">
        <v>5</v>
      </c>
      <c r="K1840" t="str">
        <f t="shared" si="114"/>
        <v>Satisfied</v>
      </c>
      <c r="L1840">
        <v>1</v>
      </c>
      <c r="M1840" t="str">
        <f t="shared" si="115"/>
        <v>Intent to Purchase</v>
      </c>
    </row>
    <row r="1841" spans="1:13">
      <c r="A1841">
        <v>7713</v>
      </c>
      <c r="B1841" t="s">
        <v>12</v>
      </c>
      <c r="C1841" t="s">
        <v>13</v>
      </c>
      <c r="D1841" s="3">
        <v>1329.2215245934401</v>
      </c>
      <c r="E1841">
        <v>48</v>
      </c>
      <c r="F1841" s="5" t="str">
        <f t="shared" si="116"/>
        <v>Middle aged</v>
      </c>
      <c r="G1841" t="s">
        <v>9019</v>
      </c>
      <c r="H1841">
        <v>6</v>
      </c>
      <c r="I1841" t="str">
        <f t="shared" si="113"/>
        <v>Regular Buyer</v>
      </c>
      <c r="J1841">
        <v>5</v>
      </c>
      <c r="K1841" t="str">
        <f t="shared" si="114"/>
        <v>Satisfied</v>
      </c>
      <c r="L1841">
        <v>1</v>
      </c>
      <c r="M1841" t="str">
        <f t="shared" si="115"/>
        <v>Intent to Purchase</v>
      </c>
    </row>
    <row r="1842" spans="1:13">
      <c r="A1842">
        <v>7714</v>
      </c>
      <c r="B1842" t="s">
        <v>24</v>
      </c>
      <c r="C1842" t="s">
        <v>10</v>
      </c>
      <c r="D1842" s="3">
        <v>2302.84637912465</v>
      </c>
      <c r="E1842">
        <v>52</v>
      </c>
      <c r="F1842" s="5" t="str">
        <f t="shared" si="116"/>
        <v>Mature Adult</v>
      </c>
      <c r="G1842" t="s">
        <v>9019</v>
      </c>
      <c r="H1842">
        <v>9</v>
      </c>
      <c r="I1842" t="str">
        <f t="shared" si="113"/>
        <v>Frequent Buyer</v>
      </c>
      <c r="J1842">
        <v>1</v>
      </c>
      <c r="K1842" t="str">
        <f t="shared" si="114"/>
        <v>Unsatisfied</v>
      </c>
      <c r="L1842">
        <v>0</v>
      </c>
      <c r="M1842" t="str">
        <f t="shared" si="115"/>
        <v>No Intent</v>
      </c>
    </row>
    <row r="1843" spans="1:13">
      <c r="A1843">
        <v>7715</v>
      </c>
      <c r="B1843" t="s">
        <v>15</v>
      </c>
      <c r="C1843" t="s">
        <v>13</v>
      </c>
      <c r="D1843" s="3">
        <v>160.01198994749899</v>
      </c>
      <c r="E1843">
        <v>40</v>
      </c>
      <c r="F1843" s="5" t="str">
        <f t="shared" si="116"/>
        <v>Middle aged</v>
      </c>
      <c r="G1843" t="s">
        <v>9019</v>
      </c>
      <c r="H1843">
        <v>3</v>
      </c>
      <c r="I1843" t="str">
        <f t="shared" si="113"/>
        <v>Occasional Buyer</v>
      </c>
      <c r="J1843">
        <v>2</v>
      </c>
      <c r="K1843" t="str">
        <f t="shared" si="114"/>
        <v>Unsatisfied</v>
      </c>
      <c r="L1843">
        <v>0</v>
      </c>
      <c r="M1843" t="str">
        <f t="shared" si="115"/>
        <v>No Intent</v>
      </c>
    </row>
    <row r="1844" spans="1:13">
      <c r="A1844">
        <v>7716</v>
      </c>
      <c r="B1844" t="s">
        <v>31</v>
      </c>
      <c r="C1844" t="s">
        <v>13</v>
      </c>
      <c r="D1844" s="3">
        <v>1382.51711804159</v>
      </c>
      <c r="E1844">
        <v>66</v>
      </c>
      <c r="F1844" s="5" t="str">
        <f t="shared" si="116"/>
        <v>Senior</v>
      </c>
      <c r="G1844" t="s">
        <v>9020</v>
      </c>
      <c r="H1844">
        <v>4</v>
      </c>
      <c r="I1844" t="str">
        <f t="shared" si="113"/>
        <v>Regular Buyer</v>
      </c>
      <c r="J1844">
        <v>3</v>
      </c>
      <c r="K1844" t="str">
        <f t="shared" si="114"/>
        <v>Neutral</v>
      </c>
      <c r="L1844">
        <v>1</v>
      </c>
      <c r="M1844" t="str">
        <f t="shared" si="115"/>
        <v>Intent to Purchase</v>
      </c>
    </row>
    <row r="1845" spans="1:13">
      <c r="A1845">
        <v>7717</v>
      </c>
      <c r="B1845" t="s">
        <v>24</v>
      </c>
      <c r="C1845" t="s">
        <v>13</v>
      </c>
      <c r="D1845" s="3">
        <v>1389.4093953399799</v>
      </c>
      <c r="E1845">
        <v>18</v>
      </c>
      <c r="F1845" s="5" t="str">
        <f t="shared" si="116"/>
        <v>Adolescent</v>
      </c>
      <c r="G1845" t="s">
        <v>9020</v>
      </c>
      <c r="H1845">
        <v>5</v>
      </c>
      <c r="I1845" t="str">
        <f t="shared" si="113"/>
        <v>Regular Buyer</v>
      </c>
      <c r="J1845">
        <v>2</v>
      </c>
      <c r="K1845" t="str">
        <f t="shared" si="114"/>
        <v>Unsatisfied</v>
      </c>
      <c r="L1845">
        <v>0</v>
      </c>
      <c r="M1845" t="str">
        <f t="shared" si="115"/>
        <v>No Intent</v>
      </c>
    </row>
    <row r="1846" spans="1:13">
      <c r="A1846">
        <v>7718</v>
      </c>
      <c r="B1846" t="s">
        <v>31</v>
      </c>
      <c r="C1846" t="s">
        <v>18</v>
      </c>
      <c r="D1846" s="3">
        <v>752.12201638239901</v>
      </c>
      <c r="E1846">
        <v>42</v>
      </c>
      <c r="F1846" s="5" t="str">
        <f t="shared" si="116"/>
        <v>Middle aged</v>
      </c>
      <c r="G1846" t="s">
        <v>9019</v>
      </c>
      <c r="H1846">
        <v>8</v>
      </c>
      <c r="I1846" t="str">
        <f t="shared" si="113"/>
        <v>Frequent Buyer</v>
      </c>
      <c r="J1846">
        <v>5</v>
      </c>
      <c r="K1846" t="str">
        <f t="shared" si="114"/>
        <v>Satisfied</v>
      </c>
      <c r="L1846">
        <v>1</v>
      </c>
      <c r="M1846" t="str">
        <f t="shared" si="115"/>
        <v>Intent to Purchase</v>
      </c>
    </row>
    <row r="1847" spans="1:13">
      <c r="A1847">
        <v>7719</v>
      </c>
      <c r="B1847" t="s">
        <v>31</v>
      </c>
      <c r="C1847" t="s">
        <v>28</v>
      </c>
      <c r="D1847" s="3">
        <v>560.61690571761301</v>
      </c>
      <c r="E1847">
        <v>32</v>
      </c>
      <c r="F1847" s="5" t="str">
        <f t="shared" si="116"/>
        <v>Adult</v>
      </c>
      <c r="G1847" t="s">
        <v>9019</v>
      </c>
      <c r="H1847">
        <v>14</v>
      </c>
      <c r="I1847" t="str">
        <f t="shared" si="113"/>
        <v>Very Frequent Buyer</v>
      </c>
      <c r="J1847">
        <v>1</v>
      </c>
      <c r="K1847" t="str">
        <f t="shared" si="114"/>
        <v>Unsatisfied</v>
      </c>
      <c r="L1847">
        <v>0</v>
      </c>
      <c r="M1847" t="str">
        <f t="shared" si="115"/>
        <v>No Intent</v>
      </c>
    </row>
    <row r="1848" spans="1:13">
      <c r="A1848">
        <v>7720</v>
      </c>
      <c r="B1848" t="s">
        <v>12</v>
      </c>
      <c r="C1848" t="s">
        <v>22</v>
      </c>
      <c r="D1848" s="3">
        <v>2331.74656708477</v>
      </c>
      <c r="E1848">
        <v>47</v>
      </c>
      <c r="F1848" s="5" t="str">
        <f t="shared" si="116"/>
        <v>Middle aged</v>
      </c>
      <c r="G1848" t="s">
        <v>9020</v>
      </c>
      <c r="H1848">
        <v>16</v>
      </c>
      <c r="I1848" t="str">
        <f t="shared" si="113"/>
        <v>Very Frequent Buyer</v>
      </c>
      <c r="J1848">
        <v>4</v>
      </c>
      <c r="K1848" t="str">
        <f t="shared" si="114"/>
        <v>Satisfied</v>
      </c>
      <c r="L1848">
        <v>1</v>
      </c>
      <c r="M1848" t="str">
        <f t="shared" si="115"/>
        <v>Intent to Purchase</v>
      </c>
    </row>
    <row r="1849" spans="1:13">
      <c r="A1849">
        <v>7721</v>
      </c>
      <c r="B1849" t="s">
        <v>15</v>
      </c>
      <c r="C1849" t="s">
        <v>22</v>
      </c>
      <c r="D1849" s="3">
        <v>898.840311203954</v>
      </c>
      <c r="E1849">
        <v>20</v>
      </c>
      <c r="F1849" s="5" t="str">
        <f t="shared" si="116"/>
        <v>Young Adult</v>
      </c>
      <c r="G1849" t="s">
        <v>9019</v>
      </c>
      <c r="H1849">
        <v>3</v>
      </c>
      <c r="I1849" t="str">
        <f t="shared" si="113"/>
        <v>Occasional Buyer</v>
      </c>
      <c r="J1849">
        <v>4</v>
      </c>
      <c r="K1849" t="str">
        <f t="shared" si="114"/>
        <v>Satisfied</v>
      </c>
      <c r="L1849">
        <v>0</v>
      </c>
      <c r="M1849" t="str">
        <f t="shared" si="115"/>
        <v>No Intent</v>
      </c>
    </row>
    <row r="1850" spans="1:13">
      <c r="A1850">
        <v>7722</v>
      </c>
      <c r="B1850" t="s">
        <v>9</v>
      </c>
      <c r="C1850" t="s">
        <v>18</v>
      </c>
      <c r="D1850" s="3">
        <v>749.41547138617898</v>
      </c>
      <c r="E1850">
        <v>65</v>
      </c>
      <c r="F1850" s="5" t="str">
        <f t="shared" si="116"/>
        <v>Senior</v>
      </c>
      <c r="G1850" t="s">
        <v>9020</v>
      </c>
      <c r="H1850">
        <v>16</v>
      </c>
      <c r="I1850" t="str">
        <f t="shared" si="113"/>
        <v>Very Frequent Buyer</v>
      </c>
      <c r="J1850">
        <v>5</v>
      </c>
      <c r="K1850" t="str">
        <f t="shared" si="114"/>
        <v>Satisfied</v>
      </c>
      <c r="L1850">
        <v>1</v>
      </c>
      <c r="M1850" t="str">
        <f t="shared" si="115"/>
        <v>Intent to Purchase</v>
      </c>
    </row>
    <row r="1851" spans="1:13">
      <c r="A1851">
        <v>7723</v>
      </c>
      <c r="B1851" t="s">
        <v>12</v>
      </c>
      <c r="C1851" t="s">
        <v>18</v>
      </c>
      <c r="D1851" s="3">
        <v>2959.84819896719</v>
      </c>
      <c r="E1851">
        <v>30</v>
      </c>
      <c r="F1851" s="5" t="str">
        <f t="shared" si="116"/>
        <v>Adult</v>
      </c>
      <c r="G1851" t="s">
        <v>9020</v>
      </c>
      <c r="H1851">
        <v>18</v>
      </c>
      <c r="I1851" t="str">
        <f t="shared" si="113"/>
        <v>Very Frequent Buyer</v>
      </c>
      <c r="J1851">
        <v>4</v>
      </c>
      <c r="K1851" t="str">
        <f t="shared" si="114"/>
        <v>Satisfied</v>
      </c>
      <c r="L1851">
        <v>1</v>
      </c>
      <c r="M1851" t="str">
        <f t="shared" si="115"/>
        <v>Intent to Purchase</v>
      </c>
    </row>
    <row r="1852" spans="1:13">
      <c r="A1852">
        <v>7724</v>
      </c>
      <c r="B1852" t="s">
        <v>31</v>
      </c>
      <c r="C1852" t="s">
        <v>28</v>
      </c>
      <c r="D1852" s="3">
        <v>2536.4933607306798</v>
      </c>
      <c r="E1852">
        <v>22</v>
      </c>
      <c r="F1852" s="5" t="str">
        <f t="shared" si="116"/>
        <v>Young Adult</v>
      </c>
      <c r="G1852" t="s">
        <v>9020</v>
      </c>
      <c r="H1852">
        <v>3</v>
      </c>
      <c r="I1852" t="str">
        <f t="shared" si="113"/>
        <v>Occasional Buyer</v>
      </c>
      <c r="J1852">
        <v>5</v>
      </c>
      <c r="K1852" t="str">
        <f t="shared" si="114"/>
        <v>Satisfied</v>
      </c>
      <c r="L1852">
        <v>1</v>
      </c>
      <c r="M1852" t="str">
        <f t="shared" si="115"/>
        <v>Intent to Purchase</v>
      </c>
    </row>
    <row r="1853" spans="1:13">
      <c r="A1853">
        <v>7725</v>
      </c>
      <c r="B1853" t="s">
        <v>31</v>
      </c>
      <c r="C1853" t="s">
        <v>28</v>
      </c>
      <c r="D1853" s="3">
        <v>2439.2612138292402</v>
      </c>
      <c r="E1853">
        <v>18</v>
      </c>
      <c r="F1853" s="5" t="str">
        <f t="shared" si="116"/>
        <v>Adolescent</v>
      </c>
      <c r="G1853" t="s">
        <v>9020</v>
      </c>
      <c r="H1853">
        <v>17</v>
      </c>
      <c r="I1853" t="str">
        <f t="shared" si="113"/>
        <v>Very Frequent Buyer</v>
      </c>
      <c r="J1853">
        <v>2</v>
      </c>
      <c r="K1853" t="str">
        <f t="shared" si="114"/>
        <v>Unsatisfied</v>
      </c>
      <c r="L1853">
        <v>0</v>
      </c>
      <c r="M1853" t="str">
        <f t="shared" si="115"/>
        <v>No Intent</v>
      </c>
    </row>
    <row r="1854" spans="1:13">
      <c r="A1854">
        <v>7726</v>
      </c>
      <c r="B1854" t="s">
        <v>12</v>
      </c>
      <c r="C1854" t="s">
        <v>13</v>
      </c>
      <c r="D1854" s="3">
        <v>728.76513728404097</v>
      </c>
      <c r="E1854">
        <v>22</v>
      </c>
      <c r="F1854" s="5" t="str">
        <f t="shared" si="116"/>
        <v>Young Adult</v>
      </c>
      <c r="G1854" t="s">
        <v>9019</v>
      </c>
      <c r="H1854">
        <v>13</v>
      </c>
      <c r="I1854" t="str">
        <f t="shared" si="113"/>
        <v>Very Frequent Buyer</v>
      </c>
      <c r="J1854">
        <v>1</v>
      </c>
      <c r="K1854" t="str">
        <f t="shared" si="114"/>
        <v>Unsatisfied</v>
      </c>
      <c r="L1854">
        <v>0</v>
      </c>
      <c r="M1854" t="str">
        <f t="shared" si="115"/>
        <v>No Intent</v>
      </c>
    </row>
    <row r="1855" spans="1:13">
      <c r="A1855">
        <v>7727</v>
      </c>
      <c r="B1855" t="s">
        <v>31</v>
      </c>
      <c r="C1855" t="s">
        <v>22</v>
      </c>
      <c r="D1855" s="3">
        <v>698.96775019206302</v>
      </c>
      <c r="E1855">
        <v>57</v>
      </c>
      <c r="F1855" s="5" t="str">
        <f t="shared" si="116"/>
        <v>Mature Adult</v>
      </c>
      <c r="G1855" t="s">
        <v>9020</v>
      </c>
      <c r="H1855">
        <v>14</v>
      </c>
      <c r="I1855" t="str">
        <f t="shared" si="113"/>
        <v>Very Frequent Buyer</v>
      </c>
      <c r="J1855">
        <v>1</v>
      </c>
      <c r="K1855" t="str">
        <f t="shared" si="114"/>
        <v>Unsatisfied</v>
      </c>
      <c r="L1855">
        <v>1</v>
      </c>
      <c r="M1855" t="str">
        <f t="shared" si="115"/>
        <v>Intent to Purchase</v>
      </c>
    </row>
    <row r="1856" spans="1:13">
      <c r="A1856">
        <v>7728</v>
      </c>
      <c r="B1856" t="s">
        <v>24</v>
      </c>
      <c r="C1856" t="s">
        <v>28</v>
      </c>
      <c r="D1856" s="3">
        <v>482.801751519042</v>
      </c>
      <c r="E1856">
        <v>20</v>
      </c>
      <c r="F1856" s="5" t="str">
        <f t="shared" si="116"/>
        <v>Young Adult</v>
      </c>
      <c r="G1856" t="s">
        <v>9020</v>
      </c>
      <c r="H1856">
        <v>2</v>
      </c>
      <c r="I1856" t="str">
        <f t="shared" si="113"/>
        <v>Occasional Buyer</v>
      </c>
      <c r="J1856">
        <v>2</v>
      </c>
      <c r="K1856" t="str">
        <f t="shared" si="114"/>
        <v>Unsatisfied</v>
      </c>
      <c r="L1856">
        <v>0</v>
      </c>
      <c r="M1856" t="str">
        <f t="shared" si="115"/>
        <v>No Intent</v>
      </c>
    </row>
    <row r="1857" spans="1:13">
      <c r="A1857">
        <v>7729</v>
      </c>
      <c r="B1857" t="s">
        <v>24</v>
      </c>
      <c r="C1857" t="s">
        <v>22</v>
      </c>
      <c r="D1857" s="3">
        <v>1729.1711955839201</v>
      </c>
      <c r="E1857">
        <v>38</v>
      </c>
      <c r="F1857" s="5" t="str">
        <f t="shared" si="116"/>
        <v>Adult</v>
      </c>
      <c r="G1857" t="s">
        <v>9020</v>
      </c>
      <c r="H1857">
        <v>6</v>
      </c>
      <c r="I1857" t="str">
        <f t="shared" si="113"/>
        <v>Regular Buyer</v>
      </c>
      <c r="J1857">
        <v>2</v>
      </c>
      <c r="K1857" t="str">
        <f t="shared" si="114"/>
        <v>Unsatisfied</v>
      </c>
      <c r="L1857">
        <v>1</v>
      </c>
      <c r="M1857" t="str">
        <f t="shared" si="115"/>
        <v>Intent to Purchase</v>
      </c>
    </row>
    <row r="1858" spans="1:13">
      <c r="A1858">
        <v>7730</v>
      </c>
      <c r="B1858" t="s">
        <v>12</v>
      </c>
      <c r="C1858" t="s">
        <v>10</v>
      </c>
      <c r="D1858" s="3">
        <v>1955.2677413364099</v>
      </c>
      <c r="E1858">
        <v>29</v>
      </c>
      <c r="F1858" s="5" t="str">
        <f t="shared" si="116"/>
        <v>Young Adult</v>
      </c>
      <c r="G1858" t="s">
        <v>9019</v>
      </c>
      <c r="H1858">
        <v>16</v>
      </c>
      <c r="I1858" t="str">
        <f t="shared" ref="I1858:I1921" si="117">IF(H1858=0, "No Purchases",
IF(H1858&lt;=1, "Rare Buyer",
IF(H1858&lt;=3, "Occasional Buyer",
IF(H1858&lt;=6, "Regular Buyer",
IF(H1858&lt;=12, "Frequent Buyer", "Very Frequent Buyer")))))</f>
        <v>Very Frequent Buyer</v>
      </c>
      <c r="J1858">
        <v>2</v>
      </c>
      <c r="K1858" t="str">
        <f t="shared" ref="K1858:K1921" si="118">IF(J1858&lt;=2, "Unsatisfied",
IF(J1858=3, "Neutral",
IF(J1858&gt;=4, "Satisfied", "N/A")))</f>
        <v>Unsatisfied</v>
      </c>
      <c r="L1858">
        <v>0</v>
      </c>
      <c r="M1858" t="str">
        <f t="shared" ref="M1858:M1921" si="119">IF(L1858=0, "No Intent", IF(L1858=1,"Intent to Purchase", "N/A"))</f>
        <v>No Intent</v>
      </c>
    </row>
    <row r="1859" spans="1:13">
      <c r="A1859">
        <v>7731</v>
      </c>
      <c r="B1859" t="s">
        <v>12</v>
      </c>
      <c r="C1859" t="s">
        <v>22</v>
      </c>
      <c r="D1859" s="3">
        <v>1839.6661753022699</v>
      </c>
      <c r="E1859">
        <v>55</v>
      </c>
      <c r="F1859" s="5" t="str">
        <f t="shared" si="116"/>
        <v>Mature Adult</v>
      </c>
      <c r="G1859" t="s">
        <v>9020</v>
      </c>
      <c r="H1859">
        <v>13</v>
      </c>
      <c r="I1859" t="str">
        <f t="shared" si="117"/>
        <v>Very Frequent Buyer</v>
      </c>
      <c r="J1859">
        <v>5</v>
      </c>
      <c r="K1859" t="str">
        <f t="shared" si="118"/>
        <v>Satisfied</v>
      </c>
      <c r="L1859">
        <v>1</v>
      </c>
      <c r="M1859" t="str">
        <f t="shared" si="119"/>
        <v>Intent to Purchase</v>
      </c>
    </row>
    <row r="1860" spans="1:13">
      <c r="A1860">
        <v>7732</v>
      </c>
      <c r="B1860" t="s">
        <v>15</v>
      </c>
      <c r="C1860" t="s">
        <v>13</v>
      </c>
      <c r="D1860" s="3">
        <v>1848.2514990240099</v>
      </c>
      <c r="E1860">
        <v>34</v>
      </c>
      <c r="F1860" s="5" t="str">
        <f t="shared" si="116"/>
        <v>Adult</v>
      </c>
      <c r="G1860" t="s">
        <v>9019</v>
      </c>
      <c r="H1860">
        <v>9</v>
      </c>
      <c r="I1860" t="str">
        <f t="shared" si="117"/>
        <v>Frequent Buyer</v>
      </c>
      <c r="J1860">
        <v>5</v>
      </c>
      <c r="K1860" t="str">
        <f t="shared" si="118"/>
        <v>Satisfied</v>
      </c>
      <c r="L1860">
        <v>1</v>
      </c>
      <c r="M1860" t="str">
        <f t="shared" si="119"/>
        <v>Intent to Purchase</v>
      </c>
    </row>
    <row r="1861" spans="1:13">
      <c r="A1861">
        <v>7733</v>
      </c>
      <c r="B1861" t="s">
        <v>31</v>
      </c>
      <c r="C1861" t="s">
        <v>13</v>
      </c>
      <c r="D1861" s="3">
        <v>531.25972118506297</v>
      </c>
      <c r="E1861">
        <v>48</v>
      </c>
      <c r="F1861" s="5" t="str">
        <f t="shared" si="116"/>
        <v>Middle aged</v>
      </c>
      <c r="G1861" t="s">
        <v>9020</v>
      </c>
      <c r="H1861">
        <v>3</v>
      </c>
      <c r="I1861" t="str">
        <f t="shared" si="117"/>
        <v>Occasional Buyer</v>
      </c>
      <c r="J1861">
        <v>2</v>
      </c>
      <c r="K1861" t="str">
        <f t="shared" si="118"/>
        <v>Unsatisfied</v>
      </c>
      <c r="L1861">
        <v>1</v>
      </c>
      <c r="M1861" t="str">
        <f t="shared" si="119"/>
        <v>Intent to Purchase</v>
      </c>
    </row>
    <row r="1862" spans="1:13">
      <c r="A1862">
        <v>7734</v>
      </c>
      <c r="B1862" t="s">
        <v>15</v>
      </c>
      <c r="C1862" t="s">
        <v>18</v>
      </c>
      <c r="D1862" s="3">
        <v>1740.4874017878799</v>
      </c>
      <c r="E1862">
        <v>50</v>
      </c>
      <c r="F1862" s="5" t="str">
        <f t="shared" si="116"/>
        <v>Mature Adult</v>
      </c>
      <c r="G1862" t="s">
        <v>9019</v>
      </c>
      <c r="H1862">
        <v>18</v>
      </c>
      <c r="I1862" t="str">
        <f t="shared" si="117"/>
        <v>Very Frequent Buyer</v>
      </c>
      <c r="J1862">
        <v>5</v>
      </c>
      <c r="K1862" t="str">
        <f t="shared" si="118"/>
        <v>Satisfied</v>
      </c>
      <c r="L1862">
        <v>1</v>
      </c>
      <c r="M1862" t="str">
        <f t="shared" si="119"/>
        <v>Intent to Purchase</v>
      </c>
    </row>
    <row r="1863" spans="1:13">
      <c r="A1863">
        <v>7735</v>
      </c>
      <c r="B1863" t="s">
        <v>15</v>
      </c>
      <c r="C1863" t="s">
        <v>13</v>
      </c>
      <c r="D1863" s="3">
        <v>2057.7597419444601</v>
      </c>
      <c r="E1863">
        <v>44</v>
      </c>
      <c r="F1863" s="5" t="str">
        <f t="shared" si="116"/>
        <v>Middle aged</v>
      </c>
      <c r="G1863" t="s">
        <v>9019</v>
      </c>
      <c r="H1863">
        <v>17</v>
      </c>
      <c r="I1863" t="str">
        <f t="shared" si="117"/>
        <v>Very Frequent Buyer</v>
      </c>
      <c r="J1863">
        <v>4</v>
      </c>
      <c r="K1863" t="str">
        <f t="shared" si="118"/>
        <v>Satisfied</v>
      </c>
      <c r="L1863">
        <v>1</v>
      </c>
      <c r="M1863" t="str">
        <f t="shared" si="119"/>
        <v>Intent to Purchase</v>
      </c>
    </row>
    <row r="1864" spans="1:13">
      <c r="A1864">
        <v>7736</v>
      </c>
      <c r="B1864" t="s">
        <v>9</v>
      </c>
      <c r="C1864" t="s">
        <v>22</v>
      </c>
      <c r="D1864" s="3">
        <v>2694.0607011573302</v>
      </c>
      <c r="E1864">
        <v>24</v>
      </c>
      <c r="F1864" s="5" t="str">
        <f t="shared" si="116"/>
        <v>Young Adult</v>
      </c>
      <c r="G1864" t="s">
        <v>9019</v>
      </c>
      <c r="H1864">
        <v>6</v>
      </c>
      <c r="I1864" t="str">
        <f t="shared" si="117"/>
        <v>Regular Buyer</v>
      </c>
      <c r="J1864">
        <v>5</v>
      </c>
      <c r="K1864" t="str">
        <f t="shared" si="118"/>
        <v>Satisfied</v>
      </c>
      <c r="L1864">
        <v>0</v>
      </c>
      <c r="M1864" t="str">
        <f t="shared" si="119"/>
        <v>No Intent</v>
      </c>
    </row>
    <row r="1865" spans="1:13">
      <c r="A1865">
        <v>7737</v>
      </c>
      <c r="B1865" t="s">
        <v>24</v>
      </c>
      <c r="C1865" t="s">
        <v>28</v>
      </c>
      <c r="D1865" s="3">
        <v>885.15414557013696</v>
      </c>
      <c r="E1865">
        <v>25</v>
      </c>
      <c r="F1865" s="5" t="str">
        <f t="shared" si="116"/>
        <v>Young Adult</v>
      </c>
      <c r="G1865" t="s">
        <v>9020</v>
      </c>
      <c r="H1865">
        <v>15</v>
      </c>
      <c r="I1865" t="str">
        <f t="shared" si="117"/>
        <v>Very Frequent Buyer</v>
      </c>
      <c r="J1865">
        <v>2</v>
      </c>
      <c r="K1865" t="str">
        <f t="shared" si="118"/>
        <v>Unsatisfied</v>
      </c>
      <c r="L1865">
        <v>0</v>
      </c>
      <c r="M1865" t="str">
        <f t="shared" si="119"/>
        <v>No Intent</v>
      </c>
    </row>
    <row r="1866" spans="1:13">
      <c r="A1866">
        <v>7738</v>
      </c>
      <c r="B1866" t="s">
        <v>31</v>
      </c>
      <c r="C1866" t="s">
        <v>28</v>
      </c>
      <c r="D1866" s="3">
        <v>972.00142757640106</v>
      </c>
      <c r="E1866">
        <v>58</v>
      </c>
      <c r="F1866" s="5" t="str">
        <f t="shared" si="116"/>
        <v>Mature Adult</v>
      </c>
      <c r="G1866" t="s">
        <v>9019</v>
      </c>
      <c r="H1866">
        <v>12</v>
      </c>
      <c r="I1866" t="str">
        <f t="shared" si="117"/>
        <v>Frequent Buyer</v>
      </c>
      <c r="J1866">
        <v>5</v>
      </c>
      <c r="K1866" t="str">
        <f t="shared" si="118"/>
        <v>Satisfied</v>
      </c>
      <c r="L1866">
        <v>1</v>
      </c>
      <c r="M1866" t="str">
        <f t="shared" si="119"/>
        <v>Intent to Purchase</v>
      </c>
    </row>
    <row r="1867" spans="1:13">
      <c r="A1867">
        <v>7739</v>
      </c>
      <c r="B1867" t="s">
        <v>15</v>
      </c>
      <c r="C1867" t="s">
        <v>10</v>
      </c>
      <c r="D1867" s="3">
        <v>1455.2628088454601</v>
      </c>
      <c r="E1867">
        <v>63</v>
      </c>
      <c r="F1867" s="5" t="str">
        <f t="shared" si="116"/>
        <v>Senior</v>
      </c>
      <c r="G1867" t="s">
        <v>9019</v>
      </c>
      <c r="H1867">
        <v>12</v>
      </c>
      <c r="I1867" t="str">
        <f t="shared" si="117"/>
        <v>Frequent Buyer</v>
      </c>
      <c r="J1867">
        <v>4</v>
      </c>
      <c r="K1867" t="str">
        <f t="shared" si="118"/>
        <v>Satisfied</v>
      </c>
      <c r="L1867">
        <v>1</v>
      </c>
      <c r="M1867" t="str">
        <f t="shared" si="119"/>
        <v>Intent to Purchase</v>
      </c>
    </row>
    <row r="1868" spans="1:13">
      <c r="A1868">
        <v>7740</v>
      </c>
      <c r="B1868" t="s">
        <v>24</v>
      </c>
      <c r="C1868" t="s">
        <v>10</v>
      </c>
      <c r="D1868" s="3">
        <v>359.35760341343803</v>
      </c>
      <c r="E1868">
        <v>41</v>
      </c>
      <c r="F1868" s="5" t="str">
        <f t="shared" si="116"/>
        <v>Middle aged</v>
      </c>
      <c r="G1868" t="s">
        <v>9020</v>
      </c>
      <c r="H1868">
        <v>5</v>
      </c>
      <c r="I1868" t="str">
        <f t="shared" si="117"/>
        <v>Regular Buyer</v>
      </c>
      <c r="J1868">
        <v>5</v>
      </c>
      <c r="K1868" t="str">
        <f t="shared" si="118"/>
        <v>Satisfied</v>
      </c>
      <c r="L1868">
        <v>1</v>
      </c>
      <c r="M1868" t="str">
        <f t="shared" si="119"/>
        <v>Intent to Purchase</v>
      </c>
    </row>
    <row r="1869" spans="1:13">
      <c r="A1869">
        <v>7741</v>
      </c>
      <c r="B1869" t="s">
        <v>9</v>
      </c>
      <c r="C1869" t="s">
        <v>18</v>
      </c>
      <c r="D1869" s="3">
        <v>179.50053096386901</v>
      </c>
      <c r="E1869">
        <v>66</v>
      </c>
      <c r="F1869" s="5" t="str">
        <f t="shared" si="116"/>
        <v>Senior</v>
      </c>
      <c r="G1869" t="s">
        <v>9019</v>
      </c>
      <c r="H1869">
        <v>3</v>
      </c>
      <c r="I1869" t="str">
        <f t="shared" si="117"/>
        <v>Occasional Buyer</v>
      </c>
      <c r="J1869">
        <v>4</v>
      </c>
      <c r="K1869" t="str">
        <f t="shared" si="118"/>
        <v>Satisfied</v>
      </c>
      <c r="L1869">
        <v>1</v>
      </c>
      <c r="M1869" t="str">
        <f t="shared" si="119"/>
        <v>Intent to Purchase</v>
      </c>
    </row>
    <row r="1870" spans="1:13">
      <c r="A1870">
        <v>7742</v>
      </c>
      <c r="B1870" t="s">
        <v>9</v>
      </c>
      <c r="C1870" t="s">
        <v>10</v>
      </c>
      <c r="D1870" s="3">
        <v>2326.31430943845</v>
      </c>
      <c r="E1870">
        <v>55</v>
      </c>
      <c r="F1870" s="5" t="str">
        <f t="shared" si="116"/>
        <v>Mature Adult</v>
      </c>
      <c r="G1870" t="s">
        <v>9019</v>
      </c>
      <c r="H1870">
        <v>6</v>
      </c>
      <c r="I1870" t="str">
        <f t="shared" si="117"/>
        <v>Regular Buyer</v>
      </c>
      <c r="J1870">
        <v>5</v>
      </c>
      <c r="K1870" t="str">
        <f t="shared" si="118"/>
        <v>Satisfied</v>
      </c>
      <c r="L1870">
        <v>1</v>
      </c>
      <c r="M1870" t="str">
        <f t="shared" si="119"/>
        <v>Intent to Purchase</v>
      </c>
    </row>
    <row r="1871" spans="1:13">
      <c r="A1871">
        <v>7743</v>
      </c>
      <c r="B1871" t="s">
        <v>24</v>
      </c>
      <c r="C1871" t="s">
        <v>13</v>
      </c>
      <c r="D1871" s="3">
        <v>502.32394559615898</v>
      </c>
      <c r="E1871">
        <v>32</v>
      </c>
      <c r="F1871" s="5" t="str">
        <f t="shared" si="116"/>
        <v>Adult</v>
      </c>
      <c r="G1871" t="s">
        <v>9019</v>
      </c>
      <c r="H1871">
        <v>6</v>
      </c>
      <c r="I1871" t="str">
        <f t="shared" si="117"/>
        <v>Regular Buyer</v>
      </c>
      <c r="J1871">
        <v>1</v>
      </c>
      <c r="K1871" t="str">
        <f t="shared" si="118"/>
        <v>Unsatisfied</v>
      </c>
      <c r="L1871">
        <v>0</v>
      </c>
      <c r="M1871" t="str">
        <f t="shared" si="119"/>
        <v>No Intent</v>
      </c>
    </row>
    <row r="1872" spans="1:13">
      <c r="A1872">
        <v>7744</v>
      </c>
      <c r="B1872" t="s">
        <v>24</v>
      </c>
      <c r="C1872" t="s">
        <v>18</v>
      </c>
      <c r="D1872" s="3">
        <v>110.279864117767</v>
      </c>
      <c r="E1872">
        <v>33</v>
      </c>
      <c r="F1872" s="5" t="str">
        <f t="shared" si="116"/>
        <v>Adult</v>
      </c>
      <c r="G1872" t="s">
        <v>9020</v>
      </c>
      <c r="H1872">
        <v>5</v>
      </c>
      <c r="I1872" t="str">
        <f t="shared" si="117"/>
        <v>Regular Buyer</v>
      </c>
      <c r="J1872">
        <v>1</v>
      </c>
      <c r="K1872" t="str">
        <f t="shared" si="118"/>
        <v>Unsatisfied</v>
      </c>
      <c r="L1872">
        <v>1</v>
      </c>
      <c r="M1872" t="str">
        <f t="shared" si="119"/>
        <v>Intent to Purchase</v>
      </c>
    </row>
    <row r="1873" spans="1:13">
      <c r="A1873">
        <v>7745</v>
      </c>
      <c r="B1873" t="s">
        <v>9</v>
      </c>
      <c r="C1873" t="s">
        <v>10</v>
      </c>
      <c r="D1873" s="3">
        <v>710.40481412154804</v>
      </c>
      <c r="E1873">
        <v>62</v>
      </c>
      <c r="F1873" s="5" t="str">
        <f t="shared" si="116"/>
        <v>Senior</v>
      </c>
      <c r="G1873" t="s">
        <v>9020</v>
      </c>
      <c r="H1873">
        <v>12</v>
      </c>
      <c r="I1873" t="str">
        <f t="shared" si="117"/>
        <v>Frequent Buyer</v>
      </c>
      <c r="J1873">
        <v>2</v>
      </c>
      <c r="K1873" t="str">
        <f t="shared" si="118"/>
        <v>Unsatisfied</v>
      </c>
      <c r="L1873">
        <v>1</v>
      </c>
      <c r="M1873" t="str">
        <f t="shared" si="119"/>
        <v>Intent to Purchase</v>
      </c>
    </row>
    <row r="1874" spans="1:13">
      <c r="A1874">
        <v>7746</v>
      </c>
      <c r="B1874" t="s">
        <v>15</v>
      </c>
      <c r="C1874" t="s">
        <v>22</v>
      </c>
      <c r="D1874" s="3">
        <v>639.28387095942105</v>
      </c>
      <c r="E1874">
        <v>30</v>
      </c>
      <c r="F1874" s="5" t="str">
        <f t="shared" si="116"/>
        <v>Adult</v>
      </c>
      <c r="G1874" t="s">
        <v>9019</v>
      </c>
      <c r="H1874">
        <v>10</v>
      </c>
      <c r="I1874" t="str">
        <f t="shared" si="117"/>
        <v>Frequent Buyer</v>
      </c>
      <c r="J1874">
        <v>3</v>
      </c>
      <c r="K1874" t="str">
        <f t="shared" si="118"/>
        <v>Neutral</v>
      </c>
      <c r="L1874">
        <v>0</v>
      </c>
      <c r="M1874" t="str">
        <f t="shared" si="119"/>
        <v>No Intent</v>
      </c>
    </row>
    <row r="1875" spans="1:13">
      <c r="A1875">
        <v>7747</v>
      </c>
      <c r="B1875" t="s">
        <v>15</v>
      </c>
      <c r="C1875" t="s">
        <v>13</v>
      </c>
      <c r="D1875" s="3">
        <v>2203.4081630165902</v>
      </c>
      <c r="E1875">
        <v>27</v>
      </c>
      <c r="F1875" s="5" t="str">
        <f t="shared" si="116"/>
        <v>Young Adult</v>
      </c>
      <c r="G1875" t="s">
        <v>9020</v>
      </c>
      <c r="H1875">
        <v>7</v>
      </c>
      <c r="I1875" t="str">
        <f t="shared" si="117"/>
        <v>Frequent Buyer</v>
      </c>
      <c r="J1875">
        <v>4</v>
      </c>
      <c r="K1875" t="str">
        <f t="shared" si="118"/>
        <v>Satisfied</v>
      </c>
      <c r="L1875">
        <v>1</v>
      </c>
      <c r="M1875" t="str">
        <f t="shared" si="119"/>
        <v>Intent to Purchase</v>
      </c>
    </row>
    <row r="1876" spans="1:13">
      <c r="A1876">
        <v>7748</v>
      </c>
      <c r="B1876" t="s">
        <v>12</v>
      </c>
      <c r="C1876" t="s">
        <v>13</v>
      </c>
      <c r="D1876" s="3">
        <v>176.74747190002799</v>
      </c>
      <c r="E1876">
        <v>58</v>
      </c>
      <c r="F1876" s="5" t="str">
        <f t="shared" si="116"/>
        <v>Mature Adult</v>
      </c>
      <c r="G1876" t="s">
        <v>9020</v>
      </c>
      <c r="H1876">
        <v>1</v>
      </c>
      <c r="I1876" t="str">
        <f t="shared" si="117"/>
        <v>Rare Buyer</v>
      </c>
      <c r="J1876">
        <v>4</v>
      </c>
      <c r="K1876" t="str">
        <f t="shared" si="118"/>
        <v>Satisfied</v>
      </c>
      <c r="L1876">
        <v>1</v>
      </c>
      <c r="M1876" t="str">
        <f t="shared" si="119"/>
        <v>Intent to Purchase</v>
      </c>
    </row>
    <row r="1877" spans="1:13">
      <c r="A1877">
        <v>7749</v>
      </c>
      <c r="B1877" t="s">
        <v>12</v>
      </c>
      <c r="C1877" t="s">
        <v>18</v>
      </c>
      <c r="D1877" s="3">
        <v>580.39848908738497</v>
      </c>
      <c r="E1877">
        <v>32</v>
      </c>
      <c r="F1877" s="5" t="str">
        <f t="shared" si="116"/>
        <v>Adult</v>
      </c>
      <c r="G1877" t="s">
        <v>9020</v>
      </c>
      <c r="H1877">
        <v>5</v>
      </c>
      <c r="I1877" t="str">
        <f t="shared" si="117"/>
        <v>Regular Buyer</v>
      </c>
      <c r="J1877">
        <v>3</v>
      </c>
      <c r="K1877" t="str">
        <f t="shared" si="118"/>
        <v>Neutral</v>
      </c>
      <c r="L1877">
        <v>1</v>
      </c>
      <c r="M1877" t="str">
        <f t="shared" si="119"/>
        <v>Intent to Purchase</v>
      </c>
    </row>
    <row r="1878" spans="1:13">
      <c r="A1878">
        <v>7750</v>
      </c>
      <c r="B1878" t="s">
        <v>15</v>
      </c>
      <c r="C1878" t="s">
        <v>28</v>
      </c>
      <c r="D1878" s="3">
        <v>2665.7377910789501</v>
      </c>
      <c r="E1878">
        <v>18</v>
      </c>
      <c r="F1878" s="5" t="str">
        <f t="shared" si="116"/>
        <v>Adolescent</v>
      </c>
      <c r="G1878" t="s">
        <v>9020</v>
      </c>
      <c r="H1878">
        <v>11</v>
      </c>
      <c r="I1878" t="str">
        <f t="shared" si="117"/>
        <v>Frequent Buyer</v>
      </c>
      <c r="J1878">
        <v>4</v>
      </c>
      <c r="K1878" t="str">
        <f t="shared" si="118"/>
        <v>Satisfied</v>
      </c>
      <c r="L1878">
        <v>1</v>
      </c>
      <c r="M1878" t="str">
        <f t="shared" si="119"/>
        <v>Intent to Purchase</v>
      </c>
    </row>
    <row r="1879" spans="1:13">
      <c r="A1879">
        <v>7751</v>
      </c>
      <c r="B1879" t="s">
        <v>9</v>
      </c>
      <c r="C1879" t="s">
        <v>28</v>
      </c>
      <c r="D1879" s="3">
        <v>2643.2761157909499</v>
      </c>
      <c r="E1879">
        <v>68</v>
      </c>
      <c r="F1879" s="5" t="str">
        <f t="shared" si="116"/>
        <v>Senior</v>
      </c>
      <c r="G1879" t="s">
        <v>9020</v>
      </c>
      <c r="H1879">
        <v>14</v>
      </c>
      <c r="I1879" t="str">
        <f t="shared" si="117"/>
        <v>Very Frequent Buyer</v>
      </c>
      <c r="J1879">
        <v>2</v>
      </c>
      <c r="K1879" t="str">
        <f t="shared" si="118"/>
        <v>Unsatisfied</v>
      </c>
      <c r="L1879">
        <v>1</v>
      </c>
      <c r="M1879" t="str">
        <f t="shared" si="119"/>
        <v>Intent to Purchase</v>
      </c>
    </row>
    <row r="1880" spans="1:13">
      <c r="A1880">
        <v>7752</v>
      </c>
      <c r="B1880" t="s">
        <v>15</v>
      </c>
      <c r="C1880" t="s">
        <v>10</v>
      </c>
      <c r="D1880" s="3">
        <v>2912.7157978752998</v>
      </c>
      <c r="E1880">
        <v>68</v>
      </c>
      <c r="F1880" s="5" t="str">
        <f t="shared" si="116"/>
        <v>Senior</v>
      </c>
      <c r="G1880" t="s">
        <v>9020</v>
      </c>
      <c r="H1880">
        <v>18</v>
      </c>
      <c r="I1880" t="str">
        <f t="shared" si="117"/>
        <v>Very Frequent Buyer</v>
      </c>
      <c r="J1880">
        <v>4</v>
      </c>
      <c r="K1880" t="str">
        <f t="shared" si="118"/>
        <v>Satisfied</v>
      </c>
      <c r="L1880">
        <v>1</v>
      </c>
      <c r="M1880" t="str">
        <f t="shared" si="119"/>
        <v>Intent to Purchase</v>
      </c>
    </row>
    <row r="1881" spans="1:13">
      <c r="A1881">
        <v>7753</v>
      </c>
      <c r="B1881" t="s">
        <v>9</v>
      </c>
      <c r="C1881" t="s">
        <v>28</v>
      </c>
      <c r="D1881" s="3">
        <v>2928.1529997818602</v>
      </c>
      <c r="E1881">
        <v>42</v>
      </c>
      <c r="F1881" s="5" t="str">
        <f t="shared" si="116"/>
        <v>Middle aged</v>
      </c>
      <c r="G1881" t="s">
        <v>9020</v>
      </c>
      <c r="H1881">
        <v>3</v>
      </c>
      <c r="I1881" t="str">
        <f t="shared" si="117"/>
        <v>Occasional Buyer</v>
      </c>
      <c r="J1881">
        <v>5</v>
      </c>
      <c r="K1881" t="str">
        <f t="shared" si="118"/>
        <v>Satisfied</v>
      </c>
      <c r="L1881">
        <v>1</v>
      </c>
      <c r="M1881" t="str">
        <f t="shared" si="119"/>
        <v>Intent to Purchase</v>
      </c>
    </row>
    <row r="1882" spans="1:13">
      <c r="A1882">
        <v>7754</v>
      </c>
      <c r="B1882" t="s">
        <v>24</v>
      </c>
      <c r="C1882" t="s">
        <v>10</v>
      </c>
      <c r="D1882" s="3">
        <v>2429.6123084512001</v>
      </c>
      <c r="E1882">
        <v>36</v>
      </c>
      <c r="F1882" s="5" t="str">
        <f t="shared" si="116"/>
        <v>Adult</v>
      </c>
      <c r="G1882" t="s">
        <v>9019</v>
      </c>
      <c r="H1882">
        <v>2</v>
      </c>
      <c r="I1882" t="str">
        <f t="shared" si="117"/>
        <v>Occasional Buyer</v>
      </c>
      <c r="J1882">
        <v>5</v>
      </c>
      <c r="K1882" t="str">
        <f t="shared" si="118"/>
        <v>Satisfied</v>
      </c>
      <c r="L1882">
        <v>1</v>
      </c>
      <c r="M1882" t="str">
        <f t="shared" si="119"/>
        <v>Intent to Purchase</v>
      </c>
    </row>
    <row r="1883" spans="1:13">
      <c r="A1883">
        <v>7755</v>
      </c>
      <c r="B1883" t="s">
        <v>12</v>
      </c>
      <c r="C1883" t="s">
        <v>22</v>
      </c>
      <c r="D1883" s="3">
        <v>1170.32833084392</v>
      </c>
      <c r="E1883">
        <v>59</v>
      </c>
      <c r="F1883" s="5" t="str">
        <f t="shared" si="116"/>
        <v>Mature Adult</v>
      </c>
      <c r="G1883" t="s">
        <v>9020</v>
      </c>
      <c r="H1883">
        <v>10</v>
      </c>
      <c r="I1883" t="str">
        <f t="shared" si="117"/>
        <v>Frequent Buyer</v>
      </c>
      <c r="J1883">
        <v>3</v>
      </c>
      <c r="K1883" t="str">
        <f t="shared" si="118"/>
        <v>Neutral</v>
      </c>
      <c r="L1883">
        <v>1</v>
      </c>
      <c r="M1883" t="str">
        <f t="shared" si="119"/>
        <v>Intent to Purchase</v>
      </c>
    </row>
    <row r="1884" spans="1:13">
      <c r="A1884">
        <v>7756</v>
      </c>
      <c r="B1884" t="s">
        <v>31</v>
      </c>
      <c r="C1884" t="s">
        <v>10</v>
      </c>
      <c r="D1884" s="3">
        <v>629.19793392065196</v>
      </c>
      <c r="E1884">
        <v>30</v>
      </c>
      <c r="F1884" s="5" t="str">
        <f t="shared" si="116"/>
        <v>Adult</v>
      </c>
      <c r="G1884" t="s">
        <v>9019</v>
      </c>
      <c r="H1884">
        <v>10</v>
      </c>
      <c r="I1884" t="str">
        <f t="shared" si="117"/>
        <v>Frequent Buyer</v>
      </c>
      <c r="J1884">
        <v>5</v>
      </c>
      <c r="K1884" t="str">
        <f t="shared" si="118"/>
        <v>Satisfied</v>
      </c>
      <c r="L1884">
        <v>0</v>
      </c>
      <c r="M1884" t="str">
        <f t="shared" si="119"/>
        <v>No Intent</v>
      </c>
    </row>
    <row r="1885" spans="1:13">
      <c r="A1885">
        <v>7757</v>
      </c>
      <c r="B1885" t="s">
        <v>31</v>
      </c>
      <c r="C1885" t="s">
        <v>28</v>
      </c>
      <c r="D1885" s="3">
        <v>586.20805767425202</v>
      </c>
      <c r="E1885">
        <v>62</v>
      </c>
      <c r="F1885" s="5" t="str">
        <f t="shared" si="116"/>
        <v>Senior</v>
      </c>
      <c r="G1885" t="s">
        <v>9019</v>
      </c>
      <c r="H1885">
        <v>6</v>
      </c>
      <c r="I1885" t="str">
        <f t="shared" si="117"/>
        <v>Regular Buyer</v>
      </c>
      <c r="J1885">
        <v>2</v>
      </c>
      <c r="K1885" t="str">
        <f t="shared" si="118"/>
        <v>Unsatisfied</v>
      </c>
      <c r="L1885">
        <v>0</v>
      </c>
      <c r="M1885" t="str">
        <f t="shared" si="119"/>
        <v>No Intent</v>
      </c>
    </row>
    <row r="1886" spans="1:13">
      <c r="A1886">
        <v>7758</v>
      </c>
      <c r="B1886" t="s">
        <v>9</v>
      </c>
      <c r="C1886" t="s">
        <v>28</v>
      </c>
      <c r="D1886" s="3">
        <v>212.47081922663199</v>
      </c>
      <c r="E1886">
        <v>26</v>
      </c>
      <c r="F1886" s="5" t="str">
        <f t="shared" si="116"/>
        <v>Young Adult</v>
      </c>
      <c r="G1886" t="s">
        <v>9019</v>
      </c>
      <c r="H1886">
        <v>12</v>
      </c>
      <c r="I1886" t="str">
        <f t="shared" si="117"/>
        <v>Frequent Buyer</v>
      </c>
      <c r="J1886">
        <v>4</v>
      </c>
      <c r="K1886" t="str">
        <f t="shared" si="118"/>
        <v>Satisfied</v>
      </c>
      <c r="L1886">
        <v>0</v>
      </c>
      <c r="M1886" t="str">
        <f t="shared" si="119"/>
        <v>No Intent</v>
      </c>
    </row>
    <row r="1887" spans="1:13">
      <c r="A1887">
        <v>7759</v>
      </c>
      <c r="B1887" t="s">
        <v>9</v>
      </c>
      <c r="C1887" t="s">
        <v>18</v>
      </c>
      <c r="D1887" s="3">
        <v>871.642229948004</v>
      </c>
      <c r="E1887">
        <v>44</v>
      </c>
      <c r="F1887" s="5" t="str">
        <f t="shared" si="116"/>
        <v>Middle aged</v>
      </c>
      <c r="G1887" t="s">
        <v>9019</v>
      </c>
      <c r="H1887">
        <v>1</v>
      </c>
      <c r="I1887" t="str">
        <f t="shared" si="117"/>
        <v>Rare Buyer</v>
      </c>
      <c r="J1887">
        <v>3</v>
      </c>
      <c r="K1887" t="str">
        <f t="shared" si="118"/>
        <v>Neutral</v>
      </c>
      <c r="L1887">
        <v>0</v>
      </c>
      <c r="M1887" t="str">
        <f t="shared" si="119"/>
        <v>No Intent</v>
      </c>
    </row>
    <row r="1888" spans="1:13">
      <c r="A1888">
        <v>7760</v>
      </c>
      <c r="B1888" t="s">
        <v>24</v>
      </c>
      <c r="C1888" t="s">
        <v>13</v>
      </c>
      <c r="D1888" s="3">
        <v>2080.6467807634599</v>
      </c>
      <c r="E1888">
        <v>28</v>
      </c>
      <c r="F1888" s="5" t="str">
        <f t="shared" si="116"/>
        <v>Young Adult</v>
      </c>
      <c r="G1888" t="s">
        <v>9020</v>
      </c>
      <c r="H1888">
        <v>8</v>
      </c>
      <c r="I1888" t="str">
        <f t="shared" si="117"/>
        <v>Frequent Buyer</v>
      </c>
      <c r="J1888">
        <v>1</v>
      </c>
      <c r="K1888" t="str">
        <f t="shared" si="118"/>
        <v>Unsatisfied</v>
      </c>
      <c r="L1888">
        <v>0</v>
      </c>
      <c r="M1888" t="str">
        <f t="shared" si="119"/>
        <v>No Intent</v>
      </c>
    </row>
    <row r="1889" spans="1:13">
      <c r="A1889">
        <v>7761</v>
      </c>
      <c r="B1889" t="s">
        <v>12</v>
      </c>
      <c r="C1889" t="s">
        <v>10</v>
      </c>
      <c r="D1889" s="3">
        <v>2845.2441991103301</v>
      </c>
      <c r="E1889">
        <v>38</v>
      </c>
      <c r="F1889" s="5" t="str">
        <f t="shared" si="116"/>
        <v>Adult</v>
      </c>
      <c r="G1889" t="s">
        <v>9019</v>
      </c>
      <c r="H1889">
        <v>5</v>
      </c>
      <c r="I1889" t="str">
        <f t="shared" si="117"/>
        <v>Regular Buyer</v>
      </c>
      <c r="J1889">
        <v>5</v>
      </c>
      <c r="K1889" t="str">
        <f t="shared" si="118"/>
        <v>Satisfied</v>
      </c>
      <c r="L1889">
        <v>1</v>
      </c>
      <c r="M1889" t="str">
        <f t="shared" si="119"/>
        <v>Intent to Purchase</v>
      </c>
    </row>
    <row r="1890" spans="1:13">
      <c r="A1890">
        <v>7762</v>
      </c>
      <c r="B1890" t="s">
        <v>31</v>
      </c>
      <c r="C1890" t="s">
        <v>18</v>
      </c>
      <c r="D1890" s="3">
        <v>317.93058056559698</v>
      </c>
      <c r="E1890">
        <v>37</v>
      </c>
      <c r="F1890" s="5" t="str">
        <f t="shared" si="116"/>
        <v>Adult</v>
      </c>
      <c r="G1890" t="s">
        <v>9019</v>
      </c>
      <c r="H1890">
        <v>16</v>
      </c>
      <c r="I1890" t="str">
        <f t="shared" si="117"/>
        <v>Very Frequent Buyer</v>
      </c>
      <c r="J1890">
        <v>5</v>
      </c>
      <c r="K1890" t="str">
        <f t="shared" si="118"/>
        <v>Satisfied</v>
      </c>
      <c r="L1890">
        <v>1</v>
      </c>
      <c r="M1890" t="str">
        <f t="shared" si="119"/>
        <v>Intent to Purchase</v>
      </c>
    </row>
    <row r="1891" spans="1:13">
      <c r="A1891">
        <v>7763</v>
      </c>
      <c r="B1891" t="s">
        <v>15</v>
      </c>
      <c r="C1891" t="s">
        <v>18</v>
      </c>
      <c r="D1891" s="3">
        <v>987.748668295117</v>
      </c>
      <c r="E1891">
        <v>48</v>
      </c>
      <c r="F1891" s="5" t="str">
        <f t="shared" si="116"/>
        <v>Middle aged</v>
      </c>
      <c r="G1891" t="s">
        <v>9019</v>
      </c>
      <c r="H1891">
        <v>15</v>
      </c>
      <c r="I1891" t="str">
        <f t="shared" si="117"/>
        <v>Very Frequent Buyer</v>
      </c>
      <c r="J1891">
        <v>1</v>
      </c>
      <c r="K1891" t="str">
        <f t="shared" si="118"/>
        <v>Unsatisfied</v>
      </c>
      <c r="L1891">
        <v>0</v>
      </c>
      <c r="M1891" t="str">
        <f t="shared" si="119"/>
        <v>No Intent</v>
      </c>
    </row>
    <row r="1892" spans="1:13">
      <c r="A1892">
        <v>7764</v>
      </c>
      <c r="B1892" t="s">
        <v>12</v>
      </c>
      <c r="C1892" t="s">
        <v>10</v>
      </c>
      <c r="D1892" s="3">
        <v>2933.9409391315398</v>
      </c>
      <c r="E1892">
        <v>56</v>
      </c>
      <c r="F1892" s="5" t="str">
        <f t="shared" si="116"/>
        <v>Mature Adult</v>
      </c>
      <c r="G1892" t="s">
        <v>9020</v>
      </c>
      <c r="H1892">
        <v>9</v>
      </c>
      <c r="I1892" t="str">
        <f t="shared" si="117"/>
        <v>Frequent Buyer</v>
      </c>
      <c r="J1892">
        <v>3</v>
      </c>
      <c r="K1892" t="str">
        <f t="shared" si="118"/>
        <v>Neutral</v>
      </c>
      <c r="L1892">
        <v>1</v>
      </c>
      <c r="M1892" t="str">
        <f t="shared" si="119"/>
        <v>Intent to Purchase</v>
      </c>
    </row>
    <row r="1893" spans="1:13">
      <c r="A1893">
        <v>7765</v>
      </c>
      <c r="B1893" t="s">
        <v>12</v>
      </c>
      <c r="C1893" t="s">
        <v>22</v>
      </c>
      <c r="D1893" s="3">
        <v>2114.1716356300499</v>
      </c>
      <c r="E1893">
        <v>45</v>
      </c>
      <c r="F1893" s="5" t="str">
        <f t="shared" si="116"/>
        <v>Middle aged</v>
      </c>
      <c r="G1893" t="s">
        <v>9020</v>
      </c>
      <c r="H1893">
        <v>9</v>
      </c>
      <c r="I1893" t="str">
        <f t="shared" si="117"/>
        <v>Frequent Buyer</v>
      </c>
      <c r="J1893">
        <v>4</v>
      </c>
      <c r="K1893" t="str">
        <f t="shared" si="118"/>
        <v>Satisfied</v>
      </c>
      <c r="L1893">
        <v>1</v>
      </c>
      <c r="M1893" t="str">
        <f t="shared" si="119"/>
        <v>Intent to Purchase</v>
      </c>
    </row>
    <row r="1894" spans="1:13">
      <c r="A1894">
        <v>7766</v>
      </c>
      <c r="B1894" t="s">
        <v>31</v>
      </c>
      <c r="C1894" t="s">
        <v>13</v>
      </c>
      <c r="D1894" s="3">
        <v>832.74056526105596</v>
      </c>
      <c r="E1894">
        <v>58</v>
      </c>
      <c r="F1894" s="5" t="str">
        <f t="shared" si="116"/>
        <v>Mature Adult</v>
      </c>
      <c r="G1894" t="s">
        <v>9020</v>
      </c>
      <c r="H1894">
        <v>12</v>
      </c>
      <c r="I1894" t="str">
        <f t="shared" si="117"/>
        <v>Frequent Buyer</v>
      </c>
      <c r="J1894">
        <v>2</v>
      </c>
      <c r="K1894" t="str">
        <f t="shared" si="118"/>
        <v>Unsatisfied</v>
      </c>
      <c r="L1894">
        <v>1</v>
      </c>
      <c r="M1894" t="str">
        <f t="shared" si="119"/>
        <v>Intent to Purchase</v>
      </c>
    </row>
    <row r="1895" spans="1:13">
      <c r="A1895">
        <v>7767</v>
      </c>
      <c r="B1895" t="s">
        <v>12</v>
      </c>
      <c r="C1895" t="s">
        <v>13</v>
      </c>
      <c r="D1895" s="3">
        <v>1537.7012502195801</v>
      </c>
      <c r="E1895">
        <v>49</v>
      </c>
      <c r="F1895" s="5" t="str">
        <f t="shared" si="116"/>
        <v>Middle aged</v>
      </c>
      <c r="G1895" t="s">
        <v>9020</v>
      </c>
      <c r="H1895">
        <v>16</v>
      </c>
      <c r="I1895" t="str">
        <f t="shared" si="117"/>
        <v>Very Frequent Buyer</v>
      </c>
      <c r="J1895">
        <v>3</v>
      </c>
      <c r="K1895" t="str">
        <f t="shared" si="118"/>
        <v>Neutral</v>
      </c>
      <c r="L1895">
        <v>1</v>
      </c>
      <c r="M1895" t="str">
        <f t="shared" si="119"/>
        <v>Intent to Purchase</v>
      </c>
    </row>
    <row r="1896" spans="1:13">
      <c r="A1896">
        <v>7768</v>
      </c>
      <c r="B1896" t="s">
        <v>31</v>
      </c>
      <c r="C1896" t="s">
        <v>22</v>
      </c>
      <c r="D1896" s="3">
        <v>2754.07036019515</v>
      </c>
      <c r="E1896">
        <v>18</v>
      </c>
      <c r="F1896" s="5" t="str">
        <f t="shared" si="116"/>
        <v>Adolescent</v>
      </c>
      <c r="G1896" t="s">
        <v>9019</v>
      </c>
      <c r="H1896">
        <v>16</v>
      </c>
      <c r="I1896" t="str">
        <f t="shared" si="117"/>
        <v>Very Frequent Buyer</v>
      </c>
      <c r="J1896">
        <v>1</v>
      </c>
      <c r="K1896" t="str">
        <f t="shared" si="118"/>
        <v>Unsatisfied</v>
      </c>
      <c r="L1896">
        <v>0</v>
      </c>
      <c r="M1896" t="str">
        <f t="shared" si="119"/>
        <v>No Intent</v>
      </c>
    </row>
    <row r="1897" spans="1:13">
      <c r="A1897">
        <v>7769</v>
      </c>
      <c r="B1897" t="s">
        <v>24</v>
      </c>
      <c r="C1897" t="s">
        <v>13</v>
      </c>
      <c r="D1897" s="3">
        <v>2944.3497190773001</v>
      </c>
      <c r="E1897">
        <v>64</v>
      </c>
      <c r="F1897" s="5" t="str">
        <f t="shared" si="116"/>
        <v>Senior</v>
      </c>
      <c r="G1897" t="s">
        <v>9020</v>
      </c>
      <c r="H1897">
        <v>5</v>
      </c>
      <c r="I1897" t="str">
        <f t="shared" si="117"/>
        <v>Regular Buyer</v>
      </c>
      <c r="J1897">
        <v>4</v>
      </c>
      <c r="K1897" t="str">
        <f t="shared" si="118"/>
        <v>Satisfied</v>
      </c>
      <c r="L1897">
        <v>1</v>
      </c>
      <c r="M1897" t="str">
        <f t="shared" si="119"/>
        <v>Intent to Purchase</v>
      </c>
    </row>
    <row r="1898" spans="1:13">
      <c r="A1898">
        <v>7770</v>
      </c>
      <c r="B1898" t="s">
        <v>31</v>
      </c>
      <c r="C1898" t="s">
        <v>28</v>
      </c>
      <c r="D1898" s="3">
        <v>1258.36560900621</v>
      </c>
      <c r="E1898">
        <v>67</v>
      </c>
      <c r="F1898" s="5" t="str">
        <f t="shared" si="116"/>
        <v>Senior</v>
      </c>
      <c r="G1898" t="s">
        <v>9020</v>
      </c>
      <c r="H1898">
        <v>11</v>
      </c>
      <c r="I1898" t="str">
        <f t="shared" si="117"/>
        <v>Frequent Buyer</v>
      </c>
      <c r="J1898">
        <v>2</v>
      </c>
      <c r="K1898" t="str">
        <f t="shared" si="118"/>
        <v>Unsatisfied</v>
      </c>
      <c r="L1898">
        <v>1</v>
      </c>
      <c r="M1898" t="str">
        <f t="shared" si="119"/>
        <v>Intent to Purchase</v>
      </c>
    </row>
    <row r="1899" spans="1:13">
      <c r="A1899">
        <v>7771</v>
      </c>
      <c r="B1899" t="s">
        <v>31</v>
      </c>
      <c r="C1899" t="s">
        <v>18</v>
      </c>
      <c r="D1899" s="3">
        <v>2954.4560880920098</v>
      </c>
      <c r="E1899">
        <v>42</v>
      </c>
      <c r="F1899" s="5" t="str">
        <f t="shared" si="116"/>
        <v>Middle aged</v>
      </c>
      <c r="G1899" t="s">
        <v>9019</v>
      </c>
      <c r="H1899">
        <v>3</v>
      </c>
      <c r="I1899" t="str">
        <f t="shared" si="117"/>
        <v>Occasional Buyer</v>
      </c>
      <c r="J1899">
        <v>4</v>
      </c>
      <c r="K1899" t="str">
        <f t="shared" si="118"/>
        <v>Satisfied</v>
      </c>
      <c r="L1899">
        <v>1</v>
      </c>
      <c r="M1899" t="str">
        <f t="shared" si="119"/>
        <v>Intent to Purchase</v>
      </c>
    </row>
    <row r="1900" spans="1:13">
      <c r="A1900">
        <v>7772</v>
      </c>
      <c r="B1900" t="s">
        <v>15</v>
      </c>
      <c r="C1900" t="s">
        <v>18</v>
      </c>
      <c r="D1900" s="3">
        <v>2672.7263269581899</v>
      </c>
      <c r="E1900">
        <v>46</v>
      </c>
      <c r="F1900" s="5" t="str">
        <f t="shared" ref="F1900:F1963" si="120">IF(E1900&lt;20,"Adolescent",IF(E1900&lt;30,"Young Adult",IF(E1900&lt;40,"Adult",IF(E1900&lt;50,"Middle aged",IF(E1900&lt;60,"Mature Adult","Senior")))))</f>
        <v>Middle aged</v>
      </c>
      <c r="G1900" t="s">
        <v>9019</v>
      </c>
      <c r="H1900">
        <v>11</v>
      </c>
      <c r="I1900" t="str">
        <f t="shared" si="117"/>
        <v>Frequent Buyer</v>
      </c>
      <c r="J1900">
        <v>1</v>
      </c>
      <c r="K1900" t="str">
        <f t="shared" si="118"/>
        <v>Unsatisfied</v>
      </c>
      <c r="L1900">
        <v>0</v>
      </c>
      <c r="M1900" t="str">
        <f t="shared" si="119"/>
        <v>No Intent</v>
      </c>
    </row>
    <row r="1901" spans="1:13">
      <c r="A1901">
        <v>7773</v>
      </c>
      <c r="B1901" t="s">
        <v>12</v>
      </c>
      <c r="C1901" t="s">
        <v>18</v>
      </c>
      <c r="D1901" s="3">
        <v>1327.17617660067</v>
      </c>
      <c r="E1901">
        <v>32</v>
      </c>
      <c r="F1901" s="5" t="str">
        <f t="shared" si="120"/>
        <v>Adult</v>
      </c>
      <c r="G1901" t="s">
        <v>9020</v>
      </c>
      <c r="H1901">
        <v>7</v>
      </c>
      <c r="I1901" t="str">
        <f t="shared" si="117"/>
        <v>Frequent Buyer</v>
      </c>
      <c r="J1901">
        <v>3</v>
      </c>
      <c r="K1901" t="str">
        <f t="shared" si="118"/>
        <v>Neutral</v>
      </c>
      <c r="L1901">
        <v>1</v>
      </c>
      <c r="M1901" t="str">
        <f t="shared" si="119"/>
        <v>Intent to Purchase</v>
      </c>
    </row>
    <row r="1902" spans="1:13">
      <c r="A1902">
        <v>7774</v>
      </c>
      <c r="B1902" t="s">
        <v>9</v>
      </c>
      <c r="C1902" t="s">
        <v>10</v>
      </c>
      <c r="D1902" s="3">
        <v>2644.5010965229098</v>
      </c>
      <c r="E1902">
        <v>63</v>
      </c>
      <c r="F1902" s="5" t="str">
        <f t="shared" si="120"/>
        <v>Senior</v>
      </c>
      <c r="G1902" t="s">
        <v>9020</v>
      </c>
      <c r="H1902">
        <v>13</v>
      </c>
      <c r="I1902" t="str">
        <f t="shared" si="117"/>
        <v>Very Frequent Buyer</v>
      </c>
      <c r="J1902">
        <v>4</v>
      </c>
      <c r="K1902" t="str">
        <f t="shared" si="118"/>
        <v>Satisfied</v>
      </c>
      <c r="L1902">
        <v>1</v>
      </c>
      <c r="M1902" t="str">
        <f t="shared" si="119"/>
        <v>Intent to Purchase</v>
      </c>
    </row>
    <row r="1903" spans="1:13">
      <c r="A1903">
        <v>7775</v>
      </c>
      <c r="B1903" t="s">
        <v>9</v>
      </c>
      <c r="C1903" t="s">
        <v>13</v>
      </c>
      <c r="D1903" s="3">
        <v>2164.8217850424799</v>
      </c>
      <c r="E1903">
        <v>66</v>
      </c>
      <c r="F1903" s="5" t="str">
        <f t="shared" si="120"/>
        <v>Senior</v>
      </c>
      <c r="G1903" t="s">
        <v>9019</v>
      </c>
      <c r="H1903">
        <v>10</v>
      </c>
      <c r="I1903" t="str">
        <f t="shared" si="117"/>
        <v>Frequent Buyer</v>
      </c>
      <c r="J1903">
        <v>4</v>
      </c>
      <c r="K1903" t="str">
        <f t="shared" si="118"/>
        <v>Satisfied</v>
      </c>
      <c r="L1903">
        <v>1</v>
      </c>
      <c r="M1903" t="str">
        <f t="shared" si="119"/>
        <v>Intent to Purchase</v>
      </c>
    </row>
    <row r="1904" spans="1:13">
      <c r="A1904">
        <v>7776</v>
      </c>
      <c r="B1904" t="s">
        <v>31</v>
      </c>
      <c r="C1904" t="s">
        <v>28</v>
      </c>
      <c r="D1904" s="3">
        <v>2286.6580409923799</v>
      </c>
      <c r="E1904">
        <v>22</v>
      </c>
      <c r="F1904" s="5" t="str">
        <f t="shared" si="120"/>
        <v>Young Adult</v>
      </c>
      <c r="G1904" t="s">
        <v>9019</v>
      </c>
      <c r="H1904">
        <v>8</v>
      </c>
      <c r="I1904" t="str">
        <f t="shared" si="117"/>
        <v>Frequent Buyer</v>
      </c>
      <c r="J1904">
        <v>2</v>
      </c>
      <c r="K1904" t="str">
        <f t="shared" si="118"/>
        <v>Unsatisfied</v>
      </c>
      <c r="L1904">
        <v>0</v>
      </c>
      <c r="M1904" t="str">
        <f t="shared" si="119"/>
        <v>No Intent</v>
      </c>
    </row>
    <row r="1905" spans="1:13">
      <c r="A1905">
        <v>7777</v>
      </c>
      <c r="B1905" t="s">
        <v>15</v>
      </c>
      <c r="C1905" t="s">
        <v>10</v>
      </c>
      <c r="D1905" s="3">
        <v>2163.44820262026</v>
      </c>
      <c r="E1905">
        <v>32</v>
      </c>
      <c r="F1905" s="5" t="str">
        <f t="shared" si="120"/>
        <v>Adult</v>
      </c>
      <c r="G1905" t="s">
        <v>9020</v>
      </c>
      <c r="H1905">
        <v>15</v>
      </c>
      <c r="I1905" t="str">
        <f t="shared" si="117"/>
        <v>Very Frequent Buyer</v>
      </c>
      <c r="J1905">
        <v>5</v>
      </c>
      <c r="K1905" t="str">
        <f t="shared" si="118"/>
        <v>Satisfied</v>
      </c>
      <c r="L1905">
        <v>1</v>
      </c>
      <c r="M1905" t="str">
        <f t="shared" si="119"/>
        <v>Intent to Purchase</v>
      </c>
    </row>
    <row r="1906" spans="1:13">
      <c r="A1906">
        <v>7778</v>
      </c>
      <c r="B1906" t="s">
        <v>15</v>
      </c>
      <c r="C1906" t="s">
        <v>28</v>
      </c>
      <c r="D1906" s="3">
        <v>579.45464642430204</v>
      </c>
      <c r="E1906">
        <v>65</v>
      </c>
      <c r="F1906" s="5" t="str">
        <f t="shared" si="120"/>
        <v>Senior</v>
      </c>
      <c r="G1906" t="s">
        <v>9019</v>
      </c>
      <c r="H1906">
        <v>7</v>
      </c>
      <c r="I1906" t="str">
        <f t="shared" si="117"/>
        <v>Frequent Buyer</v>
      </c>
      <c r="J1906">
        <v>4</v>
      </c>
      <c r="K1906" t="str">
        <f t="shared" si="118"/>
        <v>Satisfied</v>
      </c>
      <c r="L1906">
        <v>1</v>
      </c>
      <c r="M1906" t="str">
        <f t="shared" si="119"/>
        <v>Intent to Purchase</v>
      </c>
    </row>
    <row r="1907" spans="1:13">
      <c r="A1907">
        <v>7779</v>
      </c>
      <c r="B1907" t="s">
        <v>31</v>
      </c>
      <c r="C1907" t="s">
        <v>18</v>
      </c>
      <c r="D1907" s="3">
        <v>2226.4493718147901</v>
      </c>
      <c r="E1907">
        <v>26</v>
      </c>
      <c r="F1907" s="5" t="str">
        <f t="shared" si="120"/>
        <v>Young Adult</v>
      </c>
      <c r="G1907" t="s">
        <v>9019</v>
      </c>
      <c r="H1907">
        <v>18</v>
      </c>
      <c r="I1907" t="str">
        <f t="shared" si="117"/>
        <v>Very Frequent Buyer</v>
      </c>
      <c r="J1907">
        <v>2</v>
      </c>
      <c r="K1907" t="str">
        <f t="shared" si="118"/>
        <v>Unsatisfied</v>
      </c>
      <c r="L1907">
        <v>0</v>
      </c>
      <c r="M1907" t="str">
        <f t="shared" si="119"/>
        <v>No Intent</v>
      </c>
    </row>
    <row r="1908" spans="1:13">
      <c r="A1908">
        <v>7780</v>
      </c>
      <c r="B1908" t="s">
        <v>31</v>
      </c>
      <c r="C1908" t="s">
        <v>10</v>
      </c>
      <c r="D1908" s="3">
        <v>164.28491065316601</v>
      </c>
      <c r="E1908">
        <v>36</v>
      </c>
      <c r="F1908" s="5" t="str">
        <f t="shared" si="120"/>
        <v>Adult</v>
      </c>
      <c r="G1908" t="s">
        <v>9019</v>
      </c>
      <c r="H1908">
        <v>14</v>
      </c>
      <c r="I1908" t="str">
        <f t="shared" si="117"/>
        <v>Very Frequent Buyer</v>
      </c>
      <c r="J1908">
        <v>5</v>
      </c>
      <c r="K1908" t="str">
        <f t="shared" si="118"/>
        <v>Satisfied</v>
      </c>
      <c r="L1908">
        <v>1</v>
      </c>
      <c r="M1908" t="str">
        <f t="shared" si="119"/>
        <v>Intent to Purchase</v>
      </c>
    </row>
    <row r="1909" spans="1:13">
      <c r="A1909">
        <v>7781</v>
      </c>
      <c r="B1909" t="s">
        <v>15</v>
      </c>
      <c r="C1909" t="s">
        <v>10</v>
      </c>
      <c r="D1909" s="3">
        <v>635.75973036430196</v>
      </c>
      <c r="E1909">
        <v>36</v>
      </c>
      <c r="F1909" s="5" t="str">
        <f t="shared" si="120"/>
        <v>Adult</v>
      </c>
      <c r="G1909" t="s">
        <v>9020</v>
      </c>
      <c r="H1909">
        <v>4</v>
      </c>
      <c r="I1909" t="str">
        <f t="shared" si="117"/>
        <v>Regular Buyer</v>
      </c>
      <c r="J1909">
        <v>5</v>
      </c>
      <c r="K1909" t="str">
        <f t="shared" si="118"/>
        <v>Satisfied</v>
      </c>
      <c r="L1909">
        <v>1</v>
      </c>
      <c r="M1909" t="str">
        <f t="shared" si="119"/>
        <v>Intent to Purchase</v>
      </c>
    </row>
    <row r="1910" spans="1:13">
      <c r="A1910">
        <v>7782</v>
      </c>
      <c r="B1910" t="s">
        <v>12</v>
      </c>
      <c r="C1910" t="s">
        <v>13</v>
      </c>
      <c r="D1910" s="3">
        <v>1076.3529441917599</v>
      </c>
      <c r="E1910">
        <v>53</v>
      </c>
      <c r="F1910" s="5" t="str">
        <f t="shared" si="120"/>
        <v>Mature Adult</v>
      </c>
      <c r="G1910" t="s">
        <v>9019</v>
      </c>
      <c r="H1910">
        <v>5</v>
      </c>
      <c r="I1910" t="str">
        <f t="shared" si="117"/>
        <v>Regular Buyer</v>
      </c>
      <c r="J1910">
        <v>3</v>
      </c>
      <c r="K1910" t="str">
        <f t="shared" si="118"/>
        <v>Neutral</v>
      </c>
      <c r="L1910">
        <v>0</v>
      </c>
      <c r="M1910" t="str">
        <f t="shared" si="119"/>
        <v>No Intent</v>
      </c>
    </row>
    <row r="1911" spans="1:13">
      <c r="A1911">
        <v>7783</v>
      </c>
      <c r="B1911" t="s">
        <v>15</v>
      </c>
      <c r="C1911" t="s">
        <v>18</v>
      </c>
      <c r="D1911" s="3">
        <v>2201.0610364051199</v>
      </c>
      <c r="E1911">
        <v>43</v>
      </c>
      <c r="F1911" s="5" t="str">
        <f t="shared" si="120"/>
        <v>Middle aged</v>
      </c>
      <c r="G1911" t="s">
        <v>9020</v>
      </c>
      <c r="H1911">
        <v>4</v>
      </c>
      <c r="I1911" t="str">
        <f t="shared" si="117"/>
        <v>Regular Buyer</v>
      </c>
      <c r="J1911">
        <v>3</v>
      </c>
      <c r="K1911" t="str">
        <f t="shared" si="118"/>
        <v>Neutral</v>
      </c>
      <c r="L1911">
        <v>1</v>
      </c>
      <c r="M1911" t="str">
        <f t="shared" si="119"/>
        <v>Intent to Purchase</v>
      </c>
    </row>
    <row r="1912" spans="1:13">
      <c r="A1912">
        <v>7784</v>
      </c>
      <c r="B1912" t="s">
        <v>31</v>
      </c>
      <c r="C1912" t="s">
        <v>13</v>
      </c>
      <c r="D1912" s="3">
        <v>1769.9736614308699</v>
      </c>
      <c r="E1912">
        <v>22</v>
      </c>
      <c r="F1912" s="5" t="str">
        <f t="shared" si="120"/>
        <v>Young Adult</v>
      </c>
      <c r="G1912" t="s">
        <v>9020</v>
      </c>
      <c r="H1912">
        <v>10</v>
      </c>
      <c r="I1912" t="str">
        <f t="shared" si="117"/>
        <v>Frequent Buyer</v>
      </c>
      <c r="J1912">
        <v>5</v>
      </c>
      <c r="K1912" t="str">
        <f t="shared" si="118"/>
        <v>Satisfied</v>
      </c>
      <c r="L1912">
        <v>1</v>
      </c>
      <c r="M1912" t="str">
        <f t="shared" si="119"/>
        <v>Intent to Purchase</v>
      </c>
    </row>
    <row r="1913" spans="1:13">
      <c r="A1913">
        <v>7785</v>
      </c>
      <c r="B1913" t="s">
        <v>31</v>
      </c>
      <c r="C1913" t="s">
        <v>28</v>
      </c>
      <c r="D1913" s="3">
        <v>2891.15213677157</v>
      </c>
      <c r="E1913">
        <v>26</v>
      </c>
      <c r="F1913" s="5" t="str">
        <f t="shared" si="120"/>
        <v>Young Adult</v>
      </c>
      <c r="G1913" t="s">
        <v>9019</v>
      </c>
      <c r="H1913">
        <v>11</v>
      </c>
      <c r="I1913" t="str">
        <f t="shared" si="117"/>
        <v>Frequent Buyer</v>
      </c>
      <c r="J1913">
        <v>1</v>
      </c>
      <c r="K1913" t="str">
        <f t="shared" si="118"/>
        <v>Unsatisfied</v>
      </c>
      <c r="L1913">
        <v>0</v>
      </c>
      <c r="M1913" t="str">
        <f t="shared" si="119"/>
        <v>No Intent</v>
      </c>
    </row>
    <row r="1914" spans="1:13">
      <c r="A1914">
        <v>7786</v>
      </c>
      <c r="B1914" t="s">
        <v>24</v>
      </c>
      <c r="C1914" t="s">
        <v>13</v>
      </c>
      <c r="D1914" s="3">
        <v>1401.5989182680501</v>
      </c>
      <c r="E1914">
        <v>23</v>
      </c>
      <c r="F1914" s="5" t="str">
        <f t="shared" si="120"/>
        <v>Young Adult</v>
      </c>
      <c r="G1914" t="s">
        <v>9020</v>
      </c>
      <c r="H1914">
        <v>9</v>
      </c>
      <c r="I1914" t="str">
        <f t="shared" si="117"/>
        <v>Frequent Buyer</v>
      </c>
      <c r="J1914">
        <v>2</v>
      </c>
      <c r="K1914" t="str">
        <f t="shared" si="118"/>
        <v>Unsatisfied</v>
      </c>
      <c r="L1914">
        <v>0</v>
      </c>
      <c r="M1914" t="str">
        <f t="shared" si="119"/>
        <v>No Intent</v>
      </c>
    </row>
    <row r="1915" spans="1:13">
      <c r="A1915">
        <v>7787</v>
      </c>
      <c r="B1915" t="s">
        <v>15</v>
      </c>
      <c r="C1915" t="s">
        <v>22</v>
      </c>
      <c r="D1915" s="3">
        <v>2870.3513768682301</v>
      </c>
      <c r="E1915">
        <v>46</v>
      </c>
      <c r="F1915" s="5" t="str">
        <f t="shared" si="120"/>
        <v>Middle aged</v>
      </c>
      <c r="G1915" t="s">
        <v>9019</v>
      </c>
      <c r="H1915">
        <v>1</v>
      </c>
      <c r="I1915" t="str">
        <f t="shared" si="117"/>
        <v>Rare Buyer</v>
      </c>
      <c r="J1915">
        <v>4</v>
      </c>
      <c r="K1915" t="str">
        <f t="shared" si="118"/>
        <v>Satisfied</v>
      </c>
      <c r="L1915">
        <v>1</v>
      </c>
      <c r="M1915" t="str">
        <f t="shared" si="119"/>
        <v>Intent to Purchase</v>
      </c>
    </row>
    <row r="1916" spans="1:13">
      <c r="A1916">
        <v>7788</v>
      </c>
      <c r="B1916" t="s">
        <v>15</v>
      </c>
      <c r="C1916" t="s">
        <v>10</v>
      </c>
      <c r="D1916" s="3">
        <v>341.78388664687202</v>
      </c>
      <c r="E1916">
        <v>35</v>
      </c>
      <c r="F1916" s="5" t="str">
        <f t="shared" si="120"/>
        <v>Adult</v>
      </c>
      <c r="G1916" t="s">
        <v>9019</v>
      </c>
      <c r="H1916">
        <v>2</v>
      </c>
      <c r="I1916" t="str">
        <f t="shared" si="117"/>
        <v>Occasional Buyer</v>
      </c>
      <c r="J1916">
        <v>1</v>
      </c>
      <c r="K1916" t="str">
        <f t="shared" si="118"/>
        <v>Unsatisfied</v>
      </c>
      <c r="L1916">
        <v>0</v>
      </c>
      <c r="M1916" t="str">
        <f t="shared" si="119"/>
        <v>No Intent</v>
      </c>
    </row>
    <row r="1917" spans="1:13">
      <c r="A1917">
        <v>7789</v>
      </c>
      <c r="B1917" t="s">
        <v>12</v>
      </c>
      <c r="C1917" t="s">
        <v>13</v>
      </c>
      <c r="D1917" s="3">
        <v>577.86950915639898</v>
      </c>
      <c r="E1917">
        <v>30</v>
      </c>
      <c r="F1917" s="5" t="str">
        <f t="shared" si="120"/>
        <v>Adult</v>
      </c>
      <c r="G1917" t="s">
        <v>9019</v>
      </c>
      <c r="H1917">
        <v>3</v>
      </c>
      <c r="I1917" t="str">
        <f t="shared" si="117"/>
        <v>Occasional Buyer</v>
      </c>
      <c r="J1917">
        <v>3</v>
      </c>
      <c r="K1917" t="str">
        <f t="shared" si="118"/>
        <v>Neutral</v>
      </c>
      <c r="L1917">
        <v>0</v>
      </c>
      <c r="M1917" t="str">
        <f t="shared" si="119"/>
        <v>No Intent</v>
      </c>
    </row>
    <row r="1918" spans="1:13">
      <c r="A1918">
        <v>7790</v>
      </c>
      <c r="B1918" t="s">
        <v>31</v>
      </c>
      <c r="C1918" t="s">
        <v>18</v>
      </c>
      <c r="D1918" s="3">
        <v>733.80696008473399</v>
      </c>
      <c r="E1918">
        <v>40</v>
      </c>
      <c r="F1918" s="5" t="str">
        <f t="shared" si="120"/>
        <v>Middle aged</v>
      </c>
      <c r="G1918" t="s">
        <v>9019</v>
      </c>
      <c r="H1918">
        <v>6</v>
      </c>
      <c r="I1918" t="str">
        <f t="shared" si="117"/>
        <v>Regular Buyer</v>
      </c>
      <c r="J1918">
        <v>5</v>
      </c>
      <c r="K1918" t="str">
        <f t="shared" si="118"/>
        <v>Satisfied</v>
      </c>
      <c r="L1918">
        <v>1</v>
      </c>
      <c r="M1918" t="str">
        <f t="shared" si="119"/>
        <v>Intent to Purchase</v>
      </c>
    </row>
    <row r="1919" spans="1:13">
      <c r="A1919">
        <v>7791</v>
      </c>
      <c r="B1919" t="s">
        <v>12</v>
      </c>
      <c r="C1919" t="s">
        <v>18</v>
      </c>
      <c r="D1919" s="3">
        <v>2809.8809589455</v>
      </c>
      <c r="E1919">
        <v>33</v>
      </c>
      <c r="F1919" s="5" t="str">
        <f t="shared" si="120"/>
        <v>Adult</v>
      </c>
      <c r="G1919" t="s">
        <v>9019</v>
      </c>
      <c r="H1919">
        <v>1</v>
      </c>
      <c r="I1919" t="str">
        <f t="shared" si="117"/>
        <v>Rare Buyer</v>
      </c>
      <c r="J1919">
        <v>4</v>
      </c>
      <c r="K1919" t="str">
        <f t="shared" si="118"/>
        <v>Satisfied</v>
      </c>
      <c r="L1919">
        <v>1</v>
      </c>
      <c r="M1919" t="str">
        <f t="shared" si="119"/>
        <v>Intent to Purchase</v>
      </c>
    </row>
    <row r="1920" spans="1:13">
      <c r="A1920">
        <v>7792</v>
      </c>
      <c r="B1920" t="s">
        <v>12</v>
      </c>
      <c r="C1920" t="s">
        <v>10</v>
      </c>
      <c r="D1920" s="3">
        <v>1535.09841594912</v>
      </c>
      <c r="E1920">
        <v>51</v>
      </c>
      <c r="F1920" s="5" t="str">
        <f t="shared" si="120"/>
        <v>Mature Adult</v>
      </c>
      <c r="G1920" t="s">
        <v>9020</v>
      </c>
      <c r="H1920">
        <v>14</v>
      </c>
      <c r="I1920" t="str">
        <f t="shared" si="117"/>
        <v>Very Frequent Buyer</v>
      </c>
      <c r="J1920">
        <v>3</v>
      </c>
      <c r="K1920" t="str">
        <f t="shared" si="118"/>
        <v>Neutral</v>
      </c>
      <c r="L1920">
        <v>1</v>
      </c>
      <c r="M1920" t="str">
        <f t="shared" si="119"/>
        <v>Intent to Purchase</v>
      </c>
    </row>
    <row r="1921" spans="1:13">
      <c r="A1921">
        <v>7793</v>
      </c>
      <c r="B1921" t="s">
        <v>15</v>
      </c>
      <c r="C1921" t="s">
        <v>10</v>
      </c>
      <c r="D1921" s="3">
        <v>1093.81300826899</v>
      </c>
      <c r="E1921">
        <v>60</v>
      </c>
      <c r="F1921" s="5" t="str">
        <f t="shared" si="120"/>
        <v>Senior</v>
      </c>
      <c r="G1921" t="s">
        <v>9019</v>
      </c>
      <c r="H1921">
        <v>16</v>
      </c>
      <c r="I1921" t="str">
        <f t="shared" si="117"/>
        <v>Very Frequent Buyer</v>
      </c>
      <c r="J1921">
        <v>3</v>
      </c>
      <c r="K1921" t="str">
        <f t="shared" si="118"/>
        <v>Neutral</v>
      </c>
      <c r="L1921">
        <v>0</v>
      </c>
      <c r="M1921" t="str">
        <f t="shared" si="119"/>
        <v>No Intent</v>
      </c>
    </row>
    <row r="1922" spans="1:13">
      <c r="A1922">
        <v>7794</v>
      </c>
      <c r="B1922" t="s">
        <v>12</v>
      </c>
      <c r="C1922" t="s">
        <v>28</v>
      </c>
      <c r="D1922" s="3">
        <v>531.47751576939504</v>
      </c>
      <c r="E1922">
        <v>41</v>
      </c>
      <c r="F1922" s="5" t="str">
        <f t="shared" si="120"/>
        <v>Middle aged</v>
      </c>
      <c r="G1922" t="s">
        <v>9020</v>
      </c>
      <c r="H1922">
        <v>9</v>
      </c>
      <c r="I1922" t="str">
        <f t="shared" ref="I1922:I1985" si="121">IF(H1922=0, "No Purchases",
IF(H1922&lt;=1, "Rare Buyer",
IF(H1922&lt;=3, "Occasional Buyer",
IF(H1922&lt;=6, "Regular Buyer",
IF(H1922&lt;=12, "Frequent Buyer", "Very Frequent Buyer")))))</f>
        <v>Frequent Buyer</v>
      </c>
      <c r="J1922">
        <v>5</v>
      </c>
      <c r="K1922" t="str">
        <f t="shared" ref="K1922:K1985" si="122">IF(J1922&lt;=2, "Unsatisfied",
IF(J1922=3, "Neutral",
IF(J1922&gt;=4, "Satisfied", "N/A")))</f>
        <v>Satisfied</v>
      </c>
      <c r="L1922">
        <v>1</v>
      </c>
      <c r="M1922" t="str">
        <f t="shared" ref="M1922:M1985" si="123">IF(L1922=0, "No Intent", IF(L1922=1,"Intent to Purchase", "N/A"))</f>
        <v>Intent to Purchase</v>
      </c>
    </row>
    <row r="1923" spans="1:13">
      <c r="A1923">
        <v>7795</v>
      </c>
      <c r="B1923" t="s">
        <v>9</v>
      </c>
      <c r="C1923" t="s">
        <v>22</v>
      </c>
      <c r="D1923" s="3">
        <v>1384.9228940313899</v>
      </c>
      <c r="E1923">
        <v>62</v>
      </c>
      <c r="F1923" s="5" t="str">
        <f t="shared" si="120"/>
        <v>Senior</v>
      </c>
      <c r="G1923" t="s">
        <v>9020</v>
      </c>
      <c r="H1923">
        <v>1</v>
      </c>
      <c r="I1923" t="str">
        <f t="shared" si="121"/>
        <v>Rare Buyer</v>
      </c>
      <c r="J1923">
        <v>4</v>
      </c>
      <c r="K1923" t="str">
        <f t="shared" si="122"/>
        <v>Satisfied</v>
      </c>
      <c r="L1923">
        <v>1</v>
      </c>
      <c r="M1923" t="str">
        <f t="shared" si="123"/>
        <v>Intent to Purchase</v>
      </c>
    </row>
    <row r="1924" spans="1:13">
      <c r="A1924">
        <v>7796</v>
      </c>
      <c r="B1924" t="s">
        <v>31</v>
      </c>
      <c r="C1924" t="s">
        <v>22</v>
      </c>
      <c r="D1924" s="3">
        <v>2633.03688760566</v>
      </c>
      <c r="E1924">
        <v>41</v>
      </c>
      <c r="F1924" s="5" t="str">
        <f t="shared" si="120"/>
        <v>Middle aged</v>
      </c>
      <c r="G1924" t="s">
        <v>9019</v>
      </c>
      <c r="H1924">
        <v>18</v>
      </c>
      <c r="I1924" t="str">
        <f t="shared" si="121"/>
        <v>Very Frequent Buyer</v>
      </c>
      <c r="J1924">
        <v>4</v>
      </c>
      <c r="K1924" t="str">
        <f t="shared" si="122"/>
        <v>Satisfied</v>
      </c>
      <c r="L1924">
        <v>1</v>
      </c>
      <c r="M1924" t="str">
        <f t="shared" si="123"/>
        <v>Intent to Purchase</v>
      </c>
    </row>
    <row r="1925" spans="1:13">
      <c r="A1925">
        <v>7797</v>
      </c>
      <c r="B1925" t="s">
        <v>24</v>
      </c>
      <c r="C1925" t="s">
        <v>13</v>
      </c>
      <c r="D1925" s="3">
        <v>454.02085102527298</v>
      </c>
      <c r="E1925">
        <v>25</v>
      </c>
      <c r="F1925" s="5" t="str">
        <f t="shared" si="120"/>
        <v>Young Adult</v>
      </c>
      <c r="G1925" t="s">
        <v>9019</v>
      </c>
      <c r="H1925">
        <v>5</v>
      </c>
      <c r="I1925" t="str">
        <f t="shared" si="121"/>
        <v>Regular Buyer</v>
      </c>
      <c r="J1925">
        <v>5</v>
      </c>
      <c r="K1925" t="str">
        <f t="shared" si="122"/>
        <v>Satisfied</v>
      </c>
      <c r="L1925">
        <v>0</v>
      </c>
      <c r="M1925" t="str">
        <f t="shared" si="123"/>
        <v>No Intent</v>
      </c>
    </row>
    <row r="1926" spans="1:13">
      <c r="A1926">
        <v>7798</v>
      </c>
      <c r="B1926" t="s">
        <v>24</v>
      </c>
      <c r="C1926" t="s">
        <v>18</v>
      </c>
      <c r="D1926" s="3">
        <v>1719.4252239490099</v>
      </c>
      <c r="E1926">
        <v>52</v>
      </c>
      <c r="F1926" s="5" t="str">
        <f t="shared" si="120"/>
        <v>Mature Adult</v>
      </c>
      <c r="G1926" t="s">
        <v>9019</v>
      </c>
      <c r="H1926">
        <v>5</v>
      </c>
      <c r="I1926" t="str">
        <f t="shared" si="121"/>
        <v>Regular Buyer</v>
      </c>
      <c r="J1926">
        <v>5</v>
      </c>
      <c r="K1926" t="str">
        <f t="shared" si="122"/>
        <v>Satisfied</v>
      </c>
      <c r="L1926">
        <v>1</v>
      </c>
      <c r="M1926" t="str">
        <f t="shared" si="123"/>
        <v>Intent to Purchase</v>
      </c>
    </row>
    <row r="1927" spans="1:13">
      <c r="A1927">
        <v>7799</v>
      </c>
      <c r="B1927" t="s">
        <v>24</v>
      </c>
      <c r="C1927" t="s">
        <v>18</v>
      </c>
      <c r="D1927" s="3">
        <v>2284.3189509307399</v>
      </c>
      <c r="E1927">
        <v>32</v>
      </c>
      <c r="F1927" s="5" t="str">
        <f t="shared" si="120"/>
        <v>Adult</v>
      </c>
      <c r="G1927" t="s">
        <v>9019</v>
      </c>
      <c r="H1927">
        <v>19</v>
      </c>
      <c r="I1927" t="str">
        <f t="shared" si="121"/>
        <v>Very Frequent Buyer</v>
      </c>
      <c r="J1927">
        <v>4</v>
      </c>
      <c r="K1927" t="str">
        <f t="shared" si="122"/>
        <v>Satisfied</v>
      </c>
      <c r="L1927">
        <v>1</v>
      </c>
      <c r="M1927" t="str">
        <f t="shared" si="123"/>
        <v>Intent to Purchase</v>
      </c>
    </row>
    <row r="1928" spans="1:13">
      <c r="A1928">
        <v>7800</v>
      </c>
      <c r="B1928" t="s">
        <v>12</v>
      </c>
      <c r="C1928" t="s">
        <v>22</v>
      </c>
      <c r="D1928" s="3">
        <v>1479.2787774307201</v>
      </c>
      <c r="E1928">
        <v>30</v>
      </c>
      <c r="F1928" s="5" t="str">
        <f t="shared" si="120"/>
        <v>Adult</v>
      </c>
      <c r="G1928" t="s">
        <v>9020</v>
      </c>
      <c r="H1928">
        <v>10</v>
      </c>
      <c r="I1928" t="str">
        <f t="shared" si="121"/>
        <v>Frequent Buyer</v>
      </c>
      <c r="J1928">
        <v>2</v>
      </c>
      <c r="K1928" t="str">
        <f t="shared" si="122"/>
        <v>Unsatisfied</v>
      </c>
      <c r="L1928">
        <v>0</v>
      </c>
      <c r="M1928" t="str">
        <f t="shared" si="123"/>
        <v>No Intent</v>
      </c>
    </row>
    <row r="1929" spans="1:13">
      <c r="A1929">
        <v>7801</v>
      </c>
      <c r="B1929" t="s">
        <v>31</v>
      </c>
      <c r="C1929" t="s">
        <v>13</v>
      </c>
      <c r="D1929" s="3">
        <v>2587.2271660534302</v>
      </c>
      <c r="E1929">
        <v>31</v>
      </c>
      <c r="F1929" s="5" t="str">
        <f t="shared" si="120"/>
        <v>Adult</v>
      </c>
      <c r="G1929" t="s">
        <v>9019</v>
      </c>
      <c r="H1929">
        <v>19</v>
      </c>
      <c r="I1929" t="str">
        <f t="shared" si="121"/>
        <v>Very Frequent Buyer</v>
      </c>
      <c r="J1929">
        <v>4</v>
      </c>
      <c r="K1929" t="str">
        <f t="shared" si="122"/>
        <v>Satisfied</v>
      </c>
      <c r="L1929">
        <v>1</v>
      </c>
      <c r="M1929" t="str">
        <f t="shared" si="123"/>
        <v>Intent to Purchase</v>
      </c>
    </row>
    <row r="1930" spans="1:13">
      <c r="A1930">
        <v>7802</v>
      </c>
      <c r="B1930" t="s">
        <v>24</v>
      </c>
      <c r="C1930" t="s">
        <v>28</v>
      </c>
      <c r="D1930" s="3">
        <v>1127.57072050543</v>
      </c>
      <c r="E1930">
        <v>41</v>
      </c>
      <c r="F1930" s="5" t="str">
        <f t="shared" si="120"/>
        <v>Middle aged</v>
      </c>
      <c r="G1930" t="s">
        <v>9020</v>
      </c>
      <c r="H1930">
        <v>15</v>
      </c>
      <c r="I1930" t="str">
        <f t="shared" si="121"/>
        <v>Very Frequent Buyer</v>
      </c>
      <c r="J1930">
        <v>1</v>
      </c>
      <c r="K1930" t="str">
        <f t="shared" si="122"/>
        <v>Unsatisfied</v>
      </c>
      <c r="L1930">
        <v>1</v>
      </c>
      <c r="M1930" t="str">
        <f t="shared" si="123"/>
        <v>Intent to Purchase</v>
      </c>
    </row>
    <row r="1931" spans="1:13">
      <c r="A1931">
        <v>7803</v>
      </c>
      <c r="B1931" t="s">
        <v>15</v>
      </c>
      <c r="C1931" t="s">
        <v>28</v>
      </c>
      <c r="D1931" s="3">
        <v>2344.6668634849898</v>
      </c>
      <c r="E1931">
        <v>64</v>
      </c>
      <c r="F1931" s="5" t="str">
        <f t="shared" si="120"/>
        <v>Senior</v>
      </c>
      <c r="G1931" t="s">
        <v>9020</v>
      </c>
      <c r="H1931">
        <v>1</v>
      </c>
      <c r="I1931" t="str">
        <f t="shared" si="121"/>
        <v>Rare Buyer</v>
      </c>
      <c r="J1931">
        <v>1</v>
      </c>
      <c r="K1931" t="str">
        <f t="shared" si="122"/>
        <v>Unsatisfied</v>
      </c>
      <c r="L1931">
        <v>1</v>
      </c>
      <c r="M1931" t="str">
        <f t="shared" si="123"/>
        <v>Intent to Purchase</v>
      </c>
    </row>
    <row r="1932" spans="1:13">
      <c r="A1932">
        <v>7804</v>
      </c>
      <c r="B1932" t="s">
        <v>15</v>
      </c>
      <c r="C1932" t="s">
        <v>18</v>
      </c>
      <c r="D1932" s="3">
        <v>556.22265263232703</v>
      </c>
      <c r="E1932">
        <v>39</v>
      </c>
      <c r="F1932" s="5" t="str">
        <f t="shared" si="120"/>
        <v>Adult</v>
      </c>
      <c r="G1932" t="s">
        <v>9020</v>
      </c>
      <c r="H1932">
        <v>12</v>
      </c>
      <c r="I1932" t="str">
        <f t="shared" si="121"/>
        <v>Frequent Buyer</v>
      </c>
      <c r="J1932">
        <v>1</v>
      </c>
      <c r="K1932" t="str">
        <f t="shared" si="122"/>
        <v>Unsatisfied</v>
      </c>
      <c r="L1932">
        <v>1</v>
      </c>
      <c r="M1932" t="str">
        <f t="shared" si="123"/>
        <v>Intent to Purchase</v>
      </c>
    </row>
    <row r="1933" spans="1:13">
      <c r="A1933">
        <v>7805</v>
      </c>
      <c r="B1933" t="s">
        <v>12</v>
      </c>
      <c r="C1933" t="s">
        <v>22</v>
      </c>
      <c r="D1933" s="3">
        <v>323.39577073527101</v>
      </c>
      <c r="E1933">
        <v>52</v>
      </c>
      <c r="F1933" s="5" t="str">
        <f t="shared" si="120"/>
        <v>Mature Adult</v>
      </c>
      <c r="G1933" t="s">
        <v>9020</v>
      </c>
      <c r="H1933">
        <v>3</v>
      </c>
      <c r="I1933" t="str">
        <f t="shared" si="121"/>
        <v>Occasional Buyer</v>
      </c>
      <c r="J1933">
        <v>3</v>
      </c>
      <c r="K1933" t="str">
        <f t="shared" si="122"/>
        <v>Neutral</v>
      </c>
      <c r="L1933">
        <v>1</v>
      </c>
      <c r="M1933" t="str">
        <f t="shared" si="123"/>
        <v>Intent to Purchase</v>
      </c>
    </row>
    <row r="1934" spans="1:13">
      <c r="A1934">
        <v>7806</v>
      </c>
      <c r="B1934" t="s">
        <v>24</v>
      </c>
      <c r="C1934" t="s">
        <v>10</v>
      </c>
      <c r="D1934" s="3">
        <v>515.859066838437</v>
      </c>
      <c r="E1934">
        <v>26</v>
      </c>
      <c r="F1934" s="5" t="str">
        <f t="shared" si="120"/>
        <v>Young Adult</v>
      </c>
      <c r="G1934" t="s">
        <v>9019</v>
      </c>
      <c r="H1934">
        <v>12</v>
      </c>
      <c r="I1934" t="str">
        <f t="shared" si="121"/>
        <v>Frequent Buyer</v>
      </c>
      <c r="J1934">
        <v>5</v>
      </c>
      <c r="K1934" t="str">
        <f t="shared" si="122"/>
        <v>Satisfied</v>
      </c>
      <c r="L1934">
        <v>0</v>
      </c>
      <c r="M1934" t="str">
        <f t="shared" si="123"/>
        <v>No Intent</v>
      </c>
    </row>
    <row r="1935" spans="1:13">
      <c r="A1935">
        <v>7807</v>
      </c>
      <c r="B1935" t="s">
        <v>9</v>
      </c>
      <c r="C1935" t="s">
        <v>28</v>
      </c>
      <c r="D1935" s="3">
        <v>437.08699216626002</v>
      </c>
      <c r="E1935">
        <v>65</v>
      </c>
      <c r="F1935" s="5" t="str">
        <f t="shared" si="120"/>
        <v>Senior</v>
      </c>
      <c r="G1935" t="s">
        <v>9020</v>
      </c>
      <c r="H1935">
        <v>2</v>
      </c>
      <c r="I1935" t="str">
        <f t="shared" si="121"/>
        <v>Occasional Buyer</v>
      </c>
      <c r="J1935">
        <v>1</v>
      </c>
      <c r="K1935" t="str">
        <f t="shared" si="122"/>
        <v>Unsatisfied</v>
      </c>
      <c r="L1935">
        <v>1</v>
      </c>
      <c r="M1935" t="str">
        <f t="shared" si="123"/>
        <v>Intent to Purchase</v>
      </c>
    </row>
    <row r="1936" spans="1:13">
      <c r="A1936">
        <v>7808</v>
      </c>
      <c r="B1936" t="s">
        <v>9</v>
      </c>
      <c r="C1936" t="s">
        <v>13</v>
      </c>
      <c r="D1936" s="3">
        <v>2171.2361984529998</v>
      </c>
      <c r="E1936">
        <v>54</v>
      </c>
      <c r="F1936" s="5" t="str">
        <f t="shared" si="120"/>
        <v>Mature Adult</v>
      </c>
      <c r="G1936" t="s">
        <v>9019</v>
      </c>
      <c r="H1936">
        <v>10</v>
      </c>
      <c r="I1936" t="str">
        <f t="shared" si="121"/>
        <v>Frequent Buyer</v>
      </c>
      <c r="J1936">
        <v>3</v>
      </c>
      <c r="K1936" t="str">
        <f t="shared" si="122"/>
        <v>Neutral</v>
      </c>
      <c r="L1936">
        <v>0</v>
      </c>
      <c r="M1936" t="str">
        <f t="shared" si="123"/>
        <v>No Intent</v>
      </c>
    </row>
    <row r="1937" spans="1:13">
      <c r="A1937">
        <v>7809</v>
      </c>
      <c r="B1937" t="s">
        <v>15</v>
      </c>
      <c r="C1937" t="s">
        <v>13</v>
      </c>
      <c r="D1937" s="3">
        <v>1091.43945280959</v>
      </c>
      <c r="E1937">
        <v>25</v>
      </c>
      <c r="F1937" s="5" t="str">
        <f t="shared" si="120"/>
        <v>Young Adult</v>
      </c>
      <c r="G1937" t="s">
        <v>9019</v>
      </c>
      <c r="H1937">
        <v>15</v>
      </c>
      <c r="I1937" t="str">
        <f t="shared" si="121"/>
        <v>Very Frequent Buyer</v>
      </c>
      <c r="J1937">
        <v>5</v>
      </c>
      <c r="K1937" t="str">
        <f t="shared" si="122"/>
        <v>Satisfied</v>
      </c>
      <c r="L1937">
        <v>0</v>
      </c>
      <c r="M1937" t="str">
        <f t="shared" si="123"/>
        <v>No Intent</v>
      </c>
    </row>
    <row r="1938" spans="1:13">
      <c r="A1938">
        <v>7810</v>
      </c>
      <c r="B1938" t="s">
        <v>9</v>
      </c>
      <c r="C1938" t="s">
        <v>28</v>
      </c>
      <c r="D1938" s="3">
        <v>734.36323232355699</v>
      </c>
      <c r="E1938">
        <v>56</v>
      </c>
      <c r="F1938" s="5" t="str">
        <f t="shared" si="120"/>
        <v>Mature Adult</v>
      </c>
      <c r="G1938" t="s">
        <v>9020</v>
      </c>
      <c r="H1938">
        <v>4</v>
      </c>
      <c r="I1938" t="str">
        <f t="shared" si="121"/>
        <v>Regular Buyer</v>
      </c>
      <c r="J1938">
        <v>4</v>
      </c>
      <c r="K1938" t="str">
        <f t="shared" si="122"/>
        <v>Satisfied</v>
      </c>
      <c r="L1938">
        <v>1</v>
      </c>
      <c r="M1938" t="str">
        <f t="shared" si="123"/>
        <v>Intent to Purchase</v>
      </c>
    </row>
    <row r="1939" spans="1:13">
      <c r="A1939">
        <v>7811</v>
      </c>
      <c r="B1939" t="s">
        <v>31</v>
      </c>
      <c r="C1939" t="s">
        <v>10</v>
      </c>
      <c r="D1939" s="3">
        <v>1736.80330481033</v>
      </c>
      <c r="E1939">
        <v>48</v>
      </c>
      <c r="F1939" s="5" t="str">
        <f t="shared" si="120"/>
        <v>Middle aged</v>
      </c>
      <c r="G1939" t="s">
        <v>9019</v>
      </c>
      <c r="H1939">
        <v>9</v>
      </c>
      <c r="I1939" t="str">
        <f t="shared" si="121"/>
        <v>Frequent Buyer</v>
      </c>
      <c r="J1939">
        <v>1</v>
      </c>
      <c r="K1939" t="str">
        <f t="shared" si="122"/>
        <v>Unsatisfied</v>
      </c>
      <c r="L1939">
        <v>0</v>
      </c>
      <c r="M1939" t="str">
        <f t="shared" si="123"/>
        <v>No Intent</v>
      </c>
    </row>
    <row r="1940" spans="1:13">
      <c r="A1940">
        <v>7812</v>
      </c>
      <c r="B1940" t="s">
        <v>9</v>
      </c>
      <c r="C1940" t="s">
        <v>28</v>
      </c>
      <c r="D1940" s="3">
        <v>620.744865302986</v>
      </c>
      <c r="E1940">
        <v>28</v>
      </c>
      <c r="F1940" s="5" t="str">
        <f t="shared" si="120"/>
        <v>Young Adult</v>
      </c>
      <c r="G1940" t="s">
        <v>9019</v>
      </c>
      <c r="H1940">
        <v>8</v>
      </c>
      <c r="I1940" t="str">
        <f t="shared" si="121"/>
        <v>Frequent Buyer</v>
      </c>
      <c r="J1940">
        <v>5</v>
      </c>
      <c r="K1940" t="str">
        <f t="shared" si="122"/>
        <v>Satisfied</v>
      </c>
      <c r="L1940">
        <v>0</v>
      </c>
      <c r="M1940" t="str">
        <f t="shared" si="123"/>
        <v>No Intent</v>
      </c>
    </row>
    <row r="1941" spans="1:13">
      <c r="A1941">
        <v>7813</v>
      </c>
      <c r="B1941" t="s">
        <v>12</v>
      </c>
      <c r="C1941" t="s">
        <v>28</v>
      </c>
      <c r="D1941" s="3">
        <v>2028.5582430468201</v>
      </c>
      <c r="E1941">
        <v>67</v>
      </c>
      <c r="F1941" s="5" t="str">
        <f t="shared" si="120"/>
        <v>Senior</v>
      </c>
      <c r="G1941" t="s">
        <v>9019</v>
      </c>
      <c r="H1941">
        <v>9</v>
      </c>
      <c r="I1941" t="str">
        <f t="shared" si="121"/>
        <v>Frequent Buyer</v>
      </c>
      <c r="J1941">
        <v>3</v>
      </c>
      <c r="K1941" t="str">
        <f t="shared" si="122"/>
        <v>Neutral</v>
      </c>
      <c r="L1941">
        <v>0</v>
      </c>
      <c r="M1941" t="str">
        <f t="shared" si="123"/>
        <v>No Intent</v>
      </c>
    </row>
    <row r="1942" spans="1:13">
      <c r="A1942">
        <v>7814</v>
      </c>
      <c r="B1942" t="s">
        <v>31</v>
      </c>
      <c r="C1942" t="s">
        <v>13</v>
      </c>
      <c r="D1942" s="3">
        <v>1471.2506917846699</v>
      </c>
      <c r="E1942">
        <v>65</v>
      </c>
      <c r="F1942" s="5" t="str">
        <f t="shared" si="120"/>
        <v>Senior</v>
      </c>
      <c r="G1942" t="s">
        <v>9020</v>
      </c>
      <c r="H1942">
        <v>15</v>
      </c>
      <c r="I1942" t="str">
        <f t="shared" si="121"/>
        <v>Very Frequent Buyer</v>
      </c>
      <c r="J1942">
        <v>3</v>
      </c>
      <c r="K1942" t="str">
        <f t="shared" si="122"/>
        <v>Neutral</v>
      </c>
      <c r="L1942">
        <v>1</v>
      </c>
      <c r="M1942" t="str">
        <f t="shared" si="123"/>
        <v>Intent to Purchase</v>
      </c>
    </row>
    <row r="1943" spans="1:13">
      <c r="A1943">
        <v>7815</v>
      </c>
      <c r="B1943" t="s">
        <v>24</v>
      </c>
      <c r="C1943" t="s">
        <v>22</v>
      </c>
      <c r="D1943" s="3">
        <v>1094.5365051026799</v>
      </c>
      <c r="E1943">
        <v>44</v>
      </c>
      <c r="F1943" s="5" t="str">
        <f t="shared" si="120"/>
        <v>Middle aged</v>
      </c>
      <c r="G1943" t="s">
        <v>9019</v>
      </c>
      <c r="H1943">
        <v>19</v>
      </c>
      <c r="I1943" t="str">
        <f t="shared" si="121"/>
        <v>Very Frequent Buyer</v>
      </c>
      <c r="J1943">
        <v>2</v>
      </c>
      <c r="K1943" t="str">
        <f t="shared" si="122"/>
        <v>Unsatisfied</v>
      </c>
      <c r="L1943">
        <v>0</v>
      </c>
      <c r="M1943" t="str">
        <f t="shared" si="123"/>
        <v>No Intent</v>
      </c>
    </row>
    <row r="1944" spans="1:13">
      <c r="A1944">
        <v>7816</v>
      </c>
      <c r="B1944" t="s">
        <v>31</v>
      </c>
      <c r="C1944" t="s">
        <v>13</v>
      </c>
      <c r="D1944" s="3">
        <v>2384.2918394307098</v>
      </c>
      <c r="E1944">
        <v>21</v>
      </c>
      <c r="F1944" s="5" t="str">
        <f t="shared" si="120"/>
        <v>Young Adult</v>
      </c>
      <c r="G1944" t="s">
        <v>9019</v>
      </c>
      <c r="H1944">
        <v>1</v>
      </c>
      <c r="I1944" t="str">
        <f t="shared" si="121"/>
        <v>Rare Buyer</v>
      </c>
      <c r="J1944">
        <v>2</v>
      </c>
      <c r="K1944" t="str">
        <f t="shared" si="122"/>
        <v>Unsatisfied</v>
      </c>
      <c r="L1944">
        <v>0</v>
      </c>
      <c r="M1944" t="str">
        <f t="shared" si="123"/>
        <v>No Intent</v>
      </c>
    </row>
    <row r="1945" spans="1:13">
      <c r="A1945">
        <v>7817</v>
      </c>
      <c r="B1945" t="s">
        <v>9</v>
      </c>
      <c r="C1945" t="s">
        <v>22</v>
      </c>
      <c r="D1945" s="3">
        <v>1000.57497477331</v>
      </c>
      <c r="E1945">
        <v>55</v>
      </c>
      <c r="F1945" s="5" t="str">
        <f t="shared" si="120"/>
        <v>Mature Adult</v>
      </c>
      <c r="G1945" t="s">
        <v>9020</v>
      </c>
      <c r="H1945">
        <v>1</v>
      </c>
      <c r="I1945" t="str">
        <f t="shared" si="121"/>
        <v>Rare Buyer</v>
      </c>
      <c r="J1945">
        <v>1</v>
      </c>
      <c r="K1945" t="str">
        <f t="shared" si="122"/>
        <v>Unsatisfied</v>
      </c>
      <c r="L1945">
        <v>1</v>
      </c>
      <c r="M1945" t="str">
        <f t="shared" si="123"/>
        <v>Intent to Purchase</v>
      </c>
    </row>
    <row r="1946" spans="1:13">
      <c r="A1946">
        <v>7818</v>
      </c>
      <c r="B1946" t="s">
        <v>24</v>
      </c>
      <c r="C1946" t="s">
        <v>28</v>
      </c>
      <c r="D1946" s="3">
        <v>1635.60380085052</v>
      </c>
      <c r="E1946">
        <v>27</v>
      </c>
      <c r="F1946" s="5" t="str">
        <f t="shared" si="120"/>
        <v>Young Adult</v>
      </c>
      <c r="G1946" t="s">
        <v>9019</v>
      </c>
      <c r="H1946">
        <v>4</v>
      </c>
      <c r="I1946" t="str">
        <f t="shared" si="121"/>
        <v>Regular Buyer</v>
      </c>
      <c r="J1946">
        <v>5</v>
      </c>
      <c r="K1946" t="str">
        <f t="shared" si="122"/>
        <v>Satisfied</v>
      </c>
      <c r="L1946">
        <v>0</v>
      </c>
      <c r="M1946" t="str">
        <f t="shared" si="123"/>
        <v>No Intent</v>
      </c>
    </row>
    <row r="1947" spans="1:13">
      <c r="A1947">
        <v>7819</v>
      </c>
      <c r="B1947" t="s">
        <v>12</v>
      </c>
      <c r="C1947" t="s">
        <v>10</v>
      </c>
      <c r="D1947" s="3">
        <v>226.80119949887199</v>
      </c>
      <c r="E1947">
        <v>39</v>
      </c>
      <c r="F1947" s="5" t="str">
        <f t="shared" si="120"/>
        <v>Adult</v>
      </c>
      <c r="G1947" t="s">
        <v>9019</v>
      </c>
      <c r="H1947">
        <v>7</v>
      </c>
      <c r="I1947" t="str">
        <f t="shared" si="121"/>
        <v>Frequent Buyer</v>
      </c>
      <c r="J1947">
        <v>4</v>
      </c>
      <c r="K1947" t="str">
        <f t="shared" si="122"/>
        <v>Satisfied</v>
      </c>
      <c r="L1947">
        <v>1</v>
      </c>
      <c r="M1947" t="str">
        <f t="shared" si="123"/>
        <v>Intent to Purchase</v>
      </c>
    </row>
    <row r="1948" spans="1:13">
      <c r="A1948">
        <v>7820</v>
      </c>
      <c r="B1948" t="s">
        <v>15</v>
      </c>
      <c r="C1948" t="s">
        <v>22</v>
      </c>
      <c r="D1948" s="3">
        <v>797.48739518151001</v>
      </c>
      <c r="E1948">
        <v>59</v>
      </c>
      <c r="F1948" s="5" t="str">
        <f t="shared" si="120"/>
        <v>Mature Adult</v>
      </c>
      <c r="G1948" t="s">
        <v>9020</v>
      </c>
      <c r="H1948">
        <v>2</v>
      </c>
      <c r="I1948" t="str">
        <f t="shared" si="121"/>
        <v>Occasional Buyer</v>
      </c>
      <c r="J1948">
        <v>3</v>
      </c>
      <c r="K1948" t="str">
        <f t="shared" si="122"/>
        <v>Neutral</v>
      </c>
      <c r="L1948">
        <v>1</v>
      </c>
      <c r="M1948" t="str">
        <f t="shared" si="123"/>
        <v>Intent to Purchase</v>
      </c>
    </row>
    <row r="1949" spans="1:13">
      <c r="A1949">
        <v>7821</v>
      </c>
      <c r="B1949" t="s">
        <v>9</v>
      </c>
      <c r="C1949" t="s">
        <v>18</v>
      </c>
      <c r="D1949" s="3">
        <v>1020.72540418481</v>
      </c>
      <c r="E1949">
        <v>60</v>
      </c>
      <c r="F1949" s="5" t="str">
        <f t="shared" si="120"/>
        <v>Senior</v>
      </c>
      <c r="G1949" t="s">
        <v>9019</v>
      </c>
      <c r="H1949">
        <v>17</v>
      </c>
      <c r="I1949" t="str">
        <f t="shared" si="121"/>
        <v>Very Frequent Buyer</v>
      </c>
      <c r="J1949">
        <v>4</v>
      </c>
      <c r="K1949" t="str">
        <f t="shared" si="122"/>
        <v>Satisfied</v>
      </c>
      <c r="L1949">
        <v>1</v>
      </c>
      <c r="M1949" t="str">
        <f t="shared" si="123"/>
        <v>Intent to Purchase</v>
      </c>
    </row>
    <row r="1950" spans="1:13">
      <c r="A1950">
        <v>7822</v>
      </c>
      <c r="B1950" t="s">
        <v>9</v>
      </c>
      <c r="C1950" t="s">
        <v>22</v>
      </c>
      <c r="D1950" s="3">
        <v>1715.6857199234</v>
      </c>
      <c r="E1950">
        <v>44</v>
      </c>
      <c r="F1950" s="5" t="str">
        <f t="shared" si="120"/>
        <v>Middle aged</v>
      </c>
      <c r="G1950" t="s">
        <v>9019</v>
      </c>
      <c r="H1950">
        <v>1</v>
      </c>
      <c r="I1950" t="str">
        <f t="shared" si="121"/>
        <v>Rare Buyer</v>
      </c>
      <c r="J1950">
        <v>3</v>
      </c>
      <c r="K1950" t="str">
        <f t="shared" si="122"/>
        <v>Neutral</v>
      </c>
      <c r="L1950">
        <v>0</v>
      </c>
      <c r="M1950" t="str">
        <f t="shared" si="123"/>
        <v>No Intent</v>
      </c>
    </row>
    <row r="1951" spans="1:13">
      <c r="A1951">
        <v>7823</v>
      </c>
      <c r="B1951" t="s">
        <v>24</v>
      </c>
      <c r="C1951" t="s">
        <v>13</v>
      </c>
      <c r="D1951" s="3">
        <v>1242.45556031303</v>
      </c>
      <c r="E1951">
        <v>55</v>
      </c>
      <c r="F1951" s="5" t="str">
        <f t="shared" si="120"/>
        <v>Mature Adult</v>
      </c>
      <c r="G1951" t="s">
        <v>9020</v>
      </c>
      <c r="H1951">
        <v>6</v>
      </c>
      <c r="I1951" t="str">
        <f t="shared" si="121"/>
        <v>Regular Buyer</v>
      </c>
      <c r="J1951">
        <v>5</v>
      </c>
      <c r="K1951" t="str">
        <f t="shared" si="122"/>
        <v>Satisfied</v>
      </c>
      <c r="L1951">
        <v>1</v>
      </c>
      <c r="M1951" t="str">
        <f t="shared" si="123"/>
        <v>Intent to Purchase</v>
      </c>
    </row>
    <row r="1952" spans="1:13">
      <c r="A1952">
        <v>7824</v>
      </c>
      <c r="B1952" t="s">
        <v>12</v>
      </c>
      <c r="C1952" t="s">
        <v>13</v>
      </c>
      <c r="D1952" s="3">
        <v>719.34703694463099</v>
      </c>
      <c r="E1952">
        <v>19</v>
      </c>
      <c r="F1952" s="5" t="str">
        <f t="shared" si="120"/>
        <v>Adolescent</v>
      </c>
      <c r="G1952" t="s">
        <v>9019</v>
      </c>
      <c r="H1952">
        <v>7</v>
      </c>
      <c r="I1952" t="str">
        <f t="shared" si="121"/>
        <v>Frequent Buyer</v>
      </c>
      <c r="J1952">
        <v>3</v>
      </c>
      <c r="K1952" t="str">
        <f t="shared" si="122"/>
        <v>Neutral</v>
      </c>
      <c r="L1952">
        <v>0</v>
      </c>
      <c r="M1952" t="str">
        <f t="shared" si="123"/>
        <v>No Intent</v>
      </c>
    </row>
    <row r="1953" spans="1:13">
      <c r="A1953">
        <v>7825</v>
      </c>
      <c r="B1953" t="s">
        <v>31</v>
      </c>
      <c r="C1953" t="s">
        <v>18</v>
      </c>
      <c r="D1953" s="3">
        <v>2925.4238291383299</v>
      </c>
      <c r="E1953">
        <v>21</v>
      </c>
      <c r="F1953" s="5" t="str">
        <f t="shared" si="120"/>
        <v>Young Adult</v>
      </c>
      <c r="G1953" t="s">
        <v>9020</v>
      </c>
      <c r="H1953">
        <v>7</v>
      </c>
      <c r="I1953" t="str">
        <f t="shared" si="121"/>
        <v>Frequent Buyer</v>
      </c>
      <c r="J1953">
        <v>4</v>
      </c>
      <c r="K1953" t="str">
        <f t="shared" si="122"/>
        <v>Satisfied</v>
      </c>
      <c r="L1953">
        <v>1</v>
      </c>
      <c r="M1953" t="str">
        <f t="shared" si="123"/>
        <v>Intent to Purchase</v>
      </c>
    </row>
    <row r="1954" spans="1:13">
      <c r="A1954">
        <v>7826</v>
      </c>
      <c r="B1954" t="s">
        <v>9</v>
      </c>
      <c r="C1954" t="s">
        <v>13</v>
      </c>
      <c r="D1954" s="3">
        <v>1011.14208005468</v>
      </c>
      <c r="E1954">
        <v>30</v>
      </c>
      <c r="F1954" s="5" t="str">
        <f t="shared" si="120"/>
        <v>Adult</v>
      </c>
      <c r="G1954" t="s">
        <v>9020</v>
      </c>
      <c r="H1954">
        <v>12</v>
      </c>
      <c r="I1954" t="str">
        <f t="shared" si="121"/>
        <v>Frequent Buyer</v>
      </c>
      <c r="J1954">
        <v>3</v>
      </c>
      <c r="K1954" t="str">
        <f t="shared" si="122"/>
        <v>Neutral</v>
      </c>
      <c r="L1954">
        <v>0</v>
      </c>
      <c r="M1954" t="str">
        <f t="shared" si="123"/>
        <v>No Intent</v>
      </c>
    </row>
    <row r="1955" spans="1:13">
      <c r="A1955">
        <v>7827</v>
      </c>
      <c r="B1955" t="s">
        <v>9</v>
      </c>
      <c r="C1955" t="s">
        <v>13</v>
      </c>
      <c r="D1955" s="3">
        <v>2680.9812970288199</v>
      </c>
      <c r="E1955">
        <v>56</v>
      </c>
      <c r="F1955" s="5" t="str">
        <f t="shared" si="120"/>
        <v>Mature Adult</v>
      </c>
      <c r="G1955" t="s">
        <v>9019</v>
      </c>
      <c r="H1955">
        <v>10</v>
      </c>
      <c r="I1955" t="str">
        <f t="shared" si="121"/>
        <v>Frequent Buyer</v>
      </c>
      <c r="J1955">
        <v>1</v>
      </c>
      <c r="K1955" t="str">
        <f t="shared" si="122"/>
        <v>Unsatisfied</v>
      </c>
      <c r="L1955">
        <v>0</v>
      </c>
      <c r="M1955" t="str">
        <f t="shared" si="123"/>
        <v>No Intent</v>
      </c>
    </row>
    <row r="1956" spans="1:13">
      <c r="A1956">
        <v>7828</v>
      </c>
      <c r="B1956" t="s">
        <v>9</v>
      </c>
      <c r="C1956" t="s">
        <v>28</v>
      </c>
      <c r="D1956" s="3">
        <v>2782.2190558827901</v>
      </c>
      <c r="E1956">
        <v>69</v>
      </c>
      <c r="F1956" s="5" t="str">
        <f t="shared" si="120"/>
        <v>Senior</v>
      </c>
      <c r="G1956" t="s">
        <v>9019</v>
      </c>
      <c r="H1956">
        <v>10</v>
      </c>
      <c r="I1956" t="str">
        <f t="shared" si="121"/>
        <v>Frequent Buyer</v>
      </c>
      <c r="J1956">
        <v>2</v>
      </c>
      <c r="K1956" t="str">
        <f t="shared" si="122"/>
        <v>Unsatisfied</v>
      </c>
      <c r="L1956">
        <v>0</v>
      </c>
      <c r="M1956" t="str">
        <f t="shared" si="123"/>
        <v>No Intent</v>
      </c>
    </row>
    <row r="1957" spans="1:13">
      <c r="A1957">
        <v>7829</v>
      </c>
      <c r="B1957" t="s">
        <v>31</v>
      </c>
      <c r="C1957" t="s">
        <v>10</v>
      </c>
      <c r="D1957" s="3">
        <v>837.23009800615</v>
      </c>
      <c r="E1957">
        <v>46</v>
      </c>
      <c r="F1957" s="5" t="str">
        <f t="shared" si="120"/>
        <v>Middle aged</v>
      </c>
      <c r="G1957" t="s">
        <v>9020</v>
      </c>
      <c r="H1957">
        <v>4</v>
      </c>
      <c r="I1957" t="str">
        <f t="shared" si="121"/>
        <v>Regular Buyer</v>
      </c>
      <c r="J1957">
        <v>2</v>
      </c>
      <c r="K1957" t="str">
        <f t="shared" si="122"/>
        <v>Unsatisfied</v>
      </c>
      <c r="L1957">
        <v>1</v>
      </c>
      <c r="M1957" t="str">
        <f t="shared" si="123"/>
        <v>Intent to Purchase</v>
      </c>
    </row>
    <row r="1958" spans="1:13">
      <c r="A1958">
        <v>7830</v>
      </c>
      <c r="B1958" t="s">
        <v>15</v>
      </c>
      <c r="C1958" t="s">
        <v>10</v>
      </c>
      <c r="D1958" s="3">
        <v>1404.1629594318699</v>
      </c>
      <c r="E1958">
        <v>66</v>
      </c>
      <c r="F1958" s="5" t="str">
        <f t="shared" si="120"/>
        <v>Senior</v>
      </c>
      <c r="G1958" t="s">
        <v>9019</v>
      </c>
      <c r="H1958">
        <v>5</v>
      </c>
      <c r="I1958" t="str">
        <f t="shared" si="121"/>
        <v>Regular Buyer</v>
      </c>
      <c r="J1958">
        <v>3</v>
      </c>
      <c r="K1958" t="str">
        <f t="shared" si="122"/>
        <v>Neutral</v>
      </c>
      <c r="L1958">
        <v>0</v>
      </c>
      <c r="M1958" t="str">
        <f t="shared" si="123"/>
        <v>No Intent</v>
      </c>
    </row>
    <row r="1959" spans="1:13">
      <c r="A1959">
        <v>7831</v>
      </c>
      <c r="B1959" t="s">
        <v>12</v>
      </c>
      <c r="C1959" t="s">
        <v>28</v>
      </c>
      <c r="D1959" s="3">
        <v>2410.6694201053501</v>
      </c>
      <c r="E1959">
        <v>69</v>
      </c>
      <c r="F1959" s="5" t="str">
        <f t="shared" si="120"/>
        <v>Senior</v>
      </c>
      <c r="G1959" t="s">
        <v>9020</v>
      </c>
      <c r="H1959">
        <v>15</v>
      </c>
      <c r="I1959" t="str">
        <f t="shared" si="121"/>
        <v>Very Frequent Buyer</v>
      </c>
      <c r="J1959">
        <v>4</v>
      </c>
      <c r="K1959" t="str">
        <f t="shared" si="122"/>
        <v>Satisfied</v>
      </c>
      <c r="L1959">
        <v>1</v>
      </c>
      <c r="M1959" t="str">
        <f t="shared" si="123"/>
        <v>Intent to Purchase</v>
      </c>
    </row>
    <row r="1960" spans="1:13">
      <c r="A1960">
        <v>7832</v>
      </c>
      <c r="B1960" t="s">
        <v>24</v>
      </c>
      <c r="C1960" t="s">
        <v>13</v>
      </c>
      <c r="D1960" s="3">
        <v>2981.19765983874</v>
      </c>
      <c r="E1960">
        <v>22</v>
      </c>
      <c r="F1960" s="5" t="str">
        <f t="shared" si="120"/>
        <v>Young Adult</v>
      </c>
      <c r="G1960" t="s">
        <v>9019</v>
      </c>
      <c r="H1960">
        <v>17</v>
      </c>
      <c r="I1960" t="str">
        <f t="shared" si="121"/>
        <v>Very Frequent Buyer</v>
      </c>
      <c r="J1960">
        <v>2</v>
      </c>
      <c r="K1960" t="str">
        <f t="shared" si="122"/>
        <v>Unsatisfied</v>
      </c>
      <c r="L1960">
        <v>0</v>
      </c>
      <c r="M1960" t="str">
        <f t="shared" si="123"/>
        <v>No Intent</v>
      </c>
    </row>
    <row r="1961" spans="1:13">
      <c r="A1961">
        <v>7833</v>
      </c>
      <c r="B1961" t="s">
        <v>15</v>
      </c>
      <c r="C1961" t="s">
        <v>28</v>
      </c>
      <c r="D1961" s="3">
        <v>2452.1750705047102</v>
      </c>
      <c r="E1961">
        <v>67</v>
      </c>
      <c r="F1961" s="5" t="str">
        <f t="shared" si="120"/>
        <v>Senior</v>
      </c>
      <c r="G1961" t="s">
        <v>9020</v>
      </c>
      <c r="H1961">
        <v>13</v>
      </c>
      <c r="I1961" t="str">
        <f t="shared" si="121"/>
        <v>Very Frequent Buyer</v>
      </c>
      <c r="J1961">
        <v>1</v>
      </c>
      <c r="K1961" t="str">
        <f t="shared" si="122"/>
        <v>Unsatisfied</v>
      </c>
      <c r="L1961">
        <v>1</v>
      </c>
      <c r="M1961" t="str">
        <f t="shared" si="123"/>
        <v>Intent to Purchase</v>
      </c>
    </row>
    <row r="1962" spans="1:13">
      <c r="A1962">
        <v>7834</v>
      </c>
      <c r="B1962" t="s">
        <v>9</v>
      </c>
      <c r="C1962" t="s">
        <v>28</v>
      </c>
      <c r="D1962" s="3">
        <v>2398.1698634556401</v>
      </c>
      <c r="E1962">
        <v>39</v>
      </c>
      <c r="F1962" s="5" t="str">
        <f t="shared" si="120"/>
        <v>Adult</v>
      </c>
      <c r="G1962" t="s">
        <v>9019</v>
      </c>
      <c r="H1962">
        <v>19</v>
      </c>
      <c r="I1962" t="str">
        <f t="shared" si="121"/>
        <v>Very Frequent Buyer</v>
      </c>
      <c r="J1962">
        <v>2</v>
      </c>
      <c r="K1962" t="str">
        <f t="shared" si="122"/>
        <v>Unsatisfied</v>
      </c>
      <c r="L1962">
        <v>0</v>
      </c>
      <c r="M1962" t="str">
        <f t="shared" si="123"/>
        <v>No Intent</v>
      </c>
    </row>
    <row r="1963" spans="1:13">
      <c r="A1963">
        <v>7835</v>
      </c>
      <c r="B1963" t="s">
        <v>9</v>
      </c>
      <c r="C1963" t="s">
        <v>18</v>
      </c>
      <c r="D1963" s="3">
        <v>1588.6934676099299</v>
      </c>
      <c r="E1963">
        <v>52</v>
      </c>
      <c r="F1963" s="5" t="str">
        <f t="shared" si="120"/>
        <v>Mature Adult</v>
      </c>
      <c r="G1963" t="s">
        <v>9019</v>
      </c>
      <c r="H1963">
        <v>5</v>
      </c>
      <c r="I1963" t="str">
        <f t="shared" si="121"/>
        <v>Regular Buyer</v>
      </c>
      <c r="J1963">
        <v>2</v>
      </c>
      <c r="K1963" t="str">
        <f t="shared" si="122"/>
        <v>Unsatisfied</v>
      </c>
      <c r="L1963">
        <v>0</v>
      </c>
      <c r="M1963" t="str">
        <f t="shared" si="123"/>
        <v>No Intent</v>
      </c>
    </row>
    <row r="1964" spans="1:13">
      <c r="A1964">
        <v>7836</v>
      </c>
      <c r="B1964" t="s">
        <v>15</v>
      </c>
      <c r="C1964" t="s">
        <v>28</v>
      </c>
      <c r="D1964" s="3">
        <v>846.799708107588</v>
      </c>
      <c r="E1964">
        <v>27</v>
      </c>
      <c r="F1964" s="5" t="str">
        <f t="shared" ref="F1964:F2027" si="124">IF(E1964&lt;20,"Adolescent",IF(E1964&lt;30,"Young Adult",IF(E1964&lt;40,"Adult",IF(E1964&lt;50,"Middle aged",IF(E1964&lt;60,"Mature Adult","Senior")))))</f>
        <v>Young Adult</v>
      </c>
      <c r="G1964" t="s">
        <v>9020</v>
      </c>
      <c r="H1964">
        <v>11</v>
      </c>
      <c r="I1964" t="str">
        <f t="shared" si="121"/>
        <v>Frequent Buyer</v>
      </c>
      <c r="J1964">
        <v>3</v>
      </c>
      <c r="K1964" t="str">
        <f t="shared" si="122"/>
        <v>Neutral</v>
      </c>
      <c r="L1964">
        <v>0</v>
      </c>
      <c r="M1964" t="str">
        <f t="shared" si="123"/>
        <v>No Intent</v>
      </c>
    </row>
    <row r="1965" spans="1:13">
      <c r="A1965">
        <v>7837</v>
      </c>
      <c r="B1965" t="s">
        <v>24</v>
      </c>
      <c r="C1965" t="s">
        <v>28</v>
      </c>
      <c r="D1965" s="3">
        <v>1295.73332567643</v>
      </c>
      <c r="E1965">
        <v>21</v>
      </c>
      <c r="F1965" s="5" t="str">
        <f t="shared" si="124"/>
        <v>Young Adult</v>
      </c>
      <c r="G1965" t="s">
        <v>9019</v>
      </c>
      <c r="H1965">
        <v>16</v>
      </c>
      <c r="I1965" t="str">
        <f t="shared" si="121"/>
        <v>Very Frequent Buyer</v>
      </c>
      <c r="J1965">
        <v>5</v>
      </c>
      <c r="K1965" t="str">
        <f t="shared" si="122"/>
        <v>Satisfied</v>
      </c>
      <c r="L1965">
        <v>0</v>
      </c>
      <c r="M1965" t="str">
        <f t="shared" si="123"/>
        <v>No Intent</v>
      </c>
    </row>
    <row r="1966" spans="1:13">
      <c r="A1966">
        <v>7838</v>
      </c>
      <c r="B1966" t="s">
        <v>31</v>
      </c>
      <c r="C1966" t="s">
        <v>13</v>
      </c>
      <c r="D1966" s="3">
        <v>2131.9632407274298</v>
      </c>
      <c r="E1966">
        <v>64</v>
      </c>
      <c r="F1966" s="5" t="str">
        <f t="shared" si="124"/>
        <v>Senior</v>
      </c>
      <c r="G1966" t="s">
        <v>9019</v>
      </c>
      <c r="H1966">
        <v>17</v>
      </c>
      <c r="I1966" t="str">
        <f t="shared" si="121"/>
        <v>Very Frequent Buyer</v>
      </c>
      <c r="J1966">
        <v>5</v>
      </c>
      <c r="K1966" t="str">
        <f t="shared" si="122"/>
        <v>Satisfied</v>
      </c>
      <c r="L1966">
        <v>1</v>
      </c>
      <c r="M1966" t="str">
        <f t="shared" si="123"/>
        <v>Intent to Purchase</v>
      </c>
    </row>
    <row r="1967" spans="1:13">
      <c r="A1967">
        <v>7839</v>
      </c>
      <c r="B1967" t="s">
        <v>12</v>
      </c>
      <c r="C1967" t="s">
        <v>28</v>
      </c>
      <c r="D1967" s="3">
        <v>1251.6499058755701</v>
      </c>
      <c r="E1967">
        <v>46</v>
      </c>
      <c r="F1967" s="5" t="str">
        <f t="shared" si="124"/>
        <v>Middle aged</v>
      </c>
      <c r="G1967" t="s">
        <v>9019</v>
      </c>
      <c r="H1967">
        <v>11</v>
      </c>
      <c r="I1967" t="str">
        <f t="shared" si="121"/>
        <v>Frequent Buyer</v>
      </c>
      <c r="J1967">
        <v>4</v>
      </c>
      <c r="K1967" t="str">
        <f t="shared" si="122"/>
        <v>Satisfied</v>
      </c>
      <c r="L1967">
        <v>1</v>
      </c>
      <c r="M1967" t="str">
        <f t="shared" si="123"/>
        <v>Intent to Purchase</v>
      </c>
    </row>
    <row r="1968" spans="1:13">
      <c r="A1968">
        <v>7840</v>
      </c>
      <c r="B1968" t="s">
        <v>31</v>
      </c>
      <c r="C1968" t="s">
        <v>10</v>
      </c>
      <c r="D1968" s="3">
        <v>2733.2737581598299</v>
      </c>
      <c r="E1968">
        <v>34</v>
      </c>
      <c r="F1968" s="5" t="str">
        <f t="shared" si="124"/>
        <v>Adult</v>
      </c>
      <c r="G1968" t="s">
        <v>9020</v>
      </c>
      <c r="H1968">
        <v>12</v>
      </c>
      <c r="I1968" t="str">
        <f t="shared" si="121"/>
        <v>Frequent Buyer</v>
      </c>
      <c r="J1968">
        <v>5</v>
      </c>
      <c r="K1968" t="str">
        <f t="shared" si="122"/>
        <v>Satisfied</v>
      </c>
      <c r="L1968">
        <v>1</v>
      </c>
      <c r="M1968" t="str">
        <f t="shared" si="123"/>
        <v>Intent to Purchase</v>
      </c>
    </row>
    <row r="1969" spans="1:13">
      <c r="A1969">
        <v>7841</v>
      </c>
      <c r="B1969" t="s">
        <v>9</v>
      </c>
      <c r="C1969" t="s">
        <v>18</v>
      </c>
      <c r="D1969" s="3">
        <v>2643.8550986190298</v>
      </c>
      <c r="E1969">
        <v>32</v>
      </c>
      <c r="F1969" s="5" t="str">
        <f t="shared" si="124"/>
        <v>Adult</v>
      </c>
      <c r="G1969" t="s">
        <v>9019</v>
      </c>
      <c r="H1969">
        <v>19</v>
      </c>
      <c r="I1969" t="str">
        <f t="shared" si="121"/>
        <v>Very Frequent Buyer</v>
      </c>
      <c r="J1969">
        <v>2</v>
      </c>
      <c r="K1969" t="str">
        <f t="shared" si="122"/>
        <v>Unsatisfied</v>
      </c>
      <c r="L1969">
        <v>0</v>
      </c>
      <c r="M1969" t="str">
        <f t="shared" si="123"/>
        <v>No Intent</v>
      </c>
    </row>
    <row r="1970" spans="1:13">
      <c r="A1970">
        <v>7842</v>
      </c>
      <c r="B1970" t="s">
        <v>24</v>
      </c>
      <c r="C1970" t="s">
        <v>28</v>
      </c>
      <c r="D1970" s="3">
        <v>1449.1795957356201</v>
      </c>
      <c r="E1970">
        <v>22</v>
      </c>
      <c r="F1970" s="5" t="str">
        <f t="shared" si="124"/>
        <v>Young Adult</v>
      </c>
      <c r="G1970" t="s">
        <v>9019</v>
      </c>
      <c r="H1970">
        <v>6</v>
      </c>
      <c r="I1970" t="str">
        <f t="shared" si="121"/>
        <v>Regular Buyer</v>
      </c>
      <c r="J1970">
        <v>5</v>
      </c>
      <c r="K1970" t="str">
        <f t="shared" si="122"/>
        <v>Satisfied</v>
      </c>
      <c r="L1970">
        <v>0</v>
      </c>
      <c r="M1970" t="str">
        <f t="shared" si="123"/>
        <v>No Intent</v>
      </c>
    </row>
    <row r="1971" spans="1:13">
      <c r="A1971">
        <v>7843</v>
      </c>
      <c r="B1971" t="s">
        <v>9</v>
      </c>
      <c r="C1971" t="s">
        <v>10</v>
      </c>
      <c r="D1971" s="3">
        <v>797.07951004257495</v>
      </c>
      <c r="E1971">
        <v>59</v>
      </c>
      <c r="F1971" s="5" t="str">
        <f t="shared" si="124"/>
        <v>Mature Adult</v>
      </c>
      <c r="G1971" t="s">
        <v>9019</v>
      </c>
      <c r="H1971">
        <v>15</v>
      </c>
      <c r="I1971" t="str">
        <f t="shared" si="121"/>
        <v>Very Frequent Buyer</v>
      </c>
      <c r="J1971">
        <v>2</v>
      </c>
      <c r="K1971" t="str">
        <f t="shared" si="122"/>
        <v>Unsatisfied</v>
      </c>
      <c r="L1971">
        <v>0</v>
      </c>
      <c r="M1971" t="str">
        <f t="shared" si="123"/>
        <v>No Intent</v>
      </c>
    </row>
    <row r="1972" spans="1:13">
      <c r="A1972">
        <v>7844</v>
      </c>
      <c r="B1972" t="s">
        <v>15</v>
      </c>
      <c r="C1972" t="s">
        <v>28</v>
      </c>
      <c r="D1972" s="3">
        <v>1444.0122298830499</v>
      </c>
      <c r="E1972">
        <v>56</v>
      </c>
      <c r="F1972" s="5" t="str">
        <f t="shared" si="124"/>
        <v>Mature Adult</v>
      </c>
      <c r="G1972" t="s">
        <v>9019</v>
      </c>
      <c r="H1972">
        <v>5</v>
      </c>
      <c r="I1972" t="str">
        <f t="shared" si="121"/>
        <v>Regular Buyer</v>
      </c>
      <c r="J1972">
        <v>3</v>
      </c>
      <c r="K1972" t="str">
        <f t="shared" si="122"/>
        <v>Neutral</v>
      </c>
      <c r="L1972">
        <v>0</v>
      </c>
      <c r="M1972" t="str">
        <f t="shared" si="123"/>
        <v>No Intent</v>
      </c>
    </row>
    <row r="1973" spans="1:13">
      <c r="A1973">
        <v>7845</v>
      </c>
      <c r="B1973" t="s">
        <v>24</v>
      </c>
      <c r="C1973" t="s">
        <v>18</v>
      </c>
      <c r="D1973" s="3">
        <v>1415.0016939110801</v>
      </c>
      <c r="E1973">
        <v>59</v>
      </c>
      <c r="F1973" s="5" t="str">
        <f t="shared" si="124"/>
        <v>Mature Adult</v>
      </c>
      <c r="G1973" t="s">
        <v>9020</v>
      </c>
      <c r="H1973">
        <v>8</v>
      </c>
      <c r="I1973" t="str">
        <f t="shared" si="121"/>
        <v>Frequent Buyer</v>
      </c>
      <c r="J1973">
        <v>1</v>
      </c>
      <c r="K1973" t="str">
        <f t="shared" si="122"/>
        <v>Unsatisfied</v>
      </c>
      <c r="L1973">
        <v>1</v>
      </c>
      <c r="M1973" t="str">
        <f t="shared" si="123"/>
        <v>Intent to Purchase</v>
      </c>
    </row>
    <row r="1974" spans="1:13">
      <c r="A1974">
        <v>7846</v>
      </c>
      <c r="B1974" t="s">
        <v>24</v>
      </c>
      <c r="C1974" t="s">
        <v>13</v>
      </c>
      <c r="D1974" s="3">
        <v>1819.6907545372001</v>
      </c>
      <c r="E1974">
        <v>34</v>
      </c>
      <c r="F1974" s="5" t="str">
        <f t="shared" si="124"/>
        <v>Adult</v>
      </c>
      <c r="G1974" t="s">
        <v>9019</v>
      </c>
      <c r="H1974">
        <v>17</v>
      </c>
      <c r="I1974" t="str">
        <f t="shared" si="121"/>
        <v>Very Frequent Buyer</v>
      </c>
      <c r="J1974">
        <v>1</v>
      </c>
      <c r="K1974" t="str">
        <f t="shared" si="122"/>
        <v>Unsatisfied</v>
      </c>
      <c r="L1974">
        <v>0</v>
      </c>
      <c r="M1974" t="str">
        <f t="shared" si="123"/>
        <v>No Intent</v>
      </c>
    </row>
    <row r="1975" spans="1:13">
      <c r="A1975">
        <v>7847</v>
      </c>
      <c r="B1975" t="s">
        <v>31</v>
      </c>
      <c r="C1975" t="s">
        <v>22</v>
      </c>
      <c r="D1975" s="3">
        <v>694.51495912150097</v>
      </c>
      <c r="E1975">
        <v>55</v>
      </c>
      <c r="F1975" s="5" t="str">
        <f t="shared" si="124"/>
        <v>Mature Adult</v>
      </c>
      <c r="G1975" t="s">
        <v>9020</v>
      </c>
      <c r="H1975">
        <v>14</v>
      </c>
      <c r="I1975" t="str">
        <f t="shared" si="121"/>
        <v>Very Frequent Buyer</v>
      </c>
      <c r="J1975">
        <v>2</v>
      </c>
      <c r="K1975" t="str">
        <f t="shared" si="122"/>
        <v>Unsatisfied</v>
      </c>
      <c r="L1975">
        <v>1</v>
      </c>
      <c r="M1975" t="str">
        <f t="shared" si="123"/>
        <v>Intent to Purchase</v>
      </c>
    </row>
    <row r="1976" spans="1:13">
      <c r="A1976">
        <v>7848</v>
      </c>
      <c r="B1976" t="s">
        <v>12</v>
      </c>
      <c r="C1976" t="s">
        <v>22</v>
      </c>
      <c r="D1976" s="3">
        <v>957.29255670707698</v>
      </c>
      <c r="E1976">
        <v>40</v>
      </c>
      <c r="F1976" s="5" t="str">
        <f t="shared" si="124"/>
        <v>Middle aged</v>
      </c>
      <c r="G1976" t="s">
        <v>9019</v>
      </c>
      <c r="H1976">
        <v>6</v>
      </c>
      <c r="I1976" t="str">
        <f t="shared" si="121"/>
        <v>Regular Buyer</v>
      </c>
      <c r="J1976">
        <v>1</v>
      </c>
      <c r="K1976" t="str">
        <f t="shared" si="122"/>
        <v>Unsatisfied</v>
      </c>
      <c r="L1976">
        <v>0</v>
      </c>
      <c r="M1976" t="str">
        <f t="shared" si="123"/>
        <v>No Intent</v>
      </c>
    </row>
    <row r="1977" spans="1:13">
      <c r="A1977">
        <v>7849</v>
      </c>
      <c r="B1977" t="s">
        <v>15</v>
      </c>
      <c r="C1977" t="s">
        <v>28</v>
      </c>
      <c r="D1977" s="3">
        <v>387.09181920829701</v>
      </c>
      <c r="E1977">
        <v>43</v>
      </c>
      <c r="F1977" s="5" t="str">
        <f t="shared" si="124"/>
        <v>Middle aged</v>
      </c>
      <c r="G1977" t="s">
        <v>9019</v>
      </c>
      <c r="H1977">
        <v>7</v>
      </c>
      <c r="I1977" t="str">
        <f t="shared" si="121"/>
        <v>Frequent Buyer</v>
      </c>
      <c r="J1977">
        <v>3</v>
      </c>
      <c r="K1977" t="str">
        <f t="shared" si="122"/>
        <v>Neutral</v>
      </c>
      <c r="L1977">
        <v>0</v>
      </c>
      <c r="M1977" t="str">
        <f t="shared" si="123"/>
        <v>No Intent</v>
      </c>
    </row>
    <row r="1978" spans="1:13">
      <c r="A1978">
        <v>7850</v>
      </c>
      <c r="B1978" t="s">
        <v>15</v>
      </c>
      <c r="C1978" t="s">
        <v>28</v>
      </c>
      <c r="D1978" s="3">
        <v>1501.2778356947399</v>
      </c>
      <c r="E1978">
        <v>33</v>
      </c>
      <c r="F1978" s="5" t="str">
        <f t="shared" si="124"/>
        <v>Adult</v>
      </c>
      <c r="G1978" t="s">
        <v>9020</v>
      </c>
      <c r="H1978">
        <v>4</v>
      </c>
      <c r="I1978" t="str">
        <f t="shared" si="121"/>
        <v>Regular Buyer</v>
      </c>
      <c r="J1978">
        <v>2</v>
      </c>
      <c r="K1978" t="str">
        <f t="shared" si="122"/>
        <v>Unsatisfied</v>
      </c>
      <c r="L1978">
        <v>1</v>
      </c>
      <c r="M1978" t="str">
        <f t="shared" si="123"/>
        <v>Intent to Purchase</v>
      </c>
    </row>
    <row r="1979" spans="1:13">
      <c r="A1979">
        <v>7851</v>
      </c>
      <c r="B1979" t="s">
        <v>9</v>
      </c>
      <c r="C1979" t="s">
        <v>13</v>
      </c>
      <c r="D1979" s="3">
        <v>683.903810792537</v>
      </c>
      <c r="E1979">
        <v>30</v>
      </c>
      <c r="F1979" s="5" t="str">
        <f t="shared" si="124"/>
        <v>Adult</v>
      </c>
      <c r="G1979" t="s">
        <v>9019</v>
      </c>
      <c r="H1979">
        <v>12</v>
      </c>
      <c r="I1979" t="str">
        <f t="shared" si="121"/>
        <v>Frequent Buyer</v>
      </c>
      <c r="J1979">
        <v>1</v>
      </c>
      <c r="K1979" t="str">
        <f t="shared" si="122"/>
        <v>Unsatisfied</v>
      </c>
      <c r="L1979">
        <v>0</v>
      </c>
      <c r="M1979" t="str">
        <f t="shared" si="123"/>
        <v>No Intent</v>
      </c>
    </row>
    <row r="1980" spans="1:13">
      <c r="A1980">
        <v>7852</v>
      </c>
      <c r="B1980" t="s">
        <v>9</v>
      </c>
      <c r="C1980" t="s">
        <v>22</v>
      </c>
      <c r="D1980" s="3">
        <v>2931.0834021741498</v>
      </c>
      <c r="E1980">
        <v>21</v>
      </c>
      <c r="F1980" s="5" t="str">
        <f t="shared" si="124"/>
        <v>Young Adult</v>
      </c>
      <c r="G1980" t="s">
        <v>9019</v>
      </c>
      <c r="H1980">
        <v>13</v>
      </c>
      <c r="I1980" t="str">
        <f t="shared" si="121"/>
        <v>Very Frequent Buyer</v>
      </c>
      <c r="J1980">
        <v>5</v>
      </c>
      <c r="K1980" t="str">
        <f t="shared" si="122"/>
        <v>Satisfied</v>
      </c>
      <c r="L1980">
        <v>0</v>
      </c>
      <c r="M1980" t="str">
        <f t="shared" si="123"/>
        <v>No Intent</v>
      </c>
    </row>
    <row r="1981" spans="1:13">
      <c r="A1981">
        <v>7853</v>
      </c>
      <c r="B1981" t="s">
        <v>31</v>
      </c>
      <c r="C1981" t="s">
        <v>13</v>
      </c>
      <c r="D1981" s="3">
        <v>570.31765865653904</v>
      </c>
      <c r="E1981">
        <v>41</v>
      </c>
      <c r="F1981" s="5" t="str">
        <f t="shared" si="124"/>
        <v>Middle aged</v>
      </c>
      <c r="G1981" t="s">
        <v>9019</v>
      </c>
      <c r="H1981">
        <v>16</v>
      </c>
      <c r="I1981" t="str">
        <f t="shared" si="121"/>
        <v>Very Frequent Buyer</v>
      </c>
      <c r="J1981">
        <v>4</v>
      </c>
      <c r="K1981" t="str">
        <f t="shared" si="122"/>
        <v>Satisfied</v>
      </c>
      <c r="L1981">
        <v>1</v>
      </c>
      <c r="M1981" t="str">
        <f t="shared" si="123"/>
        <v>Intent to Purchase</v>
      </c>
    </row>
    <row r="1982" spans="1:13">
      <c r="A1982">
        <v>7854</v>
      </c>
      <c r="B1982" t="s">
        <v>24</v>
      </c>
      <c r="C1982" t="s">
        <v>13</v>
      </c>
      <c r="D1982" s="3">
        <v>2865.4370226224401</v>
      </c>
      <c r="E1982">
        <v>52</v>
      </c>
      <c r="F1982" s="5" t="str">
        <f t="shared" si="124"/>
        <v>Mature Adult</v>
      </c>
      <c r="G1982" t="s">
        <v>9020</v>
      </c>
      <c r="H1982">
        <v>12</v>
      </c>
      <c r="I1982" t="str">
        <f t="shared" si="121"/>
        <v>Frequent Buyer</v>
      </c>
      <c r="J1982">
        <v>5</v>
      </c>
      <c r="K1982" t="str">
        <f t="shared" si="122"/>
        <v>Satisfied</v>
      </c>
      <c r="L1982">
        <v>1</v>
      </c>
      <c r="M1982" t="str">
        <f t="shared" si="123"/>
        <v>Intent to Purchase</v>
      </c>
    </row>
    <row r="1983" spans="1:13">
      <c r="A1983">
        <v>7855</v>
      </c>
      <c r="B1983" t="s">
        <v>15</v>
      </c>
      <c r="C1983" t="s">
        <v>18</v>
      </c>
      <c r="D1983" s="3">
        <v>2854.3091903365598</v>
      </c>
      <c r="E1983">
        <v>66</v>
      </c>
      <c r="F1983" s="5" t="str">
        <f t="shared" si="124"/>
        <v>Senior</v>
      </c>
      <c r="G1983" t="s">
        <v>9019</v>
      </c>
      <c r="H1983">
        <v>5</v>
      </c>
      <c r="I1983" t="str">
        <f t="shared" si="121"/>
        <v>Regular Buyer</v>
      </c>
      <c r="J1983">
        <v>4</v>
      </c>
      <c r="K1983" t="str">
        <f t="shared" si="122"/>
        <v>Satisfied</v>
      </c>
      <c r="L1983">
        <v>1</v>
      </c>
      <c r="M1983" t="str">
        <f t="shared" si="123"/>
        <v>Intent to Purchase</v>
      </c>
    </row>
    <row r="1984" spans="1:13">
      <c r="A1984">
        <v>7856</v>
      </c>
      <c r="B1984" t="s">
        <v>15</v>
      </c>
      <c r="C1984" t="s">
        <v>22</v>
      </c>
      <c r="D1984" s="3">
        <v>1482.32609904487</v>
      </c>
      <c r="E1984">
        <v>42</v>
      </c>
      <c r="F1984" s="5" t="str">
        <f t="shared" si="124"/>
        <v>Middle aged</v>
      </c>
      <c r="G1984" t="s">
        <v>9020</v>
      </c>
      <c r="H1984">
        <v>4</v>
      </c>
      <c r="I1984" t="str">
        <f t="shared" si="121"/>
        <v>Regular Buyer</v>
      </c>
      <c r="J1984">
        <v>3</v>
      </c>
      <c r="K1984" t="str">
        <f t="shared" si="122"/>
        <v>Neutral</v>
      </c>
      <c r="L1984">
        <v>1</v>
      </c>
      <c r="M1984" t="str">
        <f t="shared" si="123"/>
        <v>Intent to Purchase</v>
      </c>
    </row>
    <row r="1985" spans="1:13">
      <c r="A1985">
        <v>7857</v>
      </c>
      <c r="B1985" t="s">
        <v>12</v>
      </c>
      <c r="C1985" t="s">
        <v>10</v>
      </c>
      <c r="D1985" s="3">
        <v>2722.7276960337199</v>
      </c>
      <c r="E1985">
        <v>34</v>
      </c>
      <c r="F1985" s="5" t="str">
        <f t="shared" si="124"/>
        <v>Adult</v>
      </c>
      <c r="G1985" t="s">
        <v>9020</v>
      </c>
      <c r="H1985">
        <v>17</v>
      </c>
      <c r="I1985" t="str">
        <f t="shared" si="121"/>
        <v>Very Frequent Buyer</v>
      </c>
      <c r="J1985">
        <v>3</v>
      </c>
      <c r="K1985" t="str">
        <f t="shared" si="122"/>
        <v>Neutral</v>
      </c>
      <c r="L1985">
        <v>1</v>
      </c>
      <c r="M1985" t="str">
        <f t="shared" si="123"/>
        <v>Intent to Purchase</v>
      </c>
    </row>
    <row r="1986" spans="1:13">
      <c r="A1986">
        <v>7858</v>
      </c>
      <c r="B1986" t="s">
        <v>24</v>
      </c>
      <c r="C1986" t="s">
        <v>13</v>
      </c>
      <c r="D1986" s="3">
        <v>1235.18569630718</v>
      </c>
      <c r="E1986">
        <v>53</v>
      </c>
      <c r="F1986" s="5" t="str">
        <f t="shared" si="124"/>
        <v>Mature Adult</v>
      </c>
      <c r="G1986" t="s">
        <v>9019</v>
      </c>
      <c r="H1986">
        <v>10</v>
      </c>
      <c r="I1986" t="str">
        <f t="shared" ref="I1986:I2049" si="125">IF(H1986=0, "No Purchases",
IF(H1986&lt;=1, "Rare Buyer",
IF(H1986&lt;=3, "Occasional Buyer",
IF(H1986&lt;=6, "Regular Buyer",
IF(H1986&lt;=12, "Frequent Buyer", "Very Frequent Buyer")))))</f>
        <v>Frequent Buyer</v>
      </c>
      <c r="J1986">
        <v>5</v>
      </c>
      <c r="K1986" t="str">
        <f t="shared" ref="K1986:K2049" si="126">IF(J1986&lt;=2, "Unsatisfied",
IF(J1986=3, "Neutral",
IF(J1986&gt;=4, "Satisfied", "N/A")))</f>
        <v>Satisfied</v>
      </c>
      <c r="L1986">
        <v>1</v>
      </c>
      <c r="M1986" t="str">
        <f t="shared" ref="M1986:M2049" si="127">IF(L1986=0, "No Intent", IF(L1986=1,"Intent to Purchase", "N/A"))</f>
        <v>Intent to Purchase</v>
      </c>
    </row>
    <row r="1987" spans="1:13">
      <c r="A1987">
        <v>7859</v>
      </c>
      <c r="B1987" t="s">
        <v>15</v>
      </c>
      <c r="C1987" t="s">
        <v>10</v>
      </c>
      <c r="D1987" s="3">
        <v>2270.3992262234001</v>
      </c>
      <c r="E1987">
        <v>53</v>
      </c>
      <c r="F1987" s="5" t="str">
        <f t="shared" si="124"/>
        <v>Mature Adult</v>
      </c>
      <c r="G1987" t="s">
        <v>9019</v>
      </c>
      <c r="H1987">
        <v>15</v>
      </c>
      <c r="I1987" t="str">
        <f t="shared" si="125"/>
        <v>Very Frequent Buyer</v>
      </c>
      <c r="J1987">
        <v>2</v>
      </c>
      <c r="K1987" t="str">
        <f t="shared" si="126"/>
        <v>Unsatisfied</v>
      </c>
      <c r="L1987">
        <v>0</v>
      </c>
      <c r="M1987" t="str">
        <f t="shared" si="127"/>
        <v>No Intent</v>
      </c>
    </row>
    <row r="1988" spans="1:13">
      <c r="A1988">
        <v>7860</v>
      </c>
      <c r="B1988" t="s">
        <v>12</v>
      </c>
      <c r="C1988" t="s">
        <v>28</v>
      </c>
      <c r="D1988" s="3">
        <v>2499.5062200601301</v>
      </c>
      <c r="E1988">
        <v>63</v>
      </c>
      <c r="F1988" s="5" t="str">
        <f t="shared" si="124"/>
        <v>Senior</v>
      </c>
      <c r="G1988" t="s">
        <v>9019</v>
      </c>
      <c r="H1988">
        <v>4</v>
      </c>
      <c r="I1988" t="str">
        <f t="shared" si="125"/>
        <v>Regular Buyer</v>
      </c>
      <c r="J1988">
        <v>2</v>
      </c>
      <c r="K1988" t="str">
        <f t="shared" si="126"/>
        <v>Unsatisfied</v>
      </c>
      <c r="L1988">
        <v>0</v>
      </c>
      <c r="M1988" t="str">
        <f t="shared" si="127"/>
        <v>No Intent</v>
      </c>
    </row>
    <row r="1989" spans="1:13">
      <c r="A1989">
        <v>7861</v>
      </c>
      <c r="B1989" t="s">
        <v>9</v>
      </c>
      <c r="C1989" t="s">
        <v>10</v>
      </c>
      <c r="D1989" s="3">
        <v>2090.3624492690201</v>
      </c>
      <c r="E1989">
        <v>43</v>
      </c>
      <c r="F1989" s="5" t="str">
        <f t="shared" si="124"/>
        <v>Middle aged</v>
      </c>
      <c r="G1989" t="s">
        <v>9019</v>
      </c>
      <c r="H1989">
        <v>6</v>
      </c>
      <c r="I1989" t="str">
        <f t="shared" si="125"/>
        <v>Regular Buyer</v>
      </c>
      <c r="J1989">
        <v>5</v>
      </c>
      <c r="K1989" t="str">
        <f t="shared" si="126"/>
        <v>Satisfied</v>
      </c>
      <c r="L1989">
        <v>1</v>
      </c>
      <c r="M1989" t="str">
        <f t="shared" si="127"/>
        <v>Intent to Purchase</v>
      </c>
    </row>
    <row r="1990" spans="1:13">
      <c r="A1990">
        <v>7862</v>
      </c>
      <c r="B1990" t="s">
        <v>12</v>
      </c>
      <c r="C1990" t="s">
        <v>18</v>
      </c>
      <c r="D1990" s="3">
        <v>1840.5227369422601</v>
      </c>
      <c r="E1990">
        <v>65</v>
      </c>
      <c r="F1990" s="5" t="str">
        <f t="shared" si="124"/>
        <v>Senior</v>
      </c>
      <c r="G1990" t="s">
        <v>9019</v>
      </c>
      <c r="H1990">
        <v>4</v>
      </c>
      <c r="I1990" t="str">
        <f t="shared" si="125"/>
        <v>Regular Buyer</v>
      </c>
      <c r="J1990">
        <v>3</v>
      </c>
      <c r="K1990" t="str">
        <f t="shared" si="126"/>
        <v>Neutral</v>
      </c>
      <c r="L1990">
        <v>0</v>
      </c>
      <c r="M1990" t="str">
        <f t="shared" si="127"/>
        <v>No Intent</v>
      </c>
    </row>
    <row r="1991" spans="1:13">
      <c r="A1991">
        <v>7863</v>
      </c>
      <c r="B1991" t="s">
        <v>24</v>
      </c>
      <c r="C1991" t="s">
        <v>18</v>
      </c>
      <c r="D1991" s="3">
        <v>2561.61355474539</v>
      </c>
      <c r="E1991">
        <v>65</v>
      </c>
      <c r="F1991" s="5" t="str">
        <f t="shared" si="124"/>
        <v>Senior</v>
      </c>
      <c r="G1991" t="s">
        <v>9020</v>
      </c>
      <c r="H1991">
        <v>12</v>
      </c>
      <c r="I1991" t="str">
        <f t="shared" si="125"/>
        <v>Frequent Buyer</v>
      </c>
      <c r="J1991">
        <v>2</v>
      </c>
      <c r="K1991" t="str">
        <f t="shared" si="126"/>
        <v>Unsatisfied</v>
      </c>
      <c r="L1991">
        <v>1</v>
      </c>
      <c r="M1991" t="str">
        <f t="shared" si="127"/>
        <v>Intent to Purchase</v>
      </c>
    </row>
    <row r="1992" spans="1:13">
      <c r="A1992">
        <v>7864</v>
      </c>
      <c r="B1992" t="s">
        <v>9</v>
      </c>
      <c r="C1992" t="s">
        <v>13</v>
      </c>
      <c r="D1992" s="3">
        <v>1975.3079661449001</v>
      </c>
      <c r="E1992">
        <v>45</v>
      </c>
      <c r="F1992" s="5" t="str">
        <f t="shared" si="124"/>
        <v>Middle aged</v>
      </c>
      <c r="G1992" t="s">
        <v>9019</v>
      </c>
      <c r="H1992">
        <v>13</v>
      </c>
      <c r="I1992" t="str">
        <f t="shared" si="125"/>
        <v>Very Frequent Buyer</v>
      </c>
      <c r="J1992">
        <v>2</v>
      </c>
      <c r="K1992" t="str">
        <f t="shared" si="126"/>
        <v>Unsatisfied</v>
      </c>
      <c r="L1992">
        <v>0</v>
      </c>
      <c r="M1992" t="str">
        <f t="shared" si="127"/>
        <v>No Intent</v>
      </c>
    </row>
    <row r="1993" spans="1:13">
      <c r="A1993">
        <v>7865</v>
      </c>
      <c r="B1993" t="s">
        <v>31</v>
      </c>
      <c r="C1993" t="s">
        <v>22</v>
      </c>
      <c r="D1993" s="3">
        <v>1191.62003416834</v>
      </c>
      <c r="E1993">
        <v>55</v>
      </c>
      <c r="F1993" s="5" t="str">
        <f t="shared" si="124"/>
        <v>Mature Adult</v>
      </c>
      <c r="G1993" t="s">
        <v>9019</v>
      </c>
      <c r="H1993">
        <v>18</v>
      </c>
      <c r="I1993" t="str">
        <f t="shared" si="125"/>
        <v>Very Frequent Buyer</v>
      </c>
      <c r="J1993">
        <v>3</v>
      </c>
      <c r="K1993" t="str">
        <f t="shared" si="126"/>
        <v>Neutral</v>
      </c>
      <c r="L1993">
        <v>0</v>
      </c>
      <c r="M1993" t="str">
        <f t="shared" si="127"/>
        <v>No Intent</v>
      </c>
    </row>
    <row r="1994" spans="1:13">
      <c r="A1994">
        <v>7866</v>
      </c>
      <c r="B1994" t="s">
        <v>24</v>
      </c>
      <c r="C1994" t="s">
        <v>22</v>
      </c>
      <c r="D1994" s="3">
        <v>1432.6837877124699</v>
      </c>
      <c r="E1994">
        <v>31</v>
      </c>
      <c r="F1994" s="5" t="str">
        <f t="shared" si="124"/>
        <v>Adult</v>
      </c>
      <c r="G1994" t="s">
        <v>9019</v>
      </c>
      <c r="H1994">
        <v>5</v>
      </c>
      <c r="I1994" t="str">
        <f t="shared" si="125"/>
        <v>Regular Buyer</v>
      </c>
      <c r="J1994">
        <v>1</v>
      </c>
      <c r="K1994" t="str">
        <f t="shared" si="126"/>
        <v>Unsatisfied</v>
      </c>
      <c r="L1994">
        <v>0</v>
      </c>
      <c r="M1994" t="str">
        <f t="shared" si="127"/>
        <v>No Intent</v>
      </c>
    </row>
    <row r="1995" spans="1:13">
      <c r="A1995">
        <v>7867</v>
      </c>
      <c r="B1995" t="s">
        <v>9</v>
      </c>
      <c r="C1995" t="s">
        <v>18</v>
      </c>
      <c r="D1995" s="3">
        <v>1426.3832926513901</v>
      </c>
      <c r="E1995">
        <v>67</v>
      </c>
      <c r="F1995" s="5" t="str">
        <f t="shared" si="124"/>
        <v>Senior</v>
      </c>
      <c r="G1995" t="s">
        <v>9019</v>
      </c>
      <c r="H1995">
        <v>18</v>
      </c>
      <c r="I1995" t="str">
        <f t="shared" si="125"/>
        <v>Very Frequent Buyer</v>
      </c>
      <c r="J1995">
        <v>3</v>
      </c>
      <c r="K1995" t="str">
        <f t="shared" si="126"/>
        <v>Neutral</v>
      </c>
      <c r="L1995">
        <v>0</v>
      </c>
      <c r="M1995" t="str">
        <f t="shared" si="127"/>
        <v>No Intent</v>
      </c>
    </row>
    <row r="1996" spans="1:13">
      <c r="A1996">
        <v>7868</v>
      </c>
      <c r="B1996" t="s">
        <v>31</v>
      </c>
      <c r="C1996" t="s">
        <v>13</v>
      </c>
      <c r="D1996" s="3">
        <v>125.131740742053</v>
      </c>
      <c r="E1996">
        <v>62</v>
      </c>
      <c r="F1996" s="5" t="str">
        <f t="shared" si="124"/>
        <v>Senior</v>
      </c>
      <c r="G1996" t="s">
        <v>9020</v>
      </c>
      <c r="H1996">
        <v>6</v>
      </c>
      <c r="I1996" t="str">
        <f t="shared" si="125"/>
        <v>Regular Buyer</v>
      </c>
      <c r="J1996">
        <v>3</v>
      </c>
      <c r="K1996" t="str">
        <f t="shared" si="126"/>
        <v>Neutral</v>
      </c>
      <c r="L1996">
        <v>1</v>
      </c>
      <c r="M1996" t="str">
        <f t="shared" si="127"/>
        <v>Intent to Purchase</v>
      </c>
    </row>
    <row r="1997" spans="1:13">
      <c r="A1997">
        <v>7869</v>
      </c>
      <c r="B1997" t="s">
        <v>24</v>
      </c>
      <c r="C1997" t="s">
        <v>10</v>
      </c>
      <c r="D1997" s="3">
        <v>1549.9469779608401</v>
      </c>
      <c r="E1997">
        <v>51</v>
      </c>
      <c r="F1997" s="5" t="str">
        <f t="shared" si="124"/>
        <v>Mature Adult</v>
      </c>
      <c r="G1997" t="s">
        <v>9019</v>
      </c>
      <c r="H1997">
        <v>17</v>
      </c>
      <c r="I1997" t="str">
        <f t="shared" si="125"/>
        <v>Very Frequent Buyer</v>
      </c>
      <c r="J1997">
        <v>1</v>
      </c>
      <c r="K1997" t="str">
        <f t="shared" si="126"/>
        <v>Unsatisfied</v>
      </c>
      <c r="L1997">
        <v>0</v>
      </c>
      <c r="M1997" t="str">
        <f t="shared" si="127"/>
        <v>No Intent</v>
      </c>
    </row>
    <row r="1998" spans="1:13">
      <c r="A1998">
        <v>7870</v>
      </c>
      <c r="B1998" t="s">
        <v>24</v>
      </c>
      <c r="C1998" t="s">
        <v>22</v>
      </c>
      <c r="D1998" s="3">
        <v>2862.3626352999099</v>
      </c>
      <c r="E1998">
        <v>24</v>
      </c>
      <c r="F1998" s="5" t="str">
        <f t="shared" si="124"/>
        <v>Young Adult</v>
      </c>
      <c r="G1998" t="s">
        <v>9020</v>
      </c>
      <c r="H1998">
        <v>18</v>
      </c>
      <c r="I1998" t="str">
        <f t="shared" si="125"/>
        <v>Very Frequent Buyer</v>
      </c>
      <c r="J1998">
        <v>3</v>
      </c>
      <c r="K1998" t="str">
        <f t="shared" si="126"/>
        <v>Neutral</v>
      </c>
      <c r="L1998">
        <v>0</v>
      </c>
      <c r="M1998" t="str">
        <f t="shared" si="127"/>
        <v>No Intent</v>
      </c>
    </row>
    <row r="1999" spans="1:13">
      <c r="A1999">
        <v>7871</v>
      </c>
      <c r="B1999" t="s">
        <v>24</v>
      </c>
      <c r="C1999" t="s">
        <v>13</v>
      </c>
      <c r="D1999" s="3">
        <v>2682.9674184446499</v>
      </c>
      <c r="E1999">
        <v>55</v>
      </c>
      <c r="F1999" s="5" t="str">
        <f t="shared" si="124"/>
        <v>Mature Adult</v>
      </c>
      <c r="G1999" t="s">
        <v>9020</v>
      </c>
      <c r="H1999">
        <v>5</v>
      </c>
      <c r="I1999" t="str">
        <f t="shared" si="125"/>
        <v>Regular Buyer</v>
      </c>
      <c r="J1999">
        <v>3</v>
      </c>
      <c r="K1999" t="str">
        <f t="shared" si="126"/>
        <v>Neutral</v>
      </c>
      <c r="L1999">
        <v>1</v>
      </c>
      <c r="M1999" t="str">
        <f t="shared" si="127"/>
        <v>Intent to Purchase</v>
      </c>
    </row>
    <row r="2000" spans="1:13">
      <c r="A2000">
        <v>7872</v>
      </c>
      <c r="B2000" t="s">
        <v>12</v>
      </c>
      <c r="C2000" t="s">
        <v>13</v>
      </c>
      <c r="D2000" s="3">
        <v>392.656198653145</v>
      </c>
      <c r="E2000">
        <v>69</v>
      </c>
      <c r="F2000" s="5" t="str">
        <f t="shared" si="124"/>
        <v>Senior</v>
      </c>
      <c r="G2000" t="s">
        <v>9019</v>
      </c>
      <c r="H2000">
        <v>1</v>
      </c>
      <c r="I2000" t="str">
        <f t="shared" si="125"/>
        <v>Rare Buyer</v>
      </c>
      <c r="J2000">
        <v>1</v>
      </c>
      <c r="K2000" t="str">
        <f t="shared" si="126"/>
        <v>Unsatisfied</v>
      </c>
      <c r="L2000">
        <v>0</v>
      </c>
      <c r="M2000" t="str">
        <f t="shared" si="127"/>
        <v>No Intent</v>
      </c>
    </row>
    <row r="2001" spans="1:13">
      <c r="A2001">
        <v>7873</v>
      </c>
      <c r="B2001" t="s">
        <v>9</v>
      </c>
      <c r="C2001" t="s">
        <v>28</v>
      </c>
      <c r="D2001" s="3">
        <v>466.88285834347198</v>
      </c>
      <c r="E2001">
        <v>26</v>
      </c>
      <c r="F2001" s="5" t="str">
        <f t="shared" si="124"/>
        <v>Young Adult</v>
      </c>
      <c r="G2001" t="s">
        <v>9019</v>
      </c>
      <c r="H2001">
        <v>9</v>
      </c>
      <c r="I2001" t="str">
        <f t="shared" si="125"/>
        <v>Frequent Buyer</v>
      </c>
      <c r="J2001">
        <v>4</v>
      </c>
      <c r="K2001" t="str">
        <f t="shared" si="126"/>
        <v>Satisfied</v>
      </c>
      <c r="L2001">
        <v>0</v>
      </c>
      <c r="M2001" t="str">
        <f t="shared" si="127"/>
        <v>No Intent</v>
      </c>
    </row>
    <row r="2002" spans="1:13">
      <c r="A2002">
        <v>7874</v>
      </c>
      <c r="B2002" t="s">
        <v>15</v>
      </c>
      <c r="C2002" t="s">
        <v>13</v>
      </c>
      <c r="D2002" s="3">
        <v>2281.75282725017</v>
      </c>
      <c r="E2002">
        <v>52</v>
      </c>
      <c r="F2002" s="5" t="str">
        <f t="shared" si="124"/>
        <v>Mature Adult</v>
      </c>
      <c r="G2002" t="s">
        <v>9020</v>
      </c>
      <c r="H2002">
        <v>2</v>
      </c>
      <c r="I2002" t="str">
        <f t="shared" si="125"/>
        <v>Occasional Buyer</v>
      </c>
      <c r="J2002">
        <v>5</v>
      </c>
      <c r="K2002" t="str">
        <f t="shared" si="126"/>
        <v>Satisfied</v>
      </c>
      <c r="L2002">
        <v>1</v>
      </c>
      <c r="M2002" t="str">
        <f t="shared" si="127"/>
        <v>Intent to Purchase</v>
      </c>
    </row>
    <row r="2003" spans="1:13">
      <c r="A2003">
        <v>7875</v>
      </c>
      <c r="B2003" t="s">
        <v>15</v>
      </c>
      <c r="C2003" t="s">
        <v>22</v>
      </c>
      <c r="D2003" s="3">
        <v>802.99454259287199</v>
      </c>
      <c r="E2003">
        <v>39</v>
      </c>
      <c r="F2003" s="5" t="str">
        <f t="shared" si="124"/>
        <v>Adult</v>
      </c>
      <c r="G2003" t="s">
        <v>9019</v>
      </c>
      <c r="H2003">
        <v>3</v>
      </c>
      <c r="I2003" t="str">
        <f t="shared" si="125"/>
        <v>Occasional Buyer</v>
      </c>
      <c r="J2003">
        <v>3</v>
      </c>
      <c r="K2003" t="str">
        <f t="shared" si="126"/>
        <v>Neutral</v>
      </c>
      <c r="L2003">
        <v>0</v>
      </c>
      <c r="M2003" t="str">
        <f t="shared" si="127"/>
        <v>No Intent</v>
      </c>
    </row>
    <row r="2004" spans="1:13">
      <c r="A2004">
        <v>7876</v>
      </c>
      <c r="B2004" t="s">
        <v>12</v>
      </c>
      <c r="C2004" t="s">
        <v>13</v>
      </c>
      <c r="D2004" s="3">
        <v>1205.6888085135699</v>
      </c>
      <c r="E2004">
        <v>28</v>
      </c>
      <c r="F2004" s="5" t="str">
        <f t="shared" si="124"/>
        <v>Young Adult</v>
      </c>
      <c r="G2004" t="s">
        <v>9020</v>
      </c>
      <c r="H2004">
        <v>4</v>
      </c>
      <c r="I2004" t="str">
        <f t="shared" si="125"/>
        <v>Regular Buyer</v>
      </c>
      <c r="J2004">
        <v>1</v>
      </c>
      <c r="K2004" t="str">
        <f t="shared" si="126"/>
        <v>Unsatisfied</v>
      </c>
      <c r="L2004">
        <v>0</v>
      </c>
      <c r="M2004" t="str">
        <f t="shared" si="127"/>
        <v>No Intent</v>
      </c>
    </row>
    <row r="2005" spans="1:13">
      <c r="A2005">
        <v>7877</v>
      </c>
      <c r="B2005" t="s">
        <v>15</v>
      </c>
      <c r="C2005" t="s">
        <v>13</v>
      </c>
      <c r="D2005" s="3">
        <v>1843.2395958406901</v>
      </c>
      <c r="E2005">
        <v>42</v>
      </c>
      <c r="F2005" s="5" t="str">
        <f t="shared" si="124"/>
        <v>Middle aged</v>
      </c>
      <c r="G2005" t="s">
        <v>9019</v>
      </c>
      <c r="H2005">
        <v>11</v>
      </c>
      <c r="I2005" t="str">
        <f t="shared" si="125"/>
        <v>Frequent Buyer</v>
      </c>
      <c r="J2005">
        <v>3</v>
      </c>
      <c r="K2005" t="str">
        <f t="shared" si="126"/>
        <v>Neutral</v>
      </c>
      <c r="L2005">
        <v>0</v>
      </c>
      <c r="M2005" t="str">
        <f t="shared" si="127"/>
        <v>No Intent</v>
      </c>
    </row>
    <row r="2006" spans="1:13">
      <c r="A2006">
        <v>7878</v>
      </c>
      <c r="B2006" t="s">
        <v>9</v>
      </c>
      <c r="C2006" t="s">
        <v>13</v>
      </c>
      <c r="D2006" s="3">
        <v>2240.4930376730499</v>
      </c>
      <c r="E2006">
        <v>64</v>
      </c>
      <c r="F2006" s="5" t="str">
        <f t="shared" si="124"/>
        <v>Senior</v>
      </c>
      <c r="G2006" t="s">
        <v>9020</v>
      </c>
      <c r="H2006">
        <v>12</v>
      </c>
      <c r="I2006" t="str">
        <f t="shared" si="125"/>
        <v>Frequent Buyer</v>
      </c>
      <c r="J2006">
        <v>3</v>
      </c>
      <c r="K2006" t="str">
        <f t="shared" si="126"/>
        <v>Neutral</v>
      </c>
      <c r="L2006">
        <v>1</v>
      </c>
      <c r="M2006" t="str">
        <f t="shared" si="127"/>
        <v>Intent to Purchase</v>
      </c>
    </row>
    <row r="2007" spans="1:13">
      <c r="A2007">
        <v>7879</v>
      </c>
      <c r="B2007" t="s">
        <v>9</v>
      </c>
      <c r="C2007" t="s">
        <v>13</v>
      </c>
      <c r="D2007" s="3">
        <v>512.24846563677397</v>
      </c>
      <c r="E2007">
        <v>18</v>
      </c>
      <c r="F2007" s="5" t="str">
        <f t="shared" si="124"/>
        <v>Adolescent</v>
      </c>
      <c r="G2007" t="s">
        <v>9019</v>
      </c>
      <c r="H2007">
        <v>5</v>
      </c>
      <c r="I2007" t="str">
        <f t="shared" si="125"/>
        <v>Regular Buyer</v>
      </c>
      <c r="J2007">
        <v>2</v>
      </c>
      <c r="K2007" t="str">
        <f t="shared" si="126"/>
        <v>Unsatisfied</v>
      </c>
      <c r="L2007">
        <v>0</v>
      </c>
      <c r="M2007" t="str">
        <f t="shared" si="127"/>
        <v>No Intent</v>
      </c>
    </row>
    <row r="2008" spans="1:13">
      <c r="A2008">
        <v>7880</v>
      </c>
      <c r="B2008" t="s">
        <v>31</v>
      </c>
      <c r="C2008" t="s">
        <v>28</v>
      </c>
      <c r="D2008" s="3">
        <v>1927.1055634926599</v>
      </c>
      <c r="E2008">
        <v>44</v>
      </c>
      <c r="F2008" s="5" t="str">
        <f t="shared" si="124"/>
        <v>Middle aged</v>
      </c>
      <c r="G2008" t="s">
        <v>9019</v>
      </c>
      <c r="H2008">
        <v>19</v>
      </c>
      <c r="I2008" t="str">
        <f t="shared" si="125"/>
        <v>Very Frequent Buyer</v>
      </c>
      <c r="J2008">
        <v>3</v>
      </c>
      <c r="K2008" t="str">
        <f t="shared" si="126"/>
        <v>Neutral</v>
      </c>
      <c r="L2008">
        <v>0</v>
      </c>
      <c r="M2008" t="str">
        <f t="shared" si="127"/>
        <v>No Intent</v>
      </c>
    </row>
    <row r="2009" spans="1:13">
      <c r="A2009">
        <v>7881</v>
      </c>
      <c r="B2009" t="s">
        <v>9</v>
      </c>
      <c r="C2009" t="s">
        <v>28</v>
      </c>
      <c r="D2009" s="3">
        <v>299.36788810994699</v>
      </c>
      <c r="E2009">
        <v>51</v>
      </c>
      <c r="F2009" s="5" t="str">
        <f t="shared" si="124"/>
        <v>Mature Adult</v>
      </c>
      <c r="G2009" t="s">
        <v>9020</v>
      </c>
      <c r="H2009">
        <v>5</v>
      </c>
      <c r="I2009" t="str">
        <f t="shared" si="125"/>
        <v>Regular Buyer</v>
      </c>
      <c r="J2009">
        <v>5</v>
      </c>
      <c r="K2009" t="str">
        <f t="shared" si="126"/>
        <v>Satisfied</v>
      </c>
      <c r="L2009">
        <v>1</v>
      </c>
      <c r="M2009" t="str">
        <f t="shared" si="127"/>
        <v>Intent to Purchase</v>
      </c>
    </row>
    <row r="2010" spans="1:13">
      <c r="A2010">
        <v>7882</v>
      </c>
      <c r="B2010" t="s">
        <v>9</v>
      </c>
      <c r="C2010" t="s">
        <v>10</v>
      </c>
      <c r="D2010" s="3">
        <v>2528.7240351945802</v>
      </c>
      <c r="E2010">
        <v>36</v>
      </c>
      <c r="F2010" s="5" t="str">
        <f t="shared" si="124"/>
        <v>Adult</v>
      </c>
      <c r="G2010" t="s">
        <v>9020</v>
      </c>
      <c r="H2010">
        <v>4</v>
      </c>
      <c r="I2010" t="str">
        <f t="shared" si="125"/>
        <v>Regular Buyer</v>
      </c>
      <c r="J2010">
        <v>3</v>
      </c>
      <c r="K2010" t="str">
        <f t="shared" si="126"/>
        <v>Neutral</v>
      </c>
      <c r="L2010">
        <v>1</v>
      </c>
      <c r="M2010" t="str">
        <f t="shared" si="127"/>
        <v>Intent to Purchase</v>
      </c>
    </row>
    <row r="2011" spans="1:13">
      <c r="A2011">
        <v>7883</v>
      </c>
      <c r="B2011" t="s">
        <v>31</v>
      </c>
      <c r="C2011" t="s">
        <v>22</v>
      </c>
      <c r="D2011" s="3">
        <v>428.66534991333998</v>
      </c>
      <c r="E2011">
        <v>64</v>
      </c>
      <c r="F2011" s="5" t="str">
        <f t="shared" si="124"/>
        <v>Senior</v>
      </c>
      <c r="G2011" t="s">
        <v>9019</v>
      </c>
      <c r="H2011">
        <v>11</v>
      </c>
      <c r="I2011" t="str">
        <f t="shared" si="125"/>
        <v>Frequent Buyer</v>
      </c>
      <c r="J2011">
        <v>3</v>
      </c>
      <c r="K2011" t="str">
        <f t="shared" si="126"/>
        <v>Neutral</v>
      </c>
      <c r="L2011">
        <v>0</v>
      </c>
      <c r="M2011" t="str">
        <f t="shared" si="127"/>
        <v>No Intent</v>
      </c>
    </row>
    <row r="2012" spans="1:13">
      <c r="A2012">
        <v>7884</v>
      </c>
      <c r="B2012" t="s">
        <v>31</v>
      </c>
      <c r="C2012" t="s">
        <v>28</v>
      </c>
      <c r="D2012" s="3">
        <v>2860.7940229542901</v>
      </c>
      <c r="E2012">
        <v>58</v>
      </c>
      <c r="F2012" s="5" t="str">
        <f t="shared" si="124"/>
        <v>Mature Adult</v>
      </c>
      <c r="G2012" t="s">
        <v>9019</v>
      </c>
      <c r="H2012">
        <v>12</v>
      </c>
      <c r="I2012" t="str">
        <f t="shared" si="125"/>
        <v>Frequent Buyer</v>
      </c>
      <c r="J2012">
        <v>3</v>
      </c>
      <c r="K2012" t="str">
        <f t="shared" si="126"/>
        <v>Neutral</v>
      </c>
      <c r="L2012">
        <v>0</v>
      </c>
      <c r="M2012" t="str">
        <f t="shared" si="127"/>
        <v>No Intent</v>
      </c>
    </row>
    <row r="2013" spans="1:13">
      <c r="A2013">
        <v>7885</v>
      </c>
      <c r="B2013" t="s">
        <v>15</v>
      </c>
      <c r="C2013" t="s">
        <v>22</v>
      </c>
      <c r="D2013" s="3">
        <v>792.93960035098598</v>
      </c>
      <c r="E2013">
        <v>26</v>
      </c>
      <c r="F2013" s="5" t="str">
        <f t="shared" si="124"/>
        <v>Young Adult</v>
      </c>
      <c r="G2013" t="s">
        <v>9020</v>
      </c>
      <c r="H2013">
        <v>6</v>
      </c>
      <c r="I2013" t="str">
        <f t="shared" si="125"/>
        <v>Regular Buyer</v>
      </c>
      <c r="J2013">
        <v>5</v>
      </c>
      <c r="K2013" t="str">
        <f t="shared" si="126"/>
        <v>Satisfied</v>
      </c>
      <c r="L2013">
        <v>1</v>
      </c>
      <c r="M2013" t="str">
        <f t="shared" si="127"/>
        <v>Intent to Purchase</v>
      </c>
    </row>
    <row r="2014" spans="1:13">
      <c r="A2014">
        <v>7886</v>
      </c>
      <c r="B2014" t="s">
        <v>31</v>
      </c>
      <c r="C2014" t="s">
        <v>13</v>
      </c>
      <c r="D2014" s="3">
        <v>2148.6349334486899</v>
      </c>
      <c r="E2014">
        <v>32</v>
      </c>
      <c r="F2014" s="5" t="str">
        <f t="shared" si="124"/>
        <v>Adult</v>
      </c>
      <c r="G2014" t="s">
        <v>9019</v>
      </c>
      <c r="H2014">
        <v>2</v>
      </c>
      <c r="I2014" t="str">
        <f t="shared" si="125"/>
        <v>Occasional Buyer</v>
      </c>
      <c r="J2014">
        <v>1</v>
      </c>
      <c r="K2014" t="str">
        <f t="shared" si="126"/>
        <v>Unsatisfied</v>
      </c>
      <c r="L2014">
        <v>0</v>
      </c>
      <c r="M2014" t="str">
        <f t="shared" si="127"/>
        <v>No Intent</v>
      </c>
    </row>
    <row r="2015" spans="1:13">
      <c r="A2015">
        <v>7887</v>
      </c>
      <c r="B2015" t="s">
        <v>9</v>
      </c>
      <c r="C2015" t="s">
        <v>22</v>
      </c>
      <c r="D2015" s="3">
        <v>899.42836541182601</v>
      </c>
      <c r="E2015">
        <v>56</v>
      </c>
      <c r="F2015" s="5" t="str">
        <f t="shared" si="124"/>
        <v>Mature Adult</v>
      </c>
      <c r="G2015" t="s">
        <v>9020</v>
      </c>
      <c r="H2015">
        <v>5</v>
      </c>
      <c r="I2015" t="str">
        <f t="shared" si="125"/>
        <v>Regular Buyer</v>
      </c>
      <c r="J2015">
        <v>3</v>
      </c>
      <c r="K2015" t="str">
        <f t="shared" si="126"/>
        <v>Neutral</v>
      </c>
      <c r="L2015">
        <v>1</v>
      </c>
      <c r="M2015" t="str">
        <f t="shared" si="127"/>
        <v>Intent to Purchase</v>
      </c>
    </row>
    <row r="2016" spans="1:13">
      <c r="A2016">
        <v>7888</v>
      </c>
      <c r="B2016" t="s">
        <v>24</v>
      </c>
      <c r="C2016" t="s">
        <v>18</v>
      </c>
      <c r="D2016" s="3">
        <v>2769.4910573362299</v>
      </c>
      <c r="E2016">
        <v>39</v>
      </c>
      <c r="F2016" s="5" t="str">
        <f t="shared" si="124"/>
        <v>Adult</v>
      </c>
      <c r="G2016" t="s">
        <v>9020</v>
      </c>
      <c r="H2016">
        <v>18</v>
      </c>
      <c r="I2016" t="str">
        <f t="shared" si="125"/>
        <v>Very Frequent Buyer</v>
      </c>
      <c r="J2016">
        <v>2</v>
      </c>
      <c r="K2016" t="str">
        <f t="shared" si="126"/>
        <v>Unsatisfied</v>
      </c>
      <c r="L2016">
        <v>1</v>
      </c>
      <c r="M2016" t="str">
        <f t="shared" si="127"/>
        <v>Intent to Purchase</v>
      </c>
    </row>
    <row r="2017" spans="1:13">
      <c r="A2017">
        <v>7889</v>
      </c>
      <c r="B2017" t="s">
        <v>31</v>
      </c>
      <c r="C2017" t="s">
        <v>13</v>
      </c>
      <c r="D2017" s="3">
        <v>176.95856740060299</v>
      </c>
      <c r="E2017">
        <v>53</v>
      </c>
      <c r="F2017" s="5" t="str">
        <f t="shared" si="124"/>
        <v>Mature Adult</v>
      </c>
      <c r="G2017" t="s">
        <v>9020</v>
      </c>
      <c r="H2017">
        <v>14</v>
      </c>
      <c r="I2017" t="str">
        <f t="shared" si="125"/>
        <v>Very Frequent Buyer</v>
      </c>
      <c r="J2017">
        <v>1</v>
      </c>
      <c r="K2017" t="str">
        <f t="shared" si="126"/>
        <v>Unsatisfied</v>
      </c>
      <c r="L2017">
        <v>1</v>
      </c>
      <c r="M2017" t="str">
        <f t="shared" si="127"/>
        <v>Intent to Purchase</v>
      </c>
    </row>
    <row r="2018" spans="1:13">
      <c r="A2018">
        <v>7890</v>
      </c>
      <c r="B2018" t="s">
        <v>9</v>
      </c>
      <c r="C2018" t="s">
        <v>22</v>
      </c>
      <c r="D2018" s="3">
        <v>2889.7200168034501</v>
      </c>
      <c r="E2018">
        <v>37</v>
      </c>
      <c r="F2018" s="5" t="str">
        <f t="shared" si="124"/>
        <v>Adult</v>
      </c>
      <c r="G2018" t="s">
        <v>9019</v>
      </c>
      <c r="H2018">
        <v>9</v>
      </c>
      <c r="I2018" t="str">
        <f t="shared" si="125"/>
        <v>Frequent Buyer</v>
      </c>
      <c r="J2018">
        <v>3</v>
      </c>
      <c r="K2018" t="str">
        <f t="shared" si="126"/>
        <v>Neutral</v>
      </c>
      <c r="L2018">
        <v>0</v>
      </c>
      <c r="M2018" t="str">
        <f t="shared" si="127"/>
        <v>No Intent</v>
      </c>
    </row>
    <row r="2019" spans="1:13">
      <c r="A2019">
        <v>7891</v>
      </c>
      <c r="B2019" t="s">
        <v>9</v>
      </c>
      <c r="C2019" t="s">
        <v>22</v>
      </c>
      <c r="D2019" s="3">
        <v>2048.0255175186198</v>
      </c>
      <c r="E2019">
        <v>45</v>
      </c>
      <c r="F2019" s="5" t="str">
        <f t="shared" si="124"/>
        <v>Middle aged</v>
      </c>
      <c r="G2019" t="s">
        <v>9019</v>
      </c>
      <c r="H2019">
        <v>18</v>
      </c>
      <c r="I2019" t="str">
        <f t="shared" si="125"/>
        <v>Very Frequent Buyer</v>
      </c>
      <c r="J2019">
        <v>2</v>
      </c>
      <c r="K2019" t="str">
        <f t="shared" si="126"/>
        <v>Unsatisfied</v>
      </c>
      <c r="L2019">
        <v>0</v>
      </c>
      <c r="M2019" t="str">
        <f t="shared" si="127"/>
        <v>No Intent</v>
      </c>
    </row>
    <row r="2020" spans="1:13">
      <c r="A2020">
        <v>7892</v>
      </c>
      <c r="B2020" t="s">
        <v>31</v>
      </c>
      <c r="C2020" t="s">
        <v>28</v>
      </c>
      <c r="D2020" s="3">
        <v>2163.9246327168598</v>
      </c>
      <c r="E2020">
        <v>40</v>
      </c>
      <c r="F2020" s="5" t="str">
        <f t="shared" si="124"/>
        <v>Middle aged</v>
      </c>
      <c r="G2020" t="s">
        <v>9019</v>
      </c>
      <c r="H2020">
        <v>18</v>
      </c>
      <c r="I2020" t="str">
        <f t="shared" si="125"/>
        <v>Very Frequent Buyer</v>
      </c>
      <c r="J2020">
        <v>5</v>
      </c>
      <c r="K2020" t="str">
        <f t="shared" si="126"/>
        <v>Satisfied</v>
      </c>
      <c r="L2020">
        <v>1</v>
      </c>
      <c r="M2020" t="str">
        <f t="shared" si="127"/>
        <v>Intent to Purchase</v>
      </c>
    </row>
    <row r="2021" spans="1:13">
      <c r="A2021">
        <v>7893</v>
      </c>
      <c r="B2021" t="s">
        <v>15</v>
      </c>
      <c r="C2021" t="s">
        <v>28</v>
      </c>
      <c r="D2021" s="3">
        <v>2283.4083459786598</v>
      </c>
      <c r="E2021">
        <v>54</v>
      </c>
      <c r="F2021" s="5" t="str">
        <f t="shared" si="124"/>
        <v>Mature Adult</v>
      </c>
      <c r="G2021" t="s">
        <v>9020</v>
      </c>
      <c r="H2021">
        <v>18</v>
      </c>
      <c r="I2021" t="str">
        <f t="shared" si="125"/>
        <v>Very Frequent Buyer</v>
      </c>
      <c r="J2021">
        <v>4</v>
      </c>
      <c r="K2021" t="str">
        <f t="shared" si="126"/>
        <v>Satisfied</v>
      </c>
      <c r="L2021">
        <v>1</v>
      </c>
      <c r="M2021" t="str">
        <f t="shared" si="127"/>
        <v>Intent to Purchase</v>
      </c>
    </row>
    <row r="2022" spans="1:13">
      <c r="A2022">
        <v>7894</v>
      </c>
      <c r="B2022" t="s">
        <v>15</v>
      </c>
      <c r="C2022" t="s">
        <v>13</v>
      </c>
      <c r="D2022" s="3">
        <v>1636.73524404299</v>
      </c>
      <c r="E2022">
        <v>36</v>
      </c>
      <c r="F2022" s="5" t="str">
        <f t="shared" si="124"/>
        <v>Adult</v>
      </c>
      <c r="G2022" t="s">
        <v>9020</v>
      </c>
      <c r="H2022">
        <v>13</v>
      </c>
      <c r="I2022" t="str">
        <f t="shared" si="125"/>
        <v>Very Frequent Buyer</v>
      </c>
      <c r="J2022">
        <v>4</v>
      </c>
      <c r="K2022" t="str">
        <f t="shared" si="126"/>
        <v>Satisfied</v>
      </c>
      <c r="L2022">
        <v>1</v>
      </c>
      <c r="M2022" t="str">
        <f t="shared" si="127"/>
        <v>Intent to Purchase</v>
      </c>
    </row>
    <row r="2023" spans="1:13">
      <c r="A2023">
        <v>7895</v>
      </c>
      <c r="B2023" t="s">
        <v>12</v>
      </c>
      <c r="C2023" t="s">
        <v>13</v>
      </c>
      <c r="D2023" s="3">
        <v>980.20401134709402</v>
      </c>
      <c r="E2023">
        <v>22</v>
      </c>
      <c r="F2023" s="5" t="str">
        <f t="shared" si="124"/>
        <v>Young Adult</v>
      </c>
      <c r="G2023" t="s">
        <v>9020</v>
      </c>
      <c r="H2023">
        <v>11</v>
      </c>
      <c r="I2023" t="str">
        <f t="shared" si="125"/>
        <v>Frequent Buyer</v>
      </c>
      <c r="J2023">
        <v>2</v>
      </c>
      <c r="K2023" t="str">
        <f t="shared" si="126"/>
        <v>Unsatisfied</v>
      </c>
      <c r="L2023">
        <v>0</v>
      </c>
      <c r="M2023" t="str">
        <f t="shared" si="127"/>
        <v>No Intent</v>
      </c>
    </row>
    <row r="2024" spans="1:13">
      <c r="A2024">
        <v>7896</v>
      </c>
      <c r="B2024" t="s">
        <v>9</v>
      </c>
      <c r="C2024" t="s">
        <v>13</v>
      </c>
      <c r="D2024" s="3">
        <v>2812.9501222609401</v>
      </c>
      <c r="E2024">
        <v>55</v>
      </c>
      <c r="F2024" s="5" t="str">
        <f t="shared" si="124"/>
        <v>Mature Adult</v>
      </c>
      <c r="G2024" t="s">
        <v>9019</v>
      </c>
      <c r="H2024">
        <v>14</v>
      </c>
      <c r="I2024" t="str">
        <f t="shared" si="125"/>
        <v>Very Frequent Buyer</v>
      </c>
      <c r="J2024">
        <v>1</v>
      </c>
      <c r="K2024" t="str">
        <f t="shared" si="126"/>
        <v>Unsatisfied</v>
      </c>
      <c r="L2024">
        <v>0</v>
      </c>
      <c r="M2024" t="str">
        <f t="shared" si="127"/>
        <v>No Intent</v>
      </c>
    </row>
    <row r="2025" spans="1:13">
      <c r="A2025">
        <v>7897</v>
      </c>
      <c r="B2025" t="s">
        <v>24</v>
      </c>
      <c r="C2025" t="s">
        <v>18</v>
      </c>
      <c r="D2025" s="3">
        <v>1452.60920721105</v>
      </c>
      <c r="E2025">
        <v>32</v>
      </c>
      <c r="F2025" s="5" t="str">
        <f t="shared" si="124"/>
        <v>Adult</v>
      </c>
      <c r="G2025" t="s">
        <v>9019</v>
      </c>
      <c r="H2025">
        <v>13</v>
      </c>
      <c r="I2025" t="str">
        <f t="shared" si="125"/>
        <v>Very Frequent Buyer</v>
      </c>
      <c r="J2025">
        <v>1</v>
      </c>
      <c r="K2025" t="str">
        <f t="shared" si="126"/>
        <v>Unsatisfied</v>
      </c>
      <c r="L2025">
        <v>0</v>
      </c>
      <c r="M2025" t="str">
        <f t="shared" si="127"/>
        <v>No Intent</v>
      </c>
    </row>
    <row r="2026" spans="1:13">
      <c r="A2026">
        <v>7898</v>
      </c>
      <c r="B2026" t="s">
        <v>12</v>
      </c>
      <c r="C2026" t="s">
        <v>28</v>
      </c>
      <c r="D2026" s="3">
        <v>2995.1840716402398</v>
      </c>
      <c r="E2026">
        <v>27</v>
      </c>
      <c r="F2026" s="5" t="str">
        <f t="shared" si="124"/>
        <v>Young Adult</v>
      </c>
      <c r="G2026" t="s">
        <v>9019</v>
      </c>
      <c r="H2026">
        <v>10</v>
      </c>
      <c r="I2026" t="str">
        <f t="shared" si="125"/>
        <v>Frequent Buyer</v>
      </c>
      <c r="J2026">
        <v>5</v>
      </c>
      <c r="K2026" t="str">
        <f t="shared" si="126"/>
        <v>Satisfied</v>
      </c>
      <c r="L2026">
        <v>0</v>
      </c>
      <c r="M2026" t="str">
        <f t="shared" si="127"/>
        <v>No Intent</v>
      </c>
    </row>
    <row r="2027" spans="1:13">
      <c r="A2027">
        <v>7899</v>
      </c>
      <c r="B2027" t="s">
        <v>9</v>
      </c>
      <c r="C2027" t="s">
        <v>10</v>
      </c>
      <c r="D2027" s="3">
        <v>801.69437262184999</v>
      </c>
      <c r="E2027">
        <v>66</v>
      </c>
      <c r="F2027" s="5" t="str">
        <f t="shared" si="124"/>
        <v>Senior</v>
      </c>
      <c r="G2027" t="s">
        <v>9020</v>
      </c>
      <c r="H2027">
        <v>12</v>
      </c>
      <c r="I2027" t="str">
        <f t="shared" si="125"/>
        <v>Frequent Buyer</v>
      </c>
      <c r="J2027">
        <v>3</v>
      </c>
      <c r="K2027" t="str">
        <f t="shared" si="126"/>
        <v>Neutral</v>
      </c>
      <c r="L2027">
        <v>1</v>
      </c>
      <c r="M2027" t="str">
        <f t="shared" si="127"/>
        <v>Intent to Purchase</v>
      </c>
    </row>
    <row r="2028" spans="1:13">
      <c r="A2028">
        <v>7900</v>
      </c>
      <c r="B2028" t="s">
        <v>31</v>
      </c>
      <c r="C2028" t="s">
        <v>10</v>
      </c>
      <c r="D2028" s="3">
        <v>1232.67565151597</v>
      </c>
      <c r="E2028">
        <v>44</v>
      </c>
      <c r="F2028" s="5" t="str">
        <f t="shared" ref="F2028:F2091" si="128">IF(E2028&lt;20,"Adolescent",IF(E2028&lt;30,"Young Adult",IF(E2028&lt;40,"Adult",IF(E2028&lt;50,"Middle aged",IF(E2028&lt;60,"Mature Adult","Senior")))))</f>
        <v>Middle aged</v>
      </c>
      <c r="G2028" t="s">
        <v>9020</v>
      </c>
      <c r="H2028">
        <v>17</v>
      </c>
      <c r="I2028" t="str">
        <f t="shared" si="125"/>
        <v>Very Frequent Buyer</v>
      </c>
      <c r="J2028">
        <v>4</v>
      </c>
      <c r="K2028" t="str">
        <f t="shared" si="126"/>
        <v>Satisfied</v>
      </c>
      <c r="L2028">
        <v>1</v>
      </c>
      <c r="M2028" t="str">
        <f t="shared" si="127"/>
        <v>Intent to Purchase</v>
      </c>
    </row>
    <row r="2029" spans="1:13">
      <c r="A2029">
        <v>7901</v>
      </c>
      <c r="B2029" t="s">
        <v>24</v>
      </c>
      <c r="C2029" t="s">
        <v>28</v>
      </c>
      <c r="D2029" s="3">
        <v>2603.9436622001599</v>
      </c>
      <c r="E2029">
        <v>68</v>
      </c>
      <c r="F2029" s="5" t="str">
        <f t="shared" si="128"/>
        <v>Senior</v>
      </c>
      <c r="G2029" t="s">
        <v>9019</v>
      </c>
      <c r="H2029">
        <v>1</v>
      </c>
      <c r="I2029" t="str">
        <f t="shared" si="125"/>
        <v>Rare Buyer</v>
      </c>
      <c r="J2029">
        <v>2</v>
      </c>
      <c r="K2029" t="str">
        <f t="shared" si="126"/>
        <v>Unsatisfied</v>
      </c>
      <c r="L2029">
        <v>0</v>
      </c>
      <c r="M2029" t="str">
        <f t="shared" si="127"/>
        <v>No Intent</v>
      </c>
    </row>
    <row r="2030" spans="1:13">
      <c r="A2030">
        <v>7902</v>
      </c>
      <c r="B2030" t="s">
        <v>24</v>
      </c>
      <c r="C2030" t="s">
        <v>28</v>
      </c>
      <c r="D2030" s="3">
        <v>2308.4523152605698</v>
      </c>
      <c r="E2030">
        <v>48</v>
      </c>
      <c r="F2030" s="5" t="str">
        <f t="shared" si="128"/>
        <v>Middle aged</v>
      </c>
      <c r="G2030" t="s">
        <v>9020</v>
      </c>
      <c r="H2030">
        <v>5</v>
      </c>
      <c r="I2030" t="str">
        <f t="shared" si="125"/>
        <v>Regular Buyer</v>
      </c>
      <c r="J2030">
        <v>5</v>
      </c>
      <c r="K2030" t="str">
        <f t="shared" si="126"/>
        <v>Satisfied</v>
      </c>
      <c r="L2030">
        <v>1</v>
      </c>
      <c r="M2030" t="str">
        <f t="shared" si="127"/>
        <v>Intent to Purchase</v>
      </c>
    </row>
    <row r="2031" spans="1:13">
      <c r="A2031">
        <v>7903</v>
      </c>
      <c r="B2031" t="s">
        <v>24</v>
      </c>
      <c r="C2031" t="s">
        <v>18</v>
      </c>
      <c r="D2031" s="3">
        <v>2620.66480059586</v>
      </c>
      <c r="E2031">
        <v>25</v>
      </c>
      <c r="F2031" s="5" t="str">
        <f t="shared" si="128"/>
        <v>Young Adult</v>
      </c>
      <c r="G2031" t="s">
        <v>9019</v>
      </c>
      <c r="H2031">
        <v>13</v>
      </c>
      <c r="I2031" t="str">
        <f t="shared" si="125"/>
        <v>Very Frequent Buyer</v>
      </c>
      <c r="J2031">
        <v>3</v>
      </c>
      <c r="K2031" t="str">
        <f t="shared" si="126"/>
        <v>Neutral</v>
      </c>
      <c r="L2031">
        <v>0</v>
      </c>
      <c r="M2031" t="str">
        <f t="shared" si="127"/>
        <v>No Intent</v>
      </c>
    </row>
    <row r="2032" spans="1:13">
      <c r="A2032">
        <v>7904</v>
      </c>
      <c r="B2032" t="s">
        <v>31</v>
      </c>
      <c r="C2032" t="s">
        <v>10</v>
      </c>
      <c r="D2032" s="3">
        <v>1358.5104565151601</v>
      </c>
      <c r="E2032">
        <v>64</v>
      </c>
      <c r="F2032" s="5" t="str">
        <f t="shared" si="128"/>
        <v>Senior</v>
      </c>
      <c r="G2032" t="s">
        <v>9019</v>
      </c>
      <c r="H2032">
        <v>6</v>
      </c>
      <c r="I2032" t="str">
        <f t="shared" si="125"/>
        <v>Regular Buyer</v>
      </c>
      <c r="J2032">
        <v>1</v>
      </c>
      <c r="K2032" t="str">
        <f t="shared" si="126"/>
        <v>Unsatisfied</v>
      </c>
      <c r="L2032">
        <v>0</v>
      </c>
      <c r="M2032" t="str">
        <f t="shared" si="127"/>
        <v>No Intent</v>
      </c>
    </row>
    <row r="2033" spans="1:13">
      <c r="A2033">
        <v>7905</v>
      </c>
      <c r="B2033" t="s">
        <v>9</v>
      </c>
      <c r="C2033" t="s">
        <v>28</v>
      </c>
      <c r="D2033" s="3">
        <v>1512.18925463458</v>
      </c>
      <c r="E2033">
        <v>44</v>
      </c>
      <c r="F2033" s="5" t="str">
        <f t="shared" si="128"/>
        <v>Middle aged</v>
      </c>
      <c r="G2033" t="s">
        <v>9019</v>
      </c>
      <c r="H2033">
        <v>14</v>
      </c>
      <c r="I2033" t="str">
        <f t="shared" si="125"/>
        <v>Very Frequent Buyer</v>
      </c>
      <c r="J2033">
        <v>3</v>
      </c>
      <c r="K2033" t="str">
        <f t="shared" si="126"/>
        <v>Neutral</v>
      </c>
      <c r="L2033">
        <v>0</v>
      </c>
      <c r="M2033" t="str">
        <f t="shared" si="127"/>
        <v>No Intent</v>
      </c>
    </row>
    <row r="2034" spans="1:13">
      <c r="A2034">
        <v>7906</v>
      </c>
      <c r="B2034" t="s">
        <v>15</v>
      </c>
      <c r="C2034" t="s">
        <v>13</v>
      </c>
      <c r="D2034" s="3">
        <v>556.90129772249702</v>
      </c>
      <c r="E2034">
        <v>21</v>
      </c>
      <c r="F2034" s="5" t="str">
        <f t="shared" si="128"/>
        <v>Young Adult</v>
      </c>
      <c r="G2034" t="s">
        <v>9019</v>
      </c>
      <c r="H2034">
        <v>6</v>
      </c>
      <c r="I2034" t="str">
        <f t="shared" si="125"/>
        <v>Regular Buyer</v>
      </c>
      <c r="J2034">
        <v>5</v>
      </c>
      <c r="K2034" t="str">
        <f t="shared" si="126"/>
        <v>Satisfied</v>
      </c>
      <c r="L2034">
        <v>0</v>
      </c>
      <c r="M2034" t="str">
        <f t="shared" si="127"/>
        <v>No Intent</v>
      </c>
    </row>
    <row r="2035" spans="1:13">
      <c r="A2035">
        <v>7907</v>
      </c>
      <c r="B2035" t="s">
        <v>12</v>
      </c>
      <c r="C2035" t="s">
        <v>13</v>
      </c>
      <c r="D2035" s="3">
        <v>666.16658538491401</v>
      </c>
      <c r="E2035">
        <v>58</v>
      </c>
      <c r="F2035" s="5" t="str">
        <f t="shared" si="128"/>
        <v>Mature Adult</v>
      </c>
      <c r="G2035" t="s">
        <v>9020</v>
      </c>
      <c r="H2035">
        <v>19</v>
      </c>
      <c r="I2035" t="str">
        <f t="shared" si="125"/>
        <v>Very Frequent Buyer</v>
      </c>
      <c r="J2035">
        <v>3</v>
      </c>
      <c r="K2035" t="str">
        <f t="shared" si="126"/>
        <v>Neutral</v>
      </c>
      <c r="L2035">
        <v>1</v>
      </c>
      <c r="M2035" t="str">
        <f t="shared" si="127"/>
        <v>Intent to Purchase</v>
      </c>
    </row>
    <row r="2036" spans="1:13">
      <c r="A2036">
        <v>7908</v>
      </c>
      <c r="B2036" t="s">
        <v>24</v>
      </c>
      <c r="C2036" t="s">
        <v>13</v>
      </c>
      <c r="D2036" s="3">
        <v>1270.2163951925099</v>
      </c>
      <c r="E2036">
        <v>19</v>
      </c>
      <c r="F2036" s="5" t="str">
        <f t="shared" si="128"/>
        <v>Adolescent</v>
      </c>
      <c r="G2036" t="s">
        <v>9020</v>
      </c>
      <c r="H2036">
        <v>10</v>
      </c>
      <c r="I2036" t="str">
        <f t="shared" si="125"/>
        <v>Frequent Buyer</v>
      </c>
      <c r="J2036">
        <v>3</v>
      </c>
      <c r="K2036" t="str">
        <f t="shared" si="126"/>
        <v>Neutral</v>
      </c>
      <c r="L2036">
        <v>0</v>
      </c>
      <c r="M2036" t="str">
        <f t="shared" si="127"/>
        <v>No Intent</v>
      </c>
    </row>
    <row r="2037" spans="1:13">
      <c r="A2037">
        <v>7909</v>
      </c>
      <c r="B2037" t="s">
        <v>12</v>
      </c>
      <c r="C2037" t="s">
        <v>13</v>
      </c>
      <c r="D2037" s="3">
        <v>1470.6529217585</v>
      </c>
      <c r="E2037">
        <v>27</v>
      </c>
      <c r="F2037" s="5" t="str">
        <f t="shared" si="128"/>
        <v>Young Adult</v>
      </c>
      <c r="G2037" t="s">
        <v>9020</v>
      </c>
      <c r="H2037">
        <v>18</v>
      </c>
      <c r="I2037" t="str">
        <f t="shared" si="125"/>
        <v>Very Frequent Buyer</v>
      </c>
      <c r="J2037">
        <v>4</v>
      </c>
      <c r="K2037" t="str">
        <f t="shared" si="126"/>
        <v>Satisfied</v>
      </c>
      <c r="L2037">
        <v>1</v>
      </c>
      <c r="M2037" t="str">
        <f t="shared" si="127"/>
        <v>Intent to Purchase</v>
      </c>
    </row>
    <row r="2038" spans="1:13">
      <c r="A2038">
        <v>7910</v>
      </c>
      <c r="B2038" t="s">
        <v>31</v>
      </c>
      <c r="C2038" t="s">
        <v>10</v>
      </c>
      <c r="D2038" s="3">
        <v>460.95675367745702</v>
      </c>
      <c r="E2038">
        <v>43</v>
      </c>
      <c r="F2038" s="5" t="str">
        <f t="shared" si="128"/>
        <v>Middle aged</v>
      </c>
      <c r="G2038" t="s">
        <v>9019</v>
      </c>
      <c r="H2038">
        <v>5</v>
      </c>
      <c r="I2038" t="str">
        <f t="shared" si="125"/>
        <v>Regular Buyer</v>
      </c>
      <c r="J2038">
        <v>4</v>
      </c>
      <c r="K2038" t="str">
        <f t="shared" si="126"/>
        <v>Satisfied</v>
      </c>
      <c r="L2038">
        <v>1</v>
      </c>
      <c r="M2038" t="str">
        <f t="shared" si="127"/>
        <v>Intent to Purchase</v>
      </c>
    </row>
    <row r="2039" spans="1:13">
      <c r="A2039">
        <v>7911</v>
      </c>
      <c r="B2039" t="s">
        <v>31</v>
      </c>
      <c r="C2039" t="s">
        <v>22</v>
      </c>
      <c r="D2039" s="3">
        <v>2424.6161804982298</v>
      </c>
      <c r="E2039">
        <v>39</v>
      </c>
      <c r="F2039" s="5" t="str">
        <f t="shared" si="128"/>
        <v>Adult</v>
      </c>
      <c r="G2039" t="s">
        <v>9019</v>
      </c>
      <c r="H2039">
        <v>8</v>
      </c>
      <c r="I2039" t="str">
        <f t="shared" si="125"/>
        <v>Frequent Buyer</v>
      </c>
      <c r="J2039">
        <v>2</v>
      </c>
      <c r="K2039" t="str">
        <f t="shared" si="126"/>
        <v>Unsatisfied</v>
      </c>
      <c r="L2039">
        <v>0</v>
      </c>
      <c r="M2039" t="str">
        <f t="shared" si="127"/>
        <v>No Intent</v>
      </c>
    </row>
    <row r="2040" spans="1:13">
      <c r="A2040">
        <v>7912</v>
      </c>
      <c r="B2040" t="s">
        <v>9</v>
      </c>
      <c r="C2040" t="s">
        <v>22</v>
      </c>
      <c r="D2040" s="3">
        <v>1517.3883217303801</v>
      </c>
      <c r="E2040">
        <v>21</v>
      </c>
      <c r="F2040" s="5" t="str">
        <f t="shared" si="128"/>
        <v>Young Adult</v>
      </c>
      <c r="G2040" t="s">
        <v>9020</v>
      </c>
      <c r="H2040">
        <v>15</v>
      </c>
      <c r="I2040" t="str">
        <f t="shared" si="125"/>
        <v>Very Frequent Buyer</v>
      </c>
      <c r="J2040">
        <v>2</v>
      </c>
      <c r="K2040" t="str">
        <f t="shared" si="126"/>
        <v>Unsatisfied</v>
      </c>
      <c r="L2040">
        <v>0</v>
      </c>
      <c r="M2040" t="str">
        <f t="shared" si="127"/>
        <v>No Intent</v>
      </c>
    </row>
    <row r="2041" spans="1:13">
      <c r="A2041">
        <v>7913</v>
      </c>
      <c r="B2041" t="s">
        <v>24</v>
      </c>
      <c r="C2041" t="s">
        <v>13</v>
      </c>
      <c r="D2041" s="3">
        <v>2662.4123199834098</v>
      </c>
      <c r="E2041">
        <v>44</v>
      </c>
      <c r="F2041" s="5" t="str">
        <f t="shared" si="128"/>
        <v>Middle aged</v>
      </c>
      <c r="G2041" t="s">
        <v>9020</v>
      </c>
      <c r="H2041">
        <v>15</v>
      </c>
      <c r="I2041" t="str">
        <f t="shared" si="125"/>
        <v>Very Frequent Buyer</v>
      </c>
      <c r="J2041">
        <v>3</v>
      </c>
      <c r="K2041" t="str">
        <f t="shared" si="126"/>
        <v>Neutral</v>
      </c>
      <c r="L2041">
        <v>1</v>
      </c>
      <c r="M2041" t="str">
        <f t="shared" si="127"/>
        <v>Intent to Purchase</v>
      </c>
    </row>
    <row r="2042" spans="1:13">
      <c r="A2042">
        <v>7914</v>
      </c>
      <c r="B2042" t="s">
        <v>9</v>
      </c>
      <c r="C2042" t="s">
        <v>28</v>
      </c>
      <c r="D2042" s="3">
        <v>165.613793112357</v>
      </c>
      <c r="E2042">
        <v>21</v>
      </c>
      <c r="F2042" s="5" t="str">
        <f t="shared" si="128"/>
        <v>Young Adult</v>
      </c>
      <c r="G2042" t="s">
        <v>9019</v>
      </c>
      <c r="H2042">
        <v>5</v>
      </c>
      <c r="I2042" t="str">
        <f t="shared" si="125"/>
        <v>Regular Buyer</v>
      </c>
      <c r="J2042">
        <v>1</v>
      </c>
      <c r="K2042" t="str">
        <f t="shared" si="126"/>
        <v>Unsatisfied</v>
      </c>
      <c r="L2042">
        <v>0</v>
      </c>
      <c r="M2042" t="str">
        <f t="shared" si="127"/>
        <v>No Intent</v>
      </c>
    </row>
    <row r="2043" spans="1:13">
      <c r="A2043">
        <v>7915</v>
      </c>
      <c r="B2043" t="s">
        <v>12</v>
      </c>
      <c r="C2043" t="s">
        <v>22</v>
      </c>
      <c r="D2043" s="3">
        <v>1187.00795599353</v>
      </c>
      <c r="E2043">
        <v>45</v>
      </c>
      <c r="F2043" s="5" t="str">
        <f t="shared" si="128"/>
        <v>Middle aged</v>
      </c>
      <c r="G2043" t="s">
        <v>9020</v>
      </c>
      <c r="H2043">
        <v>9</v>
      </c>
      <c r="I2043" t="str">
        <f t="shared" si="125"/>
        <v>Frequent Buyer</v>
      </c>
      <c r="J2043">
        <v>4</v>
      </c>
      <c r="K2043" t="str">
        <f t="shared" si="126"/>
        <v>Satisfied</v>
      </c>
      <c r="L2043">
        <v>1</v>
      </c>
      <c r="M2043" t="str">
        <f t="shared" si="127"/>
        <v>Intent to Purchase</v>
      </c>
    </row>
    <row r="2044" spans="1:13">
      <c r="A2044">
        <v>7916</v>
      </c>
      <c r="B2044" t="s">
        <v>9</v>
      </c>
      <c r="C2044" t="s">
        <v>22</v>
      </c>
      <c r="D2044" s="3">
        <v>186.41376375658101</v>
      </c>
      <c r="E2044">
        <v>22</v>
      </c>
      <c r="F2044" s="5" t="str">
        <f t="shared" si="128"/>
        <v>Young Adult</v>
      </c>
      <c r="G2044" t="s">
        <v>9019</v>
      </c>
      <c r="H2044">
        <v>17</v>
      </c>
      <c r="I2044" t="str">
        <f t="shared" si="125"/>
        <v>Very Frequent Buyer</v>
      </c>
      <c r="J2044">
        <v>5</v>
      </c>
      <c r="K2044" t="str">
        <f t="shared" si="126"/>
        <v>Satisfied</v>
      </c>
      <c r="L2044">
        <v>0</v>
      </c>
      <c r="M2044" t="str">
        <f t="shared" si="127"/>
        <v>No Intent</v>
      </c>
    </row>
    <row r="2045" spans="1:13">
      <c r="A2045">
        <v>7917</v>
      </c>
      <c r="B2045" t="s">
        <v>15</v>
      </c>
      <c r="C2045" t="s">
        <v>22</v>
      </c>
      <c r="D2045" s="3">
        <v>2346.5524989134001</v>
      </c>
      <c r="E2045">
        <v>60</v>
      </c>
      <c r="F2045" s="5" t="str">
        <f t="shared" si="128"/>
        <v>Senior</v>
      </c>
      <c r="G2045" t="s">
        <v>9020</v>
      </c>
      <c r="H2045">
        <v>6</v>
      </c>
      <c r="I2045" t="str">
        <f t="shared" si="125"/>
        <v>Regular Buyer</v>
      </c>
      <c r="J2045">
        <v>3</v>
      </c>
      <c r="K2045" t="str">
        <f t="shared" si="126"/>
        <v>Neutral</v>
      </c>
      <c r="L2045">
        <v>1</v>
      </c>
      <c r="M2045" t="str">
        <f t="shared" si="127"/>
        <v>Intent to Purchase</v>
      </c>
    </row>
    <row r="2046" spans="1:13">
      <c r="A2046">
        <v>7918</v>
      </c>
      <c r="B2046" t="s">
        <v>9</v>
      </c>
      <c r="C2046" t="s">
        <v>10</v>
      </c>
      <c r="D2046" s="3">
        <v>2178.3208632681999</v>
      </c>
      <c r="E2046">
        <v>21</v>
      </c>
      <c r="F2046" s="5" t="str">
        <f t="shared" si="128"/>
        <v>Young Adult</v>
      </c>
      <c r="G2046" t="s">
        <v>9020</v>
      </c>
      <c r="H2046">
        <v>8</v>
      </c>
      <c r="I2046" t="str">
        <f t="shared" si="125"/>
        <v>Frequent Buyer</v>
      </c>
      <c r="J2046">
        <v>4</v>
      </c>
      <c r="K2046" t="str">
        <f t="shared" si="126"/>
        <v>Satisfied</v>
      </c>
      <c r="L2046">
        <v>1</v>
      </c>
      <c r="M2046" t="str">
        <f t="shared" si="127"/>
        <v>Intent to Purchase</v>
      </c>
    </row>
    <row r="2047" spans="1:13">
      <c r="A2047">
        <v>7919</v>
      </c>
      <c r="B2047" t="s">
        <v>31</v>
      </c>
      <c r="C2047" t="s">
        <v>28</v>
      </c>
      <c r="D2047" s="3">
        <v>247.403043978639</v>
      </c>
      <c r="E2047">
        <v>23</v>
      </c>
      <c r="F2047" s="5" t="str">
        <f t="shared" si="128"/>
        <v>Young Adult</v>
      </c>
      <c r="G2047" t="s">
        <v>9020</v>
      </c>
      <c r="H2047">
        <v>3</v>
      </c>
      <c r="I2047" t="str">
        <f t="shared" si="125"/>
        <v>Occasional Buyer</v>
      </c>
      <c r="J2047">
        <v>3</v>
      </c>
      <c r="K2047" t="str">
        <f t="shared" si="126"/>
        <v>Neutral</v>
      </c>
      <c r="L2047">
        <v>0</v>
      </c>
      <c r="M2047" t="str">
        <f t="shared" si="127"/>
        <v>No Intent</v>
      </c>
    </row>
    <row r="2048" spans="1:13">
      <c r="A2048">
        <v>7920</v>
      </c>
      <c r="B2048" t="s">
        <v>24</v>
      </c>
      <c r="C2048" t="s">
        <v>22</v>
      </c>
      <c r="D2048" s="3">
        <v>1882.5610679868601</v>
      </c>
      <c r="E2048">
        <v>25</v>
      </c>
      <c r="F2048" s="5" t="str">
        <f t="shared" si="128"/>
        <v>Young Adult</v>
      </c>
      <c r="G2048" t="s">
        <v>9019</v>
      </c>
      <c r="H2048">
        <v>13</v>
      </c>
      <c r="I2048" t="str">
        <f t="shared" si="125"/>
        <v>Very Frequent Buyer</v>
      </c>
      <c r="J2048">
        <v>3</v>
      </c>
      <c r="K2048" t="str">
        <f t="shared" si="126"/>
        <v>Neutral</v>
      </c>
      <c r="L2048">
        <v>0</v>
      </c>
      <c r="M2048" t="str">
        <f t="shared" si="127"/>
        <v>No Intent</v>
      </c>
    </row>
    <row r="2049" spans="1:13">
      <c r="A2049">
        <v>7921</v>
      </c>
      <c r="B2049" t="s">
        <v>12</v>
      </c>
      <c r="C2049" t="s">
        <v>13</v>
      </c>
      <c r="D2049" s="3">
        <v>2174.5389581570298</v>
      </c>
      <c r="E2049">
        <v>18</v>
      </c>
      <c r="F2049" s="5" t="str">
        <f t="shared" si="128"/>
        <v>Adolescent</v>
      </c>
      <c r="G2049" t="s">
        <v>9019</v>
      </c>
      <c r="H2049">
        <v>8</v>
      </c>
      <c r="I2049" t="str">
        <f t="shared" si="125"/>
        <v>Frequent Buyer</v>
      </c>
      <c r="J2049">
        <v>5</v>
      </c>
      <c r="K2049" t="str">
        <f t="shared" si="126"/>
        <v>Satisfied</v>
      </c>
      <c r="L2049">
        <v>0</v>
      </c>
      <c r="M2049" t="str">
        <f t="shared" si="127"/>
        <v>No Intent</v>
      </c>
    </row>
    <row r="2050" spans="1:13">
      <c r="A2050">
        <v>7922</v>
      </c>
      <c r="B2050" t="s">
        <v>24</v>
      </c>
      <c r="C2050" t="s">
        <v>13</v>
      </c>
      <c r="D2050" s="3">
        <v>1466.59036075324</v>
      </c>
      <c r="E2050">
        <v>46</v>
      </c>
      <c r="F2050" s="5" t="str">
        <f t="shared" si="128"/>
        <v>Middle aged</v>
      </c>
      <c r="G2050" t="s">
        <v>9020</v>
      </c>
      <c r="H2050">
        <v>14</v>
      </c>
      <c r="I2050" t="str">
        <f t="shared" ref="I2050:I2113" si="129">IF(H2050=0, "No Purchases",
IF(H2050&lt;=1, "Rare Buyer",
IF(H2050&lt;=3, "Occasional Buyer",
IF(H2050&lt;=6, "Regular Buyer",
IF(H2050&lt;=12, "Frequent Buyer", "Very Frequent Buyer")))))</f>
        <v>Very Frequent Buyer</v>
      </c>
      <c r="J2050">
        <v>5</v>
      </c>
      <c r="K2050" t="str">
        <f t="shared" ref="K2050:K2113" si="130">IF(J2050&lt;=2, "Unsatisfied",
IF(J2050=3, "Neutral",
IF(J2050&gt;=4, "Satisfied", "N/A")))</f>
        <v>Satisfied</v>
      </c>
      <c r="L2050">
        <v>1</v>
      </c>
      <c r="M2050" t="str">
        <f t="shared" ref="M2050:M2113" si="131">IF(L2050=0, "No Intent", IF(L2050=1,"Intent to Purchase", "N/A"))</f>
        <v>Intent to Purchase</v>
      </c>
    </row>
    <row r="2051" spans="1:13">
      <c r="A2051">
        <v>7923</v>
      </c>
      <c r="B2051" t="s">
        <v>24</v>
      </c>
      <c r="C2051" t="s">
        <v>28</v>
      </c>
      <c r="D2051" s="3">
        <v>2044.3219631878301</v>
      </c>
      <c r="E2051">
        <v>53</v>
      </c>
      <c r="F2051" s="5" t="str">
        <f t="shared" si="128"/>
        <v>Mature Adult</v>
      </c>
      <c r="G2051" t="s">
        <v>9020</v>
      </c>
      <c r="H2051">
        <v>8</v>
      </c>
      <c r="I2051" t="str">
        <f t="shared" si="129"/>
        <v>Frequent Buyer</v>
      </c>
      <c r="J2051">
        <v>5</v>
      </c>
      <c r="K2051" t="str">
        <f t="shared" si="130"/>
        <v>Satisfied</v>
      </c>
      <c r="L2051">
        <v>1</v>
      </c>
      <c r="M2051" t="str">
        <f t="shared" si="131"/>
        <v>Intent to Purchase</v>
      </c>
    </row>
    <row r="2052" spans="1:13">
      <c r="A2052">
        <v>7924</v>
      </c>
      <c r="B2052" t="s">
        <v>9</v>
      </c>
      <c r="C2052" t="s">
        <v>22</v>
      </c>
      <c r="D2052" s="3">
        <v>999.09579070092798</v>
      </c>
      <c r="E2052">
        <v>59</v>
      </c>
      <c r="F2052" s="5" t="str">
        <f t="shared" si="128"/>
        <v>Mature Adult</v>
      </c>
      <c r="G2052" t="s">
        <v>9019</v>
      </c>
      <c r="H2052">
        <v>16</v>
      </c>
      <c r="I2052" t="str">
        <f t="shared" si="129"/>
        <v>Very Frequent Buyer</v>
      </c>
      <c r="J2052">
        <v>2</v>
      </c>
      <c r="K2052" t="str">
        <f t="shared" si="130"/>
        <v>Unsatisfied</v>
      </c>
      <c r="L2052">
        <v>0</v>
      </c>
      <c r="M2052" t="str">
        <f t="shared" si="131"/>
        <v>No Intent</v>
      </c>
    </row>
    <row r="2053" spans="1:13">
      <c r="A2053">
        <v>7925</v>
      </c>
      <c r="B2053" t="s">
        <v>31</v>
      </c>
      <c r="C2053" t="s">
        <v>28</v>
      </c>
      <c r="D2053" s="3">
        <v>1875.28977038318</v>
      </c>
      <c r="E2053">
        <v>69</v>
      </c>
      <c r="F2053" s="5" t="str">
        <f t="shared" si="128"/>
        <v>Senior</v>
      </c>
      <c r="G2053" t="s">
        <v>9019</v>
      </c>
      <c r="H2053">
        <v>16</v>
      </c>
      <c r="I2053" t="str">
        <f t="shared" si="129"/>
        <v>Very Frequent Buyer</v>
      </c>
      <c r="J2053">
        <v>3</v>
      </c>
      <c r="K2053" t="str">
        <f t="shared" si="130"/>
        <v>Neutral</v>
      </c>
      <c r="L2053">
        <v>0</v>
      </c>
      <c r="M2053" t="str">
        <f t="shared" si="131"/>
        <v>No Intent</v>
      </c>
    </row>
    <row r="2054" spans="1:13">
      <c r="A2054">
        <v>7926</v>
      </c>
      <c r="B2054" t="s">
        <v>31</v>
      </c>
      <c r="C2054" t="s">
        <v>10</v>
      </c>
      <c r="D2054" s="3">
        <v>2618.9426004131001</v>
      </c>
      <c r="E2054">
        <v>22</v>
      </c>
      <c r="F2054" s="5" t="str">
        <f t="shared" si="128"/>
        <v>Young Adult</v>
      </c>
      <c r="G2054" t="s">
        <v>9020</v>
      </c>
      <c r="H2054">
        <v>9</v>
      </c>
      <c r="I2054" t="str">
        <f t="shared" si="129"/>
        <v>Frequent Buyer</v>
      </c>
      <c r="J2054">
        <v>5</v>
      </c>
      <c r="K2054" t="str">
        <f t="shared" si="130"/>
        <v>Satisfied</v>
      </c>
      <c r="L2054">
        <v>1</v>
      </c>
      <c r="M2054" t="str">
        <f t="shared" si="131"/>
        <v>Intent to Purchase</v>
      </c>
    </row>
    <row r="2055" spans="1:13">
      <c r="A2055">
        <v>7927</v>
      </c>
      <c r="B2055" t="s">
        <v>12</v>
      </c>
      <c r="C2055" t="s">
        <v>10</v>
      </c>
      <c r="D2055" s="3">
        <v>180.77730808896399</v>
      </c>
      <c r="E2055">
        <v>28</v>
      </c>
      <c r="F2055" s="5" t="str">
        <f t="shared" si="128"/>
        <v>Young Adult</v>
      </c>
      <c r="G2055" t="s">
        <v>9020</v>
      </c>
      <c r="H2055">
        <v>1</v>
      </c>
      <c r="I2055" t="str">
        <f t="shared" si="129"/>
        <v>Rare Buyer</v>
      </c>
      <c r="J2055">
        <v>3</v>
      </c>
      <c r="K2055" t="str">
        <f t="shared" si="130"/>
        <v>Neutral</v>
      </c>
      <c r="L2055">
        <v>0</v>
      </c>
      <c r="M2055" t="str">
        <f t="shared" si="131"/>
        <v>No Intent</v>
      </c>
    </row>
    <row r="2056" spans="1:13">
      <c r="A2056">
        <v>7928</v>
      </c>
      <c r="B2056" t="s">
        <v>31</v>
      </c>
      <c r="C2056" t="s">
        <v>10</v>
      </c>
      <c r="D2056" s="3">
        <v>602.22090449534903</v>
      </c>
      <c r="E2056">
        <v>58</v>
      </c>
      <c r="F2056" s="5" t="str">
        <f t="shared" si="128"/>
        <v>Mature Adult</v>
      </c>
      <c r="G2056" t="s">
        <v>9019</v>
      </c>
      <c r="H2056">
        <v>14</v>
      </c>
      <c r="I2056" t="str">
        <f t="shared" si="129"/>
        <v>Very Frequent Buyer</v>
      </c>
      <c r="J2056">
        <v>5</v>
      </c>
      <c r="K2056" t="str">
        <f t="shared" si="130"/>
        <v>Satisfied</v>
      </c>
      <c r="L2056">
        <v>1</v>
      </c>
      <c r="M2056" t="str">
        <f t="shared" si="131"/>
        <v>Intent to Purchase</v>
      </c>
    </row>
    <row r="2057" spans="1:13">
      <c r="A2057">
        <v>7929</v>
      </c>
      <c r="B2057" t="s">
        <v>9</v>
      </c>
      <c r="C2057" t="s">
        <v>10</v>
      </c>
      <c r="D2057" s="3">
        <v>1414.78928613523</v>
      </c>
      <c r="E2057">
        <v>40</v>
      </c>
      <c r="F2057" s="5" t="str">
        <f t="shared" si="128"/>
        <v>Middle aged</v>
      </c>
      <c r="G2057" t="s">
        <v>9019</v>
      </c>
      <c r="H2057">
        <v>19</v>
      </c>
      <c r="I2057" t="str">
        <f t="shared" si="129"/>
        <v>Very Frequent Buyer</v>
      </c>
      <c r="J2057">
        <v>4</v>
      </c>
      <c r="K2057" t="str">
        <f t="shared" si="130"/>
        <v>Satisfied</v>
      </c>
      <c r="L2057">
        <v>1</v>
      </c>
      <c r="M2057" t="str">
        <f t="shared" si="131"/>
        <v>Intent to Purchase</v>
      </c>
    </row>
    <row r="2058" spans="1:13">
      <c r="A2058">
        <v>7930</v>
      </c>
      <c r="B2058" t="s">
        <v>15</v>
      </c>
      <c r="C2058" t="s">
        <v>28</v>
      </c>
      <c r="D2058" s="3">
        <v>2410.0164675189399</v>
      </c>
      <c r="E2058">
        <v>53</v>
      </c>
      <c r="F2058" s="5" t="str">
        <f t="shared" si="128"/>
        <v>Mature Adult</v>
      </c>
      <c r="G2058" t="s">
        <v>9020</v>
      </c>
      <c r="H2058">
        <v>6</v>
      </c>
      <c r="I2058" t="str">
        <f t="shared" si="129"/>
        <v>Regular Buyer</v>
      </c>
      <c r="J2058">
        <v>3</v>
      </c>
      <c r="K2058" t="str">
        <f t="shared" si="130"/>
        <v>Neutral</v>
      </c>
      <c r="L2058">
        <v>1</v>
      </c>
      <c r="M2058" t="str">
        <f t="shared" si="131"/>
        <v>Intent to Purchase</v>
      </c>
    </row>
    <row r="2059" spans="1:13">
      <c r="A2059">
        <v>7931</v>
      </c>
      <c r="B2059" t="s">
        <v>31</v>
      </c>
      <c r="C2059" t="s">
        <v>28</v>
      </c>
      <c r="D2059" s="3">
        <v>2660.1178358137099</v>
      </c>
      <c r="E2059">
        <v>18</v>
      </c>
      <c r="F2059" s="5" t="str">
        <f t="shared" si="128"/>
        <v>Adolescent</v>
      </c>
      <c r="G2059" t="s">
        <v>9019</v>
      </c>
      <c r="H2059">
        <v>18</v>
      </c>
      <c r="I2059" t="str">
        <f t="shared" si="129"/>
        <v>Very Frequent Buyer</v>
      </c>
      <c r="J2059">
        <v>1</v>
      </c>
      <c r="K2059" t="str">
        <f t="shared" si="130"/>
        <v>Unsatisfied</v>
      </c>
      <c r="L2059">
        <v>0</v>
      </c>
      <c r="M2059" t="str">
        <f t="shared" si="131"/>
        <v>No Intent</v>
      </c>
    </row>
    <row r="2060" spans="1:13">
      <c r="A2060">
        <v>7932</v>
      </c>
      <c r="B2060" t="s">
        <v>12</v>
      </c>
      <c r="C2060" t="s">
        <v>18</v>
      </c>
      <c r="D2060" s="3">
        <v>2571.8684975484998</v>
      </c>
      <c r="E2060">
        <v>65</v>
      </c>
      <c r="F2060" s="5" t="str">
        <f t="shared" si="128"/>
        <v>Senior</v>
      </c>
      <c r="G2060" t="s">
        <v>9020</v>
      </c>
      <c r="H2060">
        <v>7</v>
      </c>
      <c r="I2060" t="str">
        <f t="shared" si="129"/>
        <v>Frequent Buyer</v>
      </c>
      <c r="J2060">
        <v>4</v>
      </c>
      <c r="K2060" t="str">
        <f t="shared" si="130"/>
        <v>Satisfied</v>
      </c>
      <c r="L2060">
        <v>1</v>
      </c>
      <c r="M2060" t="str">
        <f t="shared" si="131"/>
        <v>Intent to Purchase</v>
      </c>
    </row>
    <row r="2061" spans="1:13">
      <c r="A2061">
        <v>7933</v>
      </c>
      <c r="B2061" t="s">
        <v>12</v>
      </c>
      <c r="C2061" t="s">
        <v>10</v>
      </c>
      <c r="D2061" s="3">
        <v>1347.23310509672</v>
      </c>
      <c r="E2061">
        <v>30</v>
      </c>
      <c r="F2061" s="5" t="str">
        <f t="shared" si="128"/>
        <v>Adult</v>
      </c>
      <c r="G2061" t="s">
        <v>9020</v>
      </c>
      <c r="H2061">
        <v>19</v>
      </c>
      <c r="I2061" t="str">
        <f t="shared" si="129"/>
        <v>Very Frequent Buyer</v>
      </c>
      <c r="J2061">
        <v>1</v>
      </c>
      <c r="K2061" t="str">
        <f t="shared" si="130"/>
        <v>Unsatisfied</v>
      </c>
      <c r="L2061">
        <v>0</v>
      </c>
      <c r="M2061" t="str">
        <f t="shared" si="131"/>
        <v>No Intent</v>
      </c>
    </row>
    <row r="2062" spans="1:13">
      <c r="A2062">
        <v>7934</v>
      </c>
      <c r="B2062" t="s">
        <v>15</v>
      </c>
      <c r="C2062" t="s">
        <v>13</v>
      </c>
      <c r="D2062" s="3">
        <v>2221.7348395442</v>
      </c>
      <c r="E2062">
        <v>20</v>
      </c>
      <c r="F2062" s="5" t="str">
        <f t="shared" si="128"/>
        <v>Young Adult</v>
      </c>
      <c r="G2062" t="s">
        <v>9019</v>
      </c>
      <c r="H2062">
        <v>13</v>
      </c>
      <c r="I2062" t="str">
        <f t="shared" si="129"/>
        <v>Very Frequent Buyer</v>
      </c>
      <c r="J2062">
        <v>4</v>
      </c>
      <c r="K2062" t="str">
        <f t="shared" si="130"/>
        <v>Satisfied</v>
      </c>
      <c r="L2062">
        <v>0</v>
      </c>
      <c r="M2062" t="str">
        <f t="shared" si="131"/>
        <v>No Intent</v>
      </c>
    </row>
    <row r="2063" spans="1:13">
      <c r="A2063">
        <v>7935</v>
      </c>
      <c r="B2063" t="s">
        <v>15</v>
      </c>
      <c r="C2063" t="s">
        <v>22</v>
      </c>
      <c r="D2063" s="3">
        <v>244.511027218349</v>
      </c>
      <c r="E2063">
        <v>34</v>
      </c>
      <c r="F2063" s="5" t="str">
        <f t="shared" si="128"/>
        <v>Adult</v>
      </c>
      <c r="G2063" t="s">
        <v>9020</v>
      </c>
      <c r="H2063">
        <v>1</v>
      </c>
      <c r="I2063" t="str">
        <f t="shared" si="129"/>
        <v>Rare Buyer</v>
      </c>
      <c r="J2063">
        <v>3</v>
      </c>
      <c r="K2063" t="str">
        <f t="shared" si="130"/>
        <v>Neutral</v>
      </c>
      <c r="L2063">
        <v>1</v>
      </c>
      <c r="M2063" t="str">
        <f t="shared" si="131"/>
        <v>Intent to Purchase</v>
      </c>
    </row>
    <row r="2064" spans="1:13">
      <c r="A2064">
        <v>7936</v>
      </c>
      <c r="B2064" t="s">
        <v>9</v>
      </c>
      <c r="C2064" t="s">
        <v>13</v>
      </c>
      <c r="D2064" s="3">
        <v>1785.3477839883601</v>
      </c>
      <c r="E2064">
        <v>42</v>
      </c>
      <c r="F2064" s="5" t="str">
        <f t="shared" si="128"/>
        <v>Middle aged</v>
      </c>
      <c r="G2064" t="s">
        <v>9020</v>
      </c>
      <c r="H2064">
        <v>5</v>
      </c>
      <c r="I2064" t="str">
        <f t="shared" si="129"/>
        <v>Regular Buyer</v>
      </c>
      <c r="J2064">
        <v>1</v>
      </c>
      <c r="K2064" t="str">
        <f t="shared" si="130"/>
        <v>Unsatisfied</v>
      </c>
      <c r="L2064">
        <v>1</v>
      </c>
      <c r="M2064" t="str">
        <f t="shared" si="131"/>
        <v>Intent to Purchase</v>
      </c>
    </row>
    <row r="2065" spans="1:13">
      <c r="A2065">
        <v>7937</v>
      </c>
      <c r="B2065" t="s">
        <v>15</v>
      </c>
      <c r="C2065" t="s">
        <v>18</v>
      </c>
      <c r="D2065" s="3">
        <v>2305.5371697383998</v>
      </c>
      <c r="E2065">
        <v>62</v>
      </c>
      <c r="F2065" s="5" t="str">
        <f t="shared" si="128"/>
        <v>Senior</v>
      </c>
      <c r="G2065" t="s">
        <v>9019</v>
      </c>
      <c r="H2065">
        <v>9</v>
      </c>
      <c r="I2065" t="str">
        <f t="shared" si="129"/>
        <v>Frequent Buyer</v>
      </c>
      <c r="J2065">
        <v>2</v>
      </c>
      <c r="K2065" t="str">
        <f t="shared" si="130"/>
        <v>Unsatisfied</v>
      </c>
      <c r="L2065">
        <v>0</v>
      </c>
      <c r="M2065" t="str">
        <f t="shared" si="131"/>
        <v>No Intent</v>
      </c>
    </row>
    <row r="2066" spans="1:13">
      <c r="A2066">
        <v>7938</v>
      </c>
      <c r="B2066" t="s">
        <v>31</v>
      </c>
      <c r="C2066" t="s">
        <v>13</v>
      </c>
      <c r="D2066" s="3">
        <v>1451.59923846836</v>
      </c>
      <c r="E2066">
        <v>59</v>
      </c>
      <c r="F2066" s="5" t="str">
        <f t="shared" si="128"/>
        <v>Mature Adult</v>
      </c>
      <c r="G2066" t="s">
        <v>9019</v>
      </c>
      <c r="H2066">
        <v>12</v>
      </c>
      <c r="I2066" t="str">
        <f t="shared" si="129"/>
        <v>Frequent Buyer</v>
      </c>
      <c r="J2066">
        <v>5</v>
      </c>
      <c r="K2066" t="str">
        <f t="shared" si="130"/>
        <v>Satisfied</v>
      </c>
      <c r="L2066">
        <v>1</v>
      </c>
      <c r="M2066" t="str">
        <f t="shared" si="131"/>
        <v>Intent to Purchase</v>
      </c>
    </row>
    <row r="2067" spans="1:13">
      <c r="A2067">
        <v>7939</v>
      </c>
      <c r="B2067" t="s">
        <v>15</v>
      </c>
      <c r="C2067" t="s">
        <v>13</v>
      </c>
      <c r="D2067" s="3">
        <v>1340.08443020288</v>
      </c>
      <c r="E2067">
        <v>56</v>
      </c>
      <c r="F2067" s="5" t="str">
        <f t="shared" si="128"/>
        <v>Mature Adult</v>
      </c>
      <c r="G2067" t="s">
        <v>9019</v>
      </c>
      <c r="H2067">
        <v>11</v>
      </c>
      <c r="I2067" t="str">
        <f t="shared" si="129"/>
        <v>Frequent Buyer</v>
      </c>
      <c r="J2067">
        <v>1</v>
      </c>
      <c r="K2067" t="str">
        <f t="shared" si="130"/>
        <v>Unsatisfied</v>
      </c>
      <c r="L2067">
        <v>0</v>
      </c>
      <c r="M2067" t="str">
        <f t="shared" si="131"/>
        <v>No Intent</v>
      </c>
    </row>
    <row r="2068" spans="1:13">
      <c r="A2068">
        <v>7940</v>
      </c>
      <c r="B2068" t="s">
        <v>9</v>
      </c>
      <c r="C2068" t="s">
        <v>13</v>
      </c>
      <c r="D2068" s="3">
        <v>520.39952503949496</v>
      </c>
      <c r="E2068">
        <v>21</v>
      </c>
      <c r="F2068" s="5" t="str">
        <f t="shared" si="128"/>
        <v>Young Adult</v>
      </c>
      <c r="G2068" t="s">
        <v>9020</v>
      </c>
      <c r="H2068">
        <v>6</v>
      </c>
      <c r="I2068" t="str">
        <f t="shared" si="129"/>
        <v>Regular Buyer</v>
      </c>
      <c r="J2068">
        <v>2</v>
      </c>
      <c r="K2068" t="str">
        <f t="shared" si="130"/>
        <v>Unsatisfied</v>
      </c>
      <c r="L2068">
        <v>0</v>
      </c>
      <c r="M2068" t="str">
        <f t="shared" si="131"/>
        <v>No Intent</v>
      </c>
    </row>
    <row r="2069" spans="1:13">
      <c r="A2069">
        <v>7941</v>
      </c>
      <c r="B2069" t="s">
        <v>24</v>
      </c>
      <c r="C2069" t="s">
        <v>18</v>
      </c>
      <c r="D2069" s="3">
        <v>1208.4793140064901</v>
      </c>
      <c r="E2069">
        <v>32</v>
      </c>
      <c r="F2069" s="5" t="str">
        <f t="shared" si="128"/>
        <v>Adult</v>
      </c>
      <c r="G2069" t="s">
        <v>9020</v>
      </c>
      <c r="H2069">
        <v>4</v>
      </c>
      <c r="I2069" t="str">
        <f t="shared" si="129"/>
        <v>Regular Buyer</v>
      </c>
      <c r="J2069">
        <v>5</v>
      </c>
      <c r="K2069" t="str">
        <f t="shared" si="130"/>
        <v>Satisfied</v>
      </c>
      <c r="L2069">
        <v>1</v>
      </c>
      <c r="M2069" t="str">
        <f t="shared" si="131"/>
        <v>Intent to Purchase</v>
      </c>
    </row>
    <row r="2070" spans="1:13">
      <c r="A2070">
        <v>7942</v>
      </c>
      <c r="B2070" t="s">
        <v>15</v>
      </c>
      <c r="C2070" t="s">
        <v>10</v>
      </c>
      <c r="D2070" s="3">
        <v>1391.42216291977</v>
      </c>
      <c r="E2070">
        <v>28</v>
      </c>
      <c r="F2070" s="5" t="str">
        <f t="shared" si="128"/>
        <v>Young Adult</v>
      </c>
      <c r="G2070" t="s">
        <v>9019</v>
      </c>
      <c r="H2070">
        <v>11</v>
      </c>
      <c r="I2070" t="str">
        <f t="shared" si="129"/>
        <v>Frequent Buyer</v>
      </c>
      <c r="J2070">
        <v>1</v>
      </c>
      <c r="K2070" t="str">
        <f t="shared" si="130"/>
        <v>Unsatisfied</v>
      </c>
      <c r="L2070">
        <v>0</v>
      </c>
      <c r="M2070" t="str">
        <f t="shared" si="131"/>
        <v>No Intent</v>
      </c>
    </row>
    <row r="2071" spans="1:13">
      <c r="A2071">
        <v>7943</v>
      </c>
      <c r="B2071" t="s">
        <v>31</v>
      </c>
      <c r="C2071" t="s">
        <v>28</v>
      </c>
      <c r="D2071" s="3">
        <v>821.31193712304105</v>
      </c>
      <c r="E2071">
        <v>31</v>
      </c>
      <c r="F2071" s="5" t="str">
        <f t="shared" si="128"/>
        <v>Adult</v>
      </c>
      <c r="G2071" t="s">
        <v>9020</v>
      </c>
      <c r="H2071">
        <v>3</v>
      </c>
      <c r="I2071" t="str">
        <f t="shared" si="129"/>
        <v>Occasional Buyer</v>
      </c>
      <c r="J2071">
        <v>1</v>
      </c>
      <c r="K2071" t="str">
        <f t="shared" si="130"/>
        <v>Unsatisfied</v>
      </c>
      <c r="L2071">
        <v>1</v>
      </c>
      <c r="M2071" t="str">
        <f t="shared" si="131"/>
        <v>Intent to Purchase</v>
      </c>
    </row>
    <row r="2072" spans="1:13">
      <c r="A2072">
        <v>7944</v>
      </c>
      <c r="B2072" t="s">
        <v>12</v>
      </c>
      <c r="C2072" t="s">
        <v>28</v>
      </c>
      <c r="D2072" s="3">
        <v>1230.3734457200401</v>
      </c>
      <c r="E2072">
        <v>52</v>
      </c>
      <c r="F2072" s="5" t="str">
        <f t="shared" si="128"/>
        <v>Mature Adult</v>
      </c>
      <c r="G2072" t="s">
        <v>9020</v>
      </c>
      <c r="H2072">
        <v>14</v>
      </c>
      <c r="I2072" t="str">
        <f t="shared" si="129"/>
        <v>Very Frequent Buyer</v>
      </c>
      <c r="J2072">
        <v>4</v>
      </c>
      <c r="K2072" t="str">
        <f t="shared" si="130"/>
        <v>Satisfied</v>
      </c>
      <c r="L2072">
        <v>1</v>
      </c>
      <c r="M2072" t="str">
        <f t="shared" si="131"/>
        <v>Intent to Purchase</v>
      </c>
    </row>
    <row r="2073" spans="1:13">
      <c r="A2073">
        <v>7945</v>
      </c>
      <c r="B2073" t="s">
        <v>12</v>
      </c>
      <c r="C2073" t="s">
        <v>22</v>
      </c>
      <c r="D2073" s="3">
        <v>1171.3677335945299</v>
      </c>
      <c r="E2073">
        <v>62</v>
      </c>
      <c r="F2073" s="5" t="str">
        <f t="shared" si="128"/>
        <v>Senior</v>
      </c>
      <c r="G2073" t="s">
        <v>9020</v>
      </c>
      <c r="H2073">
        <v>1</v>
      </c>
      <c r="I2073" t="str">
        <f t="shared" si="129"/>
        <v>Rare Buyer</v>
      </c>
      <c r="J2073">
        <v>3</v>
      </c>
      <c r="K2073" t="str">
        <f t="shared" si="130"/>
        <v>Neutral</v>
      </c>
      <c r="L2073">
        <v>1</v>
      </c>
      <c r="M2073" t="str">
        <f t="shared" si="131"/>
        <v>Intent to Purchase</v>
      </c>
    </row>
    <row r="2074" spans="1:13">
      <c r="A2074">
        <v>7946</v>
      </c>
      <c r="B2074" t="s">
        <v>12</v>
      </c>
      <c r="C2074" t="s">
        <v>18</v>
      </c>
      <c r="D2074" s="3">
        <v>1070.14547741929</v>
      </c>
      <c r="E2074">
        <v>56</v>
      </c>
      <c r="F2074" s="5" t="str">
        <f t="shared" si="128"/>
        <v>Mature Adult</v>
      </c>
      <c r="G2074" t="s">
        <v>9019</v>
      </c>
      <c r="H2074">
        <v>14</v>
      </c>
      <c r="I2074" t="str">
        <f t="shared" si="129"/>
        <v>Very Frequent Buyer</v>
      </c>
      <c r="J2074">
        <v>4</v>
      </c>
      <c r="K2074" t="str">
        <f t="shared" si="130"/>
        <v>Satisfied</v>
      </c>
      <c r="L2074">
        <v>1</v>
      </c>
      <c r="M2074" t="str">
        <f t="shared" si="131"/>
        <v>Intent to Purchase</v>
      </c>
    </row>
    <row r="2075" spans="1:13">
      <c r="A2075">
        <v>7947</v>
      </c>
      <c r="B2075" t="s">
        <v>31</v>
      </c>
      <c r="C2075" t="s">
        <v>28</v>
      </c>
      <c r="D2075" s="3">
        <v>712.04716830115501</v>
      </c>
      <c r="E2075">
        <v>67</v>
      </c>
      <c r="F2075" s="5" t="str">
        <f t="shared" si="128"/>
        <v>Senior</v>
      </c>
      <c r="G2075" t="s">
        <v>9020</v>
      </c>
      <c r="H2075">
        <v>5</v>
      </c>
      <c r="I2075" t="str">
        <f t="shared" si="129"/>
        <v>Regular Buyer</v>
      </c>
      <c r="J2075">
        <v>3</v>
      </c>
      <c r="K2075" t="str">
        <f t="shared" si="130"/>
        <v>Neutral</v>
      </c>
      <c r="L2075">
        <v>1</v>
      </c>
      <c r="M2075" t="str">
        <f t="shared" si="131"/>
        <v>Intent to Purchase</v>
      </c>
    </row>
    <row r="2076" spans="1:13">
      <c r="A2076">
        <v>7948</v>
      </c>
      <c r="B2076" t="s">
        <v>12</v>
      </c>
      <c r="C2076" t="s">
        <v>18</v>
      </c>
      <c r="D2076" s="3">
        <v>781.88656450264398</v>
      </c>
      <c r="E2076">
        <v>62</v>
      </c>
      <c r="F2076" s="5" t="str">
        <f t="shared" si="128"/>
        <v>Senior</v>
      </c>
      <c r="G2076" t="s">
        <v>9019</v>
      </c>
      <c r="H2076">
        <v>3</v>
      </c>
      <c r="I2076" t="str">
        <f t="shared" si="129"/>
        <v>Occasional Buyer</v>
      </c>
      <c r="J2076">
        <v>1</v>
      </c>
      <c r="K2076" t="str">
        <f t="shared" si="130"/>
        <v>Unsatisfied</v>
      </c>
      <c r="L2076">
        <v>0</v>
      </c>
      <c r="M2076" t="str">
        <f t="shared" si="131"/>
        <v>No Intent</v>
      </c>
    </row>
    <row r="2077" spans="1:13">
      <c r="A2077">
        <v>7949</v>
      </c>
      <c r="B2077" t="s">
        <v>12</v>
      </c>
      <c r="C2077" t="s">
        <v>18</v>
      </c>
      <c r="D2077" s="3">
        <v>2529.8805269823501</v>
      </c>
      <c r="E2077">
        <v>63</v>
      </c>
      <c r="F2077" s="5" t="str">
        <f t="shared" si="128"/>
        <v>Senior</v>
      </c>
      <c r="G2077" t="s">
        <v>9019</v>
      </c>
      <c r="H2077">
        <v>17</v>
      </c>
      <c r="I2077" t="str">
        <f t="shared" si="129"/>
        <v>Very Frequent Buyer</v>
      </c>
      <c r="J2077">
        <v>5</v>
      </c>
      <c r="K2077" t="str">
        <f t="shared" si="130"/>
        <v>Satisfied</v>
      </c>
      <c r="L2077">
        <v>1</v>
      </c>
      <c r="M2077" t="str">
        <f t="shared" si="131"/>
        <v>Intent to Purchase</v>
      </c>
    </row>
    <row r="2078" spans="1:13">
      <c r="A2078">
        <v>7950</v>
      </c>
      <c r="B2078" t="s">
        <v>24</v>
      </c>
      <c r="C2078" t="s">
        <v>28</v>
      </c>
      <c r="D2078" s="3">
        <v>800.24833394917096</v>
      </c>
      <c r="E2078">
        <v>65</v>
      </c>
      <c r="F2078" s="5" t="str">
        <f t="shared" si="128"/>
        <v>Senior</v>
      </c>
      <c r="G2078" t="s">
        <v>9020</v>
      </c>
      <c r="H2078">
        <v>12</v>
      </c>
      <c r="I2078" t="str">
        <f t="shared" si="129"/>
        <v>Frequent Buyer</v>
      </c>
      <c r="J2078">
        <v>5</v>
      </c>
      <c r="K2078" t="str">
        <f t="shared" si="130"/>
        <v>Satisfied</v>
      </c>
      <c r="L2078">
        <v>1</v>
      </c>
      <c r="M2078" t="str">
        <f t="shared" si="131"/>
        <v>Intent to Purchase</v>
      </c>
    </row>
    <row r="2079" spans="1:13">
      <c r="A2079">
        <v>7951</v>
      </c>
      <c r="B2079" t="s">
        <v>15</v>
      </c>
      <c r="C2079" t="s">
        <v>10</v>
      </c>
      <c r="D2079" s="3">
        <v>2497.7167869493401</v>
      </c>
      <c r="E2079">
        <v>35</v>
      </c>
      <c r="F2079" s="5" t="str">
        <f t="shared" si="128"/>
        <v>Adult</v>
      </c>
      <c r="G2079" t="s">
        <v>9020</v>
      </c>
      <c r="H2079">
        <v>17</v>
      </c>
      <c r="I2079" t="str">
        <f t="shared" si="129"/>
        <v>Very Frequent Buyer</v>
      </c>
      <c r="J2079">
        <v>3</v>
      </c>
      <c r="K2079" t="str">
        <f t="shared" si="130"/>
        <v>Neutral</v>
      </c>
      <c r="L2079">
        <v>1</v>
      </c>
      <c r="M2079" t="str">
        <f t="shared" si="131"/>
        <v>Intent to Purchase</v>
      </c>
    </row>
    <row r="2080" spans="1:13">
      <c r="A2080">
        <v>7952</v>
      </c>
      <c r="B2080" t="s">
        <v>12</v>
      </c>
      <c r="C2080" t="s">
        <v>28</v>
      </c>
      <c r="D2080" s="3">
        <v>2849.5680419590599</v>
      </c>
      <c r="E2080">
        <v>46</v>
      </c>
      <c r="F2080" s="5" t="str">
        <f t="shared" si="128"/>
        <v>Middle aged</v>
      </c>
      <c r="G2080" t="s">
        <v>9020</v>
      </c>
      <c r="H2080">
        <v>19</v>
      </c>
      <c r="I2080" t="str">
        <f t="shared" si="129"/>
        <v>Very Frequent Buyer</v>
      </c>
      <c r="J2080">
        <v>5</v>
      </c>
      <c r="K2080" t="str">
        <f t="shared" si="130"/>
        <v>Satisfied</v>
      </c>
      <c r="L2080">
        <v>1</v>
      </c>
      <c r="M2080" t="str">
        <f t="shared" si="131"/>
        <v>Intent to Purchase</v>
      </c>
    </row>
    <row r="2081" spans="1:13">
      <c r="A2081">
        <v>7953</v>
      </c>
      <c r="B2081" t="s">
        <v>12</v>
      </c>
      <c r="C2081" t="s">
        <v>28</v>
      </c>
      <c r="D2081" s="3">
        <v>2011.1183371096699</v>
      </c>
      <c r="E2081">
        <v>46</v>
      </c>
      <c r="F2081" s="5" t="str">
        <f t="shared" si="128"/>
        <v>Middle aged</v>
      </c>
      <c r="G2081" t="s">
        <v>9020</v>
      </c>
      <c r="H2081">
        <v>2</v>
      </c>
      <c r="I2081" t="str">
        <f t="shared" si="129"/>
        <v>Occasional Buyer</v>
      </c>
      <c r="J2081">
        <v>3</v>
      </c>
      <c r="K2081" t="str">
        <f t="shared" si="130"/>
        <v>Neutral</v>
      </c>
      <c r="L2081">
        <v>1</v>
      </c>
      <c r="M2081" t="str">
        <f t="shared" si="131"/>
        <v>Intent to Purchase</v>
      </c>
    </row>
    <row r="2082" spans="1:13">
      <c r="A2082">
        <v>7954</v>
      </c>
      <c r="B2082" t="s">
        <v>12</v>
      </c>
      <c r="C2082" t="s">
        <v>18</v>
      </c>
      <c r="D2082" s="3">
        <v>260.50942167948301</v>
      </c>
      <c r="E2082">
        <v>23</v>
      </c>
      <c r="F2082" s="5" t="str">
        <f t="shared" si="128"/>
        <v>Young Adult</v>
      </c>
      <c r="G2082" t="s">
        <v>9019</v>
      </c>
      <c r="H2082">
        <v>18</v>
      </c>
      <c r="I2082" t="str">
        <f t="shared" si="129"/>
        <v>Very Frequent Buyer</v>
      </c>
      <c r="J2082">
        <v>3</v>
      </c>
      <c r="K2082" t="str">
        <f t="shared" si="130"/>
        <v>Neutral</v>
      </c>
      <c r="L2082">
        <v>0</v>
      </c>
      <c r="M2082" t="str">
        <f t="shared" si="131"/>
        <v>No Intent</v>
      </c>
    </row>
    <row r="2083" spans="1:13">
      <c r="A2083">
        <v>7955</v>
      </c>
      <c r="B2083" t="s">
        <v>9</v>
      </c>
      <c r="C2083" t="s">
        <v>10</v>
      </c>
      <c r="D2083" s="3">
        <v>104.23841005214599</v>
      </c>
      <c r="E2083">
        <v>62</v>
      </c>
      <c r="F2083" s="5" t="str">
        <f t="shared" si="128"/>
        <v>Senior</v>
      </c>
      <c r="G2083" t="s">
        <v>9019</v>
      </c>
      <c r="H2083">
        <v>13</v>
      </c>
      <c r="I2083" t="str">
        <f t="shared" si="129"/>
        <v>Very Frequent Buyer</v>
      </c>
      <c r="J2083">
        <v>4</v>
      </c>
      <c r="K2083" t="str">
        <f t="shared" si="130"/>
        <v>Satisfied</v>
      </c>
      <c r="L2083">
        <v>1</v>
      </c>
      <c r="M2083" t="str">
        <f t="shared" si="131"/>
        <v>Intent to Purchase</v>
      </c>
    </row>
    <row r="2084" spans="1:13">
      <c r="A2084">
        <v>7956</v>
      </c>
      <c r="B2084" t="s">
        <v>9</v>
      </c>
      <c r="C2084" t="s">
        <v>28</v>
      </c>
      <c r="D2084" s="3">
        <v>2960.1173843463898</v>
      </c>
      <c r="E2084">
        <v>41</v>
      </c>
      <c r="F2084" s="5" t="str">
        <f t="shared" si="128"/>
        <v>Middle aged</v>
      </c>
      <c r="G2084" t="s">
        <v>9020</v>
      </c>
      <c r="H2084">
        <v>4</v>
      </c>
      <c r="I2084" t="str">
        <f t="shared" si="129"/>
        <v>Regular Buyer</v>
      </c>
      <c r="J2084">
        <v>4</v>
      </c>
      <c r="K2084" t="str">
        <f t="shared" si="130"/>
        <v>Satisfied</v>
      </c>
      <c r="L2084">
        <v>1</v>
      </c>
      <c r="M2084" t="str">
        <f t="shared" si="131"/>
        <v>Intent to Purchase</v>
      </c>
    </row>
    <row r="2085" spans="1:13">
      <c r="A2085">
        <v>7957</v>
      </c>
      <c r="B2085" t="s">
        <v>9</v>
      </c>
      <c r="C2085" t="s">
        <v>10</v>
      </c>
      <c r="D2085" s="3">
        <v>1188.49557426824</v>
      </c>
      <c r="E2085">
        <v>27</v>
      </c>
      <c r="F2085" s="5" t="str">
        <f t="shared" si="128"/>
        <v>Young Adult</v>
      </c>
      <c r="G2085" t="s">
        <v>9019</v>
      </c>
      <c r="H2085">
        <v>15</v>
      </c>
      <c r="I2085" t="str">
        <f t="shared" si="129"/>
        <v>Very Frequent Buyer</v>
      </c>
      <c r="J2085">
        <v>2</v>
      </c>
      <c r="K2085" t="str">
        <f t="shared" si="130"/>
        <v>Unsatisfied</v>
      </c>
      <c r="L2085">
        <v>0</v>
      </c>
      <c r="M2085" t="str">
        <f t="shared" si="131"/>
        <v>No Intent</v>
      </c>
    </row>
    <row r="2086" spans="1:13">
      <c r="A2086">
        <v>7958</v>
      </c>
      <c r="B2086" t="s">
        <v>15</v>
      </c>
      <c r="C2086" t="s">
        <v>22</v>
      </c>
      <c r="D2086" s="3">
        <v>2067.0262420741601</v>
      </c>
      <c r="E2086">
        <v>34</v>
      </c>
      <c r="F2086" s="5" t="str">
        <f t="shared" si="128"/>
        <v>Adult</v>
      </c>
      <c r="G2086" t="s">
        <v>9019</v>
      </c>
      <c r="H2086">
        <v>7</v>
      </c>
      <c r="I2086" t="str">
        <f t="shared" si="129"/>
        <v>Frequent Buyer</v>
      </c>
      <c r="J2086">
        <v>3</v>
      </c>
      <c r="K2086" t="str">
        <f t="shared" si="130"/>
        <v>Neutral</v>
      </c>
      <c r="L2086">
        <v>0</v>
      </c>
      <c r="M2086" t="str">
        <f t="shared" si="131"/>
        <v>No Intent</v>
      </c>
    </row>
    <row r="2087" spans="1:13">
      <c r="A2087">
        <v>7959</v>
      </c>
      <c r="B2087" t="s">
        <v>24</v>
      </c>
      <c r="C2087" t="s">
        <v>10</v>
      </c>
      <c r="D2087" s="3">
        <v>2566.3473268430498</v>
      </c>
      <c r="E2087">
        <v>44</v>
      </c>
      <c r="F2087" s="5" t="str">
        <f t="shared" si="128"/>
        <v>Middle aged</v>
      </c>
      <c r="G2087" t="s">
        <v>9020</v>
      </c>
      <c r="H2087">
        <v>3</v>
      </c>
      <c r="I2087" t="str">
        <f t="shared" si="129"/>
        <v>Occasional Buyer</v>
      </c>
      <c r="J2087">
        <v>1</v>
      </c>
      <c r="K2087" t="str">
        <f t="shared" si="130"/>
        <v>Unsatisfied</v>
      </c>
      <c r="L2087">
        <v>1</v>
      </c>
      <c r="M2087" t="str">
        <f t="shared" si="131"/>
        <v>Intent to Purchase</v>
      </c>
    </row>
    <row r="2088" spans="1:13">
      <c r="A2088">
        <v>7960</v>
      </c>
      <c r="B2088" t="s">
        <v>24</v>
      </c>
      <c r="C2088" t="s">
        <v>13</v>
      </c>
      <c r="D2088" s="3">
        <v>2187.1067177631198</v>
      </c>
      <c r="E2088">
        <v>32</v>
      </c>
      <c r="F2088" s="5" t="str">
        <f t="shared" si="128"/>
        <v>Adult</v>
      </c>
      <c r="G2088" t="s">
        <v>9019</v>
      </c>
      <c r="H2088">
        <v>8</v>
      </c>
      <c r="I2088" t="str">
        <f t="shared" si="129"/>
        <v>Frequent Buyer</v>
      </c>
      <c r="J2088">
        <v>3</v>
      </c>
      <c r="K2088" t="str">
        <f t="shared" si="130"/>
        <v>Neutral</v>
      </c>
      <c r="L2088">
        <v>0</v>
      </c>
      <c r="M2088" t="str">
        <f t="shared" si="131"/>
        <v>No Intent</v>
      </c>
    </row>
    <row r="2089" spans="1:13">
      <c r="A2089">
        <v>7961</v>
      </c>
      <c r="B2089" t="s">
        <v>12</v>
      </c>
      <c r="C2089" t="s">
        <v>10</v>
      </c>
      <c r="D2089" s="3">
        <v>654.76348391524505</v>
      </c>
      <c r="E2089">
        <v>21</v>
      </c>
      <c r="F2089" s="5" t="str">
        <f t="shared" si="128"/>
        <v>Young Adult</v>
      </c>
      <c r="G2089" t="s">
        <v>9019</v>
      </c>
      <c r="H2089">
        <v>16</v>
      </c>
      <c r="I2089" t="str">
        <f t="shared" si="129"/>
        <v>Very Frequent Buyer</v>
      </c>
      <c r="J2089">
        <v>1</v>
      </c>
      <c r="K2089" t="str">
        <f t="shared" si="130"/>
        <v>Unsatisfied</v>
      </c>
      <c r="L2089">
        <v>0</v>
      </c>
      <c r="M2089" t="str">
        <f t="shared" si="131"/>
        <v>No Intent</v>
      </c>
    </row>
    <row r="2090" spans="1:13">
      <c r="A2090">
        <v>7962</v>
      </c>
      <c r="B2090" t="s">
        <v>9</v>
      </c>
      <c r="C2090" t="s">
        <v>18</v>
      </c>
      <c r="D2090" s="3">
        <v>1796.32457327511</v>
      </c>
      <c r="E2090">
        <v>46</v>
      </c>
      <c r="F2090" s="5" t="str">
        <f t="shared" si="128"/>
        <v>Middle aged</v>
      </c>
      <c r="G2090" t="s">
        <v>9020</v>
      </c>
      <c r="H2090">
        <v>6</v>
      </c>
      <c r="I2090" t="str">
        <f t="shared" si="129"/>
        <v>Regular Buyer</v>
      </c>
      <c r="J2090">
        <v>1</v>
      </c>
      <c r="K2090" t="str">
        <f t="shared" si="130"/>
        <v>Unsatisfied</v>
      </c>
      <c r="L2090">
        <v>1</v>
      </c>
      <c r="M2090" t="str">
        <f t="shared" si="131"/>
        <v>Intent to Purchase</v>
      </c>
    </row>
    <row r="2091" spans="1:13">
      <c r="A2091">
        <v>7963</v>
      </c>
      <c r="B2091" t="s">
        <v>24</v>
      </c>
      <c r="C2091" t="s">
        <v>18</v>
      </c>
      <c r="D2091" s="3">
        <v>161.50169769902999</v>
      </c>
      <c r="E2091">
        <v>19</v>
      </c>
      <c r="F2091" s="5" t="str">
        <f t="shared" si="128"/>
        <v>Adolescent</v>
      </c>
      <c r="G2091" t="s">
        <v>9019</v>
      </c>
      <c r="H2091">
        <v>14</v>
      </c>
      <c r="I2091" t="str">
        <f t="shared" si="129"/>
        <v>Very Frequent Buyer</v>
      </c>
      <c r="J2091">
        <v>2</v>
      </c>
      <c r="K2091" t="str">
        <f t="shared" si="130"/>
        <v>Unsatisfied</v>
      </c>
      <c r="L2091">
        <v>0</v>
      </c>
      <c r="M2091" t="str">
        <f t="shared" si="131"/>
        <v>No Intent</v>
      </c>
    </row>
    <row r="2092" spans="1:13">
      <c r="A2092">
        <v>7964</v>
      </c>
      <c r="B2092" t="s">
        <v>12</v>
      </c>
      <c r="C2092" t="s">
        <v>22</v>
      </c>
      <c r="D2092" s="3">
        <v>2670.9745838915601</v>
      </c>
      <c r="E2092">
        <v>53</v>
      </c>
      <c r="F2092" s="5" t="str">
        <f t="shared" ref="F2092:F2155" si="132">IF(E2092&lt;20,"Adolescent",IF(E2092&lt;30,"Young Adult",IF(E2092&lt;40,"Adult",IF(E2092&lt;50,"Middle aged",IF(E2092&lt;60,"Mature Adult","Senior")))))</f>
        <v>Mature Adult</v>
      </c>
      <c r="G2092" t="s">
        <v>9019</v>
      </c>
      <c r="H2092">
        <v>2</v>
      </c>
      <c r="I2092" t="str">
        <f t="shared" si="129"/>
        <v>Occasional Buyer</v>
      </c>
      <c r="J2092">
        <v>4</v>
      </c>
      <c r="K2092" t="str">
        <f t="shared" si="130"/>
        <v>Satisfied</v>
      </c>
      <c r="L2092">
        <v>1</v>
      </c>
      <c r="M2092" t="str">
        <f t="shared" si="131"/>
        <v>Intent to Purchase</v>
      </c>
    </row>
    <row r="2093" spans="1:13">
      <c r="A2093">
        <v>7965</v>
      </c>
      <c r="B2093" t="s">
        <v>24</v>
      </c>
      <c r="C2093" t="s">
        <v>18</v>
      </c>
      <c r="D2093" s="3">
        <v>356.412066679117</v>
      </c>
      <c r="E2093">
        <v>35</v>
      </c>
      <c r="F2093" s="5" t="str">
        <f t="shared" si="132"/>
        <v>Adult</v>
      </c>
      <c r="G2093" t="s">
        <v>9020</v>
      </c>
      <c r="H2093">
        <v>2</v>
      </c>
      <c r="I2093" t="str">
        <f t="shared" si="129"/>
        <v>Occasional Buyer</v>
      </c>
      <c r="J2093">
        <v>1</v>
      </c>
      <c r="K2093" t="str">
        <f t="shared" si="130"/>
        <v>Unsatisfied</v>
      </c>
      <c r="L2093">
        <v>1</v>
      </c>
      <c r="M2093" t="str">
        <f t="shared" si="131"/>
        <v>Intent to Purchase</v>
      </c>
    </row>
    <row r="2094" spans="1:13">
      <c r="A2094">
        <v>7966</v>
      </c>
      <c r="B2094" t="s">
        <v>24</v>
      </c>
      <c r="C2094" t="s">
        <v>13</v>
      </c>
      <c r="D2094" s="3">
        <v>1989.5097383191301</v>
      </c>
      <c r="E2094">
        <v>25</v>
      </c>
      <c r="F2094" s="5" t="str">
        <f t="shared" si="132"/>
        <v>Young Adult</v>
      </c>
      <c r="G2094" t="s">
        <v>9019</v>
      </c>
      <c r="H2094">
        <v>5</v>
      </c>
      <c r="I2094" t="str">
        <f t="shared" si="129"/>
        <v>Regular Buyer</v>
      </c>
      <c r="J2094">
        <v>1</v>
      </c>
      <c r="K2094" t="str">
        <f t="shared" si="130"/>
        <v>Unsatisfied</v>
      </c>
      <c r="L2094">
        <v>0</v>
      </c>
      <c r="M2094" t="str">
        <f t="shared" si="131"/>
        <v>No Intent</v>
      </c>
    </row>
    <row r="2095" spans="1:13">
      <c r="A2095">
        <v>7967</v>
      </c>
      <c r="B2095" t="s">
        <v>15</v>
      </c>
      <c r="C2095" t="s">
        <v>28</v>
      </c>
      <c r="D2095" s="3">
        <v>2503.1762021740101</v>
      </c>
      <c r="E2095">
        <v>23</v>
      </c>
      <c r="F2095" s="5" t="str">
        <f t="shared" si="132"/>
        <v>Young Adult</v>
      </c>
      <c r="G2095" t="s">
        <v>9019</v>
      </c>
      <c r="H2095">
        <v>9</v>
      </c>
      <c r="I2095" t="str">
        <f t="shared" si="129"/>
        <v>Frequent Buyer</v>
      </c>
      <c r="J2095">
        <v>5</v>
      </c>
      <c r="K2095" t="str">
        <f t="shared" si="130"/>
        <v>Satisfied</v>
      </c>
      <c r="L2095">
        <v>0</v>
      </c>
      <c r="M2095" t="str">
        <f t="shared" si="131"/>
        <v>No Intent</v>
      </c>
    </row>
    <row r="2096" spans="1:13">
      <c r="A2096">
        <v>7968</v>
      </c>
      <c r="B2096" t="s">
        <v>15</v>
      </c>
      <c r="C2096" t="s">
        <v>22</v>
      </c>
      <c r="D2096" s="3">
        <v>1818.6329984492399</v>
      </c>
      <c r="E2096">
        <v>34</v>
      </c>
      <c r="F2096" s="5" t="str">
        <f t="shared" si="132"/>
        <v>Adult</v>
      </c>
      <c r="G2096" t="s">
        <v>9020</v>
      </c>
      <c r="H2096">
        <v>6</v>
      </c>
      <c r="I2096" t="str">
        <f t="shared" si="129"/>
        <v>Regular Buyer</v>
      </c>
      <c r="J2096">
        <v>5</v>
      </c>
      <c r="K2096" t="str">
        <f t="shared" si="130"/>
        <v>Satisfied</v>
      </c>
      <c r="L2096">
        <v>1</v>
      </c>
      <c r="M2096" t="str">
        <f t="shared" si="131"/>
        <v>Intent to Purchase</v>
      </c>
    </row>
    <row r="2097" spans="1:13">
      <c r="A2097">
        <v>7969</v>
      </c>
      <c r="B2097" t="s">
        <v>9</v>
      </c>
      <c r="C2097" t="s">
        <v>13</v>
      </c>
      <c r="D2097" s="3">
        <v>2599.9700628872502</v>
      </c>
      <c r="E2097">
        <v>55</v>
      </c>
      <c r="F2097" s="5" t="str">
        <f t="shared" si="132"/>
        <v>Mature Adult</v>
      </c>
      <c r="G2097" t="s">
        <v>9019</v>
      </c>
      <c r="H2097">
        <v>6</v>
      </c>
      <c r="I2097" t="str">
        <f t="shared" si="129"/>
        <v>Regular Buyer</v>
      </c>
      <c r="J2097">
        <v>1</v>
      </c>
      <c r="K2097" t="str">
        <f t="shared" si="130"/>
        <v>Unsatisfied</v>
      </c>
      <c r="L2097">
        <v>0</v>
      </c>
      <c r="M2097" t="str">
        <f t="shared" si="131"/>
        <v>No Intent</v>
      </c>
    </row>
    <row r="2098" spans="1:13">
      <c r="A2098">
        <v>7970</v>
      </c>
      <c r="B2098" t="s">
        <v>12</v>
      </c>
      <c r="C2098" t="s">
        <v>10</v>
      </c>
      <c r="D2098" s="3">
        <v>2675.7577631038198</v>
      </c>
      <c r="E2098">
        <v>60</v>
      </c>
      <c r="F2098" s="5" t="str">
        <f t="shared" si="132"/>
        <v>Senior</v>
      </c>
      <c r="G2098" t="s">
        <v>9020</v>
      </c>
      <c r="H2098">
        <v>13</v>
      </c>
      <c r="I2098" t="str">
        <f t="shared" si="129"/>
        <v>Very Frequent Buyer</v>
      </c>
      <c r="J2098">
        <v>1</v>
      </c>
      <c r="K2098" t="str">
        <f t="shared" si="130"/>
        <v>Unsatisfied</v>
      </c>
      <c r="L2098">
        <v>1</v>
      </c>
      <c r="M2098" t="str">
        <f t="shared" si="131"/>
        <v>Intent to Purchase</v>
      </c>
    </row>
    <row r="2099" spans="1:13">
      <c r="A2099">
        <v>7971</v>
      </c>
      <c r="B2099" t="s">
        <v>31</v>
      </c>
      <c r="C2099" t="s">
        <v>28</v>
      </c>
      <c r="D2099" s="3">
        <v>1035.7096656998101</v>
      </c>
      <c r="E2099">
        <v>30</v>
      </c>
      <c r="F2099" s="5" t="str">
        <f t="shared" si="132"/>
        <v>Adult</v>
      </c>
      <c r="G2099" t="s">
        <v>9020</v>
      </c>
      <c r="H2099">
        <v>11</v>
      </c>
      <c r="I2099" t="str">
        <f t="shared" si="129"/>
        <v>Frequent Buyer</v>
      </c>
      <c r="J2099">
        <v>2</v>
      </c>
      <c r="K2099" t="str">
        <f t="shared" si="130"/>
        <v>Unsatisfied</v>
      </c>
      <c r="L2099">
        <v>0</v>
      </c>
      <c r="M2099" t="str">
        <f t="shared" si="131"/>
        <v>No Intent</v>
      </c>
    </row>
    <row r="2100" spans="1:13">
      <c r="A2100">
        <v>7972</v>
      </c>
      <c r="B2100" t="s">
        <v>15</v>
      </c>
      <c r="C2100" t="s">
        <v>13</v>
      </c>
      <c r="D2100" s="3">
        <v>2318.4523518682799</v>
      </c>
      <c r="E2100">
        <v>43</v>
      </c>
      <c r="F2100" s="5" t="str">
        <f t="shared" si="132"/>
        <v>Middle aged</v>
      </c>
      <c r="G2100" t="s">
        <v>9020</v>
      </c>
      <c r="H2100">
        <v>5</v>
      </c>
      <c r="I2100" t="str">
        <f t="shared" si="129"/>
        <v>Regular Buyer</v>
      </c>
      <c r="J2100">
        <v>3</v>
      </c>
      <c r="K2100" t="str">
        <f t="shared" si="130"/>
        <v>Neutral</v>
      </c>
      <c r="L2100">
        <v>1</v>
      </c>
      <c r="M2100" t="str">
        <f t="shared" si="131"/>
        <v>Intent to Purchase</v>
      </c>
    </row>
    <row r="2101" spans="1:13">
      <c r="A2101">
        <v>7973</v>
      </c>
      <c r="B2101" t="s">
        <v>9</v>
      </c>
      <c r="C2101" t="s">
        <v>18</v>
      </c>
      <c r="D2101" s="3">
        <v>1365.3377367064199</v>
      </c>
      <c r="E2101">
        <v>39</v>
      </c>
      <c r="F2101" s="5" t="str">
        <f t="shared" si="132"/>
        <v>Adult</v>
      </c>
      <c r="G2101" t="s">
        <v>9020</v>
      </c>
      <c r="H2101">
        <v>5</v>
      </c>
      <c r="I2101" t="str">
        <f t="shared" si="129"/>
        <v>Regular Buyer</v>
      </c>
      <c r="J2101">
        <v>3</v>
      </c>
      <c r="K2101" t="str">
        <f t="shared" si="130"/>
        <v>Neutral</v>
      </c>
      <c r="L2101">
        <v>1</v>
      </c>
      <c r="M2101" t="str">
        <f t="shared" si="131"/>
        <v>Intent to Purchase</v>
      </c>
    </row>
    <row r="2102" spans="1:13">
      <c r="A2102">
        <v>7974</v>
      </c>
      <c r="B2102" t="s">
        <v>24</v>
      </c>
      <c r="C2102" t="s">
        <v>28</v>
      </c>
      <c r="D2102" s="3">
        <v>2748.9825378782298</v>
      </c>
      <c r="E2102">
        <v>36</v>
      </c>
      <c r="F2102" s="5" t="str">
        <f t="shared" si="132"/>
        <v>Adult</v>
      </c>
      <c r="G2102" t="s">
        <v>9020</v>
      </c>
      <c r="H2102">
        <v>9</v>
      </c>
      <c r="I2102" t="str">
        <f t="shared" si="129"/>
        <v>Frequent Buyer</v>
      </c>
      <c r="J2102">
        <v>3</v>
      </c>
      <c r="K2102" t="str">
        <f t="shared" si="130"/>
        <v>Neutral</v>
      </c>
      <c r="L2102">
        <v>1</v>
      </c>
      <c r="M2102" t="str">
        <f t="shared" si="131"/>
        <v>Intent to Purchase</v>
      </c>
    </row>
    <row r="2103" spans="1:13">
      <c r="A2103">
        <v>7975</v>
      </c>
      <c r="B2103" t="s">
        <v>15</v>
      </c>
      <c r="C2103" t="s">
        <v>18</v>
      </c>
      <c r="D2103" s="3">
        <v>1119.0857759467499</v>
      </c>
      <c r="E2103">
        <v>60</v>
      </c>
      <c r="F2103" s="5" t="str">
        <f t="shared" si="132"/>
        <v>Senior</v>
      </c>
      <c r="G2103" t="s">
        <v>9019</v>
      </c>
      <c r="H2103">
        <v>8</v>
      </c>
      <c r="I2103" t="str">
        <f t="shared" si="129"/>
        <v>Frequent Buyer</v>
      </c>
      <c r="J2103">
        <v>2</v>
      </c>
      <c r="K2103" t="str">
        <f t="shared" si="130"/>
        <v>Unsatisfied</v>
      </c>
      <c r="L2103">
        <v>0</v>
      </c>
      <c r="M2103" t="str">
        <f t="shared" si="131"/>
        <v>No Intent</v>
      </c>
    </row>
    <row r="2104" spans="1:13">
      <c r="A2104">
        <v>7976</v>
      </c>
      <c r="B2104" t="s">
        <v>31</v>
      </c>
      <c r="C2104" t="s">
        <v>13</v>
      </c>
      <c r="D2104" s="3">
        <v>1450.8281060693901</v>
      </c>
      <c r="E2104">
        <v>69</v>
      </c>
      <c r="F2104" s="5" t="str">
        <f t="shared" si="132"/>
        <v>Senior</v>
      </c>
      <c r="G2104" t="s">
        <v>9020</v>
      </c>
      <c r="H2104">
        <v>12</v>
      </c>
      <c r="I2104" t="str">
        <f t="shared" si="129"/>
        <v>Frequent Buyer</v>
      </c>
      <c r="J2104">
        <v>5</v>
      </c>
      <c r="K2104" t="str">
        <f t="shared" si="130"/>
        <v>Satisfied</v>
      </c>
      <c r="L2104">
        <v>1</v>
      </c>
      <c r="M2104" t="str">
        <f t="shared" si="131"/>
        <v>Intent to Purchase</v>
      </c>
    </row>
    <row r="2105" spans="1:13">
      <c r="A2105">
        <v>7977</v>
      </c>
      <c r="B2105" t="s">
        <v>12</v>
      </c>
      <c r="C2105" t="s">
        <v>28</v>
      </c>
      <c r="D2105" s="3">
        <v>634.88045311832298</v>
      </c>
      <c r="E2105">
        <v>26</v>
      </c>
      <c r="F2105" s="5" t="str">
        <f t="shared" si="132"/>
        <v>Young Adult</v>
      </c>
      <c r="G2105" t="s">
        <v>9020</v>
      </c>
      <c r="H2105">
        <v>15</v>
      </c>
      <c r="I2105" t="str">
        <f t="shared" si="129"/>
        <v>Very Frequent Buyer</v>
      </c>
      <c r="J2105">
        <v>5</v>
      </c>
      <c r="K2105" t="str">
        <f t="shared" si="130"/>
        <v>Satisfied</v>
      </c>
      <c r="L2105">
        <v>1</v>
      </c>
      <c r="M2105" t="str">
        <f t="shared" si="131"/>
        <v>Intent to Purchase</v>
      </c>
    </row>
    <row r="2106" spans="1:13">
      <c r="A2106">
        <v>7978</v>
      </c>
      <c r="B2106" t="s">
        <v>24</v>
      </c>
      <c r="C2106" t="s">
        <v>18</v>
      </c>
      <c r="D2106" s="3">
        <v>2749.0608344432699</v>
      </c>
      <c r="E2106">
        <v>35</v>
      </c>
      <c r="F2106" s="5" t="str">
        <f t="shared" si="132"/>
        <v>Adult</v>
      </c>
      <c r="G2106" t="s">
        <v>9019</v>
      </c>
      <c r="H2106">
        <v>15</v>
      </c>
      <c r="I2106" t="str">
        <f t="shared" si="129"/>
        <v>Very Frequent Buyer</v>
      </c>
      <c r="J2106">
        <v>2</v>
      </c>
      <c r="K2106" t="str">
        <f t="shared" si="130"/>
        <v>Unsatisfied</v>
      </c>
      <c r="L2106">
        <v>0</v>
      </c>
      <c r="M2106" t="str">
        <f t="shared" si="131"/>
        <v>No Intent</v>
      </c>
    </row>
    <row r="2107" spans="1:13">
      <c r="A2107">
        <v>7979</v>
      </c>
      <c r="B2107" t="s">
        <v>15</v>
      </c>
      <c r="C2107" t="s">
        <v>18</v>
      </c>
      <c r="D2107" s="3">
        <v>1210.8639951427001</v>
      </c>
      <c r="E2107">
        <v>19</v>
      </c>
      <c r="F2107" s="5" t="str">
        <f t="shared" si="132"/>
        <v>Adolescent</v>
      </c>
      <c r="G2107" t="s">
        <v>9020</v>
      </c>
      <c r="H2107">
        <v>5</v>
      </c>
      <c r="I2107" t="str">
        <f t="shared" si="129"/>
        <v>Regular Buyer</v>
      </c>
      <c r="J2107">
        <v>3</v>
      </c>
      <c r="K2107" t="str">
        <f t="shared" si="130"/>
        <v>Neutral</v>
      </c>
      <c r="L2107">
        <v>0</v>
      </c>
      <c r="M2107" t="str">
        <f t="shared" si="131"/>
        <v>No Intent</v>
      </c>
    </row>
    <row r="2108" spans="1:13">
      <c r="A2108">
        <v>7980</v>
      </c>
      <c r="B2108" t="s">
        <v>31</v>
      </c>
      <c r="C2108" t="s">
        <v>28</v>
      </c>
      <c r="D2108" s="3">
        <v>1319.2637111122599</v>
      </c>
      <c r="E2108">
        <v>69</v>
      </c>
      <c r="F2108" s="5" t="str">
        <f t="shared" si="132"/>
        <v>Senior</v>
      </c>
      <c r="G2108" t="s">
        <v>9020</v>
      </c>
      <c r="H2108">
        <v>19</v>
      </c>
      <c r="I2108" t="str">
        <f t="shared" si="129"/>
        <v>Very Frequent Buyer</v>
      </c>
      <c r="J2108">
        <v>3</v>
      </c>
      <c r="K2108" t="str">
        <f t="shared" si="130"/>
        <v>Neutral</v>
      </c>
      <c r="L2108">
        <v>1</v>
      </c>
      <c r="M2108" t="str">
        <f t="shared" si="131"/>
        <v>Intent to Purchase</v>
      </c>
    </row>
    <row r="2109" spans="1:13">
      <c r="A2109">
        <v>7981</v>
      </c>
      <c r="B2109" t="s">
        <v>9</v>
      </c>
      <c r="C2109" t="s">
        <v>22</v>
      </c>
      <c r="D2109" s="3">
        <v>1235.73898725001</v>
      </c>
      <c r="E2109">
        <v>65</v>
      </c>
      <c r="F2109" s="5" t="str">
        <f t="shared" si="132"/>
        <v>Senior</v>
      </c>
      <c r="G2109" t="s">
        <v>9020</v>
      </c>
      <c r="H2109">
        <v>10</v>
      </c>
      <c r="I2109" t="str">
        <f t="shared" si="129"/>
        <v>Frequent Buyer</v>
      </c>
      <c r="J2109">
        <v>5</v>
      </c>
      <c r="K2109" t="str">
        <f t="shared" si="130"/>
        <v>Satisfied</v>
      </c>
      <c r="L2109">
        <v>1</v>
      </c>
      <c r="M2109" t="str">
        <f t="shared" si="131"/>
        <v>Intent to Purchase</v>
      </c>
    </row>
    <row r="2110" spans="1:13">
      <c r="A2110">
        <v>7982</v>
      </c>
      <c r="B2110" t="s">
        <v>15</v>
      </c>
      <c r="C2110" t="s">
        <v>28</v>
      </c>
      <c r="D2110" s="3">
        <v>2627.2251988473599</v>
      </c>
      <c r="E2110">
        <v>33</v>
      </c>
      <c r="F2110" s="5" t="str">
        <f t="shared" si="132"/>
        <v>Adult</v>
      </c>
      <c r="G2110" t="s">
        <v>9019</v>
      </c>
      <c r="H2110">
        <v>9</v>
      </c>
      <c r="I2110" t="str">
        <f t="shared" si="129"/>
        <v>Frequent Buyer</v>
      </c>
      <c r="J2110">
        <v>1</v>
      </c>
      <c r="K2110" t="str">
        <f t="shared" si="130"/>
        <v>Unsatisfied</v>
      </c>
      <c r="L2110">
        <v>0</v>
      </c>
      <c r="M2110" t="str">
        <f t="shared" si="131"/>
        <v>No Intent</v>
      </c>
    </row>
    <row r="2111" spans="1:13">
      <c r="A2111">
        <v>7983</v>
      </c>
      <c r="B2111" t="s">
        <v>9</v>
      </c>
      <c r="C2111" t="s">
        <v>13</v>
      </c>
      <c r="D2111" s="3">
        <v>1028.6594304285099</v>
      </c>
      <c r="E2111">
        <v>56</v>
      </c>
      <c r="F2111" s="5" t="str">
        <f t="shared" si="132"/>
        <v>Mature Adult</v>
      </c>
      <c r="G2111" t="s">
        <v>9019</v>
      </c>
      <c r="H2111">
        <v>15</v>
      </c>
      <c r="I2111" t="str">
        <f t="shared" si="129"/>
        <v>Very Frequent Buyer</v>
      </c>
      <c r="J2111">
        <v>4</v>
      </c>
      <c r="K2111" t="str">
        <f t="shared" si="130"/>
        <v>Satisfied</v>
      </c>
      <c r="L2111">
        <v>1</v>
      </c>
      <c r="M2111" t="str">
        <f t="shared" si="131"/>
        <v>Intent to Purchase</v>
      </c>
    </row>
    <row r="2112" spans="1:13">
      <c r="A2112">
        <v>7984</v>
      </c>
      <c r="B2112" t="s">
        <v>15</v>
      </c>
      <c r="C2112" t="s">
        <v>22</v>
      </c>
      <c r="D2112" s="3">
        <v>1310.20366953384</v>
      </c>
      <c r="E2112">
        <v>38</v>
      </c>
      <c r="F2112" s="5" t="str">
        <f t="shared" si="132"/>
        <v>Adult</v>
      </c>
      <c r="G2112" t="s">
        <v>9020</v>
      </c>
      <c r="H2112">
        <v>18</v>
      </c>
      <c r="I2112" t="str">
        <f t="shared" si="129"/>
        <v>Very Frequent Buyer</v>
      </c>
      <c r="J2112">
        <v>3</v>
      </c>
      <c r="K2112" t="str">
        <f t="shared" si="130"/>
        <v>Neutral</v>
      </c>
      <c r="L2112">
        <v>1</v>
      </c>
      <c r="M2112" t="str">
        <f t="shared" si="131"/>
        <v>Intent to Purchase</v>
      </c>
    </row>
    <row r="2113" spans="1:13">
      <c r="A2113">
        <v>7985</v>
      </c>
      <c r="B2113" t="s">
        <v>31</v>
      </c>
      <c r="C2113" t="s">
        <v>28</v>
      </c>
      <c r="D2113" s="3">
        <v>1379.9153450276599</v>
      </c>
      <c r="E2113">
        <v>18</v>
      </c>
      <c r="F2113" s="5" t="str">
        <f t="shared" si="132"/>
        <v>Adolescent</v>
      </c>
      <c r="G2113" t="s">
        <v>9020</v>
      </c>
      <c r="H2113">
        <v>14</v>
      </c>
      <c r="I2113" t="str">
        <f t="shared" si="129"/>
        <v>Very Frequent Buyer</v>
      </c>
      <c r="J2113">
        <v>5</v>
      </c>
      <c r="K2113" t="str">
        <f t="shared" si="130"/>
        <v>Satisfied</v>
      </c>
      <c r="L2113">
        <v>1</v>
      </c>
      <c r="M2113" t="str">
        <f t="shared" si="131"/>
        <v>Intent to Purchase</v>
      </c>
    </row>
    <row r="2114" spans="1:13">
      <c r="A2114">
        <v>7986</v>
      </c>
      <c r="B2114" t="s">
        <v>12</v>
      </c>
      <c r="C2114" t="s">
        <v>22</v>
      </c>
      <c r="D2114" s="3">
        <v>894.30338848623296</v>
      </c>
      <c r="E2114">
        <v>58</v>
      </c>
      <c r="F2114" s="5" t="str">
        <f t="shared" si="132"/>
        <v>Mature Adult</v>
      </c>
      <c r="G2114" t="s">
        <v>9019</v>
      </c>
      <c r="H2114">
        <v>12</v>
      </c>
      <c r="I2114" t="str">
        <f t="shared" ref="I2114:I2177" si="133">IF(H2114=0, "No Purchases",
IF(H2114&lt;=1, "Rare Buyer",
IF(H2114&lt;=3, "Occasional Buyer",
IF(H2114&lt;=6, "Regular Buyer",
IF(H2114&lt;=12, "Frequent Buyer", "Very Frequent Buyer")))))</f>
        <v>Frequent Buyer</v>
      </c>
      <c r="J2114">
        <v>4</v>
      </c>
      <c r="K2114" t="str">
        <f t="shared" ref="K2114:K2177" si="134">IF(J2114&lt;=2, "Unsatisfied",
IF(J2114=3, "Neutral",
IF(J2114&gt;=4, "Satisfied", "N/A")))</f>
        <v>Satisfied</v>
      </c>
      <c r="L2114">
        <v>1</v>
      </c>
      <c r="M2114" t="str">
        <f t="shared" ref="M2114:M2177" si="135">IF(L2114=0, "No Intent", IF(L2114=1,"Intent to Purchase", "N/A"))</f>
        <v>Intent to Purchase</v>
      </c>
    </row>
    <row r="2115" spans="1:13">
      <c r="A2115">
        <v>7987</v>
      </c>
      <c r="B2115" t="s">
        <v>12</v>
      </c>
      <c r="C2115" t="s">
        <v>28</v>
      </c>
      <c r="D2115" s="3">
        <v>1202.05585601701</v>
      </c>
      <c r="E2115">
        <v>62</v>
      </c>
      <c r="F2115" s="5" t="str">
        <f t="shared" si="132"/>
        <v>Senior</v>
      </c>
      <c r="G2115" t="s">
        <v>9020</v>
      </c>
      <c r="H2115">
        <v>5</v>
      </c>
      <c r="I2115" t="str">
        <f t="shared" si="133"/>
        <v>Regular Buyer</v>
      </c>
      <c r="J2115">
        <v>2</v>
      </c>
      <c r="K2115" t="str">
        <f t="shared" si="134"/>
        <v>Unsatisfied</v>
      </c>
      <c r="L2115">
        <v>1</v>
      </c>
      <c r="M2115" t="str">
        <f t="shared" si="135"/>
        <v>Intent to Purchase</v>
      </c>
    </row>
    <row r="2116" spans="1:13">
      <c r="A2116">
        <v>7988</v>
      </c>
      <c r="B2116" t="s">
        <v>12</v>
      </c>
      <c r="C2116" t="s">
        <v>13</v>
      </c>
      <c r="D2116" s="3">
        <v>2031.53123818426</v>
      </c>
      <c r="E2116">
        <v>32</v>
      </c>
      <c r="F2116" s="5" t="str">
        <f t="shared" si="132"/>
        <v>Adult</v>
      </c>
      <c r="G2116" t="s">
        <v>9020</v>
      </c>
      <c r="H2116">
        <v>7</v>
      </c>
      <c r="I2116" t="str">
        <f t="shared" si="133"/>
        <v>Frequent Buyer</v>
      </c>
      <c r="J2116">
        <v>1</v>
      </c>
      <c r="K2116" t="str">
        <f t="shared" si="134"/>
        <v>Unsatisfied</v>
      </c>
      <c r="L2116">
        <v>1</v>
      </c>
      <c r="M2116" t="str">
        <f t="shared" si="135"/>
        <v>Intent to Purchase</v>
      </c>
    </row>
    <row r="2117" spans="1:13">
      <c r="A2117">
        <v>7989</v>
      </c>
      <c r="B2117" t="s">
        <v>31</v>
      </c>
      <c r="C2117" t="s">
        <v>13</v>
      </c>
      <c r="D2117" s="3">
        <v>933.49289390012905</v>
      </c>
      <c r="E2117">
        <v>41</v>
      </c>
      <c r="F2117" s="5" t="str">
        <f t="shared" si="132"/>
        <v>Middle aged</v>
      </c>
      <c r="G2117" t="s">
        <v>9020</v>
      </c>
      <c r="H2117">
        <v>5</v>
      </c>
      <c r="I2117" t="str">
        <f t="shared" si="133"/>
        <v>Regular Buyer</v>
      </c>
      <c r="J2117">
        <v>4</v>
      </c>
      <c r="K2117" t="str">
        <f t="shared" si="134"/>
        <v>Satisfied</v>
      </c>
      <c r="L2117">
        <v>1</v>
      </c>
      <c r="M2117" t="str">
        <f t="shared" si="135"/>
        <v>Intent to Purchase</v>
      </c>
    </row>
    <row r="2118" spans="1:13">
      <c r="A2118">
        <v>7990</v>
      </c>
      <c r="B2118" t="s">
        <v>24</v>
      </c>
      <c r="C2118" t="s">
        <v>13</v>
      </c>
      <c r="D2118" s="3">
        <v>2394.1614550321501</v>
      </c>
      <c r="E2118">
        <v>61</v>
      </c>
      <c r="F2118" s="5" t="str">
        <f t="shared" si="132"/>
        <v>Senior</v>
      </c>
      <c r="G2118" t="s">
        <v>9019</v>
      </c>
      <c r="H2118">
        <v>18</v>
      </c>
      <c r="I2118" t="str">
        <f t="shared" si="133"/>
        <v>Very Frequent Buyer</v>
      </c>
      <c r="J2118">
        <v>4</v>
      </c>
      <c r="K2118" t="str">
        <f t="shared" si="134"/>
        <v>Satisfied</v>
      </c>
      <c r="L2118">
        <v>1</v>
      </c>
      <c r="M2118" t="str">
        <f t="shared" si="135"/>
        <v>Intent to Purchase</v>
      </c>
    </row>
    <row r="2119" spans="1:13">
      <c r="A2119">
        <v>7991</v>
      </c>
      <c r="B2119" t="s">
        <v>12</v>
      </c>
      <c r="C2119" t="s">
        <v>18</v>
      </c>
      <c r="D2119" s="3">
        <v>2545.7796969133501</v>
      </c>
      <c r="E2119">
        <v>47</v>
      </c>
      <c r="F2119" s="5" t="str">
        <f t="shared" si="132"/>
        <v>Middle aged</v>
      </c>
      <c r="G2119" t="s">
        <v>9019</v>
      </c>
      <c r="H2119">
        <v>2</v>
      </c>
      <c r="I2119" t="str">
        <f t="shared" si="133"/>
        <v>Occasional Buyer</v>
      </c>
      <c r="J2119">
        <v>2</v>
      </c>
      <c r="K2119" t="str">
        <f t="shared" si="134"/>
        <v>Unsatisfied</v>
      </c>
      <c r="L2119">
        <v>0</v>
      </c>
      <c r="M2119" t="str">
        <f t="shared" si="135"/>
        <v>No Intent</v>
      </c>
    </row>
    <row r="2120" spans="1:13">
      <c r="A2120">
        <v>7992</v>
      </c>
      <c r="B2120" t="s">
        <v>24</v>
      </c>
      <c r="C2120" t="s">
        <v>13</v>
      </c>
      <c r="D2120" s="3">
        <v>874.38298842378504</v>
      </c>
      <c r="E2120">
        <v>51</v>
      </c>
      <c r="F2120" s="5" t="str">
        <f t="shared" si="132"/>
        <v>Mature Adult</v>
      </c>
      <c r="G2120" t="s">
        <v>9019</v>
      </c>
      <c r="H2120">
        <v>18</v>
      </c>
      <c r="I2120" t="str">
        <f t="shared" si="133"/>
        <v>Very Frequent Buyer</v>
      </c>
      <c r="J2120">
        <v>2</v>
      </c>
      <c r="K2120" t="str">
        <f t="shared" si="134"/>
        <v>Unsatisfied</v>
      </c>
      <c r="L2120">
        <v>0</v>
      </c>
      <c r="M2120" t="str">
        <f t="shared" si="135"/>
        <v>No Intent</v>
      </c>
    </row>
    <row r="2121" spans="1:13">
      <c r="A2121">
        <v>7993</v>
      </c>
      <c r="B2121" t="s">
        <v>24</v>
      </c>
      <c r="C2121" t="s">
        <v>18</v>
      </c>
      <c r="D2121" s="3">
        <v>1693.35463286762</v>
      </c>
      <c r="E2121">
        <v>37</v>
      </c>
      <c r="F2121" s="5" t="str">
        <f t="shared" si="132"/>
        <v>Adult</v>
      </c>
      <c r="G2121" t="s">
        <v>9019</v>
      </c>
      <c r="H2121">
        <v>14</v>
      </c>
      <c r="I2121" t="str">
        <f t="shared" si="133"/>
        <v>Very Frequent Buyer</v>
      </c>
      <c r="J2121">
        <v>2</v>
      </c>
      <c r="K2121" t="str">
        <f t="shared" si="134"/>
        <v>Unsatisfied</v>
      </c>
      <c r="L2121">
        <v>0</v>
      </c>
      <c r="M2121" t="str">
        <f t="shared" si="135"/>
        <v>No Intent</v>
      </c>
    </row>
    <row r="2122" spans="1:13">
      <c r="A2122">
        <v>7994</v>
      </c>
      <c r="B2122" t="s">
        <v>12</v>
      </c>
      <c r="C2122" t="s">
        <v>18</v>
      </c>
      <c r="D2122" s="3">
        <v>1975.8714396953201</v>
      </c>
      <c r="E2122">
        <v>55</v>
      </c>
      <c r="F2122" s="5" t="str">
        <f t="shared" si="132"/>
        <v>Mature Adult</v>
      </c>
      <c r="G2122" t="s">
        <v>9019</v>
      </c>
      <c r="H2122">
        <v>1</v>
      </c>
      <c r="I2122" t="str">
        <f t="shared" si="133"/>
        <v>Rare Buyer</v>
      </c>
      <c r="J2122">
        <v>1</v>
      </c>
      <c r="K2122" t="str">
        <f t="shared" si="134"/>
        <v>Unsatisfied</v>
      </c>
      <c r="L2122">
        <v>0</v>
      </c>
      <c r="M2122" t="str">
        <f t="shared" si="135"/>
        <v>No Intent</v>
      </c>
    </row>
    <row r="2123" spans="1:13">
      <c r="A2123">
        <v>7995</v>
      </c>
      <c r="B2123" t="s">
        <v>9</v>
      </c>
      <c r="C2123" t="s">
        <v>18</v>
      </c>
      <c r="D2123" s="3">
        <v>705.47456779465301</v>
      </c>
      <c r="E2123">
        <v>56</v>
      </c>
      <c r="F2123" s="5" t="str">
        <f t="shared" si="132"/>
        <v>Mature Adult</v>
      </c>
      <c r="G2123" t="s">
        <v>9020</v>
      </c>
      <c r="H2123">
        <v>7</v>
      </c>
      <c r="I2123" t="str">
        <f t="shared" si="133"/>
        <v>Frequent Buyer</v>
      </c>
      <c r="J2123">
        <v>5</v>
      </c>
      <c r="K2123" t="str">
        <f t="shared" si="134"/>
        <v>Satisfied</v>
      </c>
      <c r="L2123">
        <v>1</v>
      </c>
      <c r="M2123" t="str">
        <f t="shared" si="135"/>
        <v>Intent to Purchase</v>
      </c>
    </row>
    <row r="2124" spans="1:13">
      <c r="A2124">
        <v>7996</v>
      </c>
      <c r="B2124" t="s">
        <v>9</v>
      </c>
      <c r="C2124" t="s">
        <v>28</v>
      </c>
      <c r="D2124" s="3">
        <v>760.41625996089704</v>
      </c>
      <c r="E2124">
        <v>66</v>
      </c>
      <c r="F2124" s="5" t="str">
        <f t="shared" si="132"/>
        <v>Senior</v>
      </c>
      <c r="G2124" t="s">
        <v>9019</v>
      </c>
      <c r="H2124">
        <v>14</v>
      </c>
      <c r="I2124" t="str">
        <f t="shared" si="133"/>
        <v>Very Frequent Buyer</v>
      </c>
      <c r="J2124">
        <v>3</v>
      </c>
      <c r="K2124" t="str">
        <f t="shared" si="134"/>
        <v>Neutral</v>
      </c>
      <c r="L2124">
        <v>0</v>
      </c>
      <c r="M2124" t="str">
        <f t="shared" si="135"/>
        <v>No Intent</v>
      </c>
    </row>
    <row r="2125" spans="1:13">
      <c r="A2125">
        <v>7997</v>
      </c>
      <c r="B2125" t="s">
        <v>31</v>
      </c>
      <c r="C2125" t="s">
        <v>10</v>
      </c>
      <c r="D2125" s="3">
        <v>1753.7362284467499</v>
      </c>
      <c r="E2125">
        <v>30</v>
      </c>
      <c r="F2125" s="5" t="str">
        <f t="shared" si="132"/>
        <v>Adult</v>
      </c>
      <c r="G2125" t="s">
        <v>9020</v>
      </c>
      <c r="H2125">
        <v>11</v>
      </c>
      <c r="I2125" t="str">
        <f t="shared" si="133"/>
        <v>Frequent Buyer</v>
      </c>
      <c r="J2125">
        <v>2</v>
      </c>
      <c r="K2125" t="str">
        <f t="shared" si="134"/>
        <v>Unsatisfied</v>
      </c>
      <c r="L2125">
        <v>0</v>
      </c>
      <c r="M2125" t="str">
        <f t="shared" si="135"/>
        <v>No Intent</v>
      </c>
    </row>
    <row r="2126" spans="1:13">
      <c r="A2126">
        <v>7998</v>
      </c>
      <c r="B2126" t="s">
        <v>12</v>
      </c>
      <c r="C2126" t="s">
        <v>10</v>
      </c>
      <c r="D2126" s="3">
        <v>1504.34721280745</v>
      </c>
      <c r="E2126">
        <v>18</v>
      </c>
      <c r="F2126" s="5" t="str">
        <f t="shared" si="132"/>
        <v>Adolescent</v>
      </c>
      <c r="G2126" t="s">
        <v>9020</v>
      </c>
      <c r="H2126">
        <v>12</v>
      </c>
      <c r="I2126" t="str">
        <f t="shared" si="133"/>
        <v>Frequent Buyer</v>
      </c>
      <c r="J2126">
        <v>2</v>
      </c>
      <c r="K2126" t="str">
        <f t="shared" si="134"/>
        <v>Unsatisfied</v>
      </c>
      <c r="L2126">
        <v>0</v>
      </c>
      <c r="M2126" t="str">
        <f t="shared" si="135"/>
        <v>No Intent</v>
      </c>
    </row>
    <row r="2127" spans="1:13">
      <c r="A2127">
        <v>7999</v>
      </c>
      <c r="B2127" t="s">
        <v>31</v>
      </c>
      <c r="C2127" t="s">
        <v>22</v>
      </c>
      <c r="D2127" s="3">
        <v>2586.8873751246501</v>
      </c>
      <c r="E2127">
        <v>25</v>
      </c>
      <c r="F2127" s="5" t="str">
        <f t="shared" si="132"/>
        <v>Young Adult</v>
      </c>
      <c r="G2127" t="s">
        <v>9020</v>
      </c>
      <c r="H2127">
        <v>17</v>
      </c>
      <c r="I2127" t="str">
        <f t="shared" si="133"/>
        <v>Very Frequent Buyer</v>
      </c>
      <c r="J2127">
        <v>1</v>
      </c>
      <c r="K2127" t="str">
        <f t="shared" si="134"/>
        <v>Unsatisfied</v>
      </c>
      <c r="L2127">
        <v>0</v>
      </c>
      <c r="M2127" t="str">
        <f t="shared" si="135"/>
        <v>No Intent</v>
      </c>
    </row>
    <row r="2128" spans="1:13">
      <c r="A2128">
        <v>8000</v>
      </c>
      <c r="B2128" t="s">
        <v>9</v>
      </c>
      <c r="C2128" t="s">
        <v>22</v>
      </c>
      <c r="D2128" s="3">
        <v>844.93518627394997</v>
      </c>
      <c r="E2128">
        <v>40</v>
      </c>
      <c r="F2128" s="5" t="str">
        <f t="shared" si="132"/>
        <v>Middle aged</v>
      </c>
      <c r="G2128" t="s">
        <v>9020</v>
      </c>
      <c r="H2128">
        <v>5</v>
      </c>
      <c r="I2128" t="str">
        <f t="shared" si="133"/>
        <v>Regular Buyer</v>
      </c>
      <c r="J2128">
        <v>1</v>
      </c>
      <c r="K2128" t="str">
        <f t="shared" si="134"/>
        <v>Unsatisfied</v>
      </c>
      <c r="L2128">
        <v>1</v>
      </c>
      <c r="M2128" t="str">
        <f t="shared" si="135"/>
        <v>Intent to Purchase</v>
      </c>
    </row>
    <row r="2129" spans="1:13">
      <c r="A2129">
        <v>8001</v>
      </c>
      <c r="B2129" t="s">
        <v>9</v>
      </c>
      <c r="C2129" t="s">
        <v>22</v>
      </c>
      <c r="D2129" s="3">
        <v>1509.4329408333399</v>
      </c>
      <c r="E2129">
        <v>53</v>
      </c>
      <c r="F2129" s="5" t="str">
        <f t="shared" si="132"/>
        <v>Mature Adult</v>
      </c>
      <c r="G2129" t="s">
        <v>9020</v>
      </c>
      <c r="H2129">
        <v>2</v>
      </c>
      <c r="I2129" t="str">
        <f t="shared" si="133"/>
        <v>Occasional Buyer</v>
      </c>
      <c r="J2129">
        <v>2</v>
      </c>
      <c r="K2129" t="str">
        <f t="shared" si="134"/>
        <v>Unsatisfied</v>
      </c>
      <c r="L2129">
        <v>1</v>
      </c>
      <c r="M2129" t="str">
        <f t="shared" si="135"/>
        <v>Intent to Purchase</v>
      </c>
    </row>
    <row r="2130" spans="1:13">
      <c r="A2130">
        <v>8002</v>
      </c>
      <c r="B2130" t="s">
        <v>31</v>
      </c>
      <c r="C2130" t="s">
        <v>28</v>
      </c>
      <c r="D2130" s="3">
        <v>907.68651479429604</v>
      </c>
      <c r="E2130">
        <v>36</v>
      </c>
      <c r="F2130" s="5" t="str">
        <f t="shared" si="132"/>
        <v>Adult</v>
      </c>
      <c r="G2130" t="s">
        <v>9020</v>
      </c>
      <c r="H2130">
        <v>16</v>
      </c>
      <c r="I2130" t="str">
        <f t="shared" si="133"/>
        <v>Very Frequent Buyer</v>
      </c>
      <c r="J2130">
        <v>2</v>
      </c>
      <c r="K2130" t="str">
        <f t="shared" si="134"/>
        <v>Unsatisfied</v>
      </c>
      <c r="L2130">
        <v>1</v>
      </c>
      <c r="M2130" t="str">
        <f t="shared" si="135"/>
        <v>Intent to Purchase</v>
      </c>
    </row>
    <row r="2131" spans="1:13">
      <c r="A2131">
        <v>8003</v>
      </c>
      <c r="B2131" t="s">
        <v>9</v>
      </c>
      <c r="C2131" t="s">
        <v>28</v>
      </c>
      <c r="D2131" s="3">
        <v>2033.31103374943</v>
      </c>
      <c r="E2131">
        <v>60</v>
      </c>
      <c r="F2131" s="5" t="str">
        <f t="shared" si="132"/>
        <v>Senior</v>
      </c>
      <c r="G2131" t="s">
        <v>9019</v>
      </c>
      <c r="H2131">
        <v>16</v>
      </c>
      <c r="I2131" t="str">
        <f t="shared" si="133"/>
        <v>Very Frequent Buyer</v>
      </c>
      <c r="J2131">
        <v>4</v>
      </c>
      <c r="K2131" t="str">
        <f t="shared" si="134"/>
        <v>Satisfied</v>
      </c>
      <c r="L2131">
        <v>1</v>
      </c>
      <c r="M2131" t="str">
        <f t="shared" si="135"/>
        <v>Intent to Purchase</v>
      </c>
    </row>
    <row r="2132" spans="1:13">
      <c r="A2132">
        <v>8004</v>
      </c>
      <c r="B2132" t="s">
        <v>12</v>
      </c>
      <c r="C2132" t="s">
        <v>13</v>
      </c>
      <c r="D2132" s="3">
        <v>434.33100513328799</v>
      </c>
      <c r="E2132">
        <v>63</v>
      </c>
      <c r="F2132" s="5" t="str">
        <f t="shared" si="132"/>
        <v>Senior</v>
      </c>
      <c r="G2132" t="s">
        <v>9019</v>
      </c>
      <c r="H2132">
        <v>17</v>
      </c>
      <c r="I2132" t="str">
        <f t="shared" si="133"/>
        <v>Very Frequent Buyer</v>
      </c>
      <c r="J2132">
        <v>2</v>
      </c>
      <c r="K2132" t="str">
        <f t="shared" si="134"/>
        <v>Unsatisfied</v>
      </c>
      <c r="L2132">
        <v>0</v>
      </c>
      <c r="M2132" t="str">
        <f t="shared" si="135"/>
        <v>No Intent</v>
      </c>
    </row>
    <row r="2133" spans="1:13">
      <c r="A2133">
        <v>8005</v>
      </c>
      <c r="B2133" t="s">
        <v>12</v>
      </c>
      <c r="C2133" t="s">
        <v>10</v>
      </c>
      <c r="D2133" s="3">
        <v>2396.8145333665502</v>
      </c>
      <c r="E2133">
        <v>48</v>
      </c>
      <c r="F2133" s="5" t="str">
        <f t="shared" si="132"/>
        <v>Middle aged</v>
      </c>
      <c r="G2133" t="s">
        <v>9020</v>
      </c>
      <c r="H2133">
        <v>6</v>
      </c>
      <c r="I2133" t="str">
        <f t="shared" si="133"/>
        <v>Regular Buyer</v>
      </c>
      <c r="J2133">
        <v>4</v>
      </c>
      <c r="K2133" t="str">
        <f t="shared" si="134"/>
        <v>Satisfied</v>
      </c>
      <c r="L2133">
        <v>1</v>
      </c>
      <c r="M2133" t="str">
        <f t="shared" si="135"/>
        <v>Intent to Purchase</v>
      </c>
    </row>
    <row r="2134" spans="1:13">
      <c r="A2134">
        <v>8006</v>
      </c>
      <c r="B2134" t="s">
        <v>9</v>
      </c>
      <c r="C2134" t="s">
        <v>28</v>
      </c>
      <c r="D2134" s="3">
        <v>1061.8551308925801</v>
      </c>
      <c r="E2134">
        <v>22</v>
      </c>
      <c r="F2134" s="5" t="str">
        <f t="shared" si="132"/>
        <v>Young Adult</v>
      </c>
      <c r="G2134" t="s">
        <v>9019</v>
      </c>
      <c r="H2134">
        <v>12</v>
      </c>
      <c r="I2134" t="str">
        <f t="shared" si="133"/>
        <v>Frequent Buyer</v>
      </c>
      <c r="J2134">
        <v>3</v>
      </c>
      <c r="K2134" t="str">
        <f t="shared" si="134"/>
        <v>Neutral</v>
      </c>
      <c r="L2134">
        <v>0</v>
      </c>
      <c r="M2134" t="str">
        <f t="shared" si="135"/>
        <v>No Intent</v>
      </c>
    </row>
    <row r="2135" spans="1:13">
      <c r="A2135">
        <v>8007</v>
      </c>
      <c r="B2135" t="s">
        <v>24</v>
      </c>
      <c r="C2135" t="s">
        <v>10</v>
      </c>
      <c r="D2135" s="3">
        <v>1255.53188343997</v>
      </c>
      <c r="E2135">
        <v>23</v>
      </c>
      <c r="F2135" s="5" t="str">
        <f t="shared" si="132"/>
        <v>Young Adult</v>
      </c>
      <c r="G2135" t="s">
        <v>9019</v>
      </c>
      <c r="H2135">
        <v>12</v>
      </c>
      <c r="I2135" t="str">
        <f t="shared" si="133"/>
        <v>Frequent Buyer</v>
      </c>
      <c r="J2135">
        <v>5</v>
      </c>
      <c r="K2135" t="str">
        <f t="shared" si="134"/>
        <v>Satisfied</v>
      </c>
      <c r="L2135">
        <v>0</v>
      </c>
      <c r="M2135" t="str">
        <f t="shared" si="135"/>
        <v>No Intent</v>
      </c>
    </row>
    <row r="2136" spans="1:13">
      <c r="A2136">
        <v>8008</v>
      </c>
      <c r="B2136" t="s">
        <v>9</v>
      </c>
      <c r="C2136" t="s">
        <v>13</v>
      </c>
      <c r="D2136" s="3">
        <v>2045.87068829589</v>
      </c>
      <c r="E2136">
        <v>31</v>
      </c>
      <c r="F2136" s="5" t="str">
        <f t="shared" si="132"/>
        <v>Adult</v>
      </c>
      <c r="G2136" t="s">
        <v>9019</v>
      </c>
      <c r="H2136">
        <v>15</v>
      </c>
      <c r="I2136" t="str">
        <f t="shared" si="133"/>
        <v>Very Frequent Buyer</v>
      </c>
      <c r="J2136">
        <v>4</v>
      </c>
      <c r="K2136" t="str">
        <f t="shared" si="134"/>
        <v>Satisfied</v>
      </c>
      <c r="L2136">
        <v>1</v>
      </c>
      <c r="M2136" t="str">
        <f t="shared" si="135"/>
        <v>Intent to Purchase</v>
      </c>
    </row>
    <row r="2137" spans="1:13">
      <c r="A2137">
        <v>8009</v>
      </c>
      <c r="B2137" t="s">
        <v>12</v>
      </c>
      <c r="C2137" t="s">
        <v>13</v>
      </c>
      <c r="D2137" s="3">
        <v>769.64712484493396</v>
      </c>
      <c r="E2137">
        <v>44</v>
      </c>
      <c r="F2137" s="5" t="str">
        <f t="shared" si="132"/>
        <v>Middle aged</v>
      </c>
      <c r="G2137" t="s">
        <v>9019</v>
      </c>
      <c r="H2137">
        <v>12</v>
      </c>
      <c r="I2137" t="str">
        <f t="shared" si="133"/>
        <v>Frequent Buyer</v>
      </c>
      <c r="J2137">
        <v>4</v>
      </c>
      <c r="K2137" t="str">
        <f t="shared" si="134"/>
        <v>Satisfied</v>
      </c>
      <c r="L2137">
        <v>1</v>
      </c>
      <c r="M2137" t="str">
        <f t="shared" si="135"/>
        <v>Intent to Purchase</v>
      </c>
    </row>
    <row r="2138" spans="1:13">
      <c r="A2138">
        <v>8010</v>
      </c>
      <c r="B2138" t="s">
        <v>24</v>
      </c>
      <c r="C2138" t="s">
        <v>13</v>
      </c>
      <c r="D2138" s="3">
        <v>166.834685421259</v>
      </c>
      <c r="E2138">
        <v>40</v>
      </c>
      <c r="F2138" s="5" t="str">
        <f t="shared" si="132"/>
        <v>Middle aged</v>
      </c>
      <c r="G2138" t="s">
        <v>9020</v>
      </c>
      <c r="H2138">
        <v>5</v>
      </c>
      <c r="I2138" t="str">
        <f t="shared" si="133"/>
        <v>Regular Buyer</v>
      </c>
      <c r="J2138">
        <v>2</v>
      </c>
      <c r="K2138" t="str">
        <f t="shared" si="134"/>
        <v>Unsatisfied</v>
      </c>
      <c r="L2138">
        <v>1</v>
      </c>
      <c r="M2138" t="str">
        <f t="shared" si="135"/>
        <v>Intent to Purchase</v>
      </c>
    </row>
    <row r="2139" spans="1:13">
      <c r="A2139">
        <v>8011</v>
      </c>
      <c r="B2139" t="s">
        <v>12</v>
      </c>
      <c r="C2139" t="s">
        <v>18</v>
      </c>
      <c r="D2139" s="3">
        <v>1985.17951804739</v>
      </c>
      <c r="E2139">
        <v>64</v>
      </c>
      <c r="F2139" s="5" t="str">
        <f t="shared" si="132"/>
        <v>Senior</v>
      </c>
      <c r="G2139" t="s">
        <v>9020</v>
      </c>
      <c r="H2139">
        <v>6</v>
      </c>
      <c r="I2139" t="str">
        <f t="shared" si="133"/>
        <v>Regular Buyer</v>
      </c>
      <c r="J2139">
        <v>1</v>
      </c>
      <c r="K2139" t="str">
        <f t="shared" si="134"/>
        <v>Unsatisfied</v>
      </c>
      <c r="L2139">
        <v>1</v>
      </c>
      <c r="M2139" t="str">
        <f t="shared" si="135"/>
        <v>Intent to Purchase</v>
      </c>
    </row>
    <row r="2140" spans="1:13">
      <c r="A2140">
        <v>8012</v>
      </c>
      <c r="B2140" t="s">
        <v>31</v>
      </c>
      <c r="C2140" t="s">
        <v>22</v>
      </c>
      <c r="D2140" s="3">
        <v>2213.7484838379301</v>
      </c>
      <c r="E2140">
        <v>18</v>
      </c>
      <c r="F2140" s="5" t="str">
        <f t="shared" si="132"/>
        <v>Adolescent</v>
      </c>
      <c r="G2140" t="s">
        <v>9020</v>
      </c>
      <c r="H2140">
        <v>7</v>
      </c>
      <c r="I2140" t="str">
        <f t="shared" si="133"/>
        <v>Frequent Buyer</v>
      </c>
      <c r="J2140">
        <v>5</v>
      </c>
      <c r="K2140" t="str">
        <f t="shared" si="134"/>
        <v>Satisfied</v>
      </c>
      <c r="L2140">
        <v>1</v>
      </c>
      <c r="M2140" t="str">
        <f t="shared" si="135"/>
        <v>Intent to Purchase</v>
      </c>
    </row>
    <row r="2141" spans="1:13">
      <c r="A2141">
        <v>8013</v>
      </c>
      <c r="B2141" t="s">
        <v>15</v>
      </c>
      <c r="C2141" t="s">
        <v>13</v>
      </c>
      <c r="D2141" s="3">
        <v>994.15052346250104</v>
      </c>
      <c r="E2141">
        <v>45</v>
      </c>
      <c r="F2141" s="5" t="str">
        <f t="shared" si="132"/>
        <v>Middle aged</v>
      </c>
      <c r="G2141" t="s">
        <v>9020</v>
      </c>
      <c r="H2141">
        <v>1</v>
      </c>
      <c r="I2141" t="str">
        <f t="shared" si="133"/>
        <v>Rare Buyer</v>
      </c>
      <c r="J2141">
        <v>3</v>
      </c>
      <c r="K2141" t="str">
        <f t="shared" si="134"/>
        <v>Neutral</v>
      </c>
      <c r="L2141">
        <v>1</v>
      </c>
      <c r="M2141" t="str">
        <f t="shared" si="135"/>
        <v>Intent to Purchase</v>
      </c>
    </row>
    <row r="2142" spans="1:13">
      <c r="A2142">
        <v>8014</v>
      </c>
      <c r="B2142" t="s">
        <v>15</v>
      </c>
      <c r="C2142" t="s">
        <v>28</v>
      </c>
      <c r="D2142" s="3">
        <v>2583.5373331846699</v>
      </c>
      <c r="E2142">
        <v>59</v>
      </c>
      <c r="F2142" s="5" t="str">
        <f t="shared" si="132"/>
        <v>Mature Adult</v>
      </c>
      <c r="G2142" t="s">
        <v>9020</v>
      </c>
      <c r="H2142">
        <v>6</v>
      </c>
      <c r="I2142" t="str">
        <f t="shared" si="133"/>
        <v>Regular Buyer</v>
      </c>
      <c r="J2142">
        <v>3</v>
      </c>
      <c r="K2142" t="str">
        <f t="shared" si="134"/>
        <v>Neutral</v>
      </c>
      <c r="L2142">
        <v>1</v>
      </c>
      <c r="M2142" t="str">
        <f t="shared" si="135"/>
        <v>Intent to Purchase</v>
      </c>
    </row>
    <row r="2143" spans="1:13">
      <c r="A2143">
        <v>8015</v>
      </c>
      <c r="B2143" t="s">
        <v>15</v>
      </c>
      <c r="C2143" t="s">
        <v>18</v>
      </c>
      <c r="D2143" s="3">
        <v>1530.3550238937401</v>
      </c>
      <c r="E2143">
        <v>46</v>
      </c>
      <c r="F2143" s="5" t="str">
        <f t="shared" si="132"/>
        <v>Middle aged</v>
      </c>
      <c r="G2143" t="s">
        <v>9019</v>
      </c>
      <c r="H2143">
        <v>12</v>
      </c>
      <c r="I2143" t="str">
        <f t="shared" si="133"/>
        <v>Frequent Buyer</v>
      </c>
      <c r="J2143">
        <v>3</v>
      </c>
      <c r="K2143" t="str">
        <f t="shared" si="134"/>
        <v>Neutral</v>
      </c>
      <c r="L2143">
        <v>0</v>
      </c>
      <c r="M2143" t="str">
        <f t="shared" si="135"/>
        <v>No Intent</v>
      </c>
    </row>
    <row r="2144" spans="1:13">
      <c r="A2144">
        <v>8016</v>
      </c>
      <c r="B2144" t="s">
        <v>9</v>
      </c>
      <c r="C2144" t="s">
        <v>22</v>
      </c>
      <c r="D2144" s="3">
        <v>1896.49739724504</v>
      </c>
      <c r="E2144">
        <v>26</v>
      </c>
      <c r="F2144" s="5" t="str">
        <f t="shared" si="132"/>
        <v>Young Adult</v>
      </c>
      <c r="G2144" t="s">
        <v>9019</v>
      </c>
      <c r="H2144">
        <v>17</v>
      </c>
      <c r="I2144" t="str">
        <f t="shared" si="133"/>
        <v>Very Frequent Buyer</v>
      </c>
      <c r="J2144">
        <v>5</v>
      </c>
      <c r="K2144" t="str">
        <f t="shared" si="134"/>
        <v>Satisfied</v>
      </c>
      <c r="L2144">
        <v>0</v>
      </c>
      <c r="M2144" t="str">
        <f t="shared" si="135"/>
        <v>No Intent</v>
      </c>
    </row>
    <row r="2145" spans="1:13">
      <c r="A2145">
        <v>8017</v>
      </c>
      <c r="B2145" t="s">
        <v>15</v>
      </c>
      <c r="C2145" t="s">
        <v>18</v>
      </c>
      <c r="D2145" s="3">
        <v>850.66389012737</v>
      </c>
      <c r="E2145">
        <v>35</v>
      </c>
      <c r="F2145" s="5" t="str">
        <f t="shared" si="132"/>
        <v>Adult</v>
      </c>
      <c r="G2145" t="s">
        <v>9020</v>
      </c>
      <c r="H2145">
        <v>15</v>
      </c>
      <c r="I2145" t="str">
        <f t="shared" si="133"/>
        <v>Very Frequent Buyer</v>
      </c>
      <c r="J2145">
        <v>4</v>
      </c>
      <c r="K2145" t="str">
        <f t="shared" si="134"/>
        <v>Satisfied</v>
      </c>
      <c r="L2145">
        <v>1</v>
      </c>
      <c r="M2145" t="str">
        <f t="shared" si="135"/>
        <v>Intent to Purchase</v>
      </c>
    </row>
    <row r="2146" spans="1:13">
      <c r="A2146">
        <v>8018</v>
      </c>
      <c r="B2146" t="s">
        <v>31</v>
      </c>
      <c r="C2146" t="s">
        <v>10</v>
      </c>
      <c r="D2146" s="3">
        <v>847.78822173814001</v>
      </c>
      <c r="E2146">
        <v>69</v>
      </c>
      <c r="F2146" s="5" t="str">
        <f t="shared" si="132"/>
        <v>Senior</v>
      </c>
      <c r="G2146" t="s">
        <v>9019</v>
      </c>
      <c r="H2146">
        <v>18</v>
      </c>
      <c r="I2146" t="str">
        <f t="shared" si="133"/>
        <v>Very Frequent Buyer</v>
      </c>
      <c r="J2146">
        <v>3</v>
      </c>
      <c r="K2146" t="str">
        <f t="shared" si="134"/>
        <v>Neutral</v>
      </c>
      <c r="L2146">
        <v>0</v>
      </c>
      <c r="M2146" t="str">
        <f t="shared" si="135"/>
        <v>No Intent</v>
      </c>
    </row>
    <row r="2147" spans="1:13">
      <c r="A2147">
        <v>8019</v>
      </c>
      <c r="B2147" t="s">
        <v>31</v>
      </c>
      <c r="C2147" t="s">
        <v>10</v>
      </c>
      <c r="D2147" s="3">
        <v>2162.9771540939901</v>
      </c>
      <c r="E2147">
        <v>32</v>
      </c>
      <c r="F2147" s="5" t="str">
        <f t="shared" si="132"/>
        <v>Adult</v>
      </c>
      <c r="G2147" t="s">
        <v>9020</v>
      </c>
      <c r="H2147">
        <v>11</v>
      </c>
      <c r="I2147" t="str">
        <f t="shared" si="133"/>
        <v>Frequent Buyer</v>
      </c>
      <c r="J2147">
        <v>5</v>
      </c>
      <c r="K2147" t="str">
        <f t="shared" si="134"/>
        <v>Satisfied</v>
      </c>
      <c r="L2147">
        <v>1</v>
      </c>
      <c r="M2147" t="str">
        <f t="shared" si="135"/>
        <v>Intent to Purchase</v>
      </c>
    </row>
    <row r="2148" spans="1:13">
      <c r="A2148">
        <v>8020</v>
      </c>
      <c r="B2148" t="s">
        <v>15</v>
      </c>
      <c r="C2148" t="s">
        <v>22</v>
      </c>
      <c r="D2148" s="3">
        <v>457.69276268980002</v>
      </c>
      <c r="E2148">
        <v>61</v>
      </c>
      <c r="F2148" s="5" t="str">
        <f t="shared" si="132"/>
        <v>Senior</v>
      </c>
      <c r="G2148" t="s">
        <v>9019</v>
      </c>
      <c r="H2148">
        <v>8</v>
      </c>
      <c r="I2148" t="str">
        <f t="shared" si="133"/>
        <v>Frequent Buyer</v>
      </c>
      <c r="J2148">
        <v>1</v>
      </c>
      <c r="K2148" t="str">
        <f t="shared" si="134"/>
        <v>Unsatisfied</v>
      </c>
      <c r="L2148">
        <v>0</v>
      </c>
      <c r="M2148" t="str">
        <f t="shared" si="135"/>
        <v>No Intent</v>
      </c>
    </row>
    <row r="2149" spans="1:13">
      <c r="A2149">
        <v>8021</v>
      </c>
      <c r="B2149" t="s">
        <v>9</v>
      </c>
      <c r="C2149" t="s">
        <v>13</v>
      </c>
      <c r="D2149" s="3">
        <v>791.03491474781197</v>
      </c>
      <c r="E2149">
        <v>32</v>
      </c>
      <c r="F2149" s="5" t="str">
        <f t="shared" si="132"/>
        <v>Adult</v>
      </c>
      <c r="G2149" t="s">
        <v>9019</v>
      </c>
      <c r="H2149">
        <v>19</v>
      </c>
      <c r="I2149" t="str">
        <f t="shared" si="133"/>
        <v>Very Frequent Buyer</v>
      </c>
      <c r="J2149">
        <v>3</v>
      </c>
      <c r="K2149" t="str">
        <f t="shared" si="134"/>
        <v>Neutral</v>
      </c>
      <c r="L2149">
        <v>0</v>
      </c>
      <c r="M2149" t="str">
        <f t="shared" si="135"/>
        <v>No Intent</v>
      </c>
    </row>
    <row r="2150" spans="1:13">
      <c r="A2150">
        <v>8022</v>
      </c>
      <c r="B2150" t="s">
        <v>15</v>
      </c>
      <c r="C2150" t="s">
        <v>18</v>
      </c>
      <c r="D2150" s="3">
        <v>1727.73851805412</v>
      </c>
      <c r="E2150">
        <v>34</v>
      </c>
      <c r="F2150" s="5" t="str">
        <f t="shared" si="132"/>
        <v>Adult</v>
      </c>
      <c r="G2150" t="s">
        <v>9020</v>
      </c>
      <c r="H2150">
        <v>10</v>
      </c>
      <c r="I2150" t="str">
        <f t="shared" si="133"/>
        <v>Frequent Buyer</v>
      </c>
      <c r="J2150">
        <v>2</v>
      </c>
      <c r="K2150" t="str">
        <f t="shared" si="134"/>
        <v>Unsatisfied</v>
      </c>
      <c r="L2150">
        <v>1</v>
      </c>
      <c r="M2150" t="str">
        <f t="shared" si="135"/>
        <v>Intent to Purchase</v>
      </c>
    </row>
    <row r="2151" spans="1:13">
      <c r="A2151">
        <v>8023</v>
      </c>
      <c r="B2151" t="s">
        <v>31</v>
      </c>
      <c r="C2151" t="s">
        <v>28</v>
      </c>
      <c r="D2151" s="3">
        <v>2136.5808267468601</v>
      </c>
      <c r="E2151">
        <v>69</v>
      </c>
      <c r="F2151" s="5" t="str">
        <f t="shared" si="132"/>
        <v>Senior</v>
      </c>
      <c r="G2151" t="s">
        <v>9019</v>
      </c>
      <c r="H2151">
        <v>8</v>
      </c>
      <c r="I2151" t="str">
        <f t="shared" si="133"/>
        <v>Frequent Buyer</v>
      </c>
      <c r="J2151">
        <v>4</v>
      </c>
      <c r="K2151" t="str">
        <f t="shared" si="134"/>
        <v>Satisfied</v>
      </c>
      <c r="L2151">
        <v>1</v>
      </c>
      <c r="M2151" t="str">
        <f t="shared" si="135"/>
        <v>Intent to Purchase</v>
      </c>
    </row>
    <row r="2152" spans="1:13">
      <c r="A2152">
        <v>8024</v>
      </c>
      <c r="B2152" t="s">
        <v>12</v>
      </c>
      <c r="C2152" t="s">
        <v>13</v>
      </c>
      <c r="D2152" s="3">
        <v>2451.6767061127698</v>
      </c>
      <c r="E2152">
        <v>37</v>
      </c>
      <c r="F2152" s="5" t="str">
        <f t="shared" si="132"/>
        <v>Adult</v>
      </c>
      <c r="G2152" t="s">
        <v>9019</v>
      </c>
      <c r="H2152">
        <v>9</v>
      </c>
      <c r="I2152" t="str">
        <f t="shared" si="133"/>
        <v>Frequent Buyer</v>
      </c>
      <c r="J2152">
        <v>4</v>
      </c>
      <c r="K2152" t="str">
        <f t="shared" si="134"/>
        <v>Satisfied</v>
      </c>
      <c r="L2152">
        <v>1</v>
      </c>
      <c r="M2152" t="str">
        <f t="shared" si="135"/>
        <v>Intent to Purchase</v>
      </c>
    </row>
    <row r="2153" spans="1:13">
      <c r="A2153">
        <v>8025</v>
      </c>
      <c r="B2153" t="s">
        <v>12</v>
      </c>
      <c r="C2153" t="s">
        <v>22</v>
      </c>
      <c r="D2153" s="3">
        <v>2616.6913695825201</v>
      </c>
      <c r="E2153">
        <v>21</v>
      </c>
      <c r="F2153" s="5" t="str">
        <f t="shared" si="132"/>
        <v>Young Adult</v>
      </c>
      <c r="G2153" t="s">
        <v>9019</v>
      </c>
      <c r="H2153">
        <v>14</v>
      </c>
      <c r="I2153" t="str">
        <f t="shared" si="133"/>
        <v>Very Frequent Buyer</v>
      </c>
      <c r="J2153">
        <v>3</v>
      </c>
      <c r="K2153" t="str">
        <f t="shared" si="134"/>
        <v>Neutral</v>
      </c>
      <c r="L2153">
        <v>0</v>
      </c>
      <c r="M2153" t="str">
        <f t="shared" si="135"/>
        <v>No Intent</v>
      </c>
    </row>
    <row r="2154" spans="1:13">
      <c r="A2154">
        <v>8026</v>
      </c>
      <c r="B2154" t="s">
        <v>9</v>
      </c>
      <c r="C2154" t="s">
        <v>18</v>
      </c>
      <c r="D2154" s="3">
        <v>645.61507113214202</v>
      </c>
      <c r="E2154">
        <v>55</v>
      </c>
      <c r="F2154" s="5" t="str">
        <f t="shared" si="132"/>
        <v>Mature Adult</v>
      </c>
      <c r="G2154" t="s">
        <v>9020</v>
      </c>
      <c r="H2154">
        <v>15</v>
      </c>
      <c r="I2154" t="str">
        <f t="shared" si="133"/>
        <v>Very Frequent Buyer</v>
      </c>
      <c r="J2154">
        <v>2</v>
      </c>
      <c r="K2154" t="str">
        <f t="shared" si="134"/>
        <v>Unsatisfied</v>
      </c>
      <c r="L2154">
        <v>1</v>
      </c>
      <c r="M2154" t="str">
        <f t="shared" si="135"/>
        <v>Intent to Purchase</v>
      </c>
    </row>
    <row r="2155" spans="1:13">
      <c r="A2155">
        <v>8027</v>
      </c>
      <c r="B2155" t="s">
        <v>31</v>
      </c>
      <c r="C2155" t="s">
        <v>10</v>
      </c>
      <c r="D2155" s="3">
        <v>1373.16053547555</v>
      </c>
      <c r="E2155">
        <v>53</v>
      </c>
      <c r="F2155" s="5" t="str">
        <f t="shared" si="132"/>
        <v>Mature Adult</v>
      </c>
      <c r="G2155" t="s">
        <v>9019</v>
      </c>
      <c r="H2155">
        <v>1</v>
      </c>
      <c r="I2155" t="str">
        <f t="shared" si="133"/>
        <v>Rare Buyer</v>
      </c>
      <c r="J2155">
        <v>1</v>
      </c>
      <c r="K2155" t="str">
        <f t="shared" si="134"/>
        <v>Unsatisfied</v>
      </c>
      <c r="L2155">
        <v>0</v>
      </c>
      <c r="M2155" t="str">
        <f t="shared" si="135"/>
        <v>No Intent</v>
      </c>
    </row>
    <row r="2156" spans="1:13">
      <c r="A2156">
        <v>8028</v>
      </c>
      <c r="B2156" t="s">
        <v>31</v>
      </c>
      <c r="C2156" t="s">
        <v>22</v>
      </c>
      <c r="D2156" s="3">
        <v>1153.4002420653101</v>
      </c>
      <c r="E2156">
        <v>42</v>
      </c>
      <c r="F2156" s="5" t="str">
        <f t="shared" ref="F2156:F2219" si="136">IF(E2156&lt;20,"Adolescent",IF(E2156&lt;30,"Young Adult",IF(E2156&lt;40,"Adult",IF(E2156&lt;50,"Middle aged",IF(E2156&lt;60,"Mature Adult","Senior")))))</f>
        <v>Middle aged</v>
      </c>
      <c r="G2156" t="s">
        <v>9019</v>
      </c>
      <c r="H2156">
        <v>5</v>
      </c>
      <c r="I2156" t="str">
        <f t="shared" si="133"/>
        <v>Regular Buyer</v>
      </c>
      <c r="J2156">
        <v>4</v>
      </c>
      <c r="K2156" t="str">
        <f t="shared" si="134"/>
        <v>Satisfied</v>
      </c>
      <c r="L2156">
        <v>1</v>
      </c>
      <c r="M2156" t="str">
        <f t="shared" si="135"/>
        <v>Intent to Purchase</v>
      </c>
    </row>
    <row r="2157" spans="1:13">
      <c r="A2157">
        <v>8029</v>
      </c>
      <c r="B2157" t="s">
        <v>9</v>
      </c>
      <c r="C2157" t="s">
        <v>22</v>
      </c>
      <c r="D2157" s="3">
        <v>1599.63510192327</v>
      </c>
      <c r="E2157">
        <v>54</v>
      </c>
      <c r="F2157" s="5" t="str">
        <f t="shared" si="136"/>
        <v>Mature Adult</v>
      </c>
      <c r="G2157" t="s">
        <v>9020</v>
      </c>
      <c r="H2157">
        <v>7</v>
      </c>
      <c r="I2157" t="str">
        <f t="shared" si="133"/>
        <v>Frequent Buyer</v>
      </c>
      <c r="J2157">
        <v>3</v>
      </c>
      <c r="K2157" t="str">
        <f t="shared" si="134"/>
        <v>Neutral</v>
      </c>
      <c r="L2157">
        <v>1</v>
      </c>
      <c r="M2157" t="str">
        <f t="shared" si="135"/>
        <v>Intent to Purchase</v>
      </c>
    </row>
    <row r="2158" spans="1:13">
      <c r="A2158">
        <v>8030</v>
      </c>
      <c r="B2158" t="s">
        <v>31</v>
      </c>
      <c r="C2158" t="s">
        <v>18</v>
      </c>
      <c r="D2158" s="3">
        <v>1278.08126078848</v>
      </c>
      <c r="E2158">
        <v>48</v>
      </c>
      <c r="F2158" s="5" t="str">
        <f t="shared" si="136"/>
        <v>Middle aged</v>
      </c>
      <c r="G2158" t="s">
        <v>9020</v>
      </c>
      <c r="H2158">
        <v>15</v>
      </c>
      <c r="I2158" t="str">
        <f t="shared" si="133"/>
        <v>Very Frequent Buyer</v>
      </c>
      <c r="J2158">
        <v>1</v>
      </c>
      <c r="K2158" t="str">
        <f t="shared" si="134"/>
        <v>Unsatisfied</v>
      </c>
      <c r="L2158">
        <v>1</v>
      </c>
      <c r="M2158" t="str">
        <f t="shared" si="135"/>
        <v>Intent to Purchase</v>
      </c>
    </row>
    <row r="2159" spans="1:13">
      <c r="A2159">
        <v>8031</v>
      </c>
      <c r="B2159" t="s">
        <v>15</v>
      </c>
      <c r="C2159" t="s">
        <v>22</v>
      </c>
      <c r="D2159" s="3">
        <v>172.29441224216501</v>
      </c>
      <c r="E2159">
        <v>62</v>
      </c>
      <c r="F2159" s="5" t="str">
        <f t="shared" si="136"/>
        <v>Senior</v>
      </c>
      <c r="G2159" t="s">
        <v>9019</v>
      </c>
      <c r="H2159">
        <v>8</v>
      </c>
      <c r="I2159" t="str">
        <f t="shared" si="133"/>
        <v>Frequent Buyer</v>
      </c>
      <c r="J2159">
        <v>5</v>
      </c>
      <c r="K2159" t="str">
        <f t="shared" si="134"/>
        <v>Satisfied</v>
      </c>
      <c r="L2159">
        <v>1</v>
      </c>
      <c r="M2159" t="str">
        <f t="shared" si="135"/>
        <v>Intent to Purchase</v>
      </c>
    </row>
    <row r="2160" spans="1:13">
      <c r="A2160">
        <v>8032</v>
      </c>
      <c r="B2160" t="s">
        <v>9</v>
      </c>
      <c r="C2160" t="s">
        <v>28</v>
      </c>
      <c r="D2160" s="3">
        <v>894.86870415650105</v>
      </c>
      <c r="E2160">
        <v>26</v>
      </c>
      <c r="F2160" s="5" t="str">
        <f t="shared" si="136"/>
        <v>Young Adult</v>
      </c>
      <c r="G2160" t="s">
        <v>9019</v>
      </c>
      <c r="H2160">
        <v>11</v>
      </c>
      <c r="I2160" t="str">
        <f t="shared" si="133"/>
        <v>Frequent Buyer</v>
      </c>
      <c r="J2160">
        <v>3</v>
      </c>
      <c r="K2160" t="str">
        <f t="shared" si="134"/>
        <v>Neutral</v>
      </c>
      <c r="L2160">
        <v>0</v>
      </c>
      <c r="M2160" t="str">
        <f t="shared" si="135"/>
        <v>No Intent</v>
      </c>
    </row>
    <row r="2161" spans="1:13">
      <c r="A2161">
        <v>8033</v>
      </c>
      <c r="B2161" t="s">
        <v>31</v>
      </c>
      <c r="C2161" t="s">
        <v>22</v>
      </c>
      <c r="D2161" s="3">
        <v>2360.29510892901</v>
      </c>
      <c r="E2161">
        <v>25</v>
      </c>
      <c r="F2161" s="5" t="str">
        <f t="shared" si="136"/>
        <v>Young Adult</v>
      </c>
      <c r="G2161" t="s">
        <v>9019</v>
      </c>
      <c r="H2161">
        <v>8</v>
      </c>
      <c r="I2161" t="str">
        <f t="shared" si="133"/>
        <v>Frequent Buyer</v>
      </c>
      <c r="J2161">
        <v>3</v>
      </c>
      <c r="K2161" t="str">
        <f t="shared" si="134"/>
        <v>Neutral</v>
      </c>
      <c r="L2161">
        <v>0</v>
      </c>
      <c r="M2161" t="str">
        <f t="shared" si="135"/>
        <v>No Intent</v>
      </c>
    </row>
    <row r="2162" spans="1:13">
      <c r="A2162">
        <v>8034</v>
      </c>
      <c r="B2162" t="s">
        <v>15</v>
      </c>
      <c r="C2162" t="s">
        <v>22</v>
      </c>
      <c r="D2162" s="3">
        <v>475.391283429314</v>
      </c>
      <c r="E2162">
        <v>42</v>
      </c>
      <c r="F2162" s="5" t="str">
        <f t="shared" si="136"/>
        <v>Middle aged</v>
      </c>
      <c r="G2162" t="s">
        <v>9019</v>
      </c>
      <c r="H2162">
        <v>11</v>
      </c>
      <c r="I2162" t="str">
        <f t="shared" si="133"/>
        <v>Frequent Buyer</v>
      </c>
      <c r="J2162">
        <v>3</v>
      </c>
      <c r="K2162" t="str">
        <f t="shared" si="134"/>
        <v>Neutral</v>
      </c>
      <c r="L2162">
        <v>0</v>
      </c>
      <c r="M2162" t="str">
        <f t="shared" si="135"/>
        <v>No Intent</v>
      </c>
    </row>
    <row r="2163" spans="1:13">
      <c r="A2163">
        <v>8035</v>
      </c>
      <c r="B2163" t="s">
        <v>24</v>
      </c>
      <c r="C2163" t="s">
        <v>13</v>
      </c>
      <c r="D2163" s="3">
        <v>960.897920921636</v>
      </c>
      <c r="E2163">
        <v>39</v>
      </c>
      <c r="F2163" s="5" t="str">
        <f t="shared" si="136"/>
        <v>Adult</v>
      </c>
      <c r="G2163" t="s">
        <v>9020</v>
      </c>
      <c r="H2163">
        <v>13</v>
      </c>
      <c r="I2163" t="str">
        <f t="shared" si="133"/>
        <v>Very Frequent Buyer</v>
      </c>
      <c r="J2163">
        <v>4</v>
      </c>
      <c r="K2163" t="str">
        <f t="shared" si="134"/>
        <v>Satisfied</v>
      </c>
      <c r="L2163">
        <v>1</v>
      </c>
      <c r="M2163" t="str">
        <f t="shared" si="135"/>
        <v>Intent to Purchase</v>
      </c>
    </row>
    <row r="2164" spans="1:13">
      <c r="A2164">
        <v>8036</v>
      </c>
      <c r="B2164" t="s">
        <v>15</v>
      </c>
      <c r="C2164" t="s">
        <v>28</v>
      </c>
      <c r="D2164" s="3">
        <v>1233.3854231339899</v>
      </c>
      <c r="E2164">
        <v>66</v>
      </c>
      <c r="F2164" s="5" t="str">
        <f t="shared" si="136"/>
        <v>Senior</v>
      </c>
      <c r="G2164" t="s">
        <v>9019</v>
      </c>
      <c r="H2164">
        <v>2</v>
      </c>
      <c r="I2164" t="str">
        <f t="shared" si="133"/>
        <v>Occasional Buyer</v>
      </c>
      <c r="J2164">
        <v>1</v>
      </c>
      <c r="K2164" t="str">
        <f t="shared" si="134"/>
        <v>Unsatisfied</v>
      </c>
      <c r="L2164">
        <v>0</v>
      </c>
      <c r="M2164" t="str">
        <f t="shared" si="135"/>
        <v>No Intent</v>
      </c>
    </row>
    <row r="2165" spans="1:13">
      <c r="A2165">
        <v>8037</v>
      </c>
      <c r="B2165" t="s">
        <v>24</v>
      </c>
      <c r="C2165" t="s">
        <v>13</v>
      </c>
      <c r="D2165" s="3">
        <v>1402.1677165157801</v>
      </c>
      <c r="E2165">
        <v>50</v>
      </c>
      <c r="F2165" s="5" t="str">
        <f t="shared" si="136"/>
        <v>Mature Adult</v>
      </c>
      <c r="G2165" t="s">
        <v>9020</v>
      </c>
      <c r="H2165">
        <v>16</v>
      </c>
      <c r="I2165" t="str">
        <f t="shared" si="133"/>
        <v>Very Frequent Buyer</v>
      </c>
      <c r="J2165">
        <v>1</v>
      </c>
      <c r="K2165" t="str">
        <f t="shared" si="134"/>
        <v>Unsatisfied</v>
      </c>
      <c r="L2165">
        <v>1</v>
      </c>
      <c r="M2165" t="str">
        <f t="shared" si="135"/>
        <v>Intent to Purchase</v>
      </c>
    </row>
    <row r="2166" spans="1:13">
      <c r="A2166">
        <v>8038</v>
      </c>
      <c r="B2166" t="s">
        <v>31</v>
      </c>
      <c r="C2166" t="s">
        <v>13</v>
      </c>
      <c r="D2166" s="3">
        <v>2654.5275051393101</v>
      </c>
      <c r="E2166">
        <v>64</v>
      </c>
      <c r="F2166" s="5" t="str">
        <f t="shared" si="136"/>
        <v>Senior</v>
      </c>
      <c r="G2166" t="s">
        <v>9020</v>
      </c>
      <c r="H2166">
        <v>8</v>
      </c>
      <c r="I2166" t="str">
        <f t="shared" si="133"/>
        <v>Frequent Buyer</v>
      </c>
      <c r="J2166">
        <v>3</v>
      </c>
      <c r="K2166" t="str">
        <f t="shared" si="134"/>
        <v>Neutral</v>
      </c>
      <c r="L2166">
        <v>1</v>
      </c>
      <c r="M2166" t="str">
        <f t="shared" si="135"/>
        <v>Intent to Purchase</v>
      </c>
    </row>
    <row r="2167" spans="1:13">
      <c r="A2167">
        <v>8039</v>
      </c>
      <c r="B2167" t="s">
        <v>15</v>
      </c>
      <c r="C2167" t="s">
        <v>10</v>
      </c>
      <c r="D2167" s="3">
        <v>2345.7974989956601</v>
      </c>
      <c r="E2167">
        <v>50</v>
      </c>
      <c r="F2167" s="5" t="str">
        <f t="shared" si="136"/>
        <v>Mature Adult</v>
      </c>
      <c r="G2167" t="s">
        <v>9019</v>
      </c>
      <c r="H2167">
        <v>1</v>
      </c>
      <c r="I2167" t="str">
        <f t="shared" si="133"/>
        <v>Rare Buyer</v>
      </c>
      <c r="J2167">
        <v>4</v>
      </c>
      <c r="K2167" t="str">
        <f t="shared" si="134"/>
        <v>Satisfied</v>
      </c>
      <c r="L2167">
        <v>1</v>
      </c>
      <c r="M2167" t="str">
        <f t="shared" si="135"/>
        <v>Intent to Purchase</v>
      </c>
    </row>
    <row r="2168" spans="1:13">
      <c r="A2168">
        <v>8040</v>
      </c>
      <c r="B2168" t="s">
        <v>12</v>
      </c>
      <c r="C2168" t="s">
        <v>13</v>
      </c>
      <c r="D2168" s="3">
        <v>2590.9831292542099</v>
      </c>
      <c r="E2168">
        <v>38</v>
      </c>
      <c r="F2168" s="5" t="str">
        <f t="shared" si="136"/>
        <v>Adult</v>
      </c>
      <c r="G2168" t="s">
        <v>9020</v>
      </c>
      <c r="H2168">
        <v>14</v>
      </c>
      <c r="I2168" t="str">
        <f t="shared" si="133"/>
        <v>Very Frequent Buyer</v>
      </c>
      <c r="J2168">
        <v>2</v>
      </c>
      <c r="K2168" t="str">
        <f t="shared" si="134"/>
        <v>Unsatisfied</v>
      </c>
      <c r="L2168">
        <v>1</v>
      </c>
      <c r="M2168" t="str">
        <f t="shared" si="135"/>
        <v>Intent to Purchase</v>
      </c>
    </row>
    <row r="2169" spans="1:13">
      <c r="A2169">
        <v>8041</v>
      </c>
      <c r="B2169" t="s">
        <v>31</v>
      </c>
      <c r="C2169" t="s">
        <v>18</v>
      </c>
      <c r="D2169" s="3">
        <v>2725.7986654787701</v>
      </c>
      <c r="E2169">
        <v>25</v>
      </c>
      <c r="F2169" s="5" t="str">
        <f t="shared" si="136"/>
        <v>Young Adult</v>
      </c>
      <c r="G2169" t="s">
        <v>9020</v>
      </c>
      <c r="H2169">
        <v>5</v>
      </c>
      <c r="I2169" t="str">
        <f t="shared" si="133"/>
        <v>Regular Buyer</v>
      </c>
      <c r="J2169">
        <v>1</v>
      </c>
      <c r="K2169" t="str">
        <f t="shared" si="134"/>
        <v>Unsatisfied</v>
      </c>
      <c r="L2169">
        <v>0</v>
      </c>
      <c r="M2169" t="str">
        <f t="shared" si="135"/>
        <v>No Intent</v>
      </c>
    </row>
    <row r="2170" spans="1:13">
      <c r="A2170">
        <v>8042</v>
      </c>
      <c r="B2170" t="s">
        <v>31</v>
      </c>
      <c r="C2170" t="s">
        <v>10</v>
      </c>
      <c r="D2170" s="3">
        <v>554.37941290972799</v>
      </c>
      <c r="E2170">
        <v>31</v>
      </c>
      <c r="F2170" s="5" t="str">
        <f t="shared" si="136"/>
        <v>Adult</v>
      </c>
      <c r="G2170" t="s">
        <v>9020</v>
      </c>
      <c r="H2170">
        <v>13</v>
      </c>
      <c r="I2170" t="str">
        <f t="shared" si="133"/>
        <v>Very Frequent Buyer</v>
      </c>
      <c r="J2170">
        <v>3</v>
      </c>
      <c r="K2170" t="str">
        <f t="shared" si="134"/>
        <v>Neutral</v>
      </c>
      <c r="L2170">
        <v>1</v>
      </c>
      <c r="M2170" t="str">
        <f t="shared" si="135"/>
        <v>Intent to Purchase</v>
      </c>
    </row>
    <row r="2171" spans="1:13">
      <c r="A2171">
        <v>8043</v>
      </c>
      <c r="B2171" t="s">
        <v>31</v>
      </c>
      <c r="C2171" t="s">
        <v>10</v>
      </c>
      <c r="D2171" s="3">
        <v>508.838328655944</v>
      </c>
      <c r="E2171">
        <v>39</v>
      </c>
      <c r="F2171" s="5" t="str">
        <f t="shared" si="136"/>
        <v>Adult</v>
      </c>
      <c r="G2171" t="s">
        <v>9020</v>
      </c>
      <c r="H2171">
        <v>9</v>
      </c>
      <c r="I2171" t="str">
        <f t="shared" si="133"/>
        <v>Frequent Buyer</v>
      </c>
      <c r="J2171">
        <v>5</v>
      </c>
      <c r="K2171" t="str">
        <f t="shared" si="134"/>
        <v>Satisfied</v>
      </c>
      <c r="L2171">
        <v>1</v>
      </c>
      <c r="M2171" t="str">
        <f t="shared" si="135"/>
        <v>Intent to Purchase</v>
      </c>
    </row>
    <row r="2172" spans="1:13">
      <c r="A2172">
        <v>8044</v>
      </c>
      <c r="B2172" t="s">
        <v>24</v>
      </c>
      <c r="C2172" t="s">
        <v>18</v>
      </c>
      <c r="D2172" s="3">
        <v>2607.09957561704</v>
      </c>
      <c r="E2172">
        <v>44</v>
      </c>
      <c r="F2172" s="5" t="str">
        <f t="shared" si="136"/>
        <v>Middle aged</v>
      </c>
      <c r="G2172" t="s">
        <v>9019</v>
      </c>
      <c r="H2172">
        <v>4</v>
      </c>
      <c r="I2172" t="str">
        <f t="shared" si="133"/>
        <v>Regular Buyer</v>
      </c>
      <c r="J2172">
        <v>1</v>
      </c>
      <c r="K2172" t="str">
        <f t="shared" si="134"/>
        <v>Unsatisfied</v>
      </c>
      <c r="L2172">
        <v>0</v>
      </c>
      <c r="M2172" t="str">
        <f t="shared" si="135"/>
        <v>No Intent</v>
      </c>
    </row>
    <row r="2173" spans="1:13">
      <c r="A2173">
        <v>8045</v>
      </c>
      <c r="B2173" t="s">
        <v>12</v>
      </c>
      <c r="C2173" t="s">
        <v>13</v>
      </c>
      <c r="D2173" s="3">
        <v>512.45440326438302</v>
      </c>
      <c r="E2173">
        <v>49</v>
      </c>
      <c r="F2173" s="5" t="str">
        <f t="shared" si="136"/>
        <v>Middle aged</v>
      </c>
      <c r="G2173" t="s">
        <v>9020</v>
      </c>
      <c r="H2173">
        <v>1</v>
      </c>
      <c r="I2173" t="str">
        <f t="shared" si="133"/>
        <v>Rare Buyer</v>
      </c>
      <c r="J2173">
        <v>2</v>
      </c>
      <c r="K2173" t="str">
        <f t="shared" si="134"/>
        <v>Unsatisfied</v>
      </c>
      <c r="L2173">
        <v>1</v>
      </c>
      <c r="M2173" t="str">
        <f t="shared" si="135"/>
        <v>Intent to Purchase</v>
      </c>
    </row>
    <row r="2174" spans="1:13">
      <c r="A2174">
        <v>8046</v>
      </c>
      <c r="B2174" t="s">
        <v>31</v>
      </c>
      <c r="C2174" t="s">
        <v>18</v>
      </c>
      <c r="D2174" s="3">
        <v>2033.49046276746</v>
      </c>
      <c r="E2174">
        <v>25</v>
      </c>
      <c r="F2174" s="5" t="str">
        <f t="shared" si="136"/>
        <v>Young Adult</v>
      </c>
      <c r="G2174" t="s">
        <v>9019</v>
      </c>
      <c r="H2174">
        <v>7</v>
      </c>
      <c r="I2174" t="str">
        <f t="shared" si="133"/>
        <v>Frequent Buyer</v>
      </c>
      <c r="J2174">
        <v>4</v>
      </c>
      <c r="K2174" t="str">
        <f t="shared" si="134"/>
        <v>Satisfied</v>
      </c>
      <c r="L2174">
        <v>0</v>
      </c>
      <c r="M2174" t="str">
        <f t="shared" si="135"/>
        <v>No Intent</v>
      </c>
    </row>
    <row r="2175" spans="1:13">
      <c r="A2175">
        <v>8047</v>
      </c>
      <c r="B2175" t="s">
        <v>15</v>
      </c>
      <c r="C2175" t="s">
        <v>13</v>
      </c>
      <c r="D2175" s="3">
        <v>566.61556919998895</v>
      </c>
      <c r="E2175">
        <v>19</v>
      </c>
      <c r="F2175" s="5" t="str">
        <f t="shared" si="136"/>
        <v>Adolescent</v>
      </c>
      <c r="G2175" t="s">
        <v>9019</v>
      </c>
      <c r="H2175">
        <v>6</v>
      </c>
      <c r="I2175" t="str">
        <f t="shared" si="133"/>
        <v>Regular Buyer</v>
      </c>
      <c r="J2175">
        <v>1</v>
      </c>
      <c r="K2175" t="str">
        <f t="shared" si="134"/>
        <v>Unsatisfied</v>
      </c>
      <c r="L2175">
        <v>0</v>
      </c>
      <c r="M2175" t="str">
        <f t="shared" si="135"/>
        <v>No Intent</v>
      </c>
    </row>
    <row r="2176" spans="1:13">
      <c r="A2176">
        <v>8048</v>
      </c>
      <c r="B2176" t="s">
        <v>24</v>
      </c>
      <c r="C2176" t="s">
        <v>22</v>
      </c>
      <c r="D2176" s="3">
        <v>682.63444902980598</v>
      </c>
      <c r="E2176">
        <v>26</v>
      </c>
      <c r="F2176" s="5" t="str">
        <f t="shared" si="136"/>
        <v>Young Adult</v>
      </c>
      <c r="G2176" t="s">
        <v>9020</v>
      </c>
      <c r="H2176">
        <v>16</v>
      </c>
      <c r="I2176" t="str">
        <f t="shared" si="133"/>
        <v>Very Frequent Buyer</v>
      </c>
      <c r="J2176">
        <v>5</v>
      </c>
      <c r="K2176" t="str">
        <f t="shared" si="134"/>
        <v>Satisfied</v>
      </c>
      <c r="L2176">
        <v>1</v>
      </c>
      <c r="M2176" t="str">
        <f t="shared" si="135"/>
        <v>Intent to Purchase</v>
      </c>
    </row>
    <row r="2177" spans="1:13">
      <c r="A2177">
        <v>8049</v>
      </c>
      <c r="B2177" t="s">
        <v>31</v>
      </c>
      <c r="C2177" t="s">
        <v>13</v>
      </c>
      <c r="D2177" s="3">
        <v>449.23700096970498</v>
      </c>
      <c r="E2177">
        <v>61</v>
      </c>
      <c r="F2177" s="5" t="str">
        <f t="shared" si="136"/>
        <v>Senior</v>
      </c>
      <c r="G2177" t="s">
        <v>9020</v>
      </c>
      <c r="H2177">
        <v>12</v>
      </c>
      <c r="I2177" t="str">
        <f t="shared" si="133"/>
        <v>Frequent Buyer</v>
      </c>
      <c r="J2177">
        <v>1</v>
      </c>
      <c r="K2177" t="str">
        <f t="shared" si="134"/>
        <v>Unsatisfied</v>
      </c>
      <c r="L2177">
        <v>1</v>
      </c>
      <c r="M2177" t="str">
        <f t="shared" si="135"/>
        <v>Intent to Purchase</v>
      </c>
    </row>
    <row r="2178" spans="1:13">
      <c r="A2178">
        <v>8050</v>
      </c>
      <c r="B2178" t="s">
        <v>12</v>
      </c>
      <c r="C2178" t="s">
        <v>22</v>
      </c>
      <c r="D2178" s="3">
        <v>1030.82008965001</v>
      </c>
      <c r="E2178">
        <v>46</v>
      </c>
      <c r="F2178" s="5" t="str">
        <f t="shared" si="136"/>
        <v>Middle aged</v>
      </c>
      <c r="G2178" t="s">
        <v>9020</v>
      </c>
      <c r="H2178">
        <v>13</v>
      </c>
      <c r="I2178" t="str">
        <f t="shared" ref="I2178:I2241" si="137">IF(H2178=0, "No Purchases",
IF(H2178&lt;=1, "Rare Buyer",
IF(H2178&lt;=3, "Occasional Buyer",
IF(H2178&lt;=6, "Regular Buyer",
IF(H2178&lt;=12, "Frequent Buyer", "Very Frequent Buyer")))))</f>
        <v>Very Frequent Buyer</v>
      </c>
      <c r="J2178">
        <v>3</v>
      </c>
      <c r="K2178" t="str">
        <f t="shared" ref="K2178:K2241" si="138">IF(J2178&lt;=2, "Unsatisfied",
IF(J2178=3, "Neutral",
IF(J2178&gt;=4, "Satisfied", "N/A")))</f>
        <v>Neutral</v>
      </c>
      <c r="L2178">
        <v>1</v>
      </c>
      <c r="M2178" t="str">
        <f t="shared" ref="M2178:M2241" si="139">IF(L2178=0, "No Intent", IF(L2178=1,"Intent to Purchase", "N/A"))</f>
        <v>Intent to Purchase</v>
      </c>
    </row>
    <row r="2179" spans="1:13">
      <c r="A2179">
        <v>8051</v>
      </c>
      <c r="B2179" t="s">
        <v>31</v>
      </c>
      <c r="C2179" t="s">
        <v>22</v>
      </c>
      <c r="D2179" s="3">
        <v>495.90918669472399</v>
      </c>
      <c r="E2179">
        <v>58</v>
      </c>
      <c r="F2179" s="5" t="str">
        <f t="shared" si="136"/>
        <v>Mature Adult</v>
      </c>
      <c r="G2179" t="s">
        <v>9019</v>
      </c>
      <c r="H2179">
        <v>4</v>
      </c>
      <c r="I2179" t="str">
        <f t="shared" si="137"/>
        <v>Regular Buyer</v>
      </c>
      <c r="J2179">
        <v>4</v>
      </c>
      <c r="K2179" t="str">
        <f t="shared" si="138"/>
        <v>Satisfied</v>
      </c>
      <c r="L2179">
        <v>1</v>
      </c>
      <c r="M2179" t="str">
        <f t="shared" si="139"/>
        <v>Intent to Purchase</v>
      </c>
    </row>
    <row r="2180" spans="1:13">
      <c r="A2180">
        <v>8052</v>
      </c>
      <c r="B2180" t="s">
        <v>31</v>
      </c>
      <c r="C2180" t="s">
        <v>22</v>
      </c>
      <c r="D2180" s="3">
        <v>2056.7242210956501</v>
      </c>
      <c r="E2180">
        <v>50</v>
      </c>
      <c r="F2180" s="5" t="str">
        <f t="shared" si="136"/>
        <v>Mature Adult</v>
      </c>
      <c r="G2180" t="s">
        <v>9019</v>
      </c>
      <c r="H2180">
        <v>5</v>
      </c>
      <c r="I2180" t="str">
        <f t="shared" si="137"/>
        <v>Regular Buyer</v>
      </c>
      <c r="J2180">
        <v>4</v>
      </c>
      <c r="K2180" t="str">
        <f t="shared" si="138"/>
        <v>Satisfied</v>
      </c>
      <c r="L2180">
        <v>1</v>
      </c>
      <c r="M2180" t="str">
        <f t="shared" si="139"/>
        <v>Intent to Purchase</v>
      </c>
    </row>
    <row r="2181" spans="1:13">
      <c r="A2181">
        <v>8053</v>
      </c>
      <c r="B2181" t="s">
        <v>12</v>
      </c>
      <c r="C2181" t="s">
        <v>13</v>
      </c>
      <c r="D2181" s="3">
        <v>699.48120752008401</v>
      </c>
      <c r="E2181">
        <v>64</v>
      </c>
      <c r="F2181" s="5" t="str">
        <f t="shared" si="136"/>
        <v>Senior</v>
      </c>
      <c r="G2181" t="s">
        <v>9019</v>
      </c>
      <c r="H2181">
        <v>7</v>
      </c>
      <c r="I2181" t="str">
        <f t="shared" si="137"/>
        <v>Frequent Buyer</v>
      </c>
      <c r="J2181">
        <v>5</v>
      </c>
      <c r="K2181" t="str">
        <f t="shared" si="138"/>
        <v>Satisfied</v>
      </c>
      <c r="L2181">
        <v>1</v>
      </c>
      <c r="M2181" t="str">
        <f t="shared" si="139"/>
        <v>Intent to Purchase</v>
      </c>
    </row>
    <row r="2182" spans="1:13">
      <c r="A2182">
        <v>8054</v>
      </c>
      <c r="B2182" t="s">
        <v>12</v>
      </c>
      <c r="C2182" t="s">
        <v>28</v>
      </c>
      <c r="D2182" s="3">
        <v>782.14513899742599</v>
      </c>
      <c r="E2182">
        <v>60</v>
      </c>
      <c r="F2182" s="5" t="str">
        <f t="shared" si="136"/>
        <v>Senior</v>
      </c>
      <c r="G2182" t="s">
        <v>9019</v>
      </c>
      <c r="H2182">
        <v>4</v>
      </c>
      <c r="I2182" t="str">
        <f t="shared" si="137"/>
        <v>Regular Buyer</v>
      </c>
      <c r="J2182">
        <v>2</v>
      </c>
      <c r="K2182" t="str">
        <f t="shared" si="138"/>
        <v>Unsatisfied</v>
      </c>
      <c r="L2182">
        <v>0</v>
      </c>
      <c r="M2182" t="str">
        <f t="shared" si="139"/>
        <v>No Intent</v>
      </c>
    </row>
    <row r="2183" spans="1:13">
      <c r="A2183">
        <v>8055</v>
      </c>
      <c r="B2183" t="s">
        <v>9</v>
      </c>
      <c r="C2183" t="s">
        <v>28</v>
      </c>
      <c r="D2183" s="3">
        <v>2354.9598977217502</v>
      </c>
      <c r="E2183">
        <v>53</v>
      </c>
      <c r="F2183" s="5" t="str">
        <f t="shared" si="136"/>
        <v>Mature Adult</v>
      </c>
      <c r="G2183" t="s">
        <v>9019</v>
      </c>
      <c r="H2183">
        <v>12</v>
      </c>
      <c r="I2183" t="str">
        <f t="shared" si="137"/>
        <v>Frequent Buyer</v>
      </c>
      <c r="J2183">
        <v>1</v>
      </c>
      <c r="K2183" t="str">
        <f t="shared" si="138"/>
        <v>Unsatisfied</v>
      </c>
      <c r="L2183">
        <v>0</v>
      </c>
      <c r="M2183" t="str">
        <f t="shared" si="139"/>
        <v>No Intent</v>
      </c>
    </row>
    <row r="2184" spans="1:13">
      <c r="A2184">
        <v>8056</v>
      </c>
      <c r="B2184" t="s">
        <v>31</v>
      </c>
      <c r="C2184" t="s">
        <v>13</v>
      </c>
      <c r="D2184" s="3">
        <v>1951.7889101903299</v>
      </c>
      <c r="E2184">
        <v>37</v>
      </c>
      <c r="F2184" s="5" t="str">
        <f t="shared" si="136"/>
        <v>Adult</v>
      </c>
      <c r="G2184" t="s">
        <v>9019</v>
      </c>
      <c r="H2184">
        <v>9</v>
      </c>
      <c r="I2184" t="str">
        <f t="shared" si="137"/>
        <v>Frequent Buyer</v>
      </c>
      <c r="J2184">
        <v>2</v>
      </c>
      <c r="K2184" t="str">
        <f t="shared" si="138"/>
        <v>Unsatisfied</v>
      </c>
      <c r="L2184">
        <v>0</v>
      </c>
      <c r="M2184" t="str">
        <f t="shared" si="139"/>
        <v>No Intent</v>
      </c>
    </row>
    <row r="2185" spans="1:13">
      <c r="A2185">
        <v>8057</v>
      </c>
      <c r="B2185" t="s">
        <v>31</v>
      </c>
      <c r="C2185" t="s">
        <v>18</v>
      </c>
      <c r="D2185" s="3">
        <v>2928.9542693427402</v>
      </c>
      <c r="E2185">
        <v>27</v>
      </c>
      <c r="F2185" s="5" t="str">
        <f t="shared" si="136"/>
        <v>Young Adult</v>
      </c>
      <c r="G2185" t="s">
        <v>9020</v>
      </c>
      <c r="H2185">
        <v>3</v>
      </c>
      <c r="I2185" t="str">
        <f t="shared" si="137"/>
        <v>Occasional Buyer</v>
      </c>
      <c r="J2185">
        <v>2</v>
      </c>
      <c r="K2185" t="str">
        <f t="shared" si="138"/>
        <v>Unsatisfied</v>
      </c>
      <c r="L2185">
        <v>0</v>
      </c>
      <c r="M2185" t="str">
        <f t="shared" si="139"/>
        <v>No Intent</v>
      </c>
    </row>
    <row r="2186" spans="1:13">
      <c r="A2186">
        <v>8058</v>
      </c>
      <c r="B2186" t="s">
        <v>12</v>
      </c>
      <c r="C2186" t="s">
        <v>22</v>
      </c>
      <c r="D2186" s="3">
        <v>1273.7253544627699</v>
      </c>
      <c r="E2186">
        <v>62</v>
      </c>
      <c r="F2186" s="5" t="str">
        <f t="shared" si="136"/>
        <v>Senior</v>
      </c>
      <c r="G2186" t="s">
        <v>9019</v>
      </c>
      <c r="H2186">
        <v>17</v>
      </c>
      <c r="I2186" t="str">
        <f t="shared" si="137"/>
        <v>Very Frequent Buyer</v>
      </c>
      <c r="J2186">
        <v>2</v>
      </c>
      <c r="K2186" t="str">
        <f t="shared" si="138"/>
        <v>Unsatisfied</v>
      </c>
      <c r="L2186">
        <v>0</v>
      </c>
      <c r="M2186" t="str">
        <f t="shared" si="139"/>
        <v>No Intent</v>
      </c>
    </row>
    <row r="2187" spans="1:13">
      <c r="A2187">
        <v>8059</v>
      </c>
      <c r="B2187" t="s">
        <v>15</v>
      </c>
      <c r="C2187" t="s">
        <v>13</v>
      </c>
      <c r="D2187" s="3">
        <v>2076.7650229655301</v>
      </c>
      <c r="E2187">
        <v>21</v>
      </c>
      <c r="F2187" s="5" t="str">
        <f t="shared" si="136"/>
        <v>Young Adult</v>
      </c>
      <c r="G2187" t="s">
        <v>9019</v>
      </c>
      <c r="H2187">
        <v>14</v>
      </c>
      <c r="I2187" t="str">
        <f t="shared" si="137"/>
        <v>Very Frequent Buyer</v>
      </c>
      <c r="J2187">
        <v>2</v>
      </c>
      <c r="K2187" t="str">
        <f t="shared" si="138"/>
        <v>Unsatisfied</v>
      </c>
      <c r="L2187">
        <v>0</v>
      </c>
      <c r="M2187" t="str">
        <f t="shared" si="139"/>
        <v>No Intent</v>
      </c>
    </row>
    <row r="2188" spans="1:13">
      <c r="A2188">
        <v>8060</v>
      </c>
      <c r="B2188" t="s">
        <v>12</v>
      </c>
      <c r="C2188" t="s">
        <v>18</v>
      </c>
      <c r="D2188" s="3">
        <v>192.21948239106601</v>
      </c>
      <c r="E2188">
        <v>20</v>
      </c>
      <c r="F2188" s="5" t="str">
        <f t="shared" si="136"/>
        <v>Young Adult</v>
      </c>
      <c r="G2188" t="s">
        <v>9019</v>
      </c>
      <c r="H2188">
        <v>6</v>
      </c>
      <c r="I2188" t="str">
        <f t="shared" si="137"/>
        <v>Regular Buyer</v>
      </c>
      <c r="J2188">
        <v>3</v>
      </c>
      <c r="K2188" t="str">
        <f t="shared" si="138"/>
        <v>Neutral</v>
      </c>
      <c r="L2188">
        <v>0</v>
      </c>
      <c r="M2188" t="str">
        <f t="shared" si="139"/>
        <v>No Intent</v>
      </c>
    </row>
    <row r="2189" spans="1:13">
      <c r="A2189">
        <v>8061</v>
      </c>
      <c r="B2189" t="s">
        <v>12</v>
      </c>
      <c r="C2189" t="s">
        <v>10</v>
      </c>
      <c r="D2189" s="3">
        <v>160.417471228414</v>
      </c>
      <c r="E2189">
        <v>64</v>
      </c>
      <c r="F2189" s="5" t="str">
        <f t="shared" si="136"/>
        <v>Senior</v>
      </c>
      <c r="G2189" t="s">
        <v>9020</v>
      </c>
      <c r="H2189">
        <v>2</v>
      </c>
      <c r="I2189" t="str">
        <f t="shared" si="137"/>
        <v>Occasional Buyer</v>
      </c>
      <c r="J2189">
        <v>3</v>
      </c>
      <c r="K2189" t="str">
        <f t="shared" si="138"/>
        <v>Neutral</v>
      </c>
      <c r="L2189">
        <v>1</v>
      </c>
      <c r="M2189" t="str">
        <f t="shared" si="139"/>
        <v>Intent to Purchase</v>
      </c>
    </row>
    <row r="2190" spans="1:13">
      <c r="A2190">
        <v>8062</v>
      </c>
      <c r="B2190" t="s">
        <v>31</v>
      </c>
      <c r="C2190" t="s">
        <v>28</v>
      </c>
      <c r="D2190" s="3">
        <v>2939.0572227614498</v>
      </c>
      <c r="E2190">
        <v>48</v>
      </c>
      <c r="F2190" s="5" t="str">
        <f t="shared" si="136"/>
        <v>Middle aged</v>
      </c>
      <c r="G2190" t="s">
        <v>9019</v>
      </c>
      <c r="H2190">
        <v>12</v>
      </c>
      <c r="I2190" t="str">
        <f t="shared" si="137"/>
        <v>Frequent Buyer</v>
      </c>
      <c r="J2190">
        <v>3</v>
      </c>
      <c r="K2190" t="str">
        <f t="shared" si="138"/>
        <v>Neutral</v>
      </c>
      <c r="L2190">
        <v>0</v>
      </c>
      <c r="M2190" t="str">
        <f t="shared" si="139"/>
        <v>No Intent</v>
      </c>
    </row>
    <row r="2191" spans="1:13">
      <c r="A2191">
        <v>8063</v>
      </c>
      <c r="B2191" t="s">
        <v>12</v>
      </c>
      <c r="C2191" t="s">
        <v>22</v>
      </c>
      <c r="D2191" s="3">
        <v>630.72918730724405</v>
      </c>
      <c r="E2191">
        <v>44</v>
      </c>
      <c r="F2191" s="5" t="str">
        <f t="shared" si="136"/>
        <v>Middle aged</v>
      </c>
      <c r="G2191" t="s">
        <v>9019</v>
      </c>
      <c r="H2191">
        <v>2</v>
      </c>
      <c r="I2191" t="str">
        <f t="shared" si="137"/>
        <v>Occasional Buyer</v>
      </c>
      <c r="J2191">
        <v>2</v>
      </c>
      <c r="K2191" t="str">
        <f t="shared" si="138"/>
        <v>Unsatisfied</v>
      </c>
      <c r="L2191">
        <v>0</v>
      </c>
      <c r="M2191" t="str">
        <f t="shared" si="139"/>
        <v>No Intent</v>
      </c>
    </row>
    <row r="2192" spans="1:13">
      <c r="A2192">
        <v>8064</v>
      </c>
      <c r="B2192" t="s">
        <v>9</v>
      </c>
      <c r="C2192" t="s">
        <v>18</v>
      </c>
      <c r="D2192" s="3">
        <v>2254.2037811763998</v>
      </c>
      <c r="E2192">
        <v>60</v>
      </c>
      <c r="F2192" s="5" t="str">
        <f t="shared" si="136"/>
        <v>Senior</v>
      </c>
      <c r="G2192" t="s">
        <v>9019</v>
      </c>
      <c r="H2192">
        <v>9</v>
      </c>
      <c r="I2192" t="str">
        <f t="shared" si="137"/>
        <v>Frequent Buyer</v>
      </c>
      <c r="J2192">
        <v>3</v>
      </c>
      <c r="K2192" t="str">
        <f t="shared" si="138"/>
        <v>Neutral</v>
      </c>
      <c r="L2192">
        <v>0</v>
      </c>
      <c r="M2192" t="str">
        <f t="shared" si="139"/>
        <v>No Intent</v>
      </c>
    </row>
    <row r="2193" spans="1:13">
      <c r="A2193">
        <v>8065</v>
      </c>
      <c r="B2193" t="s">
        <v>15</v>
      </c>
      <c r="C2193" t="s">
        <v>22</v>
      </c>
      <c r="D2193" s="3">
        <v>1156.9825041837901</v>
      </c>
      <c r="E2193">
        <v>62</v>
      </c>
      <c r="F2193" s="5" t="str">
        <f t="shared" si="136"/>
        <v>Senior</v>
      </c>
      <c r="G2193" t="s">
        <v>9019</v>
      </c>
      <c r="H2193">
        <v>9</v>
      </c>
      <c r="I2193" t="str">
        <f t="shared" si="137"/>
        <v>Frequent Buyer</v>
      </c>
      <c r="J2193">
        <v>2</v>
      </c>
      <c r="K2193" t="str">
        <f t="shared" si="138"/>
        <v>Unsatisfied</v>
      </c>
      <c r="L2193">
        <v>0</v>
      </c>
      <c r="M2193" t="str">
        <f t="shared" si="139"/>
        <v>No Intent</v>
      </c>
    </row>
    <row r="2194" spans="1:13">
      <c r="A2194">
        <v>8066</v>
      </c>
      <c r="B2194" t="s">
        <v>9</v>
      </c>
      <c r="C2194" t="s">
        <v>18</v>
      </c>
      <c r="D2194" s="3">
        <v>407.09717208744399</v>
      </c>
      <c r="E2194">
        <v>64</v>
      </c>
      <c r="F2194" s="5" t="str">
        <f t="shared" si="136"/>
        <v>Senior</v>
      </c>
      <c r="G2194" t="s">
        <v>9019</v>
      </c>
      <c r="H2194">
        <v>3</v>
      </c>
      <c r="I2194" t="str">
        <f t="shared" si="137"/>
        <v>Occasional Buyer</v>
      </c>
      <c r="J2194">
        <v>4</v>
      </c>
      <c r="K2194" t="str">
        <f t="shared" si="138"/>
        <v>Satisfied</v>
      </c>
      <c r="L2194">
        <v>1</v>
      </c>
      <c r="M2194" t="str">
        <f t="shared" si="139"/>
        <v>Intent to Purchase</v>
      </c>
    </row>
    <row r="2195" spans="1:13">
      <c r="A2195">
        <v>8067</v>
      </c>
      <c r="B2195" t="s">
        <v>24</v>
      </c>
      <c r="C2195" t="s">
        <v>18</v>
      </c>
      <c r="D2195" s="3">
        <v>918.25268706475504</v>
      </c>
      <c r="E2195">
        <v>55</v>
      </c>
      <c r="F2195" s="5" t="str">
        <f t="shared" si="136"/>
        <v>Mature Adult</v>
      </c>
      <c r="G2195" t="s">
        <v>9020</v>
      </c>
      <c r="H2195">
        <v>3</v>
      </c>
      <c r="I2195" t="str">
        <f t="shared" si="137"/>
        <v>Occasional Buyer</v>
      </c>
      <c r="J2195">
        <v>5</v>
      </c>
      <c r="K2195" t="str">
        <f t="shared" si="138"/>
        <v>Satisfied</v>
      </c>
      <c r="L2195">
        <v>1</v>
      </c>
      <c r="M2195" t="str">
        <f t="shared" si="139"/>
        <v>Intent to Purchase</v>
      </c>
    </row>
    <row r="2196" spans="1:13">
      <c r="A2196">
        <v>8068</v>
      </c>
      <c r="B2196" t="s">
        <v>31</v>
      </c>
      <c r="C2196" t="s">
        <v>10</v>
      </c>
      <c r="D2196" s="3">
        <v>449.183161439983</v>
      </c>
      <c r="E2196">
        <v>42</v>
      </c>
      <c r="F2196" s="5" t="str">
        <f t="shared" si="136"/>
        <v>Middle aged</v>
      </c>
      <c r="G2196" t="s">
        <v>9020</v>
      </c>
      <c r="H2196">
        <v>7</v>
      </c>
      <c r="I2196" t="str">
        <f t="shared" si="137"/>
        <v>Frequent Buyer</v>
      </c>
      <c r="J2196">
        <v>1</v>
      </c>
      <c r="K2196" t="str">
        <f t="shared" si="138"/>
        <v>Unsatisfied</v>
      </c>
      <c r="L2196">
        <v>1</v>
      </c>
      <c r="M2196" t="str">
        <f t="shared" si="139"/>
        <v>Intent to Purchase</v>
      </c>
    </row>
    <row r="2197" spans="1:13">
      <c r="A2197">
        <v>8069</v>
      </c>
      <c r="B2197" t="s">
        <v>24</v>
      </c>
      <c r="C2197" t="s">
        <v>13</v>
      </c>
      <c r="D2197" s="3">
        <v>2054.1937426837599</v>
      </c>
      <c r="E2197">
        <v>39</v>
      </c>
      <c r="F2197" s="5" t="str">
        <f t="shared" si="136"/>
        <v>Adult</v>
      </c>
      <c r="G2197" t="s">
        <v>9019</v>
      </c>
      <c r="H2197">
        <v>11</v>
      </c>
      <c r="I2197" t="str">
        <f t="shared" si="137"/>
        <v>Frequent Buyer</v>
      </c>
      <c r="J2197">
        <v>3</v>
      </c>
      <c r="K2197" t="str">
        <f t="shared" si="138"/>
        <v>Neutral</v>
      </c>
      <c r="L2197">
        <v>0</v>
      </c>
      <c r="M2197" t="str">
        <f t="shared" si="139"/>
        <v>No Intent</v>
      </c>
    </row>
    <row r="2198" spans="1:13">
      <c r="A2198">
        <v>8070</v>
      </c>
      <c r="B2198" t="s">
        <v>9</v>
      </c>
      <c r="C2198" t="s">
        <v>10</v>
      </c>
      <c r="D2198" s="3">
        <v>2972.5309049535899</v>
      </c>
      <c r="E2198">
        <v>47</v>
      </c>
      <c r="F2198" s="5" t="str">
        <f t="shared" si="136"/>
        <v>Middle aged</v>
      </c>
      <c r="G2198" t="s">
        <v>9019</v>
      </c>
      <c r="H2198">
        <v>8</v>
      </c>
      <c r="I2198" t="str">
        <f t="shared" si="137"/>
        <v>Frequent Buyer</v>
      </c>
      <c r="J2198">
        <v>5</v>
      </c>
      <c r="K2198" t="str">
        <f t="shared" si="138"/>
        <v>Satisfied</v>
      </c>
      <c r="L2198">
        <v>1</v>
      </c>
      <c r="M2198" t="str">
        <f t="shared" si="139"/>
        <v>Intent to Purchase</v>
      </c>
    </row>
    <row r="2199" spans="1:13">
      <c r="A2199">
        <v>8071</v>
      </c>
      <c r="B2199" t="s">
        <v>9</v>
      </c>
      <c r="C2199" t="s">
        <v>10</v>
      </c>
      <c r="D2199" s="3">
        <v>2218.9307776758901</v>
      </c>
      <c r="E2199">
        <v>56</v>
      </c>
      <c r="F2199" s="5" t="str">
        <f t="shared" si="136"/>
        <v>Mature Adult</v>
      </c>
      <c r="G2199" t="s">
        <v>9020</v>
      </c>
      <c r="H2199">
        <v>6</v>
      </c>
      <c r="I2199" t="str">
        <f t="shared" si="137"/>
        <v>Regular Buyer</v>
      </c>
      <c r="J2199">
        <v>4</v>
      </c>
      <c r="K2199" t="str">
        <f t="shared" si="138"/>
        <v>Satisfied</v>
      </c>
      <c r="L2199">
        <v>1</v>
      </c>
      <c r="M2199" t="str">
        <f t="shared" si="139"/>
        <v>Intent to Purchase</v>
      </c>
    </row>
    <row r="2200" spans="1:13">
      <c r="A2200">
        <v>8072</v>
      </c>
      <c r="B2200" t="s">
        <v>9</v>
      </c>
      <c r="C2200" t="s">
        <v>13</v>
      </c>
      <c r="D2200" s="3">
        <v>636.64317392117096</v>
      </c>
      <c r="E2200">
        <v>25</v>
      </c>
      <c r="F2200" s="5" t="str">
        <f t="shared" si="136"/>
        <v>Young Adult</v>
      </c>
      <c r="G2200" t="s">
        <v>9020</v>
      </c>
      <c r="H2200">
        <v>4</v>
      </c>
      <c r="I2200" t="str">
        <f t="shared" si="137"/>
        <v>Regular Buyer</v>
      </c>
      <c r="J2200">
        <v>5</v>
      </c>
      <c r="K2200" t="str">
        <f t="shared" si="138"/>
        <v>Satisfied</v>
      </c>
      <c r="L2200">
        <v>1</v>
      </c>
      <c r="M2200" t="str">
        <f t="shared" si="139"/>
        <v>Intent to Purchase</v>
      </c>
    </row>
    <row r="2201" spans="1:13">
      <c r="A2201">
        <v>8073</v>
      </c>
      <c r="B2201" t="s">
        <v>12</v>
      </c>
      <c r="C2201" t="s">
        <v>18</v>
      </c>
      <c r="D2201" s="3">
        <v>505.10872517299703</v>
      </c>
      <c r="E2201">
        <v>68</v>
      </c>
      <c r="F2201" s="5" t="str">
        <f t="shared" si="136"/>
        <v>Senior</v>
      </c>
      <c r="G2201" t="s">
        <v>9019</v>
      </c>
      <c r="H2201">
        <v>1</v>
      </c>
      <c r="I2201" t="str">
        <f t="shared" si="137"/>
        <v>Rare Buyer</v>
      </c>
      <c r="J2201">
        <v>1</v>
      </c>
      <c r="K2201" t="str">
        <f t="shared" si="138"/>
        <v>Unsatisfied</v>
      </c>
      <c r="L2201">
        <v>0</v>
      </c>
      <c r="M2201" t="str">
        <f t="shared" si="139"/>
        <v>No Intent</v>
      </c>
    </row>
    <row r="2202" spans="1:13">
      <c r="A2202">
        <v>8074</v>
      </c>
      <c r="B2202" t="s">
        <v>12</v>
      </c>
      <c r="C2202" t="s">
        <v>18</v>
      </c>
      <c r="D2202" s="3">
        <v>134.09212869961701</v>
      </c>
      <c r="E2202">
        <v>25</v>
      </c>
      <c r="F2202" s="5" t="str">
        <f t="shared" si="136"/>
        <v>Young Adult</v>
      </c>
      <c r="G2202" t="s">
        <v>9019</v>
      </c>
      <c r="H2202">
        <v>4</v>
      </c>
      <c r="I2202" t="str">
        <f t="shared" si="137"/>
        <v>Regular Buyer</v>
      </c>
      <c r="J2202">
        <v>2</v>
      </c>
      <c r="K2202" t="str">
        <f t="shared" si="138"/>
        <v>Unsatisfied</v>
      </c>
      <c r="L2202">
        <v>0</v>
      </c>
      <c r="M2202" t="str">
        <f t="shared" si="139"/>
        <v>No Intent</v>
      </c>
    </row>
    <row r="2203" spans="1:13">
      <c r="A2203">
        <v>8075</v>
      </c>
      <c r="B2203" t="s">
        <v>24</v>
      </c>
      <c r="C2203" t="s">
        <v>22</v>
      </c>
      <c r="D2203" s="3">
        <v>1554.18260548633</v>
      </c>
      <c r="E2203">
        <v>60</v>
      </c>
      <c r="F2203" s="5" t="str">
        <f t="shared" si="136"/>
        <v>Senior</v>
      </c>
      <c r="G2203" t="s">
        <v>9019</v>
      </c>
      <c r="H2203">
        <v>19</v>
      </c>
      <c r="I2203" t="str">
        <f t="shared" si="137"/>
        <v>Very Frequent Buyer</v>
      </c>
      <c r="J2203">
        <v>3</v>
      </c>
      <c r="K2203" t="str">
        <f t="shared" si="138"/>
        <v>Neutral</v>
      </c>
      <c r="L2203">
        <v>0</v>
      </c>
      <c r="M2203" t="str">
        <f t="shared" si="139"/>
        <v>No Intent</v>
      </c>
    </row>
    <row r="2204" spans="1:13">
      <c r="A2204">
        <v>8076</v>
      </c>
      <c r="B2204" t="s">
        <v>31</v>
      </c>
      <c r="C2204" t="s">
        <v>22</v>
      </c>
      <c r="D2204" s="3">
        <v>2761.0980862060801</v>
      </c>
      <c r="E2204">
        <v>59</v>
      </c>
      <c r="F2204" s="5" t="str">
        <f t="shared" si="136"/>
        <v>Mature Adult</v>
      </c>
      <c r="G2204" t="s">
        <v>9020</v>
      </c>
      <c r="H2204">
        <v>13</v>
      </c>
      <c r="I2204" t="str">
        <f t="shared" si="137"/>
        <v>Very Frequent Buyer</v>
      </c>
      <c r="J2204">
        <v>4</v>
      </c>
      <c r="K2204" t="str">
        <f t="shared" si="138"/>
        <v>Satisfied</v>
      </c>
      <c r="L2204">
        <v>1</v>
      </c>
      <c r="M2204" t="str">
        <f t="shared" si="139"/>
        <v>Intent to Purchase</v>
      </c>
    </row>
    <row r="2205" spans="1:13">
      <c r="A2205">
        <v>8077</v>
      </c>
      <c r="B2205" t="s">
        <v>15</v>
      </c>
      <c r="C2205" t="s">
        <v>13</v>
      </c>
      <c r="D2205" s="3">
        <v>1809.6205425821299</v>
      </c>
      <c r="E2205">
        <v>58</v>
      </c>
      <c r="F2205" s="5" t="str">
        <f t="shared" si="136"/>
        <v>Mature Adult</v>
      </c>
      <c r="G2205" t="s">
        <v>9020</v>
      </c>
      <c r="H2205">
        <v>18</v>
      </c>
      <c r="I2205" t="str">
        <f t="shared" si="137"/>
        <v>Very Frequent Buyer</v>
      </c>
      <c r="J2205">
        <v>2</v>
      </c>
      <c r="K2205" t="str">
        <f t="shared" si="138"/>
        <v>Unsatisfied</v>
      </c>
      <c r="L2205">
        <v>1</v>
      </c>
      <c r="M2205" t="str">
        <f t="shared" si="139"/>
        <v>Intent to Purchase</v>
      </c>
    </row>
    <row r="2206" spans="1:13">
      <c r="A2206">
        <v>8078</v>
      </c>
      <c r="B2206" t="s">
        <v>24</v>
      </c>
      <c r="C2206" t="s">
        <v>18</v>
      </c>
      <c r="D2206" s="3">
        <v>1350.0697711826299</v>
      </c>
      <c r="E2206">
        <v>44</v>
      </c>
      <c r="F2206" s="5" t="str">
        <f t="shared" si="136"/>
        <v>Middle aged</v>
      </c>
      <c r="G2206" t="s">
        <v>9019</v>
      </c>
      <c r="H2206">
        <v>4</v>
      </c>
      <c r="I2206" t="str">
        <f t="shared" si="137"/>
        <v>Regular Buyer</v>
      </c>
      <c r="J2206">
        <v>4</v>
      </c>
      <c r="K2206" t="str">
        <f t="shared" si="138"/>
        <v>Satisfied</v>
      </c>
      <c r="L2206">
        <v>1</v>
      </c>
      <c r="M2206" t="str">
        <f t="shared" si="139"/>
        <v>Intent to Purchase</v>
      </c>
    </row>
    <row r="2207" spans="1:13">
      <c r="A2207">
        <v>8079</v>
      </c>
      <c r="B2207" t="s">
        <v>12</v>
      </c>
      <c r="C2207" t="s">
        <v>10</v>
      </c>
      <c r="D2207" s="3">
        <v>433.65189026035802</v>
      </c>
      <c r="E2207">
        <v>30</v>
      </c>
      <c r="F2207" s="5" t="str">
        <f t="shared" si="136"/>
        <v>Adult</v>
      </c>
      <c r="G2207" t="s">
        <v>9020</v>
      </c>
      <c r="H2207">
        <v>19</v>
      </c>
      <c r="I2207" t="str">
        <f t="shared" si="137"/>
        <v>Very Frequent Buyer</v>
      </c>
      <c r="J2207">
        <v>5</v>
      </c>
      <c r="K2207" t="str">
        <f t="shared" si="138"/>
        <v>Satisfied</v>
      </c>
      <c r="L2207">
        <v>1</v>
      </c>
      <c r="M2207" t="str">
        <f t="shared" si="139"/>
        <v>Intent to Purchase</v>
      </c>
    </row>
    <row r="2208" spans="1:13">
      <c r="A2208">
        <v>8080</v>
      </c>
      <c r="B2208" t="s">
        <v>15</v>
      </c>
      <c r="C2208" t="s">
        <v>28</v>
      </c>
      <c r="D2208" s="3">
        <v>2162.21636891343</v>
      </c>
      <c r="E2208">
        <v>23</v>
      </c>
      <c r="F2208" s="5" t="str">
        <f t="shared" si="136"/>
        <v>Young Adult</v>
      </c>
      <c r="G2208" t="s">
        <v>9020</v>
      </c>
      <c r="H2208">
        <v>11</v>
      </c>
      <c r="I2208" t="str">
        <f t="shared" si="137"/>
        <v>Frequent Buyer</v>
      </c>
      <c r="J2208">
        <v>3</v>
      </c>
      <c r="K2208" t="str">
        <f t="shared" si="138"/>
        <v>Neutral</v>
      </c>
      <c r="L2208">
        <v>0</v>
      </c>
      <c r="M2208" t="str">
        <f t="shared" si="139"/>
        <v>No Intent</v>
      </c>
    </row>
    <row r="2209" spans="1:13">
      <c r="A2209">
        <v>8081</v>
      </c>
      <c r="B2209" t="s">
        <v>31</v>
      </c>
      <c r="C2209" t="s">
        <v>28</v>
      </c>
      <c r="D2209" s="3">
        <v>377.17557926387002</v>
      </c>
      <c r="E2209">
        <v>58</v>
      </c>
      <c r="F2209" s="5" t="str">
        <f t="shared" si="136"/>
        <v>Mature Adult</v>
      </c>
      <c r="G2209" t="s">
        <v>9019</v>
      </c>
      <c r="H2209">
        <v>11</v>
      </c>
      <c r="I2209" t="str">
        <f t="shared" si="137"/>
        <v>Frequent Buyer</v>
      </c>
      <c r="J2209">
        <v>4</v>
      </c>
      <c r="K2209" t="str">
        <f t="shared" si="138"/>
        <v>Satisfied</v>
      </c>
      <c r="L2209">
        <v>1</v>
      </c>
      <c r="M2209" t="str">
        <f t="shared" si="139"/>
        <v>Intent to Purchase</v>
      </c>
    </row>
    <row r="2210" spans="1:13">
      <c r="A2210">
        <v>8082</v>
      </c>
      <c r="B2210" t="s">
        <v>15</v>
      </c>
      <c r="C2210" t="s">
        <v>13</v>
      </c>
      <c r="D2210" s="3">
        <v>350.78677004096198</v>
      </c>
      <c r="E2210">
        <v>22</v>
      </c>
      <c r="F2210" s="5" t="str">
        <f t="shared" si="136"/>
        <v>Young Adult</v>
      </c>
      <c r="G2210" t="s">
        <v>9020</v>
      </c>
      <c r="H2210">
        <v>4</v>
      </c>
      <c r="I2210" t="str">
        <f t="shared" si="137"/>
        <v>Regular Buyer</v>
      </c>
      <c r="J2210">
        <v>5</v>
      </c>
      <c r="K2210" t="str">
        <f t="shared" si="138"/>
        <v>Satisfied</v>
      </c>
      <c r="L2210">
        <v>1</v>
      </c>
      <c r="M2210" t="str">
        <f t="shared" si="139"/>
        <v>Intent to Purchase</v>
      </c>
    </row>
    <row r="2211" spans="1:13">
      <c r="A2211">
        <v>8083</v>
      </c>
      <c r="B2211" t="s">
        <v>24</v>
      </c>
      <c r="C2211" t="s">
        <v>13</v>
      </c>
      <c r="D2211" s="3">
        <v>2339.67611077844</v>
      </c>
      <c r="E2211">
        <v>39</v>
      </c>
      <c r="F2211" s="5" t="str">
        <f t="shared" si="136"/>
        <v>Adult</v>
      </c>
      <c r="G2211" t="s">
        <v>9020</v>
      </c>
      <c r="H2211">
        <v>12</v>
      </c>
      <c r="I2211" t="str">
        <f t="shared" si="137"/>
        <v>Frequent Buyer</v>
      </c>
      <c r="J2211">
        <v>3</v>
      </c>
      <c r="K2211" t="str">
        <f t="shared" si="138"/>
        <v>Neutral</v>
      </c>
      <c r="L2211">
        <v>1</v>
      </c>
      <c r="M2211" t="str">
        <f t="shared" si="139"/>
        <v>Intent to Purchase</v>
      </c>
    </row>
    <row r="2212" spans="1:13">
      <c r="A2212">
        <v>8084</v>
      </c>
      <c r="B2212" t="s">
        <v>24</v>
      </c>
      <c r="C2212" t="s">
        <v>10</v>
      </c>
      <c r="D2212" s="3">
        <v>2075.6100830332498</v>
      </c>
      <c r="E2212">
        <v>52</v>
      </c>
      <c r="F2212" s="5" t="str">
        <f t="shared" si="136"/>
        <v>Mature Adult</v>
      </c>
      <c r="G2212" t="s">
        <v>9020</v>
      </c>
      <c r="H2212">
        <v>8</v>
      </c>
      <c r="I2212" t="str">
        <f t="shared" si="137"/>
        <v>Frequent Buyer</v>
      </c>
      <c r="J2212">
        <v>4</v>
      </c>
      <c r="K2212" t="str">
        <f t="shared" si="138"/>
        <v>Satisfied</v>
      </c>
      <c r="L2212">
        <v>1</v>
      </c>
      <c r="M2212" t="str">
        <f t="shared" si="139"/>
        <v>Intent to Purchase</v>
      </c>
    </row>
    <row r="2213" spans="1:13">
      <c r="A2213">
        <v>8085</v>
      </c>
      <c r="B2213" t="s">
        <v>15</v>
      </c>
      <c r="C2213" t="s">
        <v>13</v>
      </c>
      <c r="D2213" s="3">
        <v>1696.15386193466</v>
      </c>
      <c r="E2213">
        <v>39</v>
      </c>
      <c r="F2213" s="5" t="str">
        <f t="shared" si="136"/>
        <v>Adult</v>
      </c>
      <c r="G2213" t="s">
        <v>9019</v>
      </c>
      <c r="H2213">
        <v>3</v>
      </c>
      <c r="I2213" t="str">
        <f t="shared" si="137"/>
        <v>Occasional Buyer</v>
      </c>
      <c r="J2213">
        <v>1</v>
      </c>
      <c r="K2213" t="str">
        <f t="shared" si="138"/>
        <v>Unsatisfied</v>
      </c>
      <c r="L2213">
        <v>0</v>
      </c>
      <c r="M2213" t="str">
        <f t="shared" si="139"/>
        <v>No Intent</v>
      </c>
    </row>
    <row r="2214" spans="1:13">
      <c r="A2214">
        <v>8086</v>
      </c>
      <c r="B2214" t="s">
        <v>31</v>
      </c>
      <c r="C2214" t="s">
        <v>18</v>
      </c>
      <c r="D2214" s="3">
        <v>2541.0892354068401</v>
      </c>
      <c r="E2214">
        <v>24</v>
      </c>
      <c r="F2214" s="5" t="str">
        <f t="shared" si="136"/>
        <v>Young Adult</v>
      </c>
      <c r="G2214" t="s">
        <v>9019</v>
      </c>
      <c r="H2214">
        <v>9</v>
      </c>
      <c r="I2214" t="str">
        <f t="shared" si="137"/>
        <v>Frequent Buyer</v>
      </c>
      <c r="J2214">
        <v>5</v>
      </c>
      <c r="K2214" t="str">
        <f t="shared" si="138"/>
        <v>Satisfied</v>
      </c>
      <c r="L2214">
        <v>0</v>
      </c>
      <c r="M2214" t="str">
        <f t="shared" si="139"/>
        <v>No Intent</v>
      </c>
    </row>
    <row r="2215" spans="1:13">
      <c r="A2215">
        <v>8087</v>
      </c>
      <c r="B2215" t="s">
        <v>15</v>
      </c>
      <c r="C2215" t="s">
        <v>13</v>
      </c>
      <c r="D2215" s="3">
        <v>2877.6461952608602</v>
      </c>
      <c r="E2215">
        <v>26</v>
      </c>
      <c r="F2215" s="5" t="str">
        <f t="shared" si="136"/>
        <v>Young Adult</v>
      </c>
      <c r="G2215" t="s">
        <v>9019</v>
      </c>
      <c r="H2215">
        <v>7</v>
      </c>
      <c r="I2215" t="str">
        <f t="shared" si="137"/>
        <v>Frequent Buyer</v>
      </c>
      <c r="J2215">
        <v>2</v>
      </c>
      <c r="K2215" t="str">
        <f t="shared" si="138"/>
        <v>Unsatisfied</v>
      </c>
      <c r="L2215">
        <v>0</v>
      </c>
      <c r="M2215" t="str">
        <f t="shared" si="139"/>
        <v>No Intent</v>
      </c>
    </row>
    <row r="2216" spans="1:13">
      <c r="A2216">
        <v>8088</v>
      </c>
      <c r="B2216" t="s">
        <v>12</v>
      </c>
      <c r="C2216" t="s">
        <v>18</v>
      </c>
      <c r="D2216" s="3">
        <v>397.14208678013398</v>
      </c>
      <c r="E2216">
        <v>39</v>
      </c>
      <c r="F2216" s="5" t="str">
        <f t="shared" si="136"/>
        <v>Adult</v>
      </c>
      <c r="G2216" t="s">
        <v>9019</v>
      </c>
      <c r="H2216">
        <v>1</v>
      </c>
      <c r="I2216" t="str">
        <f t="shared" si="137"/>
        <v>Rare Buyer</v>
      </c>
      <c r="J2216">
        <v>4</v>
      </c>
      <c r="K2216" t="str">
        <f t="shared" si="138"/>
        <v>Satisfied</v>
      </c>
      <c r="L2216">
        <v>1</v>
      </c>
      <c r="M2216" t="str">
        <f t="shared" si="139"/>
        <v>Intent to Purchase</v>
      </c>
    </row>
    <row r="2217" spans="1:13">
      <c r="A2217">
        <v>8089</v>
      </c>
      <c r="B2217" t="s">
        <v>31</v>
      </c>
      <c r="C2217" t="s">
        <v>18</v>
      </c>
      <c r="D2217" s="3">
        <v>1515.9082269620901</v>
      </c>
      <c r="E2217">
        <v>52</v>
      </c>
      <c r="F2217" s="5" t="str">
        <f t="shared" si="136"/>
        <v>Mature Adult</v>
      </c>
      <c r="G2217" t="s">
        <v>9019</v>
      </c>
      <c r="H2217">
        <v>4</v>
      </c>
      <c r="I2217" t="str">
        <f t="shared" si="137"/>
        <v>Regular Buyer</v>
      </c>
      <c r="J2217">
        <v>4</v>
      </c>
      <c r="K2217" t="str">
        <f t="shared" si="138"/>
        <v>Satisfied</v>
      </c>
      <c r="L2217">
        <v>1</v>
      </c>
      <c r="M2217" t="str">
        <f t="shared" si="139"/>
        <v>Intent to Purchase</v>
      </c>
    </row>
    <row r="2218" spans="1:13">
      <c r="A2218">
        <v>8090</v>
      </c>
      <c r="B2218" t="s">
        <v>12</v>
      </c>
      <c r="C2218" t="s">
        <v>10</v>
      </c>
      <c r="D2218" s="3">
        <v>1657.6093256224001</v>
      </c>
      <c r="E2218">
        <v>62</v>
      </c>
      <c r="F2218" s="5" t="str">
        <f t="shared" si="136"/>
        <v>Senior</v>
      </c>
      <c r="G2218" t="s">
        <v>9019</v>
      </c>
      <c r="H2218">
        <v>13</v>
      </c>
      <c r="I2218" t="str">
        <f t="shared" si="137"/>
        <v>Very Frequent Buyer</v>
      </c>
      <c r="J2218">
        <v>4</v>
      </c>
      <c r="K2218" t="str">
        <f t="shared" si="138"/>
        <v>Satisfied</v>
      </c>
      <c r="L2218">
        <v>1</v>
      </c>
      <c r="M2218" t="str">
        <f t="shared" si="139"/>
        <v>Intent to Purchase</v>
      </c>
    </row>
    <row r="2219" spans="1:13">
      <c r="A2219">
        <v>8091</v>
      </c>
      <c r="B2219" t="s">
        <v>31</v>
      </c>
      <c r="C2219" t="s">
        <v>18</v>
      </c>
      <c r="D2219" s="3">
        <v>1535.1373903922699</v>
      </c>
      <c r="E2219">
        <v>29</v>
      </c>
      <c r="F2219" s="5" t="str">
        <f t="shared" si="136"/>
        <v>Young Adult</v>
      </c>
      <c r="G2219" t="s">
        <v>9020</v>
      </c>
      <c r="H2219">
        <v>12</v>
      </c>
      <c r="I2219" t="str">
        <f t="shared" si="137"/>
        <v>Frequent Buyer</v>
      </c>
      <c r="J2219">
        <v>3</v>
      </c>
      <c r="K2219" t="str">
        <f t="shared" si="138"/>
        <v>Neutral</v>
      </c>
      <c r="L2219">
        <v>0</v>
      </c>
      <c r="M2219" t="str">
        <f t="shared" si="139"/>
        <v>No Intent</v>
      </c>
    </row>
    <row r="2220" spans="1:13">
      <c r="A2220">
        <v>8092</v>
      </c>
      <c r="B2220" t="s">
        <v>9</v>
      </c>
      <c r="C2220" t="s">
        <v>10</v>
      </c>
      <c r="D2220" s="3">
        <v>1167.2928471769001</v>
      </c>
      <c r="E2220">
        <v>30</v>
      </c>
      <c r="F2220" s="5" t="str">
        <f t="shared" ref="F2220:F2283" si="140">IF(E2220&lt;20,"Adolescent",IF(E2220&lt;30,"Young Adult",IF(E2220&lt;40,"Adult",IF(E2220&lt;50,"Middle aged",IF(E2220&lt;60,"Mature Adult","Senior")))))</f>
        <v>Adult</v>
      </c>
      <c r="G2220" t="s">
        <v>9019</v>
      </c>
      <c r="H2220">
        <v>8</v>
      </c>
      <c r="I2220" t="str">
        <f t="shared" si="137"/>
        <v>Frequent Buyer</v>
      </c>
      <c r="J2220">
        <v>5</v>
      </c>
      <c r="K2220" t="str">
        <f t="shared" si="138"/>
        <v>Satisfied</v>
      </c>
      <c r="L2220">
        <v>0</v>
      </c>
      <c r="M2220" t="str">
        <f t="shared" si="139"/>
        <v>No Intent</v>
      </c>
    </row>
    <row r="2221" spans="1:13">
      <c r="A2221">
        <v>8093</v>
      </c>
      <c r="B2221" t="s">
        <v>12</v>
      </c>
      <c r="C2221" t="s">
        <v>22</v>
      </c>
      <c r="D2221" s="3">
        <v>649.94931725193703</v>
      </c>
      <c r="E2221">
        <v>31</v>
      </c>
      <c r="F2221" s="5" t="str">
        <f t="shared" si="140"/>
        <v>Adult</v>
      </c>
      <c r="G2221" t="s">
        <v>9019</v>
      </c>
      <c r="H2221">
        <v>8</v>
      </c>
      <c r="I2221" t="str">
        <f t="shared" si="137"/>
        <v>Frequent Buyer</v>
      </c>
      <c r="J2221">
        <v>4</v>
      </c>
      <c r="K2221" t="str">
        <f t="shared" si="138"/>
        <v>Satisfied</v>
      </c>
      <c r="L2221">
        <v>1</v>
      </c>
      <c r="M2221" t="str">
        <f t="shared" si="139"/>
        <v>Intent to Purchase</v>
      </c>
    </row>
    <row r="2222" spans="1:13">
      <c r="A2222">
        <v>8094</v>
      </c>
      <c r="B2222" t="s">
        <v>31</v>
      </c>
      <c r="C2222" t="s">
        <v>18</v>
      </c>
      <c r="D2222" s="3">
        <v>942.44372806598005</v>
      </c>
      <c r="E2222">
        <v>41</v>
      </c>
      <c r="F2222" s="5" t="str">
        <f t="shared" si="140"/>
        <v>Middle aged</v>
      </c>
      <c r="G2222" t="s">
        <v>9020</v>
      </c>
      <c r="H2222">
        <v>12</v>
      </c>
      <c r="I2222" t="str">
        <f t="shared" si="137"/>
        <v>Frequent Buyer</v>
      </c>
      <c r="J2222">
        <v>1</v>
      </c>
      <c r="K2222" t="str">
        <f t="shared" si="138"/>
        <v>Unsatisfied</v>
      </c>
      <c r="L2222">
        <v>1</v>
      </c>
      <c r="M2222" t="str">
        <f t="shared" si="139"/>
        <v>Intent to Purchase</v>
      </c>
    </row>
    <row r="2223" spans="1:13">
      <c r="A2223">
        <v>8095</v>
      </c>
      <c r="B2223" t="s">
        <v>12</v>
      </c>
      <c r="C2223" t="s">
        <v>10</v>
      </c>
      <c r="D2223" s="3">
        <v>1068.9130272919699</v>
      </c>
      <c r="E2223">
        <v>59</v>
      </c>
      <c r="F2223" s="5" t="str">
        <f t="shared" si="140"/>
        <v>Mature Adult</v>
      </c>
      <c r="G2223" t="s">
        <v>9019</v>
      </c>
      <c r="H2223">
        <v>2</v>
      </c>
      <c r="I2223" t="str">
        <f t="shared" si="137"/>
        <v>Occasional Buyer</v>
      </c>
      <c r="J2223">
        <v>2</v>
      </c>
      <c r="K2223" t="str">
        <f t="shared" si="138"/>
        <v>Unsatisfied</v>
      </c>
      <c r="L2223">
        <v>0</v>
      </c>
      <c r="M2223" t="str">
        <f t="shared" si="139"/>
        <v>No Intent</v>
      </c>
    </row>
    <row r="2224" spans="1:13">
      <c r="A2224">
        <v>8096</v>
      </c>
      <c r="B2224" t="s">
        <v>12</v>
      </c>
      <c r="C2224" t="s">
        <v>28</v>
      </c>
      <c r="D2224" s="3">
        <v>2081.8733579069499</v>
      </c>
      <c r="E2224">
        <v>41</v>
      </c>
      <c r="F2224" s="5" t="str">
        <f t="shared" si="140"/>
        <v>Middle aged</v>
      </c>
      <c r="G2224" t="s">
        <v>9020</v>
      </c>
      <c r="H2224">
        <v>7</v>
      </c>
      <c r="I2224" t="str">
        <f t="shared" si="137"/>
        <v>Frequent Buyer</v>
      </c>
      <c r="J2224">
        <v>3</v>
      </c>
      <c r="K2224" t="str">
        <f t="shared" si="138"/>
        <v>Neutral</v>
      </c>
      <c r="L2224">
        <v>1</v>
      </c>
      <c r="M2224" t="str">
        <f t="shared" si="139"/>
        <v>Intent to Purchase</v>
      </c>
    </row>
    <row r="2225" spans="1:13">
      <c r="A2225">
        <v>8097</v>
      </c>
      <c r="B2225" t="s">
        <v>12</v>
      </c>
      <c r="C2225" t="s">
        <v>22</v>
      </c>
      <c r="D2225" s="3">
        <v>2083.48615829861</v>
      </c>
      <c r="E2225">
        <v>60</v>
      </c>
      <c r="F2225" s="5" t="str">
        <f t="shared" si="140"/>
        <v>Senior</v>
      </c>
      <c r="G2225" t="s">
        <v>9020</v>
      </c>
      <c r="H2225">
        <v>17</v>
      </c>
      <c r="I2225" t="str">
        <f t="shared" si="137"/>
        <v>Very Frequent Buyer</v>
      </c>
      <c r="J2225">
        <v>3</v>
      </c>
      <c r="K2225" t="str">
        <f t="shared" si="138"/>
        <v>Neutral</v>
      </c>
      <c r="L2225">
        <v>1</v>
      </c>
      <c r="M2225" t="str">
        <f t="shared" si="139"/>
        <v>Intent to Purchase</v>
      </c>
    </row>
    <row r="2226" spans="1:13">
      <c r="A2226">
        <v>8098</v>
      </c>
      <c r="B2226" t="s">
        <v>15</v>
      </c>
      <c r="C2226" t="s">
        <v>10</v>
      </c>
      <c r="D2226" s="3">
        <v>2057.2394430117101</v>
      </c>
      <c r="E2226">
        <v>41</v>
      </c>
      <c r="F2226" s="5" t="str">
        <f t="shared" si="140"/>
        <v>Middle aged</v>
      </c>
      <c r="G2226" t="s">
        <v>9020</v>
      </c>
      <c r="H2226">
        <v>10</v>
      </c>
      <c r="I2226" t="str">
        <f t="shared" si="137"/>
        <v>Frequent Buyer</v>
      </c>
      <c r="J2226">
        <v>1</v>
      </c>
      <c r="K2226" t="str">
        <f t="shared" si="138"/>
        <v>Unsatisfied</v>
      </c>
      <c r="L2226">
        <v>1</v>
      </c>
      <c r="M2226" t="str">
        <f t="shared" si="139"/>
        <v>Intent to Purchase</v>
      </c>
    </row>
    <row r="2227" spans="1:13">
      <c r="A2227">
        <v>8099</v>
      </c>
      <c r="B2227" t="s">
        <v>24</v>
      </c>
      <c r="C2227" t="s">
        <v>22</v>
      </c>
      <c r="D2227" s="3">
        <v>1837.34633023329</v>
      </c>
      <c r="E2227">
        <v>41</v>
      </c>
      <c r="F2227" s="5" t="str">
        <f t="shared" si="140"/>
        <v>Middle aged</v>
      </c>
      <c r="G2227" t="s">
        <v>9020</v>
      </c>
      <c r="H2227">
        <v>4</v>
      </c>
      <c r="I2227" t="str">
        <f t="shared" si="137"/>
        <v>Regular Buyer</v>
      </c>
      <c r="J2227">
        <v>2</v>
      </c>
      <c r="K2227" t="str">
        <f t="shared" si="138"/>
        <v>Unsatisfied</v>
      </c>
      <c r="L2227">
        <v>1</v>
      </c>
      <c r="M2227" t="str">
        <f t="shared" si="139"/>
        <v>Intent to Purchase</v>
      </c>
    </row>
    <row r="2228" spans="1:13">
      <c r="A2228">
        <v>8100</v>
      </c>
      <c r="B2228" t="s">
        <v>15</v>
      </c>
      <c r="C2228" t="s">
        <v>22</v>
      </c>
      <c r="D2228" s="3">
        <v>1419.23152203264</v>
      </c>
      <c r="E2228">
        <v>29</v>
      </c>
      <c r="F2228" s="5" t="str">
        <f t="shared" si="140"/>
        <v>Young Adult</v>
      </c>
      <c r="G2228" t="s">
        <v>9020</v>
      </c>
      <c r="H2228">
        <v>12</v>
      </c>
      <c r="I2228" t="str">
        <f t="shared" si="137"/>
        <v>Frequent Buyer</v>
      </c>
      <c r="J2228">
        <v>3</v>
      </c>
      <c r="K2228" t="str">
        <f t="shared" si="138"/>
        <v>Neutral</v>
      </c>
      <c r="L2228">
        <v>0</v>
      </c>
      <c r="M2228" t="str">
        <f t="shared" si="139"/>
        <v>No Intent</v>
      </c>
    </row>
    <row r="2229" spans="1:13">
      <c r="A2229">
        <v>8101</v>
      </c>
      <c r="B2229" t="s">
        <v>12</v>
      </c>
      <c r="C2229" t="s">
        <v>28</v>
      </c>
      <c r="D2229" s="3">
        <v>265.50803127741699</v>
      </c>
      <c r="E2229">
        <v>45</v>
      </c>
      <c r="F2229" s="5" t="str">
        <f t="shared" si="140"/>
        <v>Middle aged</v>
      </c>
      <c r="G2229" t="s">
        <v>9019</v>
      </c>
      <c r="H2229">
        <v>2</v>
      </c>
      <c r="I2229" t="str">
        <f t="shared" si="137"/>
        <v>Occasional Buyer</v>
      </c>
      <c r="J2229">
        <v>1</v>
      </c>
      <c r="K2229" t="str">
        <f t="shared" si="138"/>
        <v>Unsatisfied</v>
      </c>
      <c r="L2229">
        <v>0</v>
      </c>
      <c r="M2229" t="str">
        <f t="shared" si="139"/>
        <v>No Intent</v>
      </c>
    </row>
    <row r="2230" spans="1:13">
      <c r="A2230">
        <v>8102</v>
      </c>
      <c r="B2230" t="s">
        <v>24</v>
      </c>
      <c r="C2230" t="s">
        <v>18</v>
      </c>
      <c r="D2230" s="3">
        <v>2267.9356457479798</v>
      </c>
      <c r="E2230">
        <v>25</v>
      </c>
      <c r="F2230" s="5" t="str">
        <f t="shared" si="140"/>
        <v>Young Adult</v>
      </c>
      <c r="G2230" t="s">
        <v>9020</v>
      </c>
      <c r="H2230">
        <v>14</v>
      </c>
      <c r="I2230" t="str">
        <f t="shared" si="137"/>
        <v>Very Frequent Buyer</v>
      </c>
      <c r="J2230">
        <v>1</v>
      </c>
      <c r="K2230" t="str">
        <f t="shared" si="138"/>
        <v>Unsatisfied</v>
      </c>
      <c r="L2230">
        <v>0</v>
      </c>
      <c r="M2230" t="str">
        <f t="shared" si="139"/>
        <v>No Intent</v>
      </c>
    </row>
    <row r="2231" spans="1:13">
      <c r="A2231">
        <v>8103</v>
      </c>
      <c r="B2231" t="s">
        <v>24</v>
      </c>
      <c r="C2231" t="s">
        <v>22</v>
      </c>
      <c r="D2231" s="3">
        <v>693.18080209973402</v>
      </c>
      <c r="E2231">
        <v>33</v>
      </c>
      <c r="F2231" s="5" t="str">
        <f t="shared" si="140"/>
        <v>Adult</v>
      </c>
      <c r="G2231" t="s">
        <v>9019</v>
      </c>
      <c r="H2231">
        <v>7</v>
      </c>
      <c r="I2231" t="str">
        <f t="shared" si="137"/>
        <v>Frequent Buyer</v>
      </c>
      <c r="J2231">
        <v>1</v>
      </c>
      <c r="K2231" t="str">
        <f t="shared" si="138"/>
        <v>Unsatisfied</v>
      </c>
      <c r="L2231">
        <v>0</v>
      </c>
      <c r="M2231" t="str">
        <f t="shared" si="139"/>
        <v>No Intent</v>
      </c>
    </row>
    <row r="2232" spans="1:13">
      <c r="A2232">
        <v>8104</v>
      </c>
      <c r="B2232" t="s">
        <v>24</v>
      </c>
      <c r="C2232" t="s">
        <v>13</v>
      </c>
      <c r="D2232" s="3">
        <v>1020.7774723525999</v>
      </c>
      <c r="E2232">
        <v>56</v>
      </c>
      <c r="F2232" s="5" t="str">
        <f t="shared" si="140"/>
        <v>Mature Adult</v>
      </c>
      <c r="G2232" t="s">
        <v>9020</v>
      </c>
      <c r="H2232">
        <v>2</v>
      </c>
      <c r="I2232" t="str">
        <f t="shared" si="137"/>
        <v>Occasional Buyer</v>
      </c>
      <c r="J2232">
        <v>4</v>
      </c>
      <c r="K2232" t="str">
        <f t="shared" si="138"/>
        <v>Satisfied</v>
      </c>
      <c r="L2232">
        <v>1</v>
      </c>
      <c r="M2232" t="str">
        <f t="shared" si="139"/>
        <v>Intent to Purchase</v>
      </c>
    </row>
    <row r="2233" spans="1:13">
      <c r="A2233">
        <v>8105</v>
      </c>
      <c r="B2233" t="s">
        <v>24</v>
      </c>
      <c r="C2233" t="s">
        <v>22</v>
      </c>
      <c r="D2233" s="3">
        <v>226.78738929161901</v>
      </c>
      <c r="E2233">
        <v>42</v>
      </c>
      <c r="F2233" s="5" t="str">
        <f t="shared" si="140"/>
        <v>Middle aged</v>
      </c>
      <c r="G2233" t="s">
        <v>9020</v>
      </c>
      <c r="H2233">
        <v>10</v>
      </c>
      <c r="I2233" t="str">
        <f t="shared" si="137"/>
        <v>Frequent Buyer</v>
      </c>
      <c r="J2233">
        <v>3</v>
      </c>
      <c r="K2233" t="str">
        <f t="shared" si="138"/>
        <v>Neutral</v>
      </c>
      <c r="L2233">
        <v>1</v>
      </c>
      <c r="M2233" t="str">
        <f t="shared" si="139"/>
        <v>Intent to Purchase</v>
      </c>
    </row>
    <row r="2234" spans="1:13">
      <c r="A2234">
        <v>8106</v>
      </c>
      <c r="B2234" t="s">
        <v>15</v>
      </c>
      <c r="C2234" t="s">
        <v>10</v>
      </c>
      <c r="D2234" s="3">
        <v>1447.0196758781001</v>
      </c>
      <c r="E2234">
        <v>45</v>
      </c>
      <c r="F2234" s="5" t="str">
        <f t="shared" si="140"/>
        <v>Middle aged</v>
      </c>
      <c r="G2234" t="s">
        <v>9019</v>
      </c>
      <c r="H2234">
        <v>1</v>
      </c>
      <c r="I2234" t="str">
        <f t="shared" si="137"/>
        <v>Rare Buyer</v>
      </c>
      <c r="J2234">
        <v>3</v>
      </c>
      <c r="K2234" t="str">
        <f t="shared" si="138"/>
        <v>Neutral</v>
      </c>
      <c r="L2234">
        <v>0</v>
      </c>
      <c r="M2234" t="str">
        <f t="shared" si="139"/>
        <v>No Intent</v>
      </c>
    </row>
    <row r="2235" spans="1:13">
      <c r="A2235">
        <v>8107</v>
      </c>
      <c r="B2235" t="s">
        <v>24</v>
      </c>
      <c r="C2235" t="s">
        <v>28</v>
      </c>
      <c r="D2235" s="3">
        <v>2215.1391646394</v>
      </c>
      <c r="E2235">
        <v>41</v>
      </c>
      <c r="F2235" s="5" t="str">
        <f t="shared" si="140"/>
        <v>Middle aged</v>
      </c>
      <c r="G2235" t="s">
        <v>9020</v>
      </c>
      <c r="H2235">
        <v>3</v>
      </c>
      <c r="I2235" t="str">
        <f t="shared" si="137"/>
        <v>Occasional Buyer</v>
      </c>
      <c r="J2235">
        <v>2</v>
      </c>
      <c r="K2235" t="str">
        <f t="shared" si="138"/>
        <v>Unsatisfied</v>
      </c>
      <c r="L2235">
        <v>1</v>
      </c>
      <c r="M2235" t="str">
        <f t="shared" si="139"/>
        <v>Intent to Purchase</v>
      </c>
    </row>
    <row r="2236" spans="1:13">
      <c r="A2236">
        <v>8108</v>
      </c>
      <c r="B2236" t="s">
        <v>9</v>
      </c>
      <c r="C2236" t="s">
        <v>10</v>
      </c>
      <c r="D2236" s="3">
        <v>1989.67997016042</v>
      </c>
      <c r="E2236">
        <v>29</v>
      </c>
      <c r="F2236" s="5" t="str">
        <f t="shared" si="140"/>
        <v>Young Adult</v>
      </c>
      <c r="G2236" t="s">
        <v>9019</v>
      </c>
      <c r="H2236">
        <v>16</v>
      </c>
      <c r="I2236" t="str">
        <f t="shared" si="137"/>
        <v>Very Frequent Buyer</v>
      </c>
      <c r="J2236">
        <v>2</v>
      </c>
      <c r="K2236" t="str">
        <f t="shared" si="138"/>
        <v>Unsatisfied</v>
      </c>
      <c r="L2236">
        <v>0</v>
      </c>
      <c r="M2236" t="str">
        <f t="shared" si="139"/>
        <v>No Intent</v>
      </c>
    </row>
    <row r="2237" spans="1:13">
      <c r="A2237">
        <v>8109</v>
      </c>
      <c r="B2237" t="s">
        <v>15</v>
      </c>
      <c r="C2237" t="s">
        <v>13</v>
      </c>
      <c r="D2237" s="3">
        <v>335.39973318635703</v>
      </c>
      <c r="E2237">
        <v>63</v>
      </c>
      <c r="F2237" s="5" t="str">
        <f t="shared" si="140"/>
        <v>Senior</v>
      </c>
      <c r="G2237" t="s">
        <v>9019</v>
      </c>
      <c r="H2237">
        <v>1</v>
      </c>
      <c r="I2237" t="str">
        <f t="shared" si="137"/>
        <v>Rare Buyer</v>
      </c>
      <c r="J2237">
        <v>1</v>
      </c>
      <c r="K2237" t="str">
        <f t="shared" si="138"/>
        <v>Unsatisfied</v>
      </c>
      <c r="L2237">
        <v>0</v>
      </c>
      <c r="M2237" t="str">
        <f t="shared" si="139"/>
        <v>No Intent</v>
      </c>
    </row>
    <row r="2238" spans="1:13">
      <c r="A2238">
        <v>8110</v>
      </c>
      <c r="B2238" t="s">
        <v>31</v>
      </c>
      <c r="C2238" t="s">
        <v>13</v>
      </c>
      <c r="D2238" s="3">
        <v>2419.0676714337701</v>
      </c>
      <c r="E2238">
        <v>41</v>
      </c>
      <c r="F2238" s="5" t="str">
        <f t="shared" si="140"/>
        <v>Middle aged</v>
      </c>
      <c r="G2238" t="s">
        <v>9019</v>
      </c>
      <c r="H2238">
        <v>10</v>
      </c>
      <c r="I2238" t="str">
        <f t="shared" si="137"/>
        <v>Frequent Buyer</v>
      </c>
      <c r="J2238">
        <v>4</v>
      </c>
      <c r="K2238" t="str">
        <f t="shared" si="138"/>
        <v>Satisfied</v>
      </c>
      <c r="L2238">
        <v>1</v>
      </c>
      <c r="M2238" t="str">
        <f t="shared" si="139"/>
        <v>Intent to Purchase</v>
      </c>
    </row>
    <row r="2239" spans="1:13">
      <c r="A2239">
        <v>8111</v>
      </c>
      <c r="B2239" t="s">
        <v>9</v>
      </c>
      <c r="C2239" t="s">
        <v>13</v>
      </c>
      <c r="D2239" s="3">
        <v>1403.6666708236601</v>
      </c>
      <c r="E2239">
        <v>31</v>
      </c>
      <c r="F2239" s="5" t="str">
        <f t="shared" si="140"/>
        <v>Adult</v>
      </c>
      <c r="G2239" t="s">
        <v>9020</v>
      </c>
      <c r="H2239">
        <v>13</v>
      </c>
      <c r="I2239" t="str">
        <f t="shared" si="137"/>
        <v>Very Frequent Buyer</v>
      </c>
      <c r="J2239">
        <v>2</v>
      </c>
      <c r="K2239" t="str">
        <f t="shared" si="138"/>
        <v>Unsatisfied</v>
      </c>
      <c r="L2239">
        <v>1</v>
      </c>
      <c r="M2239" t="str">
        <f t="shared" si="139"/>
        <v>Intent to Purchase</v>
      </c>
    </row>
    <row r="2240" spans="1:13">
      <c r="A2240">
        <v>8112</v>
      </c>
      <c r="B2240" t="s">
        <v>31</v>
      </c>
      <c r="C2240" t="s">
        <v>22</v>
      </c>
      <c r="D2240" s="3">
        <v>1405.8985522627099</v>
      </c>
      <c r="E2240">
        <v>64</v>
      </c>
      <c r="F2240" s="5" t="str">
        <f t="shared" si="140"/>
        <v>Senior</v>
      </c>
      <c r="G2240" t="s">
        <v>9020</v>
      </c>
      <c r="H2240">
        <v>15</v>
      </c>
      <c r="I2240" t="str">
        <f t="shared" si="137"/>
        <v>Very Frequent Buyer</v>
      </c>
      <c r="J2240">
        <v>4</v>
      </c>
      <c r="K2240" t="str">
        <f t="shared" si="138"/>
        <v>Satisfied</v>
      </c>
      <c r="L2240">
        <v>1</v>
      </c>
      <c r="M2240" t="str">
        <f t="shared" si="139"/>
        <v>Intent to Purchase</v>
      </c>
    </row>
    <row r="2241" spans="1:13">
      <c r="A2241">
        <v>8113</v>
      </c>
      <c r="B2241" t="s">
        <v>31</v>
      </c>
      <c r="C2241" t="s">
        <v>10</v>
      </c>
      <c r="D2241" s="3">
        <v>1438.20191970625</v>
      </c>
      <c r="E2241">
        <v>33</v>
      </c>
      <c r="F2241" s="5" t="str">
        <f t="shared" si="140"/>
        <v>Adult</v>
      </c>
      <c r="G2241" t="s">
        <v>9020</v>
      </c>
      <c r="H2241">
        <v>4</v>
      </c>
      <c r="I2241" t="str">
        <f t="shared" si="137"/>
        <v>Regular Buyer</v>
      </c>
      <c r="J2241">
        <v>2</v>
      </c>
      <c r="K2241" t="str">
        <f t="shared" si="138"/>
        <v>Unsatisfied</v>
      </c>
      <c r="L2241">
        <v>1</v>
      </c>
      <c r="M2241" t="str">
        <f t="shared" si="139"/>
        <v>Intent to Purchase</v>
      </c>
    </row>
    <row r="2242" spans="1:13">
      <c r="A2242">
        <v>8114</v>
      </c>
      <c r="B2242" t="s">
        <v>12</v>
      </c>
      <c r="C2242" t="s">
        <v>28</v>
      </c>
      <c r="D2242" s="3">
        <v>2175.7226463563402</v>
      </c>
      <c r="E2242">
        <v>66</v>
      </c>
      <c r="F2242" s="5" t="str">
        <f t="shared" si="140"/>
        <v>Senior</v>
      </c>
      <c r="G2242" t="s">
        <v>9019</v>
      </c>
      <c r="H2242">
        <v>13</v>
      </c>
      <c r="I2242" t="str">
        <f t="shared" ref="I2242:I2305" si="141">IF(H2242=0, "No Purchases",
IF(H2242&lt;=1, "Rare Buyer",
IF(H2242&lt;=3, "Occasional Buyer",
IF(H2242&lt;=6, "Regular Buyer",
IF(H2242&lt;=12, "Frequent Buyer", "Very Frequent Buyer")))))</f>
        <v>Very Frequent Buyer</v>
      </c>
      <c r="J2242">
        <v>3</v>
      </c>
      <c r="K2242" t="str">
        <f t="shared" ref="K2242:K2305" si="142">IF(J2242&lt;=2, "Unsatisfied",
IF(J2242=3, "Neutral",
IF(J2242&gt;=4, "Satisfied", "N/A")))</f>
        <v>Neutral</v>
      </c>
      <c r="L2242">
        <v>0</v>
      </c>
      <c r="M2242" t="str">
        <f t="shared" ref="M2242:M2305" si="143">IF(L2242=0, "No Intent", IF(L2242=1,"Intent to Purchase", "N/A"))</f>
        <v>No Intent</v>
      </c>
    </row>
    <row r="2243" spans="1:13">
      <c r="A2243">
        <v>8115</v>
      </c>
      <c r="B2243" t="s">
        <v>24</v>
      </c>
      <c r="C2243" t="s">
        <v>10</v>
      </c>
      <c r="D2243" s="3">
        <v>1436.5981232655499</v>
      </c>
      <c r="E2243">
        <v>32</v>
      </c>
      <c r="F2243" s="5" t="str">
        <f t="shared" si="140"/>
        <v>Adult</v>
      </c>
      <c r="G2243" t="s">
        <v>9020</v>
      </c>
      <c r="H2243">
        <v>15</v>
      </c>
      <c r="I2243" t="str">
        <f t="shared" si="141"/>
        <v>Very Frequent Buyer</v>
      </c>
      <c r="J2243">
        <v>3</v>
      </c>
      <c r="K2243" t="str">
        <f t="shared" si="142"/>
        <v>Neutral</v>
      </c>
      <c r="L2243">
        <v>1</v>
      </c>
      <c r="M2243" t="str">
        <f t="shared" si="143"/>
        <v>Intent to Purchase</v>
      </c>
    </row>
    <row r="2244" spans="1:13">
      <c r="A2244">
        <v>8116</v>
      </c>
      <c r="B2244" t="s">
        <v>9</v>
      </c>
      <c r="C2244" t="s">
        <v>10</v>
      </c>
      <c r="D2244" s="3">
        <v>974.49241362295902</v>
      </c>
      <c r="E2244">
        <v>53</v>
      </c>
      <c r="F2244" s="5" t="str">
        <f t="shared" si="140"/>
        <v>Mature Adult</v>
      </c>
      <c r="G2244" t="s">
        <v>9019</v>
      </c>
      <c r="H2244">
        <v>13</v>
      </c>
      <c r="I2244" t="str">
        <f t="shared" si="141"/>
        <v>Very Frequent Buyer</v>
      </c>
      <c r="J2244">
        <v>3</v>
      </c>
      <c r="K2244" t="str">
        <f t="shared" si="142"/>
        <v>Neutral</v>
      </c>
      <c r="L2244">
        <v>0</v>
      </c>
      <c r="M2244" t="str">
        <f t="shared" si="143"/>
        <v>No Intent</v>
      </c>
    </row>
    <row r="2245" spans="1:13">
      <c r="A2245">
        <v>8117</v>
      </c>
      <c r="B2245" t="s">
        <v>9</v>
      </c>
      <c r="C2245" t="s">
        <v>28</v>
      </c>
      <c r="D2245" s="3">
        <v>1090.4394151685899</v>
      </c>
      <c r="E2245">
        <v>53</v>
      </c>
      <c r="F2245" s="5" t="str">
        <f t="shared" si="140"/>
        <v>Mature Adult</v>
      </c>
      <c r="G2245" t="s">
        <v>9019</v>
      </c>
      <c r="H2245">
        <v>7</v>
      </c>
      <c r="I2245" t="str">
        <f t="shared" si="141"/>
        <v>Frequent Buyer</v>
      </c>
      <c r="J2245">
        <v>1</v>
      </c>
      <c r="K2245" t="str">
        <f t="shared" si="142"/>
        <v>Unsatisfied</v>
      </c>
      <c r="L2245">
        <v>0</v>
      </c>
      <c r="M2245" t="str">
        <f t="shared" si="143"/>
        <v>No Intent</v>
      </c>
    </row>
    <row r="2246" spans="1:13">
      <c r="A2246">
        <v>8118</v>
      </c>
      <c r="B2246" t="s">
        <v>24</v>
      </c>
      <c r="C2246" t="s">
        <v>10</v>
      </c>
      <c r="D2246" s="3">
        <v>2886.3359367538701</v>
      </c>
      <c r="E2246">
        <v>43</v>
      </c>
      <c r="F2246" s="5" t="str">
        <f t="shared" si="140"/>
        <v>Middle aged</v>
      </c>
      <c r="G2246" t="s">
        <v>9019</v>
      </c>
      <c r="H2246">
        <v>15</v>
      </c>
      <c r="I2246" t="str">
        <f t="shared" si="141"/>
        <v>Very Frequent Buyer</v>
      </c>
      <c r="J2246">
        <v>4</v>
      </c>
      <c r="K2246" t="str">
        <f t="shared" si="142"/>
        <v>Satisfied</v>
      </c>
      <c r="L2246">
        <v>1</v>
      </c>
      <c r="M2246" t="str">
        <f t="shared" si="143"/>
        <v>Intent to Purchase</v>
      </c>
    </row>
    <row r="2247" spans="1:13">
      <c r="A2247">
        <v>8119</v>
      </c>
      <c r="B2247" t="s">
        <v>12</v>
      </c>
      <c r="C2247" t="s">
        <v>18</v>
      </c>
      <c r="D2247" s="3">
        <v>1900.39039849551</v>
      </c>
      <c r="E2247">
        <v>20</v>
      </c>
      <c r="F2247" s="5" t="str">
        <f t="shared" si="140"/>
        <v>Young Adult</v>
      </c>
      <c r="G2247" t="s">
        <v>9019</v>
      </c>
      <c r="H2247">
        <v>8</v>
      </c>
      <c r="I2247" t="str">
        <f t="shared" si="141"/>
        <v>Frequent Buyer</v>
      </c>
      <c r="J2247">
        <v>3</v>
      </c>
      <c r="K2247" t="str">
        <f t="shared" si="142"/>
        <v>Neutral</v>
      </c>
      <c r="L2247">
        <v>0</v>
      </c>
      <c r="M2247" t="str">
        <f t="shared" si="143"/>
        <v>No Intent</v>
      </c>
    </row>
    <row r="2248" spans="1:13">
      <c r="A2248">
        <v>8120</v>
      </c>
      <c r="B2248" t="s">
        <v>9</v>
      </c>
      <c r="C2248" t="s">
        <v>18</v>
      </c>
      <c r="D2248" s="3">
        <v>2149.3407189531399</v>
      </c>
      <c r="E2248">
        <v>40</v>
      </c>
      <c r="F2248" s="5" t="str">
        <f t="shared" si="140"/>
        <v>Middle aged</v>
      </c>
      <c r="G2248" t="s">
        <v>9019</v>
      </c>
      <c r="H2248">
        <v>5</v>
      </c>
      <c r="I2248" t="str">
        <f t="shared" si="141"/>
        <v>Regular Buyer</v>
      </c>
      <c r="J2248">
        <v>3</v>
      </c>
      <c r="K2248" t="str">
        <f t="shared" si="142"/>
        <v>Neutral</v>
      </c>
      <c r="L2248">
        <v>0</v>
      </c>
      <c r="M2248" t="str">
        <f t="shared" si="143"/>
        <v>No Intent</v>
      </c>
    </row>
    <row r="2249" spans="1:13">
      <c r="A2249">
        <v>8121</v>
      </c>
      <c r="B2249" t="s">
        <v>24</v>
      </c>
      <c r="C2249" t="s">
        <v>28</v>
      </c>
      <c r="D2249" s="3">
        <v>1818.7794392886101</v>
      </c>
      <c r="E2249">
        <v>68</v>
      </c>
      <c r="F2249" s="5" t="str">
        <f t="shared" si="140"/>
        <v>Senior</v>
      </c>
      <c r="G2249" t="s">
        <v>9020</v>
      </c>
      <c r="H2249">
        <v>5</v>
      </c>
      <c r="I2249" t="str">
        <f t="shared" si="141"/>
        <v>Regular Buyer</v>
      </c>
      <c r="J2249">
        <v>4</v>
      </c>
      <c r="K2249" t="str">
        <f t="shared" si="142"/>
        <v>Satisfied</v>
      </c>
      <c r="L2249">
        <v>1</v>
      </c>
      <c r="M2249" t="str">
        <f t="shared" si="143"/>
        <v>Intent to Purchase</v>
      </c>
    </row>
    <row r="2250" spans="1:13">
      <c r="A2250">
        <v>8122</v>
      </c>
      <c r="B2250" t="s">
        <v>31</v>
      </c>
      <c r="C2250" t="s">
        <v>18</v>
      </c>
      <c r="D2250" s="3">
        <v>1650.2190681674799</v>
      </c>
      <c r="E2250">
        <v>50</v>
      </c>
      <c r="F2250" s="5" t="str">
        <f t="shared" si="140"/>
        <v>Mature Adult</v>
      </c>
      <c r="G2250" t="s">
        <v>9019</v>
      </c>
      <c r="H2250">
        <v>7</v>
      </c>
      <c r="I2250" t="str">
        <f t="shared" si="141"/>
        <v>Frequent Buyer</v>
      </c>
      <c r="J2250">
        <v>3</v>
      </c>
      <c r="K2250" t="str">
        <f t="shared" si="142"/>
        <v>Neutral</v>
      </c>
      <c r="L2250">
        <v>0</v>
      </c>
      <c r="M2250" t="str">
        <f t="shared" si="143"/>
        <v>No Intent</v>
      </c>
    </row>
    <row r="2251" spans="1:13">
      <c r="A2251">
        <v>8123</v>
      </c>
      <c r="B2251" t="s">
        <v>31</v>
      </c>
      <c r="C2251" t="s">
        <v>10</v>
      </c>
      <c r="D2251" s="3">
        <v>902.14890921677295</v>
      </c>
      <c r="E2251">
        <v>20</v>
      </c>
      <c r="F2251" s="5" t="str">
        <f t="shared" si="140"/>
        <v>Young Adult</v>
      </c>
      <c r="G2251" t="s">
        <v>9020</v>
      </c>
      <c r="H2251">
        <v>16</v>
      </c>
      <c r="I2251" t="str">
        <f t="shared" si="141"/>
        <v>Very Frequent Buyer</v>
      </c>
      <c r="J2251">
        <v>5</v>
      </c>
      <c r="K2251" t="str">
        <f t="shared" si="142"/>
        <v>Satisfied</v>
      </c>
      <c r="L2251">
        <v>1</v>
      </c>
      <c r="M2251" t="str">
        <f t="shared" si="143"/>
        <v>Intent to Purchase</v>
      </c>
    </row>
    <row r="2252" spans="1:13">
      <c r="A2252">
        <v>8124</v>
      </c>
      <c r="B2252" t="s">
        <v>15</v>
      </c>
      <c r="C2252" t="s">
        <v>10</v>
      </c>
      <c r="D2252" s="3">
        <v>1628.44619360204</v>
      </c>
      <c r="E2252">
        <v>54</v>
      </c>
      <c r="F2252" s="5" t="str">
        <f t="shared" si="140"/>
        <v>Mature Adult</v>
      </c>
      <c r="G2252" t="s">
        <v>9019</v>
      </c>
      <c r="H2252">
        <v>12</v>
      </c>
      <c r="I2252" t="str">
        <f t="shared" si="141"/>
        <v>Frequent Buyer</v>
      </c>
      <c r="J2252">
        <v>2</v>
      </c>
      <c r="K2252" t="str">
        <f t="shared" si="142"/>
        <v>Unsatisfied</v>
      </c>
      <c r="L2252">
        <v>0</v>
      </c>
      <c r="M2252" t="str">
        <f t="shared" si="143"/>
        <v>No Intent</v>
      </c>
    </row>
    <row r="2253" spans="1:13">
      <c r="A2253">
        <v>8125</v>
      </c>
      <c r="B2253" t="s">
        <v>24</v>
      </c>
      <c r="C2253" t="s">
        <v>18</v>
      </c>
      <c r="D2253" s="3">
        <v>2168.13240534443</v>
      </c>
      <c r="E2253">
        <v>23</v>
      </c>
      <c r="F2253" s="5" t="str">
        <f t="shared" si="140"/>
        <v>Young Adult</v>
      </c>
      <c r="G2253" t="s">
        <v>9020</v>
      </c>
      <c r="H2253">
        <v>17</v>
      </c>
      <c r="I2253" t="str">
        <f t="shared" si="141"/>
        <v>Very Frequent Buyer</v>
      </c>
      <c r="J2253">
        <v>5</v>
      </c>
      <c r="K2253" t="str">
        <f t="shared" si="142"/>
        <v>Satisfied</v>
      </c>
      <c r="L2253">
        <v>1</v>
      </c>
      <c r="M2253" t="str">
        <f t="shared" si="143"/>
        <v>Intent to Purchase</v>
      </c>
    </row>
    <row r="2254" spans="1:13">
      <c r="A2254">
        <v>8126</v>
      </c>
      <c r="B2254" t="s">
        <v>31</v>
      </c>
      <c r="C2254" t="s">
        <v>10</v>
      </c>
      <c r="D2254" s="3">
        <v>534.12401957000498</v>
      </c>
      <c r="E2254">
        <v>68</v>
      </c>
      <c r="F2254" s="5" t="str">
        <f t="shared" si="140"/>
        <v>Senior</v>
      </c>
      <c r="G2254" t="s">
        <v>9019</v>
      </c>
      <c r="H2254">
        <v>5</v>
      </c>
      <c r="I2254" t="str">
        <f t="shared" si="141"/>
        <v>Regular Buyer</v>
      </c>
      <c r="J2254">
        <v>5</v>
      </c>
      <c r="K2254" t="str">
        <f t="shared" si="142"/>
        <v>Satisfied</v>
      </c>
      <c r="L2254">
        <v>1</v>
      </c>
      <c r="M2254" t="str">
        <f t="shared" si="143"/>
        <v>Intent to Purchase</v>
      </c>
    </row>
    <row r="2255" spans="1:13">
      <c r="A2255">
        <v>8127</v>
      </c>
      <c r="B2255" t="s">
        <v>9</v>
      </c>
      <c r="C2255" t="s">
        <v>18</v>
      </c>
      <c r="D2255" s="3">
        <v>1056.9051013656001</v>
      </c>
      <c r="E2255">
        <v>64</v>
      </c>
      <c r="F2255" s="5" t="str">
        <f t="shared" si="140"/>
        <v>Senior</v>
      </c>
      <c r="G2255" t="s">
        <v>9020</v>
      </c>
      <c r="H2255">
        <v>18</v>
      </c>
      <c r="I2255" t="str">
        <f t="shared" si="141"/>
        <v>Very Frequent Buyer</v>
      </c>
      <c r="J2255">
        <v>5</v>
      </c>
      <c r="K2255" t="str">
        <f t="shared" si="142"/>
        <v>Satisfied</v>
      </c>
      <c r="L2255">
        <v>1</v>
      </c>
      <c r="M2255" t="str">
        <f t="shared" si="143"/>
        <v>Intent to Purchase</v>
      </c>
    </row>
    <row r="2256" spans="1:13">
      <c r="A2256">
        <v>8128</v>
      </c>
      <c r="B2256" t="s">
        <v>31</v>
      </c>
      <c r="C2256" t="s">
        <v>13</v>
      </c>
      <c r="D2256" s="3">
        <v>2822.5303658880898</v>
      </c>
      <c r="E2256">
        <v>19</v>
      </c>
      <c r="F2256" s="5" t="str">
        <f t="shared" si="140"/>
        <v>Adolescent</v>
      </c>
      <c r="G2256" t="s">
        <v>9019</v>
      </c>
      <c r="H2256">
        <v>9</v>
      </c>
      <c r="I2256" t="str">
        <f t="shared" si="141"/>
        <v>Frequent Buyer</v>
      </c>
      <c r="J2256">
        <v>2</v>
      </c>
      <c r="K2256" t="str">
        <f t="shared" si="142"/>
        <v>Unsatisfied</v>
      </c>
      <c r="L2256">
        <v>0</v>
      </c>
      <c r="M2256" t="str">
        <f t="shared" si="143"/>
        <v>No Intent</v>
      </c>
    </row>
    <row r="2257" spans="1:13">
      <c r="A2257">
        <v>8129</v>
      </c>
      <c r="B2257" t="s">
        <v>24</v>
      </c>
      <c r="C2257" t="s">
        <v>13</v>
      </c>
      <c r="D2257" s="3">
        <v>1346.1344474192399</v>
      </c>
      <c r="E2257">
        <v>23</v>
      </c>
      <c r="F2257" s="5" t="str">
        <f t="shared" si="140"/>
        <v>Young Adult</v>
      </c>
      <c r="G2257" t="s">
        <v>9020</v>
      </c>
      <c r="H2257">
        <v>19</v>
      </c>
      <c r="I2257" t="str">
        <f t="shared" si="141"/>
        <v>Very Frequent Buyer</v>
      </c>
      <c r="J2257">
        <v>5</v>
      </c>
      <c r="K2257" t="str">
        <f t="shared" si="142"/>
        <v>Satisfied</v>
      </c>
      <c r="L2257">
        <v>1</v>
      </c>
      <c r="M2257" t="str">
        <f t="shared" si="143"/>
        <v>Intent to Purchase</v>
      </c>
    </row>
    <row r="2258" spans="1:13">
      <c r="A2258">
        <v>8130</v>
      </c>
      <c r="B2258" t="s">
        <v>31</v>
      </c>
      <c r="C2258" t="s">
        <v>10</v>
      </c>
      <c r="D2258" s="3">
        <v>398.60519849109897</v>
      </c>
      <c r="E2258">
        <v>62</v>
      </c>
      <c r="F2258" s="5" t="str">
        <f t="shared" si="140"/>
        <v>Senior</v>
      </c>
      <c r="G2258" t="s">
        <v>9020</v>
      </c>
      <c r="H2258">
        <v>11</v>
      </c>
      <c r="I2258" t="str">
        <f t="shared" si="141"/>
        <v>Frequent Buyer</v>
      </c>
      <c r="J2258">
        <v>5</v>
      </c>
      <c r="K2258" t="str">
        <f t="shared" si="142"/>
        <v>Satisfied</v>
      </c>
      <c r="L2258">
        <v>1</v>
      </c>
      <c r="M2258" t="str">
        <f t="shared" si="143"/>
        <v>Intent to Purchase</v>
      </c>
    </row>
    <row r="2259" spans="1:13">
      <c r="A2259">
        <v>8131</v>
      </c>
      <c r="B2259" t="s">
        <v>15</v>
      </c>
      <c r="C2259" t="s">
        <v>18</v>
      </c>
      <c r="D2259" s="3">
        <v>1763.14949725169</v>
      </c>
      <c r="E2259">
        <v>30</v>
      </c>
      <c r="F2259" s="5" t="str">
        <f t="shared" si="140"/>
        <v>Adult</v>
      </c>
      <c r="G2259" t="s">
        <v>9020</v>
      </c>
      <c r="H2259">
        <v>11</v>
      </c>
      <c r="I2259" t="str">
        <f t="shared" si="141"/>
        <v>Frequent Buyer</v>
      </c>
      <c r="J2259">
        <v>4</v>
      </c>
      <c r="K2259" t="str">
        <f t="shared" si="142"/>
        <v>Satisfied</v>
      </c>
      <c r="L2259">
        <v>1</v>
      </c>
      <c r="M2259" t="str">
        <f t="shared" si="143"/>
        <v>Intent to Purchase</v>
      </c>
    </row>
    <row r="2260" spans="1:13">
      <c r="A2260">
        <v>8132</v>
      </c>
      <c r="B2260" t="s">
        <v>9</v>
      </c>
      <c r="C2260" t="s">
        <v>28</v>
      </c>
      <c r="D2260" s="3">
        <v>2238.3404694037099</v>
      </c>
      <c r="E2260">
        <v>62</v>
      </c>
      <c r="F2260" s="5" t="str">
        <f t="shared" si="140"/>
        <v>Senior</v>
      </c>
      <c r="G2260" t="s">
        <v>9020</v>
      </c>
      <c r="H2260">
        <v>10</v>
      </c>
      <c r="I2260" t="str">
        <f t="shared" si="141"/>
        <v>Frequent Buyer</v>
      </c>
      <c r="J2260">
        <v>3</v>
      </c>
      <c r="K2260" t="str">
        <f t="shared" si="142"/>
        <v>Neutral</v>
      </c>
      <c r="L2260">
        <v>1</v>
      </c>
      <c r="M2260" t="str">
        <f t="shared" si="143"/>
        <v>Intent to Purchase</v>
      </c>
    </row>
    <row r="2261" spans="1:13">
      <c r="A2261">
        <v>8133</v>
      </c>
      <c r="B2261" t="s">
        <v>24</v>
      </c>
      <c r="C2261" t="s">
        <v>10</v>
      </c>
      <c r="D2261" s="3">
        <v>1676.62724873395</v>
      </c>
      <c r="E2261">
        <v>55</v>
      </c>
      <c r="F2261" s="5" t="str">
        <f t="shared" si="140"/>
        <v>Mature Adult</v>
      </c>
      <c r="G2261" t="s">
        <v>9019</v>
      </c>
      <c r="H2261">
        <v>17</v>
      </c>
      <c r="I2261" t="str">
        <f t="shared" si="141"/>
        <v>Very Frequent Buyer</v>
      </c>
      <c r="J2261">
        <v>2</v>
      </c>
      <c r="K2261" t="str">
        <f t="shared" si="142"/>
        <v>Unsatisfied</v>
      </c>
      <c r="L2261">
        <v>0</v>
      </c>
      <c r="M2261" t="str">
        <f t="shared" si="143"/>
        <v>No Intent</v>
      </c>
    </row>
    <row r="2262" spans="1:13">
      <c r="A2262">
        <v>8134</v>
      </c>
      <c r="B2262" t="s">
        <v>31</v>
      </c>
      <c r="C2262" t="s">
        <v>10</v>
      </c>
      <c r="D2262" s="3">
        <v>2468.2450085845999</v>
      </c>
      <c r="E2262">
        <v>37</v>
      </c>
      <c r="F2262" s="5" t="str">
        <f t="shared" si="140"/>
        <v>Adult</v>
      </c>
      <c r="G2262" t="s">
        <v>9020</v>
      </c>
      <c r="H2262">
        <v>9</v>
      </c>
      <c r="I2262" t="str">
        <f t="shared" si="141"/>
        <v>Frequent Buyer</v>
      </c>
      <c r="J2262">
        <v>4</v>
      </c>
      <c r="K2262" t="str">
        <f t="shared" si="142"/>
        <v>Satisfied</v>
      </c>
      <c r="L2262">
        <v>1</v>
      </c>
      <c r="M2262" t="str">
        <f t="shared" si="143"/>
        <v>Intent to Purchase</v>
      </c>
    </row>
    <row r="2263" spans="1:13">
      <c r="A2263">
        <v>8135</v>
      </c>
      <c r="B2263" t="s">
        <v>12</v>
      </c>
      <c r="C2263" t="s">
        <v>18</v>
      </c>
      <c r="D2263" s="3">
        <v>2155.69164226373</v>
      </c>
      <c r="E2263">
        <v>60</v>
      </c>
      <c r="F2263" s="5" t="str">
        <f t="shared" si="140"/>
        <v>Senior</v>
      </c>
      <c r="G2263" t="s">
        <v>9019</v>
      </c>
      <c r="H2263">
        <v>10</v>
      </c>
      <c r="I2263" t="str">
        <f t="shared" si="141"/>
        <v>Frequent Buyer</v>
      </c>
      <c r="J2263">
        <v>1</v>
      </c>
      <c r="K2263" t="str">
        <f t="shared" si="142"/>
        <v>Unsatisfied</v>
      </c>
      <c r="L2263">
        <v>0</v>
      </c>
      <c r="M2263" t="str">
        <f t="shared" si="143"/>
        <v>No Intent</v>
      </c>
    </row>
    <row r="2264" spans="1:13">
      <c r="A2264">
        <v>8136</v>
      </c>
      <c r="B2264" t="s">
        <v>15</v>
      </c>
      <c r="C2264" t="s">
        <v>13</v>
      </c>
      <c r="D2264" s="3">
        <v>2310.2192161387002</v>
      </c>
      <c r="E2264">
        <v>19</v>
      </c>
      <c r="F2264" s="5" t="str">
        <f t="shared" si="140"/>
        <v>Adolescent</v>
      </c>
      <c r="G2264" t="s">
        <v>9020</v>
      </c>
      <c r="H2264">
        <v>1</v>
      </c>
      <c r="I2264" t="str">
        <f t="shared" si="141"/>
        <v>Rare Buyer</v>
      </c>
      <c r="J2264">
        <v>5</v>
      </c>
      <c r="K2264" t="str">
        <f t="shared" si="142"/>
        <v>Satisfied</v>
      </c>
      <c r="L2264">
        <v>1</v>
      </c>
      <c r="M2264" t="str">
        <f t="shared" si="143"/>
        <v>Intent to Purchase</v>
      </c>
    </row>
    <row r="2265" spans="1:13">
      <c r="A2265">
        <v>8137</v>
      </c>
      <c r="B2265" t="s">
        <v>15</v>
      </c>
      <c r="C2265" t="s">
        <v>13</v>
      </c>
      <c r="D2265" s="3">
        <v>2680.8762753488199</v>
      </c>
      <c r="E2265">
        <v>67</v>
      </c>
      <c r="F2265" s="5" t="str">
        <f t="shared" si="140"/>
        <v>Senior</v>
      </c>
      <c r="G2265" t="s">
        <v>9019</v>
      </c>
      <c r="H2265">
        <v>12</v>
      </c>
      <c r="I2265" t="str">
        <f t="shared" si="141"/>
        <v>Frequent Buyer</v>
      </c>
      <c r="J2265">
        <v>5</v>
      </c>
      <c r="K2265" t="str">
        <f t="shared" si="142"/>
        <v>Satisfied</v>
      </c>
      <c r="L2265">
        <v>1</v>
      </c>
      <c r="M2265" t="str">
        <f t="shared" si="143"/>
        <v>Intent to Purchase</v>
      </c>
    </row>
    <row r="2266" spans="1:13">
      <c r="A2266">
        <v>8138</v>
      </c>
      <c r="B2266" t="s">
        <v>31</v>
      </c>
      <c r="C2266" t="s">
        <v>13</v>
      </c>
      <c r="D2266" s="3">
        <v>1835.2344215286</v>
      </c>
      <c r="E2266">
        <v>23</v>
      </c>
      <c r="F2266" s="5" t="str">
        <f t="shared" si="140"/>
        <v>Young Adult</v>
      </c>
      <c r="G2266" t="s">
        <v>9020</v>
      </c>
      <c r="H2266">
        <v>19</v>
      </c>
      <c r="I2266" t="str">
        <f t="shared" si="141"/>
        <v>Very Frequent Buyer</v>
      </c>
      <c r="J2266">
        <v>1</v>
      </c>
      <c r="K2266" t="str">
        <f t="shared" si="142"/>
        <v>Unsatisfied</v>
      </c>
      <c r="L2266">
        <v>0</v>
      </c>
      <c r="M2266" t="str">
        <f t="shared" si="143"/>
        <v>No Intent</v>
      </c>
    </row>
    <row r="2267" spans="1:13">
      <c r="A2267">
        <v>8139</v>
      </c>
      <c r="B2267" t="s">
        <v>15</v>
      </c>
      <c r="C2267" t="s">
        <v>22</v>
      </c>
      <c r="D2267" s="3">
        <v>1182.6823643836599</v>
      </c>
      <c r="E2267">
        <v>65</v>
      </c>
      <c r="F2267" s="5" t="str">
        <f t="shared" si="140"/>
        <v>Senior</v>
      </c>
      <c r="G2267" t="s">
        <v>9020</v>
      </c>
      <c r="H2267">
        <v>13</v>
      </c>
      <c r="I2267" t="str">
        <f t="shared" si="141"/>
        <v>Very Frequent Buyer</v>
      </c>
      <c r="J2267">
        <v>2</v>
      </c>
      <c r="K2267" t="str">
        <f t="shared" si="142"/>
        <v>Unsatisfied</v>
      </c>
      <c r="L2267">
        <v>1</v>
      </c>
      <c r="M2267" t="str">
        <f t="shared" si="143"/>
        <v>Intent to Purchase</v>
      </c>
    </row>
    <row r="2268" spans="1:13">
      <c r="A2268">
        <v>8140</v>
      </c>
      <c r="B2268" t="s">
        <v>24</v>
      </c>
      <c r="C2268" t="s">
        <v>18</v>
      </c>
      <c r="D2268" s="3">
        <v>1989.83880652434</v>
      </c>
      <c r="E2268">
        <v>23</v>
      </c>
      <c r="F2268" s="5" t="str">
        <f t="shared" si="140"/>
        <v>Young Adult</v>
      </c>
      <c r="G2268" t="s">
        <v>9019</v>
      </c>
      <c r="H2268">
        <v>1</v>
      </c>
      <c r="I2268" t="str">
        <f t="shared" si="141"/>
        <v>Rare Buyer</v>
      </c>
      <c r="J2268">
        <v>2</v>
      </c>
      <c r="K2268" t="str">
        <f t="shared" si="142"/>
        <v>Unsatisfied</v>
      </c>
      <c r="L2268">
        <v>0</v>
      </c>
      <c r="M2268" t="str">
        <f t="shared" si="143"/>
        <v>No Intent</v>
      </c>
    </row>
    <row r="2269" spans="1:13">
      <c r="A2269">
        <v>8141</v>
      </c>
      <c r="B2269" t="s">
        <v>31</v>
      </c>
      <c r="C2269" t="s">
        <v>28</v>
      </c>
      <c r="D2269" s="3">
        <v>2016.42181849446</v>
      </c>
      <c r="E2269">
        <v>46</v>
      </c>
      <c r="F2269" s="5" t="str">
        <f t="shared" si="140"/>
        <v>Middle aged</v>
      </c>
      <c r="G2269" t="s">
        <v>9019</v>
      </c>
      <c r="H2269">
        <v>11</v>
      </c>
      <c r="I2269" t="str">
        <f t="shared" si="141"/>
        <v>Frequent Buyer</v>
      </c>
      <c r="J2269">
        <v>2</v>
      </c>
      <c r="K2269" t="str">
        <f t="shared" si="142"/>
        <v>Unsatisfied</v>
      </c>
      <c r="L2269">
        <v>0</v>
      </c>
      <c r="M2269" t="str">
        <f t="shared" si="143"/>
        <v>No Intent</v>
      </c>
    </row>
    <row r="2270" spans="1:13">
      <c r="A2270">
        <v>8142</v>
      </c>
      <c r="B2270" t="s">
        <v>31</v>
      </c>
      <c r="C2270" t="s">
        <v>22</v>
      </c>
      <c r="D2270" s="3">
        <v>2738.2992768885401</v>
      </c>
      <c r="E2270">
        <v>20</v>
      </c>
      <c r="F2270" s="5" t="str">
        <f t="shared" si="140"/>
        <v>Young Adult</v>
      </c>
      <c r="G2270" t="s">
        <v>9020</v>
      </c>
      <c r="H2270">
        <v>14</v>
      </c>
      <c r="I2270" t="str">
        <f t="shared" si="141"/>
        <v>Very Frequent Buyer</v>
      </c>
      <c r="J2270">
        <v>2</v>
      </c>
      <c r="K2270" t="str">
        <f t="shared" si="142"/>
        <v>Unsatisfied</v>
      </c>
      <c r="L2270">
        <v>0</v>
      </c>
      <c r="M2270" t="str">
        <f t="shared" si="143"/>
        <v>No Intent</v>
      </c>
    </row>
    <row r="2271" spans="1:13">
      <c r="A2271">
        <v>8143</v>
      </c>
      <c r="B2271" t="s">
        <v>15</v>
      </c>
      <c r="C2271" t="s">
        <v>10</v>
      </c>
      <c r="D2271" s="3">
        <v>707.20845844460405</v>
      </c>
      <c r="E2271">
        <v>59</v>
      </c>
      <c r="F2271" s="5" t="str">
        <f t="shared" si="140"/>
        <v>Mature Adult</v>
      </c>
      <c r="G2271" t="s">
        <v>9019</v>
      </c>
      <c r="H2271">
        <v>16</v>
      </c>
      <c r="I2271" t="str">
        <f t="shared" si="141"/>
        <v>Very Frequent Buyer</v>
      </c>
      <c r="J2271">
        <v>5</v>
      </c>
      <c r="K2271" t="str">
        <f t="shared" si="142"/>
        <v>Satisfied</v>
      </c>
      <c r="L2271">
        <v>1</v>
      </c>
      <c r="M2271" t="str">
        <f t="shared" si="143"/>
        <v>Intent to Purchase</v>
      </c>
    </row>
    <row r="2272" spans="1:13">
      <c r="A2272">
        <v>8144</v>
      </c>
      <c r="B2272" t="s">
        <v>12</v>
      </c>
      <c r="C2272" t="s">
        <v>18</v>
      </c>
      <c r="D2272" s="3">
        <v>1269.90843772823</v>
      </c>
      <c r="E2272">
        <v>24</v>
      </c>
      <c r="F2272" s="5" t="str">
        <f t="shared" si="140"/>
        <v>Young Adult</v>
      </c>
      <c r="G2272" t="s">
        <v>9019</v>
      </c>
      <c r="H2272">
        <v>10</v>
      </c>
      <c r="I2272" t="str">
        <f t="shared" si="141"/>
        <v>Frequent Buyer</v>
      </c>
      <c r="J2272">
        <v>2</v>
      </c>
      <c r="K2272" t="str">
        <f t="shared" si="142"/>
        <v>Unsatisfied</v>
      </c>
      <c r="L2272">
        <v>0</v>
      </c>
      <c r="M2272" t="str">
        <f t="shared" si="143"/>
        <v>No Intent</v>
      </c>
    </row>
    <row r="2273" spans="1:13">
      <c r="A2273">
        <v>8145</v>
      </c>
      <c r="B2273" t="s">
        <v>24</v>
      </c>
      <c r="C2273" t="s">
        <v>18</v>
      </c>
      <c r="D2273" s="3">
        <v>595.30777274434604</v>
      </c>
      <c r="E2273">
        <v>47</v>
      </c>
      <c r="F2273" s="5" t="str">
        <f t="shared" si="140"/>
        <v>Middle aged</v>
      </c>
      <c r="G2273" t="s">
        <v>9019</v>
      </c>
      <c r="H2273">
        <v>6</v>
      </c>
      <c r="I2273" t="str">
        <f t="shared" si="141"/>
        <v>Regular Buyer</v>
      </c>
      <c r="J2273">
        <v>1</v>
      </c>
      <c r="K2273" t="str">
        <f t="shared" si="142"/>
        <v>Unsatisfied</v>
      </c>
      <c r="L2273">
        <v>0</v>
      </c>
      <c r="M2273" t="str">
        <f t="shared" si="143"/>
        <v>No Intent</v>
      </c>
    </row>
    <row r="2274" spans="1:13">
      <c r="A2274">
        <v>8146</v>
      </c>
      <c r="B2274" t="s">
        <v>12</v>
      </c>
      <c r="C2274" t="s">
        <v>18</v>
      </c>
      <c r="D2274" s="3">
        <v>2336.40768155366</v>
      </c>
      <c r="E2274">
        <v>21</v>
      </c>
      <c r="F2274" s="5" t="str">
        <f t="shared" si="140"/>
        <v>Young Adult</v>
      </c>
      <c r="G2274" t="s">
        <v>9019</v>
      </c>
      <c r="H2274">
        <v>11</v>
      </c>
      <c r="I2274" t="str">
        <f t="shared" si="141"/>
        <v>Frequent Buyer</v>
      </c>
      <c r="J2274">
        <v>2</v>
      </c>
      <c r="K2274" t="str">
        <f t="shared" si="142"/>
        <v>Unsatisfied</v>
      </c>
      <c r="L2274">
        <v>0</v>
      </c>
      <c r="M2274" t="str">
        <f t="shared" si="143"/>
        <v>No Intent</v>
      </c>
    </row>
    <row r="2275" spans="1:13">
      <c r="A2275">
        <v>8147</v>
      </c>
      <c r="B2275" t="s">
        <v>9</v>
      </c>
      <c r="C2275" t="s">
        <v>18</v>
      </c>
      <c r="D2275" s="3">
        <v>2435.8816540804301</v>
      </c>
      <c r="E2275">
        <v>65</v>
      </c>
      <c r="F2275" s="5" t="str">
        <f t="shared" si="140"/>
        <v>Senior</v>
      </c>
      <c r="G2275" t="s">
        <v>9019</v>
      </c>
      <c r="H2275">
        <v>5</v>
      </c>
      <c r="I2275" t="str">
        <f t="shared" si="141"/>
        <v>Regular Buyer</v>
      </c>
      <c r="J2275">
        <v>5</v>
      </c>
      <c r="K2275" t="str">
        <f t="shared" si="142"/>
        <v>Satisfied</v>
      </c>
      <c r="L2275">
        <v>1</v>
      </c>
      <c r="M2275" t="str">
        <f t="shared" si="143"/>
        <v>Intent to Purchase</v>
      </c>
    </row>
    <row r="2276" spans="1:13">
      <c r="A2276">
        <v>8148</v>
      </c>
      <c r="B2276" t="s">
        <v>24</v>
      </c>
      <c r="C2276" t="s">
        <v>28</v>
      </c>
      <c r="D2276" s="3">
        <v>550.90800801532998</v>
      </c>
      <c r="E2276">
        <v>33</v>
      </c>
      <c r="F2276" s="5" t="str">
        <f t="shared" si="140"/>
        <v>Adult</v>
      </c>
      <c r="G2276" t="s">
        <v>9020</v>
      </c>
      <c r="H2276">
        <v>2</v>
      </c>
      <c r="I2276" t="str">
        <f t="shared" si="141"/>
        <v>Occasional Buyer</v>
      </c>
      <c r="J2276">
        <v>3</v>
      </c>
      <c r="K2276" t="str">
        <f t="shared" si="142"/>
        <v>Neutral</v>
      </c>
      <c r="L2276">
        <v>1</v>
      </c>
      <c r="M2276" t="str">
        <f t="shared" si="143"/>
        <v>Intent to Purchase</v>
      </c>
    </row>
    <row r="2277" spans="1:13">
      <c r="A2277">
        <v>8149</v>
      </c>
      <c r="B2277" t="s">
        <v>15</v>
      </c>
      <c r="C2277" t="s">
        <v>13</v>
      </c>
      <c r="D2277" s="3">
        <v>2154.0820157715002</v>
      </c>
      <c r="E2277">
        <v>25</v>
      </c>
      <c r="F2277" s="5" t="str">
        <f t="shared" si="140"/>
        <v>Young Adult</v>
      </c>
      <c r="G2277" t="s">
        <v>9020</v>
      </c>
      <c r="H2277">
        <v>14</v>
      </c>
      <c r="I2277" t="str">
        <f t="shared" si="141"/>
        <v>Very Frequent Buyer</v>
      </c>
      <c r="J2277">
        <v>3</v>
      </c>
      <c r="K2277" t="str">
        <f t="shared" si="142"/>
        <v>Neutral</v>
      </c>
      <c r="L2277">
        <v>0</v>
      </c>
      <c r="M2277" t="str">
        <f t="shared" si="143"/>
        <v>No Intent</v>
      </c>
    </row>
    <row r="2278" spans="1:13">
      <c r="A2278">
        <v>8150</v>
      </c>
      <c r="B2278" t="s">
        <v>9</v>
      </c>
      <c r="C2278" t="s">
        <v>28</v>
      </c>
      <c r="D2278" s="3">
        <v>1589.90894924949</v>
      </c>
      <c r="E2278">
        <v>20</v>
      </c>
      <c r="F2278" s="5" t="str">
        <f t="shared" si="140"/>
        <v>Young Adult</v>
      </c>
      <c r="G2278" t="s">
        <v>9020</v>
      </c>
      <c r="H2278">
        <v>8</v>
      </c>
      <c r="I2278" t="str">
        <f t="shared" si="141"/>
        <v>Frequent Buyer</v>
      </c>
      <c r="J2278">
        <v>5</v>
      </c>
      <c r="K2278" t="str">
        <f t="shared" si="142"/>
        <v>Satisfied</v>
      </c>
      <c r="L2278">
        <v>1</v>
      </c>
      <c r="M2278" t="str">
        <f t="shared" si="143"/>
        <v>Intent to Purchase</v>
      </c>
    </row>
    <row r="2279" spans="1:13">
      <c r="A2279">
        <v>8151</v>
      </c>
      <c r="B2279" t="s">
        <v>12</v>
      </c>
      <c r="C2279" t="s">
        <v>18</v>
      </c>
      <c r="D2279" s="3">
        <v>111.421195311829</v>
      </c>
      <c r="E2279">
        <v>40</v>
      </c>
      <c r="F2279" s="5" t="str">
        <f t="shared" si="140"/>
        <v>Middle aged</v>
      </c>
      <c r="G2279" t="s">
        <v>9020</v>
      </c>
      <c r="H2279">
        <v>10</v>
      </c>
      <c r="I2279" t="str">
        <f t="shared" si="141"/>
        <v>Frequent Buyer</v>
      </c>
      <c r="J2279">
        <v>2</v>
      </c>
      <c r="K2279" t="str">
        <f t="shared" si="142"/>
        <v>Unsatisfied</v>
      </c>
      <c r="L2279">
        <v>1</v>
      </c>
      <c r="M2279" t="str">
        <f t="shared" si="143"/>
        <v>Intent to Purchase</v>
      </c>
    </row>
    <row r="2280" spans="1:13">
      <c r="A2280">
        <v>8152</v>
      </c>
      <c r="B2280" t="s">
        <v>12</v>
      </c>
      <c r="C2280" t="s">
        <v>28</v>
      </c>
      <c r="D2280" s="3">
        <v>285.88205231323502</v>
      </c>
      <c r="E2280">
        <v>34</v>
      </c>
      <c r="F2280" s="5" t="str">
        <f t="shared" si="140"/>
        <v>Adult</v>
      </c>
      <c r="G2280" t="s">
        <v>9020</v>
      </c>
      <c r="H2280">
        <v>5</v>
      </c>
      <c r="I2280" t="str">
        <f t="shared" si="141"/>
        <v>Regular Buyer</v>
      </c>
      <c r="J2280">
        <v>5</v>
      </c>
      <c r="K2280" t="str">
        <f t="shared" si="142"/>
        <v>Satisfied</v>
      </c>
      <c r="L2280">
        <v>1</v>
      </c>
      <c r="M2280" t="str">
        <f t="shared" si="143"/>
        <v>Intent to Purchase</v>
      </c>
    </row>
    <row r="2281" spans="1:13">
      <c r="A2281">
        <v>8153</v>
      </c>
      <c r="B2281" t="s">
        <v>31</v>
      </c>
      <c r="C2281" t="s">
        <v>18</v>
      </c>
      <c r="D2281" s="3">
        <v>602.87880747030999</v>
      </c>
      <c r="E2281">
        <v>49</v>
      </c>
      <c r="F2281" s="5" t="str">
        <f t="shared" si="140"/>
        <v>Middle aged</v>
      </c>
      <c r="G2281" t="s">
        <v>9020</v>
      </c>
      <c r="H2281">
        <v>17</v>
      </c>
      <c r="I2281" t="str">
        <f t="shared" si="141"/>
        <v>Very Frequent Buyer</v>
      </c>
      <c r="J2281">
        <v>3</v>
      </c>
      <c r="K2281" t="str">
        <f t="shared" si="142"/>
        <v>Neutral</v>
      </c>
      <c r="L2281">
        <v>1</v>
      </c>
      <c r="M2281" t="str">
        <f t="shared" si="143"/>
        <v>Intent to Purchase</v>
      </c>
    </row>
    <row r="2282" spans="1:13">
      <c r="A2282">
        <v>8154</v>
      </c>
      <c r="B2282" t="s">
        <v>12</v>
      </c>
      <c r="C2282" t="s">
        <v>28</v>
      </c>
      <c r="D2282" s="3">
        <v>2175.7713598916998</v>
      </c>
      <c r="E2282">
        <v>45</v>
      </c>
      <c r="F2282" s="5" t="str">
        <f t="shared" si="140"/>
        <v>Middle aged</v>
      </c>
      <c r="G2282" t="s">
        <v>9020</v>
      </c>
      <c r="H2282">
        <v>18</v>
      </c>
      <c r="I2282" t="str">
        <f t="shared" si="141"/>
        <v>Very Frequent Buyer</v>
      </c>
      <c r="J2282">
        <v>1</v>
      </c>
      <c r="K2282" t="str">
        <f t="shared" si="142"/>
        <v>Unsatisfied</v>
      </c>
      <c r="L2282">
        <v>1</v>
      </c>
      <c r="M2282" t="str">
        <f t="shared" si="143"/>
        <v>Intent to Purchase</v>
      </c>
    </row>
    <row r="2283" spans="1:13">
      <c r="A2283">
        <v>8155</v>
      </c>
      <c r="B2283" t="s">
        <v>15</v>
      </c>
      <c r="C2283" t="s">
        <v>10</v>
      </c>
      <c r="D2283" s="3">
        <v>2599.2217418175501</v>
      </c>
      <c r="E2283">
        <v>41</v>
      </c>
      <c r="F2283" s="5" t="str">
        <f t="shared" si="140"/>
        <v>Middle aged</v>
      </c>
      <c r="G2283" t="s">
        <v>9019</v>
      </c>
      <c r="H2283">
        <v>8</v>
      </c>
      <c r="I2283" t="str">
        <f t="shared" si="141"/>
        <v>Frequent Buyer</v>
      </c>
      <c r="J2283">
        <v>5</v>
      </c>
      <c r="K2283" t="str">
        <f t="shared" si="142"/>
        <v>Satisfied</v>
      </c>
      <c r="L2283">
        <v>1</v>
      </c>
      <c r="M2283" t="str">
        <f t="shared" si="143"/>
        <v>Intent to Purchase</v>
      </c>
    </row>
    <row r="2284" spans="1:13">
      <c r="A2284">
        <v>8156</v>
      </c>
      <c r="B2284" t="s">
        <v>31</v>
      </c>
      <c r="C2284" t="s">
        <v>18</v>
      </c>
      <c r="D2284" s="3">
        <v>2300.9846806361602</v>
      </c>
      <c r="E2284">
        <v>22</v>
      </c>
      <c r="F2284" s="5" t="str">
        <f t="shared" ref="F2284:F2347" si="144">IF(E2284&lt;20,"Adolescent",IF(E2284&lt;30,"Young Adult",IF(E2284&lt;40,"Adult",IF(E2284&lt;50,"Middle aged",IF(E2284&lt;60,"Mature Adult","Senior")))))</f>
        <v>Young Adult</v>
      </c>
      <c r="G2284" t="s">
        <v>9019</v>
      </c>
      <c r="H2284">
        <v>7</v>
      </c>
      <c r="I2284" t="str">
        <f t="shared" si="141"/>
        <v>Frequent Buyer</v>
      </c>
      <c r="J2284">
        <v>5</v>
      </c>
      <c r="K2284" t="str">
        <f t="shared" si="142"/>
        <v>Satisfied</v>
      </c>
      <c r="L2284">
        <v>0</v>
      </c>
      <c r="M2284" t="str">
        <f t="shared" si="143"/>
        <v>No Intent</v>
      </c>
    </row>
    <row r="2285" spans="1:13">
      <c r="A2285">
        <v>8157</v>
      </c>
      <c r="B2285" t="s">
        <v>9</v>
      </c>
      <c r="C2285" t="s">
        <v>22</v>
      </c>
      <c r="D2285" s="3">
        <v>760.76899655123702</v>
      </c>
      <c r="E2285">
        <v>40</v>
      </c>
      <c r="F2285" s="5" t="str">
        <f t="shared" si="144"/>
        <v>Middle aged</v>
      </c>
      <c r="G2285" t="s">
        <v>9019</v>
      </c>
      <c r="H2285">
        <v>17</v>
      </c>
      <c r="I2285" t="str">
        <f t="shared" si="141"/>
        <v>Very Frequent Buyer</v>
      </c>
      <c r="J2285">
        <v>3</v>
      </c>
      <c r="K2285" t="str">
        <f t="shared" si="142"/>
        <v>Neutral</v>
      </c>
      <c r="L2285">
        <v>0</v>
      </c>
      <c r="M2285" t="str">
        <f t="shared" si="143"/>
        <v>No Intent</v>
      </c>
    </row>
    <row r="2286" spans="1:13">
      <c r="A2286">
        <v>8158</v>
      </c>
      <c r="B2286" t="s">
        <v>24</v>
      </c>
      <c r="C2286" t="s">
        <v>10</v>
      </c>
      <c r="D2286" s="3">
        <v>2303.2816636686098</v>
      </c>
      <c r="E2286">
        <v>50</v>
      </c>
      <c r="F2286" s="5" t="str">
        <f t="shared" si="144"/>
        <v>Mature Adult</v>
      </c>
      <c r="G2286" t="s">
        <v>9019</v>
      </c>
      <c r="H2286">
        <v>5</v>
      </c>
      <c r="I2286" t="str">
        <f t="shared" si="141"/>
        <v>Regular Buyer</v>
      </c>
      <c r="J2286">
        <v>5</v>
      </c>
      <c r="K2286" t="str">
        <f t="shared" si="142"/>
        <v>Satisfied</v>
      </c>
      <c r="L2286">
        <v>1</v>
      </c>
      <c r="M2286" t="str">
        <f t="shared" si="143"/>
        <v>Intent to Purchase</v>
      </c>
    </row>
    <row r="2287" spans="1:13">
      <c r="A2287">
        <v>8159</v>
      </c>
      <c r="B2287" t="s">
        <v>9</v>
      </c>
      <c r="C2287" t="s">
        <v>13</v>
      </c>
      <c r="D2287" s="3">
        <v>1512.7394358281299</v>
      </c>
      <c r="E2287">
        <v>24</v>
      </c>
      <c r="F2287" s="5" t="str">
        <f t="shared" si="144"/>
        <v>Young Adult</v>
      </c>
      <c r="G2287" t="s">
        <v>9019</v>
      </c>
      <c r="H2287">
        <v>14</v>
      </c>
      <c r="I2287" t="str">
        <f t="shared" si="141"/>
        <v>Very Frequent Buyer</v>
      </c>
      <c r="J2287">
        <v>5</v>
      </c>
      <c r="K2287" t="str">
        <f t="shared" si="142"/>
        <v>Satisfied</v>
      </c>
      <c r="L2287">
        <v>0</v>
      </c>
      <c r="M2287" t="str">
        <f t="shared" si="143"/>
        <v>No Intent</v>
      </c>
    </row>
    <row r="2288" spans="1:13">
      <c r="A2288">
        <v>8160</v>
      </c>
      <c r="B2288" t="s">
        <v>24</v>
      </c>
      <c r="C2288" t="s">
        <v>28</v>
      </c>
      <c r="D2288" s="3">
        <v>876.77606319814504</v>
      </c>
      <c r="E2288">
        <v>34</v>
      </c>
      <c r="F2288" s="5" t="str">
        <f t="shared" si="144"/>
        <v>Adult</v>
      </c>
      <c r="G2288" t="s">
        <v>9019</v>
      </c>
      <c r="H2288">
        <v>16</v>
      </c>
      <c r="I2288" t="str">
        <f t="shared" si="141"/>
        <v>Very Frequent Buyer</v>
      </c>
      <c r="J2288">
        <v>1</v>
      </c>
      <c r="K2288" t="str">
        <f t="shared" si="142"/>
        <v>Unsatisfied</v>
      </c>
      <c r="L2288">
        <v>0</v>
      </c>
      <c r="M2288" t="str">
        <f t="shared" si="143"/>
        <v>No Intent</v>
      </c>
    </row>
    <row r="2289" spans="1:13">
      <c r="A2289">
        <v>8161</v>
      </c>
      <c r="B2289" t="s">
        <v>31</v>
      </c>
      <c r="C2289" t="s">
        <v>18</v>
      </c>
      <c r="D2289" s="3">
        <v>977.48304504203099</v>
      </c>
      <c r="E2289">
        <v>20</v>
      </c>
      <c r="F2289" s="5" t="str">
        <f t="shared" si="144"/>
        <v>Young Adult</v>
      </c>
      <c r="G2289" t="s">
        <v>9019</v>
      </c>
      <c r="H2289">
        <v>18</v>
      </c>
      <c r="I2289" t="str">
        <f t="shared" si="141"/>
        <v>Very Frequent Buyer</v>
      </c>
      <c r="J2289">
        <v>5</v>
      </c>
      <c r="K2289" t="str">
        <f t="shared" si="142"/>
        <v>Satisfied</v>
      </c>
      <c r="L2289">
        <v>0</v>
      </c>
      <c r="M2289" t="str">
        <f t="shared" si="143"/>
        <v>No Intent</v>
      </c>
    </row>
    <row r="2290" spans="1:13">
      <c r="A2290">
        <v>8162</v>
      </c>
      <c r="B2290" t="s">
        <v>15</v>
      </c>
      <c r="C2290" t="s">
        <v>28</v>
      </c>
      <c r="D2290" s="3">
        <v>631.68527502676397</v>
      </c>
      <c r="E2290">
        <v>53</v>
      </c>
      <c r="F2290" s="5" t="str">
        <f t="shared" si="144"/>
        <v>Mature Adult</v>
      </c>
      <c r="G2290" t="s">
        <v>9019</v>
      </c>
      <c r="H2290">
        <v>15</v>
      </c>
      <c r="I2290" t="str">
        <f t="shared" si="141"/>
        <v>Very Frequent Buyer</v>
      </c>
      <c r="J2290">
        <v>3</v>
      </c>
      <c r="K2290" t="str">
        <f t="shared" si="142"/>
        <v>Neutral</v>
      </c>
      <c r="L2290">
        <v>0</v>
      </c>
      <c r="M2290" t="str">
        <f t="shared" si="143"/>
        <v>No Intent</v>
      </c>
    </row>
    <row r="2291" spans="1:13">
      <c r="A2291">
        <v>8163</v>
      </c>
      <c r="B2291" t="s">
        <v>12</v>
      </c>
      <c r="C2291" t="s">
        <v>10</v>
      </c>
      <c r="D2291" s="3">
        <v>1810.21660187772</v>
      </c>
      <c r="E2291">
        <v>54</v>
      </c>
      <c r="F2291" s="5" t="str">
        <f t="shared" si="144"/>
        <v>Mature Adult</v>
      </c>
      <c r="G2291" t="s">
        <v>9020</v>
      </c>
      <c r="H2291">
        <v>19</v>
      </c>
      <c r="I2291" t="str">
        <f t="shared" si="141"/>
        <v>Very Frequent Buyer</v>
      </c>
      <c r="J2291">
        <v>5</v>
      </c>
      <c r="K2291" t="str">
        <f t="shared" si="142"/>
        <v>Satisfied</v>
      </c>
      <c r="L2291">
        <v>1</v>
      </c>
      <c r="M2291" t="str">
        <f t="shared" si="143"/>
        <v>Intent to Purchase</v>
      </c>
    </row>
    <row r="2292" spans="1:13">
      <c r="A2292">
        <v>8164</v>
      </c>
      <c r="B2292" t="s">
        <v>9</v>
      </c>
      <c r="C2292" t="s">
        <v>13</v>
      </c>
      <c r="D2292" s="3">
        <v>708.42354138795201</v>
      </c>
      <c r="E2292">
        <v>62</v>
      </c>
      <c r="F2292" s="5" t="str">
        <f t="shared" si="144"/>
        <v>Senior</v>
      </c>
      <c r="G2292" t="s">
        <v>9019</v>
      </c>
      <c r="H2292">
        <v>14</v>
      </c>
      <c r="I2292" t="str">
        <f t="shared" si="141"/>
        <v>Very Frequent Buyer</v>
      </c>
      <c r="J2292">
        <v>5</v>
      </c>
      <c r="K2292" t="str">
        <f t="shared" si="142"/>
        <v>Satisfied</v>
      </c>
      <c r="L2292">
        <v>1</v>
      </c>
      <c r="M2292" t="str">
        <f t="shared" si="143"/>
        <v>Intent to Purchase</v>
      </c>
    </row>
    <row r="2293" spans="1:13">
      <c r="A2293">
        <v>8165</v>
      </c>
      <c r="B2293" t="s">
        <v>31</v>
      </c>
      <c r="C2293" t="s">
        <v>22</v>
      </c>
      <c r="D2293" s="3">
        <v>2404.11689707301</v>
      </c>
      <c r="E2293">
        <v>53</v>
      </c>
      <c r="F2293" s="5" t="str">
        <f t="shared" si="144"/>
        <v>Mature Adult</v>
      </c>
      <c r="G2293" t="s">
        <v>9019</v>
      </c>
      <c r="H2293">
        <v>10</v>
      </c>
      <c r="I2293" t="str">
        <f t="shared" si="141"/>
        <v>Frequent Buyer</v>
      </c>
      <c r="J2293">
        <v>1</v>
      </c>
      <c r="K2293" t="str">
        <f t="shared" si="142"/>
        <v>Unsatisfied</v>
      </c>
      <c r="L2293">
        <v>0</v>
      </c>
      <c r="M2293" t="str">
        <f t="shared" si="143"/>
        <v>No Intent</v>
      </c>
    </row>
    <row r="2294" spans="1:13">
      <c r="A2294">
        <v>8166</v>
      </c>
      <c r="B2294" t="s">
        <v>12</v>
      </c>
      <c r="C2294" t="s">
        <v>28</v>
      </c>
      <c r="D2294" s="3">
        <v>526.20102906130705</v>
      </c>
      <c r="E2294">
        <v>56</v>
      </c>
      <c r="F2294" s="5" t="str">
        <f t="shared" si="144"/>
        <v>Mature Adult</v>
      </c>
      <c r="G2294" t="s">
        <v>9020</v>
      </c>
      <c r="H2294">
        <v>15</v>
      </c>
      <c r="I2294" t="str">
        <f t="shared" si="141"/>
        <v>Very Frequent Buyer</v>
      </c>
      <c r="J2294">
        <v>5</v>
      </c>
      <c r="K2294" t="str">
        <f t="shared" si="142"/>
        <v>Satisfied</v>
      </c>
      <c r="L2294">
        <v>1</v>
      </c>
      <c r="M2294" t="str">
        <f t="shared" si="143"/>
        <v>Intent to Purchase</v>
      </c>
    </row>
    <row r="2295" spans="1:13">
      <c r="A2295">
        <v>8167</v>
      </c>
      <c r="B2295" t="s">
        <v>12</v>
      </c>
      <c r="C2295" t="s">
        <v>22</v>
      </c>
      <c r="D2295" s="3">
        <v>1629.1220316542499</v>
      </c>
      <c r="E2295">
        <v>51</v>
      </c>
      <c r="F2295" s="5" t="str">
        <f t="shared" si="144"/>
        <v>Mature Adult</v>
      </c>
      <c r="G2295" t="s">
        <v>9019</v>
      </c>
      <c r="H2295">
        <v>10</v>
      </c>
      <c r="I2295" t="str">
        <f t="shared" si="141"/>
        <v>Frequent Buyer</v>
      </c>
      <c r="J2295">
        <v>1</v>
      </c>
      <c r="K2295" t="str">
        <f t="shared" si="142"/>
        <v>Unsatisfied</v>
      </c>
      <c r="L2295">
        <v>0</v>
      </c>
      <c r="M2295" t="str">
        <f t="shared" si="143"/>
        <v>No Intent</v>
      </c>
    </row>
    <row r="2296" spans="1:13">
      <c r="A2296">
        <v>8168</v>
      </c>
      <c r="B2296" t="s">
        <v>31</v>
      </c>
      <c r="C2296" t="s">
        <v>13</v>
      </c>
      <c r="D2296" s="3">
        <v>2114.8938613238101</v>
      </c>
      <c r="E2296">
        <v>52</v>
      </c>
      <c r="F2296" s="5" t="str">
        <f t="shared" si="144"/>
        <v>Mature Adult</v>
      </c>
      <c r="G2296" t="s">
        <v>9020</v>
      </c>
      <c r="H2296">
        <v>15</v>
      </c>
      <c r="I2296" t="str">
        <f t="shared" si="141"/>
        <v>Very Frequent Buyer</v>
      </c>
      <c r="J2296">
        <v>3</v>
      </c>
      <c r="K2296" t="str">
        <f t="shared" si="142"/>
        <v>Neutral</v>
      </c>
      <c r="L2296">
        <v>1</v>
      </c>
      <c r="M2296" t="str">
        <f t="shared" si="143"/>
        <v>Intent to Purchase</v>
      </c>
    </row>
    <row r="2297" spans="1:13">
      <c r="A2297">
        <v>8169</v>
      </c>
      <c r="B2297" t="s">
        <v>12</v>
      </c>
      <c r="C2297" t="s">
        <v>13</v>
      </c>
      <c r="D2297" s="3">
        <v>1618.39964791547</v>
      </c>
      <c r="E2297">
        <v>33</v>
      </c>
      <c r="F2297" s="5" t="str">
        <f t="shared" si="144"/>
        <v>Adult</v>
      </c>
      <c r="G2297" t="s">
        <v>9019</v>
      </c>
      <c r="H2297">
        <v>6</v>
      </c>
      <c r="I2297" t="str">
        <f t="shared" si="141"/>
        <v>Regular Buyer</v>
      </c>
      <c r="J2297">
        <v>5</v>
      </c>
      <c r="K2297" t="str">
        <f t="shared" si="142"/>
        <v>Satisfied</v>
      </c>
      <c r="L2297">
        <v>1</v>
      </c>
      <c r="M2297" t="str">
        <f t="shared" si="143"/>
        <v>Intent to Purchase</v>
      </c>
    </row>
    <row r="2298" spans="1:13">
      <c r="A2298">
        <v>8170</v>
      </c>
      <c r="B2298" t="s">
        <v>9</v>
      </c>
      <c r="C2298" t="s">
        <v>28</v>
      </c>
      <c r="D2298" s="3">
        <v>1318.0983210663601</v>
      </c>
      <c r="E2298">
        <v>40</v>
      </c>
      <c r="F2298" s="5" t="str">
        <f t="shared" si="144"/>
        <v>Middle aged</v>
      </c>
      <c r="G2298" t="s">
        <v>9019</v>
      </c>
      <c r="H2298">
        <v>10</v>
      </c>
      <c r="I2298" t="str">
        <f t="shared" si="141"/>
        <v>Frequent Buyer</v>
      </c>
      <c r="J2298">
        <v>2</v>
      </c>
      <c r="K2298" t="str">
        <f t="shared" si="142"/>
        <v>Unsatisfied</v>
      </c>
      <c r="L2298">
        <v>0</v>
      </c>
      <c r="M2298" t="str">
        <f t="shared" si="143"/>
        <v>No Intent</v>
      </c>
    </row>
    <row r="2299" spans="1:13">
      <c r="A2299">
        <v>8171</v>
      </c>
      <c r="B2299" t="s">
        <v>24</v>
      </c>
      <c r="C2299" t="s">
        <v>10</v>
      </c>
      <c r="D2299" s="3">
        <v>763.42441833619705</v>
      </c>
      <c r="E2299">
        <v>62</v>
      </c>
      <c r="F2299" s="5" t="str">
        <f t="shared" si="144"/>
        <v>Senior</v>
      </c>
      <c r="G2299" t="s">
        <v>9019</v>
      </c>
      <c r="H2299">
        <v>17</v>
      </c>
      <c r="I2299" t="str">
        <f t="shared" si="141"/>
        <v>Very Frequent Buyer</v>
      </c>
      <c r="J2299">
        <v>1</v>
      </c>
      <c r="K2299" t="str">
        <f t="shared" si="142"/>
        <v>Unsatisfied</v>
      </c>
      <c r="L2299">
        <v>0</v>
      </c>
      <c r="M2299" t="str">
        <f t="shared" si="143"/>
        <v>No Intent</v>
      </c>
    </row>
    <row r="2300" spans="1:13">
      <c r="A2300">
        <v>8172</v>
      </c>
      <c r="B2300" t="s">
        <v>15</v>
      </c>
      <c r="C2300" t="s">
        <v>28</v>
      </c>
      <c r="D2300" s="3">
        <v>701.48982040545195</v>
      </c>
      <c r="E2300">
        <v>56</v>
      </c>
      <c r="F2300" s="5" t="str">
        <f t="shared" si="144"/>
        <v>Mature Adult</v>
      </c>
      <c r="G2300" t="s">
        <v>9020</v>
      </c>
      <c r="H2300">
        <v>10</v>
      </c>
      <c r="I2300" t="str">
        <f t="shared" si="141"/>
        <v>Frequent Buyer</v>
      </c>
      <c r="J2300">
        <v>4</v>
      </c>
      <c r="K2300" t="str">
        <f t="shared" si="142"/>
        <v>Satisfied</v>
      </c>
      <c r="L2300">
        <v>1</v>
      </c>
      <c r="M2300" t="str">
        <f t="shared" si="143"/>
        <v>Intent to Purchase</v>
      </c>
    </row>
    <row r="2301" spans="1:13">
      <c r="A2301">
        <v>8173</v>
      </c>
      <c r="B2301" t="s">
        <v>9</v>
      </c>
      <c r="C2301" t="s">
        <v>22</v>
      </c>
      <c r="D2301" s="3">
        <v>819.24350666778003</v>
      </c>
      <c r="E2301">
        <v>69</v>
      </c>
      <c r="F2301" s="5" t="str">
        <f t="shared" si="144"/>
        <v>Senior</v>
      </c>
      <c r="G2301" t="s">
        <v>9019</v>
      </c>
      <c r="H2301">
        <v>5</v>
      </c>
      <c r="I2301" t="str">
        <f t="shared" si="141"/>
        <v>Regular Buyer</v>
      </c>
      <c r="J2301">
        <v>3</v>
      </c>
      <c r="K2301" t="str">
        <f t="shared" si="142"/>
        <v>Neutral</v>
      </c>
      <c r="L2301">
        <v>0</v>
      </c>
      <c r="M2301" t="str">
        <f t="shared" si="143"/>
        <v>No Intent</v>
      </c>
    </row>
    <row r="2302" spans="1:13">
      <c r="A2302">
        <v>8174</v>
      </c>
      <c r="B2302" t="s">
        <v>12</v>
      </c>
      <c r="C2302" t="s">
        <v>28</v>
      </c>
      <c r="D2302" s="3">
        <v>1042.1551714696</v>
      </c>
      <c r="E2302">
        <v>51</v>
      </c>
      <c r="F2302" s="5" t="str">
        <f t="shared" si="144"/>
        <v>Mature Adult</v>
      </c>
      <c r="G2302" t="s">
        <v>9020</v>
      </c>
      <c r="H2302">
        <v>9</v>
      </c>
      <c r="I2302" t="str">
        <f t="shared" si="141"/>
        <v>Frequent Buyer</v>
      </c>
      <c r="J2302">
        <v>1</v>
      </c>
      <c r="K2302" t="str">
        <f t="shared" si="142"/>
        <v>Unsatisfied</v>
      </c>
      <c r="L2302">
        <v>1</v>
      </c>
      <c r="M2302" t="str">
        <f t="shared" si="143"/>
        <v>Intent to Purchase</v>
      </c>
    </row>
    <row r="2303" spans="1:13">
      <c r="A2303">
        <v>8175</v>
      </c>
      <c r="B2303" t="s">
        <v>9</v>
      </c>
      <c r="C2303" t="s">
        <v>13</v>
      </c>
      <c r="D2303" s="3">
        <v>2364.4561448445902</v>
      </c>
      <c r="E2303">
        <v>21</v>
      </c>
      <c r="F2303" s="5" t="str">
        <f t="shared" si="144"/>
        <v>Young Adult</v>
      </c>
      <c r="G2303" t="s">
        <v>9019</v>
      </c>
      <c r="H2303">
        <v>16</v>
      </c>
      <c r="I2303" t="str">
        <f t="shared" si="141"/>
        <v>Very Frequent Buyer</v>
      </c>
      <c r="J2303">
        <v>1</v>
      </c>
      <c r="K2303" t="str">
        <f t="shared" si="142"/>
        <v>Unsatisfied</v>
      </c>
      <c r="L2303">
        <v>0</v>
      </c>
      <c r="M2303" t="str">
        <f t="shared" si="143"/>
        <v>No Intent</v>
      </c>
    </row>
    <row r="2304" spans="1:13">
      <c r="A2304">
        <v>8176</v>
      </c>
      <c r="B2304" t="s">
        <v>31</v>
      </c>
      <c r="C2304" t="s">
        <v>13</v>
      </c>
      <c r="D2304" s="3">
        <v>1540.76767214397</v>
      </c>
      <c r="E2304">
        <v>49</v>
      </c>
      <c r="F2304" s="5" t="str">
        <f t="shared" si="144"/>
        <v>Middle aged</v>
      </c>
      <c r="G2304" t="s">
        <v>9019</v>
      </c>
      <c r="H2304">
        <v>16</v>
      </c>
      <c r="I2304" t="str">
        <f t="shared" si="141"/>
        <v>Very Frequent Buyer</v>
      </c>
      <c r="J2304">
        <v>1</v>
      </c>
      <c r="K2304" t="str">
        <f t="shared" si="142"/>
        <v>Unsatisfied</v>
      </c>
      <c r="L2304">
        <v>0</v>
      </c>
      <c r="M2304" t="str">
        <f t="shared" si="143"/>
        <v>No Intent</v>
      </c>
    </row>
    <row r="2305" spans="1:13">
      <c r="A2305">
        <v>8177</v>
      </c>
      <c r="B2305" t="s">
        <v>15</v>
      </c>
      <c r="C2305" t="s">
        <v>22</v>
      </c>
      <c r="D2305" s="3">
        <v>2865.2527023768498</v>
      </c>
      <c r="E2305">
        <v>41</v>
      </c>
      <c r="F2305" s="5" t="str">
        <f t="shared" si="144"/>
        <v>Middle aged</v>
      </c>
      <c r="G2305" t="s">
        <v>9019</v>
      </c>
      <c r="H2305">
        <v>8</v>
      </c>
      <c r="I2305" t="str">
        <f t="shared" si="141"/>
        <v>Frequent Buyer</v>
      </c>
      <c r="J2305">
        <v>4</v>
      </c>
      <c r="K2305" t="str">
        <f t="shared" si="142"/>
        <v>Satisfied</v>
      </c>
      <c r="L2305">
        <v>1</v>
      </c>
      <c r="M2305" t="str">
        <f t="shared" si="143"/>
        <v>Intent to Purchase</v>
      </c>
    </row>
    <row r="2306" spans="1:13">
      <c r="A2306">
        <v>8178</v>
      </c>
      <c r="B2306" t="s">
        <v>15</v>
      </c>
      <c r="C2306" t="s">
        <v>28</v>
      </c>
      <c r="D2306" s="3">
        <v>2933.4830417728499</v>
      </c>
      <c r="E2306">
        <v>65</v>
      </c>
      <c r="F2306" s="5" t="str">
        <f t="shared" si="144"/>
        <v>Senior</v>
      </c>
      <c r="G2306" t="s">
        <v>9019</v>
      </c>
      <c r="H2306">
        <v>18</v>
      </c>
      <c r="I2306" t="str">
        <f t="shared" ref="I2306:I2369" si="145">IF(H2306=0, "No Purchases",
IF(H2306&lt;=1, "Rare Buyer",
IF(H2306&lt;=3, "Occasional Buyer",
IF(H2306&lt;=6, "Regular Buyer",
IF(H2306&lt;=12, "Frequent Buyer", "Very Frequent Buyer")))))</f>
        <v>Very Frequent Buyer</v>
      </c>
      <c r="J2306">
        <v>4</v>
      </c>
      <c r="K2306" t="str">
        <f t="shared" ref="K2306:K2369" si="146">IF(J2306&lt;=2, "Unsatisfied",
IF(J2306=3, "Neutral",
IF(J2306&gt;=4, "Satisfied", "N/A")))</f>
        <v>Satisfied</v>
      </c>
      <c r="L2306">
        <v>1</v>
      </c>
      <c r="M2306" t="str">
        <f t="shared" ref="M2306:M2369" si="147">IF(L2306=0, "No Intent", IF(L2306=1,"Intent to Purchase", "N/A"))</f>
        <v>Intent to Purchase</v>
      </c>
    </row>
    <row r="2307" spans="1:13">
      <c r="A2307">
        <v>8179</v>
      </c>
      <c r="B2307" t="s">
        <v>12</v>
      </c>
      <c r="C2307" t="s">
        <v>13</v>
      </c>
      <c r="D2307" s="3">
        <v>1207.66773306347</v>
      </c>
      <c r="E2307">
        <v>33</v>
      </c>
      <c r="F2307" s="5" t="str">
        <f t="shared" si="144"/>
        <v>Adult</v>
      </c>
      <c r="G2307" t="s">
        <v>9019</v>
      </c>
      <c r="H2307">
        <v>10</v>
      </c>
      <c r="I2307" t="str">
        <f t="shared" si="145"/>
        <v>Frequent Buyer</v>
      </c>
      <c r="J2307">
        <v>4</v>
      </c>
      <c r="K2307" t="str">
        <f t="shared" si="146"/>
        <v>Satisfied</v>
      </c>
      <c r="L2307">
        <v>1</v>
      </c>
      <c r="M2307" t="str">
        <f t="shared" si="147"/>
        <v>Intent to Purchase</v>
      </c>
    </row>
    <row r="2308" spans="1:13">
      <c r="A2308">
        <v>8180</v>
      </c>
      <c r="B2308" t="s">
        <v>15</v>
      </c>
      <c r="C2308" t="s">
        <v>10</v>
      </c>
      <c r="D2308" s="3">
        <v>1343.1785521137299</v>
      </c>
      <c r="E2308">
        <v>64</v>
      </c>
      <c r="F2308" s="5" t="str">
        <f t="shared" si="144"/>
        <v>Senior</v>
      </c>
      <c r="G2308" t="s">
        <v>9019</v>
      </c>
      <c r="H2308">
        <v>11</v>
      </c>
      <c r="I2308" t="str">
        <f t="shared" si="145"/>
        <v>Frequent Buyer</v>
      </c>
      <c r="J2308">
        <v>2</v>
      </c>
      <c r="K2308" t="str">
        <f t="shared" si="146"/>
        <v>Unsatisfied</v>
      </c>
      <c r="L2308">
        <v>0</v>
      </c>
      <c r="M2308" t="str">
        <f t="shared" si="147"/>
        <v>No Intent</v>
      </c>
    </row>
    <row r="2309" spans="1:13">
      <c r="A2309">
        <v>8181</v>
      </c>
      <c r="B2309" t="s">
        <v>12</v>
      </c>
      <c r="C2309" t="s">
        <v>13</v>
      </c>
      <c r="D2309" s="3">
        <v>2625.67846174033</v>
      </c>
      <c r="E2309">
        <v>23</v>
      </c>
      <c r="F2309" s="5" t="str">
        <f t="shared" si="144"/>
        <v>Young Adult</v>
      </c>
      <c r="G2309" t="s">
        <v>9020</v>
      </c>
      <c r="H2309">
        <v>16</v>
      </c>
      <c r="I2309" t="str">
        <f t="shared" si="145"/>
        <v>Very Frequent Buyer</v>
      </c>
      <c r="J2309">
        <v>3</v>
      </c>
      <c r="K2309" t="str">
        <f t="shared" si="146"/>
        <v>Neutral</v>
      </c>
      <c r="L2309">
        <v>0</v>
      </c>
      <c r="M2309" t="str">
        <f t="shared" si="147"/>
        <v>No Intent</v>
      </c>
    </row>
    <row r="2310" spans="1:13">
      <c r="A2310">
        <v>8182</v>
      </c>
      <c r="B2310" t="s">
        <v>12</v>
      </c>
      <c r="C2310" t="s">
        <v>10</v>
      </c>
      <c r="D2310" s="3">
        <v>2194.7439384106101</v>
      </c>
      <c r="E2310">
        <v>18</v>
      </c>
      <c r="F2310" s="5" t="str">
        <f t="shared" si="144"/>
        <v>Adolescent</v>
      </c>
      <c r="G2310" t="s">
        <v>9020</v>
      </c>
      <c r="H2310">
        <v>4</v>
      </c>
      <c r="I2310" t="str">
        <f t="shared" si="145"/>
        <v>Regular Buyer</v>
      </c>
      <c r="J2310">
        <v>5</v>
      </c>
      <c r="K2310" t="str">
        <f t="shared" si="146"/>
        <v>Satisfied</v>
      </c>
      <c r="L2310">
        <v>1</v>
      </c>
      <c r="M2310" t="str">
        <f t="shared" si="147"/>
        <v>Intent to Purchase</v>
      </c>
    </row>
    <row r="2311" spans="1:13">
      <c r="A2311">
        <v>8183</v>
      </c>
      <c r="B2311" t="s">
        <v>31</v>
      </c>
      <c r="C2311" t="s">
        <v>10</v>
      </c>
      <c r="D2311" s="3">
        <v>461.556294243823</v>
      </c>
      <c r="E2311">
        <v>66</v>
      </c>
      <c r="F2311" s="5" t="str">
        <f t="shared" si="144"/>
        <v>Senior</v>
      </c>
      <c r="G2311" t="s">
        <v>9020</v>
      </c>
      <c r="H2311">
        <v>7</v>
      </c>
      <c r="I2311" t="str">
        <f t="shared" si="145"/>
        <v>Frequent Buyer</v>
      </c>
      <c r="J2311">
        <v>1</v>
      </c>
      <c r="K2311" t="str">
        <f t="shared" si="146"/>
        <v>Unsatisfied</v>
      </c>
      <c r="L2311">
        <v>1</v>
      </c>
      <c r="M2311" t="str">
        <f t="shared" si="147"/>
        <v>Intent to Purchase</v>
      </c>
    </row>
    <row r="2312" spans="1:13">
      <c r="A2312">
        <v>8184</v>
      </c>
      <c r="B2312" t="s">
        <v>12</v>
      </c>
      <c r="C2312" t="s">
        <v>13</v>
      </c>
      <c r="D2312" s="3">
        <v>364.10497765537099</v>
      </c>
      <c r="E2312">
        <v>43</v>
      </c>
      <c r="F2312" s="5" t="str">
        <f t="shared" si="144"/>
        <v>Middle aged</v>
      </c>
      <c r="G2312" t="s">
        <v>9019</v>
      </c>
      <c r="H2312">
        <v>9</v>
      </c>
      <c r="I2312" t="str">
        <f t="shared" si="145"/>
        <v>Frequent Buyer</v>
      </c>
      <c r="J2312">
        <v>3</v>
      </c>
      <c r="K2312" t="str">
        <f t="shared" si="146"/>
        <v>Neutral</v>
      </c>
      <c r="L2312">
        <v>0</v>
      </c>
      <c r="M2312" t="str">
        <f t="shared" si="147"/>
        <v>No Intent</v>
      </c>
    </row>
    <row r="2313" spans="1:13">
      <c r="A2313">
        <v>8185</v>
      </c>
      <c r="B2313" t="s">
        <v>24</v>
      </c>
      <c r="C2313" t="s">
        <v>10</v>
      </c>
      <c r="D2313" s="3">
        <v>1342.20428969921</v>
      </c>
      <c r="E2313">
        <v>29</v>
      </c>
      <c r="F2313" s="5" t="str">
        <f t="shared" si="144"/>
        <v>Young Adult</v>
      </c>
      <c r="G2313" t="s">
        <v>9019</v>
      </c>
      <c r="H2313">
        <v>2</v>
      </c>
      <c r="I2313" t="str">
        <f t="shared" si="145"/>
        <v>Occasional Buyer</v>
      </c>
      <c r="J2313">
        <v>5</v>
      </c>
      <c r="K2313" t="str">
        <f t="shared" si="146"/>
        <v>Satisfied</v>
      </c>
      <c r="L2313">
        <v>0</v>
      </c>
      <c r="M2313" t="str">
        <f t="shared" si="147"/>
        <v>No Intent</v>
      </c>
    </row>
    <row r="2314" spans="1:13">
      <c r="A2314">
        <v>8186</v>
      </c>
      <c r="B2314" t="s">
        <v>31</v>
      </c>
      <c r="C2314" t="s">
        <v>28</v>
      </c>
      <c r="D2314" s="3">
        <v>504.64123016086302</v>
      </c>
      <c r="E2314">
        <v>54</v>
      </c>
      <c r="F2314" s="5" t="str">
        <f t="shared" si="144"/>
        <v>Mature Adult</v>
      </c>
      <c r="G2314" t="s">
        <v>9019</v>
      </c>
      <c r="H2314">
        <v>17</v>
      </c>
      <c r="I2314" t="str">
        <f t="shared" si="145"/>
        <v>Very Frequent Buyer</v>
      </c>
      <c r="J2314">
        <v>4</v>
      </c>
      <c r="K2314" t="str">
        <f t="shared" si="146"/>
        <v>Satisfied</v>
      </c>
      <c r="L2314">
        <v>1</v>
      </c>
      <c r="M2314" t="str">
        <f t="shared" si="147"/>
        <v>Intent to Purchase</v>
      </c>
    </row>
    <row r="2315" spans="1:13">
      <c r="A2315">
        <v>8187</v>
      </c>
      <c r="B2315" t="s">
        <v>15</v>
      </c>
      <c r="C2315" t="s">
        <v>10</v>
      </c>
      <c r="D2315" s="3">
        <v>2970.0391334821002</v>
      </c>
      <c r="E2315">
        <v>67</v>
      </c>
      <c r="F2315" s="5" t="str">
        <f t="shared" si="144"/>
        <v>Senior</v>
      </c>
      <c r="G2315" t="s">
        <v>9019</v>
      </c>
      <c r="H2315">
        <v>1</v>
      </c>
      <c r="I2315" t="str">
        <f t="shared" si="145"/>
        <v>Rare Buyer</v>
      </c>
      <c r="J2315">
        <v>5</v>
      </c>
      <c r="K2315" t="str">
        <f t="shared" si="146"/>
        <v>Satisfied</v>
      </c>
      <c r="L2315">
        <v>1</v>
      </c>
      <c r="M2315" t="str">
        <f t="shared" si="147"/>
        <v>Intent to Purchase</v>
      </c>
    </row>
    <row r="2316" spans="1:13">
      <c r="A2316">
        <v>8188</v>
      </c>
      <c r="B2316" t="s">
        <v>9</v>
      </c>
      <c r="C2316" t="s">
        <v>28</v>
      </c>
      <c r="D2316" s="3">
        <v>2518.4577673940098</v>
      </c>
      <c r="E2316">
        <v>54</v>
      </c>
      <c r="F2316" s="5" t="str">
        <f t="shared" si="144"/>
        <v>Mature Adult</v>
      </c>
      <c r="G2316" t="s">
        <v>9020</v>
      </c>
      <c r="H2316">
        <v>13</v>
      </c>
      <c r="I2316" t="str">
        <f t="shared" si="145"/>
        <v>Very Frequent Buyer</v>
      </c>
      <c r="J2316">
        <v>3</v>
      </c>
      <c r="K2316" t="str">
        <f t="shared" si="146"/>
        <v>Neutral</v>
      </c>
      <c r="L2316">
        <v>1</v>
      </c>
      <c r="M2316" t="str">
        <f t="shared" si="147"/>
        <v>Intent to Purchase</v>
      </c>
    </row>
    <row r="2317" spans="1:13">
      <c r="A2317">
        <v>8189</v>
      </c>
      <c r="B2317" t="s">
        <v>24</v>
      </c>
      <c r="C2317" t="s">
        <v>10</v>
      </c>
      <c r="D2317" s="3">
        <v>1165.8483055786601</v>
      </c>
      <c r="E2317">
        <v>26</v>
      </c>
      <c r="F2317" s="5" t="str">
        <f t="shared" si="144"/>
        <v>Young Adult</v>
      </c>
      <c r="G2317" t="s">
        <v>9019</v>
      </c>
      <c r="H2317">
        <v>2</v>
      </c>
      <c r="I2317" t="str">
        <f t="shared" si="145"/>
        <v>Occasional Buyer</v>
      </c>
      <c r="J2317">
        <v>1</v>
      </c>
      <c r="K2317" t="str">
        <f t="shared" si="146"/>
        <v>Unsatisfied</v>
      </c>
      <c r="L2317">
        <v>0</v>
      </c>
      <c r="M2317" t="str">
        <f t="shared" si="147"/>
        <v>No Intent</v>
      </c>
    </row>
    <row r="2318" spans="1:13">
      <c r="A2318">
        <v>8190</v>
      </c>
      <c r="B2318" t="s">
        <v>15</v>
      </c>
      <c r="C2318" t="s">
        <v>18</v>
      </c>
      <c r="D2318" s="3">
        <v>268.41544846602397</v>
      </c>
      <c r="E2318">
        <v>63</v>
      </c>
      <c r="F2318" s="5" t="str">
        <f t="shared" si="144"/>
        <v>Senior</v>
      </c>
      <c r="G2318" t="s">
        <v>9019</v>
      </c>
      <c r="H2318">
        <v>19</v>
      </c>
      <c r="I2318" t="str">
        <f t="shared" si="145"/>
        <v>Very Frequent Buyer</v>
      </c>
      <c r="J2318">
        <v>1</v>
      </c>
      <c r="K2318" t="str">
        <f t="shared" si="146"/>
        <v>Unsatisfied</v>
      </c>
      <c r="L2318">
        <v>0</v>
      </c>
      <c r="M2318" t="str">
        <f t="shared" si="147"/>
        <v>No Intent</v>
      </c>
    </row>
    <row r="2319" spans="1:13">
      <c r="A2319">
        <v>8191</v>
      </c>
      <c r="B2319" t="s">
        <v>31</v>
      </c>
      <c r="C2319" t="s">
        <v>28</v>
      </c>
      <c r="D2319" s="3">
        <v>753.07479695349298</v>
      </c>
      <c r="E2319">
        <v>47</v>
      </c>
      <c r="F2319" s="5" t="str">
        <f t="shared" si="144"/>
        <v>Middle aged</v>
      </c>
      <c r="G2319" t="s">
        <v>9020</v>
      </c>
      <c r="H2319">
        <v>16</v>
      </c>
      <c r="I2319" t="str">
        <f t="shared" si="145"/>
        <v>Very Frequent Buyer</v>
      </c>
      <c r="J2319">
        <v>5</v>
      </c>
      <c r="K2319" t="str">
        <f t="shared" si="146"/>
        <v>Satisfied</v>
      </c>
      <c r="L2319">
        <v>1</v>
      </c>
      <c r="M2319" t="str">
        <f t="shared" si="147"/>
        <v>Intent to Purchase</v>
      </c>
    </row>
    <row r="2320" spans="1:13">
      <c r="A2320">
        <v>8192</v>
      </c>
      <c r="B2320" t="s">
        <v>24</v>
      </c>
      <c r="C2320" t="s">
        <v>22</v>
      </c>
      <c r="D2320" s="3">
        <v>1107.81654434752</v>
      </c>
      <c r="E2320">
        <v>49</v>
      </c>
      <c r="F2320" s="5" t="str">
        <f t="shared" si="144"/>
        <v>Middle aged</v>
      </c>
      <c r="G2320" t="s">
        <v>9019</v>
      </c>
      <c r="H2320">
        <v>17</v>
      </c>
      <c r="I2320" t="str">
        <f t="shared" si="145"/>
        <v>Very Frequent Buyer</v>
      </c>
      <c r="J2320">
        <v>2</v>
      </c>
      <c r="K2320" t="str">
        <f t="shared" si="146"/>
        <v>Unsatisfied</v>
      </c>
      <c r="L2320">
        <v>0</v>
      </c>
      <c r="M2320" t="str">
        <f t="shared" si="147"/>
        <v>No Intent</v>
      </c>
    </row>
    <row r="2321" spans="1:13">
      <c r="A2321">
        <v>8193</v>
      </c>
      <c r="B2321" t="s">
        <v>9</v>
      </c>
      <c r="C2321" t="s">
        <v>28</v>
      </c>
      <c r="D2321" s="3">
        <v>333.41927036551101</v>
      </c>
      <c r="E2321">
        <v>40</v>
      </c>
      <c r="F2321" s="5" t="str">
        <f t="shared" si="144"/>
        <v>Middle aged</v>
      </c>
      <c r="G2321" t="s">
        <v>9019</v>
      </c>
      <c r="H2321">
        <v>19</v>
      </c>
      <c r="I2321" t="str">
        <f t="shared" si="145"/>
        <v>Very Frequent Buyer</v>
      </c>
      <c r="J2321">
        <v>3</v>
      </c>
      <c r="K2321" t="str">
        <f t="shared" si="146"/>
        <v>Neutral</v>
      </c>
      <c r="L2321">
        <v>0</v>
      </c>
      <c r="M2321" t="str">
        <f t="shared" si="147"/>
        <v>No Intent</v>
      </c>
    </row>
    <row r="2322" spans="1:13">
      <c r="A2322">
        <v>8194</v>
      </c>
      <c r="B2322" t="s">
        <v>24</v>
      </c>
      <c r="C2322" t="s">
        <v>28</v>
      </c>
      <c r="D2322" s="3">
        <v>1820.84332648541</v>
      </c>
      <c r="E2322">
        <v>59</v>
      </c>
      <c r="F2322" s="5" t="str">
        <f t="shared" si="144"/>
        <v>Mature Adult</v>
      </c>
      <c r="G2322" t="s">
        <v>9019</v>
      </c>
      <c r="H2322">
        <v>14</v>
      </c>
      <c r="I2322" t="str">
        <f t="shared" si="145"/>
        <v>Very Frequent Buyer</v>
      </c>
      <c r="J2322">
        <v>5</v>
      </c>
      <c r="K2322" t="str">
        <f t="shared" si="146"/>
        <v>Satisfied</v>
      </c>
      <c r="L2322">
        <v>1</v>
      </c>
      <c r="M2322" t="str">
        <f t="shared" si="147"/>
        <v>Intent to Purchase</v>
      </c>
    </row>
    <row r="2323" spans="1:13">
      <c r="A2323">
        <v>8195</v>
      </c>
      <c r="B2323" t="s">
        <v>9</v>
      </c>
      <c r="C2323" t="s">
        <v>22</v>
      </c>
      <c r="D2323" s="3">
        <v>2029.86761766941</v>
      </c>
      <c r="E2323">
        <v>48</v>
      </c>
      <c r="F2323" s="5" t="str">
        <f t="shared" si="144"/>
        <v>Middle aged</v>
      </c>
      <c r="G2323" t="s">
        <v>9020</v>
      </c>
      <c r="H2323">
        <v>6</v>
      </c>
      <c r="I2323" t="str">
        <f t="shared" si="145"/>
        <v>Regular Buyer</v>
      </c>
      <c r="J2323">
        <v>5</v>
      </c>
      <c r="K2323" t="str">
        <f t="shared" si="146"/>
        <v>Satisfied</v>
      </c>
      <c r="L2323">
        <v>1</v>
      </c>
      <c r="M2323" t="str">
        <f t="shared" si="147"/>
        <v>Intent to Purchase</v>
      </c>
    </row>
    <row r="2324" spans="1:13">
      <c r="A2324">
        <v>8196</v>
      </c>
      <c r="B2324" t="s">
        <v>12</v>
      </c>
      <c r="C2324" t="s">
        <v>28</v>
      </c>
      <c r="D2324" s="3">
        <v>2263.7562222915699</v>
      </c>
      <c r="E2324">
        <v>48</v>
      </c>
      <c r="F2324" s="5" t="str">
        <f t="shared" si="144"/>
        <v>Middle aged</v>
      </c>
      <c r="G2324" t="s">
        <v>9020</v>
      </c>
      <c r="H2324">
        <v>8</v>
      </c>
      <c r="I2324" t="str">
        <f t="shared" si="145"/>
        <v>Frequent Buyer</v>
      </c>
      <c r="J2324">
        <v>4</v>
      </c>
      <c r="K2324" t="str">
        <f t="shared" si="146"/>
        <v>Satisfied</v>
      </c>
      <c r="L2324">
        <v>1</v>
      </c>
      <c r="M2324" t="str">
        <f t="shared" si="147"/>
        <v>Intent to Purchase</v>
      </c>
    </row>
    <row r="2325" spans="1:13">
      <c r="A2325">
        <v>8197</v>
      </c>
      <c r="B2325" t="s">
        <v>31</v>
      </c>
      <c r="C2325" t="s">
        <v>18</v>
      </c>
      <c r="D2325" s="3">
        <v>705.08944103829799</v>
      </c>
      <c r="E2325">
        <v>44</v>
      </c>
      <c r="F2325" s="5" t="str">
        <f t="shared" si="144"/>
        <v>Middle aged</v>
      </c>
      <c r="G2325" t="s">
        <v>9019</v>
      </c>
      <c r="H2325">
        <v>15</v>
      </c>
      <c r="I2325" t="str">
        <f t="shared" si="145"/>
        <v>Very Frequent Buyer</v>
      </c>
      <c r="J2325">
        <v>5</v>
      </c>
      <c r="K2325" t="str">
        <f t="shared" si="146"/>
        <v>Satisfied</v>
      </c>
      <c r="L2325">
        <v>1</v>
      </c>
      <c r="M2325" t="str">
        <f t="shared" si="147"/>
        <v>Intent to Purchase</v>
      </c>
    </row>
    <row r="2326" spans="1:13">
      <c r="A2326">
        <v>8198</v>
      </c>
      <c r="B2326" t="s">
        <v>9</v>
      </c>
      <c r="C2326" t="s">
        <v>28</v>
      </c>
      <c r="D2326" s="3">
        <v>274.71186726808298</v>
      </c>
      <c r="E2326">
        <v>41</v>
      </c>
      <c r="F2326" s="5" t="str">
        <f t="shared" si="144"/>
        <v>Middle aged</v>
      </c>
      <c r="G2326" t="s">
        <v>9019</v>
      </c>
      <c r="H2326">
        <v>9</v>
      </c>
      <c r="I2326" t="str">
        <f t="shared" si="145"/>
        <v>Frequent Buyer</v>
      </c>
      <c r="J2326">
        <v>5</v>
      </c>
      <c r="K2326" t="str">
        <f t="shared" si="146"/>
        <v>Satisfied</v>
      </c>
      <c r="L2326">
        <v>1</v>
      </c>
      <c r="M2326" t="str">
        <f t="shared" si="147"/>
        <v>Intent to Purchase</v>
      </c>
    </row>
    <row r="2327" spans="1:13">
      <c r="A2327">
        <v>8199</v>
      </c>
      <c r="B2327" t="s">
        <v>24</v>
      </c>
      <c r="C2327" t="s">
        <v>18</v>
      </c>
      <c r="D2327" s="3">
        <v>881.77720599809402</v>
      </c>
      <c r="E2327">
        <v>41</v>
      </c>
      <c r="F2327" s="5" t="str">
        <f t="shared" si="144"/>
        <v>Middle aged</v>
      </c>
      <c r="G2327" t="s">
        <v>9019</v>
      </c>
      <c r="H2327">
        <v>17</v>
      </c>
      <c r="I2327" t="str">
        <f t="shared" si="145"/>
        <v>Very Frequent Buyer</v>
      </c>
      <c r="J2327">
        <v>4</v>
      </c>
      <c r="K2327" t="str">
        <f t="shared" si="146"/>
        <v>Satisfied</v>
      </c>
      <c r="L2327">
        <v>1</v>
      </c>
      <c r="M2327" t="str">
        <f t="shared" si="147"/>
        <v>Intent to Purchase</v>
      </c>
    </row>
    <row r="2328" spans="1:13">
      <c r="A2328">
        <v>8200</v>
      </c>
      <c r="B2328" t="s">
        <v>12</v>
      </c>
      <c r="C2328" t="s">
        <v>28</v>
      </c>
      <c r="D2328" s="3">
        <v>444.42659420657202</v>
      </c>
      <c r="E2328">
        <v>62</v>
      </c>
      <c r="F2328" s="5" t="str">
        <f t="shared" si="144"/>
        <v>Senior</v>
      </c>
      <c r="G2328" t="s">
        <v>9019</v>
      </c>
      <c r="H2328">
        <v>14</v>
      </c>
      <c r="I2328" t="str">
        <f t="shared" si="145"/>
        <v>Very Frequent Buyer</v>
      </c>
      <c r="J2328">
        <v>4</v>
      </c>
      <c r="K2328" t="str">
        <f t="shared" si="146"/>
        <v>Satisfied</v>
      </c>
      <c r="L2328">
        <v>1</v>
      </c>
      <c r="M2328" t="str">
        <f t="shared" si="147"/>
        <v>Intent to Purchase</v>
      </c>
    </row>
    <row r="2329" spans="1:13">
      <c r="A2329">
        <v>8201</v>
      </c>
      <c r="B2329" t="s">
        <v>24</v>
      </c>
      <c r="C2329" t="s">
        <v>28</v>
      </c>
      <c r="D2329" s="3">
        <v>2385.7349288037899</v>
      </c>
      <c r="E2329">
        <v>35</v>
      </c>
      <c r="F2329" s="5" t="str">
        <f t="shared" si="144"/>
        <v>Adult</v>
      </c>
      <c r="G2329" t="s">
        <v>9020</v>
      </c>
      <c r="H2329">
        <v>17</v>
      </c>
      <c r="I2329" t="str">
        <f t="shared" si="145"/>
        <v>Very Frequent Buyer</v>
      </c>
      <c r="J2329">
        <v>4</v>
      </c>
      <c r="K2329" t="str">
        <f t="shared" si="146"/>
        <v>Satisfied</v>
      </c>
      <c r="L2329">
        <v>1</v>
      </c>
      <c r="M2329" t="str">
        <f t="shared" si="147"/>
        <v>Intent to Purchase</v>
      </c>
    </row>
    <row r="2330" spans="1:13">
      <c r="A2330">
        <v>8202</v>
      </c>
      <c r="B2330" t="s">
        <v>15</v>
      </c>
      <c r="C2330" t="s">
        <v>28</v>
      </c>
      <c r="D2330" s="3">
        <v>1236.3764205375001</v>
      </c>
      <c r="E2330">
        <v>45</v>
      </c>
      <c r="F2330" s="5" t="str">
        <f t="shared" si="144"/>
        <v>Middle aged</v>
      </c>
      <c r="G2330" t="s">
        <v>9019</v>
      </c>
      <c r="H2330">
        <v>3</v>
      </c>
      <c r="I2330" t="str">
        <f t="shared" si="145"/>
        <v>Occasional Buyer</v>
      </c>
      <c r="J2330">
        <v>2</v>
      </c>
      <c r="K2330" t="str">
        <f t="shared" si="146"/>
        <v>Unsatisfied</v>
      </c>
      <c r="L2330">
        <v>0</v>
      </c>
      <c r="M2330" t="str">
        <f t="shared" si="147"/>
        <v>No Intent</v>
      </c>
    </row>
    <row r="2331" spans="1:13">
      <c r="A2331">
        <v>8203</v>
      </c>
      <c r="B2331" t="s">
        <v>12</v>
      </c>
      <c r="C2331" t="s">
        <v>10</v>
      </c>
      <c r="D2331" s="3">
        <v>950.981757220644</v>
      </c>
      <c r="E2331">
        <v>19</v>
      </c>
      <c r="F2331" s="5" t="str">
        <f t="shared" si="144"/>
        <v>Adolescent</v>
      </c>
      <c r="G2331" t="s">
        <v>9019</v>
      </c>
      <c r="H2331">
        <v>6</v>
      </c>
      <c r="I2331" t="str">
        <f t="shared" si="145"/>
        <v>Regular Buyer</v>
      </c>
      <c r="J2331">
        <v>3</v>
      </c>
      <c r="K2331" t="str">
        <f t="shared" si="146"/>
        <v>Neutral</v>
      </c>
      <c r="L2331">
        <v>0</v>
      </c>
      <c r="M2331" t="str">
        <f t="shared" si="147"/>
        <v>No Intent</v>
      </c>
    </row>
    <row r="2332" spans="1:13">
      <c r="A2332">
        <v>8204</v>
      </c>
      <c r="B2332" t="s">
        <v>12</v>
      </c>
      <c r="C2332" t="s">
        <v>28</v>
      </c>
      <c r="D2332" s="3">
        <v>953.06463206623096</v>
      </c>
      <c r="E2332">
        <v>41</v>
      </c>
      <c r="F2332" s="5" t="str">
        <f t="shared" si="144"/>
        <v>Middle aged</v>
      </c>
      <c r="G2332" t="s">
        <v>9020</v>
      </c>
      <c r="H2332">
        <v>13</v>
      </c>
      <c r="I2332" t="str">
        <f t="shared" si="145"/>
        <v>Very Frequent Buyer</v>
      </c>
      <c r="J2332">
        <v>2</v>
      </c>
      <c r="K2332" t="str">
        <f t="shared" si="146"/>
        <v>Unsatisfied</v>
      </c>
      <c r="L2332">
        <v>1</v>
      </c>
      <c r="M2332" t="str">
        <f t="shared" si="147"/>
        <v>Intent to Purchase</v>
      </c>
    </row>
    <row r="2333" spans="1:13">
      <c r="A2333">
        <v>8205</v>
      </c>
      <c r="B2333" t="s">
        <v>15</v>
      </c>
      <c r="C2333" t="s">
        <v>22</v>
      </c>
      <c r="D2333" s="3">
        <v>1729.79290381994</v>
      </c>
      <c r="E2333">
        <v>45</v>
      </c>
      <c r="F2333" s="5" t="str">
        <f t="shared" si="144"/>
        <v>Middle aged</v>
      </c>
      <c r="G2333" t="s">
        <v>9019</v>
      </c>
      <c r="H2333">
        <v>7</v>
      </c>
      <c r="I2333" t="str">
        <f t="shared" si="145"/>
        <v>Frequent Buyer</v>
      </c>
      <c r="J2333">
        <v>1</v>
      </c>
      <c r="K2333" t="str">
        <f t="shared" si="146"/>
        <v>Unsatisfied</v>
      </c>
      <c r="L2333">
        <v>0</v>
      </c>
      <c r="M2333" t="str">
        <f t="shared" si="147"/>
        <v>No Intent</v>
      </c>
    </row>
    <row r="2334" spans="1:13">
      <c r="A2334">
        <v>8206</v>
      </c>
      <c r="B2334" t="s">
        <v>24</v>
      </c>
      <c r="C2334" t="s">
        <v>10</v>
      </c>
      <c r="D2334" s="3">
        <v>277.581848004074</v>
      </c>
      <c r="E2334">
        <v>53</v>
      </c>
      <c r="F2334" s="5" t="str">
        <f t="shared" si="144"/>
        <v>Mature Adult</v>
      </c>
      <c r="G2334" t="s">
        <v>9019</v>
      </c>
      <c r="H2334">
        <v>3</v>
      </c>
      <c r="I2334" t="str">
        <f t="shared" si="145"/>
        <v>Occasional Buyer</v>
      </c>
      <c r="J2334">
        <v>3</v>
      </c>
      <c r="K2334" t="str">
        <f t="shared" si="146"/>
        <v>Neutral</v>
      </c>
      <c r="L2334">
        <v>0</v>
      </c>
      <c r="M2334" t="str">
        <f t="shared" si="147"/>
        <v>No Intent</v>
      </c>
    </row>
    <row r="2335" spans="1:13">
      <c r="A2335">
        <v>8207</v>
      </c>
      <c r="B2335" t="s">
        <v>15</v>
      </c>
      <c r="C2335" t="s">
        <v>13</v>
      </c>
      <c r="D2335" s="3">
        <v>2488.3510000656202</v>
      </c>
      <c r="E2335">
        <v>40</v>
      </c>
      <c r="F2335" s="5" t="str">
        <f t="shared" si="144"/>
        <v>Middle aged</v>
      </c>
      <c r="G2335" t="s">
        <v>9019</v>
      </c>
      <c r="H2335">
        <v>16</v>
      </c>
      <c r="I2335" t="str">
        <f t="shared" si="145"/>
        <v>Very Frequent Buyer</v>
      </c>
      <c r="J2335">
        <v>1</v>
      </c>
      <c r="K2335" t="str">
        <f t="shared" si="146"/>
        <v>Unsatisfied</v>
      </c>
      <c r="L2335">
        <v>0</v>
      </c>
      <c r="M2335" t="str">
        <f t="shared" si="147"/>
        <v>No Intent</v>
      </c>
    </row>
    <row r="2336" spans="1:13">
      <c r="A2336">
        <v>8208</v>
      </c>
      <c r="B2336" t="s">
        <v>15</v>
      </c>
      <c r="C2336" t="s">
        <v>18</v>
      </c>
      <c r="D2336" s="3">
        <v>2381.6980224639901</v>
      </c>
      <c r="E2336">
        <v>26</v>
      </c>
      <c r="F2336" s="5" t="str">
        <f t="shared" si="144"/>
        <v>Young Adult</v>
      </c>
      <c r="G2336" t="s">
        <v>9020</v>
      </c>
      <c r="H2336">
        <v>18</v>
      </c>
      <c r="I2336" t="str">
        <f t="shared" si="145"/>
        <v>Very Frequent Buyer</v>
      </c>
      <c r="J2336">
        <v>4</v>
      </c>
      <c r="K2336" t="str">
        <f t="shared" si="146"/>
        <v>Satisfied</v>
      </c>
      <c r="L2336">
        <v>1</v>
      </c>
      <c r="M2336" t="str">
        <f t="shared" si="147"/>
        <v>Intent to Purchase</v>
      </c>
    </row>
    <row r="2337" spans="1:13">
      <c r="A2337">
        <v>8209</v>
      </c>
      <c r="B2337" t="s">
        <v>12</v>
      </c>
      <c r="C2337" t="s">
        <v>22</v>
      </c>
      <c r="D2337" s="3">
        <v>587.25727287298901</v>
      </c>
      <c r="E2337">
        <v>25</v>
      </c>
      <c r="F2337" s="5" t="str">
        <f t="shared" si="144"/>
        <v>Young Adult</v>
      </c>
      <c r="G2337" t="s">
        <v>9020</v>
      </c>
      <c r="H2337">
        <v>16</v>
      </c>
      <c r="I2337" t="str">
        <f t="shared" si="145"/>
        <v>Very Frequent Buyer</v>
      </c>
      <c r="J2337">
        <v>1</v>
      </c>
      <c r="K2337" t="str">
        <f t="shared" si="146"/>
        <v>Unsatisfied</v>
      </c>
      <c r="L2337">
        <v>0</v>
      </c>
      <c r="M2337" t="str">
        <f t="shared" si="147"/>
        <v>No Intent</v>
      </c>
    </row>
    <row r="2338" spans="1:13">
      <c r="A2338">
        <v>8210</v>
      </c>
      <c r="B2338" t="s">
        <v>9</v>
      </c>
      <c r="C2338" t="s">
        <v>22</v>
      </c>
      <c r="D2338" s="3">
        <v>2640.8374659543501</v>
      </c>
      <c r="E2338">
        <v>23</v>
      </c>
      <c r="F2338" s="5" t="str">
        <f t="shared" si="144"/>
        <v>Young Adult</v>
      </c>
      <c r="G2338" t="s">
        <v>9020</v>
      </c>
      <c r="H2338">
        <v>1</v>
      </c>
      <c r="I2338" t="str">
        <f t="shared" si="145"/>
        <v>Rare Buyer</v>
      </c>
      <c r="J2338">
        <v>1</v>
      </c>
      <c r="K2338" t="str">
        <f t="shared" si="146"/>
        <v>Unsatisfied</v>
      </c>
      <c r="L2338">
        <v>0</v>
      </c>
      <c r="M2338" t="str">
        <f t="shared" si="147"/>
        <v>No Intent</v>
      </c>
    </row>
    <row r="2339" spans="1:13">
      <c r="A2339">
        <v>8211</v>
      </c>
      <c r="B2339" t="s">
        <v>9</v>
      </c>
      <c r="C2339" t="s">
        <v>13</v>
      </c>
      <c r="D2339" s="3">
        <v>1570.7914313501601</v>
      </c>
      <c r="E2339">
        <v>55</v>
      </c>
      <c r="F2339" s="5" t="str">
        <f t="shared" si="144"/>
        <v>Mature Adult</v>
      </c>
      <c r="G2339" t="s">
        <v>9020</v>
      </c>
      <c r="H2339">
        <v>4</v>
      </c>
      <c r="I2339" t="str">
        <f t="shared" si="145"/>
        <v>Regular Buyer</v>
      </c>
      <c r="J2339">
        <v>1</v>
      </c>
      <c r="K2339" t="str">
        <f t="shared" si="146"/>
        <v>Unsatisfied</v>
      </c>
      <c r="L2339">
        <v>1</v>
      </c>
      <c r="M2339" t="str">
        <f t="shared" si="147"/>
        <v>Intent to Purchase</v>
      </c>
    </row>
    <row r="2340" spans="1:13">
      <c r="A2340">
        <v>8212</v>
      </c>
      <c r="B2340" t="s">
        <v>31</v>
      </c>
      <c r="C2340" t="s">
        <v>18</v>
      </c>
      <c r="D2340" s="3">
        <v>2612.9386818912299</v>
      </c>
      <c r="E2340">
        <v>40</v>
      </c>
      <c r="F2340" s="5" t="str">
        <f t="shared" si="144"/>
        <v>Middle aged</v>
      </c>
      <c r="G2340" t="s">
        <v>9019</v>
      </c>
      <c r="H2340">
        <v>9</v>
      </c>
      <c r="I2340" t="str">
        <f t="shared" si="145"/>
        <v>Frequent Buyer</v>
      </c>
      <c r="J2340">
        <v>1</v>
      </c>
      <c r="K2340" t="str">
        <f t="shared" si="146"/>
        <v>Unsatisfied</v>
      </c>
      <c r="L2340">
        <v>0</v>
      </c>
      <c r="M2340" t="str">
        <f t="shared" si="147"/>
        <v>No Intent</v>
      </c>
    </row>
    <row r="2341" spans="1:13">
      <c r="A2341">
        <v>8213</v>
      </c>
      <c r="B2341" t="s">
        <v>24</v>
      </c>
      <c r="C2341" t="s">
        <v>18</v>
      </c>
      <c r="D2341" s="3">
        <v>2481.79846075664</v>
      </c>
      <c r="E2341">
        <v>52</v>
      </c>
      <c r="F2341" s="5" t="str">
        <f t="shared" si="144"/>
        <v>Mature Adult</v>
      </c>
      <c r="G2341" t="s">
        <v>9020</v>
      </c>
      <c r="H2341">
        <v>11</v>
      </c>
      <c r="I2341" t="str">
        <f t="shared" si="145"/>
        <v>Frequent Buyer</v>
      </c>
      <c r="J2341">
        <v>3</v>
      </c>
      <c r="K2341" t="str">
        <f t="shared" si="146"/>
        <v>Neutral</v>
      </c>
      <c r="L2341">
        <v>1</v>
      </c>
      <c r="M2341" t="str">
        <f t="shared" si="147"/>
        <v>Intent to Purchase</v>
      </c>
    </row>
    <row r="2342" spans="1:13">
      <c r="A2342">
        <v>8214</v>
      </c>
      <c r="B2342" t="s">
        <v>12</v>
      </c>
      <c r="C2342" t="s">
        <v>18</v>
      </c>
      <c r="D2342" s="3">
        <v>2326.8364190508801</v>
      </c>
      <c r="E2342">
        <v>26</v>
      </c>
      <c r="F2342" s="5" t="str">
        <f t="shared" si="144"/>
        <v>Young Adult</v>
      </c>
      <c r="G2342" t="s">
        <v>9020</v>
      </c>
      <c r="H2342">
        <v>11</v>
      </c>
      <c r="I2342" t="str">
        <f t="shared" si="145"/>
        <v>Frequent Buyer</v>
      </c>
      <c r="J2342">
        <v>1</v>
      </c>
      <c r="K2342" t="str">
        <f t="shared" si="146"/>
        <v>Unsatisfied</v>
      </c>
      <c r="L2342">
        <v>0</v>
      </c>
      <c r="M2342" t="str">
        <f t="shared" si="147"/>
        <v>No Intent</v>
      </c>
    </row>
    <row r="2343" spans="1:13">
      <c r="A2343">
        <v>8215</v>
      </c>
      <c r="B2343" t="s">
        <v>9</v>
      </c>
      <c r="C2343" t="s">
        <v>28</v>
      </c>
      <c r="D2343" s="3">
        <v>1503.78204529402</v>
      </c>
      <c r="E2343">
        <v>23</v>
      </c>
      <c r="F2343" s="5" t="str">
        <f t="shared" si="144"/>
        <v>Young Adult</v>
      </c>
      <c r="G2343" t="s">
        <v>9019</v>
      </c>
      <c r="H2343">
        <v>17</v>
      </c>
      <c r="I2343" t="str">
        <f t="shared" si="145"/>
        <v>Very Frequent Buyer</v>
      </c>
      <c r="J2343">
        <v>1</v>
      </c>
      <c r="K2343" t="str">
        <f t="shared" si="146"/>
        <v>Unsatisfied</v>
      </c>
      <c r="L2343">
        <v>0</v>
      </c>
      <c r="M2343" t="str">
        <f t="shared" si="147"/>
        <v>No Intent</v>
      </c>
    </row>
    <row r="2344" spans="1:13">
      <c r="A2344">
        <v>8216</v>
      </c>
      <c r="B2344" t="s">
        <v>24</v>
      </c>
      <c r="C2344" t="s">
        <v>10</v>
      </c>
      <c r="D2344" s="3">
        <v>2797.4096920593902</v>
      </c>
      <c r="E2344">
        <v>43</v>
      </c>
      <c r="F2344" s="5" t="str">
        <f t="shared" si="144"/>
        <v>Middle aged</v>
      </c>
      <c r="G2344" t="s">
        <v>9020</v>
      </c>
      <c r="H2344">
        <v>13</v>
      </c>
      <c r="I2344" t="str">
        <f t="shared" si="145"/>
        <v>Very Frequent Buyer</v>
      </c>
      <c r="J2344">
        <v>2</v>
      </c>
      <c r="K2344" t="str">
        <f t="shared" si="146"/>
        <v>Unsatisfied</v>
      </c>
      <c r="L2344">
        <v>1</v>
      </c>
      <c r="M2344" t="str">
        <f t="shared" si="147"/>
        <v>Intent to Purchase</v>
      </c>
    </row>
    <row r="2345" spans="1:13">
      <c r="A2345">
        <v>8217</v>
      </c>
      <c r="B2345" t="s">
        <v>12</v>
      </c>
      <c r="C2345" t="s">
        <v>13</v>
      </c>
      <c r="D2345" s="3">
        <v>765.56650363786798</v>
      </c>
      <c r="E2345">
        <v>68</v>
      </c>
      <c r="F2345" s="5" t="str">
        <f t="shared" si="144"/>
        <v>Senior</v>
      </c>
      <c r="G2345" t="s">
        <v>9019</v>
      </c>
      <c r="H2345">
        <v>7</v>
      </c>
      <c r="I2345" t="str">
        <f t="shared" si="145"/>
        <v>Frequent Buyer</v>
      </c>
      <c r="J2345">
        <v>2</v>
      </c>
      <c r="K2345" t="str">
        <f t="shared" si="146"/>
        <v>Unsatisfied</v>
      </c>
      <c r="L2345">
        <v>0</v>
      </c>
      <c r="M2345" t="str">
        <f t="shared" si="147"/>
        <v>No Intent</v>
      </c>
    </row>
    <row r="2346" spans="1:13">
      <c r="A2346">
        <v>8218</v>
      </c>
      <c r="B2346" t="s">
        <v>9</v>
      </c>
      <c r="C2346" t="s">
        <v>22</v>
      </c>
      <c r="D2346" s="3">
        <v>603.53253121073601</v>
      </c>
      <c r="E2346">
        <v>59</v>
      </c>
      <c r="F2346" s="5" t="str">
        <f t="shared" si="144"/>
        <v>Mature Adult</v>
      </c>
      <c r="G2346" t="s">
        <v>9020</v>
      </c>
      <c r="H2346">
        <v>18</v>
      </c>
      <c r="I2346" t="str">
        <f t="shared" si="145"/>
        <v>Very Frequent Buyer</v>
      </c>
      <c r="J2346">
        <v>1</v>
      </c>
      <c r="K2346" t="str">
        <f t="shared" si="146"/>
        <v>Unsatisfied</v>
      </c>
      <c r="L2346">
        <v>1</v>
      </c>
      <c r="M2346" t="str">
        <f t="shared" si="147"/>
        <v>Intent to Purchase</v>
      </c>
    </row>
    <row r="2347" spans="1:13">
      <c r="A2347">
        <v>8219</v>
      </c>
      <c r="B2347" t="s">
        <v>12</v>
      </c>
      <c r="C2347" t="s">
        <v>10</v>
      </c>
      <c r="D2347" s="3">
        <v>634.55744504458801</v>
      </c>
      <c r="E2347">
        <v>30</v>
      </c>
      <c r="F2347" s="5" t="str">
        <f t="shared" si="144"/>
        <v>Adult</v>
      </c>
      <c r="G2347" t="s">
        <v>9019</v>
      </c>
      <c r="H2347">
        <v>8</v>
      </c>
      <c r="I2347" t="str">
        <f t="shared" si="145"/>
        <v>Frequent Buyer</v>
      </c>
      <c r="J2347">
        <v>1</v>
      </c>
      <c r="K2347" t="str">
        <f t="shared" si="146"/>
        <v>Unsatisfied</v>
      </c>
      <c r="L2347">
        <v>0</v>
      </c>
      <c r="M2347" t="str">
        <f t="shared" si="147"/>
        <v>No Intent</v>
      </c>
    </row>
    <row r="2348" spans="1:13">
      <c r="A2348">
        <v>8220</v>
      </c>
      <c r="B2348" t="s">
        <v>12</v>
      </c>
      <c r="C2348" t="s">
        <v>10</v>
      </c>
      <c r="D2348" s="3">
        <v>327.22449726695999</v>
      </c>
      <c r="E2348">
        <v>32</v>
      </c>
      <c r="F2348" s="5" t="str">
        <f t="shared" ref="F2348:F2411" si="148">IF(E2348&lt;20,"Adolescent",IF(E2348&lt;30,"Young Adult",IF(E2348&lt;40,"Adult",IF(E2348&lt;50,"Middle aged",IF(E2348&lt;60,"Mature Adult","Senior")))))</f>
        <v>Adult</v>
      </c>
      <c r="G2348" t="s">
        <v>9019</v>
      </c>
      <c r="H2348">
        <v>8</v>
      </c>
      <c r="I2348" t="str">
        <f t="shared" si="145"/>
        <v>Frequent Buyer</v>
      </c>
      <c r="J2348">
        <v>4</v>
      </c>
      <c r="K2348" t="str">
        <f t="shared" si="146"/>
        <v>Satisfied</v>
      </c>
      <c r="L2348">
        <v>1</v>
      </c>
      <c r="M2348" t="str">
        <f t="shared" si="147"/>
        <v>Intent to Purchase</v>
      </c>
    </row>
    <row r="2349" spans="1:13">
      <c r="A2349">
        <v>8221</v>
      </c>
      <c r="B2349" t="s">
        <v>9</v>
      </c>
      <c r="C2349" t="s">
        <v>13</v>
      </c>
      <c r="D2349" s="3">
        <v>868.92632337089799</v>
      </c>
      <c r="E2349">
        <v>52</v>
      </c>
      <c r="F2349" s="5" t="str">
        <f t="shared" si="148"/>
        <v>Mature Adult</v>
      </c>
      <c r="G2349" t="s">
        <v>9020</v>
      </c>
      <c r="H2349">
        <v>3</v>
      </c>
      <c r="I2349" t="str">
        <f t="shared" si="145"/>
        <v>Occasional Buyer</v>
      </c>
      <c r="J2349">
        <v>5</v>
      </c>
      <c r="K2349" t="str">
        <f t="shared" si="146"/>
        <v>Satisfied</v>
      </c>
      <c r="L2349">
        <v>1</v>
      </c>
      <c r="M2349" t="str">
        <f t="shared" si="147"/>
        <v>Intent to Purchase</v>
      </c>
    </row>
    <row r="2350" spans="1:13">
      <c r="A2350">
        <v>8222</v>
      </c>
      <c r="B2350" t="s">
        <v>24</v>
      </c>
      <c r="C2350" t="s">
        <v>18</v>
      </c>
      <c r="D2350" s="3">
        <v>2001.2387152762501</v>
      </c>
      <c r="E2350">
        <v>56</v>
      </c>
      <c r="F2350" s="5" t="str">
        <f t="shared" si="148"/>
        <v>Mature Adult</v>
      </c>
      <c r="G2350" t="s">
        <v>9020</v>
      </c>
      <c r="H2350">
        <v>14</v>
      </c>
      <c r="I2350" t="str">
        <f t="shared" si="145"/>
        <v>Very Frequent Buyer</v>
      </c>
      <c r="J2350">
        <v>2</v>
      </c>
      <c r="K2350" t="str">
        <f t="shared" si="146"/>
        <v>Unsatisfied</v>
      </c>
      <c r="L2350">
        <v>1</v>
      </c>
      <c r="M2350" t="str">
        <f t="shared" si="147"/>
        <v>Intent to Purchase</v>
      </c>
    </row>
    <row r="2351" spans="1:13">
      <c r="A2351">
        <v>8223</v>
      </c>
      <c r="B2351" t="s">
        <v>12</v>
      </c>
      <c r="C2351" t="s">
        <v>28</v>
      </c>
      <c r="D2351" s="3">
        <v>1292.8880267982599</v>
      </c>
      <c r="E2351">
        <v>20</v>
      </c>
      <c r="F2351" s="5" t="str">
        <f t="shared" si="148"/>
        <v>Young Adult</v>
      </c>
      <c r="G2351" t="s">
        <v>9019</v>
      </c>
      <c r="H2351">
        <v>15</v>
      </c>
      <c r="I2351" t="str">
        <f t="shared" si="145"/>
        <v>Very Frequent Buyer</v>
      </c>
      <c r="J2351">
        <v>2</v>
      </c>
      <c r="K2351" t="str">
        <f t="shared" si="146"/>
        <v>Unsatisfied</v>
      </c>
      <c r="L2351">
        <v>0</v>
      </c>
      <c r="M2351" t="str">
        <f t="shared" si="147"/>
        <v>No Intent</v>
      </c>
    </row>
    <row r="2352" spans="1:13">
      <c r="A2352">
        <v>8224</v>
      </c>
      <c r="B2352" t="s">
        <v>15</v>
      </c>
      <c r="C2352" t="s">
        <v>22</v>
      </c>
      <c r="D2352" s="3">
        <v>2927.1890839726598</v>
      </c>
      <c r="E2352">
        <v>67</v>
      </c>
      <c r="F2352" s="5" t="str">
        <f t="shared" si="148"/>
        <v>Senior</v>
      </c>
      <c r="G2352" t="s">
        <v>9020</v>
      </c>
      <c r="H2352">
        <v>9</v>
      </c>
      <c r="I2352" t="str">
        <f t="shared" si="145"/>
        <v>Frequent Buyer</v>
      </c>
      <c r="J2352">
        <v>2</v>
      </c>
      <c r="K2352" t="str">
        <f t="shared" si="146"/>
        <v>Unsatisfied</v>
      </c>
      <c r="L2352">
        <v>1</v>
      </c>
      <c r="M2352" t="str">
        <f t="shared" si="147"/>
        <v>Intent to Purchase</v>
      </c>
    </row>
    <row r="2353" spans="1:13">
      <c r="A2353">
        <v>8225</v>
      </c>
      <c r="B2353" t="s">
        <v>15</v>
      </c>
      <c r="C2353" t="s">
        <v>10</v>
      </c>
      <c r="D2353" s="3">
        <v>2543.5704280776999</v>
      </c>
      <c r="E2353">
        <v>53</v>
      </c>
      <c r="F2353" s="5" t="str">
        <f t="shared" si="148"/>
        <v>Mature Adult</v>
      </c>
      <c r="G2353" t="s">
        <v>9019</v>
      </c>
      <c r="H2353">
        <v>1</v>
      </c>
      <c r="I2353" t="str">
        <f t="shared" si="145"/>
        <v>Rare Buyer</v>
      </c>
      <c r="J2353">
        <v>4</v>
      </c>
      <c r="K2353" t="str">
        <f t="shared" si="146"/>
        <v>Satisfied</v>
      </c>
      <c r="L2353">
        <v>1</v>
      </c>
      <c r="M2353" t="str">
        <f t="shared" si="147"/>
        <v>Intent to Purchase</v>
      </c>
    </row>
    <row r="2354" spans="1:13">
      <c r="A2354">
        <v>8226</v>
      </c>
      <c r="B2354" t="s">
        <v>31</v>
      </c>
      <c r="C2354" t="s">
        <v>10</v>
      </c>
      <c r="D2354" s="3">
        <v>2887.1451251838798</v>
      </c>
      <c r="E2354">
        <v>68</v>
      </c>
      <c r="F2354" s="5" t="str">
        <f t="shared" si="148"/>
        <v>Senior</v>
      </c>
      <c r="G2354" t="s">
        <v>9019</v>
      </c>
      <c r="H2354">
        <v>19</v>
      </c>
      <c r="I2354" t="str">
        <f t="shared" si="145"/>
        <v>Very Frequent Buyer</v>
      </c>
      <c r="J2354">
        <v>2</v>
      </c>
      <c r="K2354" t="str">
        <f t="shared" si="146"/>
        <v>Unsatisfied</v>
      </c>
      <c r="L2354">
        <v>0</v>
      </c>
      <c r="M2354" t="str">
        <f t="shared" si="147"/>
        <v>No Intent</v>
      </c>
    </row>
    <row r="2355" spans="1:13">
      <c r="A2355">
        <v>8227</v>
      </c>
      <c r="B2355" t="s">
        <v>9</v>
      </c>
      <c r="C2355" t="s">
        <v>18</v>
      </c>
      <c r="D2355" s="3">
        <v>949.02300206114796</v>
      </c>
      <c r="E2355">
        <v>58</v>
      </c>
      <c r="F2355" s="5" t="str">
        <f t="shared" si="148"/>
        <v>Mature Adult</v>
      </c>
      <c r="G2355" t="s">
        <v>9020</v>
      </c>
      <c r="H2355">
        <v>15</v>
      </c>
      <c r="I2355" t="str">
        <f t="shared" si="145"/>
        <v>Very Frequent Buyer</v>
      </c>
      <c r="J2355">
        <v>4</v>
      </c>
      <c r="K2355" t="str">
        <f t="shared" si="146"/>
        <v>Satisfied</v>
      </c>
      <c r="L2355">
        <v>1</v>
      </c>
      <c r="M2355" t="str">
        <f t="shared" si="147"/>
        <v>Intent to Purchase</v>
      </c>
    </row>
    <row r="2356" spans="1:13">
      <c r="A2356">
        <v>8228</v>
      </c>
      <c r="B2356" t="s">
        <v>24</v>
      </c>
      <c r="C2356" t="s">
        <v>22</v>
      </c>
      <c r="D2356" s="3">
        <v>2585.2271713396699</v>
      </c>
      <c r="E2356">
        <v>64</v>
      </c>
      <c r="F2356" s="5" t="str">
        <f t="shared" si="148"/>
        <v>Senior</v>
      </c>
      <c r="G2356" t="s">
        <v>9019</v>
      </c>
      <c r="H2356">
        <v>13</v>
      </c>
      <c r="I2356" t="str">
        <f t="shared" si="145"/>
        <v>Very Frequent Buyer</v>
      </c>
      <c r="J2356">
        <v>2</v>
      </c>
      <c r="K2356" t="str">
        <f t="shared" si="146"/>
        <v>Unsatisfied</v>
      </c>
      <c r="L2356">
        <v>0</v>
      </c>
      <c r="M2356" t="str">
        <f t="shared" si="147"/>
        <v>No Intent</v>
      </c>
    </row>
    <row r="2357" spans="1:13">
      <c r="A2357">
        <v>8229</v>
      </c>
      <c r="B2357" t="s">
        <v>24</v>
      </c>
      <c r="C2357" t="s">
        <v>28</v>
      </c>
      <c r="D2357" s="3">
        <v>2635.60716098682</v>
      </c>
      <c r="E2357">
        <v>69</v>
      </c>
      <c r="F2357" s="5" t="str">
        <f t="shared" si="148"/>
        <v>Senior</v>
      </c>
      <c r="G2357" t="s">
        <v>9019</v>
      </c>
      <c r="H2357">
        <v>7</v>
      </c>
      <c r="I2357" t="str">
        <f t="shared" si="145"/>
        <v>Frequent Buyer</v>
      </c>
      <c r="J2357">
        <v>5</v>
      </c>
      <c r="K2357" t="str">
        <f t="shared" si="146"/>
        <v>Satisfied</v>
      </c>
      <c r="L2357">
        <v>1</v>
      </c>
      <c r="M2357" t="str">
        <f t="shared" si="147"/>
        <v>Intent to Purchase</v>
      </c>
    </row>
    <row r="2358" spans="1:13">
      <c r="A2358">
        <v>8230</v>
      </c>
      <c r="B2358" t="s">
        <v>9</v>
      </c>
      <c r="C2358" t="s">
        <v>22</v>
      </c>
      <c r="D2358" s="3">
        <v>1998.6211537248701</v>
      </c>
      <c r="E2358">
        <v>29</v>
      </c>
      <c r="F2358" s="5" t="str">
        <f t="shared" si="148"/>
        <v>Young Adult</v>
      </c>
      <c r="G2358" t="s">
        <v>9019</v>
      </c>
      <c r="H2358">
        <v>15</v>
      </c>
      <c r="I2358" t="str">
        <f t="shared" si="145"/>
        <v>Very Frequent Buyer</v>
      </c>
      <c r="J2358">
        <v>2</v>
      </c>
      <c r="K2358" t="str">
        <f t="shared" si="146"/>
        <v>Unsatisfied</v>
      </c>
      <c r="L2358">
        <v>0</v>
      </c>
      <c r="M2358" t="str">
        <f t="shared" si="147"/>
        <v>No Intent</v>
      </c>
    </row>
    <row r="2359" spans="1:13">
      <c r="A2359">
        <v>8231</v>
      </c>
      <c r="B2359" t="s">
        <v>12</v>
      </c>
      <c r="C2359" t="s">
        <v>28</v>
      </c>
      <c r="D2359" s="3">
        <v>1865.5892846356001</v>
      </c>
      <c r="E2359">
        <v>50</v>
      </c>
      <c r="F2359" s="5" t="str">
        <f t="shared" si="148"/>
        <v>Mature Adult</v>
      </c>
      <c r="G2359" t="s">
        <v>9019</v>
      </c>
      <c r="H2359">
        <v>19</v>
      </c>
      <c r="I2359" t="str">
        <f t="shared" si="145"/>
        <v>Very Frequent Buyer</v>
      </c>
      <c r="J2359">
        <v>4</v>
      </c>
      <c r="K2359" t="str">
        <f t="shared" si="146"/>
        <v>Satisfied</v>
      </c>
      <c r="L2359">
        <v>1</v>
      </c>
      <c r="M2359" t="str">
        <f t="shared" si="147"/>
        <v>Intent to Purchase</v>
      </c>
    </row>
    <row r="2360" spans="1:13">
      <c r="A2360">
        <v>8232</v>
      </c>
      <c r="B2360" t="s">
        <v>15</v>
      </c>
      <c r="C2360" t="s">
        <v>18</v>
      </c>
      <c r="D2360" s="3">
        <v>1665.8925738036501</v>
      </c>
      <c r="E2360">
        <v>33</v>
      </c>
      <c r="F2360" s="5" t="str">
        <f t="shared" si="148"/>
        <v>Adult</v>
      </c>
      <c r="G2360" t="s">
        <v>9020</v>
      </c>
      <c r="H2360">
        <v>9</v>
      </c>
      <c r="I2360" t="str">
        <f t="shared" si="145"/>
        <v>Frequent Buyer</v>
      </c>
      <c r="J2360">
        <v>3</v>
      </c>
      <c r="K2360" t="str">
        <f t="shared" si="146"/>
        <v>Neutral</v>
      </c>
      <c r="L2360">
        <v>1</v>
      </c>
      <c r="M2360" t="str">
        <f t="shared" si="147"/>
        <v>Intent to Purchase</v>
      </c>
    </row>
    <row r="2361" spans="1:13">
      <c r="A2361">
        <v>8233</v>
      </c>
      <c r="B2361" t="s">
        <v>9</v>
      </c>
      <c r="C2361" t="s">
        <v>13</v>
      </c>
      <c r="D2361" s="3">
        <v>2619.9298693783098</v>
      </c>
      <c r="E2361">
        <v>54</v>
      </c>
      <c r="F2361" s="5" t="str">
        <f t="shared" si="148"/>
        <v>Mature Adult</v>
      </c>
      <c r="G2361" t="s">
        <v>9019</v>
      </c>
      <c r="H2361">
        <v>10</v>
      </c>
      <c r="I2361" t="str">
        <f t="shared" si="145"/>
        <v>Frequent Buyer</v>
      </c>
      <c r="J2361">
        <v>4</v>
      </c>
      <c r="K2361" t="str">
        <f t="shared" si="146"/>
        <v>Satisfied</v>
      </c>
      <c r="L2361">
        <v>1</v>
      </c>
      <c r="M2361" t="str">
        <f t="shared" si="147"/>
        <v>Intent to Purchase</v>
      </c>
    </row>
    <row r="2362" spans="1:13">
      <c r="A2362">
        <v>8234</v>
      </c>
      <c r="B2362" t="s">
        <v>9</v>
      </c>
      <c r="C2362" t="s">
        <v>10</v>
      </c>
      <c r="D2362" s="3">
        <v>2585.3360227488001</v>
      </c>
      <c r="E2362">
        <v>49</v>
      </c>
      <c r="F2362" s="5" t="str">
        <f t="shared" si="148"/>
        <v>Middle aged</v>
      </c>
      <c r="G2362" t="s">
        <v>9019</v>
      </c>
      <c r="H2362">
        <v>19</v>
      </c>
      <c r="I2362" t="str">
        <f t="shared" si="145"/>
        <v>Very Frequent Buyer</v>
      </c>
      <c r="J2362">
        <v>5</v>
      </c>
      <c r="K2362" t="str">
        <f t="shared" si="146"/>
        <v>Satisfied</v>
      </c>
      <c r="L2362">
        <v>1</v>
      </c>
      <c r="M2362" t="str">
        <f t="shared" si="147"/>
        <v>Intent to Purchase</v>
      </c>
    </row>
    <row r="2363" spans="1:13">
      <c r="A2363">
        <v>8235</v>
      </c>
      <c r="B2363" t="s">
        <v>9</v>
      </c>
      <c r="C2363" t="s">
        <v>22</v>
      </c>
      <c r="D2363" s="3">
        <v>398.55665184208999</v>
      </c>
      <c r="E2363">
        <v>51</v>
      </c>
      <c r="F2363" s="5" t="str">
        <f t="shared" si="148"/>
        <v>Mature Adult</v>
      </c>
      <c r="G2363" t="s">
        <v>9020</v>
      </c>
      <c r="H2363">
        <v>14</v>
      </c>
      <c r="I2363" t="str">
        <f t="shared" si="145"/>
        <v>Very Frequent Buyer</v>
      </c>
      <c r="J2363">
        <v>4</v>
      </c>
      <c r="K2363" t="str">
        <f t="shared" si="146"/>
        <v>Satisfied</v>
      </c>
      <c r="L2363">
        <v>1</v>
      </c>
      <c r="M2363" t="str">
        <f t="shared" si="147"/>
        <v>Intent to Purchase</v>
      </c>
    </row>
    <row r="2364" spans="1:13">
      <c r="A2364">
        <v>8236</v>
      </c>
      <c r="B2364" t="s">
        <v>9</v>
      </c>
      <c r="C2364" t="s">
        <v>22</v>
      </c>
      <c r="D2364" s="3">
        <v>1721.31363352583</v>
      </c>
      <c r="E2364">
        <v>35</v>
      </c>
      <c r="F2364" s="5" t="str">
        <f t="shared" si="148"/>
        <v>Adult</v>
      </c>
      <c r="G2364" t="s">
        <v>9019</v>
      </c>
      <c r="H2364">
        <v>18</v>
      </c>
      <c r="I2364" t="str">
        <f t="shared" si="145"/>
        <v>Very Frequent Buyer</v>
      </c>
      <c r="J2364">
        <v>3</v>
      </c>
      <c r="K2364" t="str">
        <f t="shared" si="146"/>
        <v>Neutral</v>
      </c>
      <c r="L2364">
        <v>0</v>
      </c>
      <c r="M2364" t="str">
        <f t="shared" si="147"/>
        <v>No Intent</v>
      </c>
    </row>
    <row r="2365" spans="1:13">
      <c r="A2365">
        <v>8237</v>
      </c>
      <c r="B2365" t="s">
        <v>24</v>
      </c>
      <c r="C2365" t="s">
        <v>18</v>
      </c>
      <c r="D2365" s="3">
        <v>393.82787542497903</v>
      </c>
      <c r="E2365">
        <v>35</v>
      </c>
      <c r="F2365" s="5" t="str">
        <f t="shared" si="148"/>
        <v>Adult</v>
      </c>
      <c r="G2365" t="s">
        <v>9020</v>
      </c>
      <c r="H2365">
        <v>5</v>
      </c>
      <c r="I2365" t="str">
        <f t="shared" si="145"/>
        <v>Regular Buyer</v>
      </c>
      <c r="J2365">
        <v>1</v>
      </c>
      <c r="K2365" t="str">
        <f t="shared" si="146"/>
        <v>Unsatisfied</v>
      </c>
      <c r="L2365">
        <v>1</v>
      </c>
      <c r="M2365" t="str">
        <f t="shared" si="147"/>
        <v>Intent to Purchase</v>
      </c>
    </row>
    <row r="2366" spans="1:13">
      <c r="A2366">
        <v>8238</v>
      </c>
      <c r="B2366" t="s">
        <v>9</v>
      </c>
      <c r="C2366" t="s">
        <v>13</v>
      </c>
      <c r="D2366" s="3">
        <v>1073.6070707830299</v>
      </c>
      <c r="E2366">
        <v>63</v>
      </c>
      <c r="F2366" s="5" t="str">
        <f t="shared" si="148"/>
        <v>Senior</v>
      </c>
      <c r="G2366" t="s">
        <v>9020</v>
      </c>
      <c r="H2366">
        <v>19</v>
      </c>
      <c r="I2366" t="str">
        <f t="shared" si="145"/>
        <v>Very Frequent Buyer</v>
      </c>
      <c r="J2366">
        <v>4</v>
      </c>
      <c r="K2366" t="str">
        <f t="shared" si="146"/>
        <v>Satisfied</v>
      </c>
      <c r="L2366">
        <v>1</v>
      </c>
      <c r="M2366" t="str">
        <f t="shared" si="147"/>
        <v>Intent to Purchase</v>
      </c>
    </row>
    <row r="2367" spans="1:13">
      <c r="A2367">
        <v>8239</v>
      </c>
      <c r="B2367" t="s">
        <v>15</v>
      </c>
      <c r="C2367" t="s">
        <v>28</v>
      </c>
      <c r="D2367" s="3">
        <v>319.39825635794</v>
      </c>
      <c r="E2367">
        <v>20</v>
      </c>
      <c r="F2367" s="5" t="str">
        <f t="shared" si="148"/>
        <v>Young Adult</v>
      </c>
      <c r="G2367" t="s">
        <v>9019</v>
      </c>
      <c r="H2367">
        <v>6</v>
      </c>
      <c r="I2367" t="str">
        <f t="shared" si="145"/>
        <v>Regular Buyer</v>
      </c>
      <c r="J2367">
        <v>3</v>
      </c>
      <c r="K2367" t="str">
        <f t="shared" si="146"/>
        <v>Neutral</v>
      </c>
      <c r="L2367">
        <v>0</v>
      </c>
      <c r="M2367" t="str">
        <f t="shared" si="147"/>
        <v>No Intent</v>
      </c>
    </row>
    <row r="2368" spans="1:13">
      <c r="A2368">
        <v>8240</v>
      </c>
      <c r="B2368" t="s">
        <v>31</v>
      </c>
      <c r="C2368" t="s">
        <v>13</v>
      </c>
      <c r="D2368" s="3">
        <v>1648.8308887941801</v>
      </c>
      <c r="E2368">
        <v>68</v>
      </c>
      <c r="F2368" s="5" t="str">
        <f t="shared" si="148"/>
        <v>Senior</v>
      </c>
      <c r="G2368" t="s">
        <v>9019</v>
      </c>
      <c r="H2368">
        <v>6</v>
      </c>
      <c r="I2368" t="str">
        <f t="shared" si="145"/>
        <v>Regular Buyer</v>
      </c>
      <c r="J2368">
        <v>2</v>
      </c>
      <c r="K2368" t="str">
        <f t="shared" si="146"/>
        <v>Unsatisfied</v>
      </c>
      <c r="L2368">
        <v>0</v>
      </c>
      <c r="M2368" t="str">
        <f t="shared" si="147"/>
        <v>No Intent</v>
      </c>
    </row>
    <row r="2369" spans="1:13">
      <c r="A2369">
        <v>8241</v>
      </c>
      <c r="B2369" t="s">
        <v>24</v>
      </c>
      <c r="C2369" t="s">
        <v>22</v>
      </c>
      <c r="D2369" s="3">
        <v>389.81528695818099</v>
      </c>
      <c r="E2369">
        <v>38</v>
      </c>
      <c r="F2369" s="5" t="str">
        <f t="shared" si="148"/>
        <v>Adult</v>
      </c>
      <c r="G2369" t="s">
        <v>9019</v>
      </c>
      <c r="H2369">
        <v>6</v>
      </c>
      <c r="I2369" t="str">
        <f t="shared" si="145"/>
        <v>Regular Buyer</v>
      </c>
      <c r="J2369">
        <v>3</v>
      </c>
      <c r="K2369" t="str">
        <f t="shared" si="146"/>
        <v>Neutral</v>
      </c>
      <c r="L2369">
        <v>0</v>
      </c>
      <c r="M2369" t="str">
        <f t="shared" si="147"/>
        <v>No Intent</v>
      </c>
    </row>
    <row r="2370" spans="1:13">
      <c r="A2370">
        <v>8242</v>
      </c>
      <c r="B2370" t="s">
        <v>15</v>
      </c>
      <c r="C2370" t="s">
        <v>28</v>
      </c>
      <c r="D2370" s="3">
        <v>1903.0347701953399</v>
      </c>
      <c r="E2370">
        <v>63</v>
      </c>
      <c r="F2370" s="5" t="str">
        <f t="shared" si="148"/>
        <v>Senior</v>
      </c>
      <c r="G2370" t="s">
        <v>9019</v>
      </c>
      <c r="H2370">
        <v>12</v>
      </c>
      <c r="I2370" t="str">
        <f t="shared" ref="I2370:I2433" si="149">IF(H2370=0, "No Purchases",
IF(H2370&lt;=1, "Rare Buyer",
IF(H2370&lt;=3, "Occasional Buyer",
IF(H2370&lt;=6, "Regular Buyer",
IF(H2370&lt;=12, "Frequent Buyer", "Very Frequent Buyer")))))</f>
        <v>Frequent Buyer</v>
      </c>
      <c r="J2370">
        <v>2</v>
      </c>
      <c r="K2370" t="str">
        <f t="shared" ref="K2370:K2433" si="150">IF(J2370&lt;=2, "Unsatisfied",
IF(J2370=3, "Neutral",
IF(J2370&gt;=4, "Satisfied", "N/A")))</f>
        <v>Unsatisfied</v>
      </c>
      <c r="L2370">
        <v>0</v>
      </c>
      <c r="M2370" t="str">
        <f t="shared" ref="M2370:M2433" si="151">IF(L2370=0, "No Intent", IF(L2370=1,"Intent to Purchase", "N/A"))</f>
        <v>No Intent</v>
      </c>
    </row>
    <row r="2371" spans="1:13">
      <c r="A2371">
        <v>8243</v>
      </c>
      <c r="B2371" t="s">
        <v>24</v>
      </c>
      <c r="C2371" t="s">
        <v>22</v>
      </c>
      <c r="D2371" s="3">
        <v>2163.1222759482998</v>
      </c>
      <c r="E2371">
        <v>66</v>
      </c>
      <c r="F2371" s="5" t="str">
        <f t="shared" si="148"/>
        <v>Senior</v>
      </c>
      <c r="G2371" t="s">
        <v>9019</v>
      </c>
      <c r="H2371">
        <v>18</v>
      </c>
      <c r="I2371" t="str">
        <f t="shared" si="149"/>
        <v>Very Frequent Buyer</v>
      </c>
      <c r="J2371">
        <v>1</v>
      </c>
      <c r="K2371" t="str">
        <f t="shared" si="150"/>
        <v>Unsatisfied</v>
      </c>
      <c r="L2371">
        <v>0</v>
      </c>
      <c r="M2371" t="str">
        <f t="shared" si="151"/>
        <v>No Intent</v>
      </c>
    </row>
    <row r="2372" spans="1:13">
      <c r="A2372">
        <v>8244</v>
      </c>
      <c r="B2372" t="s">
        <v>24</v>
      </c>
      <c r="C2372" t="s">
        <v>13</v>
      </c>
      <c r="D2372" s="3">
        <v>853.74610333277599</v>
      </c>
      <c r="E2372">
        <v>26</v>
      </c>
      <c r="F2372" s="5" t="str">
        <f t="shared" si="148"/>
        <v>Young Adult</v>
      </c>
      <c r="G2372" t="s">
        <v>9019</v>
      </c>
      <c r="H2372">
        <v>3</v>
      </c>
      <c r="I2372" t="str">
        <f t="shared" si="149"/>
        <v>Occasional Buyer</v>
      </c>
      <c r="J2372">
        <v>4</v>
      </c>
      <c r="K2372" t="str">
        <f t="shared" si="150"/>
        <v>Satisfied</v>
      </c>
      <c r="L2372">
        <v>0</v>
      </c>
      <c r="M2372" t="str">
        <f t="shared" si="151"/>
        <v>No Intent</v>
      </c>
    </row>
    <row r="2373" spans="1:13">
      <c r="A2373">
        <v>8245</v>
      </c>
      <c r="B2373" t="s">
        <v>12</v>
      </c>
      <c r="C2373" t="s">
        <v>13</v>
      </c>
      <c r="D2373" s="3">
        <v>1800.9799009538999</v>
      </c>
      <c r="E2373">
        <v>48</v>
      </c>
      <c r="F2373" s="5" t="str">
        <f t="shared" si="148"/>
        <v>Middle aged</v>
      </c>
      <c r="G2373" t="s">
        <v>9019</v>
      </c>
      <c r="H2373">
        <v>12</v>
      </c>
      <c r="I2373" t="str">
        <f t="shared" si="149"/>
        <v>Frequent Buyer</v>
      </c>
      <c r="J2373">
        <v>1</v>
      </c>
      <c r="K2373" t="str">
        <f t="shared" si="150"/>
        <v>Unsatisfied</v>
      </c>
      <c r="L2373">
        <v>0</v>
      </c>
      <c r="M2373" t="str">
        <f t="shared" si="151"/>
        <v>No Intent</v>
      </c>
    </row>
    <row r="2374" spans="1:13">
      <c r="A2374">
        <v>8246</v>
      </c>
      <c r="B2374" t="s">
        <v>24</v>
      </c>
      <c r="C2374" t="s">
        <v>10</v>
      </c>
      <c r="D2374" s="3">
        <v>767.37355830508295</v>
      </c>
      <c r="E2374">
        <v>31</v>
      </c>
      <c r="F2374" s="5" t="str">
        <f t="shared" si="148"/>
        <v>Adult</v>
      </c>
      <c r="G2374" t="s">
        <v>9020</v>
      </c>
      <c r="H2374">
        <v>8</v>
      </c>
      <c r="I2374" t="str">
        <f t="shared" si="149"/>
        <v>Frequent Buyer</v>
      </c>
      <c r="J2374">
        <v>4</v>
      </c>
      <c r="K2374" t="str">
        <f t="shared" si="150"/>
        <v>Satisfied</v>
      </c>
      <c r="L2374">
        <v>1</v>
      </c>
      <c r="M2374" t="str">
        <f t="shared" si="151"/>
        <v>Intent to Purchase</v>
      </c>
    </row>
    <row r="2375" spans="1:13">
      <c r="A2375">
        <v>8247</v>
      </c>
      <c r="B2375" t="s">
        <v>12</v>
      </c>
      <c r="C2375" t="s">
        <v>13</v>
      </c>
      <c r="D2375" s="3">
        <v>2789.4415163741701</v>
      </c>
      <c r="E2375">
        <v>65</v>
      </c>
      <c r="F2375" s="5" t="str">
        <f t="shared" si="148"/>
        <v>Senior</v>
      </c>
      <c r="G2375" t="s">
        <v>9020</v>
      </c>
      <c r="H2375">
        <v>15</v>
      </c>
      <c r="I2375" t="str">
        <f t="shared" si="149"/>
        <v>Very Frequent Buyer</v>
      </c>
      <c r="J2375">
        <v>3</v>
      </c>
      <c r="K2375" t="str">
        <f t="shared" si="150"/>
        <v>Neutral</v>
      </c>
      <c r="L2375">
        <v>1</v>
      </c>
      <c r="M2375" t="str">
        <f t="shared" si="151"/>
        <v>Intent to Purchase</v>
      </c>
    </row>
    <row r="2376" spans="1:13">
      <c r="A2376">
        <v>8248</v>
      </c>
      <c r="B2376" t="s">
        <v>12</v>
      </c>
      <c r="C2376" t="s">
        <v>13</v>
      </c>
      <c r="D2376" s="3">
        <v>2970.7317552833101</v>
      </c>
      <c r="E2376">
        <v>35</v>
      </c>
      <c r="F2376" s="5" t="str">
        <f t="shared" si="148"/>
        <v>Adult</v>
      </c>
      <c r="G2376" t="s">
        <v>9020</v>
      </c>
      <c r="H2376">
        <v>11</v>
      </c>
      <c r="I2376" t="str">
        <f t="shared" si="149"/>
        <v>Frequent Buyer</v>
      </c>
      <c r="J2376">
        <v>3</v>
      </c>
      <c r="K2376" t="str">
        <f t="shared" si="150"/>
        <v>Neutral</v>
      </c>
      <c r="L2376">
        <v>1</v>
      </c>
      <c r="M2376" t="str">
        <f t="shared" si="151"/>
        <v>Intent to Purchase</v>
      </c>
    </row>
    <row r="2377" spans="1:13">
      <c r="A2377">
        <v>8249</v>
      </c>
      <c r="B2377" t="s">
        <v>31</v>
      </c>
      <c r="C2377" t="s">
        <v>28</v>
      </c>
      <c r="D2377" s="3">
        <v>320.77146227923703</v>
      </c>
      <c r="E2377">
        <v>44</v>
      </c>
      <c r="F2377" s="5" t="str">
        <f t="shared" si="148"/>
        <v>Middle aged</v>
      </c>
      <c r="G2377" t="s">
        <v>9020</v>
      </c>
      <c r="H2377">
        <v>15</v>
      </c>
      <c r="I2377" t="str">
        <f t="shared" si="149"/>
        <v>Very Frequent Buyer</v>
      </c>
      <c r="J2377">
        <v>4</v>
      </c>
      <c r="K2377" t="str">
        <f t="shared" si="150"/>
        <v>Satisfied</v>
      </c>
      <c r="L2377">
        <v>1</v>
      </c>
      <c r="M2377" t="str">
        <f t="shared" si="151"/>
        <v>Intent to Purchase</v>
      </c>
    </row>
    <row r="2378" spans="1:13">
      <c r="A2378">
        <v>8250</v>
      </c>
      <c r="B2378" t="s">
        <v>24</v>
      </c>
      <c r="C2378" t="s">
        <v>10</v>
      </c>
      <c r="D2378" s="3">
        <v>1482.0200350584801</v>
      </c>
      <c r="E2378">
        <v>63</v>
      </c>
      <c r="F2378" s="5" t="str">
        <f t="shared" si="148"/>
        <v>Senior</v>
      </c>
      <c r="G2378" t="s">
        <v>9020</v>
      </c>
      <c r="H2378">
        <v>2</v>
      </c>
      <c r="I2378" t="str">
        <f t="shared" si="149"/>
        <v>Occasional Buyer</v>
      </c>
      <c r="J2378">
        <v>3</v>
      </c>
      <c r="K2378" t="str">
        <f t="shared" si="150"/>
        <v>Neutral</v>
      </c>
      <c r="L2378">
        <v>1</v>
      </c>
      <c r="M2378" t="str">
        <f t="shared" si="151"/>
        <v>Intent to Purchase</v>
      </c>
    </row>
    <row r="2379" spans="1:13">
      <c r="A2379">
        <v>8251</v>
      </c>
      <c r="B2379" t="s">
        <v>31</v>
      </c>
      <c r="C2379" t="s">
        <v>18</v>
      </c>
      <c r="D2379" s="3">
        <v>1654.10560185749</v>
      </c>
      <c r="E2379">
        <v>57</v>
      </c>
      <c r="F2379" s="5" t="str">
        <f t="shared" si="148"/>
        <v>Mature Adult</v>
      </c>
      <c r="G2379" t="s">
        <v>9019</v>
      </c>
      <c r="H2379">
        <v>12</v>
      </c>
      <c r="I2379" t="str">
        <f t="shared" si="149"/>
        <v>Frequent Buyer</v>
      </c>
      <c r="J2379">
        <v>3</v>
      </c>
      <c r="K2379" t="str">
        <f t="shared" si="150"/>
        <v>Neutral</v>
      </c>
      <c r="L2379">
        <v>0</v>
      </c>
      <c r="M2379" t="str">
        <f t="shared" si="151"/>
        <v>No Intent</v>
      </c>
    </row>
    <row r="2380" spans="1:13">
      <c r="A2380">
        <v>8252</v>
      </c>
      <c r="B2380" t="s">
        <v>31</v>
      </c>
      <c r="C2380" t="s">
        <v>18</v>
      </c>
      <c r="D2380" s="3">
        <v>2434.2154527662101</v>
      </c>
      <c r="E2380">
        <v>21</v>
      </c>
      <c r="F2380" s="5" t="str">
        <f t="shared" si="148"/>
        <v>Young Adult</v>
      </c>
      <c r="G2380" t="s">
        <v>9020</v>
      </c>
      <c r="H2380">
        <v>19</v>
      </c>
      <c r="I2380" t="str">
        <f t="shared" si="149"/>
        <v>Very Frequent Buyer</v>
      </c>
      <c r="J2380">
        <v>5</v>
      </c>
      <c r="K2380" t="str">
        <f t="shared" si="150"/>
        <v>Satisfied</v>
      </c>
      <c r="L2380">
        <v>1</v>
      </c>
      <c r="M2380" t="str">
        <f t="shared" si="151"/>
        <v>Intent to Purchase</v>
      </c>
    </row>
    <row r="2381" spans="1:13">
      <c r="A2381">
        <v>8253</v>
      </c>
      <c r="B2381" t="s">
        <v>24</v>
      </c>
      <c r="C2381" t="s">
        <v>13</v>
      </c>
      <c r="D2381" s="3">
        <v>310.05983651269298</v>
      </c>
      <c r="E2381">
        <v>47</v>
      </c>
      <c r="F2381" s="5" t="str">
        <f t="shared" si="148"/>
        <v>Middle aged</v>
      </c>
      <c r="G2381" t="s">
        <v>9020</v>
      </c>
      <c r="H2381">
        <v>12</v>
      </c>
      <c r="I2381" t="str">
        <f t="shared" si="149"/>
        <v>Frequent Buyer</v>
      </c>
      <c r="J2381">
        <v>4</v>
      </c>
      <c r="K2381" t="str">
        <f t="shared" si="150"/>
        <v>Satisfied</v>
      </c>
      <c r="L2381">
        <v>1</v>
      </c>
      <c r="M2381" t="str">
        <f t="shared" si="151"/>
        <v>Intent to Purchase</v>
      </c>
    </row>
    <row r="2382" spans="1:13">
      <c r="A2382">
        <v>8254</v>
      </c>
      <c r="B2382" t="s">
        <v>9</v>
      </c>
      <c r="C2382" t="s">
        <v>10</v>
      </c>
      <c r="D2382" s="3">
        <v>2903.27939140751</v>
      </c>
      <c r="E2382">
        <v>65</v>
      </c>
      <c r="F2382" s="5" t="str">
        <f t="shared" si="148"/>
        <v>Senior</v>
      </c>
      <c r="G2382" t="s">
        <v>9019</v>
      </c>
      <c r="H2382">
        <v>13</v>
      </c>
      <c r="I2382" t="str">
        <f t="shared" si="149"/>
        <v>Very Frequent Buyer</v>
      </c>
      <c r="J2382">
        <v>5</v>
      </c>
      <c r="K2382" t="str">
        <f t="shared" si="150"/>
        <v>Satisfied</v>
      </c>
      <c r="L2382">
        <v>1</v>
      </c>
      <c r="M2382" t="str">
        <f t="shared" si="151"/>
        <v>Intent to Purchase</v>
      </c>
    </row>
    <row r="2383" spans="1:13">
      <c r="A2383">
        <v>8255</v>
      </c>
      <c r="B2383" t="s">
        <v>9</v>
      </c>
      <c r="C2383" t="s">
        <v>28</v>
      </c>
      <c r="D2383" s="3">
        <v>2126.59342003951</v>
      </c>
      <c r="E2383">
        <v>28</v>
      </c>
      <c r="F2383" s="5" t="str">
        <f t="shared" si="148"/>
        <v>Young Adult</v>
      </c>
      <c r="G2383" t="s">
        <v>9020</v>
      </c>
      <c r="H2383">
        <v>10</v>
      </c>
      <c r="I2383" t="str">
        <f t="shared" si="149"/>
        <v>Frequent Buyer</v>
      </c>
      <c r="J2383">
        <v>3</v>
      </c>
      <c r="K2383" t="str">
        <f t="shared" si="150"/>
        <v>Neutral</v>
      </c>
      <c r="L2383">
        <v>0</v>
      </c>
      <c r="M2383" t="str">
        <f t="shared" si="151"/>
        <v>No Intent</v>
      </c>
    </row>
    <row r="2384" spans="1:13">
      <c r="A2384">
        <v>8256</v>
      </c>
      <c r="B2384" t="s">
        <v>12</v>
      </c>
      <c r="C2384" t="s">
        <v>22</v>
      </c>
      <c r="D2384" s="3">
        <v>2692.5118791976101</v>
      </c>
      <c r="E2384">
        <v>27</v>
      </c>
      <c r="F2384" s="5" t="str">
        <f t="shared" si="148"/>
        <v>Young Adult</v>
      </c>
      <c r="G2384" t="s">
        <v>9020</v>
      </c>
      <c r="H2384">
        <v>2</v>
      </c>
      <c r="I2384" t="str">
        <f t="shared" si="149"/>
        <v>Occasional Buyer</v>
      </c>
      <c r="J2384">
        <v>4</v>
      </c>
      <c r="K2384" t="str">
        <f t="shared" si="150"/>
        <v>Satisfied</v>
      </c>
      <c r="L2384">
        <v>1</v>
      </c>
      <c r="M2384" t="str">
        <f t="shared" si="151"/>
        <v>Intent to Purchase</v>
      </c>
    </row>
    <row r="2385" spans="1:13">
      <c r="A2385">
        <v>8257</v>
      </c>
      <c r="B2385" t="s">
        <v>15</v>
      </c>
      <c r="C2385" t="s">
        <v>28</v>
      </c>
      <c r="D2385" s="3">
        <v>323.53093439563997</v>
      </c>
      <c r="E2385">
        <v>22</v>
      </c>
      <c r="F2385" s="5" t="str">
        <f t="shared" si="148"/>
        <v>Young Adult</v>
      </c>
      <c r="G2385" t="s">
        <v>9020</v>
      </c>
      <c r="H2385">
        <v>12</v>
      </c>
      <c r="I2385" t="str">
        <f t="shared" si="149"/>
        <v>Frequent Buyer</v>
      </c>
      <c r="J2385">
        <v>1</v>
      </c>
      <c r="K2385" t="str">
        <f t="shared" si="150"/>
        <v>Unsatisfied</v>
      </c>
      <c r="L2385">
        <v>0</v>
      </c>
      <c r="M2385" t="str">
        <f t="shared" si="151"/>
        <v>No Intent</v>
      </c>
    </row>
    <row r="2386" spans="1:13">
      <c r="A2386">
        <v>8258</v>
      </c>
      <c r="B2386" t="s">
        <v>9</v>
      </c>
      <c r="C2386" t="s">
        <v>10</v>
      </c>
      <c r="D2386" s="3">
        <v>2426.4867631031502</v>
      </c>
      <c r="E2386">
        <v>51</v>
      </c>
      <c r="F2386" s="5" t="str">
        <f t="shared" si="148"/>
        <v>Mature Adult</v>
      </c>
      <c r="G2386" t="s">
        <v>9019</v>
      </c>
      <c r="H2386">
        <v>6</v>
      </c>
      <c r="I2386" t="str">
        <f t="shared" si="149"/>
        <v>Regular Buyer</v>
      </c>
      <c r="J2386">
        <v>1</v>
      </c>
      <c r="K2386" t="str">
        <f t="shared" si="150"/>
        <v>Unsatisfied</v>
      </c>
      <c r="L2386">
        <v>0</v>
      </c>
      <c r="M2386" t="str">
        <f t="shared" si="151"/>
        <v>No Intent</v>
      </c>
    </row>
    <row r="2387" spans="1:13">
      <c r="A2387">
        <v>8259</v>
      </c>
      <c r="B2387" t="s">
        <v>15</v>
      </c>
      <c r="C2387" t="s">
        <v>13</v>
      </c>
      <c r="D2387" s="3">
        <v>458.46625800910601</v>
      </c>
      <c r="E2387">
        <v>22</v>
      </c>
      <c r="F2387" s="5" t="str">
        <f t="shared" si="148"/>
        <v>Young Adult</v>
      </c>
      <c r="G2387" t="s">
        <v>9019</v>
      </c>
      <c r="H2387">
        <v>17</v>
      </c>
      <c r="I2387" t="str">
        <f t="shared" si="149"/>
        <v>Very Frequent Buyer</v>
      </c>
      <c r="J2387">
        <v>4</v>
      </c>
      <c r="K2387" t="str">
        <f t="shared" si="150"/>
        <v>Satisfied</v>
      </c>
      <c r="L2387">
        <v>0</v>
      </c>
      <c r="M2387" t="str">
        <f t="shared" si="151"/>
        <v>No Intent</v>
      </c>
    </row>
    <row r="2388" spans="1:13">
      <c r="A2388">
        <v>8260</v>
      </c>
      <c r="B2388" t="s">
        <v>9</v>
      </c>
      <c r="C2388" t="s">
        <v>22</v>
      </c>
      <c r="D2388" s="3">
        <v>181.215814095284</v>
      </c>
      <c r="E2388">
        <v>21</v>
      </c>
      <c r="F2388" s="5" t="str">
        <f t="shared" si="148"/>
        <v>Young Adult</v>
      </c>
      <c r="G2388" t="s">
        <v>9020</v>
      </c>
      <c r="H2388">
        <v>7</v>
      </c>
      <c r="I2388" t="str">
        <f t="shared" si="149"/>
        <v>Frequent Buyer</v>
      </c>
      <c r="J2388">
        <v>2</v>
      </c>
      <c r="K2388" t="str">
        <f t="shared" si="150"/>
        <v>Unsatisfied</v>
      </c>
      <c r="L2388">
        <v>0</v>
      </c>
      <c r="M2388" t="str">
        <f t="shared" si="151"/>
        <v>No Intent</v>
      </c>
    </row>
    <row r="2389" spans="1:13">
      <c r="A2389">
        <v>8261</v>
      </c>
      <c r="B2389" t="s">
        <v>24</v>
      </c>
      <c r="C2389" t="s">
        <v>22</v>
      </c>
      <c r="D2389" s="3">
        <v>922.62272926343496</v>
      </c>
      <c r="E2389">
        <v>60</v>
      </c>
      <c r="F2389" s="5" t="str">
        <f t="shared" si="148"/>
        <v>Senior</v>
      </c>
      <c r="G2389" t="s">
        <v>9020</v>
      </c>
      <c r="H2389">
        <v>10</v>
      </c>
      <c r="I2389" t="str">
        <f t="shared" si="149"/>
        <v>Frequent Buyer</v>
      </c>
      <c r="J2389">
        <v>3</v>
      </c>
      <c r="K2389" t="str">
        <f t="shared" si="150"/>
        <v>Neutral</v>
      </c>
      <c r="L2389">
        <v>1</v>
      </c>
      <c r="M2389" t="str">
        <f t="shared" si="151"/>
        <v>Intent to Purchase</v>
      </c>
    </row>
    <row r="2390" spans="1:13">
      <c r="A2390">
        <v>8262</v>
      </c>
      <c r="B2390" t="s">
        <v>9</v>
      </c>
      <c r="C2390" t="s">
        <v>28</v>
      </c>
      <c r="D2390" s="3">
        <v>2050.6122939114898</v>
      </c>
      <c r="E2390">
        <v>61</v>
      </c>
      <c r="F2390" s="5" t="str">
        <f t="shared" si="148"/>
        <v>Senior</v>
      </c>
      <c r="G2390" t="s">
        <v>9019</v>
      </c>
      <c r="H2390">
        <v>8</v>
      </c>
      <c r="I2390" t="str">
        <f t="shared" si="149"/>
        <v>Frequent Buyer</v>
      </c>
      <c r="J2390">
        <v>1</v>
      </c>
      <c r="K2390" t="str">
        <f t="shared" si="150"/>
        <v>Unsatisfied</v>
      </c>
      <c r="L2390">
        <v>0</v>
      </c>
      <c r="M2390" t="str">
        <f t="shared" si="151"/>
        <v>No Intent</v>
      </c>
    </row>
    <row r="2391" spans="1:13">
      <c r="A2391">
        <v>8263</v>
      </c>
      <c r="B2391" t="s">
        <v>12</v>
      </c>
      <c r="C2391" t="s">
        <v>18</v>
      </c>
      <c r="D2391" s="3">
        <v>2780.0910033257901</v>
      </c>
      <c r="E2391">
        <v>45</v>
      </c>
      <c r="F2391" s="5" t="str">
        <f t="shared" si="148"/>
        <v>Middle aged</v>
      </c>
      <c r="G2391" t="s">
        <v>9020</v>
      </c>
      <c r="H2391">
        <v>11</v>
      </c>
      <c r="I2391" t="str">
        <f t="shared" si="149"/>
        <v>Frequent Buyer</v>
      </c>
      <c r="J2391">
        <v>1</v>
      </c>
      <c r="K2391" t="str">
        <f t="shared" si="150"/>
        <v>Unsatisfied</v>
      </c>
      <c r="L2391">
        <v>1</v>
      </c>
      <c r="M2391" t="str">
        <f t="shared" si="151"/>
        <v>Intent to Purchase</v>
      </c>
    </row>
    <row r="2392" spans="1:13">
      <c r="A2392">
        <v>8264</v>
      </c>
      <c r="B2392" t="s">
        <v>12</v>
      </c>
      <c r="C2392" t="s">
        <v>10</v>
      </c>
      <c r="D2392" s="3">
        <v>1405.2585167397699</v>
      </c>
      <c r="E2392">
        <v>67</v>
      </c>
      <c r="F2392" s="5" t="str">
        <f t="shared" si="148"/>
        <v>Senior</v>
      </c>
      <c r="G2392" t="s">
        <v>9020</v>
      </c>
      <c r="H2392">
        <v>8</v>
      </c>
      <c r="I2392" t="str">
        <f t="shared" si="149"/>
        <v>Frequent Buyer</v>
      </c>
      <c r="J2392">
        <v>5</v>
      </c>
      <c r="K2392" t="str">
        <f t="shared" si="150"/>
        <v>Satisfied</v>
      </c>
      <c r="L2392">
        <v>1</v>
      </c>
      <c r="M2392" t="str">
        <f t="shared" si="151"/>
        <v>Intent to Purchase</v>
      </c>
    </row>
    <row r="2393" spans="1:13">
      <c r="A2393">
        <v>8265</v>
      </c>
      <c r="B2393" t="s">
        <v>15</v>
      </c>
      <c r="C2393" t="s">
        <v>13</v>
      </c>
      <c r="D2393" s="3">
        <v>1658.1004663213901</v>
      </c>
      <c r="E2393">
        <v>40</v>
      </c>
      <c r="F2393" s="5" t="str">
        <f t="shared" si="148"/>
        <v>Middle aged</v>
      </c>
      <c r="G2393" t="s">
        <v>9020</v>
      </c>
      <c r="H2393">
        <v>14</v>
      </c>
      <c r="I2393" t="str">
        <f t="shared" si="149"/>
        <v>Very Frequent Buyer</v>
      </c>
      <c r="J2393">
        <v>4</v>
      </c>
      <c r="K2393" t="str">
        <f t="shared" si="150"/>
        <v>Satisfied</v>
      </c>
      <c r="L2393">
        <v>1</v>
      </c>
      <c r="M2393" t="str">
        <f t="shared" si="151"/>
        <v>Intent to Purchase</v>
      </c>
    </row>
    <row r="2394" spans="1:13">
      <c r="A2394">
        <v>8266</v>
      </c>
      <c r="B2394" t="s">
        <v>9</v>
      </c>
      <c r="C2394" t="s">
        <v>10</v>
      </c>
      <c r="D2394" s="3">
        <v>1537.3957374358399</v>
      </c>
      <c r="E2394">
        <v>36</v>
      </c>
      <c r="F2394" s="5" t="str">
        <f t="shared" si="148"/>
        <v>Adult</v>
      </c>
      <c r="G2394" t="s">
        <v>9019</v>
      </c>
      <c r="H2394">
        <v>18</v>
      </c>
      <c r="I2394" t="str">
        <f t="shared" si="149"/>
        <v>Very Frequent Buyer</v>
      </c>
      <c r="J2394">
        <v>5</v>
      </c>
      <c r="K2394" t="str">
        <f t="shared" si="150"/>
        <v>Satisfied</v>
      </c>
      <c r="L2394">
        <v>1</v>
      </c>
      <c r="M2394" t="str">
        <f t="shared" si="151"/>
        <v>Intent to Purchase</v>
      </c>
    </row>
    <row r="2395" spans="1:13">
      <c r="A2395">
        <v>8267</v>
      </c>
      <c r="B2395" t="s">
        <v>15</v>
      </c>
      <c r="C2395" t="s">
        <v>18</v>
      </c>
      <c r="D2395" s="3">
        <v>169.30452048361499</v>
      </c>
      <c r="E2395">
        <v>24</v>
      </c>
      <c r="F2395" s="5" t="str">
        <f t="shared" si="148"/>
        <v>Young Adult</v>
      </c>
      <c r="G2395" t="s">
        <v>9019</v>
      </c>
      <c r="H2395">
        <v>11</v>
      </c>
      <c r="I2395" t="str">
        <f t="shared" si="149"/>
        <v>Frequent Buyer</v>
      </c>
      <c r="J2395">
        <v>1</v>
      </c>
      <c r="K2395" t="str">
        <f t="shared" si="150"/>
        <v>Unsatisfied</v>
      </c>
      <c r="L2395">
        <v>0</v>
      </c>
      <c r="M2395" t="str">
        <f t="shared" si="151"/>
        <v>No Intent</v>
      </c>
    </row>
    <row r="2396" spans="1:13">
      <c r="A2396">
        <v>8268</v>
      </c>
      <c r="B2396" t="s">
        <v>9</v>
      </c>
      <c r="C2396" t="s">
        <v>10</v>
      </c>
      <c r="D2396" s="3">
        <v>883.918623670334</v>
      </c>
      <c r="E2396">
        <v>45</v>
      </c>
      <c r="F2396" s="5" t="str">
        <f t="shared" si="148"/>
        <v>Middle aged</v>
      </c>
      <c r="G2396" t="s">
        <v>9020</v>
      </c>
      <c r="H2396">
        <v>9</v>
      </c>
      <c r="I2396" t="str">
        <f t="shared" si="149"/>
        <v>Frequent Buyer</v>
      </c>
      <c r="J2396">
        <v>1</v>
      </c>
      <c r="K2396" t="str">
        <f t="shared" si="150"/>
        <v>Unsatisfied</v>
      </c>
      <c r="L2396">
        <v>1</v>
      </c>
      <c r="M2396" t="str">
        <f t="shared" si="151"/>
        <v>Intent to Purchase</v>
      </c>
    </row>
    <row r="2397" spans="1:13">
      <c r="A2397">
        <v>8269</v>
      </c>
      <c r="B2397" t="s">
        <v>31</v>
      </c>
      <c r="C2397" t="s">
        <v>18</v>
      </c>
      <c r="D2397" s="3">
        <v>2488.89595499302</v>
      </c>
      <c r="E2397">
        <v>22</v>
      </c>
      <c r="F2397" s="5" t="str">
        <f t="shared" si="148"/>
        <v>Young Adult</v>
      </c>
      <c r="G2397" t="s">
        <v>9020</v>
      </c>
      <c r="H2397">
        <v>18</v>
      </c>
      <c r="I2397" t="str">
        <f t="shared" si="149"/>
        <v>Very Frequent Buyer</v>
      </c>
      <c r="J2397">
        <v>1</v>
      </c>
      <c r="K2397" t="str">
        <f t="shared" si="150"/>
        <v>Unsatisfied</v>
      </c>
      <c r="L2397">
        <v>0</v>
      </c>
      <c r="M2397" t="str">
        <f t="shared" si="151"/>
        <v>No Intent</v>
      </c>
    </row>
    <row r="2398" spans="1:13">
      <c r="A2398">
        <v>8270</v>
      </c>
      <c r="B2398" t="s">
        <v>15</v>
      </c>
      <c r="C2398" t="s">
        <v>22</v>
      </c>
      <c r="D2398" s="3">
        <v>1729.4395097448401</v>
      </c>
      <c r="E2398">
        <v>18</v>
      </c>
      <c r="F2398" s="5" t="str">
        <f t="shared" si="148"/>
        <v>Adolescent</v>
      </c>
      <c r="G2398" t="s">
        <v>9019</v>
      </c>
      <c r="H2398">
        <v>15</v>
      </c>
      <c r="I2398" t="str">
        <f t="shared" si="149"/>
        <v>Very Frequent Buyer</v>
      </c>
      <c r="J2398">
        <v>1</v>
      </c>
      <c r="K2398" t="str">
        <f t="shared" si="150"/>
        <v>Unsatisfied</v>
      </c>
      <c r="L2398">
        <v>0</v>
      </c>
      <c r="M2398" t="str">
        <f t="shared" si="151"/>
        <v>No Intent</v>
      </c>
    </row>
    <row r="2399" spans="1:13">
      <c r="A2399">
        <v>8271</v>
      </c>
      <c r="B2399" t="s">
        <v>31</v>
      </c>
      <c r="C2399" t="s">
        <v>22</v>
      </c>
      <c r="D2399" s="3">
        <v>2628.1298528993202</v>
      </c>
      <c r="E2399">
        <v>45</v>
      </c>
      <c r="F2399" s="5" t="str">
        <f t="shared" si="148"/>
        <v>Middle aged</v>
      </c>
      <c r="G2399" t="s">
        <v>9019</v>
      </c>
      <c r="H2399">
        <v>19</v>
      </c>
      <c r="I2399" t="str">
        <f t="shared" si="149"/>
        <v>Very Frequent Buyer</v>
      </c>
      <c r="J2399">
        <v>4</v>
      </c>
      <c r="K2399" t="str">
        <f t="shared" si="150"/>
        <v>Satisfied</v>
      </c>
      <c r="L2399">
        <v>1</v>
      </c>
      <c r="M2399" t="str">
        <f t="shared" si="151"/>
        <v>Intent to Purchase</v>
      </c>
    </row>
    <row r="2400" spans="1:13">
      <c r="A2400">
        <v>8272</v>
      </c>
      <c r="B2400" t="s">
        <v>15</v>
      </c>
      <c r="C2400" t="s">
        <v>28</v>
      </c>
      <c r="D2400" s="3">
        <v>2968.6316460313101</v>
      </c>
      <c r="E2400">
        <v>19</v>
      </c>
      <c r="F2400" s="5" t="str">
        <f t="shared" si="148"/>
        <v>Adolescent</v>
      </c>
      <c r="G2400" t="s">
        <v>9019</v>
      </c>
      <c r="H2400">
        <v>5</v>
      </c>
      <c r="I2400" t="str">
        <f t="shared" si="149"/>
        <v>Regular Buyer</v>
      </c>
      <c r="J2400">
        <v>5</v>
      </c>
      <c r="K2400" t="str">
        <f t="shared" si="150"/>
        <v>Satisfied</v>
      </c>
      <c r="L2400">
        <v>0</v>
      </c>
      <c r="M2400" t="str">
        <f t="shared" si="151"/>
        <v>No Intent</v>
      </c>
    </row>
    <row r="2401" spans="1:13">
      <c r="A2401">
        <v>8273</v>
      </c>
      <c r="B2401" t="s">
        <v>31</v>
      </c>
      <c r="C2401" t="s">
        <v>18</v>
      </c>
      <c r="D2401" s="3">
        <v>1815.21651946315</v>
      </c>
      <c r="E2401">
        <v>42</v>
      </c>
      <c r="F2401" s="5" t="str">
        <f t="shared" si="148"/>
        <v>Middle aged</v>
      </c>
      <c r="G2401" t="s">
        <v>9020</v>
      </c>
      <c r="H2401">
        <v>16</v>
      </c>
      <c r="I2401" t="str">
        <f t="shared" si="149"/>
        <v>Very Frequent Buyer</v>
      </c>
      <c r="J2401">
        <v>3</v>
      </c>
      <c r="K2401" t="str">
        <f t="shared" si="150"/>
        <v>Neutral</v>
      </c>
      <c r="L2401">
        <v>1</v>
      </c>
      <c r="M2401" t="str">
        <f t="shared" si="151"/>
        <v>Intent to Purchase</v>
      </c>
    </row>
    <row r="2402" spans="1:13">
      <c r="A2402">
        <v>8274</v>
      </c>
      <c r="B2402" t="s">
        <v>9</v>
      </c>
      <c r="C2402" t="s">
        <v>13</v>
      </c>
      <c r="D2402" s="3">
        <v>1140.39813620566</v>
      </c>
      <c r="E2402">
        <v>46</v>
      </c>
      <c r="F2402" s="5" t="str">
        <f t="shared" si="148"/>
        <v>Middle aged</v>
      </c>
      <c r="G2402" t="s">
        <v>9019</v>
      </c>
      <c r="H2402">
        <v>6</v>
      </c>
      <c r="I2402" t="str">
        <f t="shared" si="149"/>
        <v>Regular Buyer</v>
      </c>
      <c r="J2402">
        <v>5</v>
      </c>
      <c r="K2402" t="str">
        <f t="shared" si="150"/>
        <v>Satisfied</v>
      </c>
      <c r="L2402">
        <v>1</v>
      </c>
      <c r="M2402" t="str">
        <f t="shared" si="151"/>
        <v>Intent to Purchase</v>
      </c>
    </row>
    <row r="2403" spans="1:13">
      <c r="A2403">
        <v>8275</v>
      </c>
      <c r="B2403" t="s">
        <v>24</v>
      </c>
      <c r="C2403" t="s">
        <v>28</v>
      </c>
      <c r="D2403" s="3">
        <v>245.173344998251</v>
      </c>
      <c r="E2403">
        <v>50</v>
      </c>
      <c r="F2403" s="5" t="str">
        <f t="shared" si="148"/>
        <v>Mature Adult</v>
      </c>
      <c r="G2403" t="s">
        <v>9020</v>
      </c>
      <c r="H2403">
        <v>2</v>
      </c>
      <c r="I2403" t="str">
        <f t="shared" si="149"/>
        <v>Occasional Buyer</v>
      </c>
      <c r="J2403">
        <v>2</v>
      </c>
      <c r="K2403" t="str">
        <f t="shared" si="150"/>
        <v>Unsatisfied</v>
      </c>
      <c r="L2403">
        <v>1</v>
      </c>
      <c r="M2403" t="str">
        <f t="shared" si="151"/>
        <v>Intent to Purchase</v>
      </c>
    </row>
    <row r="2404" spans="1:13">
      <c r="A2404">
        <v>8276</v>
      </c>
      <c r="B2404" t="s">
        <v>31</v>
      </c>
      <c r="C2404" t="s">
        <v>10</v>
      </c>
      <c r="D2404" s="3">
        <v>2971.7775341690499</v>
      </c>
      <c r="E2404">
        <v>60</v>
      </c>
      <c r="F2404" s="5" t="str">
        <f t="shared" si="148"/>
        <v>Senior</v>
      </c>
      <c r="G2404" t="s">
        <v>9020</v>
      </c>
      <c r="H2404">
        <v>12</v>
      </c>
      <c r="I2404" t="str">
        <f t="shared" si="149"/>
        <v>Frequent Buyer</v>
      </c>
      <c r="J2404">
        <v>2</v>
      </c>
      <c r="K2404" t="str">
        <f t="shared" si="150"/>
        <v>Unsatisfied</v>
      </c>
      <c r="L2404">
        <v>1</v>
      </c>
      <c r="M2404" t="str">
        <f t="shared" si="151"/>
        <v>Intent to Purchase</v>
      </c>
    </row>
    <row r="2405" spans="1:13">
      <c r="A2405">
        <v>8277</v>
      </c>
      <c r="B2405" t="s">
        <v>31</v>
      </c>
      <c r="C2405" t="s">
        <v>28</v>
      </c>
      <c r="D2405" s="3">
        <v>1713.5096883240701</v>
      </c>
      <c r="E2405">
        <v>61</v>
      </c>
      <c r="F2405" s="5" t="str">
        <f t="shared" si="148"/>
        <v>Senior</v>
      </c>
      <c r="G2405" t="s">
        <v>9019</v>
      </c>
      <c r="H2405">
        <v>7</v>
      </c>
      <c r="I2405" t="str">
        <f t="shared" si="149"/>
        <v>Frequent Buyer</v>
      </c>
      <c r="J2405">
        <v>3</v>
      </c>
      <c r="K2405" t="str">
        <f t="shared" si="150"/>
        <v>Neutral</v>
      </c>
      <c r="L2405">
        <v>0</v>
      </c>
      <c r="M2405" t="str">
        <f t="shared" si="151"/>
        <v>No Intent</v>
      </c>
    </row>
    <row r="2406" spans="1:13">
      <c r="A2406">
        <v>8278</v>
      </c>
      <c r="B2406" t="s">
        <v>15</v>
      </c>
      <c r="C2406" t="s">
        <v>22</v>
      </c>
      <c r="D2406" s="3">
        <v>1378.63405012372</v>
      </c>
      <c r="E2406">
        <v>57</v>
      </c>
      <c r="F2406" s="5" t="str">
        <f t="shared" si="148"/>
        <v>Mature Adult</v>
      </c>
      <c r="G2406" t="s">
        <v>9019</v>
      </c>
      <c r="H2406">
        <v>5</v>
      </c>
      <c r="I2406" t="str">
        <f t="shared" si="149"/>
        <v>Regular Buyer</v>
      </c>
      <c r="J2406">
        <v>2</v>
      </c>
      <c r="K2406" t="str">
        <f t="shared" si="150"/>
        <v>Unsatisfied</v>
      </c>
      <c r="L2406">
        <v>0</v>
      </c>
      <c r="M2406" t="str">
        <f t="shared" si="151"/>
        <v>No Intent</v>
      </c>
    </row>
    <row r="2407" spans="1:13">
      <c r="A2407">
        <v>8279</v>
      </c>
      <c r="B2407" t="s">
        <v>15</v>
      </c>
      <c r="C2407" t="s">
        <v>22</v>
      </c>
      <c r="D2407" s="3">
        <v>2765.5716012471198</v>
      </c>
      <c r="E2407">
        <v>30</v>
      </c>
      <c r="F2407" s="5" t="str">
        <f t="shared" si="148"/>
        <v>Adult</v>
      </c>
      <c r="G2407" t="s">
        <v>9020</v>
      </c>
      <c r="H2407">
        <v>6</v>
      </c>
      <c r="I2407" t="str">
        <f t="shared" si="149"/>
        <v>Regular Buyer</v>
      </c>
      <c r="J2407">
        <v>1</v>
      </c>
      <c r="K2407" t="str">
        <f t="shared" si="150"/>
        <v>Unsatisfied</v>
      </c>
      <c r="L2407">
        <v>0</v>
      </c>
      <c r="M2407" t="str">
        <f t="shared" si="151"/>
        <v>No Intent</v>
      </c>
    </row>
    <row r="2408" spans="1:13">
      <c r="A2408">
        <v>8280</v>
      </c>
      <c r="B2408" t="s">
        <v>24</v>
      </c>
      <c r="C2408" t="s">
        <v>22</v>
      </c>
      <c r="D2408" s="3">
        <v>118.100478170714</v>
      </c>
      <c r="E2408">
        <v>37</v>
      </c>
      <c r="F2408" s="5" t="str">
        <f t="shared" si="148"/>
        <v>Adult</v>
      </c>
      <c r="G2408" t="s">
        <v>9019</v>
      </c>
      <c r="H2408">
        <v>18</v>
      </c>
      <c r="I2408" t="str">
        <f t="shared" si="149"/>
        <v>Very Frequent Buyer</v>
      </c>
      <c r="J2408">
        <v>2</v>
      </c>
      <c r="K2408" t="str">
        <f t="shared" si="150"/>
        <v>Unsatisfied</v>
      </c>
      <c r="L2408">
        <v>0</v>
      </c>
      <c r="M2408" t="str">
        <f t="shared" si="151"/>
        <v>No Intent</v>
      </c>
    </row>
    <row r="2409" spans="1:13">
      <c r="A2409">
        <v>8281</v>
      </c>
      <c r="B2409" t="s">
        <v>24</v>
      </c>
      <c r="C2409" t="s">
        <v>13</v>
      </c>
      <c r="D2409" s="3">
        <v>2840.8074386793201</v>
      </c>
      <c r="E2409">
        <v>20</v>
      </c>
      <c r="F2409" s="5" t="str">
        <f t="shared" si="148"/>
        <v>Young Adult</v>
      </c>
      <c r="G2409" t="s">
        <v>9020</v>
      </c>
      <c r="H2409">
        <v>13</v>
      </c>
      <c r="I2409" t="str">
        <f t="shared" si="149"/>
        <v>Very Frequent Buyer</v>
      </c>
      <c r="J2409">
        <v>1</v>
      </c>
      <c r="K2409" t="str">
        <f t="shared" si="150"/>
        <v>Unsatisfied</v>
      </c>
      <c r="L2409">
        <v>0</v>
      </c>
      <c r="M2409" t="str">
        <f t="shared" si="151"/>
        <v>No Intent</v>
      </c>
    </row>
    <row r="2410" spans="1:13">
      <c r="A2410">
        <v>8282</v>
      </c>
      <c r="B2410" t="s">
        <v>31</v>
      </c>
      <c r="C2410" t="s">
        <v>18</v>
      </c>
      <c r="D2410" s="3">
        <v>532.22614296524796</v>
      </c>
      <c r="E2410">
        <v>29</v>
      </c>
      <c r="F2410" s="5" t="str">
        <f t="shared" si="148"/>
        <v>Young Adult</v>
      </c>
      <c r="G2410" t="s">
        <v>9020</v>
      </c>
      <c r="H2410">
        <v>12</v>
      </c>
      <c r="I2410" t="str">
        <f t="shared" si="149"/>
        <v>Frequent Buyer</v>
      </c>
      <c r="J2410">
        <v>1</v>
      </c>
      <c r="K2410" t="str">
        <f t="shared" si="150"/>
        <v>Unsatisfied</v>
      </c>
      <c r="L2410">
        <v>0</v>
      </c>
      <c r="M2410" t="str">
        <f t="shared" si="151"/>
        <v>No Intent</v>
      </c>
    </row>
    <row r="2411" spans="1:13">
      <c r="A2411">
        <v>8283</v>
      </c>
      <c r="B2411" t="s">
        <v>9</v>
      </c>
      <c r="C2411" t="s">
        <v>28</v>
      </c>
      <c r="D2411" s="3">
        <v>765.04986834521799</v>
      </c>
      <c r="E2411">
        <v>42</v>
      </c>
      <c r="F2411" s="5" t="str">
        <f t="shared" si="148"/>
        <v>Middle aged</v>
      </c>
      <c r="G2411" t="s">
        <v>9019</v>
      </c>
      <c r="H2411">
        <v>3</v>
      </c>
      <c r="I2411" t="str">
        <f t="shared" si="149"/>
        <v>Occasional Buyer</v>
      </c>
      <c r="J2411">
        <v>5</v>
      </c>
      <c r="K2411" t="str">
        <f t="shared" si="150"/>
        <v>Satisfied</v>
      </c>
      <c r="L2411">
        <v>1</v>
      </c>
      <c r="M2411" t="str">
        <f t="shared" si="151"/>
        <v>Intent to Purchase</v>
      </c>
    </row>
    <row r="2412" spans="1:13">
      <c r="A2412">
        <v>8284</v>
      </c>
      <c r="B2412" t="s">
        <v>12</v>
      </c>
      <c r="C2412" t="s">
        <v>18</v>
      </c>
      <c r="D2412" s="3">
        <v>2681.24122007609</v>
      </c>
      <c r="E2412">
        <v>22</v>
      </c>
      <c r="F2412" s="5" t="str">
        <f t="shared" ref="F2412:F2475" si="152">IF(E2412&lt;20,"Adolescent",IF(E2412&lt;30,"Young Adult",IF(E2412&lt;40,"Adult",IF(E2412&lt;50,"Middle aged",IF(E2412&lt;60,"Mature Adult","Senior")))))</f>
        <v>Young Adult</v>
      </c>
      <c r="G2412" t="s">
        <v>9020</v>
      </c>
      <c r="H2412">
        <v>7</v>
      </c>
      <c r="I2412" t="str">
        <f t="shared" si="149"/>
        <v>Frequent Buyer</v>
      </c>
      <c r="J2412">
        <v>2</v>
      </c>
      <c r="K2412" t="str">
        <f t="shared" si="150"/>
        <v>Unsatisfied</v>
      </c>
      <c r="L2412">
        <v>0</v>
      </c>
      <c r="M2412" t="str">
        <f t="shared" si="151"/>
        <v>No Intent</v>
      </c>
    </row>
    <row r="2413" spans="1:13">
      <c r="A2413">
        <v>8285</v>
      </c>
      <c r="B2413" t="s">
        <v>15</v>
      </c>
      <c r="C2413" t="s">
        <v>22</v>
      </c>
      <c r="D2413" s="3">
        <v>888.99146702525297</v>
      </c>
      <c r="E2413">
        <v>21</v>
      </c>
      <c r="F2413" s="5" t="str">
        <f t="shared" si="152"/>
        <v>Young Adult</v>
      </c>
      <c r="G2413" t="s">
        <v>9019</v>
      </c>
      <c r="H2413">
        <v>5</v>
      </c>
      <c r="I2413" t="str">
        <f t="shared" si="149"/>
        <v>Regular Buyer</v>
      </c>
      <c r="J2413">
        <v>3</v>
      </c>
      <c r="K2413" t="str">
        <f t="shared" si="150"/>
        <v>Neutral</v>
      </c>
      <c r="L2413">
        <v>0</v>
      </c>
      <c r="M2413" t="str">
        <f t="shared" si="151"/>
        <v>No Intent</v>
      </c>
    </row>
    <row r="2414" spans="1:13">
      <c r="A2414">
        <v>8286</v>
      </c>
      <c r="B2414" t="s">
        <v>9</v>
      </c>
      <c r="C2414" t="s">
        <v>28</v>
      </c>
      <c r="D2414" s="3">
        <v>243.98132336918101</v>
      </c>
      <c r="E2414">
        <v>51</v>
      </c>
      <c r="F2414" s="5" t="str">
        <f t="shared" si="152"/>
        <v>Mature Adult</v>
      </c>
      <c r="G2414" t="s">
        <v>9020</v>
      </c>
      <c r="H2414">
        <v>14</v>
      </c>
      <c r="I2414" t="str">
        <f t="shared" si="149"/>
        <v>Very Frequent Buyer</v>
      </c>
      <c r="J2414">
        <v>5</v>
      </c>
      <c r="K2414" t="str">
        <f t="shared" si="150"/>
        <v>Satisfied</v>
      </c>
      <c r="L2414">
        <v>1</v>
      </c>
      <c r="M2414" t="str">
        <f t="shared" si="151"/>
        <v>Intent to Purchase</v>
      </c>
    </row>
    <row r="2415" spans="1:13">
      <c r="A2415">
        <v>8287</v>
      </c>
      <c r="B2415" t="s">
        <v>12</v>
      </c>
      <c r="C2415" t="s">
        <v>22</v>
      </c>
      <c r="D2415" s="3">
        <v>1173.1549721889</v>
      </c>
      <c r="E2415">
        <v>63</v>
      </c>
      <c r="F2415" s="5" t="str">
        <f t="shared" si="152"/>
        <v>Senior</v>
      </c>
      <c r="G2415" t="s">
        <v>9020</v>
      </c>
      <c r="H2415">
        <v>14</v>
      </c>
      <c r="I2415" t="str">
        <f t="shared" si="149"/>
        <v>Very Frequent Buyer</v>
      </c>
      <c r="J2415">
        <v>3</v>
      </c>
      <c r="K2415" t="str">
        <f t="shared" si="150"/>
        <v>Neutral</v>
      </c>
      <c r="L2415">
        <v>1</v>
      </c>
      <c r="M2415" t="str">
        <f t="shared" si="151"/>
        <v>Intent to Purchase</v>
      </c>
    </row>
    <row r="2416" spans="1:13">
      <c r="A2416">
        <v>8288</v>
      </c>
      <c r="B2416" t="s">
        <v>12</v>
      </c>
      <c r="C2416" t="s">
        <v>28</v>
      </c>
      <c r="D2416" s="3">
        <v>888.61628816929397</v>
      </c>
      <c r="E2416">
        <v>24</v>
      </c>
      <c r="F2416" s="5" t="str">
        <f t="shared" si="152"/>
        <v>Young Adult</v>
      </c>
      <c r="G2416" t="s">
        <v>9020</v>
      </c>
      <c r="H2416">
        <v>5</v>
      </c>
      <c r="I2416" t="str">
        <f t="shared" si="149"/>
        <v>Regular Buyer</v>
      </c>
      <c r="J2416">
        <v>1</v>
      </c>
      <c r="K2416" t="str">
        <f t="shared" si="150"/>
        <v>Unsatisfied</v>
      </c>
      <c r="L2416">
        <v>0</v>
      </c>
      <c r="M2416" t="str">
        <f t="shared" si="151"/>
        <v>No Intent</v>
      </c>
    </row>
    <row r="2417" spans="1:13">
      <c r="A2417">
        <v>8289</v>
      </c>
      <c r="B2417" t="s">
        <v>24</v>
      </c>
      <c r="C2417" t="s">
        <v>10</v>
      </c>
      <c r="D2417" s="3">
        <v>570.41046090093403</v>
      </c>
      <c r="E2417">
        <v>20</v>
      </c>
      <c r="F2417" s="5" t="str">
        <f t="shared" si="152"/>
        <v>Young Adult</v>
      </c>
      <c r="G2417" t="s">
        <v>9020</v>
      </c>
      <c r="H2417">
        <v>9</v>
      </c>
      <c r="I2417" t="str">
        <f t="shared" si="149"/>
        <v>Frequent Buyer</v>
      </c>
      <c r="J2417">
        <v>2</v>
      </c>
      <c r="K2417" t="str">
        <f t="shared" si="150"/>
        <v>Unsatisfied</v>
      </c>
      <c r="L2417">
        <v>0</v>
      </c>
      <c r="M2417" t="str">
        <f t="shared" si="151"/>
        <v>No Intent</v>
      </c>
    </row>
    <row r="2418" spans="1:13">
      <c r="A2418">
        <v>8290</v>
      </c>
      <c r="B2418" t="s">
        <v>12</v>
      </c>
      <c r="C2418" t="s">
        <v>28</v>
      </c>
      <c r="D2418" s="3">
        <v>2967.85982526005</v>
      </c>
      <c r="E2418">
        <v>66</v>
      </c>
      <c r="F2418" s="5" t="str">
        <f t="shared" si="152"/>
        <v>Senior</v>
      </c>
      <c r="G2418" t="s">
        <v>9020</v>
      </c>
      <c r="H2418">
        <v>13</v>
      </c>
      <c r="I2418" t="str">
        <f t="shared" si="149"/>
        <v>Very Frequent Buyer</v>
      </c>
      <c r="J2418">
        <v>2</v>
      </c>
      <c r="K2418" t="str">
        <f t="shared" si="150"/>
        <v>Unsatisfied</v>
      </c>
      <c r="L2418">
        <v>1</v>
      </c>
      <c r="M2418" t="str">
        <f t="shared" si="151"/>
        <v>Intent to Purchase</v>
      </c>
    </row>
    <row r="2419" spans="1:13">
      <c r="A2419">
        <v>8291</v>
      </c>
      <c r="B2419" t="s">
        <v>15</v>
      </c>
      <c r="C2419" t="s">
        <v>10</v>
      </c>
      <c r="D2419" s="3">
        <v>914.48756106785697</v>
      </c>
      <c r="E2419">
        <v>54</v>
      </c>
      <c r="F2419" s="5" t="str">
        <f t="shared" si="152"/>
        <v>Mature Adult</v>
      </c>
      <c r="G2419" t="s">
        <v>9019</v>
      </c>
      <c r="H2419">
        <v>12</v>
      </c>
      <c r="I2419" t="str">
        <f t="shared" si="149"/>
        <v>Frequent Buyer</v>
      </c>
      <c r="J2419">
        <v>4</v>
      </c>
      <c r="K2419" t="str">
        <f t="shared" si="150"/>
        <v>Satisfied</v>
      </c>
      <c r="L2419">
        <v>1</v>
      </c>
      <c r="M2419" t="str">
        <f t="shared" si="151"/>
        <v>Intent to Purchase</v>
      </c>
    </row>
    <row r="2420" spans="1:13">
      <c r="A2420">
        <v>8292</v>
      </c>
      <c r="B2420" t="s">
        <v>15</v>
      </c>
      <c r="C2420" t="s">
        <v>13</v>
      </c>
      <c r="D2420" s="3">
        <v>2186.20001072899</v>
      </c>
      <c r="E2420">
        <v>18</v>
      </c>
      <c r="F2420" s="5" t="str">
        <f t="shared" si="152"/>
        <v>Adolescent</v>
      </c>
      <c r="G2420" t="s">
        <v>9020</v>
      </c>
      <c r="H2420">
        <v>5</v>
      </c>
      <c r="I2420" t="str">
        <f t="shared" si="149"/>
        <v>Regular Buyer</v>
      </c>
      <c r="J2420">
        <v>4</v>
      </c>
      <c r="K2420" t="str">
        <f t="shared" si="150"/>
        <v>Satisfied</v>
      </c>
      <c r="L2420">
        <v>1</v>
      </c>
      <c r="M2420" t="str">
        <f t="shared" si="151"/>
        <v>Intent to Purchase</v>
      </c>
    </row>
    <row r="2421" spans="1:13">
      <c r="A2421">
        <v>8293</v>
      </c>
      <c r="B2421" t="s">
        <v>9</v>
      </c>
      <c r="C2421" t="s">
        <v>28</v>
      </c>
      <c r="D2421" s="3">
        <v>2495.7291633202999</v>
      </c>
      <c r="E2421">
        <v>65</v>
      </c>
      <c r="F2421" s="5" t="str">
        <f t="shared" si="152"/>
        <v>Senior</v>
      </c>
      <c r="G2421" t="s">
        <v>9019</v>
      </c>
      <c r="H2421">
        <v>12</v>
      </c>
      <c r="I2421" t="str">
        <f t="shared" si="149"/>
        <v>Frequent Buyer</v>
      </c>
      <c r="J2421">
        <v>5</v>
      </c>
      <c r="K2421" t="str">
        <f t="shared" si="150"/>
        <v>Satisfied</v>
      </c>
      <c r="L2421">
        <v>1</v>
      </c>
      <c r="M2421" t="str">
        <f t="shared" si="151"/>
        <v>Intent to Purchase</v>
      </c>
    </row>
    <row r="2422" spans="1:13">
      <c r="A2422">
        <v>8294</v>
      </c>
      <c r="B2422" t="s">
        <v>12</v>
      </c>
      <c r="C2422" t="s">
        <v>28</v>
      </c>
      <c r="D2422" s="3">
        <v>213.60465788036299</v>
      </c>
      <c r="E2422">
        <v>49</v>
      </c>
      <c r="F2422" s="5" t="str">
        <f t="shared" si="152"/>
        <v>Middle aged</v>
      </c>
      <c r="G2422" t="s">
        <v>9020</v>
      </c>
      <c r="H2422">
        <v>10</v>
      </c>
      <c r="I2422" t="str">
        <f t="shared" si="149"/>
        <v>Frequent Buyer</v>
      </c>
      <c r="J2422">
        <v>5</v>
      </c>
      <c r="K2422" t="str">
        <f t="shared" si="150"/>
        <v>Satisfied</v>
      </c>
      <c r="L2422">
        <v>1</v>
      </c>
      <c r="M2422" t="str">
        <f t="shared" si="151"/>
        <v>Intent to Purchase</v>
      </c>
    </row>
    <row r="2423" spans="1:13">
      <c r="A2423">
        <v>8295</v>
      </c>
      <c r="B2423" t="s">
        <v>15</v>
      </c>
      <c r="C2423" t="s">
        <v>22</v>
      </c>
      <c r="D2423" s="3">
        <v>1769.86352123904</v>
      </c>
      <c r="E2423">
        <v>65</v>
      </c>
      <c r="F2423" s="5" t="str">
        <f t="shared" si="152"/>
        <v>Senior</v>
      </c>
      <c r="G2423" t="s">
        <v>9020</v>
      </c>
      <c r="H2423">
        <v>6</v>
      </c>
      <c r="I2423" t="str">
        <f t="shared" si="149"/>
        <v>Regular Buyer</v>
      </c>
      <c r="J2423">
        <v>5</v>
      </c>
      <c r="K2423" t="str">
        <f t="shared" si="150"/>
        <v>Satisfied</v>
      </c>
      <c r="L2423">
        <v>1</v>
      </c>
      <c r="M2423" t="str">
        <f t="shared" si="151"/>
        <v>Intent to Purchase</v>
      </c>
    </row>
    <row r="2424" spans="1:13">
      <c r="A2424">
        <v>8296</v>
      </c>
      <c r="B2424" t="s">
        <v>12</v>
      </c>
      <c r="C2424" t="s">
        <v>18</v>
      </c>
      <c r="D2424" s="3">
        <v>2434.14884543468</v>
      </c>
      <c r="E2424">
        <v>61</v>
      </c>
      <c r="F2424" s="5" t="str">
        <f t="shared" si="152"/>
        <v>Senior</v>
      </c>
      <c r="G2424" t="s">
        <v>9019</v>
      </c>
      <c r="H2424">
        <v>6</v>
      </c>
      <c r="I2424" t="str">
        <f t="shared" si="149"/>
        <v>Regular Buyer</v>
      </c>
      <c r="J2424">
        <v>3</v>
      </c>
      <c r="K2424" t="str">
        <f t="shared" si="150"/>
        <v>Neutral</v>
      </c>
      <c r="L2424">
        <v>0</v>
      </c>
      <c r="M2424" t="str">
        <f t="shared" si="151"/>
        <v>No Intent</v>
      </c>
    </row>
    <row r="2425" spans="1:13">
      <c r="A2425">
        <v>8297</v>
      </c>
      <c r="B2425" t="s">
        <v>24</v>
      </c>
      <c r="C2425" t="s">
        <v>22</v>
      </c>
      <c r="D2425" s="3">
        <v>103.87627823751301</v>
      </c>
      <c r="E2425">
        <v>69</v>
      </c>
      <c r="F2425" s="5" t="str">
        <f t="shared" si="152"/>
        <v>Senior</v>
      </c>
      <c r="G2425" t="s">
        <v>9020</v>
      </c>
      <c r="H2425">
        <v>15</v>
      </c>
      <c r="I2425" t="str">
        <f t="shared" si="149"/>
        <v>Very Frequent Buyer</v>
      </c>
      <c r="J2425">
        <v>1</v>
      </c>
      <c r="K2425" t="str">
        <f t="shared" si="150"/>
        <v>Unsatisfied</v>
      </c>
      <c r="L2425">
        <v>1</v>
      </c>
      <c r="M2425" t="str">
        <f t="shared" si="151"/>
        <v>Intent to Purchase</v>
      </c>
    </row>
    <row r="2426" spans="1:13">
      <c r="A2426">
        <v>8298</v>
      </c>
      <c r="B2426" t="s">
        <v>31</v>
      </c>
      <c r="C2426" t="s">
        <v>10</v>
      </c>
      <c r="D2426" s="3">
        <v>2080.6051414133599</v>
      </c>
      <c r="E2426">
        <v>62</v>
      </c>
      <c r="F2426" s="5" t="str">
        <f t="shared" si="152"/>
        <v>Senior</v>
      </c>
      <c r="G2426" t="s">
        <v>9019</v>
      </c>
      <c r="H2426">
        <v>19</v>
      </c>
      <c r="I2426" t="str">
        <f t="shared" si="149"/>
        <v>Very Frequent Buyer</v>
      </c>
      <c r="J2426">
        <v>2</v>
      </c>
      <c r="K2426" t="str">
        <f t="shared" si="150"/>
        <v>Unsatisfied</v>
      </c>
      <c r="L2426">
        <v>0</v>
      </c>
      <c r="M2426" t="str">
        <f t="shared" si="151"/>
        <v>No Intent</v>
      </c>
    </row>
    <row r="2427" spans="1:13">
      <c r="A2427">
        <v>8299</v>
      </c>
      <c r="B2427" t="s">
        <v>12</v>
      </c>
      <c r="C2427" t="s">
        <v>28</v>
      </c>
      <c r="D2427" s="3">
        <v>2769.4932467437002</v>
      </c>
      <c r="E2427">
        <v>57</v>
      </c>
      <c r="F2427" s="5" t="str">
        <f t="shared" si="152"/>
        <v>Mature Adult</v>
      </c>
      <c r="G2427" t="s">
        <v>9019</v>
      </c>
      <c r="H2427">
        <v>10</v>
      </c>
      <c r="I2427" t="str">
        <f t="shared" si="149"/>
        <v>Frequent Buyer</v>
      </c>
      <c r="J2427">
        <v>5</v>
      </c>
      <c r="K2427" t="str">
        <f t="shared" si="150"/>
        <v>Satisfied</v>
      </c>
      <c r="L2427">
        <v>1</v>
      </c>
      <c r="M2427" t="str">
        <f t="shared" si="151"/>
        <v>Intent to Purchase</v>
      </c>
    </row>
    <row r="2428" spans="1:13">
      <c r="A2428">
        <v>8300</v>
      </c>
      <c r="B2428" t="s">
        <v>15</v>
      </c>
      <c r="C2428" t="s">
        <v>13</v>
      </c>
      <c r="D2428" s="3">
        <v>2872.9312065976101</v>
      </c>
      <c r="E2428">
        <v>45</v>
      </c>
      <c r="F2428" s="5" t="str">
        <f t="shared" si="152"/>
        <v>Middle aged</v>
      </c>
      <c r="G2428" t="s">
        <v>9019</v>
      </c>
      <c r="H2428">
        <v>5</v>
      </c>
      <c r="I2428" t="str">
        <f t="shared" si="149"/>
        <v>Regular Buyer</v>
      </c>
      <c r="J2428">
        <v>3</v>
      </c>
      <c r="K2428" t="str">
        <f t="shared" si="150"/>
        <v>Neutral</v>
      </c>
      <c r="L2428">
        <v>0</v>
      </c>
      <c r="M2428" t="str">
        <f t="shared" si="151"/>
        <v>No Intent</v>
      </c>
    </row>
    <row r="2429" spans="1:13">
      <c r="A2429">
        <v>8301</v>
      </c>
      <c r="B2429" t="s">
        <v>9</v>
      </c>
      <c r="C2429" t="s">
        <v>22</v>
      </c>
      <c r="D2429" s="3">
        <v>131.44574655448301</v>
      </c>
      <c r="E2429">
        <v>65</v>
      </c>
      <c r="F2429" s="5" t="str">
        <f t="shared" si="152"/>
        <v>Senior</v>
      </c>
      <c r="G2429" t="s">
        <v>9019</v>
      </c>
      <c r="H2429">
        <v>15</v>
      </c>
      <c r="I2429" t="str">
        <f t="shared" si="149"/>
        <v>Very Frequent Buyer</v>
      </c>
      <c r="J2429">
        <v>5</v>
      </c>
      <c r="K2429" t="str">
        <f t="shared" si="150"/>
        <v>Satisfied</v>
      </c>
      <c r="L2429">
        <v>1</v>
      </c>
      <c r="M2429" t="str">
        <f t="shared" si="151"/>
        <v>Intent to Purchase</v>
      </c>
    </row>
    <row r="2430" spans="1:13">
      <c r="A2430">
        <v>8302</v>
      </c>
      <c r="B2430" t="s">
        <v>12</v>
      </c>
      <c r="C2430" t="s">
        <v>13</v>
      </c>
      <c r="D2430" s="3">
        <v>2569.0043267310598</v>
      </c>
      <c r="E2430">
        <v>46</v>
      </c>
      <c r="F2430" s="5" t="str">
        <f t="shared" si="152"/>
        <v>Middle aged</v>
      </c>
      <c r="G2430" t="s">
        <v>9019</v>
      </c>
      <c r="H2430">
        <v>12</v>
      </c>
      <c r="I2430" t="str">
        <f t="shared" si="149"/>
        <v>Frequent Buyer</v>
      </c>
      <c r="J2430">
        <v>2</v>
      </c>
      <c r="K2430" t="str">
        <f t="shared" si="150"/>
        <v>Unsatisfied</v>
      </c>
      <c r="L2430">
        <v>0</v>
      </c>
      <c r="M2430" t="str">
        <f t="shared" si="151"/>
        <v>No Intent</v>
      </c>
    </row>
    <row r="2431" spans="1:13">
      <c r="A2431">
        <v>8303</v>
      </c>
      <c r="B2431" t="s">
        <v>31</v>
      </c>
      <c r="C2431" t="s">
        <v>18</v>
      </c>
      <c r="D2431" s="3">
        <v>2007.0458115931399</v>
      </c>
      <c r="E2431">
        <v>59</v>
      </c>
      <c r="F2431" s="5" t="str">
        <f t="shared" si="152"/>
        <v>Mature Adult</v>
      </c>
      <c r="G2431" t="s">
        <v>9020</v>
      </c>
      <c r="H2431">
        <v>9</v>
      </c>
      <c r="I2431" t="str">
        <f t="shared" si="149"/>
        <v>Frequent Buyer</v>
      </c>
      <c r="J2431">
        <v>3</v>
      </c>
      <c r="K2431" t="str">
        <f t="shared" si="150"/>
        <v>Neutral</v>
      </c>
      <c r="L2431">
        <v>1</v>
      </c>
      <c r="M2431" t="str">
        <f t="shared" si="151"/>
        <v>Intent to Purchase</v>
      </c>
    </row>
    <row r="2432" spans="1:13">
      <c r="A2432">
        <v>8304</v>
      </c>
      <c r="B2432" t="s">
        <v>9</v>
      </c>
      <c r="C2432" t="s">
        <v>18</v>
      </c>
      <c r="D2432" s="3">
        <v>307.15412547956703</v>
      </c>
      <c r="E2432">
        <v>53</v>
      </c>
      <c r="F2432" s="5" t="str">
        <f t="shared" si="152"/>
        <v>Mature Adult</v>
      </c>
      <c r="G2432" t="s">
        <v>9019</v>
      </c>
      <c r="H2432">
        <v>10</v>
      </c>
      <c r="I2432" t="str">
        <f t="shared" si="149"/>
        <v>Frequent Buyer</v>
      </c>
      <c r="J2432">
        <v>2</v>
      </c>
      <c r="K2432" t="str">
        <f t="shared" si="150"/>
        <v>Unsatisfied</v>
      </c>
      <c r="L2432">
        <v>0</v>
      </c>
      <c r="M2432" t="str">
        <f t="shared" si="151"/>
        <v>No Intent</v>
      </c>
    </row>
    <row r="2433" spans="1:13">
      <c r="A2433">
        <v>8305</v>
      </c>
      <c r="B2433" t="s">
        <v>9</v>
      </c>
      <c r="C2433" t="s">
        <v>22</v>
      </c>
      <c r="D2433" s="3">
        <v>1564.11564073979</v>
      </c>
      <c r="E2433">
        <v>24</v>
      </c>
      <c r="F2433" s="5" t="str">
        <f t="shared" si="152"/>
        <v>Young Adult</v>
      </c>
      <c r="G2433" t="s">
        <v>9019</v>
      </c>
      <c r="H2433">
        <v>12</v>
      </c>
      <c r="I2433" t="str">
        <f t="shared" si="149"/>
        <v>Frequent Buyer</v>
      </c>
      <c r="J2433">
        <v>5</v>
      </c>
      <c r="K2433" t="str">
        <f t="shared" si="150"/>
        <v>Satisfied</v>
      </c>
      <c r="L2433">
        <v>0</v>
      </c>
      <c r="M2433" t="str">
        <f t="shared" si="151"/>
        <v>No Intent</v>
      </c>
    </row>
    <row r="2434" spans="1:13">
      <c r="A2434">
        <v>8306</v>
      </c>
      <c r="B2434" t="s">
        <v>24</v>
      </c>
      <c r="C2434" t="s">
        <v>22</v>
      </c>
      <c r="D2434" s="3">
        <v>1358.1069708421001</v>
      </c>
      <c r="E2434">
        <v>41</v>
      </c>
      <c r="F2434" s="5" t="str">
        <f t="shared" si="152"/>
        <v>Middle aged</v>
      </c>
      <c r="G2434" t="s">
        <v>9019</v>
      </c>
      <c r="H2434">
        <v>1</v>
      </c>
      <c r="I2434" t="str">
        <f t="shared" ref="I2434:I2497" si="153">IF(H2434=0, "No Purchases",
IF(H2434&lt;=1, "Rare Buyer",
IF(H2434&lt;=3, "Occasional Buyer",
IF(H2434&lt;=6, "Regular Buyer",
IF(H2434&lt;=12, "Frequent Buyer", "Very Frequent Buyer")))))</f>
        <v>Rare Buyer</v>
      </c>
      <c r="J2434">
        <v>5</v>
      </c>
      <c r="K2434" t="str">
        <f t="shared" ref="K2434:K2497" si="154">IF(J2434&lt;=2, "Unsatisfied",
IF(J2434=3, "Neutral",
IF(J2434&gt;=4, "Satisfied", "N/A")))</f>
        <v>Satisfied</v>
      </c>
      <c r="L2434">
        <v>1</v>
      </c>
      <c r="M2434" t="str">
        <f t="shared" ref="M2434:M2497" si="155">IF(L2434=0, "No Intent", IF(L2434=1,"Intent to Purchase", "N/A"))</f>
        <v>Intent to Purchase</v>
      </c>
    </row>
    <row r="2435" spans="1:13">
      <c r="A2435">
        <v>8307</v>
      </c>
      <c r="B2435" t="s">
        <v>31</v>
      </c>
      <c r="C2435" t="s">
        <v>18</v>
      </c>
      <c r="D2435" s="3">
        <v>1319.2228344095099</v>
      </c>
      <c r="E2435">
        <v>26</v>
      </c>
      <c r="F2435" s="5" t="str">
        <f t="shared" si="152"/>
        <v>Young Adult</v>
      </c>
      <c r="G2435" t="s">
        <v>9020</v>
      </c>
      <c r="H2435">
        <v>11</v>
      </c>
      <c r="I2435" t="str">
        <f t="shared" si="153"/>
        <v>Frequent Buyer</v>
      </c>
      <c r="J2435">
        <v>5</v>
      </c>
      <c r="K2435" t="str">
        <f t="shared" si="154"/>
        <v>Satisfied</v>
      </c>
      <c r="L2435">
        <v>1</v>
      </c>
      <c r="M2435" t="str">
        <f t="shared" si="155"/>
        <v>Intent to Purchase</v>
      </c>
    </row>
    <row r="2436" spans="1:13">
      <c r="A2436">
        <v>8308</v>
      </c>
      <c r="B2436" t="s">
        <v>24</v>
      </c>
      <c r="C2436" t="s">
        <v>28</v>
      </c>
      <c r="D2436" s="3">
        <v>867.60899681887497</v>
      </c>
      <c r="E2436">
        <v>57</v>
      </c>
      <c r="F2436" s="5" t="str">
        <f t="shared" si="152"/>
        <v>Mature Adult</v>
      </c>
      <c r="G2436" t="s">
        <v>9019</v>
      </c>
      <c r="H2436">
        <v>4</v>
      </c>
      <c r="I2436" t="str">
        <f t="shared" si="153"/>
        <v>Regular Buyer</v>
      </c>
      <c r="J2436">
        <v>4</v>
      </c>
      <c r="K2436" t="str">
        <f t="shared" si="154"/>
        <v>Satisfied</v>
      </c>
      <c r="L2436">
        <v>1</v>
      </c>
      <c r="M2436" t="str">
        <f t="shared" si="155"/>
        <v>Intent to Purchase</v>
      </c>
    </row>
    <row r="2437" spans="1:13">
      <c r="A2437">
        <v>8309</v>
      </c>
      <c r="B2437" t="s">
        <v>31</v>
      </c>
      <c r="C2437" t="s">
        <v>13</v>
      </c>
      <c r="D2437" s="3">
        <v>1189.7671776441</v>
      </c>
      <c r="E2437">
        <v>41</v>
      </c>
      <c r="F2437" s="5" t="str">
        <f t="shared" si="152"/>
        <v>Middle aged</v>
      </c>
      <c r="G2437" t="s">
        <v>9019</v>
      </c>
      <c r="H2437">
        <v>14</v>
      </c>
      <c r="I2437" t="str">
        <f t="shared" si="153"/>
        <v>Very Frequent Buyer</v>
      </c>
      <c r="J2437">
        <v>3</v>
      </c>
      <c r="K2437" t="str">
        <f t="shared" si="154"/>
        <v>Neutral</v>
      </c>
      <c r="L2437">
        <v>0</v>
      </c>
      <c r="M2437" t="str">
        <f t="shared" si="155"/>
        <v>No Intent</v>
      </c>
    </row>
    <row r="2438" spans="1:13">
      <c r="A2438">
        <v>8310</v>
      </c>
      <c r="B2438" t="s">
        <v>12</v>
      </c>
      <c r="C2438" t="s">
        <v>10</v>
      </c>
      <c r="D2438" s="3">
        <v>308.39949338870201</v>
      </c>
      <c r="E2438">
        <v>37</v>
      </c>
      <c r="F2438" s="5" t="str">
        <f t="shared" si="152"/>
        <v>Adult</v>
      </c>
      <c r="G2438" t="s">
        <v>9020</v>
      </c>
      <c r="H2438">
        <v>16</v>
      </c>
      <c r="I2438" t="str">
        <f t="shared" si="153"/>
        <v>Very Frequent Buyer</v>
      </c>
      <c r="J2438">
        <v>5</v>
      </c>
      <c r="K2438" t="str">
        <f t="shared" si="154"/>
        <v>Satisfied</v>
      </c>
      <c r="L2438">
        <v>1</v>
      </c>
      <c r="M2438" t="str">
        <f t="shared" si="155"/>
        <v>Intent to Purchase</v>
      </c>
    </row>
    <row r="2439" spans="1:13">
      <c r="A2439">
        <v>8311</v>
      </c>
      <c r="B2439" t="s">
        <v>9</v>
      </c>
      <c r="C2439" t="s">
        <v>10</v>
      </c>
      <c r="D2439" s="3">
        <v>466.17150597320801</v>
      </c>
      <c r="E2439">
        <v>56</v>
      </c>
      <c r="F2439" s="5" t="str">
        <f t="shared" si="152"/>
        <v>Mature Adult</v>
      </c>
      <c r="G2439" t="s">
        <v>9019</v>
      </c>
      <c r="H2439">
        <v>19</v>
      </c>
      <c r="I2439" t="str">
        <f t="shared" si="153"/>
        <v>Very Frequent Buyer</v>
      </c>
      <c r="J2439">
        <v>3</v>
      </c>
      <c r="K2439" t="str">
        <f t="shared" si="154"/>
        <v>Neutral</v>
      </c>
      <c r="L2439">
        <v>0</v>
      </c>
      <c r="M2439" t="str">
        <f t="shared" si="155"/>
        <v>No Intent</v>
      </c>
    </row>
    <row r="2440" spans="1:13">
      <c r="A2440">
        <v>8312</v>
      </c>
      <c r="B2440" t="s">
        <v>9</v>
      </c>
      <c r="C2440" t="s">
        <v>13</v>
      </c>
      <c r="D2440" s="3">
        <v>1648.6144127161499</v>
      </c>
      <c r="E2440">
        <v>39</v>
      </c>
      <c r="F2440" s="5" t="str">
        <f t="shared" si="152"/>
        <v>Adult</v>
      </c>
      <c r="G2440" t="s">
        <v>9019</v>
      </c>
      <c r="H2440">
        <v>4</v>
      </c>
      <c r="I2440" t="str">
        <f t="shared" si="153"/>
        <v>Regular Buyer</v>
      </c>
      <c r="J2440">
        <v>3</v>
      </c>
      <c r="K2440" t="str">
        <f t="shared" si="154"/>
        <v>Neutral</v>
      </c>
      <c r="L2440">
        <v>0</v>
      </c>
      <c r="M2440" t="str">
        <f t="shared" si="155"/>
        <v>No Intent</v>
      </c>
    </row>
    <row r="2441" spans="1:13">
      <c r="A2441">
        <v>8313</v>
      </c>
      <c r="B2441" t="s">
        <v>24</v>
      </c>
      <c r="C2441" t="s">
        <v>18</v>
      </c>
      <c r="D2441" s="3">
        <v>1954.73448884411</v>
      </c>
      <c r="E2441">
        <v>36</v>
      </c>
      <c r="F2441" s="5" t="str">
        <f t="shared" si="152"/>
        <v>Adult</v>
      </c>
      <c r="G2441" t="s">
        <v>9020</v>
      </c>
      <c r="H2441">
        <v>5</v>
      </c>
      <c r="I2441" t="str">
        <f t="shared" si="153"/>
        <v>Regular Buyer</v>
      </c>
      <c r="J2441">
        <v>3</v>
      </c>
      <c r="K2441" t="str">
        <f t="shared" si="154"/>
        <v>Neutral</v>
      </c>
      <c r="L2441">
        <v>1</v>
      </c>
      <c r="M2441" t="str">
        <f t="shared" si="155"/>
        <v>Intent to Purchase</v>
      </c>
    </row>
    <row r="2442" spans="1:13">
      <c r="A2442">
        <v>8314</v>
      </c>
      <c r="B2442" t="s">
        <v>15</v>
      </c>
      <c r="C2442" t="s">
        <v>10</v>
      </c>
      <c r="D2442" s="3">
        <v>1961.0026296722101</v>
      </c>
      <c r="E2442">
        <v>68</v>
      </c>
      <c r="F2442" s="5" t="str">
        <f t="shared" si="152"/>
        <v>Senior</v>
      </c>
      <c r="G2442" t="s">
        <v>9019</v>
      </c>
      <c r="H2442">
        <v>3</v>
      </c>
      <c r="I2442" t="str">
        <f t="shared" si="153"/>
        <v>Occasional Buyer</v>
      </c>
      <c r="J2442">
        <v>2</v>
      </c>
      <c r="K2442" t="str">
        <f t="shared" si="154"/>
        <v>Unsatisfied</v>
      </c>
      <c r="L2442">
        <v>0</v>
      </c>
      <c r="M2442" t="str">
        <f t="shared" si="155"/>
        <v>No Intent</v>
      </c>
    </row>
    <row r="2443" spans="1:13">
      <c r="A2443">
        <v>8315</v>
      </c>
      <c r="B2443" t="s">
        <v>9</v>
      </c>
      <c r="C2443" t="s">
        <v>13</v>
      </c>
      <c r="D2443" s="3">
        <v>188.00951758947801</v>
      </c>
      <c r="E2443">
        <v>52</v>
      </c>
      <c r="F2443" s="5" t="str">
        <f t="shared" si="152"/>
        <v>Mature Adult</v>
      </c>
      <c r="G2443" t="s">
        <v>9020</v>
      </c>
      <c r="H2443">
        <v>12</v>
      </c>
      <c r="I2443" t="str">
        <f t="shared" si="153"/>
        <v>Frequent Buyer</v>
      </c>
      <c r="J2443">
        <v>3</v>
      </c>
      <c r="K2443" t="str">
        <f t="shared" si="154"/>
        <v>Neutral</v>
      </c>
      <c r="L2443">
        <v>1</v>
      </c>
      <c r="M2443" t="str">
        <f t="shared" si="155"/>
        <v>Intent to Purchase</v>
      </c>
    </row>
    <row r="2444" spans="1:13">
      <c r="A2444">
        <v>8316</v>
      </c>
      <c r="B2444" t="s">
        <v>15</v>
      </c>
      <c r="C2444" t="s">
        <v>28</v>
      </c>
      <c r="D2444" s="3">
        <v>257.521986659243</v>
      </c>
      <c r="E2444">
        <v>58</v>
      </c>
      <c r="F2444" s="5" t="str">
        <f t="shared" si="152"/>
        <v>Mature Adult</v>
      </c>
      <c r="G2444" t="s">
        <v>9019</v>
      </c>
      <c r="H2444">
        <v>2</v>
      </c>
      <c r="I2444" t="str">
        <f t="shared" si="153"/>
        <v>Occasional Buyer</v>
      </c>
      <c r="J2444">
        <v>5</v>
      </c>
      <c r="K2444" t="str">
        <f t="shared" si="154"/>
        <v>Satisfied</v>
      </c>
      <c r="L2444">
        <v>1</v>
      </c>
      <c r="M2444" t="str">
        <f t="shared" si="155"/>
        <v>Intent to Purchase</v>
      </c>
    </row>
    <row r="2445" spans="1:13">
      <c r="A2445">
        <v>8317</v>
      </c>
      <c r="B2445" t="s">
        <v>24</v>
      </c>
      <c r="C2445" t="s">
        <v>28</v>
      </c>
      <c r="D2445" s="3">
        <v>2545.5949712984602</v>
      </c>
      <c r="E2445">
        <v>53</v>
      </c>
      <c r="F2445" s="5" t="str">
        <f t="shared" si="152"/>
        <v>Mature Adult</v>
      </c>
      <c r="G2445" t="s">
        <v>9020</v>
      </c>
      <c r="H2445">
        <v>1</v>
      </c>
      <c r="I2445" t="str">
        <f t="shared" si="153"/>
        <v>Rare Buyer</v>
      </c>
      <c r="J2445">
        <v>2</v>
      </c>
      <c r="K2445" t="str">
        <f t="shared" si="154"/>
        <v>Unsatisfied</v>
      </c>
      <c r="L2445">
        <v>1</v>
      </c>
      <c r="M2445" t="str">
        <f t="shared" si="155"/>
        <v>Intent to Purchase</v>
      </c>
    </row>
    <row r="2446" spans="1:13">
      <c r="A2446">
        <v>8318</v>
      </c>
      <c r="B2446" t="s">
        <v>24</v>
      </c>
      <c r="C2446" t="s">
        <v>28</v>
      </c>
      <c r="D2446" s="3">
        <v>940.52285229882204</v>
      </c>
      <c r="E2446">
        <v>53</v>
      </c>
      <c r="F2446" s="5" t="str">
        <f t="shared" si="152"/>
        <v>Mature Adult</v>
      </c>
      <c r="G2446" t="s">
        <v>9020</v>
      </c>
      <c r="H2446">
        <v>17</v>
      </c>
      <c r="I2446" t="str">
        <f t="shared" si="153"/>
        <v>Very Frequent Buyer</v>
      </c>
      <c r="J2446">
        <v>4</v>
      </c>
      <c r="K2446" t="str">
        <f t="shared" si="154"/>
        <v>Satisfied</v>
      </c>
      <c r="L2446">
        <v>1</v>
      </c>
      <c r="M2446" t="str">
        <f t="shared" si="155"/>
        <v>Intent to Purchase</v>
      </c>
    </row>
    <row r="2447" spans="1:13">
      <c r="A2447">
        <v>8319</v>
      </c>
      <c r="B2447" t="s">
        <v>9</v>
      </c>
      <c r="C2447" t="s">
        <v>10</v>
      </c>
      <c r="D2447" s="3">
        <v>2492.8001156281598</v>
      </c>
      <c r="E2447">
        <v>37</v>
      </c>
      <c r="F2447" s="5" t="str">
        <f t="shared" si="152"/>
        <v>Adult</v>
      </c>
      <c r="G2447" t="s">
        <v>9020</v>
      </c>
      <c r="H2447">
        <v>7</v>
      </c>
      <c r="I2447" t="str">
        <f t="shared" si="153"/>
        <v>Frequent Buyer</v>
      </c>
      <c r="J2447">
        <v>3</v>
      </c>
      <c r="K2447" t="str">
        <f t="shared" si="154"/>
        <v>Neutral</v>
      </c>
      <c r="L2447">
        <v>1</v>
      </c>
      <c r="M2447" t="str">
        <f t="shared" si="155"/>
        <v>Intent to Purchase</v>
      </c>
    </row>
    <row r="2448" spans="1:13">
      <c r="A2448">
        <v>8320</v>
      </c>
      <c r="B2448" t="s">
        <v>12</v>
      </c>
      <c r="C2448" t="s">
        <v>22</v>
      </c>
      <c r="D2448" s="3">
        <v>107.221886450741</v>
      </c>
      <c r="E2448">
        <v>27</v>
      </c>
      <c r="F2448" s="5" t="str">
        <f t="shared" si="152"/>
        <v>Young Adult</v>
      </c>
      <c r="G2448" t="s">
        <v>9019</v>
      </c>
      <c r="H2448">
        <v>12</v>
      </c>
      <c r="I2448" t="str">
        <f t="shared" si="153"/>
        <v>Frequent Buyer</v>
      </c>
      <c r="J2448">
        <v>4</v>
      </c>
      <c r="K2448" t="str">
        <f t="shared" si="154"/>
        <v>Satisfied</v>
      </c>
      <c r="L2448">
        <v>0</v>
      </c>
      <c r="M2448" t="str">
        <f t="shared" si="155"/>
        <v>No Intent</v>
      </c>
    </row>
    <row r="2449" spans="1:13">
      <c r="A2449">
        <v>8321</v>
      </c>
      <c r="B2449" t="s">
        <v>31</v>
      </c>
      <c r="C2449" t="s">
        <v>18</v>
      </c>
      <c r="D2449" s="3">
        <v>308.100755872479</v>
      </c>
      <c r="E2449">
        <v>37</v>
      </c>
      <c r="F2449" s="5" t="str">
        <f t="shared" si="152"/>
        <v>Adult</v>
      </c>
      <c r="G2449" t="s">
        <v>9019</v>
      </c>
      <c r="H2449">
        <v>14</v>
      </c>
      <c r="I2449" t="str">
        <f t="shared" si="153"/>
        <v>Very Frequent Buyer</v>
      </c>
      <c r="J2449">
        <v>3</v>
      </c>
      <c r="K2449" t="str">
        <f t="shared" si="154"/>
        <v>Neutral</v>
      </c>
      <c r="L2449">
        <v>0</v>
      </c>
      <c r="M2449" t="str">
        <f t="shared" si="155"/>
        <v>No Intent</v>
      </c>
    </row>
    <row r="2450" spans="1:13">
      <c r="A2450">
        <v>8322</v>
      </c>
      <c r="B2450" t="s">
        <v>15</v>
      </c>
      <c r="C2450" t="s">
        <v>10</v>
      </c>
      <c r="D2450" s="3">
        <v>483.13173430070401</v>
      </c>
      <c r="E2450">
        <v>46</v>
      </c>
      <c r="F2450" s="5" t="str">
        <f t="shared" si="152"/>
        <v>Middle aged</v>
      </c>
      <c r="G2450" t="s">
        <v>9019</v>
      </c>
      <c r="H2450">
        <v>15</v>
      </c>
      <c r="I2450" t="str">
        <f t="shared" si="153"/>
        <v>Very Frequent Buyer</v>
      </c>
      <c r="J2450">
        <v>3</v>
      </c>
      <c r="K2450" t="str">
        <f t="shared" si="154"/>
        <v>Neutral</v>
      </c>
      <c r="L2450">
        <v>0</v>
      </c>
      <c r="M2450" t="str">
        <f t="shared" si="155"/>
        <v>No Intent</v>
      </c>
    </row>
    <row r="2451" spans="1:13">
      <c r="A2451">
        <v>8323</v>
      </c>
      <c r="B2451" t="s">
        <v>12</v>
      </c>
      <c r="C2451" t="s">
        <v>10</v>
      </c>
      <c r="D2451" s="3">
        <v>642.14737472567697</v>
      </c>
      <c r="E2451">
        <v>27</v>
      </c>
      <c r="F2451" s="5" t="str">
        <f t="shared" si="152"/>
        <v>Young Adult</v>
      </c>
      <c r="G2451" t="s">
        <v>9019</v>
      </c>
      <c r="H2451">
        <v>6</v>
      </c>
      <c r="I2451" t="str">
        <f t="shared" si="153"/>
        <v>Regular Buyer</v>
      </c>
      <c r="J2451">
        <v>1</v>
      </c>
      <c r="K2451" t="str">
        <f t="shared" si="154"/>
        <v>Unsatisfied</v>
      </c>
      <c r="L2451">
        <v>0</v>
      </c>
      <c r="M2451" t="str">
        <f t="shared" si="155"/>
        <v>No Intent</v>
      </c>
    </row>
    <row r="2452" spans="1:13">
      <c r="A2452">
        <v>8324</v>
      </c>
      <c r="B2452" t="s">
        <v>12</v>
      </c>
      <c r="C2452" t="s">
        <v>18</v>
      </c>
      <c r="D2452" s="3">
        <v>1788.2213324781401</v>
      </c>
      <c r="E2452">
        <v>35</v>
      </c>
      <c r="F2452" s="5" t="str">
        <f t="shared" si="152"/>
        <v>Adult</v>
      </c>
      <c r="G2452" t="s">
        <v>9020</v>
      </c>
      <c r="H2452">
        <v>19</v>
      </c>
      <c r="I2452" t="str">
        <f t="shared" si="153"/>
        <v>Very Frequent Buyer</v>
      </c>
      <c r="J2452">
        <v>3</v>
      </c>
      <c r="K2452" t="str">
        <f t="shared" si="154"/>
        <v>Neutral</v>
      </c>
      <c r="L2452">
        <v>1</v>
      </c>
      <c r="M2452" t="str">
        <f t="shared" si="155"/>
        <v>Intent to Purchase</v>
      </c>
    </row>
    <row r="2453" spans="1:13">
      <c r="A2453">
        <v>8325</v>
      </c>
      <c r="B2453" t="s">
        <v>15</v>
      </c>
      <c r="C2453" t="s">
        <v>18</v>
      </c>
      <c r="D2453" s="3">
        <v>1527.9412247417399</v>
      </c>
      <c r="E2453">
        <v>45</v>
      </c>
      <c r="F2453" s="5" t="str">
        <f t="shared" si="152"/>
        <v>Middle aged</v>
      </c>
      <c r="G2453" t="s">
        <v>9019</v>
      </c>
      <c r="H2453">
        <v>18</v>
      </c>
      <c r="I2453" t="str">
        <f t="shared" si="153"/>
        <v>Very Frequent Buyer</v>
      </c>
      <c r="J2453">
        <v>3</v>
      </c>
      <c r="K2453" t="str">
        <f t="shared" si="154"/>
        <v>Neutral</v>
      </c>
      <c r="L2453">
        <v>0</v>
      </c>
      <c r="M2453" t="str">
        <f t="shared" si="155"/>
        <v>No Intent</v>
      </c>
    </row>
    <row r="2454" spans="1:13">
      <c r="A2454">
        <v>8326</v>
      </c>
      <c r="B2454" t="s">
        <v>31</v>
      </c>
      <c r="C2454" t="s">
        <v>28</v>
      </c>
      <c r="D2454" s="3">
        <v>348.100553707291</v>
      </c>
      <c r="E2454">
        <v>44</v>
      </c>
      <c r="F2454" s="5" t="str">
        <f t="shared" si="152"/>
        <v>Middle aged</v>
      </c>
      <c r="G2454" t="s">
        <v>9020</v>
      </c>
      <c r="H2454">
        <v>19</v>
      </c>
      <c r="I2454" t="str">
        <f t="shared" si="153"/>
        <v>Very Frequent Buyer</v>
      </c>
      <c r="J2454">
        <v>4</v>
      </c>
      <c r="K2454" t="str">
        <f t="shared" si="154"/>
        <v>Satisfied</v>
      </c>
      <c r="L2454">
        <v>1</v>
      </c>
      <c r="M2454" t="str">
        <f t="shared" si="155"/>
        <v>Intent to Purchase</v>
      </c>
    </row>
    <row r="2455" spans="1:13">
      <c r="A2455">
        <v>8327</v>
      </c>
      <c r="B2455" t="s">
        <v>24</v>
      </c>
      <c r="C2455" t="s">
        <v>22</v>
      </c>
      <c r="D2455" s="3">
        <v>2423.5962840607799</v>
      </c>
      <c r="E2455">
        <v>46</v>
      </c>
      <c r="F2455" s="5" t="str">
        <f t="shared" si="152"/>
        <v>Middle aged</v>
      </c>
      <c r="G2455" t="s">
        <v>9019</v>
      </c>
      <c r="H2455">
        <v>17</v>
      </c>
      <c r="I2455" t="str">
        <f t="shared" si="153"/>
        <v>Very Frequent Buyer</v>
      </c>
      <c r="J2455">
        <v>4</v>
      </c>
      <c r="K2455" t="str">
        <f t="shared" si="154"/>
        <v>Satisfied</v>
      </c>
      <c r="L2455">
        <v>1</v>
      </c>
      <c r="M2455" t="str">
        <f t="shared" si="155"/>
        <v>Intent to Purchase</v>
      </c>
    </row>
    <row r="2456" spans="1:13">
      <c r="A2456">
        <v>8328</v>
      </c>
      <c r="B2456" t="s">
        <v>12</v>
      </c>
      <c r="C2456" t="s">
        <v>18</v>
      </c>
      <c r="D2456" s="3">
        <v>962.59874630682702</v>
      </c>
      <c r="E2456">
        <v>20</v>
      </c>
      <c r="F2456" s="5" t="str">
        <f t="shared" si="152"/>
        <v>Young Adult</v>
      </c>
      <c r="G2456" t="s">
        <v>9020</v>
      </c>
      <c r="H2456">
        <v>9</v>
      </c>
      <c r="I2456" t="str">
        <f t="shared" si="153"/>
        <v>Frequent Buyer</v>
      </c>
      <c r="J2456">
        <v>3</v>
      </c>
      <c r="K2456" t="str">
        <f t="shared" si="154"/>
        <v>Neutral</v>
      </c>
      <c r="L2456">
        <v>0</v>
      </c>
      <c r="M2456" t="str">
        <f t="shared" si="155"/>
        <v>No Intent</v>
      </c>
    </row>
    <row r="2457" spans="1:13">
      <c r="A2457">
        <v>8329</v>
      </c>
      <c r="B2457" t="s">
        <v>24</v>
      </c>
      <c r="C2457" t="s">
        <v>18</v>
      </c>
      <c r="D2457" s="3">
        <v>2850.8953342773402</v>
      </c>
      <c r="E2457">
        <v>24</v>
      </c>
      <c r="F2457" s="5" t="str">
        <f t="shared" si="152"/>
        <v>Young Adult</v>
      </c>
      <c r="G2457" t="s">
        <v>9020</v>
      </c>
      <c r="H2457">
        <v>17</v>
      </c>
      <c r="I2457" t="str">
        <f t="shared" si="153"/>
        <v>Very Frequent Buyer</v>
      </c>
      <c r="J2457">
        <v>4</v>
      </c>
      <c r="K2457" t="str">
        <f t="shared" si="154"/>
        <v>Satisfied</v>
      </c>
      <c r="L2457">
        <v>1</v>
      </c>
      <c r="M2457" t="str">
        <f t="shared" si="155"/>
        <v>Intent to Purchase</v>
      </c>
    </row>
    <row r="2458" spans="1:13">
      <c r="A2458">
        <v>8330</v>
      </c>
      <c r="B2458" t="s">
        <v>12</v>
      </c>
      <c r="C2458" t="s">
        <v>22</v>
      </c>
      <c r="D2458" s="3">
        <v>2364.9059076539002</v>
      </c>
      <c r="E2458">
        <v>55</v>
      </c>
      <c r="F2458" s="5" t="str">
        <f t="shared" si="152"/>
        <v>Mature Adult</v>
      </c>
      <c r="G2458" t="s">
        <v>9019</v>
      </c>
      <c r="H2458">
        <v>3</v>
      </c>
      <c r="I2458" t="str">
        <f t="shared" si="153"/>
        <v>Occasional Buyer</v>
      </c>
      <c r="J2458">
        <v>4</v>
      </c>
      <c r="K2458" t="str">
        <f t="shared" si="154"/>
        <v>Satisfied</v>
      </c>
      <c r="L2458">
        <v>1</v>
      </c>
      <c r="M2458" t="str">
        <f t="shared" si="155"/>
        <v>Intent to Purchase</v>
      </c>
    </row>
    <row r="2459" spans="1:13">
      <c r="A2459">
        <v>8331</v>
      </c>
      <c r="B2459" t="s">
        <v>9</v>
      </c>
      <c r="C2459" t="s">
        <v>13</v>
      </c>
      <c r="D2459" s="3">
        <v>1956.7215174287501</v>
      </c>
      <c r="E2459">
        <v>65</v>
      </c>
      <c r="F2459" s="5" t="str">
        <f t="shared" si="152"/>
        <v>Senior</v>
      </c>
      <c r="G2459" t="s">
        <v>9020</v>
      </c>
      <c r="H2459">
        <v>6</v>
      </c>
      <c r="I2459" t="str">
        <f t="shared" si="153"/>
        <v>Regular Buyer</v>
      </c>
      <c r="J2459">
        <v>2</v>
      </c>
      <c r="K2459" t="str">
        <f t="shared" si="154"/>
        <v>Unsatisfied</v>
      </c>
      <c r="L2459">
        <v>1</v>
      </c>
      <c r="M2459" t="str">
        <f t="shared" si="155"/>
        <v>Intent to Purchase</v>
      </c>
    </row>
    <row r="2460" spans="1:13">
      <c r="A2460">
        <v>8332</v>
      </c>
      <c r="B2460" t="s">
        <v>15</v>
      </c>
      <c r="C2460" t="s">
        <v>10</v>
      </c>
      <c r="D2460" s="3">
        <v>466.58683845860901</v>
      </c>
      <c r="E2460">
        <v>48</v>
      </c>
      <c r="F2460" s="5" t="str">
        <f t="shared" si="152"/>
        <v>Middle aged</v>
      </c>
      <c r="G2460" t="s">
        <v>9019</v>
      </c>
      <c r="H2460">
        <v>9</v>
      </c>
      <c r="I2460" t="str">
        <f t="shared" si="153"/>
        <v>Frequent Buyer</v>
      </c>
      <c r="J2460">
        <v>5</v>
      </c>
      <c r="K2460" t="str">
        <f t="shared" si="154"/>
        <v>Satisfied</v>
      </c>
      <c r="L2460">
        <v>1</v>
      </c>
      <c r="M2460" t="str">
        <f t="shared" si="155"/>
        <v>Intent to Purchase</v>
      </c>
    </row>
    <row r="2461" spans="1:13">
      <c r="A2461">
        <v>8333</v>
      </c>
      <c r="B2461" t="s">
        <v>12</v>
      </c>
      <c r="C2461" t="s">
        <v>13</v>
      </c>
      <c r="D2461" s="3">
        <v>401.55216468738098</v>
      </c>
      <c r="E2461">
        <v>56</v>
      </c>
      <c r="F2461" s="5" t="str">
        <f t="shared" si="152"/>
        <v>Mature Adult</v>
      </c>
      <c r="G2461" t="s">
        <v>9020</v>
      </c>
      <c r="H2461">
        <v>1</v>
      </c>
      <c r="I2461" t="str">
        <f t="shared" si="153"/>
        <v>Rare Buyer</v>
      </c>
      <c r="J2461">
        <v>2</v>
      </c>
      <c r="K2461" t="str">
        <f t="shared" si="154"/>
        <v>Unsatisfied</v>
      </c>
      <c r="L2461">
        <v>1</v>
      </c>
      <c r="M2461" t="str">
        <f t="shared" si="155"/>
        <v>Intent to Purchase</v>
      </c>
    </row>
    <row r="2462" spans="1:13">
      <c r="A2462">
        <v>8334</v>
      </c>
      <c r="B2462" t="s">
        <v>12</v>
      </c>
      <c r="C2462" t="s">
        <v>18</v>
      </c>
      <c r="D2462" s="3">
        <v>403.80234575833401</v>
      </c>
      <c r="E2462">
        <v>32</v>
      </c>
      <c r="F2462" s="5" t="str">
        <f t="shared" si="152"/>
        <v>Adult</v>
      </c>
      <c r="G2462" t="s">
        <v>9020</v>
      </c>
      <c r="H2462">
        <v>2</v>
      </c>
      <c r="I2462" t="str">
        <f t="shared" si="153"/>
        <v>Occasional Buyer</v>
      </c>
      <c r="J2462">
        <v>2</v>
      </c>
      <c r="K2462" t="str">
        <f t="shared" si="154"/>
        <v>Unsatisfied</v>
      </c>
      <c r="L2462">
        <v>1</v>
      </c>
      <c r="M2462" t="str">
        <f t="shared" si="155"/>
        <v>Intent to Purchase</v>
      </c>
    </row>
    <row r="2463" spans="1:13">
      <c r="A2463">
        <v>8335</v>
      </c>
      <c r="B2463" t="s">
        <v>31</v>
      </c>
      <c r="C2463" t="s">
        <v>13</v>
      </c>
      <c r="D2463" s="3">
        <v>653.59887299277</v>
      </c>
      <c r="E2463">
        <v>28</v>
      </c>
      <c r="F2463" s="5" t="str">
        <f t="shared" si="152"/>
        <v>Young Adult</v>
      </c>
      <c r="G2463" t="s">
        <v>9020</v>
      </c>
      <c r="H2463">
        <v>16</v>
      </c>
      <c r="I2463" t="str">
        <f t="shared" si="153"/>
        <v>Very Frequent Buyer</v>
      </c>
      <c r="J2463">
        <v>4</v>
      </c>
      <c r="K2463" t="str">
        <f t="shared" si="154"/>
        <v>Satisfied</v>
      </c>
      <c r="L2463">
        <v>1</v>
      </c>
      <c r="M2463" t="str">
        <f t="shared" si="155"/>
        <v>Intent to Purchase</v>
      </c>
    </row>
    <row r="2464" spans="1:13">
      <c r="A2464">
        <v>8336</v>
      </c>
      <c r="B2464" t="s">
        <v>31</v>
      </c>
      <c r="C2464" t="s">
        <v>13</v>
      </c>
      <c r="D2464" s="3">
        <v>2651.6461757471302</v>
      </c>
      <c r="E2464">
        <v>66</v>
      </c>
      <c r="F2464" s="5" t="str">
        <f t="shared" si="152"/>
        <v>Senior</v>
      </c>
      <c r="G2464" t="s">
        <v>9019</v>
      </c>
      <c r="H2464">
        <v>4</v>
      </c>
      <c r="I2464" t="str">
        <f t="shared" si="153"/>
        <v>Regular Buyer</v>
      </c>
      <c r="J2464">
        <v>5</v>
      </c>
      <c r="K2464" t="str">
        <f t="shared" si="154"/>
        <v>Satisfied</v>
      </c>
      <c r="L2464">
        <v>1</v>
      </c>
      <c r="M2464" t="str">
        <f t="shared" si="155"/>
        <v>Intent to Purchase</v>
      </c>
    </row>
    <row r="2465" spans="1:13">
      <c r="A2465">
        <v>8337</v>
      </c>
      <c r="B2465" t="s">
        <v>24</v>
      </c>
      <c r="C2465" t="s">
        <v>13</v>
      </c>
      <c r="D2465" s="3">
        <v>1181.3537990350701</v>
      </c>
      <c r="E2465">
        <v>32</v>
      </c>
      <c r="F2465" s="5" t="str">
        <f t="shared" si="152"/>
        <v>Adult</v>
      </c>
      <c r="G2465" t="s">
        <v>9019</v>
      </c>
      <c r="H2465">
        <v>19</v>
      </c>
      <c r="I2465" t="str">
        <f t="shared" si="153"/>
        <v>Very Frequent Buyer</v>
      </c>
      <c r="J2465">
        <v>2</v>
      </c>
      <c r="K2465" t="str">
        <f t="shared" si="154"/>
        <v>Unsatisfied</v>
      </c>
      <c r="L2465">
        <v>0</v>
      </c>
      <c r="M2465" t="str">
        <f t="shared" si="155"/>
        <v>No Intent</v>
      </c>
    </row>
    <row r="2466" spans="1:13">
      <c r="A2466">
        <v>8338</v>
      </c>
      <c r="B2466" t="s">
        <v>9</v>
      </c>
      <c r="C2466" t="s">
        <v>13</v>
      </c>
      <c r="D2466" s="3">
        <v>1318.1939995467801</v>
      </c>
      <c r="E2466">
        <v>29</v>
      </c>
      <c r="F2466" s="5" t="str">
        <f t="shared" si="152"/>
        <v>Young Adult</v>
      </c>
      <c r="G2466" t="s">
        <v>9020</v>
      </c>
      <c r="H2466">
        <v>9</v>
      </c>
      <c r="I2466" t="str">
        <f t="shared" si="153"/>
        <v>Frequent Buyer</v>
      </c>
      <c r="J2466">
        <v>3</v>
      </c>
      <c r="K2466" t="str">
        <f t="shared" si="154"/>
        <v>Neutral</v>
      </c>
      <c r="L2466">
        <v>0</v>
      </c>
      <c r="M2466" t="str">
        <f t="shared" si="155"/>
        <v>No Intent</v>
      </c>
    </row>
    <row r="2467" spans="1:13">
      <c r="A2467">
        <v>8339</v>
      </c>
      <c r="B2467" t="s">
        <v>9</v>
      </c>
      <c r="C2467" t="s">
        <v>18</v>
      </c>
      <c r="D2467" s="3">
        <v>2134.7919175189299</v>
      </c>
      <c r="E2467">
        <v>69</v>
      </c>
      <c r="F2467" s="5" t="str">
        <f t="shared" si="152"/>
        <v>Senior</v>
      </c>
      <c r="G2467" t="s">
        <v>9020</v>
      </c>
      <c r="H2467">
        <v>7</v>
      </c>
      <c r="I2467" t="str">
        <f t="shared" si="153"/>
        <v>Frequent Buyer</v>
      </c>
      <c r="J2467">
        <v>4</v>
      </c>
      <c r="K2467" t="str">
        <f t="shared" si="154"/>
        <v>Satisfied</v>
      </c>
      <c r="L2467">
        <v>1</v>
      </c>
      <c r="M2467" t="str">
        <f t="shared" si="155"/>
        <v>Intent to Purchase</v>
      </c>
    </row>
    <row r="2468" spans="1:13">
      <c r="A2468">
        <v>8340</v>
      </c>
      <c r="B2468" t="s">
        <v>31</v>
      </c>
      <c r="C2468" t="s">
        <v>10</v>
      </c>
      <c r="D2468" s="3">
        <v>1155.4399555524501</v>
      </c>
      <c r="E2468">
        <v>36</v>
      </c>
      <c r="F2468" s="5" t="str">
        <f t="shared" si="152"/>
        <v>Adult</v>
      </c>
      <c r="G2468" t="s">
        <v>9020</v>
      </c>
      <c r="H2468">
        <v>19</v>
      </c>
      <c r="I2468" t="str">
        <f t="shared" si="153"/>
        <v>Very Frequent Buyer</v>
      </c>
      <c r="J2468">
        <v>3</v>
      </c>
      <c r="K2468" t="str">
        <f t="shared" si="154"/>
        <v>Neutral</v>
      </c>
      <c r="L2468">
        <v>1</v>
      </c>
      <c r="M2468" t="str">
        <f t="shared" si="155"/>
        <v>Intent to Purchase</v>
      </c>
    </row>
    <row r="2469" spans="1:13">
      <c r="A2469">
        <v>8341</v>
      </c>
      <c r="B2469" t="s">
        <v>24</v>
      </c>
      <c r="C2469" t="s">
        <v>22</v>
      </c>
      <c r="D2469" s="3">
        <v>1461.59070811827</v>
      </c>
      <c r="E2469">
        <v>24</v>
      </c>
      <c r="F2469" s="5" t="str">
        <f t="shared" si="152"/>
        <v>Young Adult</v>
      </c>
      <c r="G2469" t="s">
        <v>9019</v>
      </c>
      <c r="H2469">
        <v>13</v>
      </c>
      <c r="I2469" t="str">
        <f t="shared" si="153"/>
        <v>Very Frequent Buyer</v>
      </c>
      <c r="J2469">
        <v>1</v>
      </c>
      <c r="K2469" t="str">
        <f t="shared" si="154"/>
        <v>Unsatisfied</v>
      </c>
      <c r="L2469">
        <v>0</v>
      </c>
      <c r="M2469" t="str">
        <f t="shared" si="155"/>
        <v>No Intent</v>
      </c>
    </row>
    <row r="2470" spans="1:13">
      <c r="A2470">
        <v>8342</v>
      </c>
      <c r="B2470" t="s">
        <v>12</v>
      </c>
      <c r="C2470" t="s">
        <v>10</v>
      </c>
      <c r="D2470" s="3">
        <v>2547.77985427261</v>
      </c>
      <c r="E2470">
        <v>56</v>
      </c>
      <c r="F2470" s="5" t="str">
        <f t="shared" si="152"/>
        <v>Mature Adult</v>
      </c>
      <c r="G2470" t="s">
        <v>9020</v>
      </c>
      <c r="H2470">
        <v>12</v>
      </c>
      <c r="I2470" t="str">
        <f t="shared" si="153"/>
        <v>Frequent Buyer</v>
      </c>
      <c r="J2470">
        <v>3</v>
      </c>
      <c r="K2470" t="str">
        <f t="shared" si="154"/>
        <v>Neutral</v>
      </c>
      <c r="L2470">
        <v>1</v>
      </c>
      <c r="M2470" t="str">
        <f t="shared" si="155"/>
        <v>Intent to Purchase</v>
      </c>
    </row>
    <row r="2471" spans="1:13">
      <c r="A2471">
        <v>8343</v>
      </c>
      <c r="B2471" t="s">
        <v>15</v>
      </c>
      <c r="C2471" t="s">
        <v>28</v>
      </c>
      <c r="D2471" s="3">
        <v>1174.4831797453701</v>
      </c>
      <c r="E2471">
        <v>56</v>
      </c>
      <c r="F2471" s="5" t="str">
        <f t="shared" si="152"/>
        <v>Mature Adult</v>
      </c>
      <c r="G2471" t="s">
        <v>9019</v>
      </c>
      <c r="H2471">
        <v>13</v>
      </c>
      <c r="I2471" t="str">
        <f t="shared" si="153"/>
        <v>Very Frequent Buyer</v>
      </c>
      <c r="J2471">
        <v>3</v>
      </c>
      <c r="K2471" t="str">
        <f t="shared" si="154"/>
        <v>Neutral</v>
      </c>
      <c r="L2471">
        <v>0</v>
      </c>
      <c r="M2471" t="str">
        <f t="shared" si="155"/>
        <v>No Intent</v>
      </c>
    </row>
    <row r="2472" spans="1:13">
      <c r="A2472">
        <v>8344</v>
      </c>
      <c r="B2472" t="s">
        <v>24</v>
      </c>
      <c r="C2472" t="s">
        <v>22</v>
      </c>
      <c r="D2472" s="3">
        <v>1904.7478752030099</v>
      </c>
      <c r="E2472">
        <v>33</v>
      </c>
      <c r="F2472" s="5" t="str">
        <f t="shared" si="152"/>
        <v>Adult</v>
      </c>
      <c r="G2472" t="s">
        <v>9019</v>
      </c>
      <c r="H2472">
        <v>15</v>
      </c>
      <c r="I2472" t="str">
        <f t="shared" si="153"/>
        <v>Very Frequent Buyer</v>
      </c>
      <c r="J2472">
        <v>2</v>
      </c>
      <c r="K2472" t="str">
        <f t="shared" si="154"/>
        <v>Unsatisfied</v>
      </c>
      <c r="L2472">
        <v>0</v>
      </c>
      <c r="M2472" t="str">
        <f t="shared" si="155"/>
        <v>No Intent</v>
      </c>
    </row>
    <row r="2473" spans="1:13">
      <c r="A2473">
        <v>8345</v>
      </c>
      <c r="B2473" t="s">
        <v>24</v>
      </c>
      <c r="C2473" t="s">
        <v>10</v>
      </c>
      <c r="D2473" s="3">
        <v>2861.4168120417498</v>
      </c>
      <c r="E2473">
        <v>50</v>
      </c>
      <c r="F2473" s="5" t="str">
        <f t="shared" si="152"/>
        <v>Mature Adult</v>
      </c>
      <c r="G2473" t="s">
        <v>9020</v>
      </c>
      <c r="H2473">
        <v>13</v>
      </c>
      <c r="I2473" t="str">
        <f t="shared" si="153"/>
        <v>Very Frequent Buyer</v>
      </c>
      <c r="J2473">
        <v>4</v>
      </c>
      <c r="K2473" t="str">
        <f t="shared" si="154"/>
        <v>Satisfied</v>
      </c>
      <c r="L2473">
        <v>1</v>
      </c>
      <c r="M2473" t="str">
        <f t="shared" si="155"/>
        <v>Intent to Purchase</v>
      </c>
    </row>
    <row r="2474" spans="1:13">
      <c r="A2474">
        <v>8346</v>
      </c>
      <c r="B2474" t="s">
        <v>24</v>
      </c>
      <c r="C2474" t="s">
        <v>18</v>
      </c>
      <c r="D2474" s="3">
        <v>2899.4915289038399</v>
      </c>
      <c r="E2474">
        <v>62</v>
      </c>
      <c r="F2474" s="5" t="str">
        <f t="shared" si="152"/>
        <v>Senior</v>
      </c>
      <c r="G2474" t="s">
        <v>9019</v>
      </c>
      <c r="H2474">
        <v>12</v>
      </c>
      <c r="I2474" t="str">
        <f t="shared" si="153"/>
        <v>Frequent Buyer</v>
      </c>
      <c r="J2474">
        <v>1</v>
      </c>
      <c r="K2474" t="str">
        <f t="shared" si="154"/>
        <v>Unsatisfied</v>
      </c>
      <c r="L2474">
        <v>0</v>
      </c>
      <c r="M2474" t="str">
        <f t="shared" si="155"/>
        <v>No Intent</v>
      </c>
    </row>
    <row r="2475" spans="1:13">
      <c r="A2475">
        <v>8347</v>
      </c>
      <c r="B2475" t="s">
        <v>24</v>
      </c>
      <c r="C2475" t="s">
        <v>28</v>
      </c>
      <c r="D2475" s="3">
        <v>391.29894441841401</v>
      </c>
      <c r="E2475">
        <v>45</v>
      </c>
      <c r="F2475" s="5" t="str">
        <f t="shared" si="152"/>
        <v>Middle aged</v>
      </c>
      <c r="G2475" t="s">
        <v>9020</v>
      </c>
      <c r="H2475">
        <v>10</v>
      </c>
      <c r="I2475" t="str">
        <f t="shared" si="153"/>
        <v>Frequent Buyer</v>
      </c>
      <c r="J2475">
        <v>5</v>
      </c>
      <c r="K2475" t="str">
        <f t="shared" si="154"/>
        <v>Satisfied</v>
      </c>
      <c r="L2475">
        <v>1</v>
      </c>
      <c r="M2475" t="str">
        <f t="shared" si="155"/>
        <v>Intent to Purchase</v>
      </c>
    </row>
    <row r="2476" spans="1:13">
      <c r="A2476">
        <v>8348</v>
      </c>
      <c r="B2476" t="s">
        <v>12</v>
      </c>
      <c r="C2476" t="s">
        <v>13</v>
      </c>
      <c r="D2476" s="3">
        <v>2519.30987609154</v>
      </c>
      <c r="E2476">
        <v>67</v>
      </c>
      <c r="F2476" s="5" t="str">
        <f t="shared" ref="F2476:F2539" si="156">IF(E2476&lt;20,"Adolescent",IF(E2476&lt;30,"Young Adult",IF(E2476&lt;40,"Adult",IF(E2476&lt;50,"Middle aged",IF(E2476&lt;60,"Mature Adult","Senior")))))</f>
        <v>Senior</v>
      </c>
      <c r="G2476" t="s">
        <v>9019</v>
      </c>
      <c r="H2476">
        <v>5</v>
      </c>
      <c r="I2476" t="str">
        <f t="shared" si="153"/>
        <v>Regular Buyer</v>
      </c>
      <c r="J2476">
        <v>4</v>
      </c>
      <c r="K2476" t="str">
        <f t="shared" si="154"/>
        <v>Satisfied</v>
      </c>
      <c r="L2476">
        <v>1</v>
      </c>
      <c r="M2476" t="str">
        <f t="shared" si="155"/>
        <v>Intent to Purchase</v>
      </c>
    </row>
    <row r="2477" spans="1:13">
      <c r="A2477">
        <v>8349</v>
      </c>
      <c r="B2477" t="s">
        <v>15</v>
      </c>
      <c r="C2477" t="s">
        <v>22</v>
      </c>
      <c r="D2477" s="3">
        <v>705.35423919043103</v>
      </c>
      <c r="E2477">
        <v>67</v>
      </c>
      <c r="F2477" s="5" t="str">
        <f t="shared" si="156"/>
        <v>Senior</v>
      </c>
      <c r="G2477" t="s">
        <v>9020</v>
      </c>
      <c r="H2477">
        <v>10</v>
      </c>
      <c r="I2477" t="str">
        <f t="shared" si="153"/>
        <v>Frequent Buyer</v>
      </c>
      <c r="J2477">
        <v>4</v>
      </c>
      <c r="K2477" t="str">
        <f t="shared" si="154"/>
        <v>Satisfied</v>
      </c>
      <c r="L2477">
        <v>1</v>
      </c>
      <c r="M2477" t="str">
        <f t="shared" si="155"/>
        <v>Intent to Purchase</v>
      </c>
    </row>
    <row r="2478" spans="1:13">
      <c r="A2478">
        <v>8350</v>
      </c>
      <c r="B2478" t="s">
        <v>12</v>
      </c>
      <c r="C2478" t="s">
        <v>22</v>
      </c>
      <c r="D2478" s="3">
        <v>2043.0484206915501</v>
      </c>
      <c r="E2478">
        <v>34</v>
      </c>
      <c r="F2478" s="5" t="str">
        <f t="shared" si="156"/>
        <v>Adult</v>
      </c>
      <c r="G2478" t="s">
        <v>9019</v>
      </c>
      <c r="H2478">
        <v>4</v>
      </c>
      <c r="I2478" t="str">
        <f t="shared" si="153"/>
        <v>Regular Buyer</v>
      </c>
      <c r="J2478">
        <v>2</v>
      </c>
      <c r="K2478" t="str">
        <f t="shared" si="154"/>
        <v>Unsatisfied</v>
      </c>
      <c r="L2478">
        <v>0</v>
      </c>
      <c r="M2478" t="str">
        <f t="shared" si="155"/>
        <v>No Intent</v>
      </c>
    </row>
    <row r="2479" spans="1:13">
      <c r="A2479">
        <v>8351</v>
      </c>
      <c r="B2479" t="s">
        <v>15</v>
      </c>
      <c r="C2479" t="s">
        <v>22</v>
      </c>
      <c r="D2479" s="3">
        <v>664.76028288753002</v>
      </c>
      <c r="E2479">
        <v>59</v>
      </c>
      <c r="F2479" s="5" t="str">
        <f t="shared" si="156"/>
        <v>Mature Adult</v>
      </c>
      <c r="G2479" t="s">
        <v>9020</v>
      </c>
      <c r="H2479">
        <v>18</v>
      </c>
      <c r="I2479" t="str">
        <f t="shared" si="153"/>
        <v>Very Frequent Buyer</v>
      </c>
      <c r="J2479">
        <v>4</v>
      </c>
      <c r="K2479" t="str">
        <f t="shared" si="154"/>
        <v>Satisfied</v>
      </c>
      <c r="L2479">
        <v>1</v>
      </c>
      <c r="M2479" t="str">
        <f t="shared" si="155"/>
        <v>Intent to Purchase</v>
      </c>
    </row>
    <row r="2480" spans="1:13">
      <c r="A2480">
        <v>8352</v>
      </c>
      <c r="B2480" t="s">
        <v>31</v>
      </c>
      <c r="C2480" t="s">
        <v>22</v>
      </c>
      <c r="D2480" s="3">
        <v>1366.6174026107999</v>
      </c>
      <c r="E2480">
        <v>52</v>
      </c>
      <c r="F2480" s="5" t="str">
        <f t="shared" si="156"/>
        <v>Mature Adult</v>
      </c>
      <c r="G2480" t="s">
        <v>9019</v>
      </c>
      <c r="H2480">
        <v>5</v>
      </c>
      <c r="I2480" t="str">
        <f t="shared" si="153"/>
        <v>Regular Buyer</v>
      </c>
      <c r="J2480">
        <v>3</v>
      </c>
      <c r="K2480" t="str">
        <f t="shared" si="154"/>
        <v>Neutral</v>
      </c>
      <c r="L2480">
        <v>0</v>
      </c>
      <c r="M2480" t="str">
        <f t="shared" si="155"/>
        <v>No Intent</v>
      </c>
    </row>
    <row r="2481" spans="1:13">
      <c r="A2481">
        <v>8353</v>
      </c>
      <c r="B2481" t="s">
        <v>31</v>
      </c>
      <c r="C2481" t="s">
        <v>18</v>
      </c>
      <c r="D2481" s="3">
        <v>2721.3279437864599</v>
      </c>
      <c r="E2481">
        <v>40</v>
      </c>
      <c r="F2481" s="5" t="str">
        <f t="shared" si="156"/>
        <v>Middle aged</v>
      </c>
      <c r="G2481" t="s">
        <v>9020</v>
      </c>
      <c r="H2481">
        <v>6</v>
      </c>
      <c r="I2481" t="str">
        <f t="shared" si="153"/>
        <v>Regular Buyer</v>
      </c>
      <c r="J2481">
        <v>1</v>
      </c>
      <c r="K2481" t="str">
        <f t="shared" si="154"/>
        <v>Unsatisfied</v>
      </c>
      <c r="L2481">
        <v>1</v>
      </c>
      <c r="M2481" t="str">
        <f t="shared" si="155"/>
        <v>Intent to Purchase</v>
      </c>
    </row>
    <row r="2482" spans="1:13">
      <c r="A2482">
        <v>8354</v>
      </c>
      <c r="B2482" t="s">
        <v>15</v>
      </c>
      <c r="C2482" t="s">
        <v>18</v>
      </c>
      <c r="D2482" s="3">
        <v>1139.8371777150801</v>
      </c>
      <c r="E2482">
        <v>29</v>
      </c>
      <c r="F2482" s="5" t="str">
        <f t="shared" si="156"/>
        <v>Young Adult</v>
      </c>
      <c r="G2482" t="s">
        <v>9020</v>
      </c>
      <c r="H2482">
        <v>8</v>
      </c>
      <c r="I2482" t="str">
        <f t="shared" si="153"/>
        <v>Frequent Buyer</v>
      </c>
      <c r="J2482">
        <v>5</v>
      </c>
      <c r="K2482" t="str">
        <f t="shared" si="154"/>
        <v>Satisfied</v>
      </c>
      <c r="L2482">
        <v>1</v>
      </c>
      <c r="M2482" t="str">
        <f t="shared" si="155"/>
        <v>Intent to Purchase</v>
      </c>
    </row>
    <row r="2483" spans="1:13">
      <c r="A2483">
        <v>8355</v>
      </c>
      <c r="B2483" t="s">
        <v>15</v>
      </c>
      <c r="C2483" t="s">
        <v>22</v>
      </c>
      <c r="D2483" s="3">
        <v>1829.2593953704099</v>
      </c>
      <c r="E2483">
        <v>44</v>
      </c>
      <c r="F2483" s="5" t="str">
        <f t="shared" si="156"/>
        <v>Middle aged</v>
      </c>
      <c r="G2483" t="s">
        <v>9020</v>
      </c>
      <c r="H2483">
        <v>9</v>
      </c>
      <c r="I2483" t="str">
        <f t="shared" si="153"/>
        <v>Frequent Buyer</v>
      </c>
      <c r="J2483">
        <v>2</v>
      </c>
      <c r="K2483" t="str">
        <f t="shared" si="154"/>
        <v>Unsatisfied</v>
      </c>
      <c r="L2483">
        <v>1</v>
      </c>
      <c r="M2483" t="str">
        <f t="shared" si="155"/>
        <v>Intent to Purchase</v>
      </c>
    </row>
    <row r="2484" spans="1:13">
      <c r="A2484">
        <v>8356</v>
      </c>
      <c r="B2484" t="s">
        <v>15</v>
      </c>
      <c r="C2484" t="s">
        <v>10</v>
      </c>
      <c r="D2484" s="3">
        <v>1718.3581210556699</v>
      </c>
      <c r="E2484">
        <v>33</v>
      </c>
      <c r="F2484" s="5" t="str">
        <f t="shared" si="156"/>
        <v>Adult</v>
      </c>
      <c r="G2484" t="s">
        <v>9020</v>
      </c>
      <c r="H2484">
        <v>8</v>
      </c>
      <c r="I2484" t="str">
        <f t="shared" si="153"/>
        <v>Frequent Buyer</v>
      </c>
      <c r="J2484">
        <v>3</v>
      </c>
      <c r="K2484" t="str">
        <f t="shared" si="154"/>
        <v>Neutral</v>
      </c>
      <c r="L2484">
        <v>1</v>
      </c>
      <c r="M2484" t="str">
        <f t="shared" si="155"/>
        <v>Intent to Purchase</v>
      </c>
    </row>
    <row r="2485" spans="1:13">
      <c r="A2485">
        <v>8357</v>
      </c>
      <c r="B2485" t="s">
        <v>12</v>
      </c>
      <c r="C2485" t="s">
        <v>10</v>
      </c>
      <c r="D2485" s="3">
        <v>2714.6552809022201</v>
      </c>
      <c r="E2485">
        <v>61</v>
      </c>
      <c r="F2485" s="5" t="str">
        <f t="shared" si="156"/>
        <v>Senior</v>
      </c>
      <c r="G2485" t="s">
        <v>9020</v>
      </c>
      <c r="H2485">
        <v>16</v>
      </c>
      <c r="I2485" t="str">
        <f t="shared" si="153"/>
        <v>Very Frequent Buyer</v>
      </c>
      <c r="J2485">
        <v>2</v>
      </c>
      <c r="K2485" t="str">
        <f t="shared" si="154"/>
        <v>Unsatisfied</v>
      </c>
      <c r="L2485">
        <v>1</v>
      </c>
      <c r="M2485" t="str">
        <f t="shared" si="155"/>
        <v>Intent to Purchase</v>
      </c>
    </row>
    <row r="2486" spans="1:13">
      <c r="A2486">
        <v>8358</v>
      </c>
      <c r="B2486" t="s">
        <v>12</v>
      </c>
      <c r="C2486" t="s">
        <v>28</v>
      </c>
      <c r="D2486" s="3">
        <v>933.98774614577997</v>
      </c>
      <c r="E2486">
        <v>63</v>
      </c>
      <c r="F2486" s="5" t="str">
        <f t="shared" si="156"/>
        <v>Senior</v>
      </c>
      <c r="G2486" t="s">
        <v>9019</v>
      </c>
      <c r="H2486">
        <v>3</v>
      </c>
      <c r="I2486" t="str">
        <f t="shared" si="153"/>
        <v>Occasional Buyer</v>
      </c>
      <c r="J2486">
        <v>1</v>
      </c>
      <c r="K2486" t="str">
        <f t="shared" si="154"/>
        <v>Unsatisfied</v>
      </c>
      <c r="L2486">
        <v>0</v>
      </c>
      <c r="M2486" t="str">
        <f t="shared" si="155"/>
        <v>No Intent</v>
      </c>
    </row>
    <row r="2487" spans="1:13">
      <c r="A2487">
        <v>8359</v>
      </c>
      <c r="B2487" t="s">
        <v>24</v>
      </c>
      <c r="C2487" t="s">
        <v>22</v>
      </c>
      <c r="D2487" s="3">
        <v>2904.2092014303698</v>
      </c>
      <c r="E2487">
        <v>24</v>
      </c>
      <c r="F2487" s="5" t="str">
        <f t="shared" si="156"/>
        <v>Young Adult</v>
      </c>
      <c r="G2487" t="s">
        <v>9020</v>
      </c>
      <c r="H2487">
        <v>18</v>
      </c>
      <c r="I2487" t="str">
        <f t="shared" si="153"/>
        <v>Very Frequent Buyer</v>
      </c>
      <c r="J2487">
        <v>3</v>
      </c>
      <c r="K2487" t="str">
        <f t="shared" si="154"/>
        <v>Neutral</v>
      </c>
      <c r="L2487">
        <v>0</v>
      </c>
      <c r="M2487" t="str">
        <f t="shared" si="155"/>
        <v>No Intent</v>
      </c>
    </row>
    <row r="2488" spans="1:13">
      <c r="A2488">
        <v>8360</v>
      </c>
      <c r="B2488" t="s">
        <v>24</v>
      </c>
      <c r="C2488" t="s">
        <v>10</v>
      </c>
      <c r="D2488" s="3">
        <v>1353.75952844774</v>
      </c>
      <c r="E2488">
        <v>30</v>
      </c>
      <c r="F2488" s="5" t="str">
        <f t="shared" si="156"/>
        <v>Adult</v>
      </c>
      <c r="G2488" t="s">
        <v>9019</v>
      </c>
      <c r="H2488">
        <v>16</v>
      </c>
      <c r="I2488" t="str">
        <f t="shared" si="153"/>
        <v>Very Frequent Buyer</v>
      </c>
      <c r="J2488">
        <v>4</v>
      </c>
      <c r="K2488" t="str">
        <f t="shared" si="154"/>
        <v>Satisfied</v>
      </c>
      <c r="L2488">
        <v>0</v>
      </c>
      <c r="M2488" t="str">
        <f t="shared" si="155"/>
        <v>No Intent</v>
      </c>
    </row>
    <row r="2489" spans="1:13">
      <c r="A2489">
        <v>8361</v>
      </c>
      <c r="B2489" t="s">
        <v>24</v>
      </c>
      <c r="C2489" t="s">
        <v>22</v>
      </c>
      <c r="D2489" s="3">
        <v>696.69283353927403</v>
      </c>
      <c r="E2489">
        <v>26</v>
      </c>
      <c r="F2489" s="5" t="str">
        <f t="shared" si="156"/>
        <v>Young Adult</v>
      </c>
      <c r="G2489" t="s">
        <v>9019</v>
      </c>
      <c r="H2489">
        <v>7</v>
      </c>
      <c r="I2489" t="str">
        <f t="shared" si="153"/>
        <v>Frequent Buyer</v>
      </c>
      <c r="J2489">
        <v>1</v>
      </c>
      <c r="K2489" t="str">
        <f t="shared" si="154"/>
        <v>Unsatisfied</v>
      </c>
      <c r="L2489">
        <v>0</v>
      </c>
      <c r="M2489" t="str">
        <f t="shared" si="155"/>
        <v>No Intent</v>
      </c>
    </row>
    <row r="2490" spans="1:13">
      <c r="A2490">
        <v>8362</v>
      </c>
      <c r="B2490" t="s">
        <v>9</v>
      </c>
      <c r="C2490" t="s">
        <v>28</v>
      </c>
      <c r="D2490" s="3">
        <v>1480.4548953450601</v>
      </c>
      <c r="E2490">
        <v>20</v>
      </c>
      <c r="F2490" s="5" t="str">
        <f t="shared" si="156"/>
        <v>Young Adult</v>
      </c>
      <c r="G2490" t="s">
        <v>9019</v>
      </c>
      <c r="H2490">
        <v>2</v>
      </c>
      <c r="I2490" t="str">
        <f t="shared" si="153"/>
        <v>Occasional Buyer</v>
      </c>
      <c r="J2490">
        <v>2</v>
      </c>
      <c r="K2490" t="str">
        <f t="shared" si="154"/>
        <v>Unsatisfied</v>
      </c>
      <c r="L2490">
        <v>0</v>
      </c>
      <c r="M2490" t="str">
        <f t="shared" si="155"/>
        <v>No Intent</v>
      </c>
    </row>
    <row r="2491" spans="1:13">
      <c r="A2491">
        <v>8363</v>
      </c>
      <c r="B2491" t="s">
        <v>15</v>
      </c>
      <c r="C2491" t="s">
        <v>10</v>
      </c>
      <c r="D2491" s="3">
        <v>840.17076007778599</v>
      </c>
      <c r="E2491">
        <v>60</v>
      </c>
      <c r="F2491" s="5" t="str">
        <f t="shared" si="156"/>
        <v>Senior</v>
      </c>
      <c r="G2491" t="s">
        <v>9019</v>
      </c>
      <c r="H2491">
        <v>6</v>
      </c>
      <c r="I2491" t="str">
        <f t="shared" si="153"/>
        <v>Regular Buyer</v>
      </c>
      <c r="J2491">
        <v>1</v>
      </c>
      <c r="K2491" t="str">
        <f t="shared" si="154"/>
        <v>Unsatisfied</v>
      </c>
      <c r="L2491">
        <v>0</v>
      </c>
      <c r="M2491" t="str">
        <f t="shared" si="155"/>
        <v>No Intent</v>
      </c>
    </row>
    <row r="2492" spans="1:13">
      <c r="A2492">
        <v>8364</v>
      </c>
      <c r="B2492" t="s">
        <v>24</v>
      </c>
      <c r="C2492" t="s">
        <v>22</v>
      </c>
      <c r="D2492" s="3">
        <v>2152.7185150512501</v>
      </c>
      <c r="E2492">
        <v>19</v>
      </c>
      <c r="F2492" s="5" t="str">
        <f t="shared" si="156"/>
        <v>Adolescent</v>
      </c>
      <c r="G2492" t="s">
        <v>9020</v>
      </c>
      <c r="H2492">
        <v>17</v>
      </c>
      <c r="I2492" t="str">
        <f t="shared" si="153"/>
        <v>Very Frequent Buyer</v>
      </c>
      <c r="J2492">
        <v>5</v>
      </c>
      <c r="K2492" t="str">
        <f t="shared" si="154"/>
        <v>Satisfied</v>
      </c>
      <c r="L2492">
        <v>1</v>
      </c>
      <c r="M2492" t="str">
        <f t="shared" si="155"/>
        <v>Intent to Purchase</v>
      </c>
    </row>
    <row r="2493" spans="1:13">
      <c r="A2493">
        <v>8365</v>
      </c>
      <c r="B2493" t="s">
        <v>15</v>
      </c>
      <c r="C2493" t="s">
        <v>22</v>
      </c>
      <c r="D2493" s="3">
        <v>872.74434408836305</v>
      </c>
      <c r="E2493">
        <v>34</v>
      </c>
      <c r="F2493" s="5" t="str">
        <f t="shared" si="156"/>
        <v>Adult</v>
      </c>
      <c r="G2493" t="s">
        <v>9020</v>
      </c>
      <c r="H2493">
        <v>2</v>
      </c>
      <c r="I2493" t="str">
        <f t="shared" si="153"/>
        <v>Occasional Buyer</v>
      </c>
      <c r="J2493">
        <v>5</v>
      </c>
      <c r="K2493" t="str">
        <f t="shared" si="154"/>
        <v>Satisfied</v>
      </c>
      <c r="L2493">
        <v>1</v>
      </c>
      <c r="M2493" t="str">
        <f t="shared" si="155"/>
        <v>Intent to Purchase</v>
      </c>
    </row>
    <row r="2494" spans="1:13">
      <c r="A2494">
        <v>8366</v>
      </c>
      <c r="B2494" t="s">
        <v>12</v>
      </c>
      <c r="C2494" t="s">
        <v>22</v>
      </c>
      <c r="D2494" s="3">
        <v>692.903015672263</v>
      </c>
      <c r="E2494">
        <v>39</v>
      </c>
      <c r="F2494" s="5" t="str">
        <f t="shared" si="156"/>
        <v>Adult</v>
      </c>
      <c r="G2494" t="s">
        <v>9020</v>
      </c>
      <c r="H2494">
        <v>3</v>
      </c>
      <c r="I2494" t="str">
        <f t="shared" si="153"/>
        <v>Occasional Buyer</v>
      </c>
      <c r="J2494">
        <v>4</v>
      </c>
      <c r="K2494" t="str">
        <f t="shared" si="154"/>
        <v>Satisfied</v>
      </c>
      <c r="L2494">
        <v>1</v>
      </c>
      <c r="M2494" t="str">
        <f t="shared" si="155"/>
        <v>Intent to Purchase</v>
      </c>
    </row>
    <row r="2495" spans="1:13">
      <c r="A2495">
        <v>8367</v>
      </c>
      <c r="B2495" t="s">
        <v>15</v>
      </c>
      <c r="C2495" t="s">
        <v>28</v>
      </c>
      <c r="D2495" s="3">
        <v>2202.0092195454399</v>
      </c>
      <c r="E2495">
        <v>35</v>
      </c>
      <c r="F2495" s="5" t="str">
        <f t="shared" si="156"/>
        <v>Adult</v>
      </c>
      <c r="G2495" t="s">
        <v>9020</v>
      </c>
      <c r="H2495">
        <v>2</v>
      </c>
      <c r="I2495" t="str">
        <f t="shared" si="153"/>
        <v>Occasional Buyer</v>
      </c>
      <c r="J2495">
        <v>4</v>
      </c>
      <c r="K2495" t="str">
        <f t="shared" si="154"/>
        <v>Satisfied</v>
      </c>
      <c r="L2495">
        <v>1</v>
      </c>
      <c r="M2495" t="str">
        <f t="shared" si="155"/>
        <v>Intent to Purchase</v>
      </c>
    </row>
    <row r="2496" spans="1:13">
      <c r="A2496">
        <v>8368</v>
      </c>
      <c r="B2496" t="s">
        <v>31</v>
      </c>
      <c r="C2496" t="s">
        <v>28</v>
      </c>
      <c r="D2496" s="3">
        <v>2291.1274945875198</v>
      </c>
      <c r="E2496">
        <v>37</v>
      </c>
      <c r="F2496" s="5" t="str">
        <f t="shared" si="156"/>
        <v>Adult</v>
      </c>
      <c r="G2496" t="s">
        <v>9020</v>
      </c>
      <c r="H2496">
        <v>1</v>
      </c>
      <c r="I2496" t="str">
        <f t="shared" si="153"/>
        <v>Rare Buyer</v>
      </c>
      <c r="J2496">
        <v>5</v>
      </c>
      <c r="K2496" t="str">
        <f t="shared" si="154"/>
        <v>Satisfied</v>
      </c>
      <c r="L2496">
        <v>1</v>
      </c>
      <c r="M2496" t="str">
        <f t="shared" si="155"/>
        <v>Intent to Purchase</v>
      </c>
    </row>
    <row r="2497" spans="1:13">
      <c r="A2497">
        <v>8369</v>
      </c>
      <c r="B2497" t="s">
        <v>24</v>
      </c>
      <c r="C2497" t="s">
        <v>10</v>
      </c>
      <c r="D2497" s="3">
        <v>1082.88391473606</v>
      </c>
      <c r="E2497">
        <v>59</v>
      </c>
      <c r="F2497" s="5" t="str">
        <f t="shared" si="156"/>
        <v>Mature Adult</v>
      </c>
      <c r="G2497" t="s">
        <v>9020</v>
      </c>
      <c r="H2497">
        <v>12</v>
      </c>
      <c r="I2497" t="str">
        <f t="shared" si="153"/>
        <v>Frequent Buyer</v>
      </c>
      <c r="J2497">
        <v>3</v>
      </c>
      <c r="K2497" t="str">
        <f t="shared" si="154"/>
        <v>Neutral</v>
      </c>
      <c r="L2497">
        <v>1</v>
      </c>
      <c r="M2497" t="str">
        <f t="shared" si="155"/>
        <v>Intent to Purchase</v>
      </c>
    </row>
    <row r="2498" spans="1:13">
      <c r="A2498">
        <v>8370</v>
      </c>
      <c r="B2498" t="s">
        <v>9</v>
      </c>
      <c r="C2498" t="s">
        <v>13</v>
      </c>
      <c r="D2498" s="3">
        <v>1754.3799334917701</v>
      </c>
      <c r="E2498">
        <v>69</v>
      </c>
      <c r="F2498" s="5" t="str">
        <f t="shared" si="156"/>
        <v>Senior</v>
      </c>
      <c r="G2498" t="s">
        <v>9020</v>
      </c>
      <c r="H2498">
        <v>1</v>
      </c>
      <c r="I2498" t="str">
        <f t="shared" ref="I2498:I2561" si="157">IF(H2498=0, "No Purchases",
IF(H2498&lt;=1, "Rare Buyer",
IF(H2498&lt;=3, "Occasional Buyer",
IF(H2498&lt;=6, "Regular Buyer",
IF(H2498&lt;=12, "Frequent Buyer", "Very Frequent Buyer")))))</f>
        <v>Rare Buyer</v>
      </c>
      <c r="J2498">
        <v>5</v>
      </c>
      <c r="K2498" t="str">
        <f t="shared" ref="K2498:K2561" si="158">IF(J2498&lt;=2, "Unsatisfied",
IF(J2498=3, "Neutral",
IF(J2498&gt;=4, "Satisfied", "N/A")))</f>
        <v>Satisfied</v>
      </c>
      <c r="L2498">
        <v>1</v>
      </c>
      <c r="M2498" t="str">
        <f t="shared" ref="M2498:M2561" si="159">IF(L2498=0, "No Intent", IF(L2498=1,"Intent to Purchase", "N/A"))</f>
        <v>Intent to Purchase</v>
      </c>
    </row>
    <row r="2499" spans="1:13">
      <c r="A2499">
        <v>8371</v>
      </c>
      <c r="B2499" t="s">
        <v>15</v>
      </c>
      <c r="C2499" t="s">
        <v>18</v>
      </c>
      <c r="D2499" s="3">
        <v>613.34258476532796</v>
      </c>
      <c r="E2499">
        <v>49</v>
      </c>
      <c r="F2499" s="5" t="str">
        <f t="shared" si="156"/>
        <v>Middle aged</v>
      </c>
      <c r="G2499" t="s">
        <v>9019</v>
      </c>
      <c r="H2499">
        <v>9</v>
      </c>
      <c r="I2499" t="str">
        <f t="shared" si="157"/>
        <v>Frequent Buyer</v>
      </c>
      <c r="J2499">
        <v>4</v>
      </c>
      <c r="K2499" t="str">
        <f t="shared" si="158"/>
        <v>Satisfied</v>
      </c>
      <c r="L2499">
        <v>1</v>
      </c>
      <c r="M2499" t="str">
        <f t="shared" si="159"/>
        <v>Intent to Purchase</v>
      </c>
    </row>
    <row r="2500" spans="1:13">
      <c r="A2500">
        <v>8372</v>
      </c>
      <c r="B2500" t="s">
        <v>31</v>
      </c>
      <c r="C2500" t="s">
        <v>18</v>
      </c>
      <c r="D2500" s="3">
        <v>863.15997896447004</v>
      </c>
      <c r="E2500">
        <v>63</v>
      </c>
      <c r="F2500" s="5" t="str">
        <f t="shared" si="156"/>
        <v>Senior</v>
      </c>
      <c r="G2500" t="s">
        <v>9020</v>
      </c>
      <c r="H2500">
        <v>19</v>
      </c>
      <c r="I2500" t="str">
        <f t="shared" si="157"/>
        <v>Very Frequent Buyer</v>
      </c>
      <c r="J2500">
        <v>3</v>
      </c>
      <c r="K2500" t="str">
        <f t="shared" si="158"/>
        <v>Neutral</v>
      </c>
      <c r="L2500">
        <v>1</v>
      </c>
      <c r="M2500" t="str">
        <f t="shared" si="159"/>
        <v>Intent to Purchase</v>
      </c>
    </row>
    <row r="2501" spans="1:13">
      <c r="A2501">
        <v>8373</v>
      </c>
      <c r="B2501" t="s">
        <v>24</v>
      </c>
      <c r="C2501" t="s">
        <v>28</v>
      </c>
      <c r="D2501" s="3">
        <v>199.43100542168</v>
      </c>
      <c r="E2501">
        <v>51</v>
      </c>
      <c r="F2501" s="5" t="str">
        <f t="shared" si="156"/>
        <v>Mature Adult</v>
      </c>
      <c r="G2501" t="s">
        <v>9019</v>
      </c>
      <c r="H2501">
        <v>13</v>
      </c>
      <c r="I2501" t="str">
        <f t="shared" si="157"/>
        <v>Very Frequent Buyer</v>
      </c>
      <c r="J2501">
        <v>3</v>
      </c>
      <c r="K2501" t="str">
        <f t="shared" si="158"/>
        <v>Neutral</v>
      </c>
      <c r="L2501">
        <v>0</v>
      </c>
      <c r="M2501" t="str">
        <f t="shared" si="159"/>
        <v>No Intent</v>
      </c>
    </row>
    <row r="2502" spans="1:13">
      <c r="A2502">
        <v>8374</v>
      </c>
      <c r="B2502" t="s">
        <v>24</v>
      </c>
      <c r="C2502" t="s">
        <v>22</v>
      </c>
      <c r="D2502" s="3">
        <v>1697.4036618257601</v>
      </c>
      <c r="E2502">
        <v>49</v>
      </c>
      <c r="F2502" s="5" t="str">
        <f t="shared" si="156"/>
        <v>Middle aged</v>
      </c>
      <c r="G2502" t="s">
        <v>9019</v>
      </c>
      <c r="H2502">
        <v>12</v>
      </c>
      <c r="I2502" t="str">
        <f t="shared" si="157"/>
        <v>Frequent Buyer</v>
      </c>
      <c r="J2502">
        <v>1</v>
      </c>
      <c r="K2502" t="str">
        <f t="shared" si="158"/>
        <v>Unsatisfied</v>
      </c>
      <c r="L2502">
        <v>0</v>
      </c>
      <c r="M2502" t="str">
        <f t="shared" si="159"/>
        <v>No Intent</v>
      </c>
    </row>
    <row r="2503" spans="1:13">
      <c r="A2503">
        <v>8375</v>
      </c>
      <c r="B2503" t="s">
        <v>12</v>
      </c>
      <c r="C2503" t="s">
        <v>22</v>
      </c>
      <c r="D2503" s="3">
        <v>105.33866349151501</v>
      </c>
      <c r="E2503">
        <v>18</v>
      </c>
      <c r="F2503" s="5" t="str">
        <f t="shared" si="156"/>
        <v>Adolescent</v>
      </c>
      <c r="G2503" t="s">
        <v>9020</v>
      </c>
      <c r="H2503">
        <v>8</v>
      </c>
      <c r="I2503" t="str">
        <f t="shared" si="157"/>
        <v>Frequent Buyer</v>
      </c>
      <c r="J2503">
        <v>3</v>
      </c>
      <c r="K2503" t="str">
        <f t="shared" si="158"/>
        <v>Neutral</v>
      </c>
      <c r="L2503">
        <v>0</v>
      </c>
      <c r="M2503" t="str">
        <f t="shared" si="159"/>
        <v>No Intent</v>
      </c>
    </row>
    <row r="2504" spans="1:13">
      <c r="A2504">
        <v>8376</v>
      </c>
      <c r="B2504" t="s">
        <v>31</v>
      </c>
      <c r="C2504" t="s">
        <v>13</v>
      </c>
      <c r="D2504" s="3">
        <v>665.34967654111006</v>
      </c>
      <c r="E2504">
        <v>67</v>
      </c>
      <c r="F2504" s="5" t="str">
        <f t="shared" si="156"/>
        <v>Senior</v>
      </c>
      <c r="G2504" t="s">
        <v>9020</v>
      </c>
      <c r="H2504">
        <v>18</v>
      </c>
      <c r="I2504" t="str">
        <f t="shared" si="157"/>
        <v>Very Frequent Buyer</v>
      </c>
      <c r="J2504">
        <v>4</v>
      </c>
      <c r="K2504" t="str">
        <f t="shared" si="158"/>
        <v>Satisfied</v>
      </c>
      <c r="L2504">
        <v>1</v>
      </c>
      <c r="M2504" t="str">
        <f t="shared" si="159"/>
        <v>Intent to Purchase</v>
      </c>
    </row>
    <row r="2505" spans="1:13">
      <c r="A2505">
        <v>8377</v>
      </c>
      <c r="B2505" t="s">
        <v>31</v>
      </c>
      <c r="C2505" t="s">
        <v>22</v>
      </c>
      <c r="D2505" s="3">
        <v>2767.5623640700301</v>
      </c>
      <c r="E2505">
        <v>43</v>
      </c>
      <c r="F2505" s="5" t="str">
        <f t="shared" si="156"/>
        <v>Middle aged</v>
      </c>
      <c r="G2505" t="s">
        <v>9020</v>
      </c>
      <c r="H2505">
        <v>3</v>
      </c>
      <c r="I2505" t="str">
        <f t="shared" si="157"/>
        <v>Occasional Buyer</v>
      </c>
      <c r="J2505">
        <v>2</v>
      </c>
      <c r="K2505" t="str">
        <f t="shared" si="158"/>
        <v>Unsatisfied</v>
      </c>
      <c r="L2505">
        <v>1</v>
      </c>
      <c r="M2505" t="str">
        <f t="shared" si="159"/>
        <v>Intent to Purchase</v>
      </c>
    </row>
    <row r="2506" spans="1:13">
      <c r="A2506">
        <v>8378</v>
      </c>
      <c r="B2506" t="s">
        <v>9</v>
      </c>
      <c r="C2506" t="s">
        <v>18</v>
      </c>
      <c r="D2506" s="3">
        <v>203.069586611207</v>
      </c>
      <c r="E2506">
        <v>31</v>
      </c>
      <c r="F2506" s="5" t="str">
        <f t="shared" si="156"/>
        <v>Adult</v>
      </c>
      <c r="G2506" t="s">
        <v>9019</v>
      </c>
      <c r="H2506">
        <v>17</v>
      </c>
      <c r="I2506" t="str">
        <f t="shared" si="157"/>
        <v>Very Frequent Buyer</v>
      </c>
      <c r="J2506">
        <v>5</v>
      </c>
      <c r="K2506" t="str">
        <f t="shared" si="158"/>
        <v>Satisfied</v>
      </c>
      <c r="L2506">
        <v>1</v>
      </c>
      <c r="M2506" t="str">
        <f t="shared" si="159"/>
        <v>Intent to Purchase</v>
      </c>
    </row>
    <row r="2507" spans="1:13">
      <c r="A2507">
        <v>8379</v>
      </c>
      <c r="B2507" t="s">
        <v>12</v>
      </c>
      <c r="C2507" t="s">
        <v>28</v>
      </c>
      <c r="D2507" s="3">
        <v>753.15757046753799</v>
      </c>
      <c r="E2507">
        <v>50</v>
      </c>
      <c r="F2507" s="5" t="str">
        <f t="shared" si="156"/>
        <v>Mature Adult</v>
      </c>
      <c r="G2507" t="s">
        <v>9020</v>
      </c>
      <c r="H2507">
        <v>2</v>
      </c>
      <c r="I2507" t="str">
        <f t="shared" si="157"/>
        <v>Occasional Buyer</v>
      </c>
      <c r="J2507">
        <v>1</v>
      </c>
      <c r="K2507" t="str">
        <f t="shared" si="158"/>
        <v>Unsatisfied</v>
      </c>
      <c r="L2507">
        <v>1</v>
      </c>
      <c r="M2507" t="str">
        <f t="shared" si="159"/>
        <v>Intent to Purchase</v>
      </c>
    </row>
    <row r="2508" spans="1:13">
      <c r="A2508">
        <v>8380</v>
      </c>
      <c r="B2508" t="s">
        <v>15</v>
      </c>
      <c r="C2508" t="s">
        <v>18</v>
      </c>
      <c r="D2508" s="3">
        <v>2950.3404334967599</v>
      </c>
      <c r="E2508">
        <v>45</v>
      </c>
      <c r="F2508" s="5" t="str">
        <f t="shared" si="156"/>
        <v>Middle aged</v>
      </c>
      <c r="G2508" t="s">
        <v>9019</v>
      </c>
      <c r="H2508">
        <v>15</v>
      </c>
      <c r="I2508" t="str">
        <f t="shared" si="157"/>
        <v>Very Frequent Buyer</v>
      </c>
      <c r="J2508">
        <v>1</v>
      </c>
      <c r="K2508" t="str">
        <f t="shared" si="158"/>
        <v>Unsatisfied</v>
      </c>
      <c r="L2508">
        <v>0</v>
      </c>
      <c r="M2508" t="str">
        <f t="shared" si="159"/>
        <v>No Intent</v>
      </c>
    </row>
    <row r="2509" spans="1:13">
      <c r="A2509">
        <v>8381</v>
      </c>
      <c r="B2509" t="s">
        <v>31</v>
      </c>
      <c r="C2509" t="s">
        <v>18</v>
      </c>
      <c r="D2509" s="3">
        <v>2539.1406444477898</v>
      </c>
      <c r="E2509">
        <v>21</v>
      </c>
      <c r="F2509" s="5" t="str">
        <f t="shared" si="156"/>
        <v>Young Adult</v>
      </c>
      <c r="G2509" t="s">
        <v>9019</v>
      </c>
      <c r="H2509">
        <v>12</v>
      </c>
      <c r="I2509" t="str">
        <f t="shared" si="157"/>
        <v>Frequent Buyer</v>
      </c>
      <c r="J2509">
        <v>2</v>
      </c>
      <c r="K2509" t="str">
        <f t="shared" si="158"/>
        <v>Unsatisfied</v>
      </c>
      <c r="L2509">
        <v>0</v>
      </c>
      <c r="M2509" t="str">
        <f t="shared" si="159"/>
        <v>No Intent</v>
      </c>
    </row>
    <row r="2510" spans="1:13">
      <c r="A2510">
        <v>8382</v>
      </c>
      <c r="B2510" t="s">
        <v>31</v>
      </c>
      <c r="C2510" t="s">
        <v>10</v>
      </c>
      <c r="D2510" s="3">
        <v>726.36904189300606</v>
      </c>
      <c r="E2510">
        <v>60</v>
      </c>
      <c r="F2510" s="5" t="str">
        <f t="shared" si="156"/>
        <v>Senior</v>
      </c>
      <c r="G2510" t="s">
        <v>9020</v>
      </c>
      <c r="H2510">
        <v>2</v>
      </c>
      <c r="I2510" t="str">
        <f t="shared" si="157"/>
        <v>Occasional Buyer</v>
      </c>
      <c r="J2510">
        <v>2</v>
      </c>
      <c r="K2510" t="str">
        <f t="shared" si="158"/>
        <v>Unsatisfied</v>
      </c>
      <c r="L2510">
        <v>1</v>
      </c>
      <c r="M2510" t="str">
        <f t="shared" si="159"/>
        <v>Intent to Purchase</v>
      </c>
    </row>
    <row r="2511" spans="1:13">
      <c r="A2511">
        <v>8383</v>
      </c>
      <c r="B2511" t="s">
        <v>15</v>
      </c>
      <c r="C2511" t="s">
        <v>28</v>
      </c>
      <c r="D2511" s="3">
        <v>2008.93576091053</v>
      </c>
      <c r="E2511">
        <v>19</v>
      </c>
      <c r="F2511" s="5" t="str">
        <f t="shared" si="156"/>
        <v>Adolescent</v>
      </c>
      <c r="G2511" t="s">
        <v>9019</v>
      </c>
      <c r="H2511">
        <v>16</v>
      </c>
      <c r="I2511" t="str">
        <f t="shared" si="157"/>
        <v>Very Frequent Buyer</v>
      </c>
      <c r="J2511">
        <v>1</v>
      </c>
      <c r="K2511" t="str">
        <f t="shared" si="158"/>
        <v>Unsatisfied</v>
      </c>
      <c r="L2511">
        <v>0</v>
      </c>
      <c r="M2511" t="str">
        <f t="shared" si="159"/>
        <v>No Intent</v>
      </c>
    </row>
    <row r="2512" spans="1:13">
      <c r="A2512">
        <v>8384</v>
      </c>
      <c r="B2512" t="s">
        <v>9</v>
      </c>
      <c r="C2512" t="s">
        <v>18</v>
      </c>
      <c r="D2512" s="3">
        <v>2628.0511735803898</v>
      </c>
      <c r="E2512">
        <v>44</v>
      </c>
      <c r="F2512" s="5" t="str">
        <f t="shared" si="156"/>
        <v>Middle aged</v>
      </c>
      <c r="G2512" t="s">
        <v>9019</v>
      </c>
      <c r="H2512">
        <v>15</v>
      </c>
      <c r="I2512" t="str">
        <f t="shared" si="157"/>
        <v>Very Frequent Buyer</v>
      </c>
      <c r="J2512">
        <v>5</v>
      </c>
      <c r="K2512" t="str">
        <f t="shared" si="158"/>
        <v>Satisfied</v>
      </c>
      <c r="L2512">
        <v>1</v>
      </c>
      <c r="M2512" t="str">
        <f t="shared" si="159"/>
        <v>Intent to Purchase</v>
      </c>
    </row>
    <row r="2513" spans="1:13">
      <c r="A2513">
        <v>8385</v>
      </c>
      <c r="B2513" t="s">
        <v>9</v>
      </c>
      <c r="C2513" t="s">
        <v>22</v>
      </c>
      <c r="D2513" s="3">
        <v>744.44828262643102</v>
      </c>
      <c r="E2513">
        <v>24</v>
      </c>
      <c r="F2513" s="5" t="str">
        <f t="shared" si="156"/>
        <v>Young Adult</v>
      </c>
      <c r="G2513" t="s">
        <v>9020</v>
      </c>
      <c r="H2513">
        <v>15</v>
      </c>
      <c r="I2513" t="str">
        <f t="shared" si="157"/>
        <v>Very Frequent Buyer</v>
      </c>
      <c r="J2513">
        <v>2</v>
      </c>
      <c r="K2513" t="str">
        <f t="shared" si="158"/>
        <v>Unsatisfied</v>
      </c>
      <c r="L2513">
        <v>0</v>
      </c>
      <c r="M2513" t="str">
        <f t="shared" si="159"/>
        <v>No Intent</v>
      </c>
    </row>
    <row r="2514" spans="1:13">
      <c r="A2514">
        <v>8386</v>
      </c>
      <c r="B2514" t="s">
        <v>15</v>
      </c>
      <c r="C2514" t="s">
        <v>28</v>
      </c>
      <c r="D2514" s="3">
        <v>435.58785156167602</v>
      </c>
      <c r="E2514">
        <v>39</v>
      </c>
      <c r="F2514" s="5" t="str">
        <f t="shared" si="156"/>
        <v>Adult</v>
      </c>
      <c r="G2514" t="s">
        <v>9020</v>
      </c>
      <c r="H2514">
        <v>15</v>
      </c>
      <c r="I2514" t="str">
        <f t="shared" si="157"/>
        <v>Very Frequent Buyer</v>
      </c>
      <c r="J2514">
        <v>3</v>
      </c>
      <c r="K2514" t="str">
        <f t="shared" si="158"/>
        <v>Neutral</v>
      </c>
      <c r="L2514">
        <v>1</v>
      </c>
      <c r="M2514" t="str">
        <f t="shared" si="159"/>
        <v>Intent to Purchase</v>
      </c>
    </row>
    <row r="2515" spans="1:13">
      <c r="A2515">
        <v>8387</v>
      </c>
      <c r="B2515" t="s">
        <v>12</v>
      </c>
      <c r="C2515" t="s">
        <v>22</v>
      </c>
      <c r="D2515" s="3">
        <v>682.537486271528</v>
      </c>
      <c r="E2515">
        <v>60</v>
      </c>
      <c r="F2515" s="5" t="str">
        <f t="shared" si="156"/>
        <v>Senior</v>
      </c>
      <c r="G2515" t="s">
        <v>9020</v>
      </c>
      <c r="H2515">
        <v>11</v>
      </c>
      <c r="I2515" t="str">
        <f t="shared" si="157"/>
        <v>Frequent Buyer</v>
      </c>
      <c r="J2515">
        <v>1</v>
      </c>
      <c r="K2515" t="str">
        <f t="shared" si="158"/>
        <v>Unsatisfied</v>
      </c>
      <c r="L2515">
        <v>1</v>
      </c>
      <c r="M2515" t="str">
        <f t="shared" si="159"/>
        <v>Intent to Purchase</v>
      </c>
    </row>
    <row r="2516" spans="1:13">
      <c r="A2516">
        <v>8388</v>
      </c>
      <c r="B2516" t="s">
        <v>24</v>
      </c>
      <c r="C2516" t="s">
        <v>18</v>
      </c>
      <c r="D2516" s="3">
        <v>680.09223761471799</v>
      </c>
      <c r="E2516">
        <v>53</v>
      </c>
      <c r="F2516" s="5" t="str">
        <f t="shared" si="156"/>
        <v>Mature Adult</v>
      </c>
      <c r="G2516" t="s">
        <v>9019</v>
      </c>
      <c r="H2516">
        <v>2</v>
      </c>
      <c r="I2516" t="str">
        <f t="shared" si="157"/>
        <v>Occasional Buyer</v>
      </c>
      <c r="J2516">
        <v>1</v>
      </c>
      <c r="K2516" t="str">
        <f t="shared" si="158"/>
        <v>Unsatisfied</v>
      </c>
      <c r="L2516">
        <v>0</v>
      </c>
      <c r="M2516" t="str">
        <f t="shared" si="159"/>
        <v>No Intent</v>
      </c>
    </row>
    <row r="2517" spans="1:13">
      <c r="A2517">
        <v>8389</v>
      </c>
      <c r="B2517" t="s">
        <v>15</v>
      </c>
      <c r="C2517" t="s">
        <v>13</v>
      </c>
      <c r="D2517" s="3">
        <v>2819.9168912487899</v>
      </c>
      <c r="E2517">
        <v>41</v>
      </c>
      <c r="F2517" s="5" t="str">
        <f t="shared" si="156"/>
        <v>Middle aged</v>
      </c>
      <c r="G2517" t="s">
        <v>9019</v>
      </c>
      <c r="H2517">
        <v>15</v>
      </c>
      <c r="I2517" t="str">
        <f t="shared" si="157"/>
        <v>Very Frequent Buyer</v>
      </c>
      <c r="J2517">
        <v>5</v>
      </c>
      <c r="K2517" t="str">
        <f t="shared" si="158"/>
        <v>Satisfied</v>
      </c>
      <c r="L2517">
        <v>1</v>
      </c>
      <c r="M2517" t="str">
        <f t="shared" si="159"/>
        <v>Intent to Purchase</v>
      </c>
    </row>
    <row r="2518" spans="1:13">
      <c r="A2518">
        <v>8390</v>
      </c>
      <c r="B2518" t="s">
        <v>9</v>
      </c>
      <c r="C2518" t="s">
        <v>13</v>
      </c>
      <c r="D2518" s="3">
        <v>2982.4448142434699</v>
      </c>
      <c r="E2518">
        <v>51</v>
      </c>
      <c r="F2518" s="5" t="str">
        <f t="shared" si="156"/>
        <v>Mature Adult</v>
      </c>
      <c r="G2518" t="s">
        <v>9020</v>
      </c>
      <c r="H2518">
        <v>12</v>
      </c>
      <c r="I2518" t="str">
        <f t="shared" si="157"/>
        <v>Frequent Buyer</v>
      </c>
      <c r="J2518">
        <v>5</v>
      </c>
      <c r="K2518" t="str">
        <f t="shared" si="158"/>
        <v>Satisfied</v>
      </c>
      <c r="L2518">
        <v>1</v>
      </c>
      <c r="M2518" t="str">
        <f t="shared" si="159"/>
        <v>Intent to Purchase</v>
      </c>
    </row>
    <row r="2519" spans="1:13">
      <c r="A2519">
        <v>8391</v>
      </c>
      <c r="B2519" t="s">
        <v>24</v>
      </c>
      <c r="C2519" t="s">
        <v>28</v>
      </c>
      <c r="D2519" s="3">
        <v>2810.0169674717899</v>
      </c>
      <c r="E2519">
        <v>18</v>
      </c>
      <c r="F2519" s="5" t="str">
        <f t="shared" si="156"/>
        <v>Adolescent</v>
      </c>
      <c r="G2519" t="s">
        <v>9020</v>
      </c>
      <c r="H2519">
        <v>9</v>
      </c>
      <c r="I2519" t="str">
        <f t="shared" si="157"/>
        <v>Frequent Buyer</v>
      </c>
      <c r="J2519">
        <v>2</v>
      </c>
      <c r="K2519" t="str">
        <f t="shared" si="158"/>
        <v>Unsatisfied</v>
      </c>
      <c r="L2519">
        <v>0</v>
      </c>
      <c r="M2519" t="str">
        <f t="shared" si="159"/>
        <v>No Intent</v>
      </c>
    </row>
    <row r="2520" spans="1:13">
      <c r="A2520">
        <v>8392</v>
      </c>
      <c r="B2520" t="s">
        <v>9</v>
      </c>
      <c r="C2520" t="s">
        <v>10</v>
      </c>
      <c r="D2520" s="3">
        <v>231.42307445346</v>
      </c>
      <c r="E2520">
        <v>54</v>
      </c>
      <c r="F2520" s="5" t="str">
        <f t="shared" si="156"/>
        <v>Mature Adult</v>
      </c>
      <c r="G2520" t="s">
        <v>9020</v>
      </c>
      <c r="H2520">
        <v>2</v>
      </c>
      <c r="I2520" t="str">
        <f t="shared" si="157"/>
        <v>Occasional Buyer</v>
      </c>
      <c r="J2520">
        <v>2</v>
      </c>
      <c r="K2520" t="str">
        <f t="shared" si="158"/>
        <v>Unsatisfied</v>
      </c>
      <c r="L2520">
        <v>1</v>
      </c>
      <c r="M2520" t="str">
        <f t="shared" si="159"/>
        <v>Intent to Purchase</v>
      </c>
    </row>
    <row r="2521" spans="1:13">
      <c r="A2521">
        <v>8393</v>
      </c>
      <c r="B2521" t="s">
        <v>15</v>
      </c>
      <c r="C2521" t="s">
        <v>28</v>
      </c>
      <c r="D2521" s="3">
        <v>1995.11471520129</v>
      </c>
      <c r="E2521">
        <v>64</v>
      </c>
      <c r="F2521" s="5" t="str">
        <f t="shared" si="156"/>
        <v>Senior</v>
      </c>
      <c r="G2521" t="s">
        <v>9019</v>
      </c>
      <c r="H2521">
        <v>8</v>
      </c>
      <c r="I2521" t="str">
        <f t="shared" si="157"/>
        <v>Frequent Buyer</v>
      </c>
      <c r="J2521">
        <v>5</v>
      </c>
      <c r="K2521" t="str">
        <f t="shared" si="158"/>
        <v>Satisfied</v>
      </c>
      <c r="L2521">
        <v>1</v>
      </c>
      <c r="M2521" t="str">
        <f t="shared" si="159"/>
        <v>Intent to Purchase</v>
      </c>
    </row>
    <row r="2522" spans="1:13">
      <c r="A2522">
        <v>8394</v>
      </c>
      <c r="B2522" t="s">
        <v>24</v>
      </c>
      <c r="C2522" t="s">
        <v>22</v>
      </c>
      <c r="D2522" s="3">
        <v>2753.48772204856</v>
      </c>
      <c r="E2522">
        <v>26</v>
      </c>
      <c r="F2522" s="5" t="str">
        <f t="shared" si="156"/>
        <v>Young Adult</v>
      </c>
      <c r="G2522" t="s">
        <v>9019</v>
      </c>
      <c r="H2522">
        <v>6</v>
      </c>
      <c r="I2522" t="str">
        <f t="shared" si="157"/>
        <v>Regular Buyer</v>
      </c>
      <c r="J2522">
        <v>1</v>
      </c>
      <c r="K2522" t="str">
        <f t="shared" si="158"/>
        <v>Unsatisfied</v>
      </c>
      <c r="L2522">
        <v>0</v>
      </c>
      <c r="M2522" t="str">
        <f t="shared" si="159"/>
        <v>No Intent</v>
      </c>
    </row>
    <row r="2523" spans="1:13">
      <c r="A2523">
        <v>8395</v>
      </c>
      <c r="B2523" t="s">
        <v>24</v>
      </c>
      <c r="C2523" t="s">
        <v>28</v>
      </c>
      <c r="D2523" s="3">
        <v>2837.6126057146298</v>
      </c>
      <c r="E2523">
        <v>27</v>
      </c>
      <c r="F2523" s="5" t="str">
        <f t="shared" si="156"/>
        <v>Young Adult</v>
      </c>
      <c r="G2523" t="s">
        <v>9019</v>
      </c>
      <c r="H2523">
        <v>18</v>
      </c>
      <c r="I2523" t="str">
        <f t="shared" si="157"/>
        <v>Very Frequent Buyer</v>
      </c>
      <c r="J2523">
        <v>3</v>
      </c>
      <c r="K2523" t="str">
        <f t="shared" si="158"/>
        <v>Neutral</v>
      </c>
      <c r="L2523">
        <v>0</v>
      </c>
      <c r="M2523" t="str">
        <f t="shared" si="159"/>
        <v>No Intent</v>
      </c>
    </row>
    <row r="2524" spans="1:13">
      <c r="A2524">
        <v>8396</v>
      </c>
      <c r="B2524" t="s">
        <v>9</v>
      </c>
      <c r="C2524" t="s">
        <v>22</v>
      </c>
      <c r="D2524" s="3">
        <v>668.90980358654394</v>
      </c>
      <c r="E2524">
        <v>45</v>
      </c>
      <c r="F2524" s="5" t="str">
        <f t="shared" si="156"/>
        <v>Middle aged</v>
      </c>
      <c r="G2524" t="s">
        <v>9020</v>
      </c>
      <c r="H2524">
        <v>5</v>
      </c>
      <c r="I2524" t="str">
        <f t="shared" si="157"/>
        <v>Regular Buyer</v>
      </c>
      <c r="J2524">
        <v>1</v>
      </c>
      <c r="K2524" t="str">
        <f t="shared" si="158"/>
        <v>Unsatisfied</v>
      </c>
      <c r="L2524">
        <v>1</v>
      </c>
      <c r="M2524" t="str">
        <f t="shared" si="159"/>
        <v>Intent to Purchase</v>
      </c>
    </row>
    <row r="2525" spans="1:13">
      <c r="A2525">
        <v>8397</v>
      </c>
      <c r="B2525" t="s">
        <v>12</v>
      </c>
      <c r="C2525" t="s">
        <v>28</v>
      </c>
      <c r="D2525" s="3">
        <v>940.88418312653198</v>
      </c>
      <c r="E2525">
        <v>31</v>
      </c>
      <c r="F2525" s="5" t="str">
        <f t="shared" si="156"/>
        <v>Adult</v>
      </c>
      <c r="G2525" t="s">
        <v>9020</v>
      </c>
      <c r="H2525">
        <v>6</v>
      </c>
      <c r="I2525" t="str">
        <f t="shared" si="157"/>
        <v>Regular Buyer</v>
      </c>
      <c r="J2525">
        <v>2</v>
      </c>
      <c r="K2525" t="str">
        <f t="shared" si="158"/>
        <v>Unsatisfied</v>
      </c>
      <c r="L2525">
        <v>1</v>
      </c>
      <c r="M2525" t="str">
        <f t="shared" si="159"/>
        <v>Intent to Purchase</v>
      </c>
    </row>
    <row r="2526" spans="1:13">
      <c r="A2526">
        <v>8398</v>
      </c>
      <c r="B2526" t="s">
        <v>31</v>
      </c>
      <c r="C2526" t="s">
        <v>18</v>
      </c>
      <c r="D2526" s="3">
        <v>528.53904363621496</v>
      </c>
      <c r="E2526">
        <v>45</v>
      </c>
      <c r="F2526" s="5" t="str">
        <f t="shared" si="156"/>
        <v>Middle aged</v>
      </c>
      <c r="G2526" t="s">
        <v>9019</v>
      </c>
      <c r="H2526">
        <v>8</v>
      </c>
      <c r="I2526" t="str">
        <f t="shared" si="157"/>
        <v>Frequent Buyer</v>
      </c>
      <c r="J2526">
        <v>2</v>
      </c>
      <c r="K2526" t="str">
        <f t="shared" si="158"/>
        <v>Unsatisfied</v>
      </c>
      <c r="L2526">
        <v>0</v>
      </c>
      <c r="M2526" t="str">
        <f t="shared" si="159"/>
        <v>No Intent</v>
      </c>
    </row>
    <row r="2527" spans="1:13">
      <c r="A2527">
        <v>8399</v>
      </c>
      <c r="B2527" t="s">
        <v>12</v>
      </c>
      <c r="C2527" t="s">
        <v>22</v>
      </c>
      <c r="D2527" s="3">
        <v>2499.9893952625398</v>
      </c>
      <c r="E2527">
        <v>41</v>
      </c>
      <c r="F2527" s="5" t="str">
        <f t="shared" si="156"/>
        <v>Middle aged</v>
      </c>
      <c r="G2527" t="s">
        <v>9020</v>
      </c>
      <c r="H2527">
        <v>13</v>
      </c>
      <c r="I2527" t="str">
        <f t="shared" si="157"/>
        <v>Very Frequent Buyer</v>
      </c>
      <c r="J2527">
        <v>2</v>
      </c>
      <c r="K2527" t="str">
        <f t="shared" si="158"/>
        <v>Unsatisfied</v>
      </c>
      <c r="L2527">
        <v>1</v>
      </c>
      <c r="M2527" t="str">
        <f t="shared" si="159"/>
        <v>Intent to Purchase</v>
      </c>
    </row>
    <row r="2528" spans="1:13">
      <c r="A2528">
        <v>8400</v>
      </c>
      <c r="B2528" t="s">
        <v>31</v>
      </c>
      <c r="C2528" t="s">
        <v>28</v>
      </c>
      <c r="D2528" s="3">
        <v>817.95270427852495</v>
      </c>
      <c r="E2528">
        <v>31</v>
      </c>
      <c r="F2528" s="5" t="str">
        <f t="shared" si="156"/>
        <v>Adult</v>
      </c>
      <c r="G2528" t="s">
        <v>9020</v>
      </c>
      <c r="H2528">
        <v>19</v>
      </c>
      <c r="I2528" t="str">
        <f t="shared" si="157"/>
        <v>Very Frequent Buyer</v>
      </c>
      <c r="J2528">
        <v>4</v>
      </c>
      <c r="K2528" t="str">
        <f t="shared" si="158"/>
        <v>Satisfied</v>
      </c>
      <c r="L2528">
        <v>1</v>
      </c>
      <c r="M2528" t="str">
        <f t="shared" si="159"/>
        <v>Intent to Purchase</v>
      </c>
    </row>
    <row r="2529" spans="1:13">
      <c r="A2529">
        <v>8401</v>
      </c>
      <c r="B2529" t="s">
        <v>9</v>
      </c>
      <c r="C2529" t="s">
        <v>13</v>
      </c>
      <c r="D2529" s="3">
        <v>902.21513783900195</v>
      </c>
      <c r="E2529">
        <v>57</v>
      </c>
      <c r="F2529" s="5" t="str">
        <f t="shared" si="156"/>
        <v>Mature Adult</v>
      </c>
      <c r="G2529" t="s">
        <v>9019</v>
      </c>
      <c r="H2529">
        <v>13</v>
      </c>
      <c r="I2529" t="str">
        <f t="shared" si="157"/>
        <v>Very Frequent Buyer</v>
      </c>
      <c r="J2529">
        <v>4</v>
      </c>
      <c r="K2529" t="str">
        <f t="shared" si="158"/>
        <v>Satisfied</v>
      </c>
      <c r="L2529">
        <v>1</v>
      </c>
      <c r="M2529" t="str">
        <f t="shared" si="159"/>
        <v>Intent to Purchase</v>
      </c>
    </row>
    <row r="2530" spans="1:13">
      <c r="A2530">
        <v>8402</v>
      </c>
      <c r="B2530" t="s">
        <v>24</v>
      </c>
      <c r="C2530" t="s">
        <v>22</v>
      </c>
      <c r="D2530" s="3">
        <v>2502.4130109293701</v>
      </c>
      <c r="E2530">
        <v>49</v>
      </c>
      <c r="F2530" s="5" t="str">
        <f t="shared" si="156"/>
        <v>Middle aged</v>
      </c>
      <c r="G2530" t="s">
        <v>9020</v>
      </c>
      <c r="H2530">
        <v>14</v>
      </c>
      <c r="I2530" t="str">
        <f t="shared" si="157"/>
        <v>Very Frequent Buyer</v>
      </c>
      <c r="J2530">
        <v>3</v>
      </c>
      <c r="K2530" t="str">
        <f t="shared" si="158"/>
        <v>Neutral</v>
      </c>
      <c r="L2530">
        <v>1</v>
      </c>
      <c r="M2530" t="str">
        <f t="shared" si="159"/>
        <v>Intent to Purchase</v>
      </c>
    </row>
    <row r="2531" spans="1:13">
      <c r="A2531">
        <v>8403</v>
      </c>
      <c r="B2531" t="s">
        <v>9</v>
      </c>
      <c r="C2531" t="s">
        <v>28</v>
      </c>
      <c r="D2531" s="3">
        <v>1784.76047873366</v>
      </c>
      <c r="E2531">
        <v>64</v>
      </c>
      <c r="F2531" s="5" t="str">
        <f t="shared" si="156"/>
        <v>Senior</v>
      </c>
      <c r="G2531" t="s">
        <v>9019</v>
      </c>
      <c r="H2531">
        <v>19</v>
      </c>
      <c r="I2531" t="str">
        <f t="shared" si="157"/>
        <v>Very Frequent Buyer</v>
      </c>
      <c r="J2531">
        <v>2</v>
      </c>
      <c r="K2531" t="str">
        <f t="shared" si="158"/>
        <v>Unsatisfied</v>
      </c>
      <c r="L2531">
        <v>0</v>
      </c>
      <c r="M2531" t="str">
        <f t="shared" si="159"/>
        <v>No Intent</v>
      </c>
    </row>
    <row r="2532" spans="1:13">
      <c r="A2532">
        <v>8404</v>
      </c>
      <c r="B2532" t="s">
        <v>24</v>
      </c>
      <c r="C2532" t="s">
        <v>28</v>
      </c>
      <c r="D2532" s="3">
        <v>2476.1685580913399</v>
      </c>
      <c r="E2532">
        <v>20</v>
      </c>
      <c r="F2532" s="5" t="str">
        <f t="shared" si="156"/>
        <v>Young Adult</v>
      </c>
      <c r="G2532" t="s">
        <v>9020</v>
      </c>
      <c r="H2532">
        <v>8</v>
      </c>
      <c r="I2532" t="str">
        <f t="shared" si="157"/>
        <v>Frequent Buyer</v>
      </c>
      <c r="J2532">
        <v>2</v>
      </c>
      <c r="K2532" t="str">
        <f t="shared" si="158"/>
        <v>Unsatisfied</v>
      </c>
      <c r="L2532">
        <v>0</v>
      </c>
      <c r="M2532" t="str">
        <f t="shared" si="159"/>
        <v>No Intent</v>
      </c>
    </row>
    <row r="2533" spans="1:13">
      <c r="A2533">
        <v>8405</v>
      </c>
      <c r="B2533" t="s">
        <v>15</v>
      </c>
      <c r="C2533" t="s">
        <v>18</v>
      </c>
      <c r="D2533" s="3">
        <v>1950.1360939987601</v>
      </c>
      <c r="E2533">
        <v>25</v>
      </c>
      <c r="F2533" s="5" t="str">
        <f t="shared" si="156"/>
        <v>Young Adult</v>
      </c>
      <c r="G2533" t="s">
        <v>9019</v>
      </c>
      <c r="H2533">
        <v>9</v>
      </c>
      <c r="I2533" t="str">
        <f t="shared" si="157"/>
        <v>Frequent Buyer</v>
      </c>
      <c r="J2533">
        <v>4</v>
      </c>
      <c r="K2533" t="str">
        <f t="shared" si="158"/>
        <v>Satisfied</v>
      </c>
      <c r="L2533">
        <v>0</v>
      </c>
      <c r="M2533" t="str">
        <f t="shared" si="159"/>
        <v>No Intent</v>
      </c>
    </row>
    <row r="2534" spans="1:13">
      <c r="A2534">
        <v>8406</v>
      </c>
      <c r="B2534" t="s">
        <v>24</v>
      </c>
      <c r="C2534" t="s">
        <v>13</v>
      </c>
      <c r="D2534" s="3">
        <v>1459.23603531665</v>
      </c>
      <c r="E2534">
        <v>50</v>
      </c>
      <c r="F2534" s="5" t="str">
        <f t="shared" si="156"/>
        <v>Mature Adult</v>
      </c>
      <c r="G2534" t="s">
        <v>9020</v>
      </c>
      <c r="H2534">
        <v>10</v>
      </c>
      <c r="I2534" t="str">
        <f t="shared" si="157"/>
        <v>Frequent Buyer</v>
      </c>
      <c r="J2534">
        <v>2</v>
      </c>
      <c r="K2534" t="str">
        <f t="shared" si="158"/>
        <v>Unsatisfied</v>
      </c>
      <c r="L2534">
        <v>1</v>
      </c>
      <c r="M2534" t="str">
        <f t="shared" si="159"/>
        <v>Intent to Purchase</v>
      </c>
    </row>
    <row r="2535" spans="1:13">
      <c r="A2535">
        <v>8407</v>
      </c>
      <c r="B2535" t="s">
        <v>12</v>
      </c>
      <c r="C2535" t="s">
        <v>18</v>
      </c>
      <c r="D2535" s="3">
        <v>1435.3066374039799</v>
      </c>
      <c r="E2535">
        <v>51</v>
      </c>
      <c r="F2535" s="5" t="str">
        <f t="shared" si="156"/>
        <v>Mature Adult</v>
      </c>
      <c r="G2535" t="s">
        <v>9019</v>
      </c>
      <c r="H2535">
        <v>16</v>
      </c>
      <c r="I2535" t="str">
        <f t="shared" si="157"/>
        <v>Very Frequent Buyer</v>
      </c>
      <c r="J2535">
        <v>2</v>
      </c>
      <c r="K2535" t="str">
        <f t="shared" si="158"/>
        <v>Unsatisfied</v>
      </c>
      <c r="L2535">
        <v>0</v>
      </c>
      <c r="M2535" t="str">
        <f t="shared" si="159"/>
        <v>No Intent</v>
      </c>
    </row>
    <row r="2536" spans="1:13">
      <c r="A2536">
        <v>8408</v>
      </c>
      <c r="B2536" t="s">
        <v>24</v>
      </c>
      <c r="C2536" t="s">
        <v>13</v>
      </c>
      <c r="D2536" s="3">
        <v>1323.9188574188399</v>
      </c>
      <c r="E2536">
        <v>19</v>
      </c>
      <c r="F2536" s="5" t="str">
        <f t="shared" si="156"/>
        <v>Adolescent</v>
      </c>
      <c r="G2536" t="s">
        <v>9019</v>
      </c>
      <c r="H2536">
        <v>12</v>
      </c>
      <c r="I2536" t="str">
        <f t="shared" si="157"/>
        <v>Frequent Buyer</v>
      </c>
      <c r="J2536">
        <v>5</v>
      </c>
      <c r="K2536" t="str">
        <f t="shared" si="158"/>
        <v>Satisfied</v>
      </c>
      <c r="L2536">
        <v>0</v>
      </c>
      <c r="M2536" t="str">
        <f t="shared" si="159"/>
        <v>No Intent</v>
      </c>
    </row>
    <row r="2537" spans="1:13">
      <c r="A2537">
        <v>8409</v>
      </c>
      <c r="B2537" t="s">
        <v>12</v>
      </c>
      <c r="C2537" t="s">
        <v>28</v>
      </c>
      <c r="D2537" s="3">
        <v>1858.1767606411499</v>
      </c>
      <c r="E2537">
        <v>65</v>
      </c>
      <c r="F2537" s="5" t="str">
        <f t="shared" si="156"/>
        <v>Senior</v>
      </c>
      <c r="G2537" t="s">
        <v>9019</v>
      </c>
      <c r="H2537">
        <v>6</v>
      </c>
      <c r="I2537" t="str">
        <f t="shared" si="157"/>
        <v>Regular Buyer</v>
      </c>
      <c r="J2537">
        <v>3</v>
      </c>
      <c r="K2537" t="str">
        <f t="shared" si="158"/>
        <v>Neutral</v>
      </c>
      <c r="L2537">
        <v>0</v>
      </c>
      <c r="M2537" t="str">
        <f t="shared" si="159"/>
        <v>No Intent</v>
      </c>
    </row>
    <row r="2538" spans="1:13">
      <c r="A2538">
        <v>8410</v>
      </c>
      <c r="B2538" t="s">
        <v>12</v>
      </c>
      <c r="C2538" t="s">
        <v>22</v>
      </c>
      <c r="D2538" s="3">
        <v>2409.1582222605698</v>
      </c>
      <c r="E2538">
        <v>48</v>
      </c>
      <c r="F2538" s="5" t="str">
        <f t="shared" si="156"/>
        <v>Middle aged</v>
      </c>
      <c r="G2538" t="s">
        <v>9019</v>
      </c>
      <c r="H2538">
        <v>7</v>
      </c>
      <c r="I2538" t="str">
        <f t="shared" si="157"/>
        <v>Frequent Buyer</v>
      </c>
      <c r="J2538">
        <v>4</v>
      </c>
      <c r="K2538" t="str">
        <f t="shared" si="158"/>
        <v>Satisfied</v>
      </c>
      <c r="L2538">
        <v>1</v>
      </c>
      <c r="M2538" t="str">
        <f t="shared" si="159"/>
        <v>Intent to Purchase</v>
      </c>
    </row>
    <row r="2539" spans="1:13">
      <c r="A2539">
        <v>8411</v>
      </c>
      <c r="B2539" t="s">
        <v>31</v>
      </c>
      <c r="C2539" t="s">
        <v>28</v>
      </c>
      <c r="D2539" s="3">
        <v>2734.2067047628302</v>
      </c>
      <c r="E2539">
        <v>32</v>
      </c>
      <c r="F2539" s="5" t="str">
        <f t="shared" si="156"/>
        <v>Adult</v>
      </c>
      <c r="G2539" t="s">
        <v>9019</v>
      </c>
      <c r="H2539">
        <v>11</v>
      </c>
      <c r="I2539" t="str">
        <f t="shared" si="157"/>
        <v>Frequent Buyer</v>
      </c>
      <c r="J2539">
        <v>3</v>
      </c>
      <c r="K2539" t="str">
        <f t="shared" si="158"/>
        <v>Neutral</v>
      </c>
      <c r="L2539">
        <v>0</v>
      </c>
      <c r="M2539" t="str">
        <f t="shared" si="159"/>
        <v>No Intent</v>
      </c>
    </row>
    <row r="2540" spans="1:13">
      <c r="A2540">
        <v>8412</v>
      </c>
      <c r="B2540" t="s">
        <v>24</v>
      </c>
      <c r="C2540" t="s">
        <v>10</v>
      </c>
      <c r="D2540" s="3">
        <v>1206.41745847738</v>
      </c>
      <c r="E2540">
        <v>23</v>
      </c>
      <c r="F2540" s="5" t="str">
        <f t="shared" ref="F2540:F2603" si="160">IF(E2540&lt;20,"Adolescent",IF(E2540&lt;30,"Young Adult",IF(E2540&lt;40,"Adult",IF(E2540&lt;50,"Middle aged",IF(E2540&lt;60,"Mature Adult","Senior")))))</f>
        <v>Young Adult</v>
      </c>
      <c r="G2540" t="s">
        <v>9020</v>
      </c>
      <c r="H2540">
        <v>13</v>
      </c>
      <c r="I2540" t="str">
        <f t="shared" si="157"/>
        <v>Very Frequent Buyer</v>
      </c>
      <c r="J2540">
        <v>5</v>
      </c>
      <c r="K2540" t="str">
        <f t="shared" si="158"/>
        <v>Satisfied</v>
      </c>
      <c r="L2540">
        <v>1</v>
      </c>
      <c r="M2540" t="str">
        <f t="shared" si="159"/>
        <v>Intent to Purchase</v>
      </c>
    </row>
    <row r="2541" spans="1:13">
      <c r="A2541">
        <v>8413</v>
      </c>
      <c r="B2541" t="s">
        <v>9</v>
      </c>
      <c r="C2541" t="s">
        <v>22</v>
      </c>
      <c r="D2541" s="3">
        <v>585.50850914882199</v>
      </c>
      <c r="E2541">
        <v>65</v>
      </c>
      <c r="F2541" s="5" t="str">
        <f t="shared" si="160"/>
        <v>Senior</v>
      </c>
      <c r="G2541" t="s">
        <v>9019</v>
      </c>
      <c r="H2541">
        <v>7</v>
      </c>
      <c r="I2541" t="str">
        <f t="shared" si="157"/>
        <v>Frequent Buyer</v>
      </c>
      <c r="J2541">
        <v>3</v>
      </c>
      <c r="K2541" t="str">
        <f t="shared" si="158"/>
        <v>Neutral</v>
      </c>
      <c r="L2541">
        <v>0</v>
      </c>
      <c r="M2541" t="str">
        <f t="shared" si="159"/>
        <v>No Intent</v>
      </c>
    </row>
    <row r="2542" spans="1:13">
      <c r="A2542">
        <v>8414</v>
      </c>
      <c r="B2542" t="s">
        <v>9</v>
      </c>
      <c r="C2542" t="s">
        <v>28</v>
      </c>
      <c r="D2542" s="3">
        <v>617.31749014079696</v>
      </c>
      <c r="E2542">
        <v>61</v>
      </c>
      <c r="F2542" s="5" t="str">
        <f t="shared" si="160"/>
        <v>Senior</v>
      </c>
      <c r="G2542" t="s">
        <v>9020</v>
      </c>
      <c r="H2542">
        <v>4</v>
      </c>
      <c r="I2542" t="str">
        <f t="shared" si="157"/>
        <v>Regular Buyer</v>
      </c>
      <c r="J2542">
        <v>4</v>
      </c>
      <c r="K2542" t="str">
        <f t="shared" si="158"/>
        <v>Satisfied</v>
      </c>
      <c r="L2542">
        <v>1</v>
      </c>
      <c r="M2542" t="str">
        <f t="shared" si="159"/>
        <v>Intent to Purchase</v>
      </c>
    </row>
    <row r="2543" spans="1:13">
      <c r="A2543">
        <v>8415</v>
      </c>
      <c r="B2543" t="s">
        <v>31</v>
      </c>
      <c r="C2543" t="s">
        <v>13</v>
      </c>
      <c r="D2543" s="3">
        <v>2098.0566201299998</v>
      </c>
      <c r="E2543">
        <v>67</v>
      </c>
      <c r="F2543" s="5" t="str">
        <f t="shared" si="160"/>
        <v>Senior</v>
      </c>
      <c r="G2543" t="s">
        <v>9019</v>
      </c>
      <c r="H2543">
        <v>1</v>
      </c>
      <c r="I2543" t="str">
        <f t="shared" si="157"/>
        <v>Rare Buyer</v>
      </c>
      <c r="J2543">
        <v>1</v>
      </c>
      <c r="K2543" t="str">
        <f t="shared" si="158"/>
        <v>Unsatisfied</v>
      </c>
      <c r="L2543">
        <v>0</v>
      </c>
      <c r="M2543" t="str">
        <f t="shared" si="159"/>
        <v>No Intent</v>
      </c>
    </row>
    <row r="2544" spans="1:13">
      <c r="A2544">
        <v>8416</v>
      </c>
      <c r="B2544" t="s">
        <v>9</v>
      </c>
      <c r="C2544" t="s">
        <v>13</v>
      </c>
      <c r="D2544" s="3">
        <v>1399.95783614575</v>
      </c>
      <c r="E2544">
        <v>38</v>
      </c>
      <c r="F2544" s="5" t="str">
        <f t="shared" si="160"/>
        <v>Adult</v>
      </c>
      <c r="G2544" t="s">
        <v>9020</v>
      </c>
      <c r="H2544">
        <v>8</v>
      </c>
      <c r="I2544" t="str">
        <f t="shared" si="157"/>
        <v>Frequent Buyer</v>
      </c>
      <c r="J2544">
        <v>4</v>
      </c>
      <c r="K2544" t="str">
        <f t="shared" si="158"/>
        <v>Satisfied</v>
      </c>
      <c r="L2544">
        <v>1</v>
      </c>
      <c r="M2544" t="str">
        <f t="shared" si="159"/>
        <v>Intent to Purchase</v>
      </c>
    </row>
    <row r="2545" spans="1:13">
      <c r="A2545">
        <v>8417</v>
      </c>
      <c r="B2545" t="s">
        <v>31</v>
      </c>
      <c r="C2545" t="s">
        <v>22</v>
      </c>
      <c r="D2545" s="3">
        <v>1026.9513915944101</v>
      </c>
      <c r="E2545">
        <v>55</v>
      </c>
      <c r="F2545" s="5" t="str">
        <f t="shared" si="160"/>
        <v>Mature Adult</v>
      </c>
      <c r="G2545" t="s">
        <v>9019</v>
      </c>
      <c r="H2545">
        <v>18</v>
      </c>
      <c r="I2545" t="str">
        <f t="shared" si="157"/>
        <v>Very Frequent Buyer</v>
      </c>
      <c r="J2545">
        <v>1</v>
      </c>
      <c r="K2545" t="str">
        <f t="shared" si="158"/>
        <v>Unsatisfied</v>
      </c>
      <c r="L2545">
        <v>0</v>
      </c>
      <c r="M2545" t="str">
        <f t="shared" si="159"/>
        <v>No Intent</v>
      </c>
    </row>
    <row r="2546" spans="1:13">
      <c r="A2546">
        <v>8418</v>
      </c>
      <c r="B2546" t="s">
        <v>12</v>
      </c>
      <c r="C2546" t="s">
        <v>22</v>
      </c>
      <c r="D2546" s="3">
        <v>2847.24356504454</v>
      </c>
      <c r="E2546">
        <v>48</v>
      </c>
      <c r="F2546" s="5" t="str">
        <f t="shared" si="160"/>
        <v>Middle aged</v>
      </c>
      <c r="G2546" t="s">
        <v>9019</v>
      </c>
      <c r="H2546">
        <v>7</v>
      </c>
      <c r="I2546" t="str">
        <f t="shared" si="157"/>
        <v>Frequent Buyer</v>
      </c>
      <c r="J2546">
        <v>3</v>
      </c>
      <c r="K2546" t="str">
        <f t="shared" si="158"/>
        <v>Neutral</v>
      </c>
      <c r="L2546">
        <v>0</v>
      </c>
      <c r="M2546" t="str">
        <f t="shared" si="159"/>
        <v>No Intent</v>
      </c>
    </row>
    <row r="2547" spans="1:13">
      <c r="A2547">
        <v>8419</v>
      </c>
      <c r="B2547" t="s">
        <v>31</v>
      </c>
      <c r="C2547" t="s">
        <v>28</v>
      </c>
      <c r="D2547" s="3">
        <v>863.37973140002896</v>
      </c>
      <c r="E2547">
        <v>21</v>
      </c>
      <c r="F2547" s="5" t="str">
        <f t="shared" si="160"/>
        <v>Young Adult</v>
      </c>
      <c r="G2547" t="s">
        <v>9019</v>
      </c>
      <c r="H2547">
        <v>11</v>
      </c>
      <c r="I2547" t="str">
        <f t="shared" si="157"/>
        <v>Frequent Buyer</v>
      </c>
      <c r="J2547">
        <v>3</v>
      </c>
      <c r="K2547" t="str">
        <f t="shared" si="158"/>
        <v>Neutral</v>
      </c>
      <c r="L2547">
        <v>0</v>
      </c>
      <c r="M2547" t="str">
        <f t="shared" si="159"/>
        <v>No Intent</v>
      </c>
    </row>
    <row r="2548" spans="1:13">
      <c r="A2548">
        <v>8420</v>
      </c>
      <c r="B2548" t="s">
        <v>31</v>
      </c>
      <c r="C2548" t="s">
        <v>22</v>
      </c>
      <c r="D2548" s="3">
        <v>551.69678589277305</v>
      </c>
      <c r="E2548">
        <v>37</v>
      </c>
      <c r="F2548" s="5" t="str">
        <f t="shared" si="160"/>
        <v>Adult</v>
      </c>
      <c r="G2548" t="s">
        <v>9019</v>
      </c>
      <c r="H2548">
        <v>8</v>
      </c>
      <c r="I2548" t="str">
        <f t="shared" si="157"/>
        <v>Frequent Buyer</v>
      </c>
      <c r="J2548">
        <v>5</v>
      </c>
      <c r="K2548" t="str">
        <f t="shared" si="158"/>
        <v>Satisfied</v>
      </c>
      <c r="L2548">
        <v>1</v>
      </c>
      <c r="M2548" t="str">
        <f t="shared" si="159"/>
        <v>Intent to Purchase</v>
      </c>
    </row>
    <row r="2549" spans="1:13">
      <c r="A2549">
        <v>8421</v>
      </c>
      <c r="B2549" t="s">
        <v>31</v>
      </c>
      <c r="C2549" t="s">
        <v>18</v>
      </c>
      <c r="D2549" s="3">
        <v>2758.8474054226499</v>
      </c>
      <c r="E2549">
        <v>43</v>
      </c>
      <c r="F2549" s="5" t="str">
        <f t="shared" si="160"/>
        <v>Middle aged</v>
      </c>
      <c r="G2549" t="s">
        <v>9019</v>
      </c>
      <c r="H2549">
        <v>15</v>
      </c>
      <c r="I2549" t="str">
        <f t="shared" si="157"/>
        <v>Very Frequent Buyer</v>
      </c>
      <c r="J2549">
        <v>4</v>
      </c>
      <c r="K2549" t="str">
        <f t="shared" si="158"/>
        <v>Satisfied</v>
      </c>
      <c r="L2549">
        <v>1</v>
      </c>
      <c r="M2549" t="str">
        <f t="shared" si="159"/>
        <v>Intent to Purchase</v>
      </c>
    </row>
    <row r="2550" spans="1:13">
      <c r="A2550">
        <v>8422</v>
      </c>
      <c r="B2550" t="s">
        <v>24</v>
      </c>
      <c r="C2550" t="s">
        <v>28</v>
      </c>
      <c r="D2550" s="3">
        <v>1732.75385090228</v>
      </c>
      <c r="E2550">
        <v>45</v>
      </c>
      <c r="F2550" s="5" t="str">
        <f t="shared" si="160"/>
        <v>Middle aged</v>
      </c>
      <c r="G2550" t="s">
        <v>9019</v>
      </c>
      <c r="H2550">
        <v>17</v>
      </c>
      <c r="I2550" t="str">
        <f t="shared" si="157"/>
        <v>Very Frequent Buyer</v>
      </c>
      <c r="J2550">
        <v>4</v>
      </c>
      <c r="K2550" t="str">
        <f t="shared" si="158"/>
        <v>Satisfied</v>
      </c>
      <c r="L2550">
        <v>1</v>
      </c>
      <c r="M2550" t="str">
        <f t="shared" si="159"/>
        <v>Intent to Purchase</v>
      </c>
    </row>
    <row r="2551" spans="1:13">
      <c r="A2551">
        <v>8423</v>
      </c>
      <c r="B2551" t="s">
        <v>31</v>
      </c>
      <c r="C2551" t="s">
        <v>22</v>
      </c>
      <c r="D2551" s="3">
        <v>2121.06906564569</v>
      </c>
      <c r="E2551">
        <v>27</v>
      </c>
      <c r="F2551" s="5" t="str">
        <f t="shared" si="160"/>
        <v>Young Adult</v>
      </c>
      <c r="G2551" t="s">
        <v>9019</v>
      </c>
      <c r="H2551">
        <v>17</v>
      </c>
      <c r="I2551" t="str">
        <f t="shared" si="157"/>
        <v>Very Frequent Buyer</v>
      </c>
      <c r="J2551">
        <v>5</v>
      </c>
      <c r="K2551" t="str">
        <f t="shared" si="158"/>
        <v>Satisfied</v>
      </c>
      <c r="L2551">
        <v>0</v>
      </c>
      <c r="M2551" t="str">
        <f t="shared" si="159"/>
        <v>No Intent</v>
      </c>
    </row>
    <row r="2552" spans="1:13">
      <c r="A2552">
        <v>8424</v>
      </c>
      <c r="B2552" t="s">
        <v>31</v>
      </c>
      <c r="C2552" t="s">
        <v>18</v>
      </c>
      <c r="D2552" s="3">
        <v>1862.72653579898</v>
      </c>
      <c r="E2552">
        <v>55</v>
      </c>
      <c r="F2552" s="5" t="str">
        <f t="shared" si="160"/>
        <v>Mature Adult</v>
      </c>
      <c r="G2552" t="s">
        <v>9020</v>
      </c>
      <c r="H2552">
        <v>3</v>
      </c>
      <c r="I2552" t="str">
        <f t="shared" si="157"/>
        <v>Occasional Buyer</v>
      </c>
      <c r="J2552">
        <v>1</v>
      </c>
      <c r="K2552" t="str">
        <f t="shared" si="158"/>
        <v>Unsatisfied</v>
      </c>
      <c r="L2552">
        <v>1</v>
      </c>
      <c r="M2552" t="str">
        <f t="shared" si="159"/>
        <v>Intent to Purchase</v>
      </c>
    </row>
    <row r="2553" spans="1:13">
      <c r="A2553">
        <v>8425</v>
      </c>
      <c r="B2553" t="s">
        <v>24</v>
      </c>
      <c r="C2553" t="s">
        <v>10</v>
      </c>
      <c r="D2553" s="3">
        <v>1075.0978768974101</v>
      </c>
      <c r="E2553">
        <v>34</v>
      </c>
      <c r="F2553" s="5" t="str">
        <f t="shared" si="160"/>
        <v>Adult</v>
      </c>
      <c r="G2553" t="s">
        <v>9020</v>
      </c>
      <c r="H2553">
        <v>4</v>
      </c>
      <c r="I2553" t="str">
        <f t="shared" si="157"/>
        <v>Regular Buyer</v>
      </c>
      <c r="J2553">
        <v>2</v>
      </c>
      <c r="K2553" t="str">
        <f t="shared" si="158"/>
        <v>Unsatisfied</v>
      </c>
      <c r="L2553">
        <v>1</v>
      </c>
      <c r="M2553" t="str">
        <f t="shared" si="159"/>
        <v>Intent to Purchase</v>
      </c>
    </row>
    <row r="2554" spans="1:13">
      <c r="A2554">
        <v>8426</v>
      </c>
      <c r="B2554" t="s">
        <v>15</v>
      </c>
      <c r="C2554" t="s">
        <v>10</v>
      </c>
      <c r="D2554" s="3">
        <v>566.90253303295106</v>
      </c>
      <c r="E2554">
        <v>38</v>
      </c>
      <c r="F2554" s="5" t="str">
        <f t="shared" si="160"/>
        <v>Adult</v>
      </c>
      <c r="G2554" t="s">
        <v>9019</v>
      </c>
      <c r="H2554">
        <v>13</v>
      </c>
      <c r="I2554" t="str">
        <f t="shared" si="157"/>
        <v>Very Frequent Buyer</v>
      </c>
      <c r="J2554">
        <v>5</v>
      </c>
      <c r="K2554" t="str">
        <f t="shared" si="158"/>
        <v>Satisfied</v>
      </c>
      <c r="L2554">
        <v>1</v>
      </c>
      <c r="M2554" t="str">
        <f t="shared" si="159"/>
        <v>Intent to Purchase</v>
      </c>
    </row>
    <row r="2555" spans="1:13">
      <c r="A2555">
        <v>8427</v>
      </c>
      <c r="B2555" t="s">
        <v>12</v>
      </c>
      <c r="C2555" t="s">
        <v>18</v>
      </c>
      <c r="D2555" s="3">
        <v>1718.4275155349901</v>
      </c>
      <c r="E2555">
        <v>32</v>
      </c>
      <c r="F2555" s="5" t="str">
        <f t="shared" si="160"/>
        <v>Adult</v>
      </c>
      <c r="G2555" t="s">
        <v>9019</v>
      </c>
      <c r="H2555">
        <v>11</v>
      </c>
      <c r="I2555" t="str">
        <f t="shared" si="157"/>
        <v>Frequent Buyer</v>
      </c>
      <c r="J2555">
        <v>2</v>
      </c>
      <c r="K2555" t="str">
        <f t="shared" si="158"/>
        <v>Unsatisfied</v>
      </c>
      <c r="L2555">
        <v>0</v>
      </c>
      <c r="M2555" t="str">
        <f t="shared" si="159"/>
        <v>No Intent</v>
      </c>
    </row>
    <row r="2556" spans="1:13">
      <c r="A2556">
        <v>8428</v>
      </c>
      <c r="B2556" t="s">
        <v>9</v>
      </c>
      <c r="C2556" t="s">
        <v>13</v>
      </c>
      <c r="D2556" s="3">
        <v>1019.85800127041</v>
      </c>
      <c r="E2556">
        <v>20</v>
      </c>
      <c r="F2556" s="5" t="str">
        <f t="shared" si="160"/>
        <v>Young Adult</v>
      </c>
      <c r="G2556" t="s">
        <v>9020</v>
      </c>
      <c r="H2556">
        <v>2</v>
      </c>
      <c r="I2556" t="str">
        <f t="shared" si="157"/>
        <v>Occasional Buyer</v>
      </c>
      <c r="J2556">
        <v>5</v>
      </c>
      <c r="K2556" t="str">
        <f t="shared" si="158"/>
        <v>Satisfied</v>
      </c>
      <c r="L2556">
        <v>1</v>
      </c>
      <c r="M2556" t="str">
        <f t="shared" si="159"/>
        <v>Intent to Purchase</v>
      </c>
    </row>
    <row r="2557" spans="1:13">
      <c r="A2557">
        <v>8429</v>
      </c>
      <c r="B2557" t="s">
        <v>31</v>
      </c>
      <c r="C2557" t="s">
        <v>10</v>
      </c>
      <c r="D2557" s="3">
        <v>1722.49368120341</v>
      </c>
      <c r="E2557">
        <v>29</v>
      </c>
      <c r="F2557" s="5" t="str">
        <f t="shared" si="160"/>
        <v>Young Adult</v>
      </c>
      <c r="G2557" t="s">
        <v>9020</v>
      </c>
      <c r="H2557">
        <v>8</v>
      </c>
      <c r="I2557" t="str">
        <f t="shared" si="157"/>
        <v>Frequent Buyer</v>
      </c>
      <c r="J2557">
        <v>3</v>
      </c>
      <c r="K2557" t="str">
        <f t="shared" si="158"/>
        <v>Neutral</v>
      </c>
      <c r="L2557">
        <v>0</v>
      </c>
      <c r="M2557" t="str">
        <f t="shared" si="159"/>
        <v>No Intent</v>
      </c>
    </row>
    <row r="2558" spans="1:13">
      <c r="A2558">
        <v>8430</v>
      </c>
      <c r="B2558" t="s">
        <v>31</v>
      </c>
      <c r="C2558" t="s">
        <v>18</v>
      </c>
      <c r="D2558" s="3">
        <v>2226.1523114960501</v>
      </c>
      <c r="E2558">
        <v>60</v>
      </c>
      <c r="F2558" s="5" t="str">
        <f t="shared" si="160"/>
        <v>Senior</v>
      </c>
      <c r="G2558" t="s">
        <v>9019</v>
      </c>
      <c r="H2558">
        <v>16</v>
      </c>
      <c r="I2558" t="str">
        <f t="shared" si="157"/>
        <v>Very Frequent Buyer</v>
      </c>
      <c r="J2558">
        <v>3</v>
      </c>
      <c r="K2558" t="str">
        <f t="shared" si="158"/>
        <v>Neutral</v>
      </c>
      <c r="L2558">
        <v>0</v>
      </c>
      <c r="M2558" t="str">
        <f t="shared" si="159"/>
        <v>No Intent</v>
      </c>
    </row>
    <row r="2559" spans="1:13">
      <c r="A2559">
        <v>8431</v>
      </c>
      <c r="B2559" t="s">
        <v>24</v>
      </c>
      <c r="C2559" t="s">
        <v>22</v>
      </c>
      <c r="D2559" s="3">
        <v>2178.0007695737299</v>
      </c>
      <c r="E2559">
        <v>44</v>
      </c>
      <c r="F2559" s="5" t="str">
        <f t="shared" si="160"/>
        <v>Middle aged</v>
      </c>
      <c r="G2559" t="s">
        <v>9020</v>
      </c>
      <c r="H2559">
        <v>11</v>
      </c>
      <c r="I2559" t="str">
        <f t="shared" si="157"/>
        <v>Frequent Buyer</v>
      </c>
      <c r="J2559">
        <v>4</v>
      </c>
      <c r="K2559" t="str">
        <f t="shared" si="158"/>
        <v>Satisfied</v>
      </c>
      <c r="L2559">
        <v>1</v>
      </c>
      <c r="M2559" t="str">
        <f t="shared" si="159"/>
        <v>Intent to Purchase</v>
      </c>
    </row>
    <row r="2560" spans="1:13">
      <c r="A2560">
        <v>8432</v>
      </c>
      <c r="B2560" t="s">
        <v>31</v>
      </c>
      <c r="C2560" t="s">
        <v>10</v>
      </c>
      <c r="D2560" s="3">
        <v>2173.6346308023499</v>
      </c>
      <c r="E2560">
        <v>46</v>
      </c>
      <c r="F2560" s="5" t="str">
        <f t="shared" si="160"/>
        <v>Middle aged</v>
      </c>
      <c r="G2560" t="s">
        <v>9019</v>
      </c>
      <c r="H2560">
        <v>8</v>
      </c>
      <c r="I2560" t="str">
        <f t="shared" si="157"/>
        <v>Frequent Buyer</v>
      </c>
      <c r="J2560">
        <v>5</v>
      </c>
      <c r="K2560" t="str">
        <f t="shared" si="158"/>
        <v>Satisfied</v>
      </c>
      <c r="L2560">
        <v>1</v>
      </c>
      <c r="M2560" t="str">
        <f t="shared" si="159"/>
        <v>Intent to Purchase</v>
      </c>
    </row>
    <row r="2561" spans="1:13">
      <c r="A2561">
        <v>8433</v>
      </c>
      <c r="B2561" t="s">
        <v>15</v>
      </c>
      <c r="C2561" t="s">
        <v>28</v>
      </c>
      <c r="D2561" s="3">
        <v>2133.4466485668099</v>
      </c>
      <c r="E2561">
        <v>33</v>
      </c>
      <c r="F2561" s="5" t="str">
        <f t="shared" si="160"/>
        <v>Adult</v>
      </c>
      <c r="G2561" t="s">
        <v>9020</v>
      </c>
      <c r="H2561">
        <v>15</v>
      </c>
      <c r="I2561" t="str">
        <f t="shared" si="157"/>
        <v>Very Frequent Buyer</v>
      </c>
      <c r="J2561">
        <v>5</v>
      </c>
      <c r="K2561" t="str">
        <f t="shared" si="158"/>
        <v>Satisfied</v>
      </c>
      <c r="L2561">
        <v>1</v>
      </c>
      <c r="M2561" t="str">
        <f t="shared" si="159"/>
        <v>Intent to Purchase</v>
      </c>
    </row>
    <row r="2562" spans="1:13">
      <c r="A2562">
        <v>8434</v>
      </c>
      <c r="B2562" t="s">
        <v>31</v>
      </c>
      <c r="C2562" t="s">
        <v>10</v>
      </c>
      <c r="D2562" s="3">
        <v>2421.3461667193801</v>
      </c>
      <c r="E2562">
        <v>66</v>
      </c>
      <c r="F2562" s="5" t="str">
        <f t="shared" si="160"/>
        <v>Senior</v>
      </c>
      <c r="G2562" t="s">
        <v>9019</v>
      </c>
      <c r="H2562">
        <v>3</v>
      </c>
      <c r="I2562" t="str">
        <f t="shared" ref="I2562:I2625" si="161">IF(H2562=0, "No Purchases",
IF(H2562&lt;=1, "Rare Buyer",
IF(H2562&lt;=3, "Occasional Buyer",
IF(H2562&lt;=6, "Regular Buyer",
IF(H2562&lt;=12, "Frequent Buyer", "Very Frequent Buyer")))))</f>
        <v>Occasional Buyer</v>
      </c>
      <c r="J2562">
        <v>2</v>
      </c>
      <c r="K2562" t="str">
        <f t="shared" ref="K2562:K2625" si="162">IF(J2562&lt;=2, "Unsatisfied",
IF(J2562=3, "Neutral",
IF(J2562&gt;=4, "Satisfied", "N/A")))</f>
        <v>Unsatisfied</v>
      </c>
      <c r="L2562">
        <v>0</v>
      </c>
      <c r="M2562" t="str">
        <f t="shared" ref="M2562:M2625" si="163">IF(L2562=0, "No Intent", IF(L2562=1,"Intent to Purchase", "N/A"))</f>
        <v>No Intent</v>
      </c>
    </row>
    <row r="2563" spans="1:13">
      <c r="A2563">
        <v>8435</v>
      </c>
      <c r="B2563" t="s">
        <v>12</v>
      </c>
      <c r="C2563" t="s">
        <v>10</v>
      </c>
      <c r="D2563" s="3">
        <v>1789.9792176364999</v>
      </c>
      <c r="E2563">
        <v>63</v>
      </c>
      <c r="F2563" s="5" t="str">
        <f t="shared" si="160"/>
        <v>Senior</v>
      </c>
      <c r="G2563" t="s">
        <v>9019</v>
      </c>
      <c r="H2563">
        <v>15</v>
      </c>
      <c r="I2563" t="str">
        <f t="shared" si="161"/>
        <v>Very Frequent Buyer</v>
      </c>
      <c r="J2563">
        <v>1</v>
      </c>
      <c r="K2563" t="str">
        <f t="shared" si="162"/>
        <v>Unsatisfied</v>
      </c>
      <c r="L2563">
        <v>0</v>
      </c>
      <c r="M2563" t="str">
        <f t="shared" si="163"/>
        <v>No Intent</v>
      </c>
    </row>
    <row r="2564" spans="1:13">
      <c r="A2564">
        <v>8436</v>
      </c>
      <c r="B2564" t="s">
        <v>9</v>
      </c>
      <c r="C2564" t="s">
        <v>18</v>
      </c>
      <c r="D2564" s="3">
        <v>1164.4629100208799</v>
      </c>
      <c r="E2564">
        <v>45</v>
      </c>
      <c r="F2564" s="5" t="str">
        <f t="shared" si="160"/>
        <v>Middle aged</v>
      </c>
      <c r="G2564" t="s">
        <v>9019</v>
      </c>
      <c r="H2564">
        <v>13</v>
      </c>
      <c r="I2564" t="str">
        <f t="shared" si="161"/>
        <v>Very Frequent Buyer</v>
      </c>
      <c r="J2564">
        <v>5</v>
      </c>
      <c r="K2564" t="str">
        <f t="shared" si="162"/>
        <v>Satisfied</v>
      </c>
      <c r="L2564">
        <v>1</v>
      </c>
      <c r="M2564" t="str">
        <f t="shared" si="163"/>
        <v>Intent to Purchase</v>
      </c>
    </row>
    <row r="2565" spans="1:13">
      <c r="A2565">
        <v>8437</v>
      </c>
      <c r="B2565" t="s">
        <v>24</v>
      </c>
      <c r="C2565" t="s">
        <v>28</v>
      </c>
      <c r="D2565" s="3">
        <v>1160.66284151427</v>
      </c>
      <c r="E2565">
        <v>53</v>
      </c>
      <c r="F2565" s="5" t="str">
        <f t="shared" si="160"/>
        <v>Mature Adult</v>
      </c>
      <c r="G2565" t="s">
        <v>9020</v>
      </c>
      <c r="H2565">
        <v>16</v>
      </c>
      <c r="I2565" t="str">
        <f t="shared" si="161"/>
        <v>Very Frequent Buyer</v>
      </c>
      <c r="J2565">
        <v>2</v>
      </c>
      <c r="K2565" t="str">
        <f t="shared" si="162"/>
        <v>Unsatisfied</v>
      </c>
      <c r="L2565">
        <v>1</v>
      </c>
      <c r="M2565" t="str">
        <f t="shared" si="163"/>
        <v>Intent to Purchase</v>
      </c>
    </row>
    <row r="2566" spans="1:13">
      <c r="A2566">
        <v>8438</v>
      </c>
      <c r="B2566" t="s">
        <v>12</v>
      </c>
      <c r="C2566" t="s">
        <v>10</v>
      </c>
      <c r="D2566" s="3">
        <v>830.01111722002997</v>
      </c>
      <c r="E2566">
        <v>45</v>
      </c>
      <c r="F2566" s="5" t="str">
        <f t="shared" si="160"/>
        <v>Middle aged</v>
      </c>
      <c r="G2566" t="s">
        <v>9020</v>
      </c>
      <c r="H2566">
        <v>10</v>
      </c>
      <c r="I2566" t="str">
        <f t="shared" si="161"/>
        <v>Frequent Buyer</v>
      </c>
      <c r="J2566">
        <v>2</v>
      </c>
      <c r="K2566" t="str">
        <f t="shared" si="162"/>
        <v>Unsatisfied</v>
      </c>
      <c r="L2566">
        <v>1</v>
      </c>
      <c r="M2566" t="str">
        <f t="shared" si="163"/>
        <v>Intent to Purchase</v>
      </c>
    </row>
    <row r="2567" spans="1:13">
      <c r="A2567">
        <v>8439</v>
      </c>
      <c r="B2567" t="s">
        <v>12</v>
      </c>
      <c r="C2567" t="s">
        <v>28</v>
      </c>
      <c r="D2567" s="3">
        <v>1361.1011884278</v>
      </c>
      <c r="E2567">
        <v>35</v>
      </c>
      <c r="F2567" s="5" t="str">
        <f t="shared" si="160"/>
        <v>Adult</v>
      </c>
      <c r="G2567" t="s">
        <v>9019</v>
      </c>
      <c r="H2567">
        <v>4</v>
      </c>
      <c r="I2567" t="str">
        <f t="shared" si="161"/>
        <v>Regular Buyer</v>
      </c>
      <c r="J2567">
        <v>3</v>
      </c>
      <c r="K2567" t="str">
        <f t="shared" si="162"/>
        <v>Neutral</v>
      </c>
      <c r="L2567">
        <v>0</v>
      </c>
      <c r="M2567" t="str">
        <f t="shared" si="163"/>
        <v>No Intent</v>
      </c>
    </row>
    <row r="2568" spans="1:13">
      <c r="A2568">
        <v>8440</v>
      </c>
      <c r="B2568" t="s">
        <v>9</v>
      </c>
      <c r="C2568" t="s">
        <v>28</v>
      </c>
      <c r="D2568" s="3">
        <v>2157.9458131307501</v>
      </c>
      <c r="E2568">
        <v>39</v>
      </c>
      <c r="F2568" s="5" t="str">
        <f t="shared" si="160"/>
        <v>Adult</v>
      </c>
      <c r="G2568" t="s">
        <v>9019</v>
      </c>
      <c r="H2568">
        <v>6</v>
      </c>
      <c r="I2568" t="str">
        <f t="shared" si="161"/>
        <v>Regular Buyer</v>
      </c>
      <c r="J2568">
        <v>4</v>
      </c>
      <c r="K2568" t="str">
        <f t="shared" si="162"/>
        <v>Satisfied</v>
      </c>
      <c r="L2568">
        <v>1</v>
      </c>
      <c r="M2568" t="str">
        <f t="shared" si="163"/>
        <v>Intent to Purchase</v>
      </c>
    </row>
    <row r="2569" spans="1:13">
      <c r="A2569">
        <v>8441</v>
      </c>
      <c r="B2569" t="s">
        <v>31</v>
      </c>
      <c r="C2569" t="s">
        <v>22</v>
      </c>
      <c r="D2569" s="3">
        <v>1402.5458319861</v>
      </c>
      <c r="E2569">
        <v>61</v>
      </c>
      <c r="F2569" s="5" t="str">
        <f t="shared" si="160"/>
        <v>Senior</v>
      </c>
      <c r="G2569" t="s">
        <v>9020</v>
      </c>
      <c r="H2569">
        <v>10</v>
      </c>
      <c r="I2569" t="str">
        <f t="shared" si="161"/>
        <v>Frequent Buyer</v>
      </c>
      <c r="J2569">
        <v>1</v>
      </c>
      <c r="K2569" t="str">
        <f t="shared" si="162"/>
        <v>Unsatisfied</v>
      </c>
      <c r="L2569">
        <v>1</v>
      </c>
      <c r="M2569" t="str">
        <f t="shared" si="163"/>
        <v>Intent to Purchase</v>
      </c>
    </row>
    <row r="2570" spans="1:13">
      <c r="A2570">
        <v>8442</v>
      </c>
      <c r="B2570" t="s">
        <v>12</v>
      </c>
      <c r="C2570" t="s">
        <v>13</v>
      </c>
      <c r="D2570" s="3">
        <v>2596.4710606623999</v>
      </c>
      <c r="E2570">
        <v>23</v>
      </c>
      <c r="F2570" s="5" t="str">
        <f t="shared" si="160"/>
        <v>Young Adult</v>
      </c>
      <c r="G2570" t="s">
        <v>9019</v>
      </c>
      <c r="H2570">
        <v>17</v>
      </c>
      <c r="I2570" t="str">
        <f t="shared" si="161"/>
        <v>Very Frequent Buyer</v>
      </c>
      <c r="J2570">
        <v>4</v>
      </c>
      <c r="K2570" t="str">
        <f t="shared" si="162"/>
        <v>Satisfied</v>
      </c>
      <c r="L2570">
        <v>0</v>
      </c>
      <c r="M2570" t="str">
        <f t="shared" si="163"/>
        <v>No Intent</v>
      </c>
    </row>
    <row r="2571" spans="1:13">
      <c r="A2571">
        <v>8443</v>
      </c>
      <c r="B2571" t="s">
        <v>24</v>
      </c>
      <c r="C2571" t="s">
        <v>10</v>
      </c>
      <c r="D2571" s="3">
        <v>698.94403240111103</v>
      </c>
      <c r="E2571">
        <v>34</v>
      </c>
      <c r="F2571" s="5" t="str">
        <f t="shared" si="160"/>
        <v>Adult</v>
      </c>
      <c r="G2571" t="s">
        <v>9020</v>
      </c>
      <c r="H2571">
        <v>15</v>
      </c>
      <c r="I2571" t="str">
        <f t="shared" si="161"/>
        <v>Very Frequent Buyer</v>
      </c>
      <c r="J2571">
        <v>2</v>
      </c>
      <c r="K2571" t="str">
        <f t="shared" si="162"/>
        <v>Unsatisfied</v>
      </c>
      <c r="L2571">
        <v>1</v>
      </c>
      <c r="M2571" t="str">
        <f t="shared" si="163"/>
        <v>Intent to Purchase</v>
      </c>
    </row>
    <row r="2572" spans="1:13">
      <c r="A2572">
        <v>8444</v>
      </c>
      <c r="B2572" t="s">
        <v>15</v>
      </c>
      <c r="C2572" t="s">
        <v>28</v>
      </c>
      <c r="D2572" s="3">
        <v>148.10641286323499</v>
      </c>
      <c r="E2572">
        <v>32</v>
      </c>
      <c r="F2572" s="5" t="str">
        <f t="shared" si="160"/>
        <v>Adult</v>
      </c>
      <c r="G2572" t="s">
        <v>9019</v>
      </c>
      <c r="H2572">
        <v>5</v>
      </c>
      <c r="I2572" t="str">
        <f t="shared" si="161"/>
        <v>Regular Buyer</v>
      </c>
      <c r="J2572">
        <v>5</v>
      </c>
      <c r="K2572" t="str">
        <f t="shared" si="162"/>
        <v>Satisfied</v>
      </c>
      <c r="L2572">
        <v>1</v>
      </c>
      <c r="M2572" t="str">
        <f t="shared" si="163"/>
        <v>Intent to Purchase</v>
      </c>
    </row>
    <row r="2573" spans="1:13">
      <c r="A2573">
        <v>8445</v>
      </c>
      <c r="B2573" t="s">
        <v>15</v>
      </c>
      <c r="C2573" t="s">
        <v>28</v>
      </c>
      <c r="D2573" s="3">
        <v>1005.60373439368</v>
      </c>
      <c r="E2573">
        <v>18</v>
      </c>
      <c r="F2573" s="5" t="str">
        <f t="shared" si="160"/>
        <v>Adolescent</v>
      </c>
      <c r="G2573" t="s">
        <v>9019</v>
      </c>
      <c r="H2573">
        <v>11</v>
      </c>
      <c r="I2573" t="str">
        <f t="shared" si="161"/>
        <v>Frequent Buyer</v>
      </c>
      <c r="J2573">
        <v>3</v>
      </c>
      <c r="K2573" t="str">
        <f t="shared" si="162"/>
        <v>Neutral</v>
      </c>
      <c r="L2573">
        <v>0</v>
      </c>
      <c r="M2573" t="str">
        <f t="shared" si="163"/>
        <v>No Intent</v>
      </c>
    </row>
    <row r="2574" spans="1:13">
      <c r="A2574">
        <v>8446</v>
      </c>
      <c r="B2574" t="s">
        <v>31</v>
      </c>
      <c r="C2574" t="s">
        <v>18</v>
      </c>
      <c r="D2574" s="3">
        <v>2244.3235559413902</v>
      </c>
      <c r="E2574">
        <v>33</v>
      </c>
      <c r="F2574" s="5" t="str">
        <f t="shared" si="160"/>
        <v>Adult</v>
      </c>
      <c r="G2574" t="s">
        <v>9020</v>
      </c>
      <c r="H2574">
        <v>4</v>
      </c>
      <c r="I2574" t="str">
        <f t="shared" si="161"/>
        <v>Regular Buyer</v>
      </c>
      <c r="J2574">
        <v>4</v>
      </c>
      <c r="K2574" t="str">
        <f t="shared" si="162"/>
        <v>Satisfied</v>
      </c>
      <c r="L2574">
        <v>1</v>
      </c>
      <c r="M2574" t="str">
        <f t="shared" si="163"/>
        <v>Intent to Purchase</v>
      </c>
    </row>
    <row r="2575" spans="1:13">
      <c r="A2575">
        <v>8447</v>
      </c>
      <c r="B2575" t="s">
        <v>31</v>
      </c>
      <c r="C2575" t="s">
        <v>28</v>
      </c>
      <c r="D2575" s="3">
        <v>1813.26203984516</v>
      </c>
      <c r="E2575">
        <v>62</v>
      </c>
      <c r="F2575" s="5" t="str">
        <f t="shared" si="160"/>
        <v>Senior</v>
      </c>
      <c r="G2575" t="s">
        <v>9019</v>
      </c>
      <c r="H2575">
        <v>9</v>
      </c>
      <c r="I2575" t="str">
        <f t="shared" si="161"/>
        <v>Frequent Buyer</v>
      </c>
      <c r="J2575">
        <v>2</v>
      </c>
      <c r="K2575" t="str">
        <f t="shared" si="162"/>
        <v>Unsatisfied</v>
      </c>
      <c r="L2575">
        <v>0</v>
      </c>
      <c r="M2575" t="str">
        <f t="shared" si="163"/>
        <v>No Intent</v>
      </c>
    </row>
    <row r="2576" spans="1:13">
      <c r="A2576">
        <v>8448</v>
      </c>
      <c r="B2576" t="s">
        <v>31</v>
      </c>
      <c r="C2576" t="s">
        <v>28</v>
      </c>
      <c r="D2576" s="3">
        <v>100.77485834844801</v>
      </c>
      <c r="E2576">
        <v>35</v>
      </c>
      <c r="F2576" s="5" t="str">
        <f t="shared" si="160"/>
        <v>Adult</v>
      </c>
      <c r="G2576" t="s">
        <v>9020</v>
      </c>
      <c r="H2576">
        <v>8</v>
      </c>
      <c r="I2576" t="str">
        <f t="shared" si="161"/>
        <v>Frequent Buyer</v>
      </c>
      <c r="J2576">
        <v>2</v>
      </c>
      <c r="K2576" t="str">
        <f t="shared" si="162"/>
        <v>Unsatisfied</v>
      </c>
      <c r="L2576">
        <v>1</v>
      </c>
      <c r="M2576" t="str">
        <f t="shared" si="163"/>
        <v>Intent to Purchase</v>
      </c>
    </row>
    <row r="2577" spans="1:13">
      <c r="A2577">
        <v>8449</v>
      </c>
      <c r="B2577" t="s">
        <v>9</v>
      </c>
      <c r="C2577" t="s">
        <v>28</v>
      </c>
      <c r="D2577" s="3">
        <v>193.572557438068</v>
      </c>
      <c r="E2577">
        <v>68</v>
      </c>
      <c r="F2577" s="5" t="str">
        <f t="shared" si="160"/>
        <v>Senior</v>
      </c>
      <c r="G2577" t="s">
        <v>9020</v>
      </c>
      <c r="H2577">
        <v>8</v>
      </c>
      <c r="I2577" t="str">
        <f t="shared" si="161"/>
        <v>Frequent Buyer</v>
      </c>
      <c r="J2577">
        <v>3</v>
      </c>
      <c r="K2577" t="str">
        <f t="shared" si="162"/>
        <v>Neutral</v>
      </c>
      <c r="L2577">
        <v>1</v>
      </c>
      <c r="M2577" t="str">
        <f t="shared" si="163"/>
        <v>Intent to Purchase</v>
      </c>
    </row>
    <row r="2578" spans="1:13">
      <c r="A2578">
        <v>8450</v>
      </c>
      <c r="B2578" t="s">
        <v>9</v>
      </c>
      <c r="C2578" t="s">
        <v>22</v>
      </c>
      <c r="D2578" s="3">
        <v>359.50345335964801</v>
      </c>
      <c r="E2578">
        <v>47</v>
      </c>
      <c r="F2578" s="5" t="str">
        <f t="shared" si="160"/>
        <v>Middle aged</v>
      </c>
      <c r="G2578" t="s">
        <v>9020</v>
      </c>
      <c r="H2578">
        <v>1</v>
      </c>
      <c r="I2578" t="str">
        <f t="shared" si="161"/>
        <v>Rare Buyer</v>
      </c>
      <c r="J2578">
        <v>1</v>
      </c>
      <c r="K2578" t="str">
        <f t="shared" si="162"/>
        <v>Unsatisfied</v>
      </c>
      <c r="L2578">
        <v>1</v>
      </c>
      <c r="M2578" t="str">
        <f t="shared" si="163"/>
        <v>Intent to Purchase</v>
      </c>
    </row>
    <row r="2579" spans="1:13">
      <c r="A2579">
        <v>8451</v>
      </c>
      <c r="B2579" t="s">
        <v>12</v>
      </c>
      <c r="C2579" t="s">
        <v>13</v>
      </c>
      <c r="D2579" s="3">
        <v>147.66520266936701</v>
      </c>
      <c r="E2579">
        <v>60</v>
      </c>
      <c r="F2579" s="5" t="str">
        <f t="shared" si="160"/>
        <v>Senior</v>
      </c>
      <c r="G2579" t="s">
        <v>9020</v>
      </c>
      <c r="H2579">
        <v>9</v>
      </c>
      <c r="I2579" t="str">
        <f t="shared" si="161"/>
        <v>Frequent Buyer</v>
      </c>
      <c r="J2579">
        <v>5</v>
      </c>
      <c r="K2579" t="str">
        <f t="shared" si="162"/>
        <v>Satisfied</v>
      </c>
      <c r="L2579">
        <v>1</v>
      </c>
      <c r="M2579" t="str">
        <f t="shared" si="163"/>
        <v>Intent to Purchase</v>
      </c>
    </row>
    <row r="2580" spans="1:13">
      <c r="A2580">
        <v>8452</v>
      </c>
      <c r="B2580" t="s">
        <v>12</v>
      </c>
      <c r="C2580" t="s">
        <v>22</v>
      </c>
      <c r="D2580" s="3">
        <v>1924.60455422565</v>
      </c>
      <c r="E2580">
        <v>32</v>
      </c>
      <c r="F2580" s="5" t="str">
        <f t="shared" si="160"/>
        <v>Adult</v>
      </c>
      <c r="G2580" t="s">
        <v>9019</v>
      </c>
      <c r="H2580">
        <v>17</v>
      </c>
      <c r="I2580" t="str">
        <f t="shared" si="161"/>
        <v>Very Frequent Buyer</v>
      </c>
      <c r="J2580">
        <v>5</v>
      </c>
      <c r="K2580" t="str">
        <f t="shared" si="162"/>
        <v>Satisfied</v>
      </c>
      <c r="L2580">
        <v>1</v>
      </c>
      <c r="M2580" t="str">
        <f t="shared" si="163"/>
        <v>Intent to Purchase</v>
      </c>
    </row>
    <row r="2581" spans="1:13">
      <c r="A2581">
        <v>8453</v>
      </c>
      <c r="B2581" t="s">
        <v>9</v>
      </c>
      <c r="C2581" t="s">
        <v>22</v>
      </c>
      <c r="D2581" s="3">
        <v>2149.8227153990101</v>
      </c>
      <c r="E2581">
        <v>35</v>
      </c>
      <c r="F2581" s="5" t="str">
        <f t="shared" si="160"/>
        <v>Adult</v>
      </c>
      <c r="G2581" t="s">
        <v>9020</v>
      </c>
      <c r="H2581">
        <v>19</v>
      </c>
      <c r="I2581" t="str">
        <f t="shared" si="161"/>
        <v>Very Frequent Buyer</v>
      </c>
      <c r="J2581">
        <v>4</v>
      </c>
      <c r="K2581" t="str">
        <f t="shared" si="162"/>
        <v>Satisfied</v>
      </c>
      <c r="L2581">
        <v>1</v>
      </c>
      <c r="M2581" t="str">
        <f t="shared" si="163"/>
        <v>Intent to Purchase</v>
      </c>
    </row>
    <row r="2582" spans="1:13">
      <c r="A2582">
        <v>8454</v>
      </c>
      <c r="B2582" t="s">
        <v>9</v>
      </c>
      <c r="C2582" t="s">
        <v>18</v>
      </c>
      <c r="D2582" s="3">
        <v>1418.8770593540401</v>
      </c>
      <c r="E2582">
        <v>51</v>
      </c>
      <c r="F2582" s="5" t="str">
        <f t="shared" si="160"/>
        <v>Mature Adult</v>
      </c>
      <c r="G2582" t="s">
        <v>9019</v>
      </c>
      <c r="H2582">
        <v>2</v>
      </c>
      <c r="I2582" t="str">
        <f t="shared" si="161"/>
        <v>Occasional Buyer</v>
      </c>
      <c r="J2582">
        <v>1</v>
      </c>
      <c r="K2582" t="str">
        <f t="shared" si="162"/>
        <v>Unsatisfied</v>
      </c>
      <c r="L2582">
        <v>0</v>
      </c>
      <c r="M2582" t="str">
        <f t="shared" si="163"/>
        <v>No Intent</v>
      </c>
    </row>
    <row r="2583" spans="1:13">
      <c r="A2583">
        <v>8455</v>
      </c>
      <c r="B2583" t="s">
        <v>15</v>
      </c>
      <c r="C2583" t="s">
        <v>28</v>
      </c>
      <c r="D2583" s="3">
        <v>2760.28173692583</v>
      </c>
      <c r="E2583">
        <v>25</v>
      </c>
      <c r="F2583" s="5" t="str">
        <f t="shared" si="160"/>
        <v>Young Adult</v>
      </c>
      <c r="G2583" t="s">
        <v>9020</v>
      </c>
      <c r="H2583">
        <v>18</v>
      </c>
      <c r="I2583" t="str">
        <f t="shared" si="161"/>
        <v>Very Frequent Buyer</v>
      </c>
      <c r="J2583">
        <v>2</v>
      </c>
      <c r="K2583" t="str">
        <f t="shared" si="162"/>
        <v>Unsatisfied</v>
      </c>
      <c r="L2583">
        <v>0</v>
      </c>
      <c r="M2583" t="str">
        <f t="shared" si="163"/>
        <v>No Intent</v>
      </c>
    </row>
    <row r="2584" spans="1:13">
      <c r="A2584">
        <v>8456</v>
      </c>
      <c r="B2584" t="s">
        <v>31</v>
      </c>
      <c r="C2584" t="s">
        <v>28</v>
      </c>
      <c r="D2584" s="3">
        <v>1396.10392084461</v>
      </c>
      <c r="E2584">
        <v>30</v>
      </c>
      <c r="F2584" s="5" t="str">
        <f t="shared" si="160"/>
        <v>Adult</v>
      </c>
      <c r="G2584" t="s">
        <v>9020</v>
      </c>
      <c r="H2584">
        <v>5</v>
      </c>
      <c r="I2584" t="str">
        <f t="shared" si="161"/>
        <v>Regular Buyer</v>
      </c>
      <c r="J2584">
        <v>2</v>
      </c>
      <c r="K2584" t="str">
        <f t="shared" si="162"/>
        <v>Unsatisfied</v>
      </c>
      <c r="L2584">
        <v>0</v>
      </c>
      <c r="M2584" t="str">
        <f t="shared" si="163"/>
        <v>No Intent</v>
      </c>
    </row>
    <row r="2585" spans="1:13">
      <c r="A2585">
        <v>8457</v>
      </c>
      <c r="B2585" t="s">
        <v>31</v>
      </c>
      <c r="C2585" t="s">
        <v>10</v>
      </c>
      <c r="D2585" s="3">
        <v>1843.6976925358499</v>
      </c>
      <c r="E2585">
        <v>65</v>
      </c>
      <c r="F2585" s="5" t="str">
        <f t="shared" si="160"/>
        <v>Senior</v>
      </c>
      <c r="G2585" t="s">
        <v>9019</v>
      </c>
      <c r="H2585">
        <v>13</v>
      </c>
      <c r="I2585" t="str">
        <f t="shared" si="161"/>
        <v>Very Frequent Buyer</v>
      </c>
      <c r="J2585">
        <v>4</v>
      </c>
      <c r="K2585" t="str">
        <f t="shared" si="162"/>
        <v>Satisfied</v>
      </c>
      <c r="L2585">
        <v>1</v>
      </c>
      <c r="M2585" t="str">
        <f t="shared" si="163"/>
        <v>Intent to Purchase</v>
      </c>
    </row>
    <row r="2586" spans="1:13">
      <c r="A2586">
        <v>8458</v>
      </c>
      <c r="B2586" t="s">
        <v>24</v>
      </c>
      <c r="C2586" t="s">
        <v>10</v>
      </c>
      <c r="D2586" s="3">
        <v>2760.1384380493</v>
      </c>
      <c r="E2586">
        <v>54</v>
      </c>
      <c r="F2586" s="5" t="str">
        <f t="shared" si="160"/>
        <v>Mature Adult</v>
      </c>
      <c r="G2586" t="s">
        <v>9020</v>
      </c>
      <c r="H2586">
        <v>19</v>
      </c>
      <c r="I2586" t="str">
        <f t="shared" si="161"/>
        <v>Very Frequent Buyer</v>
      </c>
      <c r="J2586">
        <v>4</v>
      </c>
      <c r="K2586" t="str">
        <f t="shared" si="162"/>
        <v>Satisfied</v>
      </c>
      <c r="L2586">
        <v>1</v>
      </c>
      <c r="M2586" t="str">
        <f t="shared" si="163"/>
        <v>Intent to Purchase</v>
      </c>
    </row>
    <row r="2587" spans="1:13">
      <c r="A2587">
        <v>8459</v>
      </c>
      <c r="B2587" t="s">
        <v>15</v>
      </c>
      <c r="C2587" t="s">
        <v>10</v>
      </c>
      <c r="D2587" s="3">
        <v>512.61507003362897</v>
      </c>
      <c r="E2587">
        <v>44</v>
      </c>
      <c r="F2587" s="5" t="str">
        <f t="shared" si="160"/>
        <v>Middle aged</v>
      </c>
      <c r="G2587" t="s">
        <v>9019</v>
      </c>
      <c r="H2587">
        <v>5</v>
      </c>
      <c r="I2587" t="str">
        <f t="shared" si="161"/>
        <v>Regular Buyer</v>
      </c>
      <c r="J2587">
        <v>2</v>
      </c>
      <c r="K2587" t="str">
        <f t="shared" si="162"/>
        <v>Unsatisfied</v>
      </c>
      <c r="L2587">
        <v>0</v>
      </c>
      <c r="M2587" t="str">
        <f t="shared" si="163"/>
        <v>No Intent</v>
      </c>
    </row>
    <row r="2588" spans="1:13">
      <c r="A2588">
        <v>8460</v>
      </c>
      <c r="B2588" t="s">
        <v>31</v>
      </c>
      <c r="C2588" t="s">
        <v>10</v>
      </c>
      <c r="D2588" s="3">
        <v>1345.12612458584</v>
      </c>
      <c r="E2588">
        <v>60</v>
      </c>
      <c r="F2588" s="5" t="str">
        <f t="shared" si="160"/>
        <v>Senior</v>
      </c>
      <c r="G2588" t="s">
        <v>9020</v>
      </c>
      <c r="H2588">
        <v>11</v>
      </c>
      <c r="I2588" t="str">
        <f t="shared" si="161"/>
        <v>Frequent Buyer</v>
      </c>
      <c r="J2588">
        <v>1</v>
      </c>
      <c r="K2588" t="str">
        <f t="shared" si="162"/>
        <v>Unsatisfied</v>
      </c>
      <c r="L2588">
        <v>1</v>
      </c>
      <c r="M2588" t="str">
        <f t="shared" si="163"/>
        <v>Intent to Purchase</v>
      </c>
    </row>
    <row r="2589" spans="1:13">
      <c r="A2589">
        <v>8461</v>
      </c>
      <c r="B2589" t="s">
        <v>9</v>
      </c>
      <c r="C2589" t="s">
        <v>13</v>
      </c>
      <c r="D2589" s="3">
        <v>1062.0008078989899</v>
      </c>
      <c r="E2589">
        <v>31</v>
      </c>
      <c r="F2589" s="5" t="str">
        <f t="shared" si="160"/>
        <v>Adult</v>
      </c>
      <c r="G2589" t="s">
        <v>9020</v>
      </c>
      <c r="H2589">
        <v>13</v>
      </c>
      <c r="I2589" t="str">
        <f t="shared" si="161"/>
        <v>Very Frequent Buyer</v>
      </c>
      <c r="J2589">
        <v>4</v>
      </c>
      <c r="K2589" t="str">
        <f t="shared" si="162"/>
        <v>Satisfied</v>
      </c>
      <c r="L2589">
        <v>1</v>
      </c>
      <c r="M2589" t="str">
        <f t="shared" si="163"/>
        <v>Intent to Purchase</v>
      </c>
    </row>
    <row r="2590" spans="1:13">
      <c r="A2590">
        <v>8462</v>
      </c>
      <c r="B2590" t="s">
        <v>9</v>
      </c>
      <c r="C2590" t="s">
        <v>18</v>
      </c>
      <c r="D2590" s="3">
        <v>2959.45191339843</v>
      </c>
      <c r="E2590">
        <v>46</v>
      </c>
      <c r="F2590" s="5" t="str">
        <f t="shared" si="160"/>
        <v>Middle aged</v>
      </c>
      <c r="G2590" t="s">
        <v>9019</v>
      </c>
      <c r="H2590">
        <v>2</v>
      </c>
      <c r="I2590" t="str">
        <f t="shared" si="161"/>
        <v>Occasional Buyer</v>
      </c>
      <c r="J2590">
        <v>2</v>
      </c>
      <c r="K2590" t="str">
        <f t="shared" si="162"/>
        <v>Unsatisfied</v>
      </c>
      <c r="L2590">
        <v>0</v>
      </c>
      <c r="M2590" t="str">
        <f t="shared" si="163"/>
        <v>No Intent</v>
      </c>
    </row>
    <row r="2591" spans="1:13">
      <c r="A2591">
        <v>8463</v>
      </c>
      <c r="B2591" t="s">
        <v>12</v>
      </c>
      <c r="C2591" t="s">
        <v>28</v>
      </c>
      <c r="D2591" s="3">
        <v>2852.2887956785098</v>
      </c>
      <c r="E2591">
        <v>45</v>
      </c>
      <c r="F2591" s="5" t="str">
        <f t="shared" si="160"/>
        <v>Middle aged</v>
      </c>
      <c r="G2591" t="s">
        <v>9020</v>
      </c>
      <c r="H2591">
        <v>12</v>
      </c>
      <c r="I2591" t="str">
        <f t="shared" si="161"/>
        <v>Frequent Buyer</v>
      </c>
      <c r="J2591">
        <v>1</v>
      </c>
      <c r="K2591" t="str">
        <f t="shared" si="162"/>
        <v>Unsatisfied</v>
      </c>
      <c r="L2591">
        <v>1</v>
      </c>
      <c r="M2591" t="str">
        <f t="shared" si="163"/>
        <v>Intent to Purchase</v>
      </c>
    </row>
    <row r="2592" spans="1:13">
      <c r="A2592">
        <v>8464</v>
      </c>
      <c r="B2592" t="s">
        <v>12</v>
      </c>
      <c r="C2592" t="s">
        <v>22</v>
      </c>
      <c r="D2592" s="3">
        <v>2971.93595405</v>
      </c>
      <c r="E2592">
        <v>45</v>
      </c>
      <c r="F2592" s="5" t="str">
        <f t="shared" si="160"/>
        <v>Middle aged</v>
      </c>
      <c r="G2592" t="s">
        <v>9019</v>
      </c>
      <c r="H2592">
        <v>3</v>
      </c>
      <c r="I2592" t="str">
        <f t="shared" si="161"/>
        <v>Occasional Buyer</v>
      </c>
      <c r="J2592">
        <v>5</v>
      </c>
      <c r="K2592" t="str">
        <f t="shared" si="162"/>
        <v>Satisfied</v>
      </c>
      <c r="L2592">
        <v>1</v>
      </c>
      <c r="M2592" t="str">
        <f t="shared" si="163"/>
        <v>Intent to Purchase</v>
      </c>
    </row>
    <row r="2593" spans="1:13">
      <c r="A2593">
        <v>8465</v>
      </c>
      <c r="B2593" t="s">
        <v>12</v>
      </c>
      <c r="C2593" t="s">
        <v>10</v>
      </c>
      <c r="D2593" s="3">
        <v>2125.15481720652</v>
      </c>
      <c r="E2593">
        <v>69</v>
      </c>
      <c r="F2593" s="5" t="str">
        <f t="shared" si="160"/>
        <v>Senior</v>
      </c>
      <c r="G2593" t="s">
        <v>9019</v>
      </c>
      <c r="H2593">
        <v>18</v>
      </c>
      <c r="I2593" t="str">
        <f t="shared" si="161"/>
        <v>Very Frequent Buyer</v>
      </c>
      <c r="J2593">
        <v>4</v>
      </c>
      <c r="K2593" t="str">
        <f t="shared" si="162"/>
        <v>Satisfied</v>
      </c>
      <c r="L2593">
        <v>1</v>
      </c>
      <c r="M2593" t="str">
        <f t="shared" si="163"/>
        <v>Intent to Purchase</v>
      </c>
    </row>
    <row r="2594" spans="1:13">
      <c r="A2594">
        <v>8466</v>
      </c>
      <c r="B2594" t="s">
        <v>24</v>
      </c>
      <c r="C2594" t="s">
        <v>18</v>
      </c>
      <c r="D2594" s="3">
        <v>2019.4392319418801</v>
      </c>
      <c r="E2594">
        <v>43</v>
      </c>
      <c r="F2594" s="5" t="str">
        <f t="shared" si="160"/>
        <v>Middle aged</v>
      </c>
      <c r="G2594" t="s">
        <v>9019</v>
      </c>
      <c r="H2594">
        <v>18</v>
      </c>
      <c r="I2594" t="str">
        <f t="shared" si="161"/>
        <v>Very Frequent Buyer</v>
      </c>
      <c r="J2594">
        <v>1</v>
      </c>
      <c r="K2594" t="str">
        <f t="shared" si="162"/>
        <v>Unsatisfied</v>
      </c>
      <c r="L2594">
        <v>0</v>
      </c>
      <c r="M2594" t="str">
        <f t="shared" si="163"/>
        <v>No Intent</v>
      </c>
    </row>
    <row r="2595" spans="1:13">
      <c r="A2595">
        <v>8467</v>
      </c>
      <c r="B2595" t="s">
        <v>12</v>
      </c>
      <c r="C2595" t="s">
        <v>28</v>
      </c>
      <c r="D2595" s="3">
        <v>104.147635190906</v>
      </c>
      <c r="E2595">
        <v>19</v>
      </c>
      <c r="F2595" s="5" t="str">
        <f t="shared" si="160"/>
        <v>Adolescent</v>
      </c>
      <c r="G2595" t="s">
        <v>9020</v>
      </c>
      <c r="H2595">
        <v>12</v>
      </c>
      <c r="I2595" t="str">
        <f t="shared" si="161"/>
        <v>Frequent Buyer</v>
      </c>
      <c r="J2595">
        <v>4</v>
      </c>
      <c r="K2595" t="str">
        <f t="shared" si="162"/>
        <v>Satisfied</v>
      </c>
      <c r="L2595">
        <v>1</v>
      </c>
      <c r="M2595" t="str">
        <f t="shared" si="163"/>
        <v>Intent to Purchase</v>
      </c>
    </row>
    <row r="2596" spans="1:13">
      <c r="A2596">
        <v>8468</v>
      </c>
      <c r="B2596" t="s">
        <v>15</v>
      </c>
      <c r="C2596" t="s">
        <v>22</v>
      </c>
      <c r="D2596" s="3">
        <v>2919.8198241934001</v>
      </c>
      <c r="E2596">
        <v>67</v>
      </c>
      <c r="F2596" s="5" t="str">
        <f t="shared" si="160"/>
        <v>Senior</v>
      </c>
      <c r="G2596" t="s">
        <v>9019</v>
      </c>
      <c r="H2596">
        <v>1</v>
      </c>
      <c r="I2596" t="str">
        <f t="shared" si="161"/>
        <v>Rare Buyer</v>
      </c>
      <c r="J2596">
        <v>5</v>
      </c>
      <c r="K2596" t="str">
        <f t="shared" si="162"/>
        <v>Satisfied</v>
      </c>
      <c r="L2596">
        <v>1</v>
      </c>
      <c r="M2596" t="str">
        <f t="shared" si="163"/>
        <v>Intent to Purchase</v>
      </c>
    </row>
    <row r="2597" spans="1:13">
      <c r="A2597">
        <v>8469</v>
      </c>
      <c r="B2597" t="s">
        <v>15</v>
      </c>
      <c r="C2597" t="s">
        <v>10</v>
      </c>
      <c r="D2597" s="3">
        <v>2168.44249296412</v>
      </c>
      <c r="E2597">
        <v>49</v>
      </c>
      <c r="F2597" s="5" t="str">
        <f t="shared" si="160"/>
        <v>Middle aged</v>
      </c>
      <c r="G2597" t="s">
        <v>9020</v>
      </c>
      <c r="H2597">
        <v>11</v>
      </c>
      <c r="I2597" t="str">
        <f t="shared" si="161"/>
        <v>Frequent Buyer</v>
      </c>
      <c r="J2597">
        <v>5</v>
      </c>
      <c r="K2597" t="str">
        <f t="shared" si="162"/>
        <v>Satisfied</v>
      </c>
      <c r="L2597">
        <v>1</v>
      </c>
      <c r="M2597" t="str">
        <f t="shared" si="163"/>
        <v>Intent to Purchase</v>
      </c>
    </row>
    <row r="2598" spans="1:13">
      <c r="A2598">
        <v>8470</v>
      </c>
      <c r="B2598" t="s">
        <v>24</v>
      </c>
      <c r="C2598" t="s">
        <v>13</v>
      </c>
      <c r="D2598" s="3">
        <v>2553.8541767255501</v>
      </c>
      <c r="E2598">
        <v>44</v>
      </c>
      <c r="F2598" s="5" t="str">
        <f t="shared" si="160"/>
        <v>Middle aged</v>
      </c>
      <c r="G2598" t="s">
        <v>9019</v>
      </c>
      <c r="H2598">
        <v>9</v>
      </c>
      <c r="I2598" t="str">
        <f t="shared" si="161"/>
        <v>Frequent Buyer</v>
      </c>
      <c r="J2598">
        <v>5</v>
      </c>
      <c r="K2598" t="str">
        <f t="shared" si="162"/>
        <v>Satisfied</v>
      </c>
      <c r="L2598">
        <v>1</v>
      </c>
      <c r="M2598" t="str">
        <f t="shared" si="163"/>
        <v>Intent to Purchase</v>
      </c>
    </row>
    <row r="2599" spans="1:13">
      <c r="A2599">
        <v>8471</v>
      </c>
      <c r="B2599" t="s">
        <v>15</v>
      </c>
      <c r="C2599" t="s">
        <v>13</v>
      </c>
      <c r="D2599" s="3">
        <v>977.429517089358</v>
      </c>
      <c r="E2599">
        <v>53</v>
      </c>
      <c r="F2599" s="5" t="str">
        <f t="shared" si="160"/>
        <v>Mature Adult</v>
      </c>
      <c r="G2599" t="s">
        <v>9020</v>
      </c>
      <c r="H2599">
        <v>13</v>
      </c>
      <c r="I2599" t="str">
        <f t="shared" si="161"/>
        <v>Very Frequent Buyer</v>
      </c>
      <c r="J2599">
        <v>4</v>
      </c>
      <c r="K2599" t="str">
        <f t="shared" si="162"/>
        <v>Satisfied</v>
      </c>
      <c r="L2599">
        <v>1</v>
      </c>
      <c r="M2599" t="str">
        <f t="shared" si="163"/>
        <v>Intent to Purchase</v>
      </c>
    </row>
    <row r="2600" spans="1:13">
      <c r="A2600">
        <v>8472</v>
      </c>
      <c r="B2600" t="s">
        <v>24</v>
      </c>
      <c r="C2600" t="s">
        <v>10</v>
      </c>
      <c r="D2600" s="3">
        <v>1851.57514847325</v>
      </c>
      <c r="E2600">
        <v>33</v>
      </c>
      <c r="F2600" s="5" t="str">
        <f t="shared" si="160"/>
        <v>Adult</v>
      </c>
      <c r="G2600" t="s">
        <v>9019</v>
      </c>
      <c r="H2600">
        <v>8</v>
      </c>
      <c r="I2600" t="str">
        <f t="shared" si="161"/>
        <v>Frequent Buyer</v>
      </c>
      <c r="J2600">
        <v>2</v>
      </c>
      <c r="K2600" t="str">
        <f t="shared" si="162"/>
        <v>Unsatisfied</v>
      </c>
      <c r="L2600">
        <v>0</v>
      </c>
      <c r="M2600" t="str">
        <f t="shared" si="163"/>
        <v>No Intent</v>
      </c>
    </row>
    <row r="2601" spans="1:13">
      <c r="A2601">
        <v>8473</v>
      </c>
      <c r="B2601" t="s">
        <v>24</v>
      </c>
      <c r="C2601" t="s">
        <v>18</v>
      </c>
      <c r="D2601" s="3">
        <v>2754.5964471518701</v>
      </c>
      <c r="E2601">
        <v>23</v>
      </c>
      <c r="F2601" s="5" t="str">
        <f t="shared" si="160"/>
        <v>Young Adult</v>
      </c>
      <c r="G2601" t="s">
        <v>9019</v>
      </c>
      <c r="H2601">
        <v>4</v>
      </c>
      <c r="I2601" t="str">
        <f t="shared" si="161"/>
        <v>Regular Buyer</v>
      </c>
      <c r="J2601">
        <v>1</v>
      </c>
      <c r="K2601" t="str">
        <f t="shared" si="162"/>
        <v>Unsatisfied</v>
      </c>
      <c r="L2601">
        <v>0</v>
      </c>
      <c r="M2601" t="str">
        <f t="shared" si="163"/>
        <v>No Intent</v>
      </c>
    </row>
    <row r="2602" spans="1:13">
      <c r="A2602">
        <v>8474</v>
      </c>
      <c r="B2602" t="s">
        <v>24</v>
      </c>
      <c r="C2602" t="s">
        <v>13</v>
      </c>
      <c r="D2602" s="3">
        <v>811.89361746527698</v>
      </c>
      <c r="E2602">
        <v>25</v>
      </c>
      <c r="F2602" s="5" t="str">
        <f t="shared" si="160"/>
        <v>Young Adult</v>
      </c>
      <c r="G2602" t="s">
        <v>9019</v>
      </c>
      <c r="H2602">
        <v>9</v>
      </c>
      <c r="I2602" t="str">
        <f t="shared" si="161"/>
        <v>Frequent Buyer</v>
      </c>
      <c r="J2602">
        <v>2</v>
      </c>
      <c r="K2602" t="str">
        <f t="shared" si="162"/>
        <v>Unsatisfied</v>
      </c>
      <c r="L2602">
        <v>0</v>
      </c>
      <c r="M2602" t="str">
        <f t="shared" si="163"/>
        <v>No Intent</v>
      </c>
    </row>
    <row r="2603" spans="1:13">
      <c r="A2603">
        <v>8475</v>
      </c>
      <c r="B2603" t="s">
        <v>24</v>
      </c>
      <c r="C2603" t="s">
        <v>10</v>
      </c>
      <c r="D2603" s="3">
        <v>1738.5147886142499</v>
      </c>
      <c r="E2603">
        <v>50</v>
      </c>
      <c r="F2603" s="5" t="str">
        <f t="shared" si="160"/>
        <v>Mature Adult</v>
      </c>
      <c r="G2603" t="s">
        <v>9020</v>
      </c>
      <c r="H2603">
        <v>16</v>
      </c>
      <c r="I2603" t="str">
        <f t="shared" si="161"/>
        <v>Very Frequent Buyer</v>
      </c>
      <c r="J2603">
        <v>5</v>
      </c>
      <c r="K2603" t="str">
        <f t="shared" si="162"/>
        <v>Satisfied</v>
      </c>
      <c r="L2603">
        <v>1</v>
      </c>
      <c r="M2603" t="str">
        <f t="shared" si="163"/>
        <v>Intent to Purchase</v>
      </c>
    </row>
    <row r="2604" spans="1:13">
      <c r="A2604">
        <v>8476</v>
      </c>
      <c r="B2604" t="s">
        <v>9</v>
      </c>
      <c r="C2604" t="s">
        <v>13</v>
      </c>
      <c r="D2604" s="3">
        <v>2657.7954947848302</v>
      </c>
      <c r="E2604">
        <v>49</v>
      </c>
      <c r="F2604" s="5" t="str">
        <f t="shared" ref="F2604:F2667" si="164">IF(E2604&lt;20,"Adolescent",IF(E2604&lt;30,"Young Adult",IF(E2604&lt;40,"Adult",IF(E2604&lt;50,"Middle aged",IF(E2604&lt;60,"Mature Adult","Senior")))))</f>
        <v>Middle aged</v>
      </c>
      <c r="G2604" t="s">
        <v>9020</v>
      </c>
      <c r="H2604">
        <v>14</v>
      </c>
      <c r="I2604" t="str">
        <f t="shared" si="161"/>
        <v>Very Frequent Buyer</v>
      </c>
      <c r="J2604">
        <v>3</v>
      </c>
      <c r="K2604" t="str">
        <f t="shared" si="162"/>
        <v>Neutral</v>
      </c>
      <c r="L2604">
        <v>1</v>
      </c>
      <c r="M2604" t="str">
        <f t="shared" si="163"/>
        <v>Intent to Purchase</v>
      </c>
    </row>
    <row r="2605" spans="1:13">
      <c r="A2605">
        <v>8477</v>
      </c>
      <c r="B2605" t="s">
        <v>9</v>
      </c>
      <c r="C2605" t="s">
        <v>10</v>
      </c>
      <c r="D2605" s="3">
        <v>2882.1510599498602</v>
      </c>
      <c r="E2605">
        <v>39</v>
      </c>
      <c r="F2605" s="5" t="str">
        <f t="shared" si="164"/>
        <v>Adult</v>
      </c>
      <c r="G2605" t="s">
        <v>9020</v>
      </c>
      <c r="H2605">
        <v>1</v>
      </c>
      <c r="I2605" t="str">
        <f t="shared" si="161"/>
        <v>Rare Buyer</v>
      </c>
      <c r="J2605">
        <v>4</v>
      </c>
      <c r="K2605" t="str">
        <f t="shared" si="162"/>
        <v>Satisfied</v>
      </c>
      <c r="L2605">
        <v>1</v>
      </c>
      <c r="M2605" t="str">
        <f t="shared" si="163"/>
        <v>Intent to Purchase</v>
      </c>
    </row>
    <row r="2606" spans="1:13">
      <c r="A2606">
        <v>8478</v>
      </c>
      <c r="B2606" t="s">
        <v>24</v>
      </c>
      <c r="C2606" t="s">
        <v>10</v>
      </c>
      <c r="D2606" s="3">
        <v>821.18030338397705</v>
      </c>
      <c r="E2606">
        <v>69</v>
      </c>
      <c r="F2606" s="5" t="str">
        <f t="shared" si="164"/>
        <v>Senior</v>
      </c>
      <c r="G2606" t="s">
        <v>9020</v>
      </c>
      <c r="H2606">
        <v>16</v>
      </c>
      <c r="I2606" t="str">
        <f t="shared" si="161"/>
        <v>Very Frequent Buyer</v>
      </c>
      <c r="J2606">
        <v>4</v>
      </c>
      <c r="K2606" t="str">
        <f t="shared" si="162"/>
        <v>Satisfied</v>
      </c>
      <c r="L2606">
        <v>1</v>
      </c>
      <c r="M2606" t="str">
        <f t="shared" si="163"/>
        <v>Intent to Purchase</v>
      </c>
    </row>
    <row r="2607" spans="1:13">
      <c r="A2607">
        <v>8479</v>
      </c>
      <c r="B2607" t="s">
        <v>15</v>
      </c>
      <c r="C2607" t="s">
        <v>10</v>
      </c>
      <c r="D2607" s="3">
        <v>1010.70961631649</v>
      </c>
      <c r="E2607">
        <v>69</v>
      </c>
      <c r="F2607" s="5" t="str">
        <f t="shared" si="164"/>
        <v>Senior</v>
      </c>
      <c r="G2607" t="s">
        <v>9019</v>
      </c>
      <c r="H2607">
        <v>15</v>
      </c>
      <c r="I2607" t="str">
        <f t="shared" si="161"/>
        <v>Very Frequent Buyer</v>
      </c>
      <c r="J2607">
        <v>4</v>
      </c>
      <c r="K2607" t="str">
        <f t="shared" si="162"/>
        <v>Satisfied</v>
      </c>
      <c r="L2607">
        <v>1</v>
      </c>
      <c r="M2607" t="str">
        <f t="shared" si="163"/>
        <v>Intent to Purchase</v>
      </c>
    </row>
    <row r="2608" spans="1:13">
      <c r="A2608">
        <v>8480</v>
      </c>
      <c r="B2608" t="s">
        <v>31</v>
      </c>
      <c r="C2608" t="s">
        <v>13</v>
      </c>
      <c r="D2608" s="3">
        <v>1396.4075259978299</v>
      </c>
      <c r="E2608">
        <v>34</v>
      </c>
      <c r="F2608" s="5" t="str">
        <f t="shared" si="164"/>
        <v>Adult</v>
      </c>
      <c r="G2608" t="s">
        <v>9019</v>
      </c>
      <c r="H2608">
        <v>15</v>
      </c>
      <c r="I2608" t="str">
        <f t="shared" si="161"/>
        <v>Very Frequent Buyer</v>
      </c>
      <c r="J2608">
        <v>2</v>
      </c>
      <c r="K2608" t="str">
        <f t="shared" si="162"/>
        <v>Unsatisfied</v>
      </c>
      <c r="L2608">
        <v>0</v>
      </c>
      <c r="M2608" t="str">
        <f t="shared" si="163"/>
        <v>No Intent</v>
      </c>
    </row>
    <row r="2609" spans="1:13">
      <c r="A2609">
        <v>8481</v>
      </c>
      <c r="B2609" t="s">
        <v>31</v>
      </c>
      <c r="C2609" t="s">
        <v>13</v>
      </c>
      <c r="D2609" s="3">
        <v>625.28429711150602</v>
      </c>
      <c r="E2609">
        <v>61</v>
      </c>
      <c r="F2609" s="5" t="str">
        <f t="shared" si="164"/>
        <v>Senior</v>
      </c>
      <c r="G2609" t="s">
        <v>9020</v>
      </c>
      <c r="H2609">
        <v>17</v>
      </c>
      <c r="I2609" t="str">
        <f t="shared" si="161"/>
        <v>Very Frequent Buyer</v>
      </c>
      <c r="J2609">
        <v>3</v>
      </c>
      <c r="K2609" t="str">
        <f t="shared" si="162"/>
        <v>Neutral</v>
      </c>
      <c r="L2609">
        <v>1</v>
      </c>
      <c r="M2609" t="str">
        <f t="shared" si="163"/>
        <v>Intent to Purchase</v>
      </c>
    </row>
    <row r="2610" spans="1:13">
      <c r="A2610">
        <v>8482</v>
      </c>
      <c r="B2610" t="s">
        <v>12</v>
      </c>
      <c r="C2610" t="s">
        <v>13</v>
      </c>
      <c r="D2610" s="3">
        <v>2719.5158326662299</v>
      </c>
      <c r="E2610">
        <v>51</v>
      </c>
      <c r="F2610" s="5" t="str">
        <f t="shared" si="164"/>
        <v>Mature Adult</v>
      </c>
      <c r="G2610" t="s">
        <v>9020</v>
      </c>
      <c r="H2610">
        <v>5</v>
      </c>
      <c r="I2610" t="str">
        <f t="shared" si="161"/>
        <v>Regular Buyer</v>
      </c>
      <c r="J2610">
        <v>1</v>
      </c>
      <c r="K2610" t="str">
        <f t="shared" si="162"/>
        <v>Unsatisfied</v>
      </c>
      <c r="L2610">
        <v>1</v>
      </c>
      <c r="M2610" t="str">
        <f t="shared" si="163"/>
        <v>Intent to Purchase</v>
      </c>
    </row>
    <row r="2611" spans="1:13">
      <c r="A2611">
        <v>8483</v>
      </c>
      <c r="B2611" t="s">
        <v>31</v>
      </c>
      <c r="C2611" t="s">
        <v>28</v>
      </c>
      <c r="D2611" s="3">
        <v>1011.87618257868</v>
      </c>
      <c r="E2611">
        <v>32</v>
      </c>
      <c r="F2611" s="5" t="str">
        <f t="shared" si="164"/>
        <v>Adult</v>
      </c>
      <c r="G2611" t="s">
        <v>9020</v>
      </c>
      <c r="H2611">
        <v>10</v>
      </c>
      <c r="I2611" t="str">
        <f t="shared" si="161"/>
        <v>Frequent Buyer</v>
      </c>
      <c r="J2611">
        <v>4</v>
      </c>
      <c r="K2611" t="str">
        <f t="shared" si="162"/>
        <v>Satisfied</v>
      </c>
      <c r="L2611">
        <v>1</v>
      </c>
      <c r="M2611" t="str">
        <f t="shared" si="163"/>
        <v>Intent to Purchase</v>
      </c>
    </row>
    <row r="2612" spans="1:13">
      <c r="A2612">
        <v>8484</v>
      </c>
      <c r="B2612" t="s">
        <v>9</v>
      </c>
      <c r="C2612" t="s">
        <v>13</v>
      </c>
      <c r="D2612" s="3">
        <v>1693.8584437382401</v>
      </c>
      <c r="E2612">
        <v>58</v>
      </c>
      <c r="F2612" s="5" t="str">
        <f t="shared" si="164"/>
        <v>Mature Adult</v>
      </c>
      <c r="G2612" t="s">
        <v>9020</v>
      </c>
      <c r="H2612">
        <v>11</v>
      </c>
      <c r="I2612" t="str">
        <f t="shared" si="161"/>
        <v>Frequent Buyer</v>
      </c>
      <c r="J2612">
        <v>5</v>
      </c>
      <c r="K2612" t="str">
        <f t="shared" si="162"/>
        <v>Satisfied</v>
      </c>
      <c r="L2612">
        <v>1</v>
      </c>
      <c r="M2612" t="str">
        <f t="shared" si="163"/>
        <v>Intent to Purchase</v>
      </c>
    </row>
    <row r="2613" spans="1:13">
      <c r="A2613">
        <v>8485</v>
      </c>
      <c r="B2613" t="s">
        <v>9</v>
      </c>
      <c r="C2613" t="s">
        <v>28</v>
      </c>
      <c r="D2613" s="3">
        <v>142.518645049783</v>
      </c>
      <c r="E2613">
        <v>50</v>
      </c>
      <c r="F2613" s="5" t="str">
        <f t="shared" si="164"/>
        <v>Mature Adult</v>
      </c>
      <c r="G2613" t="s">
        <v>9020</v>
      </c>
      <c r="H2613">
        <v>12</v>
      </c>
      <c r="I2613" t="str">
        <f t="shared" si="161"/>
        <v>Frequent Buyer</v>
      </c>
      <c r="J2613">
        <v>3</v>
      </c>
      <c r="K2613" t="str">
        <f t="shared" si="162"/>
        <v>Neutral</v>
      </c>
      <c r="L2613">
        <v>1</v>
      </c>
      <c r="M2613" t="str">
        <f t="shared" si="163"/>
        <v>Intent to Purchase</v>
      </c>
    </row>
    <row r="2614" spans="1:13">
      <c r="A2614">
        <v>8486</v>
      </c>
      <c r="B2614" t="s">
        <v>31</v>
      </c>
      <c r="C2614" t="s">
        <v>10</v>
      </c>
      <c r="D2614" s="3">
        <v>769.90179086787805</v>
      </c>
      <c r="E2614">
        <v>39</v>
      </c>
      <c r="F2614" s="5" t="str">
        <f t="shared" si="164"/>
        <v>Adult</v>
      </c>
      <c r="G2614" t="s">
        <v>9019</v>
      </c>
      <c r="H2614">
        <v>13</v>
      </c>
      <c r="I2614" t="str">
        <f t="shared" si="161"/>
        <v>Very Frequent Buyer</v>
      </c>
      <c r="J2614">
        <v>2</v>
      </c>
      <c r="K2614" t="str">
        <f t="shared" si="162"/>
        <v>Unsatisfied</v>
      </c>
      <c r="L2614">
        <v>0</v>
      </c>
      <c r="M2614" t="str">
        <f t="shared" si="163"/>
        <v>No Intent</v>
      </c>
    </row>
    <row r="2615" spans="1:13">
      <c r="A2615">
        <v>8487</v>
      </c>
      <c r="B2615" t="s">
        <v>9</v>
      </c>
      <c r="C2615" t="s">
        <v>18</v>
      </c>
      <c r="D2615" s="3">
        <v>2420.0860230575099</v>
      </c>
      <c r="E2615">
        <v>58</v>
      </c>
      <c r="F2615" s="5" t="str">
        <f t="shared" si="164"/>
        <v>Mature Adult</v>
      </c>
      <c r="G2615" t="s">
        <v>9019</v>
      </c>
      <c r="H2615">
        <v>2</v>
      </c>
      <c r="I2615" t="str">
        <f t="shared" si="161"/>
        <v>Occasional Buyer</v>
      </c>
      <c r="J2615">
        <v>3</v>
      </c>
      <c r="K2615" t="str">
        <f t="shared" si="162"/>
        <v>Neutral</v>
      </c>
      <c r="L2615">
        <v>0</v>
      </c>
      <c r="M2615" t="str">
        <f t="shared" si="163"/>
        <v>No Intent</v>
      </c>
    </row>
    <row r="2616" spans="1:13">
      <c r="A2616">
        <v>8488</v>
      </c>
      <c r="B2616" t="s">
        <v>15</v>
      </c>
      <c r="C2616" t="s">
        <v>18</v>
      </c>
      <c r="D2616" s="3">
        <v>658.71398432202704</v>
      </c>
      <c r="E2616">
        <v>21</v>
      </c>
      <c r="F2616" s="5" t="str">
        <f t="shared" si="164"/>
        <v>Young Adult</v>
      </c>
      <c r="G2616" t="s">
        <v>9019</v>
      </c>
      <c r="H2616">
        <v>16</v>
      </c>
      <c r="I2616" t="str">
        <f t="shared" si="161"/>
        <v>Very Frequent Buyer</v>
      </c>
      <c r="J2616">
        <v>3</v>
      </c>
      <c r="K2616" t="str">
        <f t="shared" si="162"/>
        <v>Neutral</v>
      </c>
      <c r="L2616">
        <v>0</v>
      </c>
      <c r="M2616" t="str">
        <f t="shared" si="163"/>
        <v>No Intent</v>
      </c>
    </row>
    <row r="2617" spans="1:13">
      <c r="A2617">
        <v>8489</v>
      </c>
      <c r="B2617" t="s">
        <v>31</v>
      </c>
      <c r="C2617" t="s">
        <v>13</v>
      </c>
      <c r="D2617" s="3">
        <v>1036.70509283774</v>
      </c>
      <c r="E2617">
        <v>64</v>
      </c>
      <c r="F2617" s="5" t="str">
        <f t="shared" si="164"/>
        <v>Senior</v>
      </c>
      <c r="G2617" t="s">
        <v>9019</v>
      </c>
      <c r="H2617">
        <v>12</v>
      </c>
      <c r="I2617" t="str">
        <f t="shared" si="161"/>
        <v>Frequent Buyer</v>
      </c>
      <c r="J2617">
        <v>1</v>
      </c>
      <c r="K2617" t="str">
        <f t="shared" si="162"/>
        <v>Unsatisfied</v>
      </c>
      <c r="L2617">
        <v>0</v>
      </c>
      <c r="M2617" t="str">
        <f t="shared" si="163"/>
        <v>No Intent</v>
      </c>
    </row>
    <row r="2618" spans="1:13">
      <c r="A2618">
        <v>8490</v>
      </c>
      <c r="B2618" t="s">
        <v>24</v>
      </c>
      <c r="C2618" t="s">
        <v>13</v>
      </c>
      <c r="D2618" s="3">
        <v>265.83880531729397</v>
      </c>
      <c r="E2618">
        <v>43</v>
      </c>
      <c r="F2618" s="5" t="str">
        <f t="shared" si="164"/>
        <v>Middle aged</v>
      </c>
      <c r="G2618" t="s">
        <v>9019</v>
      </c>
      <c r="H2618">
        <v>19</v>
      </c>
      <c r="I2618" t="str">
        <f t="shared" si="161"/>
        <v>Very Frequent Buyer</v>
      </c>
      <c r="J2618">
        <v>1</v>
      </c>
      <c r="K2618" t="str">
        <f t="shared" si="162"/>
        <v>Unsatisfied</v>
      </c>
      <c r="L2618">
        <v>0</v>
      </c>
      <c r="M2618" t="str">
        <f t="shared" si="163"/>
        <v>No Intent</v>
      </c>
    </row>
    <row r="2619" spans="1:13">
      <c r="A2619">
        <v>8491</v>
      </c>
      <c r="B2619" t="s">
        <v>9</v>
      </c>
      <c r="C2619" t="s">
        <v>18</v>
      </c>
      <c r="D2619" s="3">
        <v>1833.7045343145701</v>
      </c>
      <c r="E2619">
        <v>60</v>
      </c>
      <c r="F2619" s="5" t="str">
        <f t="shared" si="164"/>
        <v>Senior</v>
      </c>
      <c r="G2619" t="s">
        <v>9019</v>
      </c>
      <c r="H2619">
        <v>18</v>
      </c>
      <c r="I2619" t="str">
        <f t="shared" si="161"/>
        <v>Very Frequent Buyer</v>
      </c>
      <c r="J2619">
        <v>2</v>
      </c>
      <c r="K2619" t="str">
        <f t="shared" si="162"/>
        <v>Unsatisfied</v>
      </c>
      <c r="L2619">
        <v>0</v>
      </c>
      <c r="M2619" t="str">
        <f t="shared" si="163"/>
        <v>No Intent</v>
      </c>
    </row>
    <row r="2620" spans="1:13">
      <c r="A2620">
        <v>8492</v>
      </c>
      <c r="B2620" t="s">
        <v>31</v>
      </c>
      <c r="C2620" t="s">
        <v>22</v>
      </c>
      <c r="D2620" s="3">
        <v>2772.9093517735801</v>
      </c>
      <c r="E2620">
        <v>25</v>
      </c>
      <c r="F2620" s="5" t="str">
        <f t="shared" si="164"/>
        <v>Young Adult</v>
      </c>
      <c r="G2620" t="s">
        <v>9020</v>
      </c>
      <c r="H2620">
        <v>12</v>
      </c>
      <c r="I2620" t="str">
        <f t="shared" si="161"/>
        <v>Frequent Buyer</v>
      </c>
      <c r="J2620">
        <v>3</v>
      </c>
      <c r="K2620" t="str">
        <f t="shared" si="162"/>
        <v>Neutral</v>
      </c>
      <c r="L2620">
        <v>0</v>
      </c>
      <c r="M2620" t="str">
        <f t="shared" si="163"/>
        <v>No Intent</v>
      </c>
    </row>
    <row r="2621" spans="1:13">
      <c r="A2621">
        <v>8493</v>
      </c>
      <c r="B2621" t="s">
        <v>15</v>
      </c>
      <c r="C2621" t="s">
        <v>28</v>
      </c>
      <c r="D2621" s="3">
        <v>1952.4864483945601</v>
      </c>
      <c r="E2621">
        <v>51</v>
      </c>
      <c r="F2621" s="5" t="str">
        <f t="shared" si="164"/>
        <v>Mature Adult</v>
      </c>
      <c r="G2621" t="s">
        <v>9019</v>
      </c>
      <c r="H2621">
        <v>12</v>
      </c>
      <c r="I2621" t="str">
        <f t="shared" si="161"/>
        <v>Frequent Buyer</v>
      </c>
      <c r="J2621">
        <v>4</v>
      </c>
      <c r="K2621" t="str">
        <f t="shared" si="162"/>
        <v>Satisfied</v>
      </c>
      <c r="L2621">
        <v>1</v>
      </c>
      <c r="M2621" t="str">
        <f t="shared" si="163"/>
        <v>Intent to Purchase</v>
      </c>
    </row>
    <row r="2622" spans="1:13">
      <c r="A2622">
        <v>8494</v>
      </c>
      <c r="B2622" t="s">
        <v>24</v>
      </c>
      <c r="C2622" t="s">
        <v>22</v>
      </c>
      <c r="D2622" s="3">
        <v>1250.1939743737501</v>
      </c>
      <c r="E2622">
        <v>39</v>
      </c>
      <c r="F2622" s="5" t="str">
        <f t="shared" si="164"/>
        <v>Adult</v>
      </c>
      <c r="G2622" t="s">
        <v>9020</v>
      </c>
      <c r="H2622">
        <v>4</v>
      </c>
      <c r="I2622" t="str">
        <f t="shared" si="161"/>
        <v>Regular Buyer</v>
      </c>
      <c r="J2622">
        <v>5</v>
      </c>
      <c r="K2622" t="str">
        <f t="shared" si="162"/>
        <v>Satisfied</v>
      </c>
      <c r="L2622">
        <v>1</v>
      </c>
      <c r="M2622" t="str">
        <f t="shared" si="163"/>
        <v>Intent to Purchase</v>
      </c>
    </row>
    <row r="2623" spans="1:13">
      <c r="A2623">
        <v>8495</v>
      </c>
      <c r="B2623" t="s">
        <v>24</v>
      </c>
      <c r="C2623" t="s">
        <v>18</v>
      </c>
      <c r="D2623" s="3">
        <v>320.30429473436999</v>
      </c>
      <c r="E2623">
        <v>32</v>
      </c>
      <c r="F2623" s="5" t="str">
        <f t="shared" si="164"/>
        <v>Adult</v>
      </c>
      <c r="G2623" t="s">
        <v>9020</v>
      </c>
      <c r="H2623">
        <v>9</v>
      </c>
      <c r="I2623" t="str">
        <f t="shared" si="161"/>
        <v>Frequent Buyer</v>
      </c>
      <c r="J2623">
        <v>2</v>
      </c>
      <c r="K2623" t="str">
        <f t="shared" si="162"/>
        <v>Unsatisfied</v>
      </c>
      <c r="L2623">
        <v>1</v>
      </c>
      <c r="M2623" t="str">
        <f t="shared" si="163"/>
        <v>Intent to Purchase</v>
      </c>
    </row>
    <row r="2624" spans="1:13">
      <c r="A2624">
        <v>8496</v>
      </c>
      <c r="B2624" t="s">
        <v>24</v>
      </c>
      <c r="C2624" t="s">
        <v>18</v>
      </c>
      <c r="D2624" s="3">
        <v>289.11082162864898</v>
      </c>
      <c r="E2624">
        <v>18</v>
      </c>
      <c r="F2624" s="5" t="str">
        <f t="shared" si="164"/>
        <v>Adolescent</v>
      </c>
      <c r="G2624" t="s">
        <v>9019</v>
      </c>
      <c r="H2624">
        <v>17</v>
      </c>
      <c r="I2624" t="str">
        <f t="shared" si="161"/>
        <v>Very Frequent Buyer</v>
      </c>
      <c r="J2624">
        <v>2</v>
      </c>
      <c r="K2624" t="str">
        <f t="shared" si="162"/>
        <v>Unsatisfied</v>
      </c>
      <c r="L2624">
        <v>0</v>
      </c>
      <c r="M2624" t="str">
        <f t="shared" si="163"/>
        <v>No Intent</v>
      </c>
    </row>
    <row r="2625" spans="1:13">
      <c r="A2625">
        <v>8497</v>
      </c>
      <c r="B2625" t="s">
        <v>31</v>
      </c>
      <c r="C2625" t="s">
        <v>22</v>
      </c>
      <c r="D2625" s="3">
        <v>988.88588205942199</v>
      </c>
      <c r="E2625">
        <v>35</v>
      </c>
      <c r="F2625" s="5" t="str">
        <f t="shared" si="164"/>
        <v>Adult</v>
      </c>
      <c r="G2625" t="s">
        <v>9019</v>
      </c>
      <c r="H2625">
        <v>5</v>
      </c>
      <c r="I2625" t="str">
        <f t="shared" si="161"/>
        <v>Regular Buyer</v>
      </c>
      <c r="J2625">
        <v>3</v>
      </c>
      <c r="K2625" t="str">
        <f t="shared" si="162"/>
        <v>Neutral</v>
      </c>
      <c r="L2625">
        <v>0</v>
      </c>
      <c r="M2625" t="str">
        <f t="shared" si="163"/>
        <v>No Intent</v>
      </c>
    </row>
    <row r="2626" spans="1:13">
      <c r="A2626">
        <v>8498</v>
      </c>
      <c r="B2626" t="s">
        <v>24</v>
      </c>
      <c r="C2626" t="s">
        <v>22</v>
      </c>
      <c r="D2626" s="3">
        <v>335.54041319937397</v>
      </c>
      <c r="E2626">
        <v>31</v>
      </c>
      <c r="F2626" s="5" t="str">
        <f t="shared" si="164"/>
        <v>Adult</v>
      </c>
      <c r="G2626" t="s">
        <v>9020</v>
      </c>
      <c r="H2626">
        <v>14</v>
      </c>
      <c r="I2626" t="str">
        <f t="shared" ref="I2626:I2689" si="165">IF(H2626=0, "No Purchases",
IF(H2626&lt;=1, "Rare Buyer",
IF(H2626&lt;=3, "Occasional Buyer",
IF(H2626&lt;=6, "Regular Buyer",
IF(H2626&lt;=12, "Frequent Buyer", "Very Frequent Buyer")))))</f>
        <v>Very Frequent Buyer</v>
      </c>
      <c r="J2626">
        <v>4</v>
      </c>
      <c r="K2626" t="str">
        <f t="shared" ref="K2626:K2689" si="166">IF(J2626&lt;=2, "Unsatisfied",
IF(J2626=3, "Neutral",
IF(J2626&gt;=4, "Satisfied", "N/A")))</f>
        <v>Satisfied</v>
      </c>
      <c r="L2626">
        <v>1</v>
      </c>
      <c r="M2626" t="str">
        <f t="shared" ref="M2626:M2689" si="167">IF(L2626=0, "No Intent", IF(L2626=1,"Intent to Purchase", "N/A"))</f>
        <v>Intent to Purchase</v>
      </c>
    </row>
    <row r="2627" spans="1:13">
      <c r="A2627">
        <v>8499</v>
      </c>
      <c r="B2627" t="s">
        <v>12</v>
      </c>
      <c r="C2627" t="s">
        <v>13</v>
      </c>
      <c r="D2627" s="3">
        <v>2265.7755560695</v>
      </c>
      <c r="E2627">
        <v>36</v>
      </c>
      <c r="F2627" s="5" t="str">
        <f t="shared" si="164"/>
        <v>Adult</v>
      </c>
      <c r="G2627" t="s">
        <v>9020</v>
      </c>
      <c r="H2627">
        <v>19</v>
      </c>
      <c r="I2627" t="str">
        <f t="shared" si="165"/>
        <v>Very Frequent Buyer</v>
      </c>
      <c r="J2627">
        <v>1</v>
      </c>
      <c r="K2627" t="str">
        <f t="shared" si="166"/>
        <v>Unsatisfied</v>
      </c>
      <c r="L2627">
        <v>1</v>
      </c>
      <c r="M2627" t="str">
        <f t="shared" si="167"/>
        <v>Intent to Purchase</v>
      </c>
    </row>
    <row r="2628" spans="1:13">
      <c r="A2628">
        <v>8500</v>
      </c>
      <c r="B2628" t="s">
        <v>15</v>
      </c>
      <c r="C2628" t="s">
        <v>22</v>
      </c>
      <c r="D2628" s="3">
        <v>1094.5521931563701</v>
      </c>
      <c r="E2628">
        <v>61</v>
      </c>
      <c r="F2628" s="5" t="str">
        <f t="shared" si="164"/>
        <v>Senior</v>
      </c>
      <c r="G2628" t="s">
        <v>9020</v>
      </c>
      <c r="H2628">
        <v>15</v>
      </c>
      <c r="I2628" t="str">
        <f t="shared" si="165"/>
        <v>Very Frequent Buyer</v>
      </c>
      <c r="J2628">
        <v>5</v>
      </c>
      <c r="K2628" t="str">
        <f t="shared" si="166"/>
        <v>Satisfied</v>
      </c>
      <c r="L2628">
        <v>1</v>
      </c>
      <c r="M2628" t="str">
        <f t="shared" si="167"/>
        <v>Intent to Purchase</v>
      </c>
    </row>
    <row r="2629" spans="1:13">
      <c r="A2629">
        <v>8501</v>
      </c>
      <c r="B2629" t="s">
        <v>9</v>
      </c>
      <c r="C2629" t="s">
        <v>28</v>
      </c>
      <c r="D2629" s="3">
        <v>1817.5894151162299</v>
      </c>
      <c r="E2629">
        <v>23</v>
      </c>
      <c r="F2629" s="5" t="str">
        <f t="shared" si="164"/>
        <v>Young Adult</v>
      </c>
      <c r="G2629" t="s">
        <v>9020</v>
      </c>
      <c r="H2629">
        <v>7</v>
      </c>
      <c r="I2629" t="str">
        <f t="shared" si="165"/>
        <v>Frequent Buyer</v>
      </c>
      <c r="J2629">
        <v>2</v>
      </c>
      <c r="K2629" t="str">
        <f t="shared" si="166"/>
        <v>Unsatisfied</v>
      </c>
      <c r="L2629">
        <v>0</v>
      </c>
      <c r="M2629" t="str">
        <f t="shared" si="167"/>
        <v>No Intent</v>
      </c>
    </row>
    <row r="2630" spans="1:13">
      <c r="A2630">
        <v>8502</v>
      </c>
      <c r="B2630" t="s">
        <v>15</v>
      </c>
      <c r="C2630" t="s">
        <v>13</v>
      </c>
      <c r="D2630" s="3">
        <v>2366.0689098098001</v>
      </c>
      <c r="E2630">
        <v>31</v>
      </c>
      <c r="F2630" s="5" t="str">
        <f t="shared" si="164"/>
        <v>Adult</v>
      </c>
      <c r="G2630" t="s">
        <v>9020</v>
      </c>
      <c r="H2630">
        <v>7</v>
      </c>
      <c r="I2630" t="str">
        <f t="shared" si="165"/>
        <v>Frequent Buyer</v>
      </c>
      <c r="J2630">
        <v>5</v>
      </c>
      <c r="K2630" t="str">
        <f t="shared" si="166"/>
        <v>Satisfied</v>
      </c>
      <c r="L2630">
        <v>1</v>
      </c>
      <c r="M2630" t="str">
        <f t="shared" si="167"/>
        <v>Intent to Purchase</v>
      </c>
    </row>
    <row r="2631" spans="1:13">
      <c r="A2631">
        <v>8503</v>
      </c>
      <c r="B2631" t="s">
        <v>9</v>
      </c>
      <c r="C2631" t="s">
        <v>22</v>
      </c>
      <c r="D2631" s="3">
        <v>282.88064333296302</v>
      </c>
      <c r="E2631">
        <v>44</v>
      </c>
      <c r="F2631" s="5" t="str">
        <f t="shared" si="164"/>
        <v>Middle aged</v>
      </c>
      <c r="G2631" t="s">
        <v>9019</v>
      </c>
      <c r="H2631">
        <v>12</v>
      </c>
      <c r="I2631" t="str">
        <f t="shared" si="165"/>
        <v>Frequent Buyer</v>
      </c>
      <c r="J2631">
        <v>1</v>
      </c>
      <c r="K2631" t="str">
        <f t="shared" si="166"/>
        <v>Unsatisfied</v>
      </c>
      <c r="L2631">
        <v>0</v>
      </c>
      <c r="M2631" t="str">
        <f t="shared" si="167"/>
        <v>No Intent</v>
      </c>
    </row>
    <row r="2632" spans="1:13">
      <c r="A2632">
        <v>8504</v>
      </c>
      <c r="B2632" t="s">
        <v>31</v>
      </c>
      <c r="C2632" t="s">
        <v>18</v>
      </c>
      <c r="D2632" s="3">
        <v>381.90573796142002</v>
      </c>
      <c r="E2632">
        <v>39</v>
      </c>
      <c r="F2632" s="5" t="str">
        <f t="shared" si="164"/>
        <v>Adult</v>
      </c>
      <c r="G2632" t="s">
        <v>9019</v>
      </c>
      <c r="H2632">
        <v>19</v>
      </c>
      <c r="I2632" t="str">
        <f t="shared" si="165"/>
        <v>Very Frequent Buyer</v>
      </c>
      <c r="J2632">
        <v>1</v>
      </c>
      <c r="K2632" t="str">
        <f t="shared" si="166"/>
        <v>Unsatisfied</v>
      </c>
      <c r="L2632">
        <v>0</v>
      </c>
      <c r="M2632" t="str">
        <f t="shared" si="167"/>
        <v>No Intent</v>
      </c>
    </row>
    <row r="2633" spans="1:13">
      <c r="A2633">
        <v>8505</v>
      </c>
      <c r="B2633" t="s">
        <v>9</v>
      </c>
      <c r="C2633" t="s">
        <v>13</v>
      </c>
      <c r="D2633" s="3">
        <v>1599.4768832257801</v>
      </c>
      <c r="E2633">
        <v>57</v>
      </c>
      <c r="F2633" s="5" t="str">
        <f t="shared" si="164"/>
        <v>Mature Adult</v>
      </c>
      <c r="G2633" t="s">
        <v>9020</v>
      </c>
      <c r="H2633">
        <v>4</v>
      </c>
      <c r="I2633" t="str">
        <f t="shared" si="165"/>
        <v>Regular Buyer</v>
      </c>
      <c r="J2633">
        <v>3</v>
      </c>
      <c r="K2633" t="str">
        <f t="shared" si="166"/>
        <v>Neutral</v>
      </c>
      <c r="L2633">
        <v>1</v>
      </c>
      <c r="M2633" t="str">
        <f t="shared" si="167"/>
        <v>Intent to Purchase</v>
      </c>
    </row>
    <row r="2634" spans="1:13">
      <c r="A2634">
        <v>8506</v>
      </c>
      <c r="B2634" t="s">
        <v>24</v>
      </c>
      <c r="C2634" t="s">
        <v>18</v>
      </c>
      <c r="D2634" s="3">
        <v>744.88599825817505</v>
      </c>
      <c r="E2634">
        <v>24</v>
      </c>
      <c r="F2634" s="5" t="str">
        <f t="shared" si="164"/>
        <v>Young Adult</v>
      </c>
      <c r="G2634" t="s">
        <v>9020</v>
      </c>
      <c r="H2634">
        <v>17</v>
      </c>
      <c r="I2634" t="str">
        <f t="shared" si="165"/>
        <v>Very Frequent Buyer</v>
      </c>
      <c r="J2634">
        <v>2</v>
      </c>
      <c r="K2634" t="str">
        <f t="shared" si="166"/>
        <v>Unsatisfied</v>
      </c>
      <c r="L2634">
        <v>0</v>
      </c>
      <c r="M2634" t="str">
        <f t="shared" si="167"/>
        <v>No Intent</v>
      </c>
    </row>
    <row r="2635" spans="1:13">
      <c r="A2635">
        <v>8507</v>
      </c>
      <c r="B2635" t="s">
        <v>24</v>
      </c>
      <c r="C2635" t="s">
        <v>28</v>
      </c>
      <c r="D2635" s="3">
        <v>1300.1885054341201</v>
      </c>
      <c r="E2635">
        <v>33</v>
      </c>
      <c r="F2635" s="5" t="str">
        <f t="shared" si="164"/>
        <v>Adult</v>
      </c>
      <c r="G2635" t="s">
        <v>9019</v>
      </c>
      <c r="H2635">
        <v>17</v>
      </c>
      <c r="I2635" t="str">
        <f t="shared" si="165"/>
        <v>Very Frequent Buyer</v>
      </c>
      <c r="J2635">
        <v>3</v>
      </c>
      <c r="K2635" t="str">
        <f t="shared" si="166"/>
        <v>Neutral</v>
      </c>
      <c r="L2635">
        <v>0</v>
      </c>
      <c r="M2635" t="str">
        <f t="shared" si="167"/>
        <v>No Intent</v>
      </c>
    </row>
    <row r="2636" spans="1:13">
      <c r="A2636">
        <v>8508</v>
      </c>
      <c r="B2636" t="s">
        <v>9</v>
      </c>
      <c r="C2636" t="s">
        <v>10</v>
      </c>
      <c r="D2636" s="3">
        <v>1157.63356935365</v>
      </c>
      <c r="E2636">
        <v>42</v>
      </c>
      <c r="F2636" s="5" t="str">
        <f t="shared" si="164"/>
        <v>Middle aged</v>
      </c>
      <c r="G2636" t="s">
        <v>9019</v>
      </c>
      <c r="H2636">
        <v>11</v>
      </c>
      <c r="I2636" t="str">
        <f t="shared" si="165"/>
        <v>Frequent Buyer</v>
      </c>
      <c r="J2636">
        <v>3</v>
      </c>
      <c r="K2636" t="str">
        <f t="shared" si="166"/>
        <v>Neutral</v>
      </c>
      <c r="L2636">
        <v>0</v>
      </c>
      <c r="M2636" t="str">
        <f t="shared" si="167"/>
        <v>No Intent</v>
      </c>
    </row>
    <row r="2637" spans="1:13">
      <c r="A2637">
        <v>8509</v>
      </c>
      <c r="B2637" t="s">
        <v>12</v>
      </c>
      <c r="C2637" t="s">
        <v>13</v>
      </c>
      <c r="D2637" s="3">
        <v>2059.8794001329702</v>
      </c>
      <c r="E2637">
        <v>60</v>
      </c>
      <c r="F2637" s="5" t="str">
        <f t="shared" si="164"/>
        <v>Senior</v>
      </c>
      <c r="G2637" t="s">
        <v>9020</v>
      </c>
      <c r="H2637">
        <v>11</v>
      </c>
      <c r="I2637" t="str">
        <f t="shared" si="165"/>
        <v>Frequent Buyer</v>
      </c>
      <c r="J2637">
        <v>2</v>
      </c>
      <c r="K2637" t="str">
        <f t="shared" si="166"/>
        <v>Unsatisfied</v>
      </c>
      <c r="L2637">
        <v>1</v>
      </c>
      <c r="M2637" t="str">
        <f t="shared" si="167"/>
        <v>Intent to Purchase</v>
      </c>
    </row>
    <row r="2638" spans="1:13">
      <c r="A2638">
        <v>8510</v>
      </c>
      <c r="B2638" t="s">
        <v>24</v>
      </c>
      <c r="C2638" t="s">
        <v>10</v>
      </c>
      <c r="D2638" s="3">
        <v>695.03904388544299</v>
      </c>
      <c r="E2638">
        <v>19</v>
      </c>
      <c r="F2638" s="5" t="str">
        <f t="shared" si="164"/>
        <v>Adolescent</v>
      </c>
      <c r="G2638" t="s">
        <v>9019</v>
      </c>
      <c r="H2638">
        <v>11</v>
      </c>
      <c r="I2638" t="str">
        <f t="shared" si="165"/>
        <v>Frequent Buyer</v>
      </c>
      <c r="J2638">
        <v>5</v>
      </c>
      <c r="K2638" t="str">
        <f t="shared" si="166"/>
        <v>Satisfied</v>
      </c>
      <c r="L2638">
        <v>0</v>
      </c>
      <c r="M2638" t="str">
        <f t="shared" si="167"/>
        <v>No Intent</v>
      </c>
    </row>
    <row r="2639" spans="1:13">
      <c r="A2639">
        <v>8511</v>
      </c>
      <c r="B2639" t="s">
        <v>9</v>
      </c>
      <c r="C2639" t="s">
        <v>28</v>
      </c>
      <c r="D2639" s="3">
        <v>1161.63178280232</v>
      </c>
      <c r="E2639">
        <v>59</v>
      </c>
      <c r="F2639" s="5" t="str">
        <f t="shared" si="164"/>
        <v>Mature Adult</v>
      </c>
      <c r="G2639" t="s">
        <v>9019</v>
      </c>
      <c r="H2639">
        <v>12</v>
      </c>
      <c r="I2639" t="str">
        <f t="shared" si="165"/>
        <v>Frequent Buyer</v>
      </c>
      <c r="J2639">
        <v>3</v>
      </c>
      <c r="K2639" t="str">
        <f t="shared" si="166"/>
        <v>Neutral</v>
      </c>
      <c r="L2639">
        <v>0</v>
      </c>
      <c r="M2639" t="str">
        <f t="shared" si="167"/>
        <v>No Intent</v>
      </c>
    </row>
    <row r="2640" spans="1:13">
      <c r="A2640">
        <v>8512</v>
      </c>
      <c r="B2640" t="s">
        <v>24</v>
      </c>
      <c r="C2640" t="s">
        <v>10</v>
      </c>
      <c r="D2640" s="3">
        <v>2944.7722543937298</v>
      </c>
      <c r="E2640">
        <v>45</v>
      </c>
      <c r="F2640" s="5" t="str">
        <f t="shared" si="164"/>
        <v>Middle aged</v>
      </c>
      <c r="G2640" t="s">
        <v>9019</v>
      </c>
      <c r="H2640">
        <v>12</v>
      </c>
      <c r="I2640" t="str">
        <f t="shared" si="165"/>
        <v>Frequent Buyer</v>
      </c>
      <c r="J2640">
        <v>1</v>
      </c>
      <c r="K2640" t="str">
        <f t="shared" si="166"/>
        <v>Unsatisfied</v>
      </c>
      <c r="L2640">
        <v>0</v>
      </c>
      <c r="M2640" t="str">
        <f t="shared" si="167"/>
        <v>No Intent</v>
      </c>
    </row>
    <row r="2641" spans="1:13">
      <c r="A2641">
        <v>8513</v>
      </c>
      <c r="B2641" t="s">
        <v>12</v>
      </c>
      <c r="C2641" t="s">
        <v>18</v>
      </c>
      <c r="D2641" s="3">
        <v>2943.6397000691099</v>
      </c>
      <c r="E2641">
        <v>45</v>
      </c>
      <c r="F2641" s="5" t="str">
        <f t="shared" si="164"/>
        <v>Middle aged</v>
      </c>
      <c r="G2641" t="s">
        <v>9019</v>
      </c>
      <c r="H2641">
        <v>19</v>
      </c>
      <c r="I2641" t="str">
        <f t="shared" si="165"/>
        <v>Very Frequent Buyer</v>
      </c>
      <c r="J2641">
        <v>3</v>
      </c>
      <c r="K2641" t="str">
        <f t="shared" si="166"/>
        <v>Neutral</v>
      </c>
      <c r="L2641">
        <v>0</v>
      </c>
      <c r="M2641" t="str">
        <f t="shared" si="167"/>
        <v>No Intent</v>
      </c>
    </row>
    <row r="2642" spans="1:13">
      <c r="A2642">
        <v>8514</v>
      </c>
      <c r="B2642" t="s">
        <v>15</v>
      </c>
      <c r="C2642" t="s">
        <v>22</v>
      </c>
      <c r="D2642" s="3">
        <v>2933.9457954640102</v>
      </c>
      <c r="E2642">
        <v>22</v>
      </c>
      <c r="F2642" s="5" t="str">
        <f t="shared" si="164"/>
        <v>Young Adult</v>
      </c>
      <c r="G2642" t="s">
        <v>9020</v>
      </c>
      <c r="H2642">
        <v>1</v>
      </c>
      <c r="I2642" t="str">
        <f t="shared" si="165"/>
        <v>Rare Buyer</v>
      </c>
      <c r="J2642">
        <v>2</v>
      </c>
      <c r="K2642" t="str">
        <f t="shared" si="166"/>
        <v>Unsatisfied</v>
      </c>
      <c r="L2642">
        <v>0</v>
      </c>
      <c r="M2642" t="str">
        <f t="shared" si="167"/>
        <v>No Intent</v>
      </c>
    </row>
    <row r="2643" spans="1:13">
      <c r="A2643">
        <v>8515</v>
      </c>
      <c r="B2643" t="s">
        <v>24</v>
      </c>
      <c r="C2643" t="s">
        <v>10</v>
      </c>
      <c r="D2643" s="3">
        <v>1246.2205052783099</v>
      </c>
      <c r="E2643">
        <v>27</v>
      </c>
      <c r="F2643" s="5" t="str">
        <f t="shared" si="164"/>
        <v>Young Adult</v>
      </c>
      <c r="G2643" t="s">
        <v>9019</v>
      </c>
      <c r="H2643">
        <v>13</v>
      </c>
      <c r="I2643" t="str">
        <f t="shared" si="165"/>
        <v>Very Frequent Buyer</v>
      </c>
      <c r="J2643">
        <v>3</v>
      </c>
      <c r="K2643" t="str">
        <f t="shared" si="166"/>
        <v>Neutral</v>
      </c>
      <c r="L2643">
        <v>0</v>
      </c>
      <c r="M2643" t="str">
        <f t="shared" si="167"/>
        <v>No Intent</v>
      </c>
    </row>
    <row r="2644" spans="1:13">
      <c r="A2644">
        <v>8516</v>
      </c>
      <c r="B2644" t="s">
        <v>31</v>
      </c>
      <c r="C2644" t="s">
        <v>13</v>
      </c>
      <c r="D2644" s="3">
        <v>223.509929354702</v>
      </c>
      <c r="E2644">
        <v>23</v>
      </c>
      <c r="F2644" s="5" t="str">
        <f t="shared" si="164"/>
        <v>Young Adult</v>
      </c>
      <c r="G2644" t="s">
        <v>9020</v>
      </c>
      <c r="H2644">
        <v>14</v>
      </c>
      <c r="I2644" t="str">
        <f t="shared" si="165"/>
        <v>Very Frequent Buyer</v>
      </c>
      <c r="J2644">
        <v>2</v>
      </c>
      <c r="K2644" t="str">
        <f t="shared" si="166"/>
        <v>Unsatisfied</v>
      </c>
      <c r="L2644">
        <v>0</v>
      </c>
      <c r="M2644" t="str">
        <f t="shared" si="167"/>
        <v>No Intent</v>
      </c>
    </row>
    <row r="2645" spans="1:13">
      <c r="A2645">
        <v>8517</v>
      </c>
      <c r="B2645" t="s">
        <v>15</v>
      </c>
      <c r="C2645" t="s">
        <v>13</v>
      </c>
      <c r="D2645" s="3">
        <v>433.36526046637198</v>
      </c>
      <c r="E2645">
        <v>69</v>
      </c>
      <c r="F2645" s="5" t="str">
        <f t="shared" si="164"/>
        <v>Senior</v>
      </c>
      <c r="G2645" t="s">
        <v>9019</v>
      </c>
      <c r="H2645">
        <v>10</v>
      </c>
      <c r="I2645" t="str">
        <f t="shared" si="165"/>
        <v>Frequent Buyer</v>
      </c>
      <c r="J2645">
        <v>4</v>
      </c>
      <c r="K2645" t="str">
        <f t="shared" si="166"/>
        <v>Satisfied</v>
      </c>
      <c r="L2645">
        <v>1</v>
      </c>
      <c r="M2645" t="str">
        <f t="shared" si="167"/>
        <v>Intent to Purchase</v>
      </c>
    </row>
    <row r="2646" spans="1:13">
      <c r="A2646">
        <v>8518</v>
      </c>
      <c r="B2646" t="s">
        <v>24</v>
      </c>
      <c r="C2646" t="s">
        <v>28</v>
      </c>
      <c r="D2646" s="3">
        <v>2824.62259074543</v>
      </c>
      <c r="E2646">
        <v>62</v>
      </c>
      <c r="F2646" s="5" t="str">
        <f t="shared" si="164"/>
        <v>Senior</v>
      </c>
      <c r="G2646" t="s">
        <v>9020</v>
      </c>
      <c r="H2646">
        <v>1</v>
      </c>
      <c r="I2646" t="str">
        <f t="shared" si="165"/>
        <v>Rare Buyer</v>
      </c>
      <c r="J2646">
        <v>4</v>
      </c>
      <c r="K2646" t="str">
        <f t="shared" si="166"/>
        <v>Satisfied</v>
      </c>
      <c r="L2646">
        <v>1</v>
      </c>
      <c r="M2646" t="str">
        <f t="shared" si="167"/>
        <v>Intent to Purchase</v>
      </c>
    </row>
    <row r="2647" spans="1:13">
      <c r="A2647">
        <v>8519</v>
      </c>
      <c r="B2647" t="s">
        <v>12</v>
      </c>
      <c r="C2647" t="s">
        <v>22</v>
      </c>
      <c r="D2647" s="3">
        <v>1200.4940599462</v>
      </c>
      <c r="E2647">
        <v>51</v>
      </c>
      <c r="F2647" s="5" t="str">
        <f t="shared" si="164"/>
        <v>Mature Adult</v>
      </c>
      <c r="G2647" t="s">
        <v>9019</v>
      </c>
      <c r="H2647">
        <v>7</v>
      </c>
      <c r="I2647" t="str">
        <f t="shared" si="165"/>
        <v>Frequent Buyer</v>
      </c>
      <c r="J2647">
        <v>3</v>
      </c>
      <c r="K2647" t="str">
        <f t="shared" si="166"/>
        <v>Neutral</v>
      </c>
      <c r="L2647">
        <v>0</v>
      </c>
      <c r="M2647" t="str">
        <f t="shared" si="167"/>
        <v>No Intent</v>
      </c>
    </row>
    <row r="2648" spans="1:13">
      <c r="A2648">
        <v>8520</v>
      </c>
      <c r="B2648" t="s">
        <v>9</v>
      </c>
      <c r="C2648" t="s">
        <v>22</v>
      </c>
      <c r="D2648" s="3">
        <v>1561.4593665194</v>
      </c>
      <c r="E2648">
        <v>48</v>
      </c>
      <c r="F2648" s="5" t="str">
        <f t="shared" si="164"/>
        <v>Middle aged</v>
      </c>
      <c r="G2648" t="s">
        <v>9020</v>
      </c>
      <c r="H2648">
        <v>17</v>
      </c>
      <c r="I2648" t="str">
        <f t="shared" si="165"/>
        <v>Very Frequent Buyer</v>
      </c>
      <c r="J2648">
        <v>1</v>
      </c>
      <c r="K2648" t="str">
        <f t="shared" si="166"/>
        <v>Unsatisfied</v>
      </c>
      <c r="L2648">
        <v>1</v>
      </c>
      <c r="M2648" t="str">
        <f t="shared" si="167"/>
        <v>Intent to Purchase</v>
      </c>
    </row>
    <row r="2649" spans="1:13">
      <c r="A2649">
        <v>8521</v>
      </c>
      <c r="B2649" t="s">
        <v>31</v>
      </c>
      <c r="C2649" t="s">
        <v>18</v>
      </c>
      <c r="D2649" s="3">
        <v>1330.2129317071201</v>
      </c>
      <c r="E2649">
        <v>68</v>
      </c>
      <c r="F2649" s="5" t="str">
        <f t="shared" si="164"/>
        <v>Senior</v>
      </c>
      <c r="G2649" t="s">
        <v>9020</v>
      </c>
      <c r="H2649">
        <v>3</v>
      </c>
      <c r="I2649" t="str">
        <f t="shared" si="165"/>
        <v>Occasional Buyer</v>
      </c>
      <c r="J2649">
        <v>5</v>
      </c>
      <c r="K2649" t="str">
        <f t="shared" si="166"/>
        <v>Satisfied</v>
      </c>
      <c r="L2649">
        <v>1</v>
      </c>
      <c r="M2649" t="str">
        <f t="shared" si="167"/>
        <v>Intent to Purchase</v>
      </c>
    </row>
    <row r="2650" spans="1:13">
      <c r="A2650">
        <v>8522</v>
      </c>
      <c r="B2650" t="s">
        <v>31</v>
      </c>
      <c r="C2650" t="s">
        <v>18</v>
      </c>
      <c r="D2650" s="3">
        <v>1276.1966773747099</v>
      </c>
      <c r="E2650">
        <v>27</v>
      </c>
      <c r="F2650" s="5" t="str">
        <f t="shared" si="164"/>
        <v>Young Adult</v>
      </c>
      <c r="G2650" t="s">
        <v>9019</v>
      </c>
      <c r="H2650">
        <v>19</v>
      </c>
      <c r="I2650" t="str">
        <f t="shared" si="165"/>
        <v>Very Frequent Buyer</v>
      </c>
      <c r="J2650">
        <v>5</v>
      </c>
      <c r="K2650" t="str">
        <f t="shared" si="166"/>
        <v>Satisfied</v>
      </c>
      <c r="L2650">
        <v>0</v>
      </c>
      <c r="M2650" t="str">
        <f t="shared" si="167"/>
        <v>No Intent</v>
      </c>
    </row>
    <row r="2651" spans="1:13">
      <c r="A2651">
        <v>8523</v>
      </c>
      <c r="B2651" t="s">
        <v>9</v>
      </c>
      <c r="C2651" t="s">
        <v>18</v>
      </c>
      <c r="D2651" s="3">
        <v>2871.6503967385102</v>
      </c>
      <c r="E2651">
        <v>55</v>
      </c>
      <c r="F2651" s="5" t="str">
        <f t="shared" si="164"/>
        <v>Mature Adult</v>
      </c>
      <c r="G2651" t="s">
        <v>9019</v>
      </c>
      <c r="H2651">
        <v>7</v>
      </c>
      <c r="I2651" t="str">
        <f t="shared" si="165"/>
        <v>Frequent Buyer</v>
      </c>
      <c r="J2651">
        <v>5</v>
      </c>
      <c r="K2651" t="str">
        <f t="shared" si="166"/>
        <v>Satisfied</v>
      </c>
      <c r="L2651">
        <v>1</v>
      </c>
      <c r="M2651" t="str">
        <f t="shared" si="167"/>
        <v>Intent to Purchase</v>
      </c>
    </row>
    <row r="2652" spans="1:13">
      <c r="A2652">
        <v>8524</v>
      </c>
      <c r="B2652" t="s">
        <v>12</v>
      </c>
      <c r="C2652" t="s">
        <v>10</v>
      </c>
      <c r="D2652" s="3">
        <v>254.92928660110101</v>
      </c>
      <c r="E2652">
        <v>30</v>
      </c>
      <c r="F2652" s="5" t="str">
        <f t="shared" si="164"/>
        <v>Adult</v>
      </c>
      <c r="G2652" t="s">
        <v>9019</v>
      </c>
      <c r="H2652">
        <v>10</v>
      </c>
      <c r="I2652" t="str">
        <f t="shared" si="165"/>
        <v>Frequent Buyer</v>
      </c>
      <c r="J2652">
        <v>3</v>
      </c>
      <c r="K2652" t="str">
        <f t="shared" si="166"/>
        <v>Neutral</v>
      </c>
      <c r="L2652">
        <v>0</v>
      </c>
      <c r="M2652" t="str">
        <f t="shared" si="167"/>
        <v>No Intent</v>
      </c>
    </row>
    <row r="2653" spans="1:13">
      <c r="A2653">
        <v>8525</v>
      </c>
      <c r="B2653" t="s">
        <v>12</v>
      </c>
      <c r="C2653" t="s">
        <v>28</v>
      </c>
      <c r="D2653" s="3">
        <v>2979.5458275126998</v>
      </c>
      <c r="E2653">
        <v>23</v>
      </c>
      <c r="F2653" s="5" t="str">
        <f t="shared" si="164"/>
        <v>Young Adult</v>
      </c>
      <c r="G2653" t="s">
        <v>9020</v>
      </c>
      <c r="H2653">
        <v>13</v>
      </c>
      <c r="I2653" t="str">
        <f t="shared" si="165"/>
        <v>Very Frequent Buyer</v>
      </c>
      <c r="J2653">
        <v>3</v>
      </c>
      <c r="K2653" t="str">
        <f t="shared" si="166"/>
        <v>Neutral</v>
      </c>
      <c r="L2653">
        <v>0</v>
      </c>
      <c r="M2653" t="str">
        <f t="shared" si="167"/>
        <v>No Intent</v>
      </c>
    </row>
    <row r="2654" spans="1:13">
      <c r="A2654">
        <v>8526</v>
      </c>
      <c r="B2654" t="s">
        <v>31</v>
      </c>
      <c r="C2654" t="s">
        <v>28</v>
      </c>
      <c r="D2654" s="3">
        <v>2287.3783465648999</v>
      </c>
      <c r="E2654">
        <v>33</v>
      </c>
      <c r="F2654" s="5" t="str">
        <f t="shared" si="164"/>
        <v>Adult</v>
      </c>
      <c r="G2654" t="s">
        <v>9020</v>
      </c>
      <c r="H2654">
        <v>5</v>
      </c>
      <c r="I2654" t="str">
        <f t="shared" si="165"/>
        <v>Regular Buyer</v>
      </c>
      <c r="J2654">
        <v>5</v>
      </c>
      <c r="K2654" t="str">
        <f t="shared" si="166"/>
        <v>Satisfied</v>
      </c>
      <c r="L2654">
        <v>1</v>
      </c>
      <c r="M2654" t="str">
        <f t="shared" si="167"/>
        <v>Intent to Purchase</v>
      </c>
    </row>
    <row r="2655" spans="1:13">
      <c r="A2655">
        <v>8527</v>
      </c>
      <c r="B2655" t="s">
        <v>12</v>
      </c>
      <c r="C2655" t="s">
        <v>18</v>
      </c>
      <c r="D2655" s="3">
        <v>431.74337594728399</v>
      </c>
      <c r="E2655">
        <v>32</v>
      </c>
      <c r="F2655" s="5" t="str">
        <f t="shared" si="164"/>
        <v>Adult</v>
      </c>
      <c r="G2655" t="s">
        <v>9019</v>
      </c>
      <c r="H2655">
        <v>5</v>
      </c>
      <c r="I2655" t="str">
        <f t="shared" si="165"/>
        <v>Regular Buyer</v>
      </c>
      <c r="J2655">
        <v>2</v>
      </c>
      <c r="K2655" t="str">
        <f t="shared" si="166"/>
        <v>Unsatisfied</v>
      </c>
      <c r="L2655">
        <v>0</v>
      </c>
      <c r="M2655" t="str">
        <f t="shared" si="167"/>
        <v>No Intent</v>
      </c>
    </row>
    <row r="2656" spans="1:13">
      <c r="A2656">
        <v>8528</v>
      </c>
      <c r="B2656" t="s">
        <v>31</v>
      </c>
      <c r="C2656" t="s">
        <v>22</v>
      </c>
      <c r="D2656" s="3">
        <v>279.97944864894203</v>
      </c>
      <c r="E2656">
        <v>46</v>
      </c>
      <c r="F2656" s="5" t="str">
        <f t="shared" si="164"/>
        <v>Middle aged</v>
      </c>
      <c r="G2656" t="s">
        <v>9019</v>
      </c>
      <c r="H2656">
        <v>10</v>
      </c>
      <c r="I2656" t="str">
        <f t="shared" si="165"/>
        <v>Frequent Buyer</v>
      </c>
      <c r="J2656">
        <v>2</v>
      </c>
      <c r="K2656" t="str">
        <f t="shared" si="166"/>
        <v>Unsatisfied</v>
      </c>
      <c r="L2656">
        <v>0</v>
      </c>
      <c r="M2656" t="str">
        <f t="shared" si="167"/>
        <v>No Intent</v>
      </c>
    </row>
    <row r="2657" spans="1:13">
      <c r="A2657">
        <v>8529</v>
      </c>
      <c r="B2657" t="s">
        <v>31</v>
      </c>
      <c r="C2657" t="s">
        <v>18</v>
      </c>
      <c r="D2657" s="3">
        <v>1670.8086482175499</v>
      </c>
      <c r="E2657">
        <v>55</v>
      </c>
      <c r="F2657" s="5" t="str">
        <f t="shared" si="164"/>
        <v>Mature Adult</v>
      </c>
      <c r="G2657" t="s">
        <v>9019</v>
      </c>
      <c r="H2657">
        <v>13</v>
      </c>
      <c r="I2657" t="str">
        <f t="shared" si="165"/>
        <v>Very Frequent Buyer</v>
      </c>
      <c r="J2657">
        <v>1</v>
      </c>
      <c r="K2657" t="str">
        <f t="shared" si="166"/>
        <v>Unsatisfied</v>
      </c>
      <c r="L2657">
        <v>0</v>
      </c>
      <c r="M2657" t="str">
        <f t="shared" si="167"/>
        <v>No Intent</v>
      </c>
    </row>
    <row r="2658" spans="1:13">
      <c r="A2658">
        <v>8530</v>
      </c>
      <c r="B2658" t="s">
        <v>12</v>
      </c>
      <c r="C2658" t="s">
        <v>13</v>
      </c>
      <c r="D2658" s="3">
        <v>516.23446552275902</v>
      </c>
      <c r="E2658">
        <v>56</v>
      </c>
      <c r="F2658" s="5" t="str">
        <f t="shared" si="164"/>
        <v>Mature Adult</v>
      </c>
      <c r="G2658" t="s">
        <v>9019</v>
      </c>
      <c r="H2658">
        <v>1</v>
      </c>
      <c r="I2658" t="str">
        <f t="shared" si="165"/>
        <v>Rare Buyer</v>
      </c>
      <c r="J2658">
        <v>5</v>
      </c>
      <c r="K2658" t="str">
        <f t="shared" si="166"/>
        <v>Satisfied</v>
      </c>
      <c r="L2658">
        <v>1</v>
      </c>
      <c r="M2658" t="str">
        <f t="shared" si="167"/>
        <v>Intent to Purchase</v>
      </c>
    </row>
    <row r="2659" spans="1:13">
      <c r="A2659">
        <v>8531</v>
      </c>
      <c r="B2659" t="s">
        <v>9</v>
      </c>
      <c r="C2659" t="s">
        <v>13</v>
      </c>
      <c r="D2659" s="3">
        <v>2117.5721521897699</v>
      </c>
      <c r="E2659">
        <v>22</v>
      </c>
      <c r="F2659" s="5" t="str">
        <f t="shared" si="164"/>
        <v>Young Adult</v>
      </c>
      <c r="G2659" t="s">
        <v>9019</v>
      </c>
      <c r="H2659">
        <v>18</v>
      </c>
      <c r="I2659" t="str">
        <f t="shared" si="165"/>
        <v>Very Frequent Buyer</v>
      </c>
      <c r="J2659">
        <v>2</v>
      </c>
      <c r="K2659" t="str">
        <f t="shared" si="166"/>
        <v>Unsatisfied</v>
      </c>
      <c r="L2659">
        <v>0</v>
      </c>
      <c r="M2659" t="str">
        <f t="shared" si="167"/>
        <v>No Intent</v>
      </c>
    </row>
    <row r="2660" spans="1:13">
      <c r="A2660">
        <v>8532</v>
      </c>
      <c r="B2660" t="s">
        <v>12</v>
      </c>
      <c r="C2660" t="s">
        <v>18</v>
      </c>
      <c r="D2660" s="3">
        <v>2179.2557109291602</v>
      </c>
      <c r="E2660">
        <v>27</v>
      </c>
      <c r="F2660" s="5" t="str">
        <f t="shared" si="164"/>
        <v>Young Adult</v>
      </c>
      <c r="G2660" t="s">
        <v>9019</v>
      </c>
      <c r="H2660">
        <v>14</v>
      </c>
      <c r="I2660" t="str">
        <f t="shared" si="165"/>
        <v>Very Frequent Buyer</v>
      </c>
      <c r="J2660">
        <v>1</v>
      </c>
      <c r="K2660" t="str">
        <f t="shared" si="166"/>
        <v>Unsatisfied</v>
      </c>
      <c r="L2660">
        <v>0</v>
      </c>
      <c r="M2660" t="str">
        <f t="shared" si="167"/>
        <v>No Intent</v>
      </c>
    </row>
    <row r="2661" spans="1:13">
      <c r="A2661">
        <v>8533</v>
      </c>
      <c r="B2661" t="s">
        <v>12</v>
      </c>
      <c r="C2661" t="s">
        <v>18</v>
      </c>
      <c r="D2661" s="3">
        <v>2846.9933892952299</v>
      </c>
      <c r="E2661">
        <v>31</v>
      </c>
      <c r="F2661" s="5" t="str">
        <f t="shared" si="164"/>
        <v>Adult</v>
      </c>
      <c r="G2661" t="s">
        <v>9020</v>
      </c>
      <c r="H2661">
        <v>3</v>
      </c>
      <c r="I2661" t="str">
        <f t="shared" si="165"/>
        <v>Occasional Buyer</v>
      </c>
      <c r="J2661">
        <v>4</v>
      </c>
      <c r="K2661" t="str">
        <f t="shared" si="166"/>
        <v>Satisfied</v>
      </c>
      <c r="L2661">
        <v>1</v>
      </c>
      <c r="M2661" t="str">
        <f t="shared" si="167"/>
        <v>Intent to Purchase</v>
      </c>
    </row>
    <row r="2662" spans="1:13">
      <c r="A2662">
        <v>8534</v>
      </c>
      <c r="B2662" t="s">
        <v>9</v>
      </c>
      <c r="C2662" t="s">
        <v>13</v>
      </c>
      <c r="D2662" s="3">
        <v>2242.50502830095</v>
      </c>
      <c r="E2662">
        <v>61</v>
      </c>
      <c r="F2662" s="5" t="str">
        <f t="shared" si="164"/>
        <v>Senior</v>
      </c>
      <c r="G2662" t="s">
        <v>9020</v>
      </c>
      <c r="H2662">
        <v>16</v>
      </c>
      <c r="I2662" t="str">
        <f t="shared" si="165"/>
        <v>Very Frequent Buyer</v>
      </c>
      <c r="J2662">
        <v>4</v>
      </c>
      <c r="K2662" t="str">
        <f t="shared" si="166"/>
        <v>Satisfied</v>
      </c>
      <c r="L2662">
        <v>1</v>
      </c>
      <c r="M2662" t="str">
        <f t="shared" si="167"/>
        <v>Intent to Purchase</v>
      </c>
    </row>
    <row r="2663" spans="1:13">
      <c r="A2663">
        <v>8535</v>
      </c>
      <c r="B2663" t="s">
        <v>31</v>
      </c>
      <c r="C2663" t="s">
        <v>10</v>
      </c>
      <c r="D2663" s="3">
        <v>1978.9129275246901</v>
      </c>
      <c r="E2663">
        <v>23</v>
      </c>
      <c r="F2663" s="5" t="str">
        <f t="shared" si="164"/>
        <v>Young Adult</v>
      </c>
      <c r="G2663" t="s">
        <v>9019</v>
      </c>
      <c r="H2663">
        <v>10</v>
      </c>
      <c r="I2663" t="str">
        <f t="shared" si="165"/>
        <v>Frequent Buyer</v>
      </c>
      <c r="J2663">
        <v>4</v>
      </c>
      <c r="K2663" t="str">
        <f t="shared" si="166"/>
        <v>Satisfied</v>
      </c>
      <c r="L2663">
        <v>0</v>
      </c>
      <c r="M2663" t="str">
        <f t="shared" si="167"/>
        <v>No Intent</v>
      </c>
    </row>
    <row r="2664" spans="1:13">
      <c r="A2664">
        <v>8536</v>
      </c>
      <c r="B2664" t="s">
        <v>9</v>
      </c>
      <c r="C2664" t="s">
        <v>28</v>
      </c>
      <c r="D2664" s="3">
        <v>1601.6793090449601</v>
      </c>
      <c r="E2664">
        <v>66</v>
      </c>
      <c r="F2664" s="5" t="str">
        <f t="shared" si="164"/>
        <v>Senior</v>
      </c>
      <c r="G2664" t="s">
        <v>9020</v>
      </c>
      <c r="H2664">
        <v>2</v>
      </c>
      <c r="I2664" t="str">
        <f t="shared" si="165"/>
        <v>Occasional Buyer</v>
      </c>
      <c r="J2664">
        <v>5</v>
      </c>
      <c r="K2664" t="str">
        <f t="shared" si="166"/>
        <v>Satisfied</v>
      </c>
      <c r="L2664">
        <v>1</v>
      </c>
      <c r="M2664" t="str">
        <f t="shared" si="167"/>
        <v>Intent to Purchase</v>
      </c>
    </row>
    <row r="2665" spans="1:13">
      <c r="A2665">
        <v>8537</v>
      </c>
      <c r="B2665" t="s">
        <v>31</v>
      </c>
      <c r="C2665" t="s">
        <v>18</v>
      </c>
      <c r="D2665" s="3">
        <v>2541.85451936248</v>
      </c>
      <c r="E2665">
        <v>31</v>
      </c>
      <c r="F2665" s="5" t="str">
        <f t="shared" si="164"/>
        <v>Adult</v>
      </c>
      <c r="G2665" t="s">
        <v>9020</v>
      </c>
      <c r="H2665">
        <v>6</v>
      </c>
      <c r="I2665" t="str">
        <f t="shared" si="165"/>
        <v>Regular Buyer</v>
      </c>
      <c r="J2665">
        <v>4</v>
      </c>
      <c r="K2665" t="str">
        <f t="shared" si="166"/>
        <v>Satisfied</v>
      </c>
      <c r="L2665">
        <v>1</v>
      </c>
      <c r="M2665" t="str">
        <f t="shared" si="167"/>
        <v>Intent to Purchase</v>
      </c>
    </row>
    <row r="2666" spans="1:13">
      <c r="A2666">
        <v>8538</v>
      </c>
      <c r="B2666" t="s">
        <v>15</v>
      </c>
      <c r="C2666" t="s">
        <v>28</v>
      </c>
      <c r="D2666" s="3">
        <v>2802.3429332908099</v>
      </c>
      <c r="E2666">
        <v>38</v>
      </c>
      <c r="F2666" s="5" t="str">
        <f t="shared" si="164"/>
        <v>Adult</v>
      </c>
      <c r="G2666" t="s">
        <v>9020</v>
      </c>
      <c r="H2666">
        <v>14</v>
      </c>
      <c r="I2666" t="str">
        <f t="shared" si="165"/>
        <v>Very Frequent Buyer</v>
      </c>
      <c r="J2666">
        <v>2</v>
      </c>
      <c r="K2666" t="str">
        <f t="shared" si="166"/>
        <v>Unsatisfied</v>
      </c>
      <c r="L2666">
        <v>1</v>
      </c>
      <c r="M2666" t="str">
        <f t="shared" si="167"/>
        <v>Intent to Purchase</v>
      </c>
    </row>
    <row r="2667" spans="1:13">
      <c r="A2667">
        <v>8539</v>
      </c>
      <c r="B2667" t="s">
        <v>24</v>
      </c>
      <c r="C2667" t="s">
        <v>13</v>
      </c>
      <c r="D2667" s="3">
        <v>1827.21820668224</v>
      </c>
      <c r="E2667">
        <v>58</v>
      </c>
      <c r="F2667" s="5" t="str">
        <f t="shared" si="164"/>
        <v>Mature Adult</v>
      </c>
      <c r="G2667" t="s">
        <v>9019</v>
      </c>
      <c r="H2667">
        <v>7</v>
      </c>
      <c r="I2667" t="str">
        <f t="shared" si="165"/>
        <v>Frequent Buyer</v>
      </c>
      <c r="J2667">
        <v>3</v>
      </c>
      <c r="K2667" t="str">
        <f t="shared" si="166"/>
        <v>Neutral</v>
      </c>
      <c r="L2667">
        <v>0</v>
      </c>
      <c r="M2667" t="str">
        <f t="shared" si="167"/>
        <v>No Intent</v>
      </c>
    </row>
    <row r="2668" spans="1:13">
      <c r="A2668">
        <v>8540</v>
      </c>
      <c r="B2668" t="s">
        <v>9</v>
      </c>
      <c r="C2668" t="s">
        <v>13</v>
      </c>
      <c r="D2668" s="3">
        <v>1952.9706990145801</v>
      </c>
      <c r="E2668">
        <v>31</v>
      </c>
      <c r="F2668" s="5" t="str">
        <f t="shared" ref="F2668:F2731" si="168">IF(E2668&lt;20,"Adolescent",IF(E2668&lt;30,"Young Adult",IF(E2668&lt;40,"Adult",IF(E2668&lt;50,"Middle aged",IF(E2668&lt;60,"Mature Adult","Senior")))))</f>
        <v>Adult</v>
      </c>
      <c r="G2668" t="s">
        <v>9020</v>
      </c>
      <c r="H2668">
        <v>18</v>
      </c>
      <c r="I2668" t="str">
        <f t="shared" si="165"/>
        <v>Very Frequent Buyer</v>
      </c>
      <c r="J2668">
        <v>5</v>
      </c>
      <c r="K2668" t="str">
        <f t="shared" si="166"/>
        <v>Satisfied</v>
      </c>
      <c r="L2668">
        <v>1</v>
      </c>
      <c r="M2668" t="str">
        <f t="shared" si="167"/>
        <v>Intent to Purchase</v>
      </c>
    </row>
    <row r="2669" spans="1:13">
      <c r="A2669">
        <v>8541</v>
      </c>
      <c r="B2669" t="s">
        <v>12</v>
      </c>
      <c r="C2669" t="s">
        <v>10</v>
      </c>
      <c r="D2669" s="3">
        <v>995.46204273558806</v>
      </c>
      <c r="E2669">
        <v>33</v>
      </c>
      <c r="F2669" s="5" t="str">
        <f t="shared" si="168"/>
        <v>Adult</v>
      </c>
      <c r="G2669" t="s">
        <v>9019</v>
      </c>
      <c r="H2669">
        <v>13</v>
      </c>
      <c r="I2669" t="str">
        <f t="shared" si="165"/>
        <v>Very Frequent Buyer</v>
      </c>
      <c r="J2669">
        <v>3</v>
      </c>
      <c r="K2669" t="str">
        <f t="shared" si="166"/>
        <v>Neutral</v>
      </c>
      <c r="L2669">
        <v>0</v>
      </c>
      <c r="M2669" t="str">
        <f t="shared" si="167"/>
        <v>No Intent</v>
      </c>
    </row>
    <row r="2670" spans="1:13">
      <c r="A2670">
        <v>8542</v>
      </c>
      <c r="B2670" t="s">
        <v>12</v>
      </c>
      <c r="C2670" t="s">
        <v>10</v>
      </c>
      <c r="D2670" s="3">
        <v>2288.3111562160502</v>
      </c>
      <c r="E2670">
        <v>27</v>
      </c>
      <c r="F2670" s="5" t="str">
        <f t="shared" si="168"/>
        <v>Young Adult</v>
      </c>
      <c r="G2670" t="s">
        <v>9020</v>
      </c>
      <c r="H2670">
        <v>3</v>
      </c>
      <c r="I2670" t="str">
        <f t="shared" si="165"/>
        <v>Occasional Buyer</v>
      </c>
      <c r="J2670">
        <v>3</v>
      </c>
      <c r="K2670" t="str">
        <f t="shared" si="166"/>
        <v>Neutral</v>
      </c>
      <c r="L2670">
        <v>0</v>
      </c>
      <c r="M2670" t="str">
        <f t="shared" si="167"/>
        <v>No Intent</v>
      </c>
    </row>
    <row r="2671" spans="1:13">
      <c r="A2671">
        <v>8543</v>
      </c>
      <c r="B2671" t="s">
        <v>24</v>
      </c>
      <c r="C2671" t="s">
        <v>18</v>
      </c>
      <c r="D2671" s="3">
        <v>553.47293276867003</v>
      </c>
      <c r="E2671">
        <v>64</v>
      </c>
      <c r="F2671" s="5" t="str">
        <f t="shared" si="168"/>
        <v>Senior</v>
      </c>
      <c r="G2671" t="s">
        <v>9020</v>
      </c>
      <c r="H2671">
        <v>7</v>
      </c>
      <c r="I2671" t="str">
        <f t="shared" si="165"/>
        <v>Frequent Buyer</v>
      </c>
      <c r="J2671">
        <v>5</v>
      </c>
      <c r="K2671" t="str">
        <f t="shared" si="166"/>
        <v>Satisfied</v>
      </c>
      <c r="L2671">
        <v>1</v>
      </c>
      <c r="M2671" t="str">
        <f t="shared" si="167"/>
        <v>Intent to Purchase</v>
      </c>
    </row>
    <row r="2672" spans="1:13">
      <c r="A2672">
        <v>8544</v>
      </c>
      <c r="B2672" t="s">
        <v>31</v>
      </c>
      <c r="C2672" t="s">
        <v>13</v>
      </c>
      <c r="D2672" s="3">
        <v>982.54386227765303</v>
      </c>
      <c r="E2672">
        <v>22</v>
      </c>
      <c r="F2672" s="5" t="str">
        <f t="shared" si="168"/>
        <v>Young Adult</v>
      </c>
      <c r="G2672" t="s">
        <v>9020</v>
      </c>
      <c r="H2672">
        <v>9</v>
      </c>
      <c r="I2672" t="str">
        <f t="shared" si="165"/>
        <v>Frequent Buyer</v>
      </c>
      <c r="J2672">
        <v>1</v>
      </c>
      <c r="K2672" t="str">
        <f t="shared" si="166"/>
        <v>Unsatisfied</v>
      </c>
      <c r="L2672">
        <v>0</v>
      </c>
      <c r="M2672" t="str">
        <f t="shared" si="167"/>
        <v>No Intent</v>
      </c>
    </row>
    <row r="2673" spans="1:13">
      <c r="A2673">
        <v>8545</v>
      </c>
      <c r="B2673" t="s">
        <v>15</v>
      </c>
      <c r="C2673" t="s">
        <v>28</v>
      </c>
      <c r="D2673" s="3">
        <v>1755.2378644728601</v>
      </c>
      <c r="E2673">
        <v>68</v>
      </c>
      <c r="F2673" s="5" t="str">
        <f t="shared" si="168"/>
        <v>Senior</v>
      </c>
      <c r="G2673" t="s">
        <v>9019</v>
      </c>
      <c r="H2673">
        <v>13</v>
      </c>
      <c r="I2673" t="str">
        <f t="shared" si="165"/>
        <v>Very Frequent Buyer</v>
      </c>
      <c r="J2673">
        <v>3</v>
      </c>
      <c r="K2673" t="str">
        <f t="shared" si="166"/>
        <v>Neutral</v>
      </c>
      <c r="L2673">
        <v>0</v>
      </c>
      <c r="M2673" t="str">
        <f t="shared" si="167"/>
        <v>No Intent</v>
      </c>
    </row>
    <row r="2674" spans="1:13">
      <c r="A2674">
        <v>8546</v>
      </c>
      <c r="B2674" t="s">
        <v>9</v>
      </c>
      <c r="C2674" t="s">
        <v>13</v>
      </c>
      <c r="D2674" s="3">
        <v>1143.35715300986</v>
      </c>
      <c r="E2674">
        <v>50</v>
      </c>
      <c r="F2674" s="5" t="str">
        <f t="shared" si="168"/>
        <v>Mature Adult</v>
      </c>
      <c r="G2674" t="s">
        <v>9019</v>
      </c>
      <c r="H2674">
        <v>1</v>
      </c>
      <c r="I2674" t="str">
        <f t="shared" si="165"/>
        <v>Rare Buyer</v>
      </c>
      <c r="J2674">
        <v>5</v>
      </c>
      <c r="K2674" t="str">
        <f t="shared" si="166"/>
        <v>Satisfied</v>
      </c>
      <c r="L2674">
        <v>1</v>
      </c>
      <c r="M2674" t="str">
        <f t="shared" si="167"/>
        <v>Intent to Purchase</v>
      </c>
    </row>
    <row r="2675" spans="1:13">
      <c r="A2675">
        <v>8547</v>
      </c>
      <c r="B2675" t="s">
        <v>9</v>
      </c>
      <c r="C2675" t="s">
        <v>22</v>
      </c>
      <c r="D2675" s="3">
        <v>2461.9933302018198</v>
      </c>
      <c r="E2675">
        <v>22</v>
      </c>
      <c r="F2675" s="5" t="str">
        <f t="shared" si="168"/>
        <v>Young Adult</v>
      </c>
      <c r="G2675" t="s">
        <v>9020</v>
      </c>
      <c r="H2675">
        <v>3</v>
      </c>
      <c r="I2675" t="str">
        <f t="shared" si="165"/>
        <v>Occasional Buyer</v>
      </c>
      <c r="J2675">
        <v>2</v>
      </c>
      <c r="K2675" t="str">
        <f t="shared" si="166"/>
        <v>Unsatisfied</v>
      </c>
      <c r="L2675">
        <v>0</v>
      </c>
      <c r="M2675" t="str">
        <f t="shared" si="167"/>
        <v>No Intent</v>
      </c>
    </row>
    <row r="2676" spans="1:13">
      <c r="A2676">
        <v>8548</v>
      </c>
      <c r="B2676" t="s">
        <v>9</v>
      </c>
      <c r="C2676" t="s">
        <v>18</v>
      </c>
      <c r="D2676" s="3">
        <v>1777.4783014623099</v>
      </c>
      <c r="E2676">
        <v>52</v>
      </c>
      <c r="F2676" s="5" t="str">
        <f t="shared" si="168"/>
        <v>Mature Adult</v>
      </c>
      <c r="G2676" t="s">
        <v>9020</v>
      </c>
      <c r="H2676">
        <v>19</v>
      </c>
      <c r="I2676" t="str">
        <f t="shared" si="165"/>
        <v>Very Frequent Buyer</v>
      </c>
      <c r="J2676">
        <v>4</v>
      </c>
      <c r="K2676" t="str">
        <f t="shared" si="166"/>
        <v>Satisfied</v>
      </c>
      <c r="L2676">
        <v>1</v>
      </c>
      <c r="M2676" t="str">
        <f t="shared" si="167"/>
        <v>Intent to Purchase</v>
      </c>
    </row>
    <row r="2677" spans="1:13">
      <c r="A2677">
        <v>8549</v>
      </c>
      <c r="B2677" t="s">
        <v>24</v>
      </c>
      <c r="C2677" t="s">
        <v>13</v>
      </c>
      <c r="D2677" s="3">
        <v>1952.9539903157699</v>
      </c>
      <c r="E2677">
        <v>27</v>
      </c>
      <c r="F2677" s="5" t="str">
        <f t="shared" si="168"/>
        <v>Young Adult</v>
      </c>
      <c r="G2677" t="s">
        <v>9019</v>
      </c>
      <c r="H2677">
        <v>15</v>
      </c>
      <c r="I2677" t="str">
        <f t="shared" si="165"/>
        <v>Very Frequent Buyer</v>
      </c>
      <c r="J2677">
        <v>3</v>
      </c>
      <c r="K2677" t="str">
        <f t="shared" si="166"/>
        <v>Neutral</v>
      </c>
      <c r="L2677">
        <v>0</v>
      </c>
      <c r="M2677" t="str">
        <f t="shared" si="167"/>
        <v>No Intent</v>
      </c>
    </row>
    <row r="2678" spans="1:13">
      <c r="A2678">
        <v>8550</v>
      </c>
      <c r="B2678" t="s">
        <v>9</v>
      </c>
      <c r="C2678" t="s">
        <v>10</v>
      </c>
      <c r="D2678" s="3">
        <v>845.29332685482996</v>
      </c>
      <c r="E2678">
        <v>29</v>
      </c>
      <c r="F2678" s="5" t="str">
        <f t="shared" si="168"/>
        <v>Young Adult</v>
      </c>
      <c r="G2678" t="s">
        <v>9019</v>
      </c>
      <c r="H2678">
        <v>11</v>
      </c>
      <c r="I2678" t="str">
        <f t="shared" si="165"/>
        <v>Frequent Buyer</v>
      </c>
      <c r="J2678">
        <v>3</v>
      </c>
      <c r="K2678" t="str">
        <f t="shared" si="166"/>
        <v>Neutral</v>
      </c>
      <c r="L2678">
        <v>0</v>
      </c>
      <c r="M2678" t="str">
        <f t="shared" si="167"/>
        <v>No Intent</v>
      </c>
    </row>
    <row r="2679" spans="1:13">
      <c r="A2679">
        <v>8551</v>
      </c>
      <c r="B2679" t="s">
        <v>15</v>
      </c>
      <c r="C2679" t="s">
        <v>10</v>
      </c>
      <c r="D2679" s="3">
        <v>2605.2946477850301</v>
      </c>
      <c r="E2679">
        <v>30</v>
      </c>
      <c r="F2679" s="5" t="str">
        <f t="shared" si="168"/>
        <v>Adult</v>
      </c>
      <c r="G2679" t="s">
        <v>9020</v>
      </c>
      <c r="H2679">
        <v>9</v>
      </c>
      <c r="I2679" t="str">
        <f t="shared" si="165"/>
        <v>Frequent Buyer</v>
      </c>
      <c r="J2679">
        <v>1</v>
      </c>
      <c r="K2679" t="str">
        <f t="shared" si="166"/>
        <v>Unsatisfied</v>
      </c>
      <c r="L2679">
        <v>0</v>
      </c>
      <c r="M2679" t="str">
        <f t="shared" si="167"/>
        <v>No Intent</v>
      </c>
    </row>
    <row r="2680" spans="1:13">
      <c r="A2680">
        <v>8552</v>
      </c>
      <c r="B2680" t="s">
        <v>24</v>
      </c>
      <c r="C2680" t="s">
        <v>22</v>
      </c>
      <c r="D2680" s="3">
        <v>2233.7239003309301</v>
      </c>
      <c r="E2680">
        <v>69</v>
      </c>
      <c r="F2680" s="5" t="str">
        <f t="shared" si="168"/>
        <v>Senior</v>
      </c>
      <c r="G2680" t="s">
        <v>9020</v>
      </c>
      <c r="H2680">
        <v>11</v>
      </c>
      <c r="I2680" t="str">
        <f t="shared" si="165"/>
        <v>Frequent Buyer</v>
      </c>
      <c r="J2680">
        <v>2</v>
      </c>
      <c r="K2680" t="str">
        <f t="shared" si="166"/>
        <v>Unsatisfied</v>
      </c>
      <c r="L2680">
        <v>1</v>
      </c>
      <c r="M2680" t="str">
        <f t="shared" si="167"/>
        <v>Intent to Purchase</v>
      </c>
    </row>
    <row r="2681" spans="1:13">
      <c r="A2681">
        <v>8553</v>
      </c>
      <c r="B2681" t="s">
        <v>15</v>
      </c>
      <c r="C2681" t="s">
        <v>22</v>
      </c>
      <c r="D2681" s="3">
        <v>343.83832118091198</v>
      </c>
      <c r="E2681">
        <v>46</v>
      </c>
      <c r="F2681" s="5" t="str">
        <f t="shared" si="168"/>
        <v>Middle aged</v>
      </c>
      <c r="G2681" t="s">
        <v>9019</v>
      </c>
      <c r="H2681">
        <v>5</v>
      </c>
      <c r="I2681" t="str">
        <f t="shared" si="165"/>
        <v>Regular Buyer</v>
      </c>
      <c r="J2681">
        <v>4</v>
      </c>
      <c r="K2681" t="str">
        <f t="shared" si="166"/>
        <v>Satisfied</v>
      </c>
      <c r="L2681">
        <v>1</v>
      </c>
      <c r="M2681" t="str">
        <f t="shared" si="167"/>
        <v>Intent to Purchase</v>
      </c>
    </row>
    <row r="2682" spans="1:13">
      <c r="A2682">
        <v>8554</v>
      </c>
      <c r="B2682" t="s">
        <v>9</v>
      </c>
      <c r="C2682" t="s">
        <v>18</v>
      </c>
      <c r="D2682" s="3">
        <v>212.03949076254199</v>
      </c>
      <c r="E2682">
        <v>47</v>
      </c>
      <c r="F2682" s="5" t="str">
        <f t="shared" si="168"/>
        <v>Middle aged</v>
      </c>
      <c r="G2682" t="s">
        <v>9020</v>
      </c>
      <c r="H2682">
        <v>12</v>
      </c>
      <c r="I2682" t="str">
        <f t="shared" si="165"/>
        <v>Frequent Buyer</v>
      </c>
      <c r="J2682">
        <v>4</v>
      </c>
      <c r="K2682" t="str">
        <f t="shared" si="166"/>
        <v>Satisfied</v>
      </c>
      <c r="L2682">
        <v>1</v>
      </c>
      <c r="M2682" t="str">
        <f t="shared" si="167"/>
        <v>Intent to Purchase</v>
      </c>
    </row>
    <row r="2683" spans="1:13">
      <c r="A2683">
        <v>8555</v>
      </c>
      <c r="B2683" t="s">
        <v>24</v>
      </c>
      <c r="C2683" t="s">
        <v>13</v>
      </c>
      <c r="D2683" s="3">
        <v>2919.4764871873999</v>
      </c>
      <c r="E2683">
        <v>37</v>
      </c>
      <c r="F2683" s="5" t="str">
        <f t="shared" si="168"/>
        <v>Adult</v>
      </c>
      <c r="G2683" t="s">
        <v>9019</v>
      </c>
      <c r="H2683">
        <v>11</v>
      </c>
      <c r="I2683" t="str">
        <f t="shared" si="165"/>
        <v>Frequent Buyer</v>
      </c>
      <c r="J2683">
        <v>4</v>
      </c>
      <c r="K2683" t="str">
        <f t="shared" si="166"/>
        <v>Satisfied</v>
      </c>
      <c r="L2683">
        <v>1</v>
      </c>
      <c r="M2683" t="str">
        <f t="shared" si="167"/>
        <v>Intent to Purchase</v>
      </c>
    </row>
    <row r="2684" spans="1:13">
      <c r="A2684">
        <v>8556</v>
      </c>
      <c r="B2684" t="s">
        <v>12</v>
      </c>
      <c r="C2684" t="s">
        <v>18</v>
      </c>
      <c r="D2684" s="3">
        <v>249.92930227713501</v>
      </c>
      <c r="E2684">
        <v>28</v>
      </c>
      <c r="F2684" s="5" t="str">
        <f t="shared" si="168"/>
        <v>Young Adult</v>
      </c>
      <c r="G2684" t="s">
        <v>9019</v>
      </c>
      <c r="H2684">
        <v>7</v>
      </c>
      <c r="I2684" t="str">
        <f t="shared" si="165"/>
        <v>Frequent Buyer</v>
      </c>
      <c r="J2684">
        <v>4</v>
      </c>
      <c r="K2684" t="str">
        <f t="shared" si="166"/>
        <v>Satisfied</v>
      </c>
      <c r="L2684">
        <v>0</v>
      </c>
      <c r="M2684" t="str">
        <f t="shared" si="167"/>
        <v>No Intent</v>
      </c>
    </row>
    <row r="2685" spans="1:13">
      <c r="A2685">
        <v>8557</v>
      </c>
      <c r="B2685" t="s">
        <v>24</v>
      </c>
      <c r="C2685" t="s">
        <v>28</v>
      </c>
      <c r="D2685" s="3">
        <v>1372.3471575293299</v>
      </c>
      <c r="E2685">
        <v>35</v>
      </c>
      <c r="F2685" s="5" t="str">
        <f t="shared" si="168"/>
        <v>Adult</v>
      </c>
      <c r="G2685" t="s">
        <v>9019</v>
      </c>
      <c r="H2685">
        <v>17</v>
      </c>
      <c r="I2685" t="str">
        <f t="shared" si="165"/>
        <v>Very Frequent Buyer</v>
      </c>
      <c r="J2685">
        <v>2</v>
      </c>
      <c r="K2685" t="str">
        <f t="shared" si="166"/>
        <v>Unsatisfied</v>
      </c>
      <c r="L2685">
        <v>0</v>
      </c>
      <c r="M2685" t="str">
        <f t="shared" si="167"/>
        <v>No Intent</v>
      </c>
    </row>
    <row r="2686" spans="1:13">
      <c r="A2686">
        <v>8558</v>
      </c>
      <c r="B2686" t="s">
        <v>12</v>
      </c>
      <c r="C2686" t="s">
        <v>28</v>
      </c>
      <c r="D2686" s="3">
        <v>2273.2631654634301</v>
      </c>
      <c r="E2686">
        <v>39</v>
      </c>
      <c r="F2686" s="5" t="str">
        <f t="shared" si="168"/>
        <v>Adult</v>
      </c>
      <c r="G2686" t="s">
        <v>9020</v>
      </c>
      <c r="H2686">
        <v>7</v>
      </c>
      <c r="I2686" t="str">
        <f t="shared" si="165"/>
        <v>Frequent Buyer</v>
      </c>
      <c r="J2686">
        <v>2</v>
      </c>
      <c r="K2686" t="str">
        <f t="shared" si="166"/>
        <v>Unsatisfied</v>
      </c>
      <c r="L2686">
        <v>1</v>
      </c>
      <c r="M2686" t="str">
        <f t="shared" si="167"/>
        <v>Intent to Purchase</v>
      </c>
    </row>
    <row r="2687" spans="1:13">
      <c r="A2687">
        <v>8559</v>
      </c>
      <c r="B2687" t="s">
        <v>9</v>
      </c>
      <c r="C2687" t="s">
        <v>10</v>
      </c>
      <c r="D2687" s="3">
        <v>210.953082433296</v>
      </c>
      <c r="E2687">
        <v>46</v>
      </c>
      <c r="F2687" s="5" t="str">
        <f t="shared" si="168"/>
        <v>Middle aged</v>
      </c>
      <c r="G2687" t="s">
        <v>9019</v>
      </c>
      <c r="H2687">
        <v>17</v>
      </c>
      <c r="I2687" t="str">
        <f t="shared" si="165"/>
        <v>Very Frequent Buyer</v>
      </c>
      <c r="J2687">
        <v>3</v>
      </c>
      <c r="K2687" t="str">
        <f t="shared" si="166"/>
        <v>Neutral</v>
      </c>
      <c r="L2687">
        <v>0</v>
      </c>
      <c r="M2687" t="str">
        <f t="shared" si="167"/>
        <v>No Intent</v>
      </c>
    </row>
    <row r="2688" spans="1:13">
      <c r="A2688">
        <v>8560</v>
      </c>
      <c r="B2688" t="s">
        <v>15</v>
      </c>
      <c r="C2688" t="s">
        <v>22</v>
      </c>
      <c r="D2688" s="3">
        <v>1242.91898930149</v>
      </c>
      <c r="E2688">
        <v>55</v>
      </c>
      <c r="F2688" s="5" t="str">
        <f t="shared" si="168"/>
        <v>Mature Adult</v>
      </c>
      <c r="G2688" t="s">
        <v>9020</v>
      </c>
      <c r="H2688">
        <v>7</v>
      </c>
      <c r="I2688" t="str">
        <f t="shared" si="165"/>
        <v>Frequent Buyer</v>
      </c>
      <c r="J2688">
        <v>3</v>
      </c>
      <c r="K2688" t="str">
        <f t="shared" si="166"/>
        <v>Neutral</v>
      </c>
      <c r="L2688">
        <v>1</v>
      </c>
      <c r="M2688" t="str">
        <f t="shared" si="167"/>
        <v>Intent to Purchase</v>
      </c>
    </row>
    <row r="2689" spans="1:13">
      <c r="A2689">
        <v>8561</v>
      </c>
      <c r="B2689" t="s">
        <v>31</v>
      </c>
      <c r="C2689" t="s">
        <v>18</v>
      </c>
      <c r="D2689" s="3">
        <v>521.55282296845803</v>
      </c>
      <c r="E2689">
        <v>52</v>
      </c>
      <c r="F2689" s="5" t="str">
        <f t="shared" si="168"/>
        <v>Mature Adult</v>
      </c>
      <c r="G2689" t="s">
        <v>9019</v>
      </c>
      <c r="H2689">
        <v>2</v>
      </c>
      <c r="I2689" t="str">
        <f t="shared" si="165"/>
        <v>Occasional Buyer</v>
      </c>
      <c r="J2689">
        <v>3</v>
      </c>
      <c r="K2689" t="str">
        <f t="shared" si="166"/>
        <v>Neutral</v>
      </c>
      <c r="L2689">
        <v>0</v>
      </c>
      <c r="M2689" t="str">
        <f t="shared" si="167"/>
        <v>No Intent</v>
      </c>
    </row>
    <row r="2690" spans="1:13">
      <c r="A2690">
        <v>8562</v>
      </c>
      <c r="B2690" t="s">
        <v>12</v>
      </c>
      <c r="C2690" t="s">
        <v>13</v>
      </c>
      <c r="D2690" s="3">
        <v>866.38820061073704</v>
      </c>
      <c r="E2690">
        <v>61</v>
      </c>
      <c r="F2690" s="5" t="str">
        <f t="shared" si="168"/>
        <v>Senior</v>
      </c>
      <c r="G2690" t="s">
        <v>9020</v>
      </c>
      <c r="H2690">
        <v>1</v>
      </c>
      <c r="I2690" t="str">
        <f t="shared" ref="I2690:I2753" si="169">IF(H2690=0, "No Purchases",
IF(H2690&lt;=1, "Rare Buyer",
IF(H2690&lt;=3, "Occasional Buyer",
IF(H2690&lt;=6, "Regular Buyer",
IF(H2690&lt;=12, "Frequent Buyer", "Very Frequent Buyer")))))</f>
        <v>Rare Buyer</v>
      </c>
      <c r="J2690">
        <v>1</v>
      </c>
      <c r="K2690" t="str">
        <f t="shared" ref="K2690:K2753" si="170">IF(J2690&lt;=2, "Unsatisfied",
IF(J2690=3, "Neutral",
IF(J2690&gt;=4, "Satisfied", "N/A")))</f>
        <v>Unsatisfied</v>
      </c>
      <c r="L2690">
        <v>1</v>
      </c>
      <c r="M2690" t="str">
        <f t="shared" ref="M2690:M2753" si="171">IF(L2690=0, "No Intent", IF(L2690=1,"Intent to Purchase", "N/A"))</f>
        <v>Intent to Purchase</v>
      </c>
    </row>
    <row r="2691" spans="1:13">
      <c r="A2691">
        <v>8563</v>
      </c>
      <c r="B2691" t="s">
        <v>15</v>
      </c>
      <c r="C2691" t="s">
        <v>28</v>
      </c>
      <c r="D2691" s="3">
        <v>2516.0523180955502</v>
      </c>
      <c r="E2691">
        <v>61</v>
      </c>
      <c r="F2691" s="5" t="str">
        <f t="shared" si="168"/>
        <v>Senior</v>
      </c>
      <c r="G2691" t="s">
        <v>9020</v>
      </c>
      <c r="H2691">
        <v>17</v>
      </c>
      <c r="I2691" t="str">
        <f t="shared" si="169"/>
        <v>Very Frequent Buyer</v>
      </c>
      <c r="J2691">
        <v>5</v>
      </c>
      <c r="K2691" t="str">
        <f t="shared" si="170"/>
        <v>Satisfied</v>
      </c>
      <c r="L2691">
        <v>1</v>
      </c>
      <c r="M2691" t="str">
        <f t="shared" si="171"/>
        <v>Intent to Purchase</v>
      </c>
    </row>
    <row r="2692" spans="1:13">
      <c r="A2692">
        <v>8564</v>
      </c>
      <c r="B2692" t="s">
        <v>15</v>
      </c>
      <c r="C2692" t="s">
        <v>18</v>
      </c>
      <c r="D2692" s="3">
        <v>1010.49179932185</v>
      </c>
      <c r="E2692">
        <v>32</v>
      </c>
      <c r="F2692" s="5" t="str">
        <f t="shared" si="168"/>
        <v>Adult</v>
      </c>
      <c r="G2692" t="s">
        <v>9019</v>
      </c>
      <c r="H2692">
        <v>12</v>
      </c>
      <c r="I2692" t="str">
        <f t="shared" si="169"/>
        <v>Frequent Buyer</v>
      </c>
      <c r="J2692">
        <v>4</v>
      </c>
      <c r="K2692" t="str">
        <f t="shared" si="170"/>
        <v>Satisfied</v>
      </c>
      <c r="L2692">
        <v>1</v>
      </c>
      <c r="M2692" t="str">
        <f t="shared" si="171"/>
        <v>Intent to Purchase</v>
      </c>
    </row>
    <row r="2693" spans="1:13">
      <c r="A2693">
        <v>8565</v>
      </c>
      <c r="B2693" t="s">
        <v>9</v>
      </c>
      <c r="C2693" t="s">
        <v>22</v>
      </c>
      <c r="D2693" s="3">
        <v>883.37039341703201</v>
      </c>
      <c r="E2693">
        <v>36</v>
      </c>
      <c r="F2693" s="5" t="str">
        <f t="shared" si="168"/>
        <v>Adult</v>
      </c>
      <c r="G2693" t="s">
        <v>9020</v>
      </c>
      <c r="H2693">
        <v>10</v>
      </c>
      <c r="I2693" t="str">
        <f t="shared" si="169"/>
        <v>Frequent Buyer</v>
      </c>
      <c r="J2693">
        <v>4</v>
      </c>
      <c r="K2693" t="str">
        <f t="shared" si="170"/>
        <v>Satisfied</v>
      </c>
      <c r="L2693">
        <v>1</v>
      </c>
      <c r="M2693" t="str">
        <f t="shared" si="171"/>
        <v>Intent to Purchase</v>
      </c>
    </row>
    <row r="2694" spans="1:13">
      <c r="A2694">
        <v>8566</v>
      </c>
      <c r="B2694" t="s">
        <v>24</v>
      </c>
      <c r="C2694" t="s">
        <v>18</v>
      </c>
      <c r="D2694" s="3">
        <v>897.38251474888204</v>
      </c>
      <c r="E2694">
        <v>63</v>
      </c>
      <c r="F2694" s="5" t="str">
        <f t="shared" si="168"/>
        <v>Senior</v>
      </c>
      <c r="G2694" t="s">
        <v>9019</v>
      </c>
      <c r="H2694">
        <v>13</v>
      </c>
      <c r="I2694" t="str">
        <f t="shared" si="169"/>
        <v>Very Frequent Buyer</v>
      </c>
      <c r="J2694">
        <v>2</v>
      </c>
      <c r="K2694" t="str">
        <f t="shared" si="170"/>
        <v>Unsatisfied</v>
      </c>
      <c r="L2694">
        <v>0</v>
      </c>
      <c r="M2694" t="str">
        <f t="shared" si="171"/>
        <v>No Intent</v>
      </c>
    </row>
    <row r="2695" spans="1:13">
      <c r="A2695">
        <v>8567</v>
      </c>
      <c r="B2695" t="s">
        <v>24</v>
      </c>
      <c r="C2695" t="s">
        <v>28</v>
      </c>
      <c r="D2695" s="3">
        <v>2086.5791605763002</v>
      </c>
      <c r="E2695">
        <v>34</v>
      </c>
      <c r="F2695" s="5" t="str">
        <f t="shared" si="168"/>
        <v>Adult</v>
      </c>
      <c r="G2695" t="s">
        <v>9020</v>
      </c>
      <c r="H2695">
        <v>2</v>
      </c>
      <c r="I2695" t="str">
        <f t="shared" si="169"/>
        <v>Occasional Buyer</v>
      </c>
      <c r="J2695">
        <v>4</v>
      </c>
      <c r="K2695" t="str">
        <f t="shared" si="170"/>
        <v>Satisfied</v>
      </c>
      <c r="L2695">
        <v>1</v>
      </c>
      <c r="M2695" t="str">
        <f t="shared" si="171"/>
        <v>Intent to Purchase</v>
      </c>
    </row>
    <row r="2696" spans="1:13">
      <c r="A2696">
        <v>8568</v>
      </c>
      <c r="B2696" t="s">
        <v>15</v>
      </c>
      <c r="C2696" t="s">
        <v>22</v>
      </c>
      <c r="D2696" s="3">
        <v>2420.75612455793</v>
      </c>
      <c r="E2696">
        <v>20</v>
      </c>
      <c r="F2696" s="5" t="str">
        <f t="shared" si="168"/>
        <v>Young Adult</v>
      </c>
      <c r="G2696" t="s">
        <v>9020</v>
      </c>
      <c r="H2696">
        <v>8</v>
      </c>
      <c r="I2696" t="str">
        <f t="shared" si="169"/>
        <v>Frequent Buyer</v>
      </c>
      <c r="J2696">
        <v>2</v>
      </c>
      <c r="K2696" t="str">
        <f t="shared" si="170"/>
        <v>Unsatisfied</v>
      </c>
      <c r="L2696">
        <v>0</v>
      </c>
      <c r="M2696" t="str">
        <f t="shared" si="171"/>
        <v>No Intent</v>
      </c>
    </row>
    <row r="2697" spans="1:13">
      <c r="A2697">
        <v>8569</v>
      </c>
      <c r="B2697" t="s">
        <v>15</v>
      </c>
      <c r="C2697" t="s">
        <v>13</v>
      </c>
      <c r="D2697" s="3">
        <v>980.39507616122103</v>
      </c>
      <c r="E2697">
        <v>33</v>
      </c>
      <c r="F2697" s="5" t="str">
        <f t="shared" si="168"/>
        <v>Adult</v>
      </c>
      <c r="G2697" t="s">
        <v>9020</v>
      </c>
      <c r="H2697">
        <v>4</v>
      </c>
      <c r="I2697" t="str">
        <f t="shared" si="169"/>
        <v>Regular Buyer</v>
      </c>
      <c r="J2697">
        <v>1</v>
      </c>
      <c r="K2697" t="str">
        <f t="shared" si="170"/>
        <v>Unsatisfied</v>
      </c>
      <c r="L2697">
        <v>1</v>
      </c>
      <c r="M2697" t="str">
        <f t="shared" si="171"/>
        <v>Intent to Purchase</v>
      </c>
    </row>
    <row r="2698" spans="1:13">
      <c r="A2698">
        <v>8570</v>
      </c>
      <c r="B2698" t="s">
        <v>24</v>
      </c>
      <c r="C2698" t="s">
        <v>22</v>
      </c>
      <c r="D2698" s="3">
        <v>1697.4852460990301</v>
      </c>
      <c r="E2698">
        <v>36</v>
      </c>
      <c r="F2698" s="5" t="str">
        <f t="shared" si="168"/>
        <v>Adult</v>
      </c>
      <c r="G2698" t="s">
        <v>9019</v>
      </c>
      <c r="H2698">
        <v>10</v>
      </c>
      <c r="I2698" t="str">
        <f t="shared" si="169"/>
        <v>Frequent Buyer</v>
      </c>
      <c r="J2698">
        <v>4</v>
      </c>
      <c r="K2698" t="str">
        <f t="shared" si="170"/>
        <v>Satisfied</v>
      </c>
      <c r="L2698">
        <v>1</v>
      </c>
      <c r="M2698" t="str">
        <f t="shared" si="171"/>
        <v>Intent to Purchase</v>
      </c>
    </row>
    <row r="2699" spans="1:13">
      <c r="A2699">
        <v>8571</v>
      </c>
      <c r="B2699" t="s">
        <v>12</v>
      </c>
      <c r="C2699" t="s">
        <v>28</v>
      </c>
      <c r="D2699" s="3">
        <v>364.77822084023501</v>
      </c>
      <c r="E2699">
        <v>42</v>
      </c>
      <c r="F2699" s="5" t="str">
        <f t="shared" si="168"/>
        <v>Middle aged</v>
      </c>
      <c r="G2699" t="s">
        <v>9020</v>
      </c>
      <c r="H2699">
        <v>8</v>
      </c>
      <c r="I2699" t="str">
        <f t="shared" si="169"/>
        <v>Frequent Buyer</v>
      </c>
      <c r="J2699">
        <v>2</v>
      </c>
      <c r="K2699" t="str">
        <f t="shared" si="170"/>
        <v>Unsatisfied</v>
      </c>
      <c r="L2699">
        <v>1</v>
      </c>
      <c r="M2699" t="str">
        <f t="shared" si="171"/>
        <v>Intent to Purchase</v>
      </c>
    </row>
    <row r="2700" spans="1:13">
      <c r="A2700">
        <v>8572</v>
      </c>
      <c r="B2700" t="s">
        <v>15</v>
      </c>
      <c r="C2700" t="s">
        <v>18</v>
      </c>
      <c r="D2700" s="3">
        <v>2847.4386470006102</v>
      </c>
      <c r="E2700">
        <v>42</v>
      </c>
      <c r="F2700" s="5" t="str">
        <f t="shared" si="168"/>
        <v>Middle aged</v>
      </c>
      <c r="G2700" t="s">
        <v>9020</v>
      </c>
      <c r="H2700">
        <v>11</v>
      </c>
      <c r="I2700" t="str">
        <f t="shared" si="169"/>
        <v>Frequent Buyer</v>
      </c>
      <c r="J2700">
        <v>1</v>
      </c>
      <c r="K2700" t="str">
        <f t="shared" si="170"/>
        <v>Unsatisfied</v>
      </c>
      <c r="L2700">
        <v>1</v>
      </c>
      <c r="M2700" t="str">
        <f t="shared" si="171"/>
        <v>Intent to Purchase</v>
      </c>
    </row>
    <row r="2701" spans="1:13">
      <c r="A2701">
        <v>8573</v>
      </c>
      <c r="B2701" t="s">
        <v>24</v>
      </c>
      <c r="C2701" t="s">
        <v>22</v>
      </c>
      <c r="D2701" s="3">
        <v>2275.9663677529302</v>
      </c>
      <c r="E2701">
        <v>27</v>
      </c>
      <c r="F2701" s="5" t="str">
        <f t="shared" si="168"/>
        <v>Young Adult</v>
      </c>
      <c r="G2701" t="s">
        <v>9019</v>
      </c>
      <c r="H2701">
        <v>13</v>
      </c>
      <c r="I2701" t="str">
        <f t="shared" si="169"/>
        <v>Very Frequent Buyer</v>
      </c>
      <c r="J2701">
        <v>1</v>
      </c>
      <c r="K2701" t="str">
        <f t="shared" si="170"/>
        <v>Unsatisfied</v>
      </c>
      <c r="L2701">
        <v>0</v>
      </c>
      <c r="M2701" t="str">
        <f t="shared" si="171"/>
        <v>No Intent</v>
      </c>
    </row>
    <row r="2702" spans="1:13">
      <c r="A2702">
        <v>8574</v>
      </c>
      <c r="B2702" t="s">
        <v>9</v>
      </c>
      <c r="C2702" t="s">
        <v>18</v>
      </c>
      <c r="D2702" s="3">
        <v>2056.2828138088598</v>
      </c>
      <c r="E2702">
        <v>33</v>
      </c>
      <c r="F2702" s="5" t="str">
        <f t="shared" si="168"/>
        <v>Adult</v>
      </c>
      <c r="G2702" t="s">
        <v>9019</v>
      </c>
      <c r="H2702">
        <v>13</v>
      </c>
      <c r="I2702" t="str">
        <f t="shared" si="169"/>
        <v>Very Frequent Buyer</v>
      </c>
      <c r="J2702">
        <v>1</v>
      </c>
      <c r="K2702" t="str">
        <f t="shared" si="170"/>
        <v>Unsatisfied</v>
      </c>
      <c r="L2702">
        <v>0</v>
      </c>
      <c r="M2702" t="str">
        <f t="shared" si="171"/>
        <v>No Intent</v>
      </c>
    </row>
    <row r="2703" spans="1:13">
      <c r="A2703">
        <v>8575</v>
      </c>
      <c r="B2703" t="s">
        <v>12</v>
      </c>
      <c r="C2703" t="s">
        <v>10</v>
      </c>
      <c r="D2703" s="3">
        <v>646.85524818452802</v>
      </c>
      <c r="E2703">
        <v>32</v>
      </c>
      <c r="F2703" s="5" t="str">
        <f t="shared" si="168"/>
        <v>Adult</v>
      </c>
      <c r="G2703" t="s">
        <v>9019</v>
      </c>
      <c r="H2703">
        <v>11</v>
      </c>
      <c r="I2703" t="str">
        <f t="shared" si="169"/>
        <v>Frequent Buyer</v>
      </c>
      <c r="J2703">
        <v>5</v>
      </c>
      <c r="K2703" t="str">
        <f t="shared" si="170"/>
        <v>Satisfied</v>
      </c>
      <c r="L2703">
        <v>1</v>
      </c>
      <c r="M2703" t="str">
        <f t="shared" si="171"/>
        <v>Intent to Purchase</v>
      </c>
    </row>
    <row r="2704" spans="1:13">
      <c r="A2704">
        <v>8576</v>
      </c>
      <c r="B2704" t="s">
        <v>31</v>
      </c>
      <c r="C2704" t="s">
        <v>18</v>
      </c>
      <c r="D2704" s="3">
        <v>2164.5795812255901</v>
      </c>
      <c r="E2704">
        <v>66</v>
      </c>
      <c r="F2704" s="5" t="str">
        <f t="shared" si="168"/>
        <v>Senior</v>
      </c>
      <c r="G2704" t="s">
        <v>9020</v>
      </c>
      <c r="H2704">
        <v>14</v>
      </c>
      <c r="I2704" t="str">
        <f t="shared" si="169"/>
        <v>Very Frequent Buyer</v>
      </c>
      <c r="J2704">
        <v>4</v>
      </c>
      <c r="K2704" t="str">
        <f t="shared" si="170"/>
        <v>Satisfied</v>
      </c>
      <c r="L2704">
        <v>1</v>
      </c>
      <c r="M2704" t="str">
        <f t="shared" si="171"/>
        <v>Intent to Purchase</v>
      </c>
    </row>
    <row r="2705" spans="1:13">
      <c r="A2705">
        <v>8577</v>
      </c>
      <c r="B2705" t="s">
        <v>9</v>
      </c>
      <c r="C2705" t="s">
        <v>22</v>
      </c>
      <c r="D2705" s="3">
        <v>1475.55060490151</v>
      </c>
      <c r="E2705">
        <v>50</v>
      </c>
      <c r="F2705" s="5" t="str">
        <f t="shared" si="168"/>
        <v>Mature Adult</v>
      </c>
      <c r="G2705" t="s">
        <v>9019</v>
      </c>
      <c r="H2705">
        <v>6</v>
      </c>
      <c r="I2705" t="str">
        <f t="shared" si="169"/>
        <v>Regular Buyer</v>
      </c>
      <c r="J2705">
        <v>2</v>
      </c>
      <c r="K2705" t="str">
        <f t="shared" si="170"/>
        <v>Unsatisfied</v>
      </c>
      <c r="L2705">
        <v>0</v>
      </c>
      <c r="M2705" t="str">
        <f t="shared" si="171"/>
        <v>No Intent</v>
      </c>
    </row>
    <row r="2706" spans="1:13">
      <c r="A2706">
        <v>8578</v>
      </c>
      <c r="B2706" t="s">
        <v>31</v>
      </c>
      <c r="C2706" t="s">
        <v>22</v>
      </c>
      <c r="D2706" s="3">
        <v>1381.0355614318501</v>
      </c>
      <c r="E2706">
        <v>63</v>
      </c>
      <c r="F2706" s="5" t="str">
        <f t="shared" si="168"/>
        <v>Senior</v>
      </c>
      <c r="G2706" t="s">
        <v>9019</v>
      </c>
      <c r="H2706">
        <v>10</v>
      </c>
      <c r="I2706" t="str">
        <f t="shared" si="169"/>
        <v>Frequent Buyer</v>
      </c>
      <c r="J2706">
        <v>3</v>
      </c>
      <c r="K2706" t="str">
        <f t="shared" si="170"/>
        <v>Neutral</v>
      </c>
      <c r="L2706">
        <v>0</v>
      </c>
      <c r="M2706" t="str">
        <f t="shared" si="171"/>
        <v>No Intent</v>
      </c>
    </row>
    <row r="2707" spans="1:13">
      <c r="A2707">
        <v>8579</v>
      </c>
      <c r="B2707" t="s">
        <v>24</v>
      </c>
      <c r="C2707" t="s">
        <v>28</v>
      </c>
      <c r="D2707" s="3">
        <v>1414.3278927896699</v>
      </c>
      <c r="E2707">
        <v>48</v>
      </c>
      <c r="F2707" s="5" t="str">
        <f t="shared" si="168"/>
        <v>Middle aged</v>
      </c>
      <c r="G2707" t="s">
        <v>9019</v>
      </c>
      <c r="H2707">
        <v>16</v>
      </c>
      <c r="I2707" t="str">
        <f t="shared" si="169"/>
        <v>Very Frequent Buyer</v>
      </c>
      <c r="J2707">
        <v>2</v>
      </c>
      <c r="K2707" t="str">
        <f t="shared" si="170"/>
        <v>Unsatisfied</v>
      </c>
      <c r="L2707">
        <v>0</v>
      </c>
      <c r="M2707" t="str">
        <f t="shared" si="171"/>
        <v>No Intent</v>
      </c>
    </row>
    <row r="2708" spans="1:13">
      <c r="A2708">
        <v>8580</v>
      </c>
      <c r="B2708" t="s">
        <v>9</v>
      </c>
      <c r="C2708" t="s">
        <v>22</v>
      </c>
      <c r="D2708" s="3">
        <v>1973.2746030189201</v>
      </c>
      <c r="E2708">
        <v>23</v>
      </c>
      <c r="F2708" s="5" t="str">
        <f t="shared" si="168"/>
        <v>Young Adult</v>
      </c>
      <c r="G2708" t="s">
        <v>9020</v>
      </c>
      <c r="H2708">
        <v>18</v>
      </c>
      <c r="I2708" t="str">
        <f t="shared" si="169"/>
        <v>Very Frequent Buyer</v>
      </c>
      <c r="J2708">
        <v>5</v>
      </c>
      <c r="K2708" t="str">
        <f t="shared" si="170"/>
        <v>Satisfied</v>
      </c>
      <c r="L2708">
        <v>1</v>
      </c>
      <c r="M2708" t="str">
        <f t="shared" si="171"/>
        <v>Intent to Purchase</v>
      </c>
    </row>
    <row r="2709" spans="1:13">
      <c r="A2709">
        <v>8581</v>
      </c>
      <c r="B2709" t="s">
        <v>15</v>
      </c>
      <c r="C2709" t="s">
        <v>10</v>
      </c>
      <c r="D2709" s="3">
        <v>215.72432569396599</v>
      </c>
      <c r="E2709">
        <v>61</v>
      </c>
      <c r="F2709" s="5" t="str">
        <f t="shared" si="168"/>
        <v>Senior</v>
      </c>
      <c r="G2709" t="s">
        <v>9019</v>
      </c>
      <c r="H2709">
        <v>10</v>
      </c>
      <c r="I2709" t="str">
        <f t="shared" si="169"/>
        <v>Frequent Buyer</v>
      </c>
      <c r="J2709">
        <v>3</v>
      </c>
      <c r="K2709" t="str">
        <f t="shared" si="170"/>
        <v>Neutral</v>
      </c>
      <c r="L2709">
        <v>0</v>
      </c>
      <c r="M2709" t="str">
        <f t="shared" si="171"/>
        <v>No Intent</v>
      </c>
    </row>
    <row r="2710" spans="1:13">
      <c r="A2710">
        <v>8582</v>
      </c>
      <c r="B2710" t="s">
        <v>9</v>
      </c>
      <c r="C2710" t="s">
        <v>13</v>
      </c>
      <c r="D2710" s="3">
        <v>781.19751628157201</v>
      </c>
      <c r="E2710">
        <v>56</v>
      </c>
      <c r="F2710" s="5" t="str">
        <f t="shared" si="168"/>
        <v>Mature Adult</v>
      </c>
      <c r="G2710" t="s">
        <v>9020</v>
      </c>
      <c r="H2710">
        <v>16</v>
      </c>
      <c r="I2710" t="str">
        <f t="shared" si="169"/>
        <v>Very Frequent Buyer</v>
      </c>
      <c r="J2710">
        <v>1</v>
      </c>
      <c r="K2710" t="str">
        <f t="shared" si="170"/>
        <v>Unsatisfied</v>
      </c>
      <c r="L2710">
        <v>1</v>
      </c>
      <c r="M2710" t="str">
        <f t="shared" si="171"/>
        <v>Intent to Purchase</v>
      </c>
    </row>
    <row r="2711" spans="1:13">
      <c r="A2711">
        <v>8583</v>
      </c>
      <c r="B2711" t="s">
        <v>31</v>
      </c>
      <c r="C2711" t="s">
        <v>28</v>
      </c>
      <c r="D2711" s="3">
        <v>1742.2804829516599</v>
      </c>
      <c r="E2711">
        <v>43</v>
      </c>
      <c r="F2711" s="5" t="str">
        <f t="shared" si="168"/>
        <v>Middle aged</v>
      </c>
      <c r="G2711" t="s">
        <v>9020</v>
      </c>
      <c r="H2711">
        <v>2</v>
      </c>
      <c r="I2711" t="str">
        <f t="shared" si="169"/>
        <v>Occasional Buyer</v>
      </c>
      <c r="J2711">
        <v>3</v>
      </c>
      <c r="K2711" t="str">
        <f t="shared" si="170"/>
        <v>Neutral</v>
      </c>
      <c r="L2711">
        <v>1</v>
      </c>
      <c r="M2711" t="str">
        <f t="shared" si="171"/>
        <v>Intent to Purchase</v>
      </c>
    </row>
    <row r="2712" spans="1:13">
      <c r="A2712">
        <v>8584</v>
      </c>
      <c r="B2712" t="s">
        <v>24</v>
      </c>
      <c r="C2712" t="s">
        <v>22</v>
      </c>
      <c r="D2712" s="3">
        <v>2957.7805675772001</v>
      </c>
      <c r="E2712">
        <v>38</v>
      </c>
      <c r="F2712" s="5" t="str">
        <f t="shared" si="168"/>
        <v>Adult</v>
      </c>
      <c r="G2712" t="s">
        <v>9020</v>
      </c>
      <c r="H2712">
        <v>4</v>
      </c>
      <c r="I2712" t="str">
        <f t="shared" si="169"/>
        <v>Regular Buyer</v>
      </c>
      <c r="J2712">
        <v>4</v>
      </c>
      <c r="K2712" t="str">
        <f t="shared" si="170"/>
        <v>Satisfied</v>
      </c>
      <c r="L2712">
        <v>1</v>
      </c>
      <c r="M2712" t="str">
        <f t="shared" si="171"/>
        <v>Intent to Purchase</v>
      </c>
    </row>
    <row r="2713" spans="1:13">
      <c r="A2713">
        <v>8585</v>
      </c>
      <c r="B2713" t="s">
        <v>24</v>
      </c>
      <c r="C2713" t="s">
        <v>10</v>
      </c>
      <c r="D2713" s="3">
        <v>1846.79810922254</v>
      </c>
      <c r="E2713">
        <v>26</v>
      </c>
      <c r="F2713" s="5" t="str">
        <f t="shared" si="168"/>
        <v>Young Adult</v>
      </c>
      <c r="G2713" t="s">
        <v>9019</v>
      </c>
      <c r="H2713">
        <v>14</v>
      </c>
      <c r="I2713" t="str">
        <f t="shared" si="169"/>
        <v>Very Frequent Buyer</v>
      </c>
      <c r="J2713">
        <v>3</v>
      </c>
      <c r="K2713" t="str">
        <f t="shared" si="170"/>
        <v>Neutral</v>
      </c>
      <c r="L2713">
        <v>0</v>
      </c>
      <c r="M2713" t="str">
        <f t="shared" si="171"/>
        <v>No Intent</v>
      </c>
    </row>
    <row r="2714" spans="1:13">
      <c r="A2714">
        <v>8586</v>
      </c>
      <c r="B2714" t="s">
        <v>15</v>
      </c>
      <c r="C2714" t="s">
        <v>13</v>
      </c>
      <c r="D2714" s="3">
        <v>1290.43851673167</v>
      </c>
      <c r="E2714">
        <v>25</v>
      </c>
      <c r="F2714" s="5" t="str">
        <f t="shared" si="168"/>
        <v>Young Adult</v>
      </c>
      <c r="G2714" t="s">
        <v>9020</v>
      </c>
      <c r="H2714">
        <v>9</v>
      </c>
      <c r="I2714" t="str">
        <f t="shared" si="169"/>
        <v>Frequent Buyer</v>
      </c>
      <c r="J2714">
        <v>2</v>
      </c>
      <c r="K2714" t="str">
        <f t="shared" si="170"/>
        <v>Unsatisfied</v>
      </c>
      <c r="L2714">
        <v>0</v>
      </c>
      <c r="M2714" t="str">
        <f t="shared" si="171"/>
        <v>No Intent</v>
      </c>
    </row>
    <row r="2715" spans="1:13">
      <c r="A2715">
        <v>8587</v>
      </c>
      <c r="B2715" t="s">
        <v>31</v>
      </c>
      <c r="C2715" t="s">
        <v>13</v>
      </c>
      <c r="D2715" s="3">
        <v>609.31838114678999</v>
      </c>
      <c r="E2715">
        <v>48</v>
      </c>
      <c r="F2715" s="5" t="str">
        <f t="shared" si="168"/>
        <v>Middle aged</v>
      </c>
      <c r="G2715" t="s">
        <v>9020</v>
      </c>
      <c r="H2715">
        <v>6</v>
      </c>
      <c r="I2715" t="str">
        <f t="shared" si="169"/>
        <v>Regular Buyer</v>
      </c>
      <c r="J2715">
        <v>4</v>
      </c>
      <c r="K2715" t="str">
        <f t="shared" si="170"/>
        <v>Satisfied</v>
      </c>
      <c r="L2715">
        <v>1</v>
      </c>
      <c r="M2715" t="str">
        <f t="shared" si="171"/>
        <v>Intent to Purchase</v>
      </c>
    </row>
    <row r="2716" spans="1:13">
      <c r="A2716">
        <v>8588</v>
      </c>
      <c r="B2716" t="s">
        <v>12</v>
      </c>
      <c r="C2716" t="s">
        <v>22</v>
      </c>
      <c r="D2716" s="3">
        <v>1213.6655269697701</v>
      </c>
      <c r="E2716">
        <v>62</v>
      </c>
      <c r="F2716" s="5" t="str">
        <f t="shared" si="168"/>
        <v>Senior</v>
      </c>
      <c r="G2716" t="s">
        <v>9020</v>
      </c>
      <c r="H2716">
        <v>11</v>
      </c>
      <c r="I2716" t="str">
        <f t="shared" si="169"/>
        <v>Frequent Buyer</v>
      </c>
      <c r="J2716">
        <v>4</v>
      </c>
      <c r="K2716" t="str">
        <f t="shared" si="170"/>
        <v>Satisfied</v>
      </c>
      <c r="L2716">
        <v>1</v>
      </c>
      <c r="M2716" t="str">
        <f t="shared" si="171"/>
        <v>Intent to Purchase</v>
      </c>
    </row>
    <row r="2717" spans="1:13">
      <c r="A2717">
        <v>8589</v>
      </c>
      <c r="B2717" t="s">
        <v>24</v>
      </c>
      <c r="C2717" t="s">
        <v>18</v>
      </c>
      <c r="D2717" s="3">
        <v>695.95112835313603</v>
      </c>
      <c r="E2717">
        <v>53</v>
      </c>
      <c r="F2717" s="5" t="str">
        <f t="shared" si="168"/>
        <v>Mature Adult</v>
      </c>
      <c r="G2717" t="s">
        <v>9019</v>
      </c>
      <c r="H2717">
        <v>14</v>
      </c>
      <c r="I2717" t="str">
        <f t="shared" si="169"/>
        <v>Very Frequent Buyer</v>
      </c>
      <c r="J2717">
        <v>2</v>
      </c>
      <c r="K2717" t="str">
        <f t="shared" si="170"/>
        <v>Unsatisfied</v>
      </c>
      <c r="L2717">
        <v>0</v>
      </c>
      <c r="M2717" t="str">
        <f t="shared" si="171"/>
        <v>No Intent</v>
      </c>
    </row>
    <row r="2718" spans="1:13">
      <c r="A2718">
        <v>8590</v>
      </c>
      <c r="B2718" t="s">
        <v>31</v>
      </c>
      <c r="C2718" t="s">
        <v>13</v>
      </c>
      <c r="D2718" s="3">
        <v>1115.5533524535299</v>
      </c>
      <c r="E2718">
        <v>36</v>
      </c>
      <c r="F2718" s="5" t="str">
        <f t="shared" si="168"/>
        <v>Adult</v>
      </c>
      <c r="G2718" t="s">
        <v>9019</v>
      </c>
      <c r="H2718">
        <v>3</v>
      </c>
      <c r="I2718" t="str">
        <f t="shared" si="169"/>
        <v>Occasional Buyer</v>
      </c>
      <c r="J2718">
        <v>2</v>
      </c>
      <c r="K2718" t="str">
        <f t="shared" si="170"/>
        <v>Unsatisfied</v>
      </c>
      <c r="L2718">
        <v>0</v>
      </c>
      <c r="M2718" t="str">
        <f t="shared" si="171"/>
        <v>No Intent</v>
      </c>
    </row>
    <row r="2719" spans="1:13">
      <c r="A2719">
        <v>8591</v>
      </c>
      <c r="B2719" t="s">
        <v>9</v>
      </c>
      <c r="C2719" t="s">
        <v>28</v>
      </c>
      <c r="D2719" s="3">
        <v>1003.4443123462599</v>
      </c>
      <c r="E2719">
        <v>67</v>
      </c>
      <c r="F2719" s="5" t="str">
        <f t="shared" si="168"/>
        <v>Senior</v>
      </c>
      <c r="G2719" t="s">
        <v>9019</v>
      </c>
      <c r="H2719">
        <v>16</v>
      </c>
      <c r="I2719" t="str">
        <f t="shared" si="169"/>
        <v>Very Frequent Buyer</v>
      </c>
      <c r="J2719">
        <v>2</v>
      </c>
      <c r="K2719" t="str">
        <f t="shared" si="170"/>
        <v>Unsatisfied</v>
      </c>
      <c r="L2719">
        <v>0</v>
      </c>
      <c r="M2719" t="str">
        <f t="shared" si="171"/>
        <v>No Intent</v>
      </c>
    </row>
    <row r="2720" spans="1:13">
      <c r="A2720">
        <v>8592</v>
      </c>
      <c r="B2720" t="s">
        <v>15</v>
      </c>
      <c r="C2720" t="s">
        <v>10</v>
      </c>
      <c r="D2720" s="3">
        <v>2959.5496177640198</v>
      </c>
      <c r="E2720">
        <v>26</v>
      </c>
      <c r="F2720" s="5" t="str">
        <f t="shared" si="168"/>
        <v>Young Adult</v>
      </c>
      <c r="G2720" t="s">
        <v>9019</v>
      </c>
      <c r="H2720">
        <v>7</v>
      </c>
      <c r="I2720" t="str">
        <f t="shared" si="169"/>
        <v>Frequent Buyer</v>
      </c>
      <c r="J2720">
        <v>4</v>
      </c>
      <c r="K2720" t="str">
        <f t="shared" si="170"/>
        <v>Satisfied</v>
      </c>
      <c r="L2720">
        <v>0</v>
      </c>
      <c r="M2720" t="str">
        <f t="shared" si="171"/>
        <v>No Intent</v>
      </c>
    </row>
    <row r="2721" spans="1:13">
      <c r="A2721">
        <v>8593</v>
      </c>
      <c r="B2721" t="s">
        <v>31</v>
      </c>
      <c r="C2721" t="s">
        <v>22</v>
      </c>
      <c r="D2721" s="3">
        <v>1779.67279816668</v>
      </c>
      <c r="E2721">
        <v>41</v>
      </c>
      <c r="F2721" s="5" t="str">
        <f t="shared" si="168"/>
        <v>Middle aged</v>
      </c>
      <c r="G2721" t="s">
        <v>9019</v>
      </c>
      <c r="H2721">
        <v>17</v>
      </c>
      <c r="I2721" t="str">
        <f t="shared" si="169"/>
        <v>Very Frequent Buyer</v>
      </c>
      <c r="J2721">
        <v>4</v>
      </c>
      <c r="K2721" t="str">
        <f t="shared" si="170"/>
        <v>Satisfied</v>
      </c>
      <c r="L2721">
        <v>1</v>
      </c>
      <c r="M2721" t="str">
        <f t="shared" si="171"/>
        <v>Intent to Purchase</v>
      </c>
    </row>
    <row r="2722" spans="1:13">
      <c r="A2722">
        <v>8594</v>
      </c>
      <c r="B2722" t="s">
        <v>24</v>
      </c>
      <c r="C2722" t="s">
        <v>13</v>
      </c>
      <c r="D2722" s="3">
        <v>2375.5654008644301</v>
      </c>
      <c r="E2722">
        <v>26</v>
      </c>
      <c r="F2722" s="5" t="str">
        <f t="shared" si="168"/>
        <v>Young Adult</v>
      </c>
      <c r="G2722" t="s">
        <v>9020</v>
      </c>
      <c r="H2722">
        <v>6</v>
      </c>
      <c r="I2722" t="str">
        <f t="shared" si="169"/>
        <v>Regular Buyer</v>
      </c>
      <c r="J2722">
        <v>2</v>
      </c>
      <c r="K2722" t="str">
        <f t="shared" si="170"/>
        <v>Unsatisfied</v>
      </c>
      <c r="L2722">
        <v>0</v>
      </c>
      <c r="M2722" t="str">
        <f t="shared" si="171"/>
        <v>No Intent</v>
      </c>
    </row>
    <row r="2723" spans="1:13">
      <c r="A2723">
        <v>8595</v>
      </c>
      <c r="B2723" t="s">
        <v>9</v>
      </c>
      <c r="C2723" t="s">
        <v>13</v>
      </c>
      <c r="D2723" s="3">
        <v>825.30610598913904</v>
      </c>
      <c r="E2723">
        <v>59</v>
      </c>
      <c r="F2723" s="5" t="str">
        <f t="shared" si="168"/>
        <v>Mature Adult</v>
      </c>
      <c r="G2723" t="s">
        <v>9020</v>
      </c>
      <c r="H2723">
        <v>10</v>
      </c>
      <c r="I2723" t="str">
        <f t="shared" si="169"/>
        <v>Frequent Buyer</v>
      </c>
      <c r="J2723">
        <v>2</v>
      </c>
      <c r="K2723" t="str">
        <f t="shared" si="170"/>
        <v>Unsatisfied</v>
      </c>
      <c r="L2723">
        <v>1</v>
      </c>
      <c r="M2723" t="str">
        <f t="shared" si="171"/>
        <v>Intent to Purchase</v>
      </c>
    </row>
    <row r="2724" spans="1:13">
      <c r="A2724">
        <v>8596</v>
      </c>
      <c r="B2724" t="s">
        <v>9</v>
      </c>
      <c r="C2724" t="s">
        <v>22</v>
      </c>
      <c r="D2724" s="3">
        <v>2364.9739436497598</v>
      </c>
      <c r="E2724">
        <v>33</v>
      </c>
      <c r="F2724" s="5" t="str">
        <f t="shared" si="168"/>
        <v>Adult</v>
      </c>
      <c r="G2724" t="s">
        <v>9019</v>
      </c>
      <c r="H2724">
        <v>19</v>
      </c>
      <c r="I2724" t="str">
        <f t="shared" si="169"/>
        <v>Very Frequent Buyer</v>
      </c>
      <c r="J2724">
        <v>1</v>
      </c>
      <c r="K2724" t="str">
        <f t="shared" si="170"/>
        <v>Unsatisfied</v>
      </c>
      <c r="L2724">
        <v>0</v>
      </c>
      <c r="M2724" t="str">
        <f t="shared" si="171"/>
        <v>No Intent</v>
      </c>
    </row>
    <row r="2725" spans="1:13">
      <c r="A2725">
        <v>8597</v>
      </c>
      <c r="B2725" t="s">
        <v>9</v>
      </c>
      <c r="C2725" t="s">
        <v>22</v>
      </c>
      <c r="D2725" s="3">
        <v>2064.2425501655698</v>
      </c>
      <c r="E2725">
        <v>31</v>
      </c>
      <c r="F2725" s="5" t="str">
        <f t="shared" si="168"/>
        <v>Adult</v>
      </c>
      <c r="G2725" t="s">
        <v>9019</v>
      </c>
      <c r="H2725">
        <v>7</v>
      </c>
      <c r="I2725" t="str">
        <f t="shared" si="169"/>
        <v>Frequent Buyer</v>
      </c>
      <c r="J2725">
        <v>2</v>
      </c>
      <c r="K2725" t="str">
        <f t="shared" si="170"/>
        <v>Unsatisfied</v>
      </c>
      <c r="L2725">
        <v>0</v>
      </c>
      <c r="M2725" t="str">
        <f t="shared" si="171"/>
        <v>No Intent</v>
      </c>
    </row>
    <row r="2726" spans="1:13">
      <c r="A2726">
        <v>8598</v>
      </c>
      <c r="B2726" t="s">
        <v>24</v>
      </c>
      <c r="C2726" t="s">
        <v>22</v>
      </c>
      <c r="D2726" s="3">
        <v>1618.16079525277</v>
      </c>
      <c r="E2726">
        <v>60</v>
      </c>
      <c r="F2726" s="5" t="str">
        <f t="shared" si="168"/>
        <v>Senior</v>
      </c>
      <c r="G2726" t="s">
        <v>9020</v>
      </c>
      <c r="H2726">
        <v>6</v>
      </c>
      <c r="I2726" t="str">
        <f t="shared" si="169"/>
        <v>Regular Buyer</v>
      </c>
      <c r="J2726">
        <v>2</v>
      </c>
      <c r="K2726" t="str">
        <f t="shared" si="170"/>
        <v>Unsatisfied</v>
      </c>
      <c r="L2726">
        <v>1</v>
      </c>
      <c r="M2726" t="str">
        <f t="shared" si="171"/>
        <v>Intent to Purchase</v>
      </c>
    </row>
    <row r="2727" spans="1:13">
      <c r="A2727">
        <v>8599</v>
      </c>
      <c r="B2727" t="s">
        <v>24</v>
      </c>
      <c r="C2727" t="s">
        <v>13</v>
      </c>
      <c r="D2727" s="3">
        <v>2149.2208876005602</v>
      </c>
      <c r="E2727">
        <v>25</v>
      </c>
      <c r="F2727" s="5" t="str">
        <f t="shared" si="168"/>
        <v>Young Adult</v>
      </c>
      <c r="G2727" t="s">
        <v>9019</v>
      </c>
      <c r="H2727">
        <v>3</v>
      </c>
      <c r="I2727" t="str">
        <f t="shared" si="169"/>
        <v>Occasional Buyer</v>
      </c>
      <c r="J2727">
        <v>2</v>
      </c>
      <c r="K2727" t="str">
        <f t="shared" si="170"/>
        <v>Unsatisfied</v>
      </c>
      <c r="L2727">
        <v>0</v>
      </c>
      <c r="M2727" t="str">
        <f t="shared" si="171"/>
        <v>No Intent</v>
      </c>
    </row>
    <row r="2728" spans="1:13">
      <c r="A2728">
        <v>8600</v>
      </c>
      <c r="B2728" t="s">
        <v>24</v>
      </c>
      <c r="C2728" t="s">
        <v>10</v>
      </c>
      <c r="D2728" s="3">
        <v>539.38053565218399</v>
      </c>
      <c r="E2728">
        <v>43</v>
      </c>
      <c r="F2728" s="5" t="str">
        <f t="shared" si="168"/>
        <v>Middle aged</v>
      </c>
      <c r="G2728" t="s">
        <v>9020</v>
      </c>
      <c r="H2728">
        <v>16</v>
      </c>
      <c r="I2728" t="str">
        <f t="shared" si="169"/>
        <v>Very Frequent Buyer</v>
      </c>
      <c r="J2728">
        <v>5</v>
      </c>
      <c r="K2728" t="str">
        <f t="shared" si="170"/>
        <v>Satisfied</v>
      </c>
      <c r="L2728">
        <v>1</v>
      </c>
      <c r="M2728" t="str">
        <f t="shared" si="171"/>
        <v>Intent to Purchase</v>
      </c>
    </row>
    <row r="2729" spans="1:13">
      <c r="A2729">
        <v>8601</v>
      </c>
      <c r="B2729" t="s">
        <v>24</v>
      </c>
      <c r="C2729" t="s">
        <v>10</v>
      </c>
      <c r="D2729" s="3">
        <v>519.74867990625</v>
      </c>
      <c r="E2729">
        <v>43</v>
      </c>
      <c r="F2729" s="5" t="str">
        <f t="shared" si="168"/>
        <v>Middle aged</v>
      </c>
      <c r="G2729" t="s">
        <v>9019</v>
      </c>
      <c r="H2729">
        <v>9</v>
      </c>
      <c r="I2729" t="str">
        <f t="shared" si="169"/>
        <v>Frequent Buyer</v>
      </c>
      <c r="J2729">
        <v>3</v>
      </c>
      <c r="K2729" t="str">
        <f t="shared" si="170"/>
        <v>Neutral</v>
      </c>
      <c r="L2729">
        <v>0</v>
      </c>
      <c r="M2729" t="str">
        <f t="shared" si="171"/>
        <v>No Intent</v>
      </c>
    </row>
    <row r="2730" spans="1:13">
      <c r="A2730">
        <v>8602</v>
      </c>
      <c r="B2730" t="s">
        <v>9</v>
      </c>
      <c r="C2730" t="s">
        <v>13</v>
      </c>
      <c r="D2730" s="3">
        <v>2339.4049111414201</v>
      </c>
      <c r="E2730">
        <v>55</v>
      </c>
      <c r="F2730" s="5" t="str">
        <f t="shared" si="168"/>
        <v>Mature Adult</v>
      </c>
      <c r="G2730" t="s">
        <v>9020</v>
      </c>
      <c r="H2730">
        <v>10</v>
      </c>
      <c r="I2730" t="str">
        <f t="shared" si="169"/>
        <v>Frequent Buyer</v>
      </c>
      <c r="J2730">
        <v>3</v>
      </c>
      <c r="K2730" t="str">
        <f t="shared" si="170"/>
        <v>Neutral</v>
      </c>
      <c r="L2730">
        <v>1</v>
      </c>
      <c r="M2730" t="str">
        <f t="shared" si="171"/>
        <v>Intent to Purchase</v>
      </c>
    </row>
    <row r="2731" spans="1:13">
      <c r="A2731">
        <v>8603</v>
      </c>
      <c r="B2731" t="s">
        <v>24</v>
      </c>
      <c r="C2731" t="s">
        <v>22</v>
      </c>
      <c r="D2731" s="3">
        <v>1923.3566598355201</v>
      </c>
      <c r="E2731">
        <v>38</v>
      </c>
      <c r="F2731" s="5" t="str">
        <f t="shared" si="168"/>
        <v>Adult</v>
      </c>
      <c r="G2731" t="s">
        <v>9020</v>
      </c>
      <c r="H2731">
        <v>11</v>
      </c>
      <c r="I2731" t="str">
        <f t="shared" si="169"/>
        <v>Frequent Buyer</v>
      </c>
      <c r="J2731">
        <v>1</v>
      </c>
      <c r="K2731" t="str">
        <f t="shared" si="170"/>
        <v>Unsatisfied</v>
      </c>
      <c r="L2731">
        <v>1</v>
      </c>
      <c r="M2731" t="str">
        <f t="shared" si="171"/>
        <v>Intent to Purchase</v>
      </c>
    </row>
    <row r="2732" spans="1:13">
      <c r="A2732">
        <v>8604</v>
      </c>
      <c r="B2732" t="s">
        <v>31</v>
      </c>
      <c r="C2732" t="s">
        <v>18</v>
      </c>
      <c r="D2732" s="3">
        <v>228.87263143552499</v>
      </c>
      <c r="E2732">
        <v>36</v>
      </c>
      <c r="F2732" s="5" t="str">
        <f t="shared" ref="F2732:F2795" si="172">IF(E2732&lt;20,"Adolescent",IF(E2732&lt;30,"Young Adult",IF(E2732&lt;40,"Adult",IF(E2732&lt;50,"Middle aged",IF(E2732&lt;60,"Mature Adult","Senior")))))</f>
        <v>Adult</v>
      </c>
      <c r="G2732" t="s">
        <v>9020</v>
      </c>
      <c r="H2732">
        <v>8</v>
      </c>
      <c r="I2732" t="str">
        <f t="shared" si="169"/>
        <v>Frequent Buyer</v>
      </c>
      <c r="J2732">
        <v>3</v>
      </c>
      <c r="K2732" t="str">
        <f t="shared" si="170"/>
        <v>Neutral</v>
      </c>
      <c r="L2732">
        <v>1</v>
      </c>
      <c r="M2732" t="str">
        <f t="shared" si="171"/>
        <v>Intent to Purchase</v>
      </c>
    </row>
    <row r="2733" spans="1:13">
      <c r="A2733">
        <v>8605</v>
      </c>
      <c r="B2733" t="s">
        <v>12</v>
      </c>
      <c r="C2733" t="s">
        <v>28</v>
      </c>
      <c r="D2733" s="3">
        <v>1094.4795163491599</v>
      </c>
      <c r="E2733">
        <v>23</v>
      </c>
      <c r="F2733" s="5" t="str">
        <f t="shared" si="172"/>
        <v>Young Adult</v>
      </c>
      <c r="G2733" t="s">
        <v>9019</v>
      </c>
      <c r="H2733">
        <v>2</v>
      </c>
      <c r="I2733" t="str">
        <f t="shared" si="169"/>
        <v>Occasional Buyer</v>
      </c>
      <c r="J2733">
        <v>1</v>
      </c>
      <c r="K2733" t="str">
        <f t="shared" si="170"/>
        <v>Unsatisfied</v>
      </c>
      <c r="L2733">
        <v>0</v>
      </c>
      <c r="M2733" t="str">
        <f t="shared" si="171"/>
        <v>No Intent</v>
      </c>
    </row>
    <row r="2734" spans="1:13">
      <c r="A2734">
        <v>8606</v>
      </c>
      <c r="B2734" t="s">
        <v>24</v>
      </c>
      <c r="C2734" t="s">
        <v>10</v>
      </c>
      <c r="D2734" s="3">
        <v>2793.51797818565</v>
      </c>
      <c r="E2734">
        <v>38</v>
      </c>
      <c r="F2734" s="5" t="str">
        <f t="shared" si="172"/>
        <v>Adult</v>
      </c>
      <c r="G2734" t="s">
        <v>9020</v>
      </c>
      <c r="H2734">
        <v>4</v>
      </c>
      <c r="I2734" t="str">
        <f t="shared" si="169"/>
        <v>Regular Buyer</v>
      </c>
      <c r="J2734">
        <v>3</v>
      </c>
      <c r="K2734" t="str">
        <f t="shared" si="170"/>
        <v>Neutral</v>
      </c>
      <c r="L2734">
        <v>1</v>
      </c>
      <c r="M2734" t="str">
        <f t="shared" si="171"/>
        <v>Intent to Purchase</v>
      </c>
    </row>
    <row r="2735" spans="1:13">
      <c r="A2735">
        <v>8607</v>
      </c>
      <c r="B2735" t="s">
        <v>15</v>
      </c>
      <c r="C2735" t="s">
        <v>18</v>
      </c>
      <c r="D2735" s="3">
        <v>614.12541475084595</v>
      </c>
      <c r="E2735">
        <v>43</v>
      </c>
      <c r="F2735" s="5" t="str">
        <f t="shared" si="172"/>
        <v>Middle aged</v>
      </c>
      <c r="G2735" t="s">
        <v>9019</v>
      </c>
      <c r="H2735">
        <v>13</v>
      </c>
      <c r="I2735" t="str">
        <f t="shared" si="169"/>
        <v>Very Frequent Buyer</v>
      </c>
      <c r="J2735">
        <v>1</v>
      </c>
      <c r="K2735" t="str">
        <f t="shared" si="170"/>
        <v>Unsatisfied</v>
      </c>
      <c r="L2735">
        <v>0</v>
      </c>
      <c r="M2735" t="str">
        <f t="shared" si="171"/>
        <v>No Intent</v>
      </c>
    </row>
    <row r="2736" spans="1:13">
      <c r="A2736">
        <v>8608</v>
      </c>
      <c r="B2736" t="s">
        <v>12</v>
      </c>
      <c r="C2736" t="s">
        <v>22</v>
      </c>
      <c r="D2736" s="3">
        <v>2082.2746718492599</v>
      </c>
      <c r="E2736">
        <v>64</v>
      </c>
      <c r="F2736" s="5" t="str">
        <f t="shared" si="172"/>
        <v>Senior</v>
      </c>
      <c r="G2736" t="s">
        <v>9019</v>
      </c>
      <c r="H2736">
        <v>3</v>
      </c>
      <c r="I2736" t="str">
        <f t="shared" si="169"/>
        <v>Occasional Buyer</v>
      </c>
      <c r="J2736">
        <v>4</v>
      </c>
      <c r="K2736" t="str">
        <f t="shared" si="170"/>
        <v>Satisfied</v>
      </c>
      <c r="L2736">
        <v>1</v>
      </c>
      <c r="M2736" t="str">
        <f t="shared" si="171"/>
        <v>Intent to Purchase</v>
      </c>
    </row>
    <row r="2737" spans="1:13">
      <c r="A2737">
        <v>8609</v>
      </c>
      <c r="B2737" t="s">
        <v>15</v>
      </c>
      <c r="C2737" t="s">
        <v>22</v>
      </c>
      <c r="D2737" s="3">
        <v>1339.8132815956999</v>
      </c>
      <c r="E2737">
        <v>29</v>
      </c>
      <c r="F2737" s="5" t="str">
        <f t="shared" si="172"/>
        <v>Young Adult</v>
      </c>
      <c r="G2737" t="s">
        <v>9020</v>
      </c>
      <c r="H2737">
        <v>4</v>
      </c>
      <c r="I2737" t="str">
        <f t="shared" si="169"/>
        <v>Regular Buyer</v>
      </c>
      <c r="J2737">
        <v>2</v>
      </c>
      <c r="K2737" t="str">
        <f t="shared" si="170"/>
        <v>Unsatisfied</v>
      </c>
      <c r="L2737">
        <v>0</v>
      </c>
      <c r="M2737" t="str">
        <f t="shared" si="171"/>
        <v>No Intent</v>
      </c>
    </row>
    <row r="2738" spans="1:13">
      <c r="A2738">
        <v>8610</v>
      </c>
      <c r="B2738" t="s">
        <v>15</v>
      </c>
      <c r="C2738" t="s">
        <v>10</v>
      </c>
      <c r="D2738" s="3">
        <v>1155.70957752756</v>
      </c>
      <c r="E2738">
        <v>66</v>
      </c>
      <c r="F2738" s="5" t="str">
        <f t="shared" si="172"/>
        <v>Senior</v>
      </c>
      <c r="G2738" t="s">
        <v>9020</v>
      </c>
      <c r="H2738">
        <v>5</v>
      </c>
      <c r="I2738" t="str">
        <f t="shared" si="169"/>
        <v>Regular Buyer</v>
      </c>
      <c r="J2738">
        <v>3</v>
      </c>
      <c r="K2738" t="str">
        <f t="shared" si="170"/>
        <v>Neutral</v>
      </c>
      <c r="L2738">
        <v>1</v>
      </c>
      <c r="M2738" t="str">
        <f t="shared" si="171"/>
        <v>Intent to Purchase</v>
      </c>
    </row>
    <row r="2739" spans="1:13">
      <c r="A2739">
        <v>8611</v>
      </c>
      <c r="B2739" t="s">
        <v>15</v>
      </c>
      <c r="C2739" t="s">
        <v>13</v>
      </c>
      <c r="D2739" s="3">
        <v>932.03977544513396</v>
      </c>
      <c r="E2739">
        <v>53</v>
      </c>
      <c r="F2739" s="5" t="str">
        <f t="shared" si="172"/>
        <v>Mature Adult</v>
      </c>
      <c r="G2739" t="s">
        <v>9019</v>
      </c>
      <c r="H2739">
        <v>17</v>
      </c>
      <c r="I2739" t="str">
        <f t="shared" si="169"/>
        <v>Very Frequent Buyer</v>
      </c>
      <c r="J2739">
        <v>5</v>
      </c>
      <c r="K2739" t="str">
        <f t="shared" si="170"/>
        <v>Satisfied</v>
      </c>
      <c r="L2739">
        <v>1</v>
      </c>
      <c r="M2739" t="str">
        <f t="shared" si="171"/>
        <v>Intent to Purchase</v>
      </c>
    </row>
    <row r="2740" spans="1:13">
      <c r="A2740">
        <v>8612</v>
      </c>
      <c r="B2740" t="s">
        <v>15</v>
      </c>
      <c r="C2740" t="s">
        <v>18</v>
      </c>
      <c r="D2740" s="3">
        <v>2738.2317885571902</v>
      </c>
      <c r="E2740">
        <v>59</v>
      </c>
      <c r="F2740" s="5" t="str">
        <f t="shared" si="172"/>
        <v>Mature Adult</v>
      </c>
      <c r="G2740" t="s">
        <v>9019</v>
      </c>
      <c r="H2740">
        <v>10</v>
      </c>
      <c r="I2740" t="str">
        <f t="shared" si="169"/>
        <v>Frequent Buyer</v>
      </c>
      <c r="J2740">
        <v>4</v>
      </c>
      <c r="K2740" t="str">
        <f t="shared" si="170"/>
        <v>Satisfied</v>
      </c>
      <c r="L2740">
        <v>1</v>
      </c>
      <c r="M2740" t="str">
        <f t="shared" si="171"/>
        <v>Intent to Purchase</v>
      </c>
    </row>
    <row r="2741" spans="1:13">
      <c r="A2741">
        <v>8613</v>
      </c>
      <c r="B2741" t="s">
        <v>9</v>
      </c>
      <c r="C2741" t="s">
        <v>13</v>
      </c>
      <c r="D2741" s="3">
        <v>859.01358493719999</v>
      </c>
      <c r="E2741">
        <v>37</v>
      </c>
      <c r="F2741" s="5" t="str">
        <f t="shared" si="172"/>
        <v>Adult</v>
      </c>
      <c r="G2741" t="s">
        <v>9019</v>
      </c>
      <c r="H2741">
        <v>14</v>
      </c>
      <c r="I2741" t="str">
        <f t="shared" si="169"/>
        <v>Very Frequent Buyer</v>
      </c>
      <c r="J2741">
        <v>4</v>
      </c>
      <c r="K2741" t="str">
        <f t="shared" si="170"/>
        <v>Satisfied</v>
      </c>
      <c r="L2741">
        <v>1</v>
      </c>
      <c r="M2741" t="str">
        <f t="shared" si="171"/>
        <v>Intent to Purchase</v>
      </c>
    </row>
    <row r="2742" spans="1:13">
      <c r="A2742">
        <v>8614</v>
      </c>
      <c r="B2742" t="s">
        <v>31</v>
      </c>
      <c r="C2742" t="s">
        <v>13</v>
      </c>
      <c r="D2742" s="3">
        <v>2379.30399725607</v>
      </c>
      <c r="E2742">
        <v>35</v>
      </c>
      <c r="F2742" s="5" t="str">
        <f t="shared" si="172"/>
        <v>Adult</v>
      </c>
      <c r="G2742" t="s">
        <v>9020</v>
      </c>
      <c r="H2742">
        <v>15</v>
      </c>
      <c r="I2742" t="str">
        <f t="shared" si="169"/>
        <v>Very Frequent Buyer</v>
      </c>
      <c r="J2742">
        <v>4</v>
      </c>
      <c r="K2742" t="str">
        <f t="shared" si="170"/>
        <v>Satisfied</v>
      </c>
      <c r="L2742">
        <v>1</v>
      </c>
      <c r="M2742" t="str">
        <f t="shared" si="171"/>
        <v>Intent to Purchase</v>
      </c>
    </row>
    <row r="2743" spans="1:13">
      <c r="A2743">
        <v>8615</v>
      </c>
      <c r="B2743" t="s">
        <v>12</v>
      </c>
      <c r="C2743" t="s">
        <v>18</v>
      </c>
      <c r="D2743" s="3">
        <v>1119.7477192318499</v>
      </c>
      <c r="E2743">
        <v>28</v>
      </c>
      <c r="F2743" s="5" t="str">
        <f t="shared" si="172"/>
        <v>Young Adult</v>
      </c>
      <c r="G2743" t="s">
        <v>9019</v>
      </c>
      <c r="H2743">
        <v>16</v>
      </c>
      <c r="I2743" t="str">
        <f t="shared" si="169"/>
        <v>Very Frequent Buyer</v>
      </c>
      <c r="J2743">
        <v>5</v>
      </c>
      <c r="K2743" t="str">
        <f t="shared" si="170"/>
        <v>Satisfied</v>
      </c>
      <c r="L2743">
        <v>0</v>
      </c>
      <c r="M2743" t="str">
        <f t="shared" si="171"/>
        <v>No Intent</v>
      </c>
    </row>
    <row r="2744" spans="1:13">
      <c r="A2744">
        <v>8616</v>
      </c>
      <c r="B2744" t="s">
        <v>31</v>
      </c>
      <c r="C2744" t="s">
        <v>22</v>
      </c>
      <c r="D2744" s="3">
        <v>2579.9579550704202</v>
      </c>
      <c r="E2744">
        <v>23</v>
      </c>
      <c r="F2744" s="5" t="str">
        <f t="shared" si="172"/>
        <v>Young Adult</v>
      </c>
      <c r="G2744" t="s">
        <v>9020</v>
      </c>
      <c r="H2744">
        <v>10</v>
      </c>
      <c r="I2744" t="str">
        <f t="shared" si="169"/>
        <v>Frequent Buyer</v>
      </c>
      <c r="J2744">
        <v>5</v>
      </c>
      <c r="K2744" t="str">
        <f t="shared" si="170"/>
        <v>Satisfied</v>
      </c>
      <c r="L2744">
        <v>1</v>
      </c>
      <c r="M2744" t="str">
        <f t="shared" si="171"/>
        <v>Intent to Purchase</v>
      </c>
    </row>
    <row r="2745" spans="1:13">
      <c r="A2745">
        <v>8617</v>
      </c>
      <c r="B2745" t="s">
        <v>9</v>
      </c>
      <c r="C2745" t="s">
        <v>10</v>
      </c>
      <c r="D2745" s="3">
        <v>116.62374793287</v>
      </c>
      <c r="E2745">
        <v>24</v>
      </c>
      <c r="F2745" s="5" t="str">
        <f t="shared" si="172"/>
        <v>Young Adult</v>
      </c>
      <c r="G2745" t="s">
        <v>9020</v>
      </c>
      <c r="H2745">
        <v>2</v>
      </c>
      <c r="I2745" t="str">
        <f t="shared" si="169"/>
        <v>Occasional Buyer</v>
      </c>
      <c r="J2745">
        <v>1</v>
      </c>
      <c r="K2745" t="str">
        <f t="shared" si="170"/>
        <v>Unsatisfied</v>
      </c>
      <c r="L2745">
        <v>0</v>
      </c>
      <c r="M2745" t="str">
        <f t="shared" si="171"/>
        <v>No Intent</v>
      </c>
    </row>
    <row r="2746" spans="1:13">
      <c r="A2746">
        <v>8618</v>
      </c>
      <c r="B2746" t="s">
        <v>15</v>
      </c>
      <c r="C2746" t="s">
        <v>22</v>
      </c>
      <c r="D2746" s="3">
        <v>2874.79758914176</v>
      </c>
      <c r="E2746">
        <v>67</v>
      </c>
      <c r="F2746" s="5" t="str">
        <f t="shared" si="172"/>
        <v>Senior</v>
      </c>
      <c r="G2746" t="s">
        <v>9019</v>
      </c>
      <c r="H2746">
        <v>13</v>
      </c>
      <c r="I2746" t="str">
        <f t="shared" si="169"/>
        <v>Very Frequent Buyer</v>
      </c>
      <c r="J2746">
        <v>5</v>
      </c>
      <c r="K2746" t="str">
        <f t="shared" si="170"/>
        <v>Satisfied</v>
      </c>
      <c r="L2746">
        <v>1</v>
      </c>
      <c r="M2746" t="str">
        <f t="shared" si="171"/>
        <v>Intent to Purchase</v>
      </c>
    </row>
    <row r="2747" spans="1:13">
      <c r="A2747">
        <v>8619</v>
      </c>
      <c r="B2747" t="s">
        <v>24</v>
      </c>
      <c r="C2747" t="s">
        <v>18</v>
      </c>
      <c r="D2747" s="3">
        <v>1322.1950022629901</v>
      </c>
      <c r="E2747">
        <v>53</v>
      </c>
      <c r="F2747" s="5" t="str">
        <f t="shared" si="172"/>
        <v>Mature Adult</v>
      </c>
      <c r="G2747" t="s">
        <v>9019</v>
      </c>
      <c r="H2747">
        <v>10</v>
      </c>
      <c r="I2747" t="str">
        <f t="shared" si="169"/>
        <v>Frequent Buyer</v>
      </c>
      <c r="J2747">
        <v>4</v>
      </c>
      <c r="K2747" t="str">
        <f t="shared" si="170"/>
        <v>Satisfied</v>
      </c>
      <c r="L2747">
        <v>1</v>
      </c>
      <c r="M2747" t="str">
        <f t="shared" si="171"/>
        <v>Intent to Purchase</v>
      </c>
    </row>
    <row r="2748" spans="1:13">
      <c r="A2748">
        <v>8620</v>
      </c>
      <c r="B2748" t="s">
        <v>15</v>
      </c>
      <c r="C2748" t="s">
        <v>28</v>
      </c>
      <c r="D2748" s="3">
        <v>1994.9255295929499</v>
      </c>
      <c r="E2748">
        <v>31</v>
      </c>
      <c r="F2748" s="5" t="str">
        <f t="shared" si="172"/>
        <v>Adult</v>
      </c>
      <c r="G2748" t="s">
        <v>9019</v>
      </c>
      <c r="H2748">
        <v>10</v>
      </c>
      <c r="I2748" t="str">
        <f t="shared" si="169"/>
        <v>Frequent Buyer</v>
      </c>
      <c r="J2748">
        <v>4</v>
      </c>
      <c r="K2748" t="str">
        <f t="shared" si="170"/>
        <v>Satisfied</v>
      </c>
      <c r="L2748">
        <v>1</v>
      </c>
      <c r="M2748" t="str">
        <f t="shared" si="171"/>
        <v>Intent to Purchase</v>
      </c>
    </row>
    <row r="2749" spans="1:13">
      <c r="A2749">
        <v>8621</v>
      </c>
      <c r="B2749" t="s">
        <v>24</v>
      </c>
      <c r="C2749" t="s">
        <v>22</v>
      </c>
      <c r="D2749" s="3">
        <v>1333.7824394890399</v>
      </c>
      <c r="E2749">
        <v>27</v>
      </c>
      <c r="F2749" s="5" t="str">
        <f t="shared" si="172"/>
        <v>Young Adult</v>
      </c>
      <c r="G2749" t="s">
        <v>9019</v>
      </c>
      <c r="H2749">
        <v>10</v>
      </c>
      <c r="I2749" t="str">
        <f t="shared" si="169"/>
        <v>Frequent Buyer</v>
      </c>
      <c r="J2749">
        <v>2</v>
      </c>
      <c r="K2749" t="str">
        <f t="shared" si="170"/>
        <v>Unsatisfied</v>
      </c>
      <c r="L2749">
        <v>0</v>
      </c>
      <c r="M2749" t="str">
        <f t="shared" si="171"/>
        <v>No Intent</v>
      </c>
    </row>
    <row r="2750" spans="1:13">
      <c r="A2750">
        <v>8622</v>
      </c>
      <c r="B2750" t="s">
        <v>31</v>
      </c>
      <c r="C2750" t="s">
        <v>18</v>
      </c>
      <c r="D2750" s="3">
        <v>2874.0107599868602</v>
      </c>
      <c r="E2750">
        <v>42</v>
      </c>
      <c r="F2750" s="5" t="str">
        <f t="shared" si="172"/>
        <v>Middle aged</v>
      </c>
      <c r="G2750" t="s">
        <v>9019</v>
      </c>
      <c r="H2750">
        <v>1</v>
      </c>
      <c r="I2750" t="str">
        <f t="shared" si="169"/>
        <v>Rare Buyer</v>
      </c>
      <c r="J2750">
        <v>4</v>
      </c>
      <c r="K2750" t="str">
        <f t="shared" si="170"/>
        <v>Satisfied</v>
      </c>
      <c r="L2750">
        <v>1</v>
      </c>
      <c r="M2750" t="str">
        <f t="shared" si="171"/>
        <v>Intent to Purchase</v>
      </c>
    </row>
    <row r="2751" spans="1:13">
      <c r="A2751">
        <v>8623</v>
      </c>
      <c r="B2751" t="s">
        <v>12</v>
      </c>
      <c r="C2751" t="s">
        <v>22</v>
      </c>
      <c r="D2751" s="3">
        <v>1399.6878287357599</v>
      </c>
      <c r="E2751">
        <v>42</v>
      </c>
      <c r="F2751" s="5" t="str">
        <f t="shared" si="172"/>
        <v>Middle aged</v>
      </c>
      <c r="G2751" t="s">
        <v>9020</v>
      </c>
      <c r="H2751">
        <v>2</v>
      </c>
      <c r="I2751" t="str">
        <f t="shared" si="169"/>
        <v>Occasional Buyer</v>
      </c>
      <c r="J2751">
        <v>2</v>
      </c>
      <c r="K2751" t="str">
        <f t="shared" si="170"/>
        <v>Unsatisfied</v>
      </c>
      <c r="L2751">
        <v>1</v>
      </c>
      <c r="M2751" t="str">
        <f t="shared" si="171"/>
        <v>Intent to Purchase</v>
      </c>
    </row>
    <row r="2752" spans="1:13">
      <c r="A2752">
        <v>8624</v>
      </c>
      <c r="B2752" t="s">
        <v>15</v>
      </c>
      <c r="C2752" t="s">
        <v>18</v>
      </c>
      <c r="D2752" s="3">
        <v>999.29557338364202</v>
      </c>
      <c r="E2752">
        <v>45</v>
      </c>
      <c r="F2752" s="5" t="str">
        <f t="shared" si="172"/>
        <v>Middle aged</v>
      </c>
      <c r="G2752" t="s">
        <v>9020</v>
      </c>
      <c r="H2752">
        <v>7</v>
      </c>
      <c r="I2752" t="str">
        <f t="shared" si="169"/>
        <v>Frequent Buyer</v>
      </c>
      <c r="J2752">
        <v>1</v>
      </c>
      <c r="K2752" t="str">
        <f t="shared" si="170"/>
        <v>Unsatisfied</v>
      </c>
      <c r="L2752">
        <v>1</v>
      </c>
      <c r="M2752" t="str">
        <f t="shared" si="171"/>
        <v>Intent to Purchase</v>
      </c>
    </row>
    <row r="2753" spans="1:13">
      <c r="A2753">
        <v>8625</v>
      </c>
      <c r="B2753" t="s">
        <v>9</v>
      </c>
      <c r="C2753" t="s">
        <v>28</v>
      </c>
      <c r="D2753" s="3">
        <v>600.03563575528699</v>
      </c>
      <c r="E2753">
        <v>18</v>
      </c>
      <c r="F2753" s="5" t="str">
        <f t="shared" si="172"/>
        <v>Adolescent</v>
      </c>
      <c r="G2753" t="s">
        <v>9019</v>
      </c>
      <c r="H2753">
        <v>6</v>
      </c>
      <c r="I2753" t="str">
        <f t="shared" si="169"/>
        <v>Regular Buyer</v>
      </c>
      <c r="J2753">
        <v>1</v>
      </c>
      <c r="K2753" t="str">
        <f t="shared" si="170"/>
        <v>Unsatisfied</v>
      </c>
      <c r="L2753">
        <v>0</v>
      </c>
      <c r="M2753" t="str">
        <f t="shared" si="171"/>
        <v>No Intent</v>
      </c>
    </row>
    <row r="2754" spans="1:13">
      <c r="A2754">
        <v>8626</v>
      </c>
      <c r="B2754" t="s">
        <v>12</v>
      </c>
      <c r="C2754" t="s">
        <v>13</v>
      </c>
      <c r="D2754" s="3">
        <v>1256.9762193778599</v>
      </c>
      <c r="E2754">
        <v>67</v>
      </c>
      <c r="F2754" s="5" t="str">
        <f t="shared" si="172"/>
        <v>Senior</v>
      </c>
      <c r="G2754" t="s">
        <v>9020</v>
      </c>
      <c r="H2754">
        <v>6</v>
      </c>
      <c r="I2754" t="str">
        <f t="shared" ref="I2754:I2817" si="173">IF(H2754=0, "No Purchases",
IF(H2754&lt;=1, "Rare Buyer",
IF(H2754&lt;=3, "Occasional Buyer",
IF(H2754&lt;=6, "Regular Buyer",
IF(H2754&lt;=12, "Frequent Buyer", "Very Frequent Buyer")))))</f>
        <v>Regular Buyer</v>
      </c>
      <c r="J2754">
        <v>4</v>
      </c>
      <c r="K2754" t="str">
        <f t="shared" ref="K2754:K2817" si="174">IF(J2754&lt;=2, "Unsatisfied",
IF(J2754=3, "Neutral",
IF(J2754&gt;=4, "Satisfied", "N/A")))</f>
        <v>Satisfied</v>
      </c>
      <c r="L2754">
        <v>1</v>
      </c>
      <c r="M2754" t="str">
        <f t="shared" ref="M2754:M2817" si="175">IF(L2754=0, "No Intent", IF(L2754=1,"Intent to Purchase", "N/A"))</f>
        <v>Intent to Purchase</v>
      </c>
    </row>
    <row r="2755" spans="1:13">
      <c r="A2755">
        <v>8627</v>
      </c>
      <c r="B2755" t="s">
        <v>9</v>
      </c>
      <c r="C2755" t="s">
        <v>18</v>
      </c>
      <c r="D2755" s="3">
        <v>1083.9069147128801</v>
      </c>
      <c r="E2755">
        <v>59</v>
      </c>
      <c r="F2755" s="5" t="str">
        <f t="shared" si="172"/>
        <v>Mature Adult</v>
      </c>
      <c r="G2755" t="s">
        <v>9019</v>
      </c>
      <c r="H2755">
        <v>17</v>
      </c>
      <c r="I2755" t="str">
        <f t="shared" si="173"/>
        <v>Very Frequent Buyer</v>
      </c>
      <c r="J2755">
        <v>3</v>
      </c>
      <c r="K2755" t="str">
        <f t="shared" si="174"/>
        <v>Neutral</v>
      </c>
      <c r="L2755">
        <v>0</v>
      </c>
      <c r="M2755" t="str">
        <f t="shared" si="175"/>
        <v>No Intent</v>
      </c>
    </row>
    <row r="2756" spans="1:13">
      <c r="A2756">
        <v>8628</v>
      </c>
      <c r="B2756" t="s">
        <v>9</v>
      </c>
      <c r="C2756" t="s">
        <v>10</v>
      </c>
      <c r="D2756" s="3">
        <v>1540.2891190115799</v>
      </c>
      <c r="E2756">
        <v>52</v>
      </c>
      <c r="F2756" s="5" t="str">
        <f t="shared" si="172"/>
        <v>Mature Adult</v>
      </c>
      <c r="G2756" t="s">
        <v>9019</v>
      </c>
      <c r="H2756">
        <v>3</v>
      </c>
      <c r="I2756" t="str">
        <f t="shared" si="173"/>
        <v>Occasional Buyer</v>
      </c>
      <c r="J2756">
        <v>4</v>
      </c>
      <c r="K2756" t="str">
        <f t="shared" si="174"/>
        <v>Satisfied</v>
      </c>
      <c r="L2756">
        <v>1</v>
      </c>
      <c r="M2756" t="str">
        <f t="shared" si="175"/>
        <v>Intent to Purchase</v>
      </c>
    </row>
    <row r="2757" spans="1:13">
      <c r="A2757">
        <v>8629</v>
      </c>
      <c r="B2757" t="s">
        <v>31</v>
      </c>
      <c r="C2757" t="s">
        <v>18</v>
      </c>
      <c r="D2757" s="3">
        <v>2061.3595488249398</v>
      </c>
      <c r="E2757">
        <v>57</v>
      </c>
      <c r="F2757" s="5" t="str">
        <f t="shared" si="172"/>
        <v>Mature Adult</v>
      </c>
      <c r="G2757" t="s">
        <v>9020</v>
      </c>
      <c r="H2757">
        <v>9</v>
      </c>
      <c r="I2757" t="str">
        <f t="shared" si="173"/>
        <v>Frequent Buyer</v>
      </c>
      <c r="J2757">
        <v>1</v>
      </c>
      <c r="K2757" t="str">
        <f t="shared" si="174"/>
        <v>Unsatisfied</v>
      </c>
      <c r="L2757">
        <v>1</v>
      </c>
      <c r="M2757" t="str">
        <f t="shared" si="175"/>
        <v>Intent to Purchase</v>
      </c>
    </row>
    <row r="2758" spans="1:13">
      <c r="A2758">
        <v>8630</v>
      </c>
      <c r="B2758" t="s">
        <v>12</v>
      </c>
      <c r="C2758" t="s">
        <v>13</v>
      </c>
      <c r="D2758" s="3">
        <v>2701.41340608469</v>
      </c>
      <c r="E2758">
        <v>38</v>
      </c>
      <c r="F2758" s="5" t="str">
        <f t="shared" si="172"/>
        <v>Adult</v>
      </c>
      <c r="G2758" t="s">
        <v>9020</v>
      </c>
      <c r="H2758">
        <v>14</v>
      </c>
      <c r="I2758" t="str">
        <f t="shared" si="173"/>
        <v>Very Frequent Buyer</v>
      </c>
      <c r="J2758">
        <v>4</v>
      </c>
      <c r="K2758" t="str">
        <f t="shared" si="174"/>
        <v>Satisfied</v>
      </c>
      <c r="L2758">
        <v>1</v>
      </c>
      <c r="M2758" t="str">
        <f t="shared" si="175"/>
        <v>Intent to Purchase</v>
      </c>
    </row>
    <row r="2759" spans="1:13">
      <c r="A2759">
        <v>8631</v>
      </c>
      <c r="B2759" t="s">
        <v>15</v>
      </c>
      <c r="C2759" t="s">
        <v>18</v>
      </c>
      <c r="D2759" s="3">
        <v>2341.03360023708</v>
      </c>
      <c r="E2759">
        <v>67</v>
      </c>
      <c r="F2759" s="5" t="str">
        <f t="shared" si="172"/>
        <v>Senior</v>
      </c>
      <c r="G2759" t="s">
        <v>9019</v>
      </c>
      <c r="H2759">
        <v>2</v>
      </c>
      <c r="I2759" t="str">
        <f t="shared" si="173"/>
        <v>Occasional Buyer</v>
      </c>
      <c r="J2759">
        <v>4</v>
      </c>
      <c r="K2759" t="str">
        <f t="shared" si="174"/>
        <v>Satisfied</v>
      </c>
      <c r="L2759">
        <v>1</v>
      </c>
      <c r="M2759" t="str">
        <f t="shared" si="175"/>
        <v>Intent to Purchase</v>
      </c>
    </row>
    <row r="2760" spans="1:13">
      <c r="A2760">
        <v>8632</v>
      </c>
      <c r="B2760" t="s">
        <v>15</v>
      </c>
      <c r="C2760" t="s">
        <v>13</v>
      </c>
      <c r="D2760" s="3">
        <v>1921.24318141975</v>
      </c>
      <c r="E2760">
        <v>65</v>
      </c>
      <c r="F2760" s="5" t="str">
        <f t="shared" si="172"/>
        <v>Senior</v>
      </c>
      <c r="G2760" t="s">
        <v>9019</v>
      </c>
      <c r="H2760">
        <v>18</v>
      </c>
      <c r="I2760" t="str">
        <f t="shared" si="173"/>
        <v>Very Frequent Buyer</v>
      </c>
      <c r="J2760">
        <v>3</v>
      </c>
      <c r="K2760" t="str">
        <f t="shared" si="174"/>
        <v>Neutral</v>
      </c>
      <c r="L2760">
        <v>0</v>
      </c>
      <c r="M2760" t="str">
        <f t="shared" si="175"/>
        <v>No Intent</v>
      </c>
    </row>
    <row r="2761" spans="1:13">
      <c r="A2761">
        <v>8633</v>
      </c>
      <c r="B2761" t="s">
        <v>12</v>
      </c>
      <c r="C2761" t="s">
        <v>10</v>
      </c>
      <c r="D2761" s="3">
        <v>2870.9764834594698</v>
      </c>
      <c r="E2761">
        <v>18</v>
      </c>
      <c r="F2761" s="5" t="str">
        <f t="shared" si="172"/>
        <v>Adolescent</v>
      </c>
      <c r="G2761" t="s">
        <v>9019</v>
      </c>
      <c r="H2761">
        <v>7</v>
      </c>
      <c r="I2761" t="str">
        <f t="shared" si="173"/>
        <v>Frequent Buyer</v>
      </c>
      <c r="J2761">
        <v>4</v>
      </c>
      <c r="K2761" t="str">
        <f t="shared" si="174"/>
        <v>Satisfied</v>
      </c>
      <c r="L2761">
        <v>0</v>
      </c>
      <c r="M2761" t="str">
        <f t="shared" si="175"/>
        <v>No Intent</v>
      </c>
    </row>
    <row r="2762" spans="1:13">
      <c r="A2762">
        <v>8634</v>
      </c>
      <c r="B2762" t="s">
        <v>24</v>
      </c>
      <c r="C2762" t="s">
        <v>10</v>
      </c>
      <c r="D2762" s="3">
        <v>1238.4372211357399</v>
      </c>
      <c r="E2762">
        <v>31</v>
      </c>
      <c r="F2762" s="5" t="str">
        <f t="shared" si="172"/>
        <v>Adult</v>
      </c>
      <c r="G2762" t="s">
        <v>9019</v>
      </c>
      <c r="H2762">
        <v>12</v>
      </c>
      <c r="I2762" t="str">
        <f t="shared" si="173"/>
        <v>Frequent Buyer</v>
      </c>
      <c r="J2762">
        <v>4</v>
      </c>
      <c r="K2762" t="str">
        <f t="shared" si="174"/>
        <v>Satisfied</v>
      </c>
      <c r="L2762">
        <v>1</v>
      </c>
      <c r="M2762" t="str">
        <f t="shared" si="175"/>
        <v>Intent to Purchase</v>
      </c>
    </row>
    <row r="2763" spans="1:13">
      <c r="A2763">
        <v>8635</v>
      </c>
      <c r="B2763" t="s">
        <v>15</v>
      </c>
      <c r="C2763" t="s">
        <v>10</v>
      </c>
      <c r="D2763" s="3">
        <v>402.80754307818898</v>
      </c>
      <c r="E2763">
        <v>69</v>
      </c>
      <c r="F2763" s="5" t="str">
        <f t="shared" si="172"/>
        <v>Senior</v>
      </c>
      <c r="G2763" t="s">
        <v>9019</v>
      </c>
      <c r="H2763">
        <v>12</v>
      </c>
      <c r="I2763" t="str">
        <f t="shared" si="173"/>
        <v>Frequent Buyer</v>
      </c>
      <c r="J2763">
        <v>5</v>
      </c>
      <c r="K2763" t="str">
        <f t="shared" si="174"/>
        <v>Satisfied</v>
      </c>
      <c r="L2763">
        <v>1</v>
      </c>
      <c r="M2763" t="str">
        <f t="shared" si="175"/>
        <v>Intent to Purchase</v>
      </c>
    </row>
    <row r="2764" spans="1:13">
      <c r="A2764">
        <v>8636</v>
      </c>
      <c r="B2764" t="s">
        <v>12</v>
      </c>
      <c r="C2764" t="s">
        <v>10</v>
      </c>
      <c r="D2764" s="3">
        <v>2263.4608171222499</v>
      </c>
      <c r="E2764">
        <v>50</v>
      </c>
      <c r="F2764" s="5" t="str">
        <f t="shared" si="172"/>
        <v>Mature Adult</v>
      </c>
      <c r="G2764" t="s">
        <v>9019</v>
      </c>
      <c r="H2764">
        <v>8</v>
      </c>
      <c r="I2764" t="str">
        <f t="shared" si="173"/>
        <v>Frequent Buyer</v>
      </c>
      <c r="J2764">
        <v>5</v>
      </c>
      <c r="K2764" t="str">
        <f t="shared" si="174"/>
        <v>Satisfied</v>
      </c>
      <c r="L2764">
        <v>1</v>
      </c>
      <c r="M2764" t="str">
        <f t="shared" si="175"/>
        <v>Intent to Purchase</v>
      </c>
    </row>
    <row r="2765" spans="1:13">
      <c r="A2765">
        <v>8637</v>
      </c>
      <c r="B2765" t="s">
        <v>15</v>
      </c>
      <c r="C2765" t="s">
        <v>18</v>
      </c>
      <c r="D2765" s="3">
        <v>640.46563983757903</v>
      </c>
      <c r="E2765">
        <v>63</v>
      </c>
      <c r="F2765" s="5" t="str">
        <f t="shared" si="172"/>
        <v>Senior</v>
      </c>
      <c r="G2765" t="s">
        <v>9020</v>
      </c>
      <c r="H2765">
        <v>8</v>
      </c>
      <c r="I2765" t="str">
        <f t="shared" si="173"/>
        <v>Frequent Buyer</v>
      </c>
      <c r="J2765">
        <v>1</v>
      </c>
      <c r="K2765" t="str">
        <f t="shared" si="174"/>
        <v>Unsatisfied</v>
      </c>
      <c r="L2765">
        <v>1</v>
      </c>
      <c r="M2765" t="str">
        <f t="shared" si="175"/>
        <v>Intent to Purchase</v>
      </c>
    </row>
    <row r="2766" spans="1:13">
      <c r="A2766">
        <v>8638</v>
      </c>
      <c r="B2766" t="s">
        <v>24</v>
      </c>
      <c r="C2766" t="s">
        <v>10</v>
      </c>
      <c r="D2766" s="3">
        <v>2822.1347200895202</v>
      </c>
      <c r="E2766">
        <v>28</v>
      </c>
      <c r="F2766" s="5" t="str">
        <f t="shared" si="172"/>
        <v>Young Adult</v>
      </c>
      <c r="G2766" t="s">
        <v>9020</v>
      </c>
      <c r="H2766">
        <v>5</v>
      </c>
      <c r="I2766" t="str">
        <f t="shared" si="173"/>
        <v>Regular Buyer</v>
      </c>
      <c r="J2766">
        <v>3</v>
      </c>
      <c r="K2766" t="str">
        <f t="shared" si="174"/>
        <v>Neutral</v>
      </c>
      <c r="L2766">
        <v>0</v>
      </c>
      <c r="M2766" t="str">
        <f t="shared" si="175"/>
        <v>No Intent</v>
      </c>
    </row>
    <row r="2767" spans="1:13">
      <c r="A2767">
        <v>8639</v>
      </c>
      <c r="B2767" t="s">
        <v>15</v>
      </c>
      <c r="C2767" t="s">
        <v>22</v>
      </c>
      <c r="D2767" s="3">
        <v>2630.3308952371099</v>
      </c>
      <c r="E2767">
        <v>60</v>
      </c>
      <c r="F2767" s="5" t="str">
        <f t="shared" si="172"/>
        <v>Senior</v>
      </c>
      <c r="G2767" t="s">
        <v>9019</v>
      </c>
      <c r="H2767">
        <v>2</v>
      </c>
      <c r="I2767" t="str">
        <f t="shared" si="173"/>
        <v>Occasional Buyer</v>
      </c>
      <c r="J2767">
        <v>4</v>
      </c>
      <c r="K2767" t="str">
        <f t="shared" si="174"/>
        <v>Satisfied</v>
      </c>
      <c r="L2767">
        <v>1</v>
      </c>
      <c r="M2767" t="str">
        <f t="shared" si="175"/>
        <v>Intent to Purchase</v>
      </c>
    </row>
    <row r="2768" spans="1:13">
      <c r="A2768">
        <v>8640</v>
      </c>
      <c r="B2768" t="s">
        <v>15</v>
      </c>
      <c r="C2768" t="s">
        <v>10</v>
      </c>
      <c r="D2768" s="3">
        <v>322.41401435971602</v>
      </c>
      <c r="E2768">
        <v>54</v>
      </c>
      <c r="F2768" s="5" t="str">
        <f t="shared" si="172"/>
        <v>Mature Adult</v>
      </c>
      <c r="G2768" t="s">
        <v>9020</v>
      </c>
      <c r="H2768">
        <v>2</v>
      </c>
      <c r="I2768" t="str">
        <f t="shared" si="173"/>
        <v>Occasional Buyer</v>
      </c>
      <c r="J2768">
        <v>5</v>
      </c>
      <c r="K2768" t="str">
        <f t="shared" si="174"/>
        <v>Satisfied</v>
      </c>
      <c r="L2768">
        <v>1</v>
      </c>
      <c r="M2768" t="str">
        <f t="shared" si="175"/>
        <v>Intent to Purchase</v>
      </c>
    </row>
    <row r="2769" spans="1:13">
      <c r="A2769">
        <v>8641</v>
      </c>
      <c r="B2769" t="s">
        <v>24</v>
      </c>
      <c r="C2769" t="s">
        <v>18</v>
      </c>
      <c r="D2769" s="3">
        <v>1724.6993176947501</v>
      </c>
      <c r="E2769">
        <v>63</v>
      </c>
      <c r="F2769" s="5" t="str">
        <f t="shared" si="172"/>
        <v>Senior</v>
      </c>
      <c r="G2769" t="s">
        <v>9019</v>
      </c>
      <c r="H2769">
        <v>10</v>
      </c>
      <c r="I2769" t="str">
        <f t="shared" si="173"/>
        <v>Frequent Buyer</v>
      </c>
      <c r="J2769">
        <v>2</v>
      </c>
      <c r="K2769" t="str">
        <f t="shared" si="174"/>
        <v>Unsatisfied</v>
      </c>
      <c r="L2769">
        <v>0</v>
      </c>
      <c r="M2769" t="str">
        <f t="shared" si="175"/>
        <v>No Intent</v>
      </c>
    </row>
    <row r="2770" spans="1:13">
      <c r="A2770">
        <v>8642</v>
      </c>
      <c r="B2770" t="s">
        <v>31</v>
      </c>
      <c r="C2770" t="s">
        <v>22</v>
      </c>
      <c r="D2770" s="3">
        <v>1263.5188388971801</v>
      </c>
      <c r="E2770">
        <v>64</v>
      </c>
      <c r="F2770" s="5" t="str">
        <f t="shared" si="172"/>
        <v>Senior</v>
      </c>
      <c r="G2770" t="s">
        <v>9020</v>
      </c>
      <c r="H2770">
        <v>1</v>
      </c>
      <c r="I2770" t="str">
        <f t="shared" si="173"/>
        <v>Rare Buyer</v>
      </c>
      <c r="J2770">
        <v>2</v>
      </c>
      <c r="K2770" t="str">
        <f t="shared" si="174"/>
        <v>Unsatisfied</v>
      </c>
      <c r="L2770">
        <v>1</v>
      </c>
      <c r="M2770" t="str">
        <f t="shared" si="175"/>
        <v>Intent to Purchase</v>
      </c>
    </row>
    <row r="2771" spans="1:13">
      <c r="A2771">
        <v>8643</v>
      </c>
      <c r="B2771" t="s">
        <v>15</v>
      </c>
      <c r="C2771" t="s">
        <v>13</v>
      </c>
      <c r="D2771" s="3">
        <v>2737.6609666004401</v>
      </c>
      <c r="E2771">
        <v>61</v>
      </c>
      <c r="F2771" s="5" t="str">
        <f t="shared" si="172"/>
        <v>Senior</v>
      </c>
      <c r="G2771" t="s">
        <v>9020</v>
      </c>
      <c r="H2771">
        <v>12</v>
      </c>
      <c r="I2771" t="str">
        <f t="shared" si="173"/>
        <v>Frequent Buyer</v>
      </c>
      <c r="J2771">
        <v>5</v>
      </c>
      <c r="K2771" t="str">
        <f t="shared" si="174"/>
        <v>Satisfied</v>
      </c>
      <c r="L2771">
        <v>1</v>
      </c>
      <c r="M2771" t="str">
        <f t="shared" si="175"/>
        <v>Intent to Purchase</v>
      </c>
    </row>
    <row r="2772" spans="1:13">
      <c r="A2772">
        <v>8644</v>
      </c>
      <c r="B2772" t="s">
        <v>9</v>
      </c>
      <c r="C2772" t="s">
        <v>10</v>
      </c>
      <c r="D2772" s="3">
        <v>2782.9046319321801</v>
      </c>
      <c r="E2772">
        <v>23</v>
      </c>
      <c r="F2772" s="5" t="str">
        <f t="shared" si="172"/>
        <v>Young Adult</v>
      </c>
      <c r="G2772" t="s">
        <v>9019</v>
      </c>
      <c r="H2772">
        <v>18</v>
      </c>
      <c r="I2772" t="str">
        <f t="shared" si="173"/>
        <v>Very Frequent Buyer</v>
      </c>
      <c r="J2772">
        <v>5</v>
      </c>
      <c r="K2772" t="str">
        <f t="shared" si="174"/>
        <v>Satisfied</v>
      </c>
      <c r="L2772">
        <v>0</v>
      </c>
      <c r="M2772" t="str">
        <f t="shared" si="175"/>
        <v>No Intent</v>
      </c>
    </row>
    <row r="2773" spans="1:13">
      <c r="A2773">
        <v>8645</v>
      </c>
      <c r="B2773" t="s">
        <v>15</v>
      </c>
      <c r="C2773" t="s">
        <v>18</v>
      </c>
      <c r="D2773" s="3">
        <v>1852.6876606733399</v>
      </c>
      <c r="E2773">
        <v>19</v>
      </c>
      <c r="F2773" s="5" t="str">
        <f t="shared" si="172"/>
        <v>Adolescent</v>
      </c>
      <c r="G2773" t="s">
        <v>9020</v>
      </c>
      <c r="H2773">
        <v>15</v>
      </c>
      <c r="I2773" t="str">
        <f t="shared" si="173"/>
        <v>Very Frequent Buyer</v>
      </c>
      <c r="J2773">
        <v>5</v>
      </c>
      <c r="K2773" t="str">
        <f t="shared" si="174"/>
        <v>Satisfied</v>
      </c>
      <c r="L2773">
        <v>1</v>
      </c>
      <c r="M2773" t="str">
        <f t="shared" si="175"/>
        <v>Intent to Purchase</v>
      </c>
    </row>
    <row r="2774" spans="1:13">
      <c r="A2774">
        <v>8646</v>
      </c>
      <c r="B2774" t="s">
        <v>24</v>
      </c>
      <c r="C2774" t="s">
        <v>10</v>
      </c>
      <c r="D2774" s="3">
        <v>1475.0061879135001</v>
      </c>
      <c r="E2774">
        <v>19</v>
      </c>
      <c r="F2774" s="5" t="str">
        <f t="shared" si="172"/>
        <v>Adolescent</v>
      </c>
      <c r="G2774" t="s">
        <v>9020</v>
      </c>
      <c r="H2774">
        <v>16</v>
      </c>
      <c r="I2774" t="str">
        <f t="shared" si="173"/>
        <v>Very Frequent Buyer</v>
      </c>
      <c r="J2774">
        <v>3</v>
      </c>
      <c r="K2774" t="str">
        <f t="shared" si="174"/>
        <v>Neutral</v>
      </c>
      <c r="L2774">
        <v>0</v>
      </c>
      <c r="M2774" t="str">
        <f t="shared" si="175"/>
        <v>No Intent</v>
      </c>
    </row>
    <row r="2775" spans="1:13">
      <c r="A2775">
        <v>8647</v>
      </c>
      <c r="B2775" t="s">
        <v>24</v>
      </c>
      <c r="C2775" t="s">
        <v>28</v>
      </c>
      <c r="D2775" s="3">
        <v>2512.3119792789198</v>
      </c>
      <c r="E2775">
        <v>58</v>
      </c>
      <c r="F2775" s="5" t="str">
        <f t="shared" si="172"/>
        <v>Mature Adult</v>
      </c>
      <c r="G2775" t="s">
        <v>9019</v>
      </c>
      <c r="H2775">
        <v>12</v>
      </c>
      <c r="I2775" t="str">
        <f t="shared" si="173"/>
        <v>Frequent Buyer</v>
      </c>
      <c r="J2775">
        <v>2</v>
      </c>
      <c r="K2775" t="str">
        <f t="shared" si="174"/>
        <v>Unsatisfied</v>
      </c>
      <c r="L2775">
        <v>0</v>
      </c>
      <c r="M2775" t="str">
        <f t="shared" si="175"/>
        <v>No Intent</v>
      </c>
    </row>
    <row r="2776" spans="1:13">
      <c r="A2776">
        <v>8648</v>
      </c>
      <c r="B2776" t="s">
        <v>15</v>
      </c>
      <c r="C2776" t="s">
        <v>28</v>
      </c>
      <c r="D2776" s="3">
        <v>144.22188021966099</v>
      </c>
      <c r="E2776">
        <v>18</v>
      </c>
      <c r="F2776" s="5" t="str">
        <f t="shared" si="172"/>
        <v>Adolescent</v>
      </c>
      <c r="G2776" t="s">
        <v>9019</v>
      </c>
      <c r="H2776">
        <v>6</v>
      </c>
      <c r="I2776" t="str">
        <f t="shared" si="173"/>
        <v>Regular Buyer</v>
      </c>
      <c r="J2776">
        <v>3</v>
      </c>
      <c r="K2776" t="str">
        <f t="shared" si="174"/>
        <v>Neutral</v>
      </c>
      <c r="L2776">
        <v>0</v>
      </c>
      <c r="M2776" t="str">
        <f t="shared" si="175"/>
        <v>No Intent</v>
      </c>
    </row>
    <row r="2777" spans="1:13">
      <c r="A2777">
        <v>8649</v>
      </c>
      <c r="B2777" t="s">
        <v>9</v>
      </c>
      <c r="C2777" t="s">
        <v>13</v>
      </c>
      <c r="D2777" s="3">
        <v>2322.6568352139102</v>
      </c>
      <c r="E2777">
        <v>40</v>
      </c>
      <c r="F2777" s="5" t="str">
        <f t="shared" si="172"/>
        <v>Middle aged</v>
      </c>
      <c r="G2777" t="s">
        <v>9019</v>
      </c>
      <c r="H2777">
        <v>5</v>
      </c>
      <c r="I2777" t="str">
        <f t="shared" si="173"/>
        <v>Regular Buyer</v>
      </c>
      <c r="J2777">
        <v>3</v>
      </c>
      <c r="K2777" t="str">
        <f t="shared" si="174"/>
        <v>Neutral</v>
      </c>
      <c r="L2777">
        <v>0</v>
      </c>
      <c r="M2777" t="str">
        <f t="shared" si="175"/>
        <v>No Intent</v>
      </c>
    </row>
    <row r="2778" spans="1:13">
      <c r="A2778">
        <v>8650</v>
      </c>
      <c r="B2778" t="s">
        <v>31</v>
      </c>
      <c r="C2778" t="s">
        <v>18</v>
      </c>
      <c r="D2778" s="3">
        <v>1691.7967690190301</v>
      </c>
      <c r="E2778">
        <v>67</v>
      </c>
      <c r="F2778" s="5" t="str">
        <f t="shared" si="172"/>
        <v>Senior</v>
      </c>
      <c r="G2778" t="s">
        <v>9020</v>
      </c>
      <c r="H2778">
        <v>18</v>
      </c>
      <c r="I2778" t="str">
        <f t="shared" si="173"/>
        <v>Very Frequent Buyer</v>
      </c>
      <c r="J2778">
        <v>4</v>
      </c>
      <c r="K2778" t="str">
        <f t="shared" si="174"/>
        <v>Satisfied</v>
      </c>
      <c r="L2778">
        <v>1</v>
      </c>
      <c r="M2778" t="str">
        <f t="shared" si="175"/>
        <v>Intent to Purchase</v>
      </c>
    </row>
    <row r="2779" spans="1:13">
      <c r="A2779">
        <v>8651</v>
      </c>
      <c r="B2779" t="s">
        <v>31</v>
      </c>
      <c r="C2779" t="s">
        <v>13</v>
      </c>
      <c r="D2779" s="3">
        <v>533.99139894959296</v>
      </c>
      <c r="E2779">
        <v>61</v>
      </c>
      <c r="F2779" s="5" t="str">
        <f t="shared" si="172"/>
        <v>Senior</v>
      </c>
      <c r="G2779" t="s">
        <v>9019</v>
      </c>
      <c r="H2779">
        <v>6</v>
      </c>
      <c r="I2779" t="str">
        <f t="shared" si="173"/>
        <v>Regular Buyer</v>
      </c>
      <c r="J2779">
        <v>4</v>
      </c>
      <c r="K2779" t="str">
        <f t="shared" si="174"/>
        <v>Satisfied</v>
      </c>
      <c r="L2779">
        <v>1</v>
      </c>
      <c r="M2779" t="str">
        <f t="shared" si="175"/>
        <v>Intent to Purchase</v>
      </c>
    </row>
    <row r="2780" spans="1:13">
      <c r="A2780">
        <v>8652</v>
      </c>
      <c r="B2780" t="s">
        <v>9</v>
      </c>
      <c r="C2780" t="s">
        <v>10</v>
      </c>
      <c r="D2780" s="3">
        <v>1070.90753789223</v>
      </c>
      <c r="E2780">
        <v>59</v>
      </c>
      <c r="F2780" s="5" t="str">
        <f t="shared" si="172"/>
        <v>Mature Adult</v>
      </c>
      <c r="G2780" t="s">
        <v>9019</v>
      </c>
      <c r="H2780">
        <v>12</v>
      </c>
      <c r="I2780" t="str">
        <f t="shared" si="173"/>
        <v>Frequent Buyer</v>
      </c>
      <c r="J2780">
        <v>5</v>
      </c>
      <c r="K2780" t="str">
        <f t="shared" si="174"/>
        <v>Satisfied</v>
      </c>
      <c r="L2780">
        <v>1</v>
      </c>
      <c r="M2780" t="str">
        <f t="shared" si="175"/>
        <v>Intent to Purchase</v>
      </c>
    </row>
    <row r="2781" spans="1:13">
      <c r="A2781">
        <v>8653</v>
      </c>
      <c r="B2781" t="s">
        <v>24</v>
      </c>
      <c r="C2781" t="s">
        <v>28</v>
      </c>
      <c r="D2781" s="3">
        <v>109.45897996746299</v>
      </c>
      <c r="E2781">
        <v>25</v>
      </c>
      <c r="F2781" s="5" t="str">
        <f t="shared" si="172"/>
        <v>Young Adult</v>
      </c>
      <c r="G2781" t="s">
        <v>9019</v>
      </c>
      <c r="H2781">
        <v>18</v>
      </c>
      <c r="I2781" t="str">
        <f t="shared" si="173"/>
        <v>Very Frequent Buyer</v>
      </c>
      <c r="J2781">
        <v>1</v>
      </c>
      <c r="K2781" t="str">
        <f t="shared" si="174"/>
        <v>Unsatisfied</v>
      </c>
      <c r="L2781">
        <v>0</v>
      </c>
      <c r="M2781" t="str">
        <f t="shared" si="175"/>
        <v>No Intent</v>
      </c>
    </row>
    <row r="2782" spans="1:13">
      <c r="A2782">
        <v>8654</v>
      </c>
      <c r="B2782" t="s">
        <v>24</v>
      </c>
      <c r="C2782" t="s">
        <v>13</v>
      </c>
      <c r="D2782" s="3">
        <v>1978.0703511501499</v>
      </c>
      <c r="E2782">
        <v>36</v>
      </c>
      <c r="F2782" s="5" t="str">
        <f t="shared" si="172"/>
        <v>Adult</v>
      </c>
      <c r="G2782" t="s">
        <v>9020</v>
      </c>
      <c r="H2782">
        <v>2</v>
      </c>
      <c r="I2782" t="str">
        <f t="shared" si="173"/>
        <v>Occasional Buyer</v>
      </c>
      <c r="J2782">
        <v>1</v>
      </c>
      <c r="K2782" t="str">
        <f t="shared" si="174"/>
        <v>Unsatisfied</v>
      </c>
      <c r="L2782">
        <v>1</v>
      </c>
      <c r="M2782" t="str">
        <f t="shared" si="175"/>
        <v>Intent to Purchase</v>
      </c>
    </row>
    <row r="2783" spans="1:13">
      <c r="A2783">
        <v>8655</v>
      </c>
      <c r="B2783" t="s">
        <v>12</v>
      </c>
      <c r="C2783" t="s">
        <v>13</v>
      </c>
      <c r="D2783" s="3">
        <v>1433.65184329919</v>
      </c>
      <c r="E2783">
        <v>49</v>
      </c>
      <c r="F2783" s="5" t="str">
        <f t="shared" si="172"/>
        <v>Middle aged</v>
      </c>
      <c r="G2783" t="s">
        <v>9020</v>
      </c>
      <c r="H2783">
        <v>12</v>
      </c>
      <c r="I2783" t="str">
        <f t="shared" si="173"/>
        <v>Frequent Buyer</v>
      </c>
      <c r="J2783">
        <v>3</v>
      </c>
      <c r="K2783" t="str">
        <f t="shared" si="174"/>
        <v>Neutral</v>
      </c>
      <c r="L2783">
        <v>1</v>
      </c>
      <c r="M2783" t="str">
        <f t="shared" si="175"/>
        <v>Intent to Purchase</v>
      </c>
    </row>
    <row r="2784" spans="1:13">
      <c r="A2784">
        <v>8656</v>
      </c>
      <c r="B2784" t="s">
        <v>9</v>
      </c>
      <c r="C2784" t="s">
        <v>10</v>
      </c>
      <c r="D2784" s="3">
        <v>1704.2790706242199</v>
      </c>
      <c r="E2784">
        <v>59</v>
      </c>
      <c r="F2784" s="5" t="str">
        <f t="shared" si="172"/>
        <v>Mature Adult</v>
      </c>
      <c r="G2784" t="s">
        <v>9020</v>
      </c>
      <c r="H2784">
        <v>3</v>
      </c>
      <c r="I2784" t="str">
        <f t="shared" si="173"/>
        <v>Occasional Buyer</v>
      </c>
      <c r="J2784">
        <v>3</v>
      </c>
      <c r="K2784" t="str">
        <f t="shared" si="174"/>
        <v>Neutral</v>
      </c>
      <c r="L2784">
        <v>1</v>
      </c>
      <c r="M2784" t="str">
        <f t="shared" si="175"/>
        <v>Intent to Purchase</v>
      </c>
    </row>
    <row r="2785" spans="1:13">
      <c r="A2785">
        <v>8657</v>
      </c>
      <c r="B2785" t="s">
        <v>15</v>
      </c>
      <c r="C2785" t="s">
        <v>18</v>
      </c>
      <c r="D2785" s="3">
        <v>1992.6302182726999</v>
      </c>
      <c r="E2785">
        <v>53</v>
      </c>
      <c r="F2785" s="5" t="str">
        <f t="shared" si="172"/>
        <v>Mature Adult</v>
      </c>
      <c r="G2785" t="s">
        <v>9019</v>
      </c>
      <c r="H2785">
        <v>13</v>
      </c>
      <c r="I2785" t="str">
        <f t="shared" si="173"/>
        <v>Very Frequent Buyer</v>
      </c>
      <c r="J2785">
        <v>1</v>
      </c>
      <c r="K2785" t="str">
        <f t="shared" si="174"/>
        <v>Unsatisfied</v>
      </c>
      <c r="L2785">
        <v>0</v>
      </c>
      <c r="M2785" t="str">
        <f t="shared" si="175"/>
        <v>No Intent</v>
      </c>
    </row>
    <row r="2786" spans="1:13">
      <c r="A2786">
        <v>8658</v>
      </c>
      <c r="B2786" t="s">
        <v>24</v>
      </c>
      <c r="C2786" t="s">
        <v>28</v>
      </c>
      <c r="D2786" s="3">
        <v>1630.8299174010201</v>
      </c>
      <c r="E2786">
        <v>23</v>
      </c>
      <c r="F2786" s="5" t="str">
        <f t="shared" si="172"/>
        <v>Young Adult</v>
      </c>
      <c r="G2786" t="s">
        <v>9020</v>
      </c>
      <c r="H2786">
        <v>15</v>
      </c>
      <c r="I2786" t="str">
        <f t="shared" si="173"/>
        <v>Very Frequent Buyer</v>
      </c>
      <c r="J2786">
        <v>4</v>
      </c>
      <c r="K2786" t="str">
        <f t="shared" si="174"/>
        <v>Satisfied</v>
      </c>
      <c r="L2786">
        <v>1</v>
      </c>
      <c r="M2786" t="str">
        <f t="shared" si="175"/>
        <v>Intent to Purchase</v>
      </c>
    </row>
    <row r="2787" spans="1:13">
      <c r="A2787">
        <v>8659</v>
      </c>
      <c r="B2787" t="s">
        <v>9</v>
      </c>
      <c r="C2787" t="s">
        <v>10</v>
      </c>
      <c r="D2787" s="3">
        <v>2599.8423274509801</v>
      </c>
      <c r="E2787">
        <v>53</v>
      </c>
      <c r="F2787" s="5" t="str">
        <f t="shared" si="172"/>
        <v>Mature Adult</v>
      </c>
      <c r="G2787" t="s">
        <v>9020</v>
      </c>
      <c r="H2787">
        <v>5</v>
      </c>
      <c r="I2787" t="str">
        <f t="shared" si="173"/>
        <v>Regular Buyer</v>
      </c>
      <c r="J2787">
        <v>4</v>
      </c>
      <c r="K2787" t="str">
        <f t="shared" si="174"/>
        <v>Satisfied</v>
      </c>
      <c r="L2787">
        <v>1</v>
      </c>
      <c r="M2787" t="str">
        <f t="shared" si="175"/>
        <v>Intent to Purchase</v>
      </c>
    </row>
    <row r="2788" spans="1:13">
      <c r="A2788">
        <v>8660</v>
      </c>
      <c r="B2788" t="s">
        <v>24</v>
      </c>
      <c r="C2788" t="s">
        <v>13</v>
      </c>
      <c r="D2788" s="3">
        <v>2654.3499499038398</v>
      </c>
      <c r="E2788">
        <v>63</v>
      </c>
      <c r="F2788" s="5" t="str">
        <f t="shared" si="172"/>
        <v>Senior</v>
      </c>
      <c r="G2788" t="s">
        <v>9019</v>
      </c>
      <c r="H2788">
        <v>5</v>
      </c>
      <c r="I2788" t="str">
        <f t="shared" si="173"/>
        <v>Regular Buyer</v>
      </c>
      <c r="J2788">
        <v>1</v>
      </c>
      <c r="K2788" t="str">
        <f t="shared" si="174"/>
        <v>Unsatisfied</v>
      </c>
      <c r="L2788">
        <v>0</v>
      </c>
      <c r="M2788" t="str">
        <f t="shared" si="175"/>
        <v>No Intent</v>
      </c>
    </row>
    <row r="2789" spans="1:13">
      <c r="A2789">
        <v>8661</v>
      </c>
      <c r="B2789" t="s">
        <v>9</v>
      </c>
      <c r="C2789" t="s">
        <v>13</v>
      </c>
      <c r="D2789" s="3">
        <v>2511.6340664314098</v>
      </c>
      <c r="E2789">
        <v>34</v>
      </c>
      <c r="F2789" s="5" t="str">
        <f t="shared" si="172"/>
        <v>Adult</v>
      </c>
      <c r="G2789" t="s">
        <v>9019</v>
      </c>
      <c r="H2789">
        <v>2</v>
      </c>
      <c r="I2789" t="str">
        <f t="shared" si="173"/>
        <v>Occasional Buyer</v>
      </c>
      <c r="J2789">
        <v>4</v>
      </c>
      <c r="K2789" t="str">
        <f t="shared" si="174"/>
        <v>Satisfied</v>
      </c>
      <c r="L2789">
        <v>1</v>
      </c>
      <c r="M2789" t="str">
        <f t="shared" si="175"/>
        <v>Intent to Purchase</v>
      </c>
    </row>
    <row r="2790" spans="1:13">
      <c r="A2790">
        <v>8662</v>
      </c>
      <c r="B2790" t="s">
        <v>31</v>
      </c>
      <c r="C2790" t="s">
        <v>22</v>
      </c>
      <c r="D2790" s="3">
        <v>2218.3410738424</v>
      </c>
      <c r="E2790">
        <v>38</v>
      </c>
      <c r="F2790" s="5" t="str">
        <f t="shared" si="172"/>
        <v>Adult</v>
      </c>
      <c r="G2790" t="s">
        <v>9019</v>
      </c>
      <c r="H2790">
        <v>11</v>
      </c>
      <c r="I2790" t="str">
        <f t="shared" si="173"/>
        <v>Frequent Buyer</v>
      </c>
      <c r="J2790">
        <v>2</v>
      </c>
      <c r="K2790" t="str">
        <f t="shared" si="174"/>
        <v>Unsatisfied</v>
      </c>
      <c r="L2790">
        <v>0</v>
      </c>
      <c r="M2790" t="str">
        <f t="shared" si="175"/>
        <v>No Intent</v>
      </c>
    </row>
    <row r="2791" spans="1:13">
      <c r="A2791">
        <v>8663</v>
      </c>
      <c r="B2791" t="s">
        <v>15</v>
      </c>
      <c r="C2791" t="s">
        <v>13</v>
      </c>
      <c r="D2791" s="3">
        <v>1347.4692914893001</v>
      </c>
      <c r="E2791">
        <v>39</v>
      </c>
      <c r="F2791" s="5" t="str">
        <f t="shared" si="172"/>
        <v>Adult</v>
      </c>
      <c r="G2791" t="s">
        <v>9019</v>
      </c>
      <c r="H2791">
        <v>19</v>
      </c>
      <c r="I2791" t="str">
        <f t="shared" si="173"/>
        <v>Very Frequent Buyer</v>
      </c>
      <c r="J2791">
        <v>4</v>
      </c>
      <c r="K2791" t="str">
        <f t="shared" si="174"/>
        <v>Satisfied</v>
      </c>
      <c r="L2791">
        <v>1</v>
      </c>
      <c r="M2791" t="str">
        <f t="shared" si="175"/>
        <v>Intent to Purchase</v>
      </c>
    </row>
    <row r="2792" spans="1:13">
      <c r="A2792">
        <v>8664</v>
      </c>
      <c r="B2792" t="s">
        <v>24</v>
      </c>
      <c r="C2792" t="s">
        <v>22</v>
      </c>
      <c r="D2792" s="3">
        <v>1582.58838270449</v>
      </c>
      <c r="E2792">
        <v>20</v>
      </c>
      <c r="F2792" s="5" t="str">
        <f t="shared" si="172"/>
        <v>Young Adult</v>
      </c>
      <c r="G2792" t="s">
        <v>9019</v>
      </c>
      <c r="H2792">
        <v>2</v>
      </c>
      <c r="I2792" t="str">
        <f t="shared" si="173"/>
        <v>Occasional Buyer</v>
      </c>
      <c r="J2792">
        <v>4</v>
      </c>
      <c r="K2792" t="str">
        <f t="shared" si="174"/>
        <v>Satisfied</v>
      </c>
      <c r="L2792">
        <v>0</v>
      </c>
      <c r="M2792" t="str">
        <f t="shared" si="175"/>
        <v>No Intent</v>
      </c>
    </row>
    <row r="2793" spans="1:13">
      <c r="A2793">
        <v>8665</v>
      </c>
      <c r="B2793" t="s">
        <v>9</v>
      </c>
      <c r="C2793" t="s">
        <v>28</v>
      </c>
      <c r="D2793" s="3">
        <v>540.55777212389603</v>
      </c>
      <c r="E2793">
        <v>22</v>
      </c>
      <c r="F2793" s="5" t="str">
        <f t="shared" si="172"/>
        <v>Young Adult</v>
      </c>
      <c r="G2793" t="s">
        <v>9020</v>
      </c>
      <c r="H2793">
        <v>1</v>
      </c>
      <c r="I2793" t="str">
        <f t="shared" si="173"/>
        <v>Rare Buyer</v>
      </c>
      <c r="J2793">
        <v>2</v>
      </c>
      <c r="K2793" t="str">
        <f t="shared" si="174"/>
        <v>Unsatisfied</v>
      </c>
      <c r="L2793">
        <v>0</v>
      </c>
      <c r="M2793" t="str">
        <f t="shared" si="175"/>
        <v>No Intent</v>
      </c>
    </row>
    <row r="2794" spans="1:13">
      <c r="A2794">
        <v>8666</v>
      </c>
      <c r="B2794" t="s">
        <v>15</v>
      </c>
      <c r="C2794" t="s">
        <v>28</v>
      </c>
      <c r="D2794" s="3">
        <v>740.11522270791397</v>
      </c>
      <c r="E2794">
        <v>41</v>
      </c>
      <c r="F2794" s="5" t="str">
        <f t="shared" si="172"/>
        <v>Middle aged</v>
      </c>
      <c r="G2794" t="s">
        <v>9019</v>
      </c>
      <c r="H2794">
        <v>4</v>
      </c>
      <c r="I2794" t="str">
        <f t="shared" si="173"/>
        <v>Regular Buyer</v>
      </c>
      <c r="J2794">
        <v>2</v>
      </c>
      <c r="K2794" t="str">
        <f t="shared" si="174"/>
        <v>Unsatisfied</v>
      </c>
      <c r="L2794">
        <v>0</v>
      </c>
      <c r="M2794" t="str">
        <f t="shared" si="175"/>
        <v>No Intent</v>
      </c>
    </row>
    <row r="2795" spans="1:13">
      <c r="A2795">
        <v>8667</v>
      </c>
      <c r="B2795" t="s">
        <v>15</v>
      </c>
      <c r="C2795" t="s">
        <v>10</v>
      </c>
      <c r="D2795" s="3">
        <v>1297.82238275034</v>
      </c>
      <c r="E2795">
        <v>48</v>
      </c>
      <c r="F2795" s="5" t="str">
        <f t="shared" si="172"/>
        <v>Middle aged</v>
      </c>
      <c r="G2795" t="s">
        <v>9019</v>
      </c>
      <c r="H2795">
        <v>19</v>
      </c>
      <c r="I2795" t="str">
        <f t="shared" si="173"/>
        <v>Very Frequent Buyer</v>
      </c>
      <c r="J2795">
        <v>1</v>
      </c>
      <c r="K2795" t="str">
        <f t="shared" si="174"/>
        <v>Unsatisfied</v>
      </c>
      <c r="L2795">
        <v>0</v>
      </c>
      <c r="M2795" t="str">
        <f t="shared" si="175"/>
        <v>No Intent</v>
      </c>
    </row>
    <row r="2796" spans="1:13">
      <c r="A2796">
        <v>8668</v>
      </c>
      <c r="B2796" t="s">
        <v>15</v>
      </c>
      <c r="C2796" t="s">
        <v>28</v>
      </c>
      <c r="D2796" s="3">
        <v>2324.9764072197499</v>
      </c>
      <c r="E2796">
        <v>22</v>
      </c>
      <c r="F2796" s="5" t="str">
        <f t="shared" ref="F2796:F2859" si="176">IF(E2796&lt;20,"Adolescent",IF(E2796&lt;30,"Young Adult",IF(E2796&lt;40,"Adult",IF(E2796&lt;50,"Middle aged",IF(E2796&lt;60,"Mature Adult","Senior")))))</f>
        <v>Young Adult</v>
      </c>
      <c r="G2796" t="s">
        <v>9020</v>
      </c>
      <c r="H2796">
        <v>18</v>
      </c>
      <c r="I2796" t="str">
        <f t="shared" si="173"/>
        <v>Very Frequent Buyer</v>
      </c>
      <c r="J2796">
        <v>3</v>
      </c>
      <c r="K2796" t="str">
        <f t="shared" si="174"/>
        <v>Neutral</v>
      </c>
      <c r="L2796">
        <v>0</v>
      </c>
      <c r="M2796" t="str">
        <f t="shared" si="175"/>
        <v>No Intent</v>
      </c>
    </row>
    <row r="2797" spans="1:13">
      <c r="A2797">
        <v>8669</v>
      </c>
      <c r="B2797" t="s">
        <v>24</v>
      </c>
      <c r="C2797" t="s">
        <v>22</v>
      </c>
      <c r="D2797" s="3">
        <v>1285.1571358157701</v>
      </c>
      <c r="E2797">
        <v>65</v>
      </c>
      <c r="F2797" s="5" t="str">
        <f t="shared" si="176"/>
        <v>Senior</v>
      </c>
      <c r="G2797" t="s">
        <v>9020</v>
      </c>
      <c r="H2797">
        <v>11</v>
      </c>
      <c r="I2797" t="str">
        <f t="shared" si="173"/>
        <v>Frequent Buyer</v>
      </c>
      <c r="J2797">
        <v>1</v>
      </c>
      <c r="K2797" t="str">
        <f t="shared" si="174"/>
        <v>Unsatisfied</v>
      </c>
      <c r="L2797">
        <v>1</v>
      </c>
      <c r="M2797" t="str">
        <f t="shared" si="175"/>
        <v>Intent to Purchase</v>
      </c>
    </row>
    <row r="2798" spans="1:13">
      <c r="A2798">
        <v>8670</v>
      </c>
      <c r="B2798" t="s">
        <v>9</v>
      </c>
      <c r="C2798" t="s">
        <v>18</v>
      </c>
      <c r="D2798" s="3">
        <v>351.12121817503203</v>
      </c>
      <c r="E2798">
        <v>56</v>
      </c>
      <c r="F2798" s="5" t="str">
        <f t="shared" si="176"/>
        <v>Mature Adult</v>
      </c>
      <c r="G2798" t="s">
        <v>9019</v>
      </c>
      <c r="H2798">
        <v>12</v>
      </c>
      <c r="I2798" t="str">
        <f t="shared" si="173"/>
        <v>Frequent Buyer</v>
      </c>
      <c r="J2798">
        <v>1</v>
      </c>
      <c r="K2798" t="str">
        <f t="shared" si="174"/>
        <v>Unsatisfied</v>
      </c>
      <c r="L2798">
        <v>0</v>
      </c>
      <c r="M2798" t="str">
        <f t="shared" si="175"/>
        <v>No Intent</v>
      </c>
    </row>
    <row r="2799" spans="1:13">
      <c r="A2799">
        <v>8671</v>
      </c>
      <c r="B2799" t="s">
        <v>9</v>
      </c>
      <c r="C2799" t="s">
        <v>13</v>
      </c>
      <c r="D2799" s="3">
        <v>869.09715070275399</v>
      </c>
      <c r="E2799">
        <v>64</v>
      </c>
      <c r="F2799" s="5" t="str">
        <f t="shared" si="176"/>
        <v>Senior</v>
      </c>
      <c r="G2799" t="s">
        <v>9019</v>
      </c>
      <c r="H2799">
        <v>5</v>
      </c>
      <c r="I2799" t="str">
        <f t="shared" si="173"/>
        <v>Regular Buyer</v>
      </c>
      <c r="J2799">
        <v>2</v>
      </c>
      <c r="K2799" t="str">
        <f t="shared" si="174"/>
        <v>Unsatisfied</v>
      </c>
      <c r="L2799">
        <v>0</v>
      </c>
      <c r="M2799" t="str">
        <f t="shared" si="175"/>
        <v>No Intent</v>
      </c>
    </row>
    <row r="2800" spans="1:13">
      <c r="A2800">
        <v>8672</v>
      </c>
      <c r="B2800" t="s">
        <v>24</v>
      </c>
      <c r="C2800" t="s">
        <v>18</v>
      </c>
      <c r="D2800" s="3">
        <v>2834.9699915525798</v>
      </c>
      <c r="E2800">
        <v>51</v>
      </c>
      <c r="F2800" s="5" t="str">
        <f t="shared" si="176"/>
        <v>Mature Adult</v>
      </c>
      <c r="G2800" t="s">
        <v>9019</v>
      </c>
      <c r="H2800">
        <v>12</v>
      </c>
      <c r="I2800" t="str">
        <f t="shared" si="173"/>
        <v>Frequent Buyer</v>
      </c>
      <c r="J2800">
        <v>3</v>
      </c>
      <c r="K2800" t="str">
        <f t="shared" si="174"/>
        <v>Neutral</v>
      </c>
      <c r="L2800">
        <v>0</v>
      </c>
      <c r="M2800" t="str">
        <f t="shared" si="175"/>
        <v>No Intent</v>
      </c>
    </row>
    <row r="2801" spans="1:13">
      <c r="A2801">
        <v>8673</v>
      </c>
      <c r="B2801" t="s">
        <v>24</v>
      </c>
      <c r="C2801" t="s">
        <v>18</v>
      </c>
      <c r="D2801" s="3">
        <v>885.69834253048896</v>
      </c>
      <c r="E2801">
        <v>52</v>
      </c>
      <c r="F2801" s="5" t="str">
        <f t="shared" si="176"/>
        <v>Mature Adult</v>
      </c>
      <c r="G2801" t="s">
        <v>9019</v>
      </c>
      <c r="H2801">
        <v>2</v>
      </c>
      <c r="I2801" t="str">
        <f t="shared" si="173"/>
        <v>Occasional Buyer</v>
      </c>
      <c r="J2801">
        <v>4</v>
      </c>
      <c r="K2801" t="str">
        <f t="shared" si="174"/>
        <v>Satisfied</v>
      </c>
      <c r="L2801">
        <v>1</v>
      </c>
      <c r="M2801" t="str">
        <f t="shared" si="175"/>
        <v>Intent to Purchase</v>
      </c>
    </row>
    <row r="2802" spans="1:13">
      <c r="A2802">
        <v>8674</v>
      </c>
      <c r="B2802" t="s">
        <v>31</v>
      </c>
      <c r="C2802" t="s">
        <v>22</v>
      </c>
      <c r="D2802" s="3">
        <v>2895.5712707141902</v>
      </c>
      <c r="E2802">
        <v>63</v>
      </c>
      <c r="F2802" s="5" t="str">
        <f t="shared" si="176"/>
        <v>Senior</v>
      </c>
      <c r="G2802" t="s">
        <v>9019</v>
      </c>
      <c r="H2802">
        <v>10</v>
      </c>
      <c r="I2802" t="str">
        <f t="shared" si="173"/>
        <v>Frequent Buyer</v>
      </c>
      <c r="J2802">
        <v>5</v>
      </c>
      <c r="K2802" t="str">
        <f t="shared" si="174"/>
        <v>Satisfied</v>
      </c>
      <c r="L2802">
        <v>1</v>
      </c>
      <c r="M2802" t="str">
        <f t="shared" si="175"/>
        <v>Intent to Purchase</v>
      </c>
    </row>
    <row r="2803" spans="1:13">
      <c r="A2803">
        <v>8675</v>
      </c>
      <c r="B2803" t="s">
        <v>12</v>
      </c>
      <c r="C2803" t="s">
        <v>28</v>
      </c>
      <c r="D2803" s="3">
        <v>519.78394386658897</v>
      </c>
      <c r="E2803">
        <v>61</v>
      </c>
      <c r="F2803" s="5" t="str">
        <f t="shared" si="176"/>
        <v>Senior</v>
      </c>
      <c r="G2803" t="s">
        <v>9020</v>
      </c>
      <c r="H2803">
        <v>1</v>
      </c>
      <c r="I2803" t="str">
        <f t="shared" si="173"/>
        <v>Rare Buyer</v>
      </c>
      <c r="J2803">
        <v>3</v>
      </c>
      <c r="K2803" t="str">
        <f t="shared" si="174"/>
        <v>Neutral</v>
      </c>
      <c r="L2803">
        <v>1</v>
      </c>
      <c r="M2803" t="str">
        <f t="shared" si="175"/>
        <v>Intent to Purchase</v>
      </c>
    </row>
    <row r="2804" spans="1:13">
      <c r="A2804">
        <v>8676</v>
      </c>
      <c r="B2804" t="s">
        <v>31</v>
      </c>
      <c r="C2804" t="s">
        <v>28</v>
      </c>
      <c r="D2804" s="3">
        <v>1865.3476351147499</v>
      </c>
      <c r="E2804">
        <v>60</v>
      </c>
      <c r="F2804" s="5" t="str">
        <f t="shared" si="176"/>
        <v>Senior</v>
      </c>
      <c r="G2804" t="s">
        <v>9019</v>
      </c>
      <c r="H2804">
        <v>15</v>
      </c>
      <c r="I2804" t="str">
        <f t="shared" si="173"/>
        <v>Very Frequent Buyer</v>
      </c>
      <c r="J2804">
        <v>2</v>
      </c>
      <c r="K2804" t="str">
        <f t="shared" si="174"/>
        <v>Unsatisfied</v>
      </c>
      <c r="L2804">
        <v>0</v>
      </c>
      <c r="M2804" t="str">
        <f t="shared" si="175"/>
        <v>No Intent</v>
      </c>
    </row>
    <row r="2805" spans="1:13">
      <c r="A2805">
        <v>8677</v>
      </c>
      <c r="B2805" t="s">
        <v>12</v>
      </c>
      <c r="C2805" t="s">
        <v>22</v>
      </c>
      <c r="D2805" s="3">
        <v>819.94874840373996</v>
      </c>
      <c r="E2805">
        <v>38</v>
      </c>
      <c r="F2805" s="5" t="str">
        <f t="shared" si="176"/>
        <v>Adult</v>
      </c>
      <c r="G2805" t="s">
        <v>9019</v>
      </c>
      <c r="H2805">
        <v>5</v>
      </c>
      <c r="I2805" t="str">
        <f t="shared" si="173"/>
        <v>Regular Buyer</v>
      </c>
      <c r="J2805">
        <v>5</v>
      </c>
      <c r="K2805" t="str">
        <f t="shared" si="174"/>
        <v>Satisfied</v>
      </c>
      <c r="L2805">
        <v>1</v>
      </c>
      <c r="M2805" t="str">
        <f t="shared" si="175"/>
        <v>Intent to Purchase</v>
      </c>
    </row>
    <row r="2806" spans="1:13">
      <c r="A2806">
        <v>8678</v>
      </c>
      <c r="B2806" t="s">
        <v>9</v>
      </c>
      <c r="C2806" t="s">
        <v>28</v>
      </c>
      <c r="D2806" s="3">
        <v>841.72807107892299</v>
      </c>
      <c r="E2806">
        <v>34</v>
      </c>
      <c r="F2806" s="5" t="str">
        <f t="shared" si="176"/>
        <v>Adult</v>
      </c>
      <c r="G2806" t="s">
        <v>9020</v>
      </c>
      <c r="H2806">
        <v>15</v>
      </c>
      <c r="I2806" t="str">
        <f t="shared" si="173"/>
        <v>Very Frequent Buyer</v>
      </c>
      <c r="J2806">
        <v>4</v>
      </c>
      <c r="K2806" t="str">
        <f t="shared" si="174"/>
        <v>Satisfied</v>
      </c>
      <c r="L2806">
        <v>1</v>
      </c>
      <c r="M2806" t="str">
        <f t="shared" si="175"/>
        <v>Intent to Purchase</v>
      </c>
    </row>
    <row r="2807" spans="1:13">
      <c r="A2807">
        <v>8679</v>
      </c>
      <c r="B2807" t="s">
        <v>24</v>
      </c>
      <c r="C2807" t="s">
        <v>18</v>
      </c>
      <c r="D2807" s="3">
        <v>525.32833307530495</v>
      </c>
      <c r="E2807">
        <v>40</v>
      </c>
      <c r="F2807" s="5" t="str">
        <f t="shared" si="176"/>
        <v>Middle aged</v>
      </c>
      <c r="G2807" t="s">
        <v>9019</v>
      </c>
      <c r="H2807">
        <v>19</v>
      </c>
      <c r="I2807" t="str">
        <f t="shared" si="173"/>
        <v>Very Frequent Buyer</v>
      </c>
      <c r="J2807">
        <v>5</v>
      </c>
      <c r="K2807" t="str">
        <f t="shared" si="174"/>
        <v>Satisfied</v>
      </c>
      <c r="L2807">
        <v>1</v>
      </c>
      <c r="M2807" t="str">
        <f t="shared" si="175"/>
        <v>Intent to Purchase</v>
      </c>
    </row>
    <row r="2808" spans="1:13">
      <c r="A2808">
        <v>8680</v>
      </c>
      <c r="B2808" t="s">
        <v>31</v>
      </c>
      <c r="C2808" t="s">
        <v>18</v>
      </c>
      <c r="D2808" s="3">
        <v>1015.29952126674</v>
      </c>
      <c r="E2808">
        <v>23</v>
      </c>
      <c r="F2808" s="5" t="str">
        <f t="shared" si="176"/>
        <v>Young Adult</v>
      </c>
      <c r="G2808" t="s">
        <v>9019</v>
      </c>
      <c r="H2808">
        <v>1</v>
      </c>
      <c r="I2808" t="str">
        <f t="shared" si="173"/>
        <v>Rare Buyer</v>
      </c>
      <c r="J2808">
        <v>5</v>
      </c>
      <c r="K2808" t="str">
        <f t="shared" si="174"/>
        <v>Satisfied</v>
      </c>
      <c r="L2808">
        <v>0</v>
      </c>
      <c r="M2808" t="str">
        <f t="shared" si="175"/>
        <v>No Intent</v>
      </c>
    </row>
    <row r="2809" spans="1:13">
      <c r="A2809">
        <v>8681</v>
      </c>
      <c r="B2809" t="s">
        <v>12</v>
      </c>
      <c r="C2809" t="s">
        <v>22</v>
      </c>
      <c r="D2809" s="3">
        <v>2297.3283016318601</v>
      </c>
      <c r="E2809">
        <v>59</v>
      </c>
      <c r="F2809" s="5" t="str">
        <f t="shared" si="176"/>
        <v>Mature Adult</v>
      </c>
      <c r="G2809" t="s">
        <v>9019</v>
      </c>
      <c r="H2809">
        <v>8</v>
      </c>
      <c r="I2809" t="str">
        <f t="shared" si="173"/>
        <v>Frequent Buyer</v>
      </c>
      <c r="J2809">
        <v>2</v>
      </c>
      <c r="K2809" t="str">
        <f t="shared" si="174"/>
        <v>Unsatisfied</v>
      </c>
      <c r="L2809">
        <v>0</v>
      </c>
      <c r="M2809" t="str">
        <f t="shared" si="175"/>
        <v>No Intent</v>
      </c>
    </row>
    <row r="2810" spans="1:13">
      <c r="A2810">
        <v>8682</v>
      </c>
      <c r="B2810" t="s">
        <v>24</v>
      </c>
      <c r="C2810" t="s">
        <v>10</v>
      </c>
      <c r="D2810" s="3">
        <v>996.55067923912702</v>
      </c>
      <c r="E2810">
        <v>52</v>
      </c>
      <c r="F2810" s="5" t="str">
        <f t="shared" si="176"/>
        <v>Mature Adult</v>
      </c>
      <c r="G2810" t="s">
        <v>9019</v>
      </c>
      <c r="H2810">
        <v>1</v>
      </c>
      <c r="I2810" t="str">
        <f t="shared" si="173"/>
        <v>Rare Buyer</v>
      </c>
      <c r="J2810">
        <v>3</v>
      </c>
      <c r="K2810" t="str">
        <f t="shared" si="174"/>
        <v>Neutral</v>
      </c>
      <c r="L2810">
        <v>0</v>
      </c>
      <c r="M2810" t="str">
        <f t="shared" si="175"/>
        <v>No Intent</v>
      </c>
    </row>
    <row r="2811" spans="1:13">
      <c r="A2811">
        <v>8683</v>
      </c>
      <c r="B2811" t="s">
        <v>9</v>
      </c>
      <c r="C2811" t="s">
        <v>13</v>
      </c>
      <c r="D2811" s="3">
        <v>2082.0474709865798</v>
      </c>
      <c r="E2811">
        <v>18</v>
      </c>
      <c r="F2811" s="5" t="str">
        <f t="shared" si="176"/>
        <v>Adolescent</v>
      </c>
      <c r="G2811" t="s">
        <v>9020</v>
      </c>
      <c r="H2811">
        <v>18</v>
      </c>
      <c r="I2811" t="str">
        <f t="shared" si="173"/>
        <v>Very Frequent Buyer</v>
      </c>
      <c r="J2811">
        <v>1</v>
      </c>
      <c r="K2811" t="str">
        <f t="shared" si="174"/>
        <v>Unsatisfied</v>
      </c>
      <c r="L2811">
        <v>0</v>
      </c>
      <c r="M2811" t="str">
        <f t="shared" si="175"/>
        <v>No Intent</v>
      </c>
    </row>
    <row r="2812" spans="1:13">
      <c r="A2812">
        <v>8684</v>
      </c>
      <c r="B2812" t="s">
        <v>9</v>
      </c>
      <c r="C2812" t="s">
        <v>28</v>
      </c>
      <c r="D2812" s="3">
        <v>1863.43258495801</v>
      </c>
      <c r="E2812">
        <v>34</v>
      </c>
      <c r="F2812" s="5" t="str">
        <f t="shared" si="176"/>
        <v>Adult</v>
      </c>
      <c r="G2812" t="s">
        <v>9020</v>
      </c>
      <c r="H2812">
        <v>19</v>
      </c>
      <c r="I2812" t="str">
        <f t="shared" si="173"/>
        <v>Very Frequent Buyer</v>
      </c>
      <c r="J2812">
        <v>2</v>
      </c>
      <c r="K2812" t="str">
        <f t="shared" si="174"/>
        <v>Unsatisfied</v>
      </c>
      <c r="L2812">
        <v>1</v>
      </c>
      <c r="M2812" t="str">
        <f t="shared" si="175"/>
        <v>Intent to Purchase</v>
      </c>
    </row>
    <row r="2813" spans="1:13">
      <c r="A2813">
        <v>8685</v>
      </c>
      <c r="B2813" t="s">
        <v>24</v>
      </c>
      <c r="C2813" t="s">
        <v>13</v>
      </c>
      <c r="D2813" s="3">
        <v>1075.6232649774499</v>
      </c>
      <c r="E2813">
        <v>64</v>
      </c>
      <c r="F2813" s="5" t="str">
        <f t="shared" si="176"/>
        <v>Senior</v>
      </c>
      <c r="G2813" t="s">
        <v>9020</v>
      </c>
      <c r="H2813">
        <v>13</v>
      </c>
      <c r="I2813" t="str">
        <f t="shared" si="173"/>
        <v>Very Frequent Buyer</v>
      </c>
      <c r="J2813">
        <v>2</v>
      </c>
      <c r="K2813" t="str">
        <f t="shared" si="174"/>
        <v>Unsatisfied</v>
      </c>
      <c r="L2813">
        <v>1</v>
      </c>
      <c r="M2813" t="str">
        <f t="shared" si="175"/>
        <v>Intent to Purchase</v>
      </c>
    </row>
    <row r="2814" spans="1:13">
      <c r="A2814">
        <v>8686</v>
      </c>
      <c r="B2814" t="s">
        <v>9</v>
      </c>
      <c r="C2814" t="s">
        <v>13</v>
      </c>
      <c r="D2814" s="3">
        <v>2055.7839464704298</v>
      </c>
      <c r="E2814">
        <v>45</v>
      </c>
      <c r="F2814" s="5" t="str">
        <f t="shared" si="176"/>
        <v>Middle aged</v>
      </c>
      <c r="G2814" t="s">
        <v>9020</v>
      </c>
      <c r="H2814">
        <v>4</v>
      </c>
      <c r="I2814" t="str">
        <f t="shared" si="173"/>
        <v>Regular Buyer</v>
      </c>
      <c r="J2814">
        <v>5</v>
      </c>
      <c r="K2814" t="str">
        <f t="shared" si="174"/>
        <v>Satisfied</v>
      </c>
      <c r="L2814">
        <v>1</v>
      </c>
      <c r="M2814" t="str">
        <f t="shared" si="175"/>
        <v>Intent to Purchase</v>
      </c>
    </row>
    <row r="2815" spans="1:13">
      <c r="A2815">
        <v>8687</v>
      </c>
      <c r="B2815" t="s">
        <v>9</v>
      </c>
      <c r="C2815" t="s">
        <v>10</v>
      </c>
      <c r="D2815" s="3">
        <v>575.23716617565003</v>
      </c>
      <c r="E2815">
        <v>53</v>
      </c>
      <c r="F2815" s="5" t="str">
        <f t="shared" si="176"/>
        <v>Mature Adult</v>
      </c>
      <c r="G2815" t="s">
        <v>9019</v>
      </c>
      <c r="H2815">
        <v>13</v>
      </c>
      <c r="I2815" t="str">
        <f t="shared" si="173"/>
        <v>Very Frequent Buyer</v>
      </c>
      <c r="J2815">
        <v>3</v>
      </c>
      <c r="K2815" t="str">
        <f t="shared" si="174"/>
        <v>Neutral</v>
      </c>
      <c r="L2815">
        <v>0</v>
      </c>
      <c r="M2815" t="str">
        <f t="shared" si="175"/>
        <v>No Intent</v>
      </c>
    </row>
    <row r="2816" spans="1:13">
      <c r="A2816">
        <v>8688</v>
      </c>
      <c r="B2816" t="s">
        <v>15</v>
      </c>
      <c r="C2816" t="s">
        <v>13</v>
      </c>
      <c r="D2816" s="3">
        <v>2794.6690879993098</v>
      </c>
      <c r="E2816">
        <v>30</v>
      </c>
      <c r="F2816" s="5" t="str">
        <f t="shared" si="176"/>
        <v>Adult</v>
      </c>
      <c r="G2816" t="s">
        <v>9019</v>
      </c>
      <c r="H2816">
        <v>17</v>
      </c>
      <c r="I2816" t="str">
        <f t="shared" si="173"/>
        <v>Very Frequent Buyer</v>
      </c>
      <c r="J2816">
        <v>2</v>
      </c>
      <c r="K2816" t="str">
        <f t="shared" si="174"/>
        <v>Unsatisfied</v>
      </c>
      <c r="L2816">
        <v>0</v>
      </c>
      <c r="M2816" t="str">
        <f t="shared" si="175"/>
        <v>No Intent</v>
      </c>
    </row>
    <row r="2817" spans="1:13">
      <c r="A2817">
        <v>8689</v>
      </c>
      <c r="B2817" t="s">
        <v>12</v>
      </c>
      <c r="C2817" t="s">
        <v>22</v>
      </c>
      <c r="D2817" s="3">
        <v>209.15252779589099</v>
      </c>
      <c r="E2817">
        <v>51</v>
      </c>
      <c r="F2817" s="5" t="str">
        <f t="shared" si="176"/>
        <v>Mature Adult</v>
      </c>
      <c r="G2817" t="s">
        <v>9019</v>
      </c>
      <c r="H2817">
        <v>16</v>
      </c>
      <c r="I2817" t="str">
        <f t="shared" si="173"/>
        <v>Very Frequent Buyer</v>
      </c>
      <c r="J2817">
        <v>2</v>
      </c>
      <c r="K2817" t="str">
        <f t="shared" si="174"/>
        <v>Unsatisfied</v>
      </c>
      <c r="L2817">
        <v>0</v>
      </c>
      <c r="M2817" t="str">
        <f t="shared" si="175"/>
        <v>No Intent</v>
      </c>
    </row>
    <row r="2818" spans="1:13">
      <c r="A2818">
        <v>8690</v>
      </c>
      <c r="B2818" t="s">
        <v>12</v>
      </c>
      <c r="C2818" t="s">
        <v>13</v>
      </c>
      <c r="D2818" s="3">
        <v>1965.76430982952</v>
      </c>
      <c r="E2818">
        <v>31</v>
      </c>
      <c r="F2818" s="5" t="str">
        <f t="shared" si="176"/>
        <v>Adult</v>
      </c>
      <c r="G2818" t="s">
        <v>9020</v>
      </c>
      <c r="H2818">
        <v>6</v>
      </c>
      <c r="I2818" t="str">
        <f t="shared" ref="I2818:I2881" si="177">IF(H2818=0, "No Purchases",
IF(H2818&lt;=1, "Rare Buyer",
IF(H2818&lt;=3, "Occasional Buyer",
IF(H2818&lt;=6, "Regular Buyer",
IF(H2818&lt;=12, "Frequent Buyer", "Very Frequent Buyer")))))</f>
        <v>Regular Buyer</v>
      </c>
      <c r="J2818">
        <v>5</v>
      </c>
      <c r="K2818" t="str">
        <f t="shared" ref="K2818:K2881" si="178">IF(J2818&lt;=2, "Unsatisfied",
IF(J2818=3, "Neutral",
IF(J2818&gt;=4, "Satisfied", "N/A")))</f>
        <v>Satisfied</v>
      </c>
      <c r="L2818">
        <v>1</v>
      </c>
      <c r="M2818" t="str">
        <f t="shared" ref="M2818:M2881" si="179">IF(L2818=0, "No Intent", IF(L2818=1,"Intent to Purchase", "N/A"))</f>
        <v>Intent to Purchase</v>
      </c>
    </row>
    <row r="2819" spans="1:13">
      <c r="A2819">
        <v>8691</v>
      </c>
      <c r="B2819" t="s">
        <v>15</v>
      </c>
      <c r="C2819" t="s">
        <v>22</v>
      </c>
      <c r="D2819" s="3">
        <v>233.801686326327</v>
      </c>
      <c r="E2819">
        <v>42</v>
      </c>
      <c r="F2819" s="5" t="str">
        <f t="shared" si="176"/>
        <v>Middle aged</v>
      </c>
      <c r="G2819" t="s">
        <v>9020</v>
      </c>
      <c r="H2819">
        <v>1</v>
      </c>
      <c r="I2819" t="str">
        <f t="shared" si="177"/>
        <v>Rare Buyer</v>
      </c>
      <c r="J2819">
        <v>4</v>
      </c>
      <c r="K2819" t="str">
        <f t="shared" si="178"/>
        <v>Satisfied</v>
      </c>
      <c r="L2819">
        <v>1</v>
      </c>
      <c r="M2819" t="str">
        <f t="shared" si="179"/>
        <v>Intent to Purchase</v>
      </c>
    </row>
    <row r="2820" spans="1:13">
      <c r="A2820">
        <v>8692</v>
      </c>
      <c r="B2820" t="s">
        <v>24</v>
      </c>
      <c r="C2820" t="s">
        <v>22</v>
      </c>
      <c r="D2820" s="3">
        <v>1455.0730191669199</v>
      </c>
      <c r="E2820">
        <v>56</v>
      </c>
      <c r="F2820" s="5" t="str">
        <f t="shared" si="176"/>
        <v>Mature Adult</v>
      </c>
      <c r="G2820" t="s">
        <v>9020</v>
      </c>
      <c r="H2820">
        <v>2</v>
      </c>
      <c r="I2820" t="str">
        <f t="shared" si="177"/>
        <v>Occasional Buyer</v>
      </c>
      <c r="J2820">
        <v>3</v>
      </c>
      <c r="K2820" t="str">
        <f t="shared" si="178"/>
        <v>Neutral</v>
      </c>
      <c r="L2820">
        <v>1</v>
      </c>
      <c r="M2820" t="str">
        <f t="shared" si="179"/>
        <v>Intent to Purchase</v>
      </c>
    </row>
    <row r="2821" spans="1:13">
      <c r="A2821">
        <v>8693</v>
      </c>
      <c r="B2821" t="s">
        <v>15</v>
      </c>
      <c r="C2821" t="s">
        <v>10</v>
      </c>
      <c r="D2821" s="3">
        <v>2359.7274314920101</v>
      </c>
      <c r="E2821">
        <v>51</v>
      </c>
      <c r="F2821" s="5" t="str">
        <f t="shared" si="176"/>
        <v>Mature Adult</v>
      </c>
      <c r="G2821" t="s">
        <v>9020</v>
      </c>
      <c r="H2821">
        <v>15</v>
      </c>
      <c r="I2821" t="str">
        <f t="shared" si="177"/>
        <v>Very Frequent Buyer</v>
      </c>
      <c r="J2821">
        <v>3</v>
      </c>
      <c r="K2821" t="str">
        <f t="shared" si="178"/>
        <v>Neutral</v>
      </c>
      <c r="L2821">
        <v>1</v>
      </c>
      <c r="M2821" t="str">
        <f t="shared" si="179"/>
        <v>Intent to Purchase</v>
      </c>
    </row>
    <row r="2822" spans="1:13">
      <c r="A2822">
        <v>8694</v>
      </c>
      <c r="B2822" t="s">
        <v>24</v>
      </c>
      <c r="C2822" t="s">
        <v>13</v>
      </c>
      <c r="D2822" s="3">
        <v>648.69837499522998</v>
      </c>
      <c r="E2822">
        <v>61</v>
      </c>
      <c r="F2822" s="5" t="str">
        <f t="shared" si="176"/>
        <v>Senior</v>
      </c>
      <c r="G2822" t="s">
        <v>9019</v>
      </c>
      <c r="H2822">
        <v>3</v>
      </c>
      <c r="I2822" t="str">
        <f t="shared" si="177"/>
        <v>Occasional Buyer</v>
      </c>
      <c r="J2822">
        <v>5</v>
      </c>
      <c r="K2822" t="str">
        <f t="shared" si="178"/>
        <v>Satisfied</v>
      </c>
      <c r="L2822">
        <v>1</v>
      </c>
      <c r="M2822" t="str">
        <f t="shared" si="179"/>
        <v>Intent to Purchase</v>
      </c>
    </row>
    <row r="2823" spans="1:13">
      <c r="A2823">
        <v>8695</v>
      </c>
      <c r="B2823" t="s">
        <v>24</v>
      </c>
      <c r="C2823" t="s">
        <v>10</v>
      </c>
      <c r="D2823" s="3">
        <v>2161.0041731732299</v>
      </c>
      <c r="E2823">
        <v>50</v>
      </c>
      <c r="F2823" s="5" t="str">
        <f t="shared" si="176"/>
        <v>Mature Adult</v>
      </c>
      <c r="G2823" t="s">
        <v>9019</v>
      </c>
      <c r="H2823">
        <v>12</v>
      </c>
      <c r="I2823" t="str">
        <f t="shared" si="177"/>
        <v>Frequent Buyer</v>
      </c>
      <c r="J2823">
        <v>3</v>
      </c>
      <c r="K2823" t="str">
        <f t="shared" si="178"/>
        <v>Neutral</v>
      </c>
      <c r="L2823">
        <v>0</v>
      </c>
      <c r="M2823" t="str">
        <f t="shared" si="179"/>
        <v>No Intent</v>
      </c>
    </row>
    <row r="2824" spans="1:13">
      <c r="A2824">
        <v>8696</v>
      </c>
      <c r="B2824" t="s">
        <v>15</v>
      </c>
      <c r="C2824" t="s">
        <v>22</v>
      </c>
      <c r="D2824" s="3">
        <v>493.815131050003</v>
      </c>
      <c r="E2824">
        <v>64</v>
      </c>
      <c r="F2824" s="5" t="str">
        <f t="shared" si="176"/>
        <v>Senior</v>
      </c>
      <c r="G2824" t="s">
        <v>9020</v>
      </c>
      <c r="H2824">
        <v>10</v>
      </c>
      <c r="I2824" t="str">
        <f t="shared" si="177"/>
        <v>Frequent Buyer</v>
      </c>
      <c r="J2824">
        <v>2</v>
      </c>
      <c r="K2824" t="str">
        <f t="shared" si="178"/>
        <v>Unsatisfied</v>
      </c>
      <c r="L2824">
        <v>1</v>
      </c>
      <c r="M2824" t="str">
        <f t="shared" si="179"/>
        <v>Intent to Purchase</v>
      </c>
    </row>
    <row r="2825" spans="1:13">
      <c r="A2825">
        <v>8697</v>
      </c>
      <c r="B2825" t="s">
        <v>9</v>
      </c>
      <c r="C2825" t="s">
        <v>10</v>
      </c>
      <c r="D2825" s="3">
        <v>1896.4810941411499</v>
      </c>
      <c r="E2825">
        <v>53</v>
      </c>
      <c r="F2825" s="5" t="str">
        <f t="shared" si="176"/>
        <v>Mature Adult</v>
      </c>
      <c r="G2825" t="s">
        <v>9019</v>
      </c>
      <c r="H2825">
        <v>2</v>
      </c>
      <c r="I2825" t="str">
        <f t="shared" si="177"/>
        <v>Occasional Buyer</v>
      </c>
      <c r="J2825">
        <v>3</v>
      </c>
      <c r="K2825" t="str">
        <f t="shared" si="178"/>
        <v>Neutral</v>
      </c>
      <c r="L2825">
        <v>0</v>
      </c>
      <c r="M2825" t="str">
        <f t="shared" si="179"/>
        <v>No Intent</v>
      </c>
    </row>
    <row r="2826" spans="1:13">
      <c r="A2826">
        <v>8698</v>
      </c>
      <c r="B2826" t="s">
        <v>9</v>
      </c>
      <c r="C2826" t="s">
        <v>28</v>
      </c>
      <c r="D2826" s="3">
        <v>1574.2249100793099</v>
      </c>
      <c r="E2826">
        <v>36</v>
      </c>
      <c r="F2826" s="5" t="str">
        <f t="shared" si="176"/>
        <v>Adult</v>
      </c>
      <c r="G2826" t="s">
        <v>9019</v>
      </c>
      <c r="H2826">
        <v>10</v>
      </c>
      <c r="I2826" t="str">
        <f t="shared" si="177"/>
        <v>Frequent Buyer</v>
      </c>
      <c r="J2826">
        <v>3</v>
      </c>
      <c r="K2826" t="str">
        <f t="shared" si="178"/>
        <v>Neutral</v>
      </c>
      <c r="L2826">
        <v>0</v>
      </c>
      <c r="M2826" t="str">
        <f t="shared" si="179"/>
        <v>No Intent</v>
      </c>
    </row>
    <row r="2827" spans="1:13">
      <c r="A2827">
        <v>8699</v>
      </c>
      <c r="B2827" t="s">
        <v>24</v>
      </c>
      <c r="C2827" t="s">
        <v>13</v>
      </c>
      <c r="D2827" s="3">
        <v>2684.1592155266399</v>
      </c>
      <c r="E2827">
        <v>65</v>
      </c>
      <c r="F2827" s="5" t="str">
        <f t="shared" si="176"/>
        <v>Senior</v>
      </c>
      <c r="G2827" t="s">
        <v>9020</v>
      </c>
      <c r="H2827">
        <v>8</v>
      </c>
      <c r="I2827" t="str">
        <f t="shared" si="177"/>
        <v>Frequent Buyer</v>
      </c>
      <c r="J2827">
        <v>5</v>
      </c>
      <c r="K2827" t="str">
        <f t="shared" si="178"/>
        <v>Satisfied</v>
      </c>
      <c r="L2827">
        <v>1</v>
      </c>
      <c r="M2827" t="str">
        <f t="shared" si="179"/>
        <v>Intent to Purchase</v>
      </c>
    </row>
    <row r="2828" spans="1:13">
      <c r="A2828">
        <v>8700</v>
      </c>
      <c r="B2828" t="s">
        <v>15</v>
      </c>
      <c r="C2828" t="s">
        <v>22</v>
      </c>
      <c r="D2828" s="3">
        <v>378.52527968325802</v>
      </c>
      <c r="E2828">
        <v>45</v>
      </c>
      <c r="F2828" s="5" t="str">
        <f t="shared" si="176"/>
        <v>Middle aged</v>
      </c>
      <c r="G2828" t="s">
        <v>9019</v>
      </c>
      <c r="H2828">
        <v>7</v>
      </c>
      <c r="I2828" t="str">
        <f t="shared" si="177"/>
        <v>Frequent Buyer</v>
      </c>
      <c r="J2828">
        <v>3</v>
      </c>
      <c r="K2828" t="str">
        <f t="shared" si="178"/>
        <v>Neutral</v>
      </c>
      <c r="L2828">
        <v>0</v>
      </c>
      <c r="M2828" t="str">
        <f t="shared" si="179"/>
        <v>No Intent</v>
      </c>
    </row>
    <row r="2829" spans="1:13">
      <c r="A2829">
        <v>8701</v>
      </c>
      <c r="B2829" t="s">
        <v>15</v>
      </c>
      <c r="C2829" t="s">
        <v>18</v>
      </c>
      <c r="D2829" s="3">
        <v>1640.1311093075999</v>
      </c>
      <c r="E2829">
        <v>36</v>
      </c>
      <c r="F2829" s="5" t="str">
        <f t="shared" si="176"/>
        <v>Adult</v>
      </c>
      <c r="G2829" t="s">
        <v>9020</v>
      </c>
      <c r="H2829">
        <v>18</v>
      </c>
      <c r="I2829" t="str">
        <f t="shared" si="177"/>
        <v>Very Frequent Buyer</v>
      </c>
      <c r="J2829">
        <v>4</v>
      </c>
      <c r="K2829" t="str">
        <f t="shared" si="178"/>
        <v>Satisfied</v>
      </c>
      <c r="L2829">
        <v>1</v>
      </c>
      <c r="M2829" t="str">
        <f t="shared" si="179"/>
        <v>Intent to Purchase</v>
      </c>
    </row>
    <row r="2830" spans="1:13">
      <c r="A2830">
        <v>8702</v>
      </c>
      <c r="B2830" t="s">
        <v>24</v>
      </c>
      <c r="C2830" t="s">
        <v>22</v>
      </c>
      <c r="D2830" s="3">
        <v>1197.46987316223</v>
      </c>
      <c r="E2830">
        <v>33</v>
      </c>
      <c r="F2830" s="5" t="str">
        <f t="shared" si="176"/>
        <v>Adult</v>
      </c>
      <c r="G2830" t="s">
        <v>9019</v>
      </c>
      <c r="H2830">
        <v>10</v>
      </c>
      <c r="I2830" t="str">
        <f t="shared" si="177"/>
        <v>Frequent Buyer</v>
      </c>
      <c r="J2830">
        <v>3</v>
      </c>
      <c r="K2830" t="str">
        <f t="shared" si="178"/>
        <v>Neutral</v>
      </c>
      <c r="L2830">
        <v>0</v>
      </c>
      <c r="M2830" t="str">
        <f t="shared" si="179"/>
        <v>No Intent</v>
      </c>
    </row>
    <row r="2831" spans="1:13">
      <c r="A2831">
        <v>8703</v>
      </c>
      <c r="B2831" t="s">
        <v>31</v>
      </c>
      <c r="C2831" t="s">
        <v>22</v>
      </c>
      <c r="D2831" s="3">
        <v>791.373706640975</v>
      </c>
      <c r="E2831">
        <v>60</v>
      </c>
      <c r="F2831" s="5" t="str">
        <f t="shared" si="176"/>
        <v>Senior</v>
      </c>
      <c r="G2831" t="s">
        <v>9019</v>
      </c>
      <c r="H2831">
        <v>8</v>
      </c>
      <c r="I2831" t="str">
        <f t="shared" si="177"/>
        <v>Frequent Buyer</v>
      </c>
      <c r="J2831">
        <v>5</v>
      </c>
      <c r="K2831" t="str">
        <f t="shared" si="178"/>
        <v>Satisfied</v>
      </c>
      <c r="L2831">
        <v>1</v>
      </c>
      <c r="M2831" t="str">
        <f t="shared" si="179"/>
        <v>Intent to Purchase</v>
      </c>
    </row>
    <row r="2832" spans="1:13">
      <c r="A2832">
        <v>8704</v>
      </c>
      <c r="B2832" t="s">
        <v>12</v>
      </c>
      <c r="C2832" t="s">
        <v>22</v>
      </c>
      <c r="D2832" s="3">
        <v>2248.75925432244</v>
      </c>
      <c r="E2832">
        <v>61</v>
      </c>
      <c r="F2832" s="5" t="str">
        <f t="shared" si="176"/>
        <v>Senior</v>
      </c>
      <c r="G2832" t="s">
        <v>9020</v>
      </c>
      <c r="H2832">
        <v>17</v>
      </c>
      <c r="I2832" t="str">
        <f t="shared" si="177"/>
        <v>Very Frequent Buyer</v>
      </c>
      <c r="J2832">
        <v>2</v>
      </c>
      <c r="K2832" t="str">
        <f t="shared" si="178"/>
        <v>Unsatisfied</v>
      </c>
      <c r="L2832">
        <v>1</v>
      </c>
      <c r="M2832" t="str">
        <f t="shared" si="179"/>
        <v>Intent to Purchase</v>
      </c>
    </row>
    <row r="2833" spans="1:13">
      <c r="A2833">
        <v>8705</v>
      </c>
      <c r="B2833" t="s">
        <v>12</v>
      </c>
      <c r="C2833" t="s">
        <v>18</v>
      </c>
      <c r="D2833" s="3">
        <v>1090.52321688589</v>
      </c>
      <c r="E2833">
        <v>32</v>
      </c>
      <c r="F2833" s="5" t="str">
        <f t="shared" si="176"/>
        <v>Adult</v>
      </c>
      <c r="G2833" t="s">
        <v>9020</v>
      </c>
      <c r="H2833">
        <v>18</v>
      </c>
      <c r="I2833" t="str">
        <f t="shared" si="177"/>
        <v>Very Frequent Buyer</v>
      </c>
      <c r="J2833">
        <v>3</v>
      </c>
      <c r="K2833" t="str">
        <f t="shared" si="178"/>
        <v>Neutral</v>
      </c>
      <c r="L2833">
        <v>1</v>
      </c>
      <c r="M2833" t="str">
        <f t="shared" si="179"/>
        <v>Intent to Purchase</v>
      </c>
    </row>
    <row r="2834" spans="1:13">
      <c r="A2834">
        <v>8706</v>
      </c>
      <c r="B2834" t="s">
        <v>31</v>
      </c>
      <c r="C2834" t="s">
        <v>18</v>
      </c>
      <c r="D2834" s="3">
        <v>2234.9870440723398</v>
      </c>
      <c r="E2834">
        <v>62</v>
      </c>
      <c r="F2834" s="5" t="str">
        <f t="shared" si="176"/>
        <v>Senior</v>
      </c>
      <c r="G2834" t="s">
        <v>9019</v>
      </c>
      <c r="H2834">
        <v>9</v>
      </c>
      <c r="I2834" t="str">
        <f t="shared" si="177"/>
        <v>Frequent Buyer</v>
      </c>
      <c r="J2834">
        <v>4</v>
      </c>
      <c r="K2834" t="str">
        <f t="shared" si="178"/>
        <v>Satisfied</v>
      </c>
      <c r="L2834">
        <v>1</v>
      </c>
      <c r="M2834" t="str">
        <f t="shared" si="179"/>
        <v>Intent to Purchase</v>
      </c>
    </row>
    <row r="2835" spans="1:13">
      <c r="A2835">
        <v>8707</v>
      </c>
      <c r="B2835" t="s">
        <v>12</v>
      </c>
      <c r="C2835" t="s">
        <v>13</v>
      </c>
      <c r="D2835" s="3">
        <v>1089.8195687534501</v>
      </c>
      <c r="E2835">
        <v>24</v>
      </c>
      <c r="F2835" s="5" t="str">
        <f t="shared" si="176"/>
        <v>Young Adult</v>
      </c>
      <c r="G2835" t="s">
        <v>9020</v>
      </c>
      <c r="H2835">
        <v>5</v>
      </c>
      <c r="I2835" t="str">
        <f t="shared" si="177"/>
        <v>Regular Buyer</v>
      </c>
      <c r="J2835">
        <v>5</v>
      </c>
      <c r="K2835" t="str">
        <f t="shared" si="178"/>
        <v>Satisfied</v>
      </c>
      <c r="L2835">
        <v>1</v>
      </c>
      <c r="M2835" t="str">
        <f t="shared" si="179"/>
        <v>Intent to Purchase</v>
      </c>
    </row>
    <row r="2836" spans="1:13">
      <c r="A2836">
        <v>8708</v>
      </c>
      <c r="B2836" t="s">
        <v>24</v>
      </c>
      <c r="C2836" t="s">
        <v>22</v>
      </c>
      <c r="D2836" s="3">
        <v>1786.5174383743899</v>
      </c>
      <c r="E2836">
        <v>43</v>
      </c>
      <c r="F2836" s="5" t="str">
        <f t="shared" si="176"/>
        <v>Middle aged</v>
      </c>
      <c r="G2836" t="s">
        <v>9019</v>
      </c>
      <c r="H2836">
        <v>15</v>
      </c>
      <c r="I2836" t="str">
        <f t="shared" si="177"/>
        <v>Very Frequent Buyer</v>
      </c>
      <c r="J2836">
        <v>5</v>
      </c>
      <c r="K2836" t="str">
        <f t="shared" si="178"/>
        <v>Satisfied</v>
      </c>
      <c r="L2836">
        <v>1</v>
      </c>
      <c r="M2836" t="str">
        <f t="shared" si="179"/>
        <v>Intent to Purchase</v>
      </c>
    </row>
    <row r="2837" spans="1:13">
      <c r="A2837">
        <v>8709</v>
      </c>
      <c r="B2837" t="s">
        <v>15</v>
      </c>
      <c r="C2837" t="s">
        <v>22</v>
      </c>
      <c r="D2837" s="3">
        <v>747.42302905702502</v>
      </c>
      <c r="E2837">
        <v>67</v>
      </c>
      <c r="F2837" s="5" t="str">
        <f t="shared" si="176"/>
        <v>Senior</v>
      </c>
      <c r="G2837" t="s">
        <v>9019</v>
      </c>
      <c r="H2837">
        <v>12</v>
      </c>
      <c r="I2837" t="str">
        <f t="shared" si="177"/>
        <v>Frequent Buyer</v>
      </c>
      <c r="J2837">
        <v>3</v>
      </c>
      <c r="K2837" t="str">
        <f t="shared" si="178"/>
        <v>Neutral</v>
      </c>
      <c r="L2837">
        <v>0</v>
      </c>
      <c r="M2837" t="str">
        <f t="shared" si="179"/>
        <v>No Intent</v>
      </c>
    </row>
    <row r="2838" spans="1:13">
      <c r="A2838">
        <v>8710</v>
      </c>
      <c r="B2838" t="s">
        <v>24</v>
      </c>
      <c r="C2838" t="s">
        <v>10</v>
      </c>
      <c r="D2838" s="3">
        <v>1962.5691840680299</v>
      </c>
      <c r="E2838">
        <v>48</v>
      </c>
      <c r="F2838" s="5" t="str">
        <f t="shared" si="176"/>
        <v>Middle aged</v>
      </c>
      <c r="G2838" t="s">
        <v>9019</v>
      </c>
      <c r="H2838">
        <v>14</v>
      </c>
      <c r="I2838" t="str">
        <f t="shared" si="177"/>
        <v>Very Frequent Buyer</v>
      </c>
      <c r="J2838">
        <v>2</v>
      </c>
      <c r="K2838" t="str">
        <f t="shared" si="178"/>
        <v>Unsatisfied</v>
      </c>
      <c r="L2838">
        <v>0</v>
      </c>
      <c r="M2838" t="str">
        <f t="shared" si="179"/>
        <v>No Intent</v>
      </c>
    </row>
    <row r="2839" spans="1:13">
      <c r="A2839">
        <v>8711</v>
      </c>
      <c r="B2839" t="s">
        <v>9</v>
      </c>
      <c r="C2839" t="s">
        <v>13</v>
      </c>
      <c r="D2839" s="3">
        <v>1190.93947539639</v>
      </c>
      <c r="E2839">
        <v>38</v>
      </c>
      <c r="F2839" s="5" t="str">
        <f t="shared" si="176"/>
        <v>Adult</v>
      </c>
      <c r="G2839" t="s">
        <v>9019</v>
      </c>
      <c r="H2839">
        <v>10</v>
      </c>
      <c r="I2839" t="str">
        <f t="shared" si="177"/>
        <v>Frequent Buyer</v>
      </c>
      <c r="J2839">
        <v>1</v>
      </c>
      <c r="K2839" t="str">
        <f t="shared" si="178"/>
        <v>Unsatisfied</v>
      </c>
      <c r="L2839">
        <v>0</v>
      </c>
      <c r="M2839" t="str">
        <f t="shared" si="179"/>
        <v>No Intent</v>
      </c>
    </row>
    <row r="2840" spans="1:13">
      <c r="A2840">
        <v>8712</v>
      </c>
      <c r="B2840" t="s">
        <v>12</v>
      </c>
      <c r="C2840" t="s">
        <v>13</v>
      </c>
      <c r="D2840" s="3">
        <v>995.506530882275</v>
      </c>
      <c r="E2840">
        <v>62</v>
      </c>
      <c r="F2840" s="5" t="str">
        <f t="shared" si="176"/>
        <v>Senior</v>
      </c>
      <c r="G2840" t="s">
        <v>9019</v>
      </c>
      <c r="H2840">
        <v>2</v>
      </c>
      <c r="I2840" t="str">
        <f t="shared" si="177"/>
        <v>Occasional Buyer</v>
      </c>
      <c r="J2840">
        <v>2</v>
      </c>
      <c r="K2840" t="str">
        <f t="shared" si="178"/>
        <v>Unsatisfied</v>
      </c>
      <c r="L2840">
        <v>0</v>
      </c>
      <c r="M2840" t="str">
        <f t="shared" si="179"/>
        <v>No Intent</v>
      </c>
    </row>
    <row r="2841" spans="1:13">
      <c r="A2841">
        <v>8713</v>
      </c>
      <c r="B2841" t="s">
        <v>12</v>
      </c>
      <c r="C2841" t="s">
        <v>10</v>
      </c>
      <c r="D2841" s="3">
        <v>2460.2788602012502</v>
      </c>
      <c r="E2841">
        <v>52</v>
      </c>
      <c r="F2841" s="5" t="str">
        <f t="shared" si="176"/>
        <v>Mature Adult</v>
      </c>
      <c r="G2841" t="s">
        <v>9019</v>
      </c>
      <c r="H2841">
        <v>18</v>
      </c>
      <c r="I2841" t="str">
        <f t="shared" si="177"/>
        <v>Very Frequent Buyer</v>
      </c>
      <c r="J2841">
        <v>5</v>
      </c>
      <c r="K2841" t="str">
        <f t="shared" si="178"/>
        <v>Satisfied</v>
      </c>
      <c r="L2841">
        <v>1</v>
      </c>
      <c r="M2841" t="str">
        <f t="shared" si="179"/>
        <v>Intent to Purchase</v>
      </c>
    </row>
    <row r="2842" spans="1:13">
      <c r="A2842">
        <v>8714</v>
      </c>
      <c r="B2842" t="s">
        <v>9</v>
      </c>
      <c r="C2842" t="s">
        <v>10</v>
      </c>
      <c r="D2842" s="3">
        <v>1153.09789267059</v>
      </c>
      <c r="E2842">
        <v>33</v>
      </c>
      <c r="F2842" s="5" t="str">
        <f t="shared" si="176"/>
        <v>Adult</v>
      </c>
      <c r="G2842" t="s">
        <v>9019</v>
      </c>
      <c r="H2842">
        <v>15</v>
      </c>
      <c r="I2842" t="str">
        <f t="shared" si="177"/>
        <v>Very Frequent Buyer</v>
      </c>
      <c r="J2842">
        <v>3</v>
      </c>
      <c r="K2842" t="str">
        <f t="shared" si="178"/>
        <v>Neutral</v>
      </c>
      <c r="L2842">
        <v>0</v>
      </c>
      <c r="M2842" t="str">
        <f t="shared" si="179"/>
        <v>No Intent</v>
      </c>
    </row>
    <row r="2843" spans="1:13">
      <c r="A2843">
        <v>8715</v>
      </c>
      <c r="B2843" t="s">
        <v>15</v>
      </c>
      <c r="C2843" t="s">
        <v>28</v>
      </c>
      <c r="D2843" s="3">
        <v>2079.8792159438099</v>
      </c>
      <c r="E2843">
        <v>62</v>
      </c>
      <c r="F2843" s="5" t="str">
        <f t="shared" si="176"/>
        <v>Senior</v>
      </c>
      <c r="G2843" t="s">
        <v>9019</v>
      </c>
      <c r="H2843">
        <v>18</v>
      </c>
      <c r="I2843" t="str">
        <f t="shared" si="177"/>
        <v>Very Frequent Buyer</v>
      </c>
      <c r="J2843">
        <v>2</v>
      </c>
      <c r="K2843" t="str">
        <f t="shared" si="178"/>
        <v>Unsatisfied</v>
      </c>
      <c r="L2843">
        <v>0</v>
      </c>
      <c r="M2843" t="str">
        <f t="shared" si="179"/>
        <v>No Intent</v>
      </c>
    </row>
    <row r="2844" spans="1:13">
      <c r="A2844">
        <v>8716</v>
      </c>
      <c r="B2844" t="s">
        <v>24</v>
      </c>
      <c r="C2844" t="s">
        <v>18</v>
      </c>
      <c r="D2844" s="3">
        <v>1633.7476098145601</v>
      </c>
      <c r="E2844">
        <v>35</v>
      </c>
      <c r="F2844" s="5" t="str">
        <f t="shared" si="176"/>
        <v>Adult</v>
      </c>
      <c r="G2844" t="s">
        <v>9020</v>
      </c>
      <c r="H2844">
        <v>6</v>
      </c>
      <c r="I2844" t="str">
        <f t="shared" si="177"/>
        <v>Regular Buyer</v>
      </c>
      <c r="J2844">
        <v>3</v>
      </c>
      <c r="K2844" t="str">
        <f t="shared" si="178"/>
        <v>Neutral</v>
      </c>
      <c r="L2844">
        <v>1</v>
      </c>
      <c r="M2844" t="str">
        <f t="shared" si="179"/>
        <v>Intent to Purchase</v>
      </c>
    </row>
    <row r="2845" spans="1:13">
      <c r="A2845">
        <v>8717</v>
      </c>
      <c r="B2845" t="s">
        <v>12</v>
      </c>
      <c r="C2845" t="s">
        <v>10</v>
      </c>
      <c r="D2845" s="3">
        <v>563.11006531930298</v>
      </c>
      <c r="E2845">
        <v>50</v>
      </c>
      <c r="F2845" s="5" t="str">
        <f t="shared" si="176"/>
        <v>Mature Adult</v>
      </c>
      <c r="G2845" t="s">
        <v>9020</v>
      </c>
      <c r="H2845">
        <v>8</v>
      </c>
      <c r="I2845" t="str">
        <f t="shared" si="177"/>
        <v>Frequent Buyer</v>
      </c>
      <c r="J2845">
        <v>2</v>
      </c>
      <c r="K2845" t="str">
        <f t="shared" si="178"/>
        <v>Unsatisfied</v>
      </c>
      <c r="L2845">
        <v>1</v>
      </c>
      <c r="M2845" t="str">
        <f t="shared" si="179"/>
        <v>Intent to Purchase</v>
      </c>
    </row>
    <row r="2846" spans="1:13">
      <c r="A2846">
        <v>8718</v>
      </c>
      <c r="B2846" t="s">
        <v>12</v>
      </c>
      <c r="C2846" t="s">
        <v>13</v>
      </c>
      <c r="D2846" s="3">
        <v>421.898567398534</v>
      </c>
      <c r="E2846">
        <v>18</v>
      </c>
      <c r="F2846" s="5" t="str">
        <f t="shared" si="176"/>
        <v>Adolescent</v>
      </c>
      <c r="G2846" t="s">
        <v>9019</v>
      </c>
      <c r="H2846">
        <v>13</v>
      </c>
      <c r="I2846" t="str">
        <f t="shared" si="177"/>
        <v>Very Frequent Buyer</v>
      </c>
      <c r="J2846">
        <v>3</v>
      </c>
      <c r="K2846" t="str">
        <f t="shared" si="178"/>
        <v>Neutral</v>
      </c>
      <c r="L2846">
        <v>0</v>
      </c>
      <c r="M2846" t="str">
        <f t="shared" si="179"/>
        <v>No Intent</v>
      </c>
    </row>
    <row r="2847" spans="1:13">
      <c r="A2847">
        <v>8719</v>
      </c>
      <c r="B2847" t="s">
        <v>9</v>
      </c>
      <c r="C2847" t="s">
        <v>28</v>
      </c>
      <c r="D2847" s="3">
        <v>1242.27284126222</v>
      </c>
      <c r="E2847">
        <v>21</v>
      </c>
      <c r="F2847" s="5" t="str">
        <f t="shared" si="176"/>
        <v>Young Adult</v>
      </c>
      <c r="G2847" t="s">
        <v>9020</v>
      </c>
      <c r="H2847">
        <v>6</v>
      </c>
      <c r="I2847" t="str">
        <f t="shared" si="177"/>
        <v>Regular Buyer</v>
      </c>
      <c r="J2847">
        <v>1</v>
      </c>
      <c r="K2847" t="str">
        <f t="shared" si="178"/>
        <v>Unsatisfied</v>
      </c>
      <c r="L2847">
        <v>0</v>
      </c>
      <c r="M2847" t="str">
        <f t="shared" si="179"/>
        <v>No Intent</v>
      </c>
    </row>
    <row r="2848" spans="1:13">
      <c r="A2848">
        <v>8720</v>
      </c>
      <c r="B2848" t="s">
        <v>24</v>
      </c>
      <c r="C2848" t="s">
        <v>13</v>
      </c>
      <c r="D2848" s="3">
        <v>1144.2051525290301</v>
      </c>
      <c r="E2848">
        <v>52</v>
      </c>
      <c r="F2848" s="5" t="str">
        <f t="shared" si="176"/>
        <v>Mature Adult</v>
      </c>
      <c r="G2848" t="s">
        <v>9019</v>
      </c>
      <c r="H2848">
        <v>2</v>
      </c>
      <c r="I2848" t="str">
        <f t="shared" si="177"/>
        <v>Occasional Buyer</v>
      </c>
      <c r="J2848">
        <v>4</v>
      </c>
      <c r="K2848" t="str">
        <f t="shared" si="178"/>
        <v>Satisfied</v>
      </c>
      <c r="L2848">
        <v>1</v>
      </c>
      <c r="M2848" t="str">
        <f t="shared" si="179"/>
        <v>Intent to Purchase</v>
      </c>
    </row>
    <row r="2849" spans="1:13">
      <c r="A2849">
        <v>8721</v>
      </c>
      <c r="B2849" t="s">
        <v>24</v>
      </c>
      <c r="C2849" t="s">
        <v>13</v>
      </c>
      <c r="D2849" s="3">
        <v>1995.79441548606</v>
      </c>
      <c r="E2849">
        <v>37</v>
      </c>
      <c r="F2849" s="5" t="str">
        <f t="shared" si="176"/>
        <v>Adult</v>
      </c>
      <c r="G2849" t="s">
        <v>9020</v>
      </c>
      <c r="H2849">
        <v>10</v>
      </c>
      <c r="I2849" t="str">
        <f t="shared" si="177"/>
        <v>Frequent Buyer</v>
      </c>
      <c r="J2849">
        <v>5</v>
      </c>
      <c r="K2849" t="str">
        <f t="shared" si="178"/>
        <v>Satisfied</v>
      </c>
      <c r="L2849">
        <v>1</v>
      </c>
      <c r="M2849" t="str">
        <f t="shared" si="179"/>
        <v>Intent to Purchase</v>
      </c>
    </row>
    <row r="2850" spans="1:13">
      <c r="A2850">
        <v>8722</v>
      </c>
      <c r="B2850" t="s">
        <v>15</v>
      </c>
      <c r="C2850" t="s">
        <v>22</v>
      </c>
      <c r="D2850" s="3">
        <v>808.22403180677497</v>
      </c>
      <c r="E2850">
        <v>58</v>
      </c>
      <c r="F2850" s="5" t="str">
        <f t="shared" si="176"/>
        <v>Mature Adult</v>
      </c>
      <c r="G2850" t="s">
        <v>9020</v>
      </c>
      <c r="H2850">
        <v>14</v>
      </c>
      <c r="I2850" t="str">
        <f t="shared" si="177"/>
        <v>Very Frequent Buyer</v>
      </c>
      <c r="J2850">
        <v>3</v>
      </c>
      <c r="K2850" t="str">
        <f t="shared" si="178"/>
        <v>Neutral</v>
      </c>
      <c r="L2850">
        <v>1</v>
      </c>
      <c r="M2850" t="str">
        <f t="shared" si="179"/>
        <v>Intent to Purchase</v>
      </c>
    </row>
    <row r="2851" spans="1:13">
      <c r="A2851">
        <v>8723</v>
      </c>
      <c r="B2851" t="s">
        <v>12</v>
      </c>
      <c r="C2851" t="s">
        <v>13</v>
      </c>
      <c r="D2851" s="3">
        <v>1869.49857510231</v>
      </c>
      <c r="E2851">
        <v>41</v>
      </c>
      <c r="F2851" s="5" t="str">
        <f t="shared" si="176"/>
        <v>Middle aged</v>
      </c>
      <c r="G2851" t="s">
        <v>9019</v>
      </c>
      <c r="H2851">
        <v>18</v>
      </c>
      <c r="I2851" t="str">
        <f t="shared" si="177"/>
        <v>Very Frequent Buyer</v>
      </c>
      <c r="J2851">
        <v>1</v>
      </c>
      <c r="K2851" t="str">
        <f t="shared" si="178"/>
        <v>Unsatisfied</v>
      </c>
      <c r="L2851">
        <v>0</v>
      </c>
      <c r="M2851" t="str">
        <f t="shared" si="179"/>
        <v>No Intent</v>
      </c>
    </row>
    <row r="2852" spans="1:13">
      <c r="A2852">
        <v>8724</v>
      </c>
      <c r="B2852" t="s">
        <v>15</v>
      </c>
      <c r="C2852" t="s">
        <v>28</v>
      </c>
      <c r="D2852" s="3">
        <v>2506.4842023118299</v>
      </c>
      <c r="E2852">
        <v>60</v>
      </c>
      <c r="F2852" s="5" t="str">
        <f t="shared" si="176"/>
        <v>Senior</v>
      </c>
      <c r="G2852" t="s">
        <v>9019</v>
      </c>
      <c r="H2852">
        <v>15</v>
      </c>
      <c r="I2852" t="str">
        <f t="shared" si="177"/>
        <v>Very Frequent Buyer</v>
      </c>
      <c r="J2852">
        <v>5</v>
      </c>
      <c r="K2852" t="str">
        <f t="shared" si="178"/>
        <v>Satisfied</v>
      </c>
      <c r="L2852">
        <v>1</v>
      </c>
      <c r="M2852" t="str">
        <f t="shared" si="179"/>
        <v>Intent to Purchase</v>
      </c>
    </row>
    <row r="2853" spans="1:13">
      <c r="A2853">
        <v>8725</v>
      </c>
      <c r="B2853" t="s">
        <v>24</v>
      </c>
      <c r="C2853" t="s">
        <v>13</v>
      </c>
      <c r="D2853" s="3">
        <v>175.844230531184</v>
      </c>
      <c r="E2853">
        <v>59</v>
      </c>
      <c r="F2853" s="5" t="str">
        <f t="shared" si="176"/>
        <v>Mature Adult</v>
      </c>
      <c r="G2853" t="s">
        <v>9020</v>
      </c>
      <c r="H2853">
        <v>14</v>
      </c>
      <c r="I2853" t="str">
        <f t="shared" si="177"/>
        <v>Very Frequent Buyer</v>
      </c>
      <c r="J2853">
        <v>4</v>
      </c>
      <c r="K2853" t="str">
        <f t="shared" si="178"/>
        <v>Satisfied</v>
      </c>
      <c r="L2853">
        <v>1</v>
      </c>
      <c r="M2853" t="str">
        <f t="shared" si="179"/>
        <v>Intent to Purchase</v>
      </c>
    </row>
    <row r="2854" spans="1:13">
      <c r="A2854">
        <v>8726</v>
      </c>
      <c r="B2854" t="s">
        <v>9</v>
      </c>
      <c r="C2854" t="s">
        <v>22</v>
      </c>
      <c r="D2854" s="3">
        <v>2569.2792608278201</v>
      </c>
      <c r="E2854">
        <v>58</v>
      </c>
      <c r="F2854" s="5" t="str">
        <f t="shared" si="176"/>
        <v>Mature Adult</v>
      </c>
      <c r="G2854" t="s">
        <v>9019</v>
      </c>
      <c r="H2854">
        <v>5</v>
      </c>
      <c r="I2854" t="str">
        <f t="shared" si="177"/>
        <v>Regular Buyer</v>
      </c>
      <c r="J2854">
        <v>4</v>
      </c>
      <c r="K2854" t="str">
        <f t="shared" si="178"/>
        <v>Satisfied</v>
      </c>
      <c r="L2854">
        <v>1</v>
      </c>
      <c r="M2854" t="str">
        <f t="shared" si="179"/>
        <v>Intent to Purchase</v>
      </c>
    </row>
    <row r="2855" spans="1:13">
      <c r="A2855">
        <v>8727</v>
      </c>
      <c r="B2855" t="s">
        <v>24</v>
      </c>
      <c r="C2855" t="s">
        <v>28</v>
      </c>
      <c r="D2855" s="3">
        <v>513.91991509701404</v>
      </c>
      <c r="E2855">
        <v>60</v>
      </c>
      <c r="F2855" s="5" t="str">
        <f t="shared" si="176"/>
        <v>Senior</v>
      </c>
      <c r="G2855" t="s">
        <v>9020</v>
      </c>
      <c r="H2855">
        <v>11</v>
      </c>
      <c r="I2855" t="str">
        <f t="shared" si="177"/>
        <v>Frequent Buyer</v>
      </c>
      <c r="J2855">
        <v>5</v>
      </c>
      <c r="K2855" t="str">
        <f t="shared" si="178"/>
        <v>Satisfied</v>
      </c>
      <c r="L2855">
        <v>1</v>
      </c>
      <c r="M2855" t="str">
        <f t="shared" si="179"/>
        <v>Intent to Purchase</v>
      </c>
    </row>
    <row r="2856" spans="1:13">
      <c r="A2856">
        <v>8728</v>
      </c>
      <c r="B2856" t="s">
        <v>12</v>
      </c>
      <c r="C2856" t="s">
        <v>13</v>
      </c>
      <c r="D2856" s="3">
        <v>466.59491109941899</v>
      </c>
      <c r="E2856">
        <v>58</v>
      </c>
      <c r="F2856" s="5" t="str">
        <f t="shared" si="176"/>
        <v>Mature Adult</v>
      </c>
      <c r="G2856" t="s">
        <v>9020</v>
      </c>
      <c r="H2856">
        <v>5</v>
      </c>
      <c r="I2856" t="str">
        <f t="shared" si="177"/>
        <v>Regular Buyer</v>
      </c>
      <c r="J2856">
        <v>1</v>
      </c>
      <c r="K2856" t="str">
        <f t="shared" si="178"/>
        <v>Unsatisfied</v>
      </c>
      <c r="L2856">
        <v>1</v>
      </c>
      <c r="M2856" t="str">
        <f t="shared" si="179"/>
        <v>Intent to Purchase</v>
      </c>
    </row>
    <row r="2857" spans="1:13">
      <c r="A2857">
        <v>8729</v>
      </c>
      <c r="B2857" t="s">
        <v>12</v>
      </c>
      <c r="C2857" t="s">
        <v>22</v>
      </c>
      <c r="D2857" s="3">
        <v>2434.81928485655</v>
      </c>
      <c r="E2857">
        <v>62</v>
      </c>
      <c r="F2857" s="5" t="str">
        <f t="shared" si="176"/>
        <v>Senior</v>
      </c>
      <c r="G2857" t="s">
        <v>9019</v>
      </c>
      <c r="H2857">
        <v>2</v>
      </c>
      <c r="I2857" t="str">
        <f t="shared" si="177"/>
        <v>Occasional Buyer</v>
      </c>
      <c r="J2857">
        <v>4</v>
      </c>
      <c r="K2857" t="str">
        <f t="shared" si="178"/>
        <v>Satisfied</v>
      </c>
      <c r="L2857">
        <v>1</v>
      </c>
      <c r="M2857" t="str">
        <f t="shared" si="179"/>
        <v>Intent to Purchase</v>
      </c>
    </row>
    <row r="2858" spans="1:13">
      <c r="A2858">
        <v>8730</v>
      </c>
      <c r="B2858" t="s">
        <v>15</v>
      </c>
      <c r="C2858" t="s">
        <v>13</v>
      </c>
      <c r="D2858" s="3">
        <v>2692.4356527187902</v>
      </c>
      <c r="E2858">
        <v>30</v>
      </c>
      <c r="F2858" s="5" t="str">
        <f t="shared" si="176"/>
        <v>Adult</v>
      </c>
      <c r="G2858" t="s">
        <v>9020</v>
      </c>
      <c r="H2858">
        <v>11</v>
      </c>
      <c r="I2858" t="str">
        <f t="shared" si="177"/>
        <v>Frequent Buyer</v>
      </c>
      <c r="J2858">
        <v>2</v>
      </c>
      <c r="K2858" t="str">
        <f t="shared" si="178"/>
        <v>Unsatisfied</v>
      </c>
      <c r="L2858">
        <v>0</v>
      </c>
      <c r="M2858" t="str">
        <f t="shared" si="179"/>
        <v>No Intent</v>
      </c>
    </row>
    <row r="2859" spans="1:13">
      <c r="A2859">
        <v>8731</v>
      </c>
      <c r="B2859" t="s">
        <v>31</v>
      </c>
      <c r="C2859" t="s">
        <v>13</v>
      </c>
      <c r="D2859" s="3">
        <v>2959.9133371129601</v>
      </c>
      <c r="E2859">
        <v>48</v>
      </c>
      <c r="F2859" s="5" t="str">
        <f t="shared" si="176"/>
        <v>Middle aged</v>
      </c>
      <c r="G2859" t="s">
        <v>9019</v>
      </c>
      <c r="H2859">
        <v>3</v>
      </c>
      <c r="I2859" t="str">
        <f t="shared" si="177"/>
        <v>Occasional Buyer</v>
      </c>
      <c r="J2859">
        <v>3</v>
      </c>
      <c r="K2859" t="str">
        <f t="shared" si="178"/>
        <v>Neutral</v>
      </c>
      <c r="L2859">
        <v>0</v>
      </c>
      <c r="M2859" t="str">
        <f t="shared" si="179"/>
        <v>No Intent</v>
      </c>
    </row>
    <row r="2860" spans="1:13">
      <c r="A2860">
        <v>8732</v>
      </c>
      <c r="B2860" t="s">
        <v>15</v>
      </c>
      <c r="C2860" t="s">
        <v>10</v>
      </c>
      <c r="D2860" s="3">
        <v>1961.9384799290699</v>
      </c>
      <c r="E2860">
        <v>44</v>
      </c>
      <c r="F2860" s="5" t="str">
        <f t="shared" ref="F2860:F2923" si="180">IF(E2860&lt;20,"Adolescent",IF(E2860&lt;30,"Young Adult",IF(E2860&lt;40,"Adult",IF(E2860&lt;50,"Middle aged",IF(E2860&lt;60,"Mature Adult","Senior")))))</f>
        <v>Middle aged</v>
      </c>
      <c r="G2860" t="s">
        <v>9020</v>
      </c>
      <c r="H2860">
        <v>19</v>
      </c>
      <c r="I2860" t="str">
        <f t="shared" si="177"/>
        <v>Very Frequent Buyer</v>
      </c>
      <c r="J2860">
        <v>5</v>
      </c>
      <c r="K2860" t="str">
        <f t="shared" si="178"/>
        <v>Satisfied</v>
      </c>
      <c r="L2860">
        <v>1</v>
      </c>
      <c r="M2860" t="str">
        <f t="shared" si="179"/>
        <v>Intent to Purchase</v>
      </c>
    </row>
    <row r="2861" spans="1:13">
      <c r="A2861">
        <v>8733</v>
      </c>
      <c r="B2861" t="s">
        <v>12</v>
      </c>
      <c r="C2861" t="s">
        <v>22</v>
      </c>
      <c r="D2861" s="3">
        <v>2382.7525374849702</v>
      </c>
      <c r="E2861">
        <v>62</v>
      </c>
      <c r="F2861" s="5" t="str">
        <f t="shared" si="180"/>
        <v>Senior</v>
      </c>
      <c r="G2861" t="s">
        <v>9019</v>
      </c>
      <c r="H2861">
        <v>18</v>
      </c>
      <c r="I2861" t="str">
        <f t="shared" si="177"/>
        <v>Very Frequent Buyer</v>
      </c>
      <c r="J2861">
        <v>5</v>
      </c>
      <c r="K2861" t="str">
        <f t="shared" si="178"/>
        <v>Satisfied</v>
      </c>
      <c r="L2861">
        <v>1</v>
      </c>
      <c r="M2861" t="str">
        <f t="shared" si="179"/>
        <v>Intent to Purchase</v>
      </c>
    </row>
    <row r="2862" spans="1:13">
      <c r="A2862">
        <v>8734</v>
      </c>
      <c r="B2862" t="s">
        <v>24</v>
      </c>
      <c r="C2862" t="s">
        <v>10</v>
      </c>
      <c r="D2862" s="3">
        <v>2967.7927074757099</v>
      </c>
      <c r="E2862">
        <v>23</v>
      </c>
      <c r="F2862" s="5" t="str">
        <f t="shared" si="180"/>
        <v>Young Adult</v>
      </c>
      <c r="G2862" t="s">
        <v>9019</v>
      </c>
      <c r="H2862">
        <v>6</v>
      </c>
      <c r="I2862" t="str">
        <f t="shared" si="177"/>
        <v>Regular Buyer</v>
      </c>
      <c r="J2862">
        <v>1</v>
      </c>
      <c r="K2862" t="str">
        <f t="shared" si="178"/>
        <v>Unsatisfied</v>
      </c>
      <c r="L2862">
        <v>0</v>
      </c>
      <c r="M2862" t="str">
        <f t="shared" si="179"/>
        <v>No Intent</v>
      </c>
    </row>
    <row r="2863" spans="1:13">
      <c r="A2863">
        <v>8735</v>
      </c>
      <c r="B2863" t="s">
        <v>15</v>
      </c>
      <c r="C2863" t="s">
        <v>13</v>
      </c>
      <c r="D2863" s="3">
        <v>253.24984715612999</v>
      </c>
      <c r="E2863">
        <v>23</v>
      </c>
      <c r="F2863" s="5" t="str">
        <f t="shared" si="180"/>
        <v>Young Adult</v>
      </c>
      <c r="G2863" t="s">
        <v>9020</v>
      </c>
      <c r="H2863">
        <v>19</v>
      </c>
      <c r="I2863" t="str">
        <f t="shared" si="177"/>
        <v>Very Frequent Buyer</v>
      </c>
      <c r="J2863">
        <v>1</v>
      </c>
      <c r="K2863" t="str">
        <f t="shared" si="178"/>
        <v>Unsatisfied</v>
      </c>
      <c r="L2863">
        <v>0</v>
      </c>
      <c r="M2863" t="str">
        <f t="shared" si="179"/>
        <v>No Intent</v>
      </c>
    </row>
    <row r="2864" spans="1:13">
      <c r="A2864">
        <v>8736</v>
      </c>
      <c r="B2864" t="s">
        <v>24</v>
      </c>
      <c r="C2864" t="s">
        <v>10</v>
      </c>
      <c r="D2864" s="3">
        <v>1359.9127421461999</v>
      </c>
      <c r="E2864">
        <v>50</v>
      </c>
      <c r="F2864" s="5" t="str">
        <f t="shared" si="180"/>
        <v>Mature Adult</v>
      </c>
      <c r="G2864" t="s">
        <v>9019</v>
      </c>
      <c r="H2864">
        <v>11</v>
      </c>
      <c r="I2864" t="str">
        <f t="shared" si="177"/>
        <v>Frequent Buyer</v>
      </c>
      <c r="J2864">
        <v>2</v>
      </c>
      <c r="K2864" t="str">
        <f t="shared" si="178"/>
        <v>Unsatisfied</v>
      </c>
      <c r="L2864">
        <v>0</v>
      </c>
      <c r="M2864" t="str">
        <f t="shared" si="179"/>
        <v>No Intent</v>
      </c>
    </row>
    <row r="2865" spans="1:13">
      <c r="A2865">
        <v>8737</v>
      </c>
      <c r="B2865" t="s">
        <v>12</v>
      </c>
      <c r="C2865" t="s">
        <v>22</v>
      </c>
      <c r="D2865" s="3">
        <v>153.45942872138701</v>
      </c>
      <c r="E2865">
        <v>50</v>
      </c>
      <c r="F2865" s="5" t="str">
        <f t="shared" si="180"/>
        <v>Mature Adult</v>
      </c>
      <c r="G2865" t="s">
        <v>9020</v>
      </c>
      <c r="H2865">
        <v>12</v>
      </c>
      <c r="I2865" t="str">
        <f t="shared" si="177"/>
        <v>Frequent Buyer</v>
      </c>
      <c r="J2865">
        <v>4</v>
      </c>
      <c r="K2865" t="str">
        <f t="shared" si="178"/>
        <v>Satisfied</v>
      </c>
      <c r="L2865">
        <v>1</v>
      </c>
      <c r="M2865" t="str">
        <f t="shared" si="179"/>
        <v>Intent to Purchase</v>
      </c>
    </row>
    <row r="2866" spans="1:13">
      <c r="A2866">
        <v>8738</v>
      </c>
      <c r="B2866" t="s">
        <v>9</v>
      </c>
      <c r="C2866" t="s">
        <v>13</v>
      </c>
      <c r="D2866" s="3">
        <v>1351.9216578861201</v>
      </c>
      <c r="E2866">
        <v>34</v>
      </c>
      <c r="F2866" s="5" t="str">
        <f t="shared" si="180"/>
        <v>Adult</v>
      </c>
      <c r="G2866" t="s">
        <v>9020</v>
      </c>
      <c r="H2866">
        <v>13</v>
      </c>
      <c r="I2866" t="str">
        <f t="shared" si="177"/>
        <v>Very Frequent Buyer</v>
      </c>
      <c r="J2866">
        <v>4</v>
      </c>
      <c r="K2866" t="str">
        <f t="shared" si="178"/>
        <v>Satisfied</v>
      </c>
      <c r="L2866">
        <v>1</v>
      </c>
      <c r="M2866" t="str">
        <f t="shared" si="179"/>
        <v>Intent to Purchase</v>
      </c>
    </row>
    <row r="2867" spans="1:13">
      <c r="A2867">
        <v>8739</v>
      </c>
      <c r="B2867" t="s">
        <v>15</v>
      </c>
      <c r="C2867" t="s">
        <v>22</v>
      </c>
      <c r="D2867" s="3">
        <v>2417.5302866797902</v>
      </c>
      <c r="E2867">
        <v>24</v>
      </c>
      <c r="F2867" s="5" t="str">
        <f t="shared" si="180"/>
        <v>Young Adult</v>
      </c>
      <c r="G2867" t="s">
        <v>9020</v>
      </c>
      <c r="H2867">
        <v>17</v>
      </c>
      <c r="I2867" t="str">
        <f t="shared" si="177"/>
        <v>Very Frequent Buyer</v>
      </c>
      <c r="J2867">
        <v>3</v>
      </c>
      <c r="K2867" t="str">
        <f t="shared" si="178"/>
        <v>Neutral</v>
      </c>
      <c r="L2867">
        <v>0</v>
      </c>
      <c r="M2867" t="str">
        <f t="shared" si="179"/>
        <v>No Intent</v>
      </c>
    </row>
    <row r="2868" spans="1:13">
      <c r="A2868">
        <v>8740</v>
      </c>
      <c r="B2868" t="s">
        <v>24</v>
      </c>
      <c r="C2868" t="s">
        <v>22</v>
      </c>
      <c r="D2868" s="3">
        <v>2358.2961901697099</v>
      </c>
      <c r="E2868">
        <v>54</v>
      </c>
      <c r="F2868" s="5" t="str">
        <f t="shared" si="180"/>
        <v>Mature Adult</v>
      </c>
      <c r="G2868" t="s">
        <v>9020</v>
      </c>
      <c r="H2868">
        <v>14</v>
      </c>
      <c r="I2868" t="str">
        <f t="shared" si="177"/>
        <v>Very Frequent Buyer</v>
      </c>
      <c r="J2868">
        <v>5</v>
      </c>
      <c r="K2868" t="str">
        <f t="shared" si="178"/>
        <v>Satisfied</v>
      </c>
      <c r="L2868">
        <v>1</v>
      </c>
      <c r="M2868" t="str">
        <f t="shared" si="179"/>
        <v>Intent to Purchase</v>
      </c>
    </row>
    <row r="2869" spans="1:13">
      <c r="A2869">
        <v>8741</v>
      </c>
      <c r="B2869" t="s">
        <v>31</v>
      </c>
      <c r="C2869" t="s">
        <v>10</v>
      </c>
      <c r="D2869" s="3">
        <v>1154.7956440530299</v>
      </c>
      <c r="E2869">
        <v>66</v>
      </c>
      <c r="F2869" s="5" t="str">
        <f t="shared" si="180"/>
        <v>Senior</v>
      </c>
      <c r="G2869" t="s">
        <v>9020</v>
      </c>
      <c r="H2869">
        <v>2</v>
      </c>
      <c r="I2869" t="str">
        <f t="shared" si="177"/>
        <v>Occasional Buyer</v>
      </c>
      <c r="J2869">
        <v>2</v>
      </c>
      <c r="K2869" t="str">
        <f t="shared" si="178"/>
        <v>Unsatisfied</v>
      </c>
      <c r="L2869">
        <v>1</v>
      </c>
      <c r="M2869" t="str">
        <f t="shared" si="179"/>
        <v>Intent to Purchase</v>
      </c>
    </row>
    <row r="2870" spans="1:13">
      <c r="A2870">
        <v>8742</v>
      </c>
      <c r="B2870" t="s">
        <v>24</v>
      </c>
      <c r="C2870" t="s">
        <v>13</v>
      </c>
      <c r="D2870" s="3">
        <v>2447.2874610880699</v>
      </c>
      <c r="E2870">
        <v>42</v>
      </c>
      <c r="F2870" s="5" t="str">
        <f t="shared" si="180"/>
        <v>Middle aged</v>
      </c>
      <c r="G2870" t="s">
        <v>9020</v>
      </c>
      <c r="H2870">
        <v>15</v>
      </c>
      <c r="I2870" t="str">
        <f t="shared" si="177"/>
        <v>Very Frequent Buyer</v>
      </c>
      <c r="J2870">
        <v>1</v>
      </c>
      <c r="K2870" t="str">
        <f t="shared" si="178"/>
        <v>Unsatisfied</v>
      </c>
      <c r="L2870">
        <v>1</v>
      </c>
      <c r="M2870" t="str">
        <f t="shared" si="179"/>
        <v>Intent to Purchase</v>
      </c>
    </row>
    <row r="2871" spans="1:13">
      <c r="A2871">
        <v>8743</v>
      </c>
      <c r="B2871" t="s">
        <v>24</v>
      </c>
      <c r="C2871" t="s">
        <v>22</v>
      </c>
      <c r="D2871" s="3">
        <v>646.93561528800399</v>
      </c>
      <c r="E2871">
        <v>21</v>
      </c>
      <c r="F2871" s="5" t="str">
        <f t="shared" si="180"/>
        <v>Young Adult</v>
      </c>
      <c r="G2871" t="s">
        <v>9020</v>
      </c>
      <c r="H2871">
        <v>11</v>
      </c>
      <c r="I2871" t="str">
        <f t="shared" si="177"/>
        <v>Frequent Buyer</v>
      </c>
      <c r="J2871">
        <v>4</v>
      </c>
      <c r="K2871" t="str">
        <f t="shared" si="178"/>
        <v>Satisfied</v>
      </c>
      <c r="L2871">
        <v>1</v>
      </c>
      <c r="M2871" t="str">
        <f t="shared" si="179"/>
        <v>Intent to Purchase</v>
      </c>
    </row>
    <row r="2872" spans="1:13">
      <c r="A2872">
        <v>8744</v>
      </c>
      <c r="B2872" t="s">
        <v>9</v>
      </c>
      <c r="C2872" t="s">
        <v>13</v>
      </c>
      <c r="D2872" s="3">
        <v>1940.7824429909699</v>
      </c>
      <c r="E2872">
        <v>39</v>
      </c>
      <c r="F2872" s="5" t="str">
        <f t="shared" si="180"/>
        <v>Adult</v>
      </c>
      <c r="G2872" t="s">
        <v>9019</v>
      </c>
      <c r="H2872">
        <v>8</v>
      </c>
      <c r="I2872" t="str">
        <f t="shared" si="177"/>
        <v>Frequent Buyer</v>
      </c>
      <c r="J2872">
        <v>2</v>
      </c>
      <c r="K2872" t="str">
        <f t="shared" si="178"/>
        <v>Unsatisfied</v>
      </c>
      <c r="L2872">
        <v>0</v>
      </c>
      <c r="M2872" t="str">
        <f t="shared" si="179"/>
        <v>No Intent</v>
      </c>
    </row>
    <row r="2873" spans="1:13">
      <c r="A2873">
        <v>8745</v>
      </c>
      <c r="B2873" t="s">
        <v>15</v>
      </c>
      <c r="C2873" t="s">
        <v>10</v>
      </c>
      <c r="D2873" s="3">
        <v>2198.4403817467401</v>
      </c>
      <c r="E2873">
        <v>55</v>
      </c>
      <c r="F2873" s="5" t="str">
        <f t="shared" si="180"/>
        <v>Mature Adult</v>
      </c>
      <c r="G2873" t="s">
        <v>9020</v>
      </c>
      <c r="H2873">
        <v>19</v>
      </c>
      <c r="I2873" t="str">
        <f t="shared" si="177"/>
        <v>Very Frequent Buyer</v>
      </c>
      <c r="J2873">
        <v>3</v>
      </c>
      <c r="K2873" t="str">
        <f t="shared" si="178"/>
        <v>Neutral</v>
      </c>
      <c r="L2873">
        <v>1</v>
      </c>
      <c r="M2873" t="str">
        <f t="shared" si="179"/>
        <v>Intent to Purchase</v>
      </c>
    </row>
    <row r="2874" spans="1:13">
      <c r="A2874">
        <v>8746</v>
      </c>
      <c r="B2874" t="s">
        <v>24</v>
      </c>
      <c r="C2874" t="s">
        <v>22</v>
      </c>
      <c r="D2874" s="3">
        <v>2580.1745898179302</v>
      </c>
      <c r="E2874">
        <v>41</v>
      </c>
      <c r="F2874" s="5" t="str">
        <f t="shared" si="180"/>
        <v>Middle aged</v>
      </c>
      <c r="G2874" t="s">
        <v>9019</v>
      </c>
      <c r="H2874">
        <v>1</v>
      </c>
      <c r="I2874" t="str">
        <f t="shared" si="177"/>
        <v>Rare Buyer</v>
      </c>
      <c r="J2874">
        <v>1</v>
      </c>
      <c r="K2874" t="str">
        <f t="shared" si="178"/>
        <v>Unsatisfied</v>
      </c>
      <c r="L2874">
        <v>0</v>
      </c>
      <c r="M2874" t="str">
        <f t="shared" si="179"/>
        <v>No Intent</v>
      </c>
    </row>
    <row r="2875" spans="1:13">
      <c r="A2875">
        <v>8747</v>
      </c>
      <c r="B2875" t="s">
        <v>15</v>
      </c>
      <c r="C2875" t="s">
        <v>28</v>
      </c>
      <c r="D2875" s="3">
        <v>2316.7312455492802</v>
      </c>
      <c r="E2875">
        <v>32</v>
      </c>
      <c r="F2875" s="5" t="str">
        <f t="shared" si="180"/>
        <v>Adult</v>
      </c>
      <c r="G2875" t="s">
        <v>9019</v>
      </c>
      <c r="H2875">
        <v>13</v>
      </c>
      <c r="I2875" t="str">
        <f t="shared" si="177"/>
        <v>Very Frequent Buyer</v>
      </c>
      <c r="J2875">
        <v>2</v>
      </c>
      <c r="K2875" t="str">
        <f t="shared" si="178"/>
        <v>Unsatisfied</v>
      </c>
      <c r="L2875">
        <v>0</v>
      </c>
      <c r="M2875" t="str">
        <f t="shared" si="179"/>
        <v>No Intent</v>
      </c>
    </row>
    <row r="2876" spans="1:13">
      <c r="A2876">
        <v>8748</v>
      </c>
      <c r="B2876" t="s">
        <v>12</v>
      </c>
      <c r="C2876" t="s">
        <v>22</v>
      </c>
      <c r="D2876" s="3">
        <v>2426.9698503527902</v>
      </c>
      <c r="E2876">
        <v>53</v>
      </c>
      <c r="F2876" s="5" t="str">
        <f t="shared" si="180"/>
        <v>Mature Adult</v>
      </c>
      <c r="G2876" t="s">
        <v>9020</v>
      </c>
      <c r="H2876">
        <v>9</v>
      </c>
      <c r="I2876" t="str">
        <f t="shared" si="177"/>
        <v>Frequent Buyer</v>
      </c>
      <c r="J2876">
        <v>3</v>
      </c>
      <c r="K2876" t="str">
        <f t="shared" si="178"/>
        <v>Neutral</v>
      </c>
      <c r="L2876">
        <v>1</v>
      </c>
      <c r="M2876" t="str">
        <f t="shared" si="179"/>
        <v>Intent to Purchase</v>
      </c>
    </row>
    <row r="2877" spans="1:13">
      <c r="A2877">
        <v>8749</v>
      </c>
      <c r="B2877" t="s">
        <v>15</v>
      </c>
      <c r="C2877" t="s">
        <v>18</v>
      </c>
      <c r="D2877" s="3">
        <v>890.45106185124996</v>
      </c>
      <c r="E2877">
        <v>42</v>
      </c>
      <c r="F2877" s="5" t="str">
        <f t="shared" si="180"/>
        <v>Middle aged</v>
      </c>
      <c r="G2877" t="s">
        <v>9020</v>
      </c>
      <c r="H2877">
        <v>16</v>
      </c>
      <c r="I2877" t="str">
        <f t="shared" si="177"/>
        <v>Very Frequent Buyer</v>
      </c>
      <c r="J2877">
        <v>4</v>
      </c>
      <c r="K2877" t="str">
        <f t="shared" si="178"/>
        <v>Satisfied</v>
      </c>
      <c r="L2877">
        <v>1</v>
      </c>
      <c r="M2877" t="str">
        <f t="shared" si="179"/>
        <v>Intent to Purchase</v>
      </c>
    </row>
    <row r="2878" spans="1:13">
      <c r="A2878">
        <v>8750</v>
      </c>
      <c r="B2878" t="s">
        <v>12</v>
      </c>
      <c r="C2878" t="s">
        <v>18</v>
      </c>
      <c r="D2878" s="3">
        <v>1063.5845873973999</v>
      </c>
      <c r="E2878">
        <v>40</v>
      </c>
      <c r="F2878" s="5" t="str">
        <f t="shared" si="180"/>
        <v>Middle aged</v>
      </c>
      <c r="G2878" t="s">
        <v>9020</v>
      </c>
      <c r="H2878">
        <v>8</v>
      </c>
      <c r="I2878" t="str">
        <f t="shared" si="177"/>
        <v>Frequent Buyer</v>
      </c>
      <c r="J2878">
        <v>2</v>
      </c>
      <c r="K2878" t="str">
        <f t="shared" si="178"/>
        <v>Unsatisfied</v>
      </c>
      <c r="L2878">
        <v>1</v>
      </c>
      <c r="M2878" t="str">
        <f t="shared" si="179"/>
        <v>Intent to Purchase</v>
      </c>
    </row>
    <row r="2879" spans="1:13">
      <c r="A2879">
        <v>8751</v>
      </c>
      <c r="B2879" t="s">
        <v>24</v>
      </c>
      <c r="C2879" t="s">
        <v>13</v>
      </c>
      <c r="D2879" s="3">
        <v>811.58836007370803</v>
      </c>
      <c r="E2879">
        <v>60</v>
      </c>
      <c r="F2879" s="5" t="str">
        <f t="shared" si="180"/>
        <v>Senior</v>
      </c>
      <c r="G2879" t="s">
        <v>9020</v>
      </c>
      <c r="H2879">
        <v>9</v>
      </c>
      <c r="I2879" t="str">
        <f t="shared" si="177"/>
        <v>Frequent Buyer</v>
      </c>
      <c r="J2879">
        <v>5</v>
      </c>
      <c r="K2879" t="str">
        <f t="shared" si="178"/>
        <v>Satisfied</v>
      </c>
      <c r="L2879">
        <v>1</v>
      </c>
      <c r="M2879" t="str">
        <f t="shared" si="179"/>
        <v>Intent to Purchase</v>
      </c>
    </row>
    <row r="2880" spans="1:13">
      <c r="A2880">
        <v>8752</v>
      </c>
      <c r="B2880" t="s">
        <v>9</v>
      </c>
      <c r="C2880" t="s">
        <v>28</v>
      </c>
      <c r="D2880" s="3">
        <v>1992.6109060890899</v>
      </c>
      <c r="E2880">
        <v>40</v>
      </c>
      <c r="F2880" s="5" t="str">
        <f t="shared" si="180"/>
        <v>Middle aged</v>
      </c>
      <c r="G2880" t="s">
        <v>9019</v>
      </c>
      <c r="H2880">
        <v>8</v>
      </c>
      <c r="I2880" t="str">
        <f t="shared" si="177"/>
        <v>Frequent Buyer</v>
      </c>
      <c r="J2880">
        <v>5</v>
      </c>
      <c r="K2880" t="str">
        <f t="shared" si="178"/>
        <v>Satisfied</v>
      </c>
      <c r="L2880">
        <v>1</v>
      </c>
      <c r="M2880" t="str">
        <f t="shared" si="179"/>
        <v>Intent to Purchase</v>
      </c>
    </row>
    <row r="2881" spans="1:13">
      <c r="A2881">
        <v>8753</v>
      </c>
      <c r="B2881" t="s">
        <v>9</v>
      </c>
      <c r="C2881" t="s">
        <v>13</v>
      </c>
      <c r="D2881" s="3">
        <v>1688.8217601020999</v>
      </c>
      <c r="E2881">
        <v>51</v>
      </c>
      <c r="F2881" s="5" t="str">
        <f t="shared" si="180"/>
        <v>Mature Adult</v>
      </c>
      <c r="G2881" t="s">
        <v>9019</v>
      </c>
      <c r="H2881">
        <v>3</v>
      </c>
      <c r="I2881" t="str">
        <f t="shared" si="177"/>
        <v>Occasional Buyer</v>
      </c>
      <c r="J2881">
        <v>5</v>
      </c>
      <c r="K2881" t="str">
        <f t="shared" si="178"/>
        <v>Satisfied</v>
      </c>
      <c r="L2881">
        <v>1</v>
      </c>
      <c r="M2881" t="str">
        <f t="shared" si="179"/>
        <v>Intent to Purchase</v>
      </c>
    </row>
    <row r="2882" spans="1:13">
      <c r="A2882">
        <v>8754</v>
      </c>
      <c r="B2882" t="s">
        <v>15</v>
      </c>
      <c r="C2882" t="s">
        <v>28</v>
      </c>
      <c r="D2882" s="3">
        <v>404.90851188370698</v>
      </c>
      <c r="E2882">
        <v>52</v>
      </c>
      <c r="F2882" s="5" t="str">
        <f t="shared" si="180"/>
        <v>Mature Adult</v>
      </c>
      <c r="G2882" t="s">
        <v>9019</v>
      </c>
      <c r="H2882">
        <v>1</v>
      </c>
      <c r="I2882" t="str">
        <f t="shared" ref="I2882:I2945" si="181">IF(H2882=0, "No Purchases",
IF(H2882&lt;=1, "Rare Buyer",
IF(H2882&lt;=3, "Occasional Buyer",
IF(H2882&lt;=6, "Regular Buyer",
IF(H2882&lt;=12, "Frequent Buyer", "Very Frequent Buyer")))))</f>
        <v>Rare Buyer</v>
      </c>
      <c r="J2882">
        <v>5</v>
      </c>
      <c r="K2882" t="str">
        <f t="shared" ref="K2882:K2945" si="182">IF(J2882&lt;=2, "Unsatisfied",
IF(J2882=3, "Neutral",
IF(J2882&gt;=4, "Satisfied", "N/A")))</f>
        <v>Satisfied</v>
      </c>
      <c r="L2882">
        <v>1</v>
      </c>
      <c r="M2882" t="str">
        <f t="shared" ref="M2882:M2945" si="183">IF(L2882=0, "No Intent", IF(L2882=1,"Intent to Purchase", "N/A"))</f>
        <v>Intent to Purchase</v>
      </c>
    </row>
    <row r="2883" spans="1:13">
      <c r="A2883">
        <v>8755</v>
      </c>
      <c r="B2883" t="s">
        <v>9</v>
      </c>
      <c r="C2883" t="s">
        <v>10</v>
      </c>
      <c r="D2883" s="3">
        <v>765.15012679010101</v>
      </c>
      <c r="E2883">
        <v>37</v>
      </c>
      <c r="F2883" s="5" t="str">
        <f t="shared" si="180"/>
        <v>Adult</v>
      </c>
      <c r="G2883" t="s">
        <v>9019</v>
      </c>
      <c r="H2883">
        <v>4</v>
      </c>
      <c r="I2883" t="str">
        <f t="shared" si="181"/>
        <v>Regular Buyer</v>
      </c>
      <c r="J2883">
        <v>1</v>
      </c>
      <c r="K2883" t="str">
        <f t="shared" si="182"/>
        <v>Unsatisfied</v>
      </c>
      <c r="L2883">
        <v>0</v>
      </c>
      <c r="M2883" t="str">
        <f t="shared" si="183"/>
        <v>No Intent</v>
      </c>
    </row>
    <row r="2884" spans="1:13">
      <c r="A2884">
        <v>8756</v>
      </c>
      <c r="B2884" t="s">
        <v>9</v>
      </c>
      <c r="C2884" t="s">
        <v>10</v>
      </c>
      <c r="D2884" s="3">
        <v>323.06743187853698</v>
      </c>
      <c r="E2884">
        <v>27</v>
      </c>
      <c r="F2884" s="5" t="str">
        <f t="shared" si="180"/>
        <v>Young Adult</v>
      </c>
      <c r="G2884" t="s">
        <v>9020</v>
      </c>
      <c r="H2884">
        <v>17</v>
      </c>
      <c r="I2884" t="str">
        <f t="shared" si="181"/>
        <v>Very Frequent Buyer</v>
      </c>
      <c r="J2884">
        <v>2</v>
      </c>
      <c r="K2884" t="str">
        <f t="shared" si="182"/>
        <v>Unsatisfied</v>
      </c>
      <c r="L2884">
        <v>0</v>
      </c>
      <c r="M2884" t="str">
        <f t="shared" si="183"/>
        <v>No Intent</v>
      </c>
    </row>
    <row r="2885" spans="1:13">
      <c r="A2885">
        <v>8757</v>
      </c>
      <c r="B2885" t="s">
        <v>15</v>
      </c>
      <c r="C2885" t="s">
        <v>22</v>
      </c>
      <c r="D2885" s="3">
        <v>1722.7938420907401</v>
      </c>
      <c r="E2885">
        <v>42</v>
      </c>
      <c r="F2885" s="5" t="str">
        <f t="shared" si="180"/>
        <v>Middle aged</v>
      </c>
      <c r="G2885" t="s">
        <v>9020</v>
      </c>
      <c r="H2885">
        <v>15</v>
      </c>
      <c r="I2885" t="str">
        <f t="shared" si="181"/>
        <v>Very Frequent Buyer</v>
      </c>
      <c r="J2885">
        <v>4</v>
      </c>
      <c r="K2885" t="str">
        <f t="shared" si="182"/>
        <v>Satisfied</v>
      </c>
      <c r="L2885">
        <v>1</v>
      </c>
      <c r="M2885" t="str">
        <f t="shared" si="183"/>
        <v>Intent to Purchase</v>
      </c>
    </row>
    <row r="2886" spans="1:13">
      <c r="A2886">
        <v>8758</v>
      </c>
      <c r="B2886" t="s">
        <v>9</v>
      </c>
      <c r="C2886" t="s">
        <v>22</v>
      </c>
      <c r="D2886" s="3">
        <v>569.45453322767798</v>
      </c>
      <c r="E2886">
        <v>37</v>
      </c>
      <c r="F2886" s="5" t="str">
        <f t="shared" si="180"/>
        <v>Adult</v>
      </c>
      <c r="G2886" t="s">
        <v>9019</v>
      </c>
      <c r="H2886">
        <v>5</v>
      </c>
      <c r="I2886" t="str">
        <f t="shared" si="181"/>
        <v>Regular Buyer</v>
      </c>
      <c r="J2886">
        <v>4</v>
      </c>
      <c r="K2886" t="str">
        <f t="shared" si="182"/>
        <v>Satisfied</v>
      </c>
      <c r="L2886">
        <v>1</v>
      </c>
      <c r="M2886" t="str">
        <f t="shared" si="183"/>
        <v>Intent to Purchase</v>
      </c>
    </row>
    <row r="2887" spans="1:13">
      <c r="A2887">
        <v>8759</v>
      </c>
      <c r="B2887" t="s">
        <v>12</v>
      </c>
      <c r="C2887" t="s">
        <v>28</v>
      </c>
      <c r="D2887" s="3">
        <v>1197.7366274082201</v>
      </c>
      <c r="E2887">
        <v>60</v>
      </c>
      <c r="F2887" s="5" t="str">
        <f t="shared" si="180"/>
        <v>Senior</v>
      </c>
      <c r="G2887" t="s">
        <v>9020</v>
      </c>
      <c r="H2887">
        <v>2</v>
      </c>
      <c r="I2887" t="str">
        <f t="shared" si="181"/>
        <v>Occasional Buyer</v>
      </c>
      <c r="J2887">
        <v>3</v>
      </c>
      <c r="K2887" t="str">
        <f t="shared" si="182"/>
        <v>Neutral</v>
      </c>
      <c r="L2887">
        <v>1</v>
      </c>
      <c r="M2887" t="str">
        <f t="shared" si="183"/>
        <v>Intent to Purchase</v>
      </c>
    </row>
    <row r="2888" spans="1:13">
      <c r="A2888">
        <v>8760</v>
      </c>
      <c r="B2888" t="s">
        <v>31</v>
      </c>
      <c r="C2888" t="s">
        <v>13</v>
      </c>
      <c r="D2888" s="3">
        <v>383.18655361798602</v>
      </c>
      <c r="E2888">
        <v>68</v>
      </c>
      <c r="F2888" s="5" t="str">
        <f t="shared" si="180"/>
        <v>Senior</v>
      </c>
      <c r="G2888" t="s">
        <v>9019</v>
      </c>
      <c r="H2888">
        <v>1</v>
      </c>
      <c r="I2888" t="str">
        <f t="shared" si="181"/>
        <v>Rare Buyer</v>
      </c>
      <c r="J2888">
        <v>4</v>
      </c>
      <c r="K2888" t="str">
        <f t="shared" si="182"/>
        <v>Satisfied</v>
      </c>
      <c r="L2888">
        <v>1</v>
      </c>
      <c r="M2888" t="str">
        <f t="shared" si="183"/>
        <v>Intent to Purchase</v>
      </c>
    </row>
    <row r="2889" spans="1:13">
      <c r="A2889">
        <v>8761</v>
      </c>
      <c r="B2889" t="s">
        <v>15</v>
      </c>
      <c r="C2889" t="s">
        <v>22</v>
      </c>
      <c r="D2889" s="3">
        <v>2427.0475400540599</v>
      </c>
      <c r="E2889">
        <v>23</v>
      </c>
      <c r="F2889" s="5" t="str">
        <f t="shared" si="180"/>
        <v>Young Adult</v>
      </c>
      <c r="G2889" t="s">
        <v>9019</v>
      </c>
      <c r="H2889">
        <v>11</v>
      </c>
      <c r="I2889" t="str">
        <f t="shared" si="181"/>
        <v>Frequent Buyer</v>
      </c>
      <c r="J2889">
        <v>1</v>
      </c>
      <c r="K2889" t="str">
        <f t="shared" si="182"/>
        <v>Unsatisfied</v>
      </c>
      <c r="L2889">
        <v>0</v>
      </c>
      <c r="M2889" t="str">
        <f t="shared" si="183"/>
        <v>No Intent</v>
      </c>
    </row>
    <row r="2890" spans="1:13">
      <c r="A2890">
        <v>8762</v>
      </c>
      <c r="B2890" t="s">
        <v>9</v>
      </c>
      <c r="C2890" t="s">
        <v>13</v>
      </c>
      <c r="D2890" s="3">
        <v>950.14847138650305</v>
      </c>
      <c r="E2890">
        <v>29</v>
      </c>
      <c r="F2890" s="5" t="str">
        <f t="shared" si="180"/>
        <v>Young Adult</v>
      </c>
      <c r="G2890" t="s">
        <v>9020</v>
      </c>
      <c r="H2890">
        <v>8</v>
      </c>
      <c r="I2890" t="str">
        <f t="shared" si="181"/>
        <v>Frequent Buyer</v>
      </c>
      <c r="J2890">
        <v>4</v>
      </c>
      <c r="K2890" t="str">
        <f t="shared" si="182"/>
        <v>Satisfied</v>
      </c>
      <c r="L2890">
        <v>1</v>
      </c>
      <c r="M2890" t="str">
        <f t="shared" si="183"/>
        <v>Intent to Purchase</v>
      </c>
    </row>
    <row r="2891" spans="1:13">
      <c r="A2891">
        <v>8763</v>
      </c>
      <c r="B2891" t="s">
        <v>12</v>
      </c>
      <c r="C2891" t="s">
        <v>13</v>
      </c>
      <c r="D2891" s="3">
        <v>400.71085101418402</v>
      </c>
      <c r="E2891">
        <v>19</v>
      </c>
      <c r="F2891" s="5" t="str">
        <f t="shared" si="180"/>
        <v>Adolescent</v>
      </c>
      <c r="G2891" t="s">
        <v>9019</v>
      </c>
      <c r="H2891">
        <v>5</v>
      </c>
      <c r="I2891" t="str">
        <f t="shared" si="181"/>
        <v>Regular Buyer</v>
      </c>
      <c r="J2891">
        <v>1</v>
      </c>
      <c r="K2891" t="str">
        <f t="shared" si="182"/>
        <v>Unsatisfied</v>
      </c>
      <c r="L2891">
        <v>0</v>
      </c>
      <c r="M2891" t="str">
        <f t="shared" si="183"/>
        <v>No Intent</v>
      </c>
    </row>
    <row r="2892" spans="1:13">
      <c r="A2892">
        <v>8764</v>
      </c>
      <c r="B2892" t="s">
        <v>9</v>
      </c>
      <c r="C2892" t="s">
        <v>22</v>
      </c>
      <c r="D2892" s="3">
        <v>1702.9880762508301</v>
      </c>
      <c r="E2892">
        <v>68</v>
      </c>
      <c r="F2892" s="5" t="str">
        <f t="shared" si="180"/>
        <v>Senior</v>
      </c>
      <c r="G2892" t="s">
        <v>9019</v>
      </c>
      <c r="H2892">
        <v>6</v>
      </c>
      <c r="I2892" t="str">
        <f t="shared" si="181"/>
        <v>Regular Buyer</v>
      </c>
      <c r="J2892">
        <v>3</v>
      </c>
      <c r="K2892" t="str">
        <f t="shared" si="182"/>
        <v>Neutral</v>
      </c>
      <c r="L2892">
        <v>0</v>
      </c>
      <c r="M2892" t="str">
        <f t="shared" si="183"/>
        <v>No Intent</v>
      </c>
    </row>
    <row r="2893" spans="1:13">
      <c r="A2893">
        <v>8765</v>
      </c>
      <c r="B2893" t="s">
        <v>9</v>
      </c>
      <c r="C2893" t="s">
        <v>10</v>
      </c>
      <c r="D2893" s="3">
        <v>1798.00352863637</v>
      </c>
      <c r="E2893">
        <v>42</v>
      </c>
      <c r="F2893" s="5" t="str">
        <f t="shared" si="180"/>
        <v>Middle aged</v>
      </c>
      <c r="G2893" t="s">
        <v>9020</v>
      </c>
      <c r="H2893">
        <v>1</v>
      </c>
      <c r="I2893" t="str">
        <f t="shared" si="181"/>
        <v>Rare Buyer</v>
      </c>
      <c r="J2893">
        <v>4</v>
      </c>
      <c r="K2893" t="str">
        <f t="shared" si="182"/>
        <v>Satisfied</v>
      </c>
      <c r="L2893">
        <v>1</v>
      </c>
      <c r="M2893" t="str">
        <f t="shared" si="183"/>
        <v>Intent to Purchase</v>
      </c>
    </row>
    <row r="2894" spans="1:13">
      <c r="A2894">
        <v>8766</v>
      </c>
      <c r="B2894" t="s">
        <v>24</v>
      </c>
      <c r="C2894" t="s">
        <v>28</v>
      </c>
      <c r="D2894" s="3">
        <v>892.28736968822705</v>
      </c>
      <c r="E2894">
        <v>46</v>
      </c>
      <c r="F2894" s="5" t="str">
        <f t="shared" si="180"/>
        <v>Middle aged</v>
      </c>
      <c r="G2894" t="s">
        <v>9019</v>
      </c>
      <c r="H2894">
        <v>6</v>
      </c>
      <c r="I2894" t="str">
        <f t="shared" si="181"/>
        <v>Regular Buyer</v>
      </c>
      <c r="J2894">
        <v>5</v>
      </c>
      <c r="K2894" t="str">
        <f t="shared" si="182"/>
        <v>Satisfied</v>
      </c>
      <c r="L2894">
        <v>1</v>
      </c>
      <c r="M2894" t="str">
        <f t="shared" si="183"/>
        <v>Intent to Purchase</v>
      </c>
    </row>
    <row r="2895" spans="1:13">
      <c r="A2895">
        <v>8767</v>
      </c>
      <c r="B2895" t="s">
        <v>24</v>
      </c>
      <c r="C2895" t="s">
        <v>18</v>
      </c>
      <c r="D2895" s="3">
        <v>2693.0502174393901</v>
      </c>
      <c r="E2895">
        <v>51</v>
      </c>
      <c r="F2895" s="5" t="str">
        <f t="shared" si="180"/>
        <v>Mature Adult</v>
      </c>
      <c r="G2895" t="s">
        <v>9020</v>
      </c>
      <c r="H2895">
        <v>10</v>
      </c>
      <c r="I2895" t="str">
        <f t="shared" si="181"/>
        <v>Frequent Buyer</v>
      </c>
      <c r="J2895">
        <v>2</v>
      </c>
      <c r="K2895" t="str">
        <f t="shared" si="182"/>
        <v>Unsatisfied</v>
      </c>
      <c r="L2895">
        <v>1</v>
      </c>
      <c r="M2895" t="str">
        <f t="shared" si="183"/>
        <v>Intent to Purchase</v>
      </c>
    </row>
    <row r="2896" spans="1:13">
      <c r="A2896">
        <v>8768</v>
      </c>
      <c r="B2896" t="s">
        <v>24</v>
      </c>
      <c r="C2896" t="s">
        <v>18</v>
      </c>
      <c r="D2896" s="3">
        <v>1265.69867030457</v>
      </c>
      <c r="E2896">
        <v>48</v>
      </c>
      <c r="F2896" s="5" t="str">
        <f t="shared" si="180"/>
        <v>Middle aged</v>
      </c>
      <c r="G2896" t="s">
        <v>9020</v>
      </c>
      <c r="H2896">
        <v>17</v>
      </c>
      <c r="I2896" t="str">
        <f t="shared" si="181"/>
        <v>Very Frequent Buyer</v>
      </c>
      <c r="J2896">
        <v>5</v>
      </c>
      <c r="K2896" t="str">
        <f t="shared" si="182"/>
        <v>Satisfied</v>
      </c>
      <c r="L2896">
        <v>1</v>
      </c>
      <c r="M2896" t="str">
        <f t="shared" si="183"/>
        <v>Intent to Purchase</v>
      </c>
    </row>
    <row r="2897" spans="1:13">
      <c r="A2897">
        <v>8769</v>
      </c>
      <c r="B2897" t="s">
        <v>12</v>
      </c>
      <c r="C2897" t="s">
        <v>18</v>
      </c>
      <c r="D2897" s="3">
        <v>595.54451907491102</v>
      </c>
      <c r="E2897">
        <v>21</v>
      </c>
      <c r="F2897" s="5" t="str">
        <f t="shared" si="180"/>
        <v>Young Adult</v>
      </c>
      <c r="G2897" t="s">
        <v>9020</v>
      </c>
      <c r="H2897">
        <v>11</v>
      </c>
      <c r="I2897" t="str">
        <f t="shared" si="181"/>
        <v>Frequent Buyer</v>
      </c>
      <c r="J2897">
        <v>5</v>
      </c>
      <c r="K2897" t="str">
        <f t="shared" si="182"/>
        <v>Satisfied</v>
      </c>
      <c r="L2897">
        <v>1</v>
      </c>
      <c r="M2897" t="str">
        <f t="shared" si="183"/>
        <v>Intent to Purchase</v>
      </c>
    </row>
    <row r="2898" spans="1:13">
      <c r="A2898">
        <v>8770</v>
      </c>
      <c r="B2898" t="s">
        <v>9</v>
      </c>
      <c r="C2898" t="s">
        <v>10</v>
      </c>
      <c r="D2898" s="3">
        <v>704.04049109895504</v>
      </c>
      <c r="E2898">
        <v>61</v>
      </c>
      <c r="F2898" s="5" t="str">
        <f t="shared" si="180"/>
        <v>Senior</v>
      </c>
      <c r="G2898" t="s">
        <v>9019</v>
      </c>
      <c r="H2898">
        <v>10</v>
      </c>
      <c r="I2898" t="str">
        <f t="shared" si="181"/>
        <v>Frequent Buyer</v>
      </c>
      <c r="J2898">
        <v>5</v>
      </c>
      <c r="K2898" t="str">
        <f t="shared" si="182"/>
        <v>Satisfied</v>
      </c>
      <c r="L2898">
        <v>1</v>
      </c>
      <c r="M2898" t="str">
        <f t="shared" si="183"/>
        <v>Intent to Purchase</v>
      </c>
    </row>
    <row r="2899" spans="1:13">
      <c r="A2899">
        <v>8771</v>
      </c>
      <c r="B2899" t="s">
        <v>9</v>
      </c>
      <c r="C2899" t="s">
        <v>28</v>
      </c>
      <c r="D2899" s="3">
        <v>1368.7160996294399</v>
      </c>
      <c r="E2899">
        <v>58</v>
      </c>
      <c r="F2899" s="5" t="str">
        <f t="shared" si="180"/>
        <v>Mature Adult</v>
      </c>
      <c r="G2899" t="s">
        <v>9020</v>
      </c>
      <c r="H2899">
        <v>8</v>
      </c>
      <c r="I2899" t="str">
        <f t="shared" si="181"/>
        <v>Frequent Buyer</v>
      </c>
      <c r="J2899">
        <v>2</v>
      </c>
      <c r="K2899" t="str">
        <f t="shared" si="182"/>
        <v>Unsatisfied</v>
      </c>
      <c r="L2899">
        <v>1</v>
      </c>
      <c r="M2899" t="str">
        <f t="shared" si="183"/>
        <v>Intent to Purchase</v>
      </c>
    </row>
    <row r="2900" spans="1:13">
      <c r="A2900">
        <v>8772</v>
      </c>
      <c r="B2900" t="s">
        <v>15</v>
      </c>
      <c r="C2900" t="s">
        <v>18</v>
      </c>
      <c r="D2900" s="3">
        <v>384.22037520195101</v>
      </c>
      <c r="E2900">
        <v>64</v>
      </c>
      <c r="F2900" s="5" t="str">
        <f t="shared" si="180"/>
        <v>Senior</v>
      </c>
      <c r="G2900" t="s">
        <v>9020</v>
      </c>
      <c r="H2900">
        <v>4</v>
      </c>
      <c r="I2900" t="str">
        <f t="shared" si="181"/>
        <v>Regular Buyer</v>
      </c>
      <c r="J2900">
        <v>3</v>
      </c>
      <c r="K2900" t="str">
        <f t="shared" si="182"/>
        <v>Neutral</v>
      </c>
      <c r="L2900">
        <v>1</v>
      </c>
      <c r="M2900" t="str">
        <f t="shared" si="183"/>
        <v>Intent to Purchase</v>
      </c>
    </row>
    <row r="2901" spans="1:13">
      <c r="A2901">
        <v>8773</v>
      </c>
      <c r="B2901" t="s">
        <v>31</v>
      </c>
      <c r="C2901" t="s">
        <v>28</v>
      </c>
      <c r="D2901" s="3">
        <v>1969.62651555505</v>
      </c>
      <c r="E2901">
        <v>18</v>
      </c>
      <c r="F2901" s="5" t="str">
        <f t="shared" si="180"/>
        <v>Adolescent</v>
      </c>
      <c r="G2901" t="s">
        <v>9020</v>
      </c>
      <c r="H2901">
        <v>3</v>
      </c>
      <c r="I2901" t="str">
        <f t="shared" si="181"/>
        <v>Occasional Buyer</v>
      </c>
      <c r="J2901">
        <v>1</v>
      </c>
      <c r="K2901" t="str">
        <f t="shared" si="182"/>
        <v>Unsatisfied</v>
      </c>
      <c r="L2901">
        <v>0</v>
      </c>
      <c r="M2901" t="str">
        <f t="shared" si="183"/>
        <v>No Intent</v>
      </c>
    </row>
    <row r="2902" spans="1:13">
      <c r="A2902">
        <v>8774</v>
      </c>
      <c r="B2902" t="s">
        <v>31</v>
      </c>
      <c r="C2902" t="s">
        <v>13</v>
      </c>
      <c r="D2902" s="3">
        <v>2159.3664686664401</v>
      </c>
      <c r="E2902">
        <v>31</v>
      </c>
      <c r="F2902" s="5" t="str">
        <f t="shared" si="180"/>
        <v>Adult</v>
      </c>
      <c r="G2902" t="s">
        <v>9020</v>
      </c>
      <c r="H2902">
        <v>19</v>
      </c>
      <c r="I2902" t="str">
        <f t="shared" si="181"/>
        <v>Very Frequent Buyer</v>
      </c>
      <c r="J2902">
        <v>2</v>
      </c>
      <c r="K2902" t="str">
        <f t="shared" si="182"/>
        <v>Unsatisfied</v>
      </c>
      <c r="L2902">
        <v>1</v>
      </c>
      <c r="M2902" t="str">
        <f t="shared" si="183"/>
        <v>Intent to Purchase</v>
      </c>
    </row>
    <row r="2903" spans="1:13">
      <c r="A2903">
        <v>8775</v>
      </c>
      <c r="B2903" t="s">
        <v>31</v>
      </c>
      <c r="C2903" t="s">
        <v>10</v>
      </c>
      <c r="D2903" s="3">
        <v>2076.9393605846499</v>
      </c>
      <c r="E2903">
        <v>63</v>
      </c>
      <c r="F2903" s="5" t="str">
        <f t="shared" si="180"/>
        <v>Senior</v>
      </c>
      <c r="G2903" t="s">
        <v>9019</v>
      </c>
      <c r="H2903">
        <v>2</v>
      </c>
      <c r="I2903" t="str">
        <f t="shared" si="181"/>
        <v>Occasional Buyer</v>
      </c>
      <c r="J2903">
        <v>3</v>
      </c>
      <c r="K2903" t="str">
        <f t="shared" si="182"/>
        <v>Neutral</v>
      </c>
      <c r="L2903">
        <v>0</v>
      </c>
      <c r="M2903" t="str">
        <f t="shared" si="183"/>
        <v>No Intent</v>
      </c>
    </row>
    <row r="2904" spans="1:13">
      <c r="A2904">
        <v>8776</v>
      </c>
      <c r="B2904" t="s">
        <v>31</v>
      </c>
      <c r="C2904" t="s">
        <v>22</v>
      </c>
      <c r="D2904" s="3">
        <v>221.41766052177499</v>
      </c>
      <c r="E2904">
        <v>21</v>
      </c>
      <c r="F2904" s="5" t="str">
        <f t="shared" si="180"/>
        <v>Young Adult</v>
      </c>
      <c r="G2904" t="s">
        <v>9020</v>
      </c>
      <c r="H2904">
        <v>4</v>
      </c>
      <c r="I2904" t="str">
        <f t="shared" si="181"/>
        <v>Regular Buyer</v>
      </c>
      <c r="J2904">
        <v>5</v>
      </c>
      <c r="K2904" t="str">
        <f t="shared" si="182"/>
        <v>Satisfied</v>
      </c>
      <c r="L2904">
        <v>1</v>
      </c>
      <c r="M2904" t="str">
        <f t="shared" si="183"/>
        <v>Intent to Purchase</v>
      </c>
    </row>
    <row r="2905" spans="1:13">
      <c r="A2905">
        <v>8777</v>
      </c>
      <c r="B2905" t="s">
        <v>24</v>
      </c>
      <c r="C2905" t="s">
        <v>13</v>
      </c>
      <c r="D2905" s="3">
        <v>2331.0105424360399</v>
      </c>
      <c r="E2905">
        <v>24</v>
      </c>
      <c r="F2905" s="5" t="str">
        <f t="shared" si="180"/>
        <v>Young Adult</v>
      </c>
      <c r="G2905" t="s">
        <v>9019</v>
      </c>
      <c r="H2905">
        <v>19</v>
      </c>
      <c r="I2905" t="str">
        <f t="shared" si="181"/>
        <v>Very Frequent Buyer</v>
      </c>
      <c r="J2905">
        <v>4</v>
      </c>
      <c r="K2905" t="str">
        <f t="shared" si="182"/>
        <v>Satisfied</v>
      </c>
      <c r="L2905">
        <v>0</v>
      </c>
      <c r="M2905" t="str">
        <f t="shared" si="183"/>
        <v>No Intent</v>
      </c>
    </row>
    <row r="2906" spans="1:13">
      <c r="A2906">
        <v>8778</v>
      </c>
      <c r="B2906" t="s">
        <v>12</v>
      </c>
      <c r="C2906" t="s">
        <v>10</v>
      </c>
      <c r="D2906" s="3">
        <v>266.14501298032098</v>
      </c>
      <c r="E2906">
        <v>35</v>
      </c>
      <c r="F2906" s="5" t="str">
        <f t="shared" si="180"/>
        <v>Adult</v>
      </c>
      <c r="G2906" t="s">
        <v>9020</v>
      </c>
      <c r="H2906">
        <v>12</v>
      </c>
      <c r="I2906" t="str">
        <f t="shared" si="181"/>
        <v>Frequent Buyer</v>
      </c>
      <c r="J2906">
        <v>5</v>
      </c>
      <c r="K2906" t="str">
        <f t="shared" si="182"/>
        <v>Satisfied</v>
      </c>
      <c r="L2906">
        <v>1</v>
      </c>
      <c r="M2906" t="str">
        <f t="shared" si="183"/>
        <v>Intent to Purchase</v>
      </c>
    </row>
    <row r="2907" spans="1:13">
      <c r="A2907">
        <v>8779</v>
      </c>
      <c r="B2907" t="s">
        <v>12</v>
      </c>
      <c r="C2907" t="s">
        <v>13</v>
      </c>
      <c r="D2907" s="3">
        <v>2447.2291521746502</v>
      </c>
      <c r="E2907">
        <v>41</v>
      </c>
      <c r="F2907" s="5" t="str">
        <f t="shared" si="180"/>
        <v>Middle aged</v>
      </c>
      <c r="G2907" t="s">
        <v>9019</v>
      </c>
      <c r="H2907">
        <v>1</v>
      </c>
      <c r="I2907" t="str">
        <f t="shared" si="181"/>
        <v>Rare Buyer</v>
      </c>
      <c r="J2907">
        <v>4</v>
      </c>
      <c r="K2907" t="str">
        <f t="shared" si="182"/>
        <v>Satisfied</v>
      </c>
      <c r="L2907">
        <v>1</v>
      </c>
      <c r="M2907" t="str">
        <f t="shared" si="183"/>
        <v>Intent to Purchase</v>
      </c>
    </row>
    <row r="2908" spans="1:13">
      <c r="A2908">
        <v>8780</v>
      </c>
      <c r="B2908" t="s">
        <v>9</v>
      </c>
      <c r="C2908" t="s">
        <v>13</v>
      </c>
      <c r="D2908" s="3">
        <v>2258.4425225063401</v>
      </c>
      <c r="E2908">
        <v>62</v>
      </c>
      <c r="F2908" s="5" t="str">
        <f t="shared" si="180"/>
        <v>Senior</v>
      </c>
      <c r="G2908" t="s">
        <v>9019</v>
      </c>
      <c r="H2908">
        <v>7</v>
      </c>
      <c r="I2908" t="str">
        <f t="shared" si="181"/>
        <v>Frequent Buyer</v>
      </c>
      <c r="J2908">
        <v>2</v>
      </c>
      <c r="K2908" t="str">
        <f t="shared" si="182"/>
        <v>Unsatisfied</v>
      </c>
      <c r="L2908">
        <v>0</v>
      </c>
      <c r="M2908" t="str">
        <f t="shared" si="183"/>
        <v>No Intent</v>
      </c>
    </row>
    <row r="2909" spans="1:13">
      <c r="A2909">
        <v>8781</v>
      </c>
      <c r="B2909" t="s">
        <v>31</v>
      </c>
      <c r="C2909" t="s">
        <v>10</v>
      </c>
      <c r="D2909" s="3">
        <v>104.977108317708</v>
      </c>
      <c r="E2909">
        <v>27</v>
      </c>
      <c r="F2909" s="5" t="str">
        <f t="shared" si="180"/>
        <v>Young Adult</v>
      </c>
      <c r="G2909" t="s">
        <v>9019</v>
      </c>
      <c r="H2909">
        <v>2</v>
      </c>
      <c r="I2909" t="str">
        <f t="shared" si="181"/>
        <v>Occasional Buyer</v>
      </c>
      <c r="J2909">
        <v>1</v>
      </c>
      <c r="K2909" t="str">
        <f t="shared" si="182"/>
        <v>Unsatisfied</v>
      </c>
      <c r="L2909">
        <v>0</v>
      </c>
      <c r="M2909" t="str">
        <f t="shared" si="183"/>
        <v>No Intent</v>
      </c>
    </row>
    <row r="2910" spans="1:13">
      <c r="A2910">
        <v>8782</v>
      </c>
      <c r="B2910" t="s">
        <v>31</v>
      </c>
      <c r="C2910" t="s">
        <v>18</v>
      </c>
      <c r="D2910" s="3">
        <v>2882.6766377656099</v>
      </c>
      <c r="E2910">
        <v>37</v>
      </c>
      <c r="F2910" s="5" t="str">
        <f t="shared" si="180"/>
        <v>Adult</v>
      </c>
      <c r="G2910" t="s">
        <v>9020</v>
      </c>
      <c r="H2910">
        <v>19</v>
      </c>
      <c r="I2910" t="str">
        <f t="shared" si="181"/>
        <v>Very Frequent Buyer</v>
      </c>
      <c r="J2910">
        <v>2</v>
      </c>
      <c r="K2910" t="str">
        <f t="shared" si="182"/>
        <v>Unsatisfied</v>
      </c>
      <c r="L2910">
        <v>1</v>
      </c>
      <c r="M2910" t="str">
        <f t="shared" si="183"/>
        <v>Intent to Purchase</v>
      </c>
    </row>
    <row r="2911" spans="1:13">
      <c r="A2911">
        <v>8783</v>
      </c>
      <c r="B2911" t="s">
        <v>24</v>
      </c>
      <c r="C2911" t="s">
        <v>13</v>
      </c>
      <c r="D2911" s="3">
        <v>689.26855475401896</v>
      </c>
      <c r="E2911">
        <v>63</v>
      </c>
      <c r="F2911" s="5" t="str">
        <f t="shared" si="180"/>
        <v>Senior</v>
      </c>
      <c r="G2911" t="s">
        <v>9020</v>
      </c>
      <c r="H2911">
        <v>16</v>
      </c>
      <c r="I2911" t="str">
        <f t="shared" si="181"/>
        <v>Very Frequent Buyer</v>
      </c>
      <c r="J2911">
        <v>2</v>
      </c>
      <c r="K2911" t="str">
        <f t="shared" si="182"/>
        <v>Unsatisfied</v>
      </c>
      <c r="L2911">
        <v>1</v>
      </c>
      <c r="M2911" t="str">
        <f t="shared" si="183"/>
        <v>Intent to Purchase</v>
      </c>
    </row>
    <row r="2912" spans="1:13">
      <c r="A2912">
        <v>8784</v>
      </c>
      <c r="B2912" t="s">
        <v>15</v>
      </c>
      <c r="C2912" t="s">
        <v>10</v>
      </c>
      <c r="D2912" s="3">
        <v>2004.7666694586201</v>
      </c>
      <c r="E2912">
        <v>33</v>
      </c>
      <c r="F2912" s="5" t="str">
        <f t="shared" si="180"/>
        <v>Adult</v>
      </c>
      <c r="G2912" t="s">
        <v>9019</v>
      </c>
      <c r="H2912">
        <v>9</v>
      </c>
      <c r="I2912" t="str">
        <f t="shared" si="181"/>
        <v>Frequent Buyer</v>
      </c>
      <c r="J2912">
        <v>5</v>
      </c>
      <c r="K2912" t="str">
        <f t="shared" si="182"/>
        <v>Satisfied</v>
      </c>
      <c r="L2912">
        <v>1</v>
      </c>
      <c r="M2912" t="str">
        <f t="shared" si="183"/>
        <v>Intent to Purchase</v>
      </c>
    </row>
    <row r="2913" spans="1:13">
      <c r="A2913">
        <v>8785</v>
      </c>
      <c r="B2913" t="s">
        <v>24</v>
      </c>
      <c r="C2913" t="s">
        <v>28</v>
      </c>
      <c r="D2913" s="3">
        <v>2682.2116361748099</v>
      </c>
      <c r="E2913">
        <v>61</v>
      </c>
      <c r="F2913" s="5" t="str">
        <f t="shared" si="180"/>
        <v>Senior</v>
      </c>
      <c r="G2913" t="s">
        <v>9020</v>
      </c>
      <c r="H2913">
        <v>8</v>
      </c>
      <c r="I2913" t="str">
        <f t="shared" si="181"/>
        <v>Frequent Buyer</v>
      </c>
      <c r="J2913">
        <v>1</v>
      </c>
      <c r="K2913" t="str">
        <f t="shared" si="182"/>
        <v>Unsatisfied</v>
      </c>
      <c r="L2913">
        <v>1</v>
      </c>
      <c r="M2913" t="str">
        <f t="shared" si="183"/>
        <v>Intent to Purchase</v>
      </c>
    </row>
    <row r="2914" spans="1:13">
      <c r="A2914">
        <v>8786</v>
      </c>
      <c r="B2914" t="s">
        <v>9</v>
      </c>
      <c r="C2914" t="s">
        <v>13</v>
      </c>
      <c r="D2914" s="3">
        <v>1014.4493011754799</v>
      </c>
      <c r="E2914">
        <v>43</v>
      </c>
      <c r="F2914" s="5" t="str">
        <f t="shared" si="180"/>
        <v>Middle aged</v>
      </c>
      <c r="G2914" t="s">
        <v>9020</v>
      </c>
      <c r="H2914">
        <v>7</v>
      </c>
      <c r="I2914" t="str">
        <f t="shared" si="181"/>
        <v>Frequent Buyer</v>
      </c>
      <c r="J2914">
        <v>1</v>
      </c>
      <c r="K2914" t="str">
        <f t="shared" si="182"/>
        <v>Unsatisfied</v>
      </c>
      <c r="L2914">
        <v>1</v>
      </c>
      <c r="M2914" t="str">
        <f t="shared" si="183"/>
        <v>Intent to Purchase</v>
      </c>
    </row>
    <row r="2915" spans="1:13">
      <c r="A2915">
        <v>8787</v>
      </c>
      <c r="B2915" t="s">
        <v>24</v>
      </c>
      <c r="C2915" t="s">
        <v>13</v>
      </c>
      <c r="D2915" s="3">
        <v>1488.35911643753</v>
      </c>
      <c r="E2915">
        <v>42</v>
      </c>
      <c r="F2915" s="5" t="str">
        <f t="shared" si="180"/>
        <v>Middle aged</v>
      </c>
      <c r="G2915" t="s">
        <v>9020</v>
      </c>
      <c r="H2915">
        <v>19</v>
      </c>
      <c r="I2915" t="str">
        <f t="shared" si="181"/>
        <v>Very Frequent Buyer</v>
      </c>
      <c r="J2915">
        <v>5</v>
      </c>
      <c r="K2915" t="str">
        <f t="shared" si="182"/>
        <v>Satisfied</v>
      </c>
      <c r="L2915">
        <v>1</v>
      </c>
      <c r="M2915" t="str">
        <f t="shared" si="183"/>
        <v>Intent to Purchase</v>
      </c>
    </row>
    <row r="2916" spans="1:13">
      <c r="A2916">
        <v>8788</v>
      </c>
      <c r="B2916" t="s">
        <v>12</v>
      </c>
      <c r="C2916" t="s">
        <v>22</v>
      </c>
      <c r="D2916" s="3">
        <v>1801.4905893622799</v>
      </c>
      <c r="E2916">
        <v>63</v>
      </c>
      <c r="F2916" s="5" t="str">
        <f t="shared" si="180"/>
        <v>Senior</v>
      </c>
      <c r="G2916" t="s">
        <v>9019</v>
      </c>
      <c r="H2916">
        <v>7</v>
      </c>
      <c r="I2916" t="str">
        <f t="shared" si="181"/>
        <v>Frequent Buyer</v>
      </c>
      <c r="J2916">
        <v>2</v>
      </c>
      <c r="K2916" t="str">
        <f t="shared" si="182"/>
        <v>Unsatisfied</v>
      </c>
      <c r="L2916">
        <v>0</v>
      </c>
      <c r="M2916" t="str">
        <f t="shared" si="183"/>
        <v>No Intent</v>
      </c>
    </row>
    <row r="2917" spans="1:13">
      <c r="A2917">
        <v>8789</v>
      </c>
      <c r="B2917" t="s">
        <v>12</v>
      </c>
      <c r="C2917" t="s">
        <v>22</v>
      </c>
      <c r="D2917" s="3">
        <v>2918.05360629507</v>
      </c>
      <c r="E2917">
        <v>50</v>
      </c>
      <c r="F2917" s="5" t="str">
        <f t="shared" si="180"/>
        <v>Mature Adult</v>
      </c>
      <c r="G2917" t="s">
        <v>9020</v>
      </c>
      <c r="H2917">
        <v>9</v>
      </c>
      <c r="I2917" t="str">
        <f t="shared" si="181"/>
        <v>Frequent Buyer</v>
      </c>
      <c r="J2917">
        <v>3</v>
      </c>
      <c r="K2917" t="str">
        <f t="shared" si="182"/>
        <v>Neutral</v>
      </c>
      <c r="L2917">
        <v>1</v>
      </c>
      <c r="M2917" t="str">
        <f t="shared" si="183"/>
        <v>Intent to Purchase</v>
      </c>
    </row>
    <row r="2918" spans="1:13">
      <c r="A2918">
        <v>8790</v>
      </c>
      <c r="B2918" t="s">
        <v>9</v>
      </c>
      <c r="C2918" t="s">
        <v>13</v>
      </c>
      <c r="D2918" s="3">
        <v>672.66796246617605</v>
      </c>
      <c r="E2918">
        <v>46</v>
      </c>
      <c r="F2918" s="5" t="str">
        <f t="shared" si="180"/>
        <v>Middle aged</v>
      </c>
      <c r="G2918" t="s">
        <v>9020</v>
      </c>
      <c r="H2918">
        <v>7</v>
      </c>
      <c r="I2918" t="str">
        <f t="shared" si="181"/>
        <v>Frequent Buyer</v>
      </c>
      <c r="J2918">
        <v>3</v>
      </c>
      <c r="K2918" t="str">
        <f t="shared" si="182"/>
        <v>Neutral</v>
      </c>
      <c r="L2918">
        <v>1</v>
      </c>
      <c r="M2918" t="str">
        <f t="shared" si="183"/>
        <v>Intent to Purchase</v>
      </c>
    </row>
    <row r="2919" spans="1:13">
      <c r="A2919">
        <v>8791</v>
      </c>
      <c r="B2919" t="s">
        <v>15</v>
      </c>
      <c r="C2919" t="s">
        <v>10</v>
      </c>
      <c r="D2919" s="3">
        <v>2741.72191391672</v>
      </c>
      <c r="E2919">
        <v>43</v>
      </c>
      <c r="F2919" s="5" t="str">
        <f t="shared" si="180"/>
        <v>Middle aged</v>
      </c>
      <c r="G2919" t="s">
        <v>9019</v>
      </c>
      <c r="H2919">
        <v>12</v>
      </c>
      <c r="I2919" t="str">
        <f t="shared" si="181"/>
        <v>Frequent Buyer</v>
      </c>
      <c r="J2919">
        <v>5</v>
      </c>
      <c r="K2919" t="str">
        <f t="shared" si="182"/>
        <v>Satisfied</v>
      </c>
      <c r="L2919">
        <v>1</v>
      </c>
      <c r="M2919" t="str">
        <f t="shared" si="183"/>
        <v>Intent to Purchase</v>
      </c>
    </row>
    <row r="2920" spans="1:13">
      <c r="A2920">
        <v>8792</v>
      </c>
      <c r="B2920" t="s">
        <v>9</v>
      </c>
      <c r="C2920" t="s">
        <v>13</v>
      </c>
      <c r="D2920" s="3">
        <v>2688.7424103900898</v>
      </c>
      <c r="E2920">
        <v>26</v>
      </c>
      <c r="F2920" s="5" t="str">
        <f t="shared" si="180"/>
        <v>Young Adult</v>
      </c>
      <c r="G2920" t="s">
        <v>9020</v>
      </c>
      <c r="H2920">
        <v>16</v>
      </c>
      <c r="I2920" t="str">
        <f t="shared" si="181"/>
        <v>Very Frequent Buyer</v>
      </c>
      <c r="J2920">
        <v>5</v>
      </c>
      <c r="K2920" t="str">
        <f t="shared" si="182"/>
        <v>Satisfied</v>
      </c>
      <c r="L2920">
        <v>1</v>
      </c>
      <c r="M2920" t="str">
        <f t="shared" si="183"/>
        <v>Intent to Purchase</v>
      </c>
    </row>
    <row r="2921" spans="1:13">
      <c r="A2921">
        <v>8793</v>
      </c>
      <c r="B2921" t="s">
        <v>31</v>
      </c>
      <c r="C2921" t="s">
        <v>18</v>
      </c>
      <c r="D2921" s="3">
        <v>1584.8824796476599</v>
      </c>
      <c r="E2921">
        <v>31</v>
      </c>
      <c r="F2921" s="5" t="str">
        <f t="shared" si="180"/>
        <v>Adult</v>
      </c>
      <c r="G2921" t="s">
        <v>9020</v>
      </c>
      <c r="H2921">
        <v>14</v>
      </c>
      <c r="I2921" t="str">
        <f t="shared" si="181"/>
        <v>Very Frequent Buyer</v>
      </c>
      <c r="J2921">
        <v>4</v>
      </c>
      <c r="K2921" t="str">
        <f t="shared" si="182"/>
        <v>Satisfied</v>
      </c>
      <c r="L2921">
        <v>1</v>
      </c>
      <c r="M2921" t="str">
        <f t="shared" si="183"/>
        <v>Intent to Purchase</v>
      </c>
    </row>
    <row r="2922" spans="1:13">
      <c r="A2922">
        <v>8794</v>
      </c>
      <c r="B2922" t="s">
        <v>15</v>
      </c>
      <c r="C2922" t="s">
        <v>18</v>
      </c>
      <c r="D2922" s="3">
        <v>1539.0374940142999</v>
      </c>
      <c r="E2922">
        <v>43</v>
      </c>
      <c r="F2922" s="5" t="str">
        <f t="shared" si="180"/>
        <v>Middle aged</v>
      </c>
      <c r="G2922" t="s">
        <v>9020</v>
      </c>
      <c r="H2922">
        <v>8</v>
      </c>
      <c r="I2922" t="str">
        <f t="shared" si="181"/>
        <v>Frequent Buyer</v>
      </c>
      <c r="J2922">
        <v>3</v>
      </c>
      <c r="K2922" t="str">
        <f t="shared" si="182"/>
        <v>Neutral</v>
      </c>
      <c r="L2922">
        <v>1</v>
      </c>
      <c r="M2922" t="str">
        <f t="shared" si="183"/>
        <v>Intent to Purchase</v>
      </c>
    </row>
    <row r="2923" spans="1:13">
      <c r="A2923">
        <v>8795</v>
      </c>
      <c r="B2923" t="s">
        <v>31</v>
      </c>
      <c r="C2923" t="s">
        <v>18</v>
      </c>
      <c r="D2923" s="3">
        <v>2728.1823755833402</v>
      </c>
      <c r="E2923">
        <v>38</v>
      </c>
      <c r="F2923" s="5" t="str">
        <f t="shared" si="180"/>
        <v>Adult</v>
      </c>
      <c r="G2923" t="s">
        <v>9020</v>
      </c>
      <c r="H2923">
        <v>10</v>
      </c>
      <c r="I2923" t="str">
        <f t="shared" si="181"/>
        <v>Frequent Buyer</v>
      </c>
      <c r="J2923">
        <v>1</v>
      </c>
      <c r="K2923" t="str">
        <f t="shared" si="182"/>
        <v>Unsatisfied</v>
      </c>
      <c r="L2923">
        <v>1</v>
      </c>
      <c r="M2923" t="str">
        <f t="shared" si="183"/>
        <v>Intent to Purchase</v>
      </c>
    </row>
    <row r="2924" spans="1:13">
      <c r="A2924">
        <v>8796</v>
      </c>
      <c r="B2924" t="s">
        <v>12</v>
      </c>
      <c r="C2924" t="s">
        <v>22</v>
      </c>
      <c r="D2924" s="3">
        <v>2831.0686495222899</v>
      </c>
      <c r="E2924">
        <v>50</v>
      </c>
      <c r="F2924" s="5" t="str">
        <f t="shared" ref="F2924:F2987" si="184">IF(E2924&lt;20,"Adolescent",IF(E2924&lt;30,"Young Adult",IF(E2924&lt;40,"Adult",IF(E2924&lt;50,"Middle aged",IF(E2924&lt;60,"Mature Adult","Senior")))))</f>
        <v>Mature Adult</v>
      </c>
      <c r="G2924" t="s">
        <v>9020</v>
      </c>
      <c r="H2924">
        <v>12</v>
      </c>
      <c r="I2924" t="str">
        <f t="shared" si="181"/>
        <v>Frequent Buyer</v>
      </c>
      <c r="J2924">
        <v>5</v>
      </c>
      <c r="K2924" t="str">
        <f t="shared" si="182"/>
        <v>Satisfied</v>
      </c>
      <c r="L2924">
        <v>1</v>
      </c>
      <c r="M2924" t="str">
        <f t="shared" si="183"/>
        <v>Intent to Purchase</v>
      </c>
    </row>
    <row r="2925" spans="1:13">
      <c r="A2925">
        <v>8797</v>
      </c>
      <c r="B2925" t="s">
        <v>12</v>
      </c>
      <c r="C2925" t="s">
        <v>28</v>
      </c>
      <c r="D2925" s="3">
        <v>1063.96497636547</v>
      </c>
      <c r="E2925">
        <v>41</v>
      </c>
      <c r="F2925" s="5" t="str">
        <f t="shared" si="184"/>
        <v>Middle aged</v>
      </c>
      <c r="G2925" t="s">
        <v>9020</v>
      </c>
      <c r="H2925">
        <v>3</v>
      </c>
      <c r="I2925" t="str">
        <f t="shared" si="181"/>
        <v>Occasional Buyer</v>
      </c>
      <c r="J2925">
        <v>2</v>
      </c>
      <c r="K2925" t="str">
        <f t="shared" si="182"/>
        <v>Unsatisfied</v>
      </c>
      <c r="L2925">
        <v>1</v>
      </c>
      <c r="M2925" t="str">
        <f t="shared" si="183"/>
        <v>Intent to Purchase</v>
      </c>
    </row>
    <row r="2926" spans="1:13">
      <c r="A2926">
        <v>8798</v>
      </c>
      <c r="B2926" t="s">
        <v>24</v>
      </c>
      <c r="C2926" t="s">
        <v>18</v>
      </c>
      <c r="D2926" s="3">
        <v>231.71895632114499</v>
      </c>
      <c r="E2926">
        <v>24</v>
      </c>
      <c r="F2926" s="5" t="str">
        <f t="shared" si="184"/>
        <v>Young Adult</v>
      </c>
      <c r="G2926" t="s">
        <v>9019</v>
      </c>
      <c r="H2926">
        <v>16</v>
      </c>
      <c r="I2926" t="str">
        <f t="shared" si="181"/>
        <v>Very Frequent Buyer</v>
      </c>
      <c r="J2926">
        <v>1</v>
      </c>
      <c r="K2926" t="str">
        <f t="shared" si="182"/>
        <v>Unsatisfied</v>
      </c>
      <c r="L2926">
        <v>0</v>
      </c>
      <c r="M2926" t="str">
        <f t="shared" si="183"/>
        <v>No Intent</v>
      </c>
    </row>
    <row r="2927" spans="1:13">
      <c r="A2927">
        <v>8799</v>
      </c>
      <c r="B2927" t="s">
        <v>24</v>
      </c>
      <c r="C2927" t="s">
        <v>28</v>
      </c>
      <c r="D2927" s="3">
        <v>2673.93125990516</v>
      </c>
      <c r="E2927">
        <v>19</v>
      </c>
      <c r="F2927" s="5" t="str">
        <f t="shared" si="184"/>
        <v>Adolescent</v>
      </c>
      <c r="G2927" t="s">
        <v>9019</v>
      </c>
      <c r="H2927">
        <v>11</v>
      </c>
      <c r="I2927" t="str">
        <f t="shared" si="181"/>
        <v>Frequent Buyer</v>
      </c>
      <c r="J2927">
        <v>2</v>
      </c>
      <c r="K2927" t="str">
        <f t="shared" si="182"/>
        <v>Unsatisfied</v>
      </c>
      <c r="L2927">
        <v>0</v>
      </c>
      <c r="M2927" t="str">
        <f t="shared" si="183"/>
        <v>No Intent</v>
      </c>
    </row>
    <row r="2928" spans="1:13">
      <c r="A2928">
        <v>8800</v>
      </c>
      <c r="B2928" t="s">
        <v>31</v>
      </c>
      <c r="C2928" t="s">
        <v>10</v>
      </c>
      <c r="D2928" s="3">
        <v>1878.2489471111601</v>
      </c>
      <c r="E2928">
        <v>25</v>
      </c>
      <c r="F2928" s="5" t="str">
        <f t="shared" si="184"/>
        <v>Young Adult</v>
      </c>
      <c r="G2928" t="s">
        <v>9020</v>
      </c>
      <c r="H2928">
        <v>7</v>
      </c>
      <c r="I2928" t="str">
        <f t="shared" si="181"/>
        <v>Frequent Buyer</v>
      </c>
      <c r="J2928">
        <v>5</v>
      </c>
      <c r="K2928" t="str">
        <f t="shared" si="182"/>
        <v>Satisfied</v>
      </c>
      <c r="L2928">
        <v>1</v>
      </c>
      <c r="M2928" t="str">
        <f t="shared" si="183"/>
        <v>Intent to Purchase</v>
      </c>
    </row>
    <row r="2929" spans="1:13">
      <c r="A2929">
        <v>8801</v>
      </c>
      <c r="B2929" t="s">
        <v>24</v>
      </c>
      <c r="C2929" t="s">
        <v>28</v>
      </c>
      <c r="D2929" s="3">
        <v>176.126847388427</v>
      </c>
      <c r="E2929">
        <v>49</v>
      </c>
      <c r="F2929" s="5" t="str">
        <f t="shared" si="184"/>
        <v>Middle aged</v>
      </c>
      <c r="G2929" t="s">
        <v>9019</v>
      </c>
      <c r="H2929">
        <v>10</v>
      </c>
      <c r="I2929" t="str">
        <f t="shared" si="181"/>
        <v>Frequent Buyer</v>
      </c>
      <c r="J2929">
        <v>1</v>
      </c>
      <c r="K2929" t="str">
        <f t="shared" si="182"/>
        <v>Unsatisfied</v>
      </c>
      <c r="L2929">
        <v>0</v>
      </c>
      <c r="M2929" t="str">
        <f t="shared" si="183"/>
        <v>No Intent</v>
      </c>
    </row>
    <row r="2930" spans="1:13">
      <c r="A2930">
        <v>8802</v>
      </c>
      <c r="B2930" t="s">
        <v>15</v>
      </c>
      <c r="C2930" t="s">
        <v>18</v>
      </c>
      <c r="D2930" s="3">
        <v>2086.7770900206601</v>
      </c>
      <c r="E2930">
        <v>52</v>
      </c>
      <c r="F2930" s="5" t="str">
        <f t="shared" si="184"/>
        <v>Mature Adult</v>
      </c>
      <c r="G2930" t="s">
        <v>9020</v>
      </c>
      <c r="H2930">
        <v>12</v>
      </c>
      <c r="I2930" t="str">
        <f t="shared" si="181"/>
        <v>Frequent Buyer</v>
      </c>
      <c r="J2930">
        <v>3</v>
      </c>
      <c r="K2930" t="str">
        <f t="shared" si="182"/>
        <v>Neutral</v>
      </c>
      <c r="L2930">
        <v>1</v>
      </c>
      <c r="M2930" t="str">
        <f t="shared" si="183"/>
        <v>Intent to Purchase</v>
      </c>
    </row>
    <row r="2931" spans="1:13">
      <c r="A2931">
        <v>8803</v>
      </c>
      <c r="B2931" t="s">
        <v>31</v>
      </c>
      <c r="C2931" t="s">
        <v>28</v>
      </c>
      <c r="D2931" s="3">
        <v>2608.1039391254899</v>
      </c>
      <c r="E2931">
        <v>60</v>
      </c>
      <c r="F2931" s="5" t="str">
        <f t="shared" si="184"/>
        <v>Senior</v>
      </c>
      <c r="G2931" t="s">
        <v>9019</v>
      </c>
      <c r="H2931">
        <v>18</v>
      </c>
      <c r="I2931" t="str">
        <f t="shared" si="181"/>
        <v>Very Frequent Buyer</v>
      </c>
      <c r="J2931">
        <v>3</v>
      </c>
      <c r="K2931" t="str">
        <f t="shared" si="182"/>
        <v>Neutral</v>
      </c>
      <c r="L2931">
        <v>0</v>
      </c>
      <c r="M2931" t="str">
        <f t="shared" si="183"/>
        <v>No Intent</v>
      </c>
    </row>
    <row r="2932" spans="1:13">
      <c r="A2932">
        <v>8804</v>
      </c>
      <c r="B2932" t="s">
        <v>24</v>
      </c>
      <c r="C2932" t="s">
        <v>10</v>
      </c>
      <c r="D2932" s="3">
        <v>1050.0214611461599</v>
      </c>
      <c r="E2932">
        <v>32</v>
      </c>
      <c r="F2932" s="5" t="str">
        <f t="shared" si="184"/>
        <v>Adult</v>
      </c>
      <c r="G2932" t="s">
        <v>9020</v>
      </c>
      <c r="H2932">
        <v>17</v>
      </c>
      <c r="I2932" t="str">
        <f t="shared" si="181"/>
        <v>Very Frequent Buyer</v>
      </c>
      <c r="J2932">
        <v>3</v>
      </c>
      <c r="K2932" t="str">
        <f t="shared" si="182"/>
        <v>Neutral</v>
      </c>
      <c r="L2932">
        <v>1</v>
      </c>
      <c r="M2932" t="str">
        <f t="shared" si="183"/>
        <v>Intent to Purchase</v>
      </c>
    </row>
    <row r="2933" spans="1:13">
      <c r="A2933">
        <v>8805</v>
      </c>
      <c r="B2933" t="s">
        <v>24</v>
      </c>
      <c r="C2933" t="s">
        <v>18</v>
      </c>
      <c r="D2933" s="3">
        <v>2029.8663012976299</v>
      </c>
      <c r="E2933">
        <v>20</v>
      </c>
      <c r="F2933" s="5" t="str">
        <f t="shared" si="184"/>
        <v>Young Adult</v>
      </c>
      <c r="G2933" t="s">
        <v>9019</v>
      </c>
      <c r="H2933">
        <v>14</v>
      </c>
      <c r="I2933" t="str">
        <f t="shared" si="181"/>
        <v>Very Frequent Buyer</v>
      </c>
      <c r="J2933">
        <v>1</v>
      </c>
      <c r="K2933" t="str">
        <f t="shared" si="182"/>
        <v>Unsatisfied</v>
      </c>
      <c r="L2933">
        <v>0</v>
      </c>
      <c r="M2933" t="str">
        <f t="shared" si="183"/>
        <v>No Intent</v>
      </c>
    </row>
    <row r="2934" spans="1:13">
      <c r="A2934">
        <v>8806</v>
      </c>
      <c r="B2934" t="s">
        <v>12</v>
      </c>
      <c r="C2934" t="s">
        <v>10</v>
      </c>
      <c r="D2934" s="3">
        <v>185.58207762229401</v>
      </c>
      <c r="E2934">
        <v>26</v>
      </c>
      <c r="F2934" s="5" t="str">
        <f t="shared" si="184"/>
        <v>Young Adult</v>
      </c>
      <c r="G2934" t="s">
        <v>9020</v>
      </c>
      <c r="H2934">
        <v>7</v>
      </c>
      <c r="I2934" t="str">
        <f t="shared" si="181"/>
        <v>Frequent Buyer</v>
      </c>
      <c r="J2934">
        <v>5</v>
      </c>
      <c r="K2934" t="str">
        <f t="shared" si="182"/>
        <v>Satisfied</v>
      </c>
      <c r="L2934">
        <v>1</v>
      </c>
      <c r="M2934" t="str">
        <f t="shared" si="183"/>
        <v>Intent to Purchase</v>
      </c>
    </row>
    <row r="2935" spans="1:13">
      <c r="A2935">
        <v>8807</v>
      </c>
      <c r="B2935" t="s">
        <v>24</v>
      </c>
      <c r="C2935" t="s">
        <v>13</v>
      </c>
      <c r="D2935" s="3">
        <v>1565.4518486197301</v>
      </c>
      <c r="E2935">
        <v>54</v>
      </c>
      <c r="F2935" s="5" t="str">
        <f t="shared" si="184"/>
        <v>Mature Adult</v>
      </c>
      <c r="G2935" t="s">
        <v>9020</v>
      </c>
      <c r="H2935">
        <v>3</v>
      </c>
      <c r="I2935" t="str">
        <f t="shared" si="181"/>
        <v>Occasional Buyer</v>
      </c>
      <c r="J2935">
        <v>5</v>
      </c>
      <c r="K2935" t="str">
        <f t="shared" si="182"/>
        <v>Satisfied</v>
      </c>
      <c r="L2935">
        <v>1</v>
      </c>
      <c r="M2935" t="str">
        <f t="shared" si="183"/>
        <v>Intent to Purchase</v>
      </c>
    </row>
    <row r="2936" spans="1:13">
      <c r="A2936">
        <v>8808</v>
      </c>
      <c r="B2936" t="s">
        <v>31</v>
      </c>
      <c r="C2936" t="s">
        <v>28</v>
      </c>
      <c r="D2936" s="3">
        <v>1867.43292441977</v>
      </c>
      <c r="E2936">
        <v>19</v>
      </c>
      <c r="F2936" s="5" t="str">
        <f t="shared" si="184"/>
        <v>Adolescent</v>
      </c>
      <c r="G2936" t="s">
        <v>9020</v>
      </c>
      <c r="H2936">
        <v>17</v>
      </c>
      <c r="I2936" t="str">
        <f t="shared" si="181"/>
        <v>Very Frequent Buyer</v>
      </c>
      <c r="J2936">
        <v>3</v>
      </c>
      <c r="K2936" t="str">
        <f t="shared" si="182"/>
        <v>Neutral</v>
      </c>
      <c r="L2936">
        <v>0</v>
      </c>
      <c r="M2936" t="str">
        <f t="shared" si="183"/>
        <v>No Intent</v>
      </c>
    </row>
    <row r="2937" spans="1:13">
      <c r="A2937">
        <v>8809</v>
      </c>
      <c r="B2937" t="s">
        <v>24</v>
      </c>
      <c r="C2937" t="s">
        <v>28</v>
      </c>
      <c r="D2937" s="3">
        <v>468.57372721094902</v>
      </c>
      <c r="E2937">
        <v>31</v>
      </c>
      <c r="F2937" s="5" t="str">
        <f t="shared" si="184"/>
        <v>Adult</v>
      </c>
      <c r="G2937" t="s">
        <v>9019</v>
      </c>
      <c r="H2937">
        <v>19</v>
      </c>
      <c r="I2937" t="str">
        <f t="shared" si="181"/>
        <v>Very Frequent Buyer</v>
      </c>
      <c r="J2937">
        <v>2</v>
      </c>
      <c r="K2937" t="str">
        <f t="shared" si="182"/>
        <v>Unsatisfied</v>
      </c>
      <c r="L2937">
        <v>0</v>
      </c>
      <c r="M2937" t="str">
        <f t="shared" si="183"/>
        <v>No Intent</v>
      </c>
    </row>
    <row r="2938" spans="1:13">
      <c r="A2938">
        <v>8810</v>
      </c>
      <c r="B2938" t="s">
        <v>9</v>
      </c>
      <c r="C2938" t="s">
        <v>28</v>
      </c>
      <c r="D2938" s="3">
        <v>1328.78472236431</v>
      </c>
      <c r="E2938">
        <v>32</v>
      </c>
      <c r="F2938" s="5" t="str">
        <f t="shared" si="184"/>
        <v>Adult</v>
      </c>
      <c r="G2938" t="s">
        <v>9019</v>
      </c>
      <c r="H2938">
        <v>4</v>
      </c>
      <c r="I2938" t="str">
        <f t="shared" si="181"/>
        <v>Regular Buyer</v>
      </c>
      <c r="J2938">
        <v>4</v>
      </c>
      <c r="K2938" t="str">
        <f t="shared" si="182"/>
        <v>Satisfied</v>
      </c>
      <c r="L2938">
        <v>1</v>
      </c>
      <c r="M2938" t="str">
        <f t="shared" si="183"/>
        <v>Intent to Purchase</v>
      </c>
    </row>
    <row r="2939" spans="1:13">
      <c r="A2939">
        <v>8811</v>
      </c>
      <c r="B2939" t="s">
        <v>12</v>
      </c>
      <c r="C2939" t="s">
        <v>10</v>
      </c>
      <c r="D2939" s="3">
        <v>1700.2541538573</v>
      </c>
      <c r="E2939">
        <v>21</v>
      </c>
      <c r="F2939" s="5" t="str">
        <f t="shared" si="184"/>
        <v>Young Adult</v>
      </c>
      <c r="G2939" t="s">
        <v>9019</v>
      </c>
      <c r="H2939">
        <v>4</v>
      </c>
      <c r="I2939" t="str">
        <f t="shared" si="181"/>
        <v>Regular Buyer</v>
      </c>
      <c r="J2939">
        <v>1</v>
      </c>
      <c r="K2939" t="str">
        <f t="shared" si="182"/>
        <v>Unsatisfied</v>
      </c>
      <c r="L2939">
        <v>0</v>
      </c>
      <c r="M2939" t="str">
        <f t="shared" si="183"/>
        <v>No Intent</v>
      </c>
    </row>
    <row r="2940" spans="1:13">
      <c r="A2940">
        <v>8812</v>
      </c>
      <c r="B2940" t="s">
        <v>24</v>
      </c>
      <c r="C2940" t="s">
        <v>10</v>
      </c>
      <c r="D2940" s="3">
        <v>1615.3180681060901</v>
      </c>
      <c r="E2940">
        <v>43</v>
      </c>
      <c r="F2940" s="5" t="str">
        <f t="shared" si="184"/>
        <v>Middle aged</v>
      </c>
      <c r="G2940" t="s">
        <v>9019</v>
      </c>
      <c r="H2940">
        <v>2</v>
      </c>
      <c r="I2940" t="str">
        <f t="shared" si="181"/>
        <v>Occasional Buyer</v>
      </c>
      <c r="J2940">
        <v>1</v>
      </c>
      <c r="K2940" t="str">
        <f t="shared" si="182"/>
        <v>Unsatisfied</v>
      </c>
      <c r="L2940">
        <v>0</v>
      </c>
      <c r="M2940" t="str">
        <f t="shared" si="183"/>
        <v>No Intent</v>
      </c>
    </row>
    <row r="2941" spans="1:13">
      <c r="A2941">
        <v>8813</v>
      </c>
      <c r="B2941" t="s">
        <v>12</v>
      </c>
      <c r="C2941" t="s">
        <v>28</v>
      </c>
      <c r="D2941" s="3">
        <v>1723.90689732231</v>
      </c>
      <c r="E2941">
        <v>24</v>
      </c>
      <c r="F2941" s="5" t="str">
        <f t="shared" si="184"/>
        <v>Young Adult</v>
      </c>
      <c r="G2941" t="s">
        <v>9020</v>
      </c>
      <c r="H2941">
        <v>13</v>
      </c>
      <c r="I2941" t="str">
        <f t="shared" si="181"/>
        <v>Very Frequent Buyer</v>
      </c>
      <c r="J2941">
        <v>5</v>
      </c>
      <c r="K2941" t="str">
        <f t="shared" si="182"/>
        <v>Satisfied</v>
      </c>
      <c r="L2941">
        <v>1</v>
      </c>
      <c r="M2941" t="str">
        <f t="shared" si="183"/>
        <v>Intent to Purchase</v>
      </c>
    </row>
    <row r="2942" spans="1:13">
      <c r="A2942">
        <v>8814</v>
      </c>
      <c r="B2942" t="s">
        <v>15</v>
      </c>
      <c r="C2942" t="s">
        <v>18</v>
      </c>
      <c r="D2942" s="3">
        <v>2835.3431319403999</v>
      </c>
      <c r="E2942">
        <v>45</v>
      </c>
      <c r="F2942" s="5" t="str">
        <f t="shared" si="184"/>
        <v>Middle aged</v>
      </c>
      <c r="G2942" t="s">
        <v>9020</v>
      </c>
      <c r="H2942">
        <v>19</v>
      </c>
      <c r="I2942" t="str">
        <f t="shared" si="181"/>
        <v>Very Frequent Buyer</v>
      </c>
      <c r="J2942">
        <v>1</v>
      </c>
      <c r="K2942" t="str">
        <f t="shared" si="182"/>
        <v>Unsatisfied</v>
      </c>
      <c r="L2942">
        <v>1</v>
      </c>
      <c r="M2942" t="str">
        <f t="shared" si="183"/>
        <v>Intent to Purchase</v>
      </c>
    </row>
    <row r="2943" spans="1:13">
      <c r="A2943">
        <v>8815</v>
      </c>
      <c r="B2943" t="s">
        <v>24</v>
      </c>
      <c r="C2943" t="s">
        <v>22</v>
      </c>
      <c r="D2943" s="3">
        <v>2790.1944280597399</v>
      </c>
      <c r="E2943">
        <v>30</v>
      </c>
      <c r="F2943" s="5" t="str">
        <f t="shared" si="184"/>
        <v>Adult</v>
      </c>
      <c r="G2943" t="s">
        <v>9020</v>
      </c>
      <c r="H2943">
        <v>7</v>
      </c>
      <c r="I2943" t="str">
        <f t="shared" si="181"/>
        <v>Frequent Buyer</v>
      </c>
      <c r="J2943">
        <v>1</v>
      </c>
      <c r="K2943" t="str">
        <f t="shared" si="182"/>
        <v>Unsatisfied</v>
      </c>
      <c r="L2943">
        <v>0</v>
      </c>
      <c r="M2943" t="str">
        <f t="shared" si="183"/>
        <v>No Intent</v>
      </c>
    </row>
    <row r="2944" spans="1:13">
      <c r="A2944">
        <v>8816</v>
      </c>
      <c r="B2944" t="s">
        <v>12</v>
      </c>
      <c r="C2944" t="s">
        <v>28</v>
      </c>
      <c r="D2944" s="3">
        <v>2595.2403245075702</v>
      </c>
      <c r="E2944">
        <v>35</v>
      </c>
      <c r="F2944" s="5" t="str">
        <f t="shared" si="184"/>
        <v>Adult</v>
      </c>
      <c r="G2944" t="s">
        <v>9019</v>
      </c>
      <c r="H2944">
        <v>13</v>
      </c>
      <c r="I2944" t="str">
        <f t="shared" si="181"/>
        <v>Very Frequent Buyer</v>
      </c>
      <c r="J2944">
        <v>5</v>
      </c>
      <c r="K2944" t="str">
        <f t="shared" si="182"/>
        <v>Satisfied</v>
      </c>
      <c r="L2944">
        <v>1</v>
      </c>
      <c r="M2944" t="str">
        <f t="shared" si="183"/>
        <v>Intent to Purchase</v>
      </c>
    </row>
    <row r="2945" spans="1:13">
      <c r="A2945">
        <v>8817</v>
      </c>
      <c r="B2945" t="s">
        <v>9</v>
      </c>
      <c r="C2945" t="s">
        <v>18</v>
      </c>
      <c r="D2945" s="3">
        <v>1062.63132530079</v>
      </c>
      <c r="E2945">
        <v>23</v>
      </c>
      <c r="F2945" s="5" t="str">
        <f t="shared" si="184"/>
        <v>Young Adult</v>
      </c>
      <c r="G2945" t="s">
        <v>9019</v>
      </c>
      <c r="H2945">
        <v>19</v>
      </c>
      <c r="I2945" t="str">
        <f t="shared" si="181"/>
        <v>Very Frequent Buyer</v>
      </c>
      <c r="J2945">
        <v>2</v>
      </c>
      <c r="K2945" t="str">
        <f t="shared" si="182"/>
        <v>Unsatisfied</v>
      </c>
      <c r="L2945">
        <v>0</v>
      </c>
      <c r="M2945" t="str">
        <f t="shared" si="183"/>
        <v>No Intent</v>
      </c>
    </row>
    <row r="2946" spans="1:13">
      <c r="A2946">
        <v>8818</v>
      </c>
      <c r="B2946" t="s">
        <v>15</v>
      </c>
      <c r="C2946" t="s">
        <v>22</v>
      </c>
      <c r="D2946" s="3">
        <v>1348.8081360946601</v>
      </c>
      <c r="E2946">
        <v>58</v>
      </c>
      <c r="F2946" s="5" t="str">
        <f t="shared" si="184"/>
        <v>Mature Adult</v>
      </c>
      <c r="G2946" t="s">
        <v>9020</v>
      </c>
      <c r="H2946">
        <v>18</v>
      </c>
      <c r="I2946" t="str">
        <f t="shared" ref="I2946:I3009" si="185">IF(H2946=0, "No Purchases",
IF(H2946&lt;=1, "Rare Buyer",
IF(H2946&lt;=3, "Occasional Buyer",
IF(H2946&lt;=6, "Regular Buyer",
IF(H2946&lt;=12, "Frequent Buyer", "Very Frequent Buyer")))))</f>
        <v>Very Frequent Buyer</v>
      </c>
      <c r="J2946">
        <v>3</v>
      </c>
      <c r="K2946" t="str">
        <f t="shared" ref="K2946:K3009" si="186">IF(J2946&lt;=2, "Unsatisfied",
IF(J2946=3, "Neutral",
IF(J2946&gt;=4, "Satisfied", "N/A")))</f>
        <v>Neutral</v>
      </c>
      <c r="L2946">
        <v>1</v>
      </c>
      <c r="M2946" t="str">
        <f t="shared" ref="M2946:M3009" si="187">IF(L2946=0, "No Intent", IF(L2946=1,"Intent to Purchase", "N/A"))</f>
        <v>Intent to Purchase</v>
      </c>
    </row>
    <row r="2947" spans="1:13">
      <c r="A2947">
        <v>8819</v>
      </c>
      <c r="B2947" t="s">
        <v>12</v>
      </c>
      <c r="C2947" t="s">
        <v>10</v>
      </c>
      <c r="D2947" s="3">
        <v>2603.4639420533099</v>
      </c>
      <c r="E2947">
        <v>62</v>
      </c>
      <c r="F2947" s="5" t="str">
        <f t="shared" si="184"/>
        <v>Senior</v>
      </c>
      <c r="G2947" t="s">
        <v>9020</v>
      </c>
      <c r="H2947">
        <v>3</v>
      </c>
      <c r="I2947" t="str">
        <f t="shared" si="185"/>
        <v>Occasional Buyer</v>
      </c>
      <c r="J2947">
        <v>3</v>
      </c>
      <c r="K2947" t="str">
        <f t="shared" si="186"/>
        <v>Neutral</v>
      </c>
      <c r="L2947">
        <v>1</v>
      </c>
      <c r="M2947" t="str">
        <f t="shared" si="187"/>
        <v>Intent to Purchase</v>
      </c>
    </row>
    <row r="2948" spans="1:13">
      <c r="A2948">
        <v>8820</v>
      </c>
      <c r="B2948" t="s">
        <v>15</v>
      </c>
      <c r="C2948" t="s">
        <v>28</v>
      </c>
      <c r="D2948" s="3">
        <v>1631.5439946973299</v>
      </c>
      <c r="E2948">
        <v>29</v>
      </c>
      <c r="F2948" s="5" t="str">
        <f t="shared" si="184"/>
        <v>Young Adult</v>
      </c>
      <c r="G2948" t="s">
        <v>9019</v>
      </c>
      <c r="H2948">
        <v>5</v>
      </c>
      <c r="I2948" t="str">
        <f t="shared" si="185"/>
        <v>Regular Buyer</v>
      </c>
      <c r="J2948">
        <v>1</v>
      </c>
      <c r="K2948" t="str">
        <f t="shared" si="186"/>
        <v>Unsatisfied</v>
      </c>
      <c r="L2948">
        <v>0</v>
      </c>
      <c r="M2948" t="str">
        <f t="shared" si="187"/>
        <v>No Intent</v>
      </c>
    </row>
    <row r="2949" spans="1:13">
      <c r="A2949">
        <v>8821</v>
      </c>
      <c r="B2949" t="s">
        <v>31</v>
      </c>
      <c r="C2949" t="s">
        <v>10</v>
      </c>
      <c r="D2949" s="3">
        <v>1322.2547373489599</v>
      </c>
      <c r="E2949">
        <v>18</v>
      </c>
      <c r="F2949" s="5" t="str">
        <f t="shared" si="184"/>
        <v>Adolescent</v>
      </c>
      <c r="G2949" t="s">
        <v>9020</v>
      </c>
      <c r="H2949">
        <v>3</v>
      </c>
      <c r="I2949" t="str">
        <f t="shared" si="185"/>
        <v>Occasional Buyer</v>
      </c>
      <c r="J2949">
        <v>2</v>
      </c>
      <c r="K2949" t="str">
        <f t="shared" si="186"/>
        <v>Unsatisfied</v>
      </c>
      <c r="L2949">
        <v>0</v>
      </c>
      <c r="M2949" t="str">
        <f t="shared" si="187"/>
        <v>No Intent</v>
      </c>
    </row>
    <row r="2950" spans="1:13">
      <c r="A2950">
        <v>8822</v>
      </c>
      <c r="B2950" t="s">
        <v>24</v>
      </c>
      <c r="C2950" t="s">
        <v>13</v>
      </c>
      <c r="D2950" s="3">
        <v>395.62298435583199</v>
      </c>
      <c r="E2950">
        <v>32</v>
      </c>
      <c r="F2950" s="5" t="str">
        <f t="shared" si="184"/>
        <v>Adult</v>
      </c>
      <c r="G2950" t="s">
        <v>9020</v>
      </c>
      <c r="H2950">
        <v>17</v>
      </c>
      <c r="I2950" t="str">
        <f t="shared" si="185"/>
        <v>Very Frequent Buyer</v>
      </c>
      <c r="J2950">
        <v>5</v>
      </c>
      <c r="K2950" t="str">
        <f t="shared" si="186"/>
        <v>Satisfied</v>
      </c>
      <c r="L2950">
        <v>1</v>
      </c>
      <c r="M2950" t="str">
        <f t="shared" si="187"/>
        <v>Intent to Purchase</v>
      </c>
    </row>
    <row r="2951" spans="1:13">
      <c r="A2951">
        <v>8823</v>
      </c>
      <c r="B2951" t="s">
        <v>12</v>
      </c>
      <c r="C2951" t="s">
        <v>28</v>
      </c>
      <c r="D2951" s="3">
        <v>2130.04230016774</v>
      </c>
      <c r="E2951">
        <v>61</v>
      </c>
      <c r="F2951" s="5" t="str">
        <f t="shared" si="184"/>
        <v>Senior</v>
      </c>
      <c r="G2951" t="s">
        <v>9020</v>
      </c>
      <c r="H2951">
        <v>4</v>
      </c>
      <c r="I2951" t="str">
        <f t="shared" si="185"/>
        <v>Regular Buyer</v>
      </c>
      <c r="J2951">
        <v>1</v>
      </c>
      <c r="K2951" t="str">
        <f t="shared" si="186"/>
        <v>Unsatisfied</v>
      </c>
      <c r="L2951">
        <v>1</v>
      </c>
      <c r="M2951" t="str">
        <f t="shared" si="187"/>
        <v>Intent to Purchase</v>
      </c>
    </row>
    <row r="2952" spans="1:13">
      <c r="A2952">
        <v>8824</v>
      </c>
      <c r="B2952" t="s">
        <v>12</v>
      </c>
      <c r="C2952" t="s">
        <v>10</v>
      </c>
      <c r="D2952" s="3">
        <v>2875.0983857850001</v>
      </c>
      <c r="E2952">
        <v>27</v>
      </c>
      <c r="F2952" s="5" t="str">
        <f t="shared" si="184"/>
        <v>Young Adult</v>
      </c>
      <c r="G2952" t="s">
        <v>9019</v>
      </c>
      <c r="H2952">
        <v>9</v>
      </c>
      <c r="I2952" t="str">
        <f t="shared" si="185"/>
        <v>Frequent Buyer</v>
      </c>
      <c r="J2952">
        <v>3</v>
      </c>
      <c r="K2952" t="str">
        <f t="shared" si="186"/>
        <v>Neutral</v>
      </c>
      <c r="L2952">
        <v>0</v>
      </c>
      <c r="M2952" t="str">
        <f t="shared" si="187"/>
        <v>No Intent</v>
      </c>
    </row>
    <row r="2953" spans="1:13">
      <c r="A2953">
        <v>8825</v>
      </c>
      <c r="B2953" t="s">
        <v>31</v>
      </c>
      <c r="C2953" t="s">
        <v>13</v>
      </c>
      <c r="D2953" s="3">
        <v>2444.0905528814101</v>
      </c>
      <c r="E2953">
        <v>27</v>
      </c>
      <c r="F2953" s="5" t="str">
        <f t="shared" si="184"/>
        <v>Young Adult</v>
      </c>
      <c r="G2953" t="s">
        <v>9019</v>
      </c>
      <c r="H2953">
        <v>11</v>
      </c>
      <c r="I2953" t="str">
        <f t="shared" si="185"/>
        <v>Frequent Buyer</v>
      </c>
      <c r="J2953">
        <v>4</v>
      </c>
      <c r="K2953" t="str">
        <f t="shared" si="186"/>
        <v>Satisfied</v>
      </c>
      <c r="L2953">
        <v>0</v>
      </c>
      <c r="M2953" t="str">
        <f t="shared" si="187"/>
        <v>No Intent</v>
      </c>
    </row>
    <row r="2954" spans="1:13">
      <c r="A2954">
        <v>8826</v>
      </c>
      <c r="B2954" t="s">
        <v>15</v>
      </c>
      <c r="C2954" t="s">
        <v>10</v>
      </c>
      <c r="D2954" s="3">
        <v>2462.5261938584099</v>
      </c>
      <c r="E2954">
        <v>41</v>
      </c>
      <c r="F2954" s="5" t="str">
        <f t="shared" si="184"/>
        <v>Middle aged</v>
      </c>
      <c r="G2954" t="s">
        <v>9020</v>
      </c>
      <c r="H2954">
        <v>13</v>
      </c>
      <c r="I2954" t="str">
        <f t="shared" si="185"/>
        <v>Very Frequent Buyer</v>
      </c>
      <c r="J2954">
        <v>2</v>
      </c>
      <c r="K2954" t="str">
        <f t="shared" si="186"/>
        <v>Unsatisfied</v>
      </c>
      <c r="L2954">
        <v>1</v>
      </c>
      <c r="M2954" t="str">
        <f t="shared" si="187"/>
        <v>Intent to Purchase</v>
      </c>
    </row>
    <row r="2955" spans="1:13">
      <c r="A2955">
        <v>8827</v>
      </c>
      <c r="B2955" t="s">
        <v>24</v>
      </c>
      <c r="C2955" t="s">
        <v>22</v>
      </c>
      <c r="D2955" s="3">
        <v>1278.9297029090501</v>
      </c>
      <c r="E2955">
        <v>24</v>
      </c>
      <c r="F2955" s="5" t="str">
        <f t="shared" si="184"/>
        <v>Young Adult</v>
      </c>
      <c r="G2955" t="s">
        <v>9020</v>
      </c>
      <c r="H2955">
        <v>1</v>
      </c>
      <c r="I2955" t="str">
        <f t="shared" si="185"/>
        <v>Rare Buyer</v>
      </c>
      <c r="J2955">
        <v>3</v>
      </c>
      <c r="K2955" t="str">
        <f t="shared" si="186"/>
        <v>Neutral</v>
      </c>
      <c r="L2955">
        <v>0</v>
      </c>
      <c r="M2955" t="str">
        <f t="shared" si="187"/>
        <v>No Intent</v>
      </c>
    </row>
    <row r="2956" spans="1:13">
      <c r="A2956">
        <v>8828</v>
      </c>
      <c r="B2956" t="s">
        <v>15</v>
      </c>
      <c r="C2956" t="s">
        <v>28</v>
      </c>
      <c r="D2956" s="3">
        <v>1248.63806023454</v>
      </c>
      <c r="E2956">
        <v>20</v>
      </c>
      <c r="F2956" s="5" t="str">
        <f t="shared" si="184"/>
        <v>Young Adult</v>
      </c>
      <c r="G2956" t="s">
        <v>9019</v>
      </c>
      <c r="H2956">
        <v>10</v>
      </c>
      <c r="I2956" t="str">
        <f t="shared" si="185"/>
        <v>Frequent Buyer</v>
      </c>
      <c r="J2956">
        <v>3</v>
      </c>
      <c r="K2956" t="str">
        <f t="shared" si="186"/>
        <v>Neutral</v>
      </c>
      <c r="L2956">
        <v>0</v>
      </c>
      <c r="M2956" t="str">
        <f t="shared" si="187"/>
        <v>No Intent</v>
      </c>
    </row>
    <row r="2957" spans="1:13">
      <c r="A2957">
        <v>8829</v>
      </c>
      <c r="B2957" t="s">
        <v>24</v>
      </c>
      <c r="C2957" t="s">
        <v>28</v>
      </c>
      <c r="D2957" s="3">
        <v>1460.21767596878</v>
      </c>
      <c r="E2957">
        <v>39</v>
      </c>
      <c r="F2957" s="5" t="str">
        <f t="shared" si="184"/>
        <v>Adult</v>
      </c>
      <c r="G2957" t="s">
        <v>9020</v>
      </c>
      <c r="H2957">
        <v>14</v>
      </c>
      <c r="I2957" t="str">
        <f t="shared" si="185"/>
        <v>Very Frequent Buyer</v>
      </c>
      <c r="J2957">
        <v>3</v>
      </c>
      <c r="K2957" t="str">
        <f t="shared" si="186"/>
        <v>Neutral</v>
      </c>
      <c r="L2957">
        <v>1</v>
      </c>
      <c r="M2957" t="str">
        <f t="shared" si="187"/>
        <v>Intent to Purchase</v>
      </c>
    </row>
    <row r="2958" spans="1:13">
      <c r="A2958">
        <v>8830</v>
      </c>
      <c r="B2958" t="s">
        <v>9</v>
      </c>
      <c r="C2958" t="s">
        <v>10</v>
      </c>
      <c r="D2958" s="3">
        <v>906.55134068105997</v>
      </c>
      <c r="E2958">
        <v>27</v>
      </c>
      <c r="F2958" s="5" t="str">
        <f t="shared" si="184"/>
        <v>Young Adult</v>
      </c>
      <c r="G2958" t="s">
        <v>9020</v>
      </c>
      <c r="H2958">
        <v>5</v>
      </c>
      <c r="I2958" t="str">
        <f t="shared" si="185"/>
        <v>Regular Buyer</v>
      </c>
      <c r="J2958">
        <v>5</v>
      </c>
      <c r="K2958" t="str">
        <f t="shared" si="186"/>
        <v>Satisfied</v>
      </c>
      <c r="L2958">
        <v>1</v>
      </c>
      <c r="M2958" t="str">
        <f t="shared" si="187"/>
        <v>Intent to Purchase</v>
      </c>
    </row>
    <row r="2959" spans="1:13">
      <c r="A2959">
        <v>8831</v>
      </c>
      <c r="B2959" t="s">
        <v>15</v>
      </c>
      <c r="C2959" t="s">
        <v>28</v>
      </c>
      <c r="D2959" s="3">
        <v>1021.53913970637</v>
      </c>
      <c r="E2959">
        <v>39</v>
      </c>
      <c r="F2959" s="5" t="str">
        <f t="shared" si="184"/>
        <v>Adult</v>
      </c>
      <c r="G2959" t="s">
        <v>9020</v>
      </c>
      <c r="H2959">
        <v>17</v>
      </c>
      <c r="I2959" t="str">
        <f t="shared" si="185"/>
        <v>Very Frequent Buyer</v>
      </c>
      <c r="J2959">
        <v>2</v>
      </c>
      <c r="K2959" t="str">
        <f t="shared" si="186"/>
        <v>Unsatisfied</v>
      </c>
      <c r="L2959">
        <v>1</v>
      </c>
      <c r="M2959" t="str">
        <f t="shared" si="187"/>
        <v>Intent to Purchase</v>
      </c>
    </row>
    <row r="2960" spans="1:13">
      <c r="A2960">
        <v>8832</v>
      </c>
      <c r="B2960" t="s">
        <v>24</v>
      </c>
      <c r="C2960" t="s">
        <v>28</v>
      </c>
      <c r="D2960" s="3">
        <v>2904.5613169180801</v>
      </c>
      <c r="E2960">
        <v>53</v>
      </c>
      <c r="F2960" s="5" t="str">
        <f t="shared" si="184"/>
        <v>Mature Adult</v>
      </c>
      <c r="G2960" t="s">
        <v>9019</v>
      </c>
      <c r="H2960">
        <v>1</v>
      </c>
      <c r="I2960" t="str">
        <f t="shared" si="185"/>
        <v>Rare Buyer</v>
      </c>
      <c r="J2960">
        <v>4</v>
      </c>
      <c r="K2960" t="str">
        <f t="shared" si="186"/>
        <v>Satisfied</v>
      </c>
      <c r="L2960">
        <v>1</v>
      </c>
      <c r="M2960" t="str">
        <f t="shared" si="187"/>
        <v>Intent to Purchase</v>
      </c>
    </row>
    <row r="2961" spans="1:13">
      <c r="A2961">
        <v>8833</v>
      </c>
      <c r="B2961" t="s">
        <v>9</v>
      </c>
      <c r="C2961" t="s">
        <v>28</v>
      </c>
      <c r="D2961" s="3">
        <v>181.19693643793201</v>
      </c>
      <c r="E2961">
        <v>19</v>
      </c>
      <c r="F2961" s="5" t="str">
        <f t="shared" si="184"/>
        <v>Adolescent</v>
      </c>
      <c r="G2961" t="s">
        <v>9020</v>
      </c>
      <c r="H2961">
        <v>3</v>
      </c>
      <c r="I2961" t="str">
        <f t="shared" si="185"/>
        <v>Occasional Buyer</v>
      </c>
      <c r="J2961">
        <v>4</v>
      </c>
      <c r="K2961" t="str">
        <f t="shared" si="186"/>
        <v>Satisfied</v>
      </c>
      <c r="L2961">
        <v>1</v>
      </c>
      <c r="M2961" t="str">
        <f t="shared" si="187"/>
        <v>Intent to Purchase</v>
      </c>
    </row>
    <row r="2962" spans="1:13">
      <c r="A2962">
        <v>8834</v>
      </c>
      <c r="B2962" t="s">
        <v>9</v>
      </c>
      <c r="C2962" t="s">
        <v>28</v>
      </c>
      <c r="D2962" s="3">
        <v>1208.64046926777</v>
      </c>
      <c r="E2962">
        <v>38</v>
      </c>
      <c r="F2962" s="5" t="str">
        <f t="shared" si="184"/>
        <v>Adult</v>
      </c>
      <c r="G2962" t="s">
        <v>9020</v>
      </c>
      <c r="H2962">
        <v>10</v>
      </c>
      <c r="I2962" t="str">
        <f t="shared" si="185"/>
        <v>Frequent Buyer</v>
      </c>
      <c r="J2962">
        <v>4</v>
      </c>
      <c r="K2962" t="str">
        <f t="shared" si="186"/>
        <v>Satisfied</v>
      </c>
      <c r="L2962">
        <v>1</v>
      </c>
      <c r="M2962" t="str">
        <f t="shared" si="187"/>
        <v>Intent to Purchase</v>
      </c>
    </row>
    <row r="2963" spans="1:13">
      <c r="A2963">
        <v>8835</v>
      </c>
      <c r="B2963" t="s">
        <v>15</v>
      </c>
      <c r="C2963" t="s">
        <v>10</v>
      </c>
      <c r="D2963" s="3">
        <v>275.07506082724501</v>
      </c>
      <c r="E2963">
        <v>31</v>
      </c>
      <c r="F2963" s="5" t="str">
        <f t="shared" si="184"/>
        <v>Adult</v>
      </c>
      <c r="G2963" t="s">
        <v>9020</v>
      </c>
      <c r="H2963">
        <v>7</v>
      </c>
      <c r="I2963" t="str">
        <f t="shared" si="185"/>
        <v>Frequent Buyer</v>
      </c>
      <c r="J2963">
        <v>1</v>
      </c>
      <c r="K2963" t="str">
        <f t="shared" si="186"/>
        <v>Unsatisfied</v>
      </c>
      <c r="L2963">
        <v>1</v>
      </c>
      <c r="M2963" t="str">
        <f t="shared" si="187"/>
        <v>Intent to Purchase</v>
      </c>
    </row>
    <row r="2964" spans="1:13">
      <c r="A2964">
        <v>8836</v>
      </c>
      <c r="B2964" t="s">
        <v>24</v>
      </c>
      <c r="C2964" t="s">
        <v>13</v>
      </c>
      <c r="D2964" s="3">
        <v>126.942789038271</v>
      </c>
      <c r="E2964">
        <v>48</v>
      </c>
      <c r="F2964" s="5" t="str">
        <f t="shared" si="184"/>
        <v>Middle aged</v>
      </c>
      <c r="G2964" t="s">
        <v>9019</v>
      </c>
      <c r="H2964">
        <v>18</v>
      </c>
      <c r="I2964" t="str">
        <f t="shared" si="185"/>
        <v>Very Frequent Buyer</v>
      </c>
      <c r="J2964">
        <v>2</v>
      </c>
      <c r="K2964" t="str">
        <f t="shared" si="186"/>
        <v>Unsatisfied</v>
      </c>
      <c r="L2964">
        <v>0</v>
      </c>
      <c r="M2964" t="str">
        <f t="shared" si="187"/>
        <v>No Intent</v>
      </c>
    </row>
    <row r="2965" spans="1:13">
      <c r="A2965">
        <v>8837</v>
      </c>
      <c r="B2965" t="s">
        <v>9</v>
      </c>
      <c r="C2965" t="s">
        <v>13</v>
      </c>
      <c r="D2965" s="3">
        <v>2091.6807392258102</v>
      </c>
      <c r="E2965">
        <v>42</v>
      </c>
      <c r="F2965" s="5" t="str">
        <f t="shared" si="184"/>
        <v>Middle aged</v>
      </c>
      <c r="G2965" t="s">
        <v>9019</v>
      </c>
      <c r="H2965">
        <v>11</v>
      </c>
      <c r="I2965" t="str">
        <f t="shared" si="185"/>
        <v>Frequent Buyer</v>
      </c>
      <c r="J2965">
        <v>5</v>
      </c>
      <c r="K2965" t="str">
        <f t="shared" si="186"/>
        <v>Satisfied</v>
      </c>
      <c r="L2965">
        <v>1</v>
      </c>
      <c r="M2965" t="str">
        <f t="shared" si="187"/>
        <v>Intent to Purchase</v>
      </c>
    </row>
    <row r="2966" spans="1:13">
      <c r="A2966">
        <v>8838</v>
      </c>
      <c r="B2966" t="s">
        <v>31</v>
      </c>
      <c r="C2966" t="s">
        <v>22</v>
      </c>
      <c r="D2966" s="3">
        <v>1353.7387621724999</v>
      </c>
      <c r="E2966">
        <v>24</v>
      </c>
      <c r="F2966" s="5" t="str">
        <f t="shared" si="184"/>
        <v>Young Adult</v>
      </c>
      <c r="G2966" t="s">
        <v>9020</v>
      </c>
      <c r="H2966">
        <v>4</v>
      </c>
      <c r="I2966" t="str">
        <f t="shared" si="185"/>
        <v>Regular Buyer</v>
      </c>
      <c r="J2966">
        <v>5</v>
      </c>
      <c r="K2966" t="str">
        <f t="shared" si="186"/>
        <v>Satisfied</v>
      </c>
      <c r="L2966">
        <v>1</v>
      </c>
      <c r="M2966" t="str">
        <f t="shared" si="187"/>
        <v>Intent to Purchase</v>
      </c>
    </row>
    <row r="2967" spans="1:13">
      <c r="A2967">
        <v>8839</v>
      </c>
      <c r="B2967" t="s">
        <v>31</v>
      </c>
      <c r="C2967" t="s">
        <v>13</v>
      </c>
      <c r="D2967" s="3">
        <v>566.92811503079804</v>
      </c>
      <c r="E2967">
        <v>49</v>
      </c>
      <c r="F2967" s="5" t="str">
        <f t="shared" si="184"/>
        <v>Middle aged</v>
      </c>
      <c r="G2967" t="s">
        <v>9019</v>
      </c>
      <c r="H2967">
        <v>14</v>
      </c>
      <c r="I2967" t="str">
        <f t="shared" si="185"/>
        <v>Very Frequent Buyer</v>
      </c>
      <c r="J2967">
        <v>4</v>
      </c>
      <c r="K2967" t="str">
        <f t="shared" si="186"/>
        <v>Satisfied</v>
      </c>
      <c r="L2967">
        <v>1</v>
      </c>
      <c r="M2967" t="str">
        <f t="shared" si="187"/>
        <v>Intent to Purchase</v>
      </c>
    </row>
    <row r="2968" spans="1:13">
      <c r="A2968">
        <v>8840</v>
      </c>
      <c r="B2968" t="s">
        <v>12</v>
      </c>
      <c r="C2968" t="s">
        <v>13</v>
      </c>
      <c r="D2968" s="3">
        <v>1541.71693714103</v>
      </c>
      <c r="E2968">
        <v>46</v>
      </c>
      <c r="F2968" s="5" t="str">
        <f t="shared" si="184"/>
        <v>Middle aged</v>
      </c>
      <c r="G2968" t="s">
        <v>9020</v>
      </c>
      <c r="H2968">
        <v>16</v>
      </c>
      <c r="I2968" t="str">
        <f t="shared" si="185"/>
        <v>Very Frequent Buyer</v>
      </c>
      <c r="J2968">
        <v>5</v>
      </c>
      <c r="K2968" t="str">
        <f t="shared" si="186"/>
        <v>Satisfied</v>
      </c>
      <c r="L2968">
        <v>1</v>
      </c>
      <c r="M2968" t="str">
        <f t="shared" si="187"/>
        <v>Intent to Purchase</v>
      </c>
    </row>
    <row r="2969" spans="1:13">
      <c r="A2969">
        <v>8841</v>
      </c>
      <c r="B2969" t="s">
        <v>24</v>
      </c>
      <c r="C2969" t="s">
        <v>13</v>
      </c>
      <c r="D2969" s="3">
        <v>1954.8764624882201</v>
      </c>
      <c r="E2969">
        <v>23</v>
      </c>
      <c r="F2969" s="5" t="str">
        <f t="shared" si="184"/>
        <v>Young Adult</v>
      </c>
      <c r="G2969" t="s">
        <v>9019</v>
      </c>
      <c r="H2969">
        <v>14</v>
      </c>
      <c r="I2969" t="str">
        <f t="shared" si="185"/>
        <v>Very Frequent Buyer</v>
      </c>
      <c r="J2969">
        <v>4</v>
      </c>
      <c r="K2969" t="str">
        <f t="shared" si="186"/>
        <v>Satisfied</v>
      </c>
      <c r="L2969">
        <v>0</v>
      </c>
      <c r="M2969" t="str">
        <f t="shared" si="187"/>
        <v>No Intent</v>
      </c>
    </row>
    <row r="2970" spans="1:13">
      <c r="A2970">
        <v>8842</v>
      </c>
      <c r="B2970" t="s">
        <v>15</v>
      </c>
      <c r="C2970" t="s">
        <v>10</v>
      </c>
      <c r="D2970" s="3">
        <v>1591.63975330981</v>
      </c>
      <c r="E2970">
        <v>26</v>
      </c>
      <c r="F2970" s="5" t="str">
        <f t="shared" si="184"/>
        <v>Young Adult</v>
      </c>
      <c r="G2970" t="s">
        <v>9019</v>
      </c>
      <c r="H2970">
        <v>6</v>
      </c>
      <c r="I2970" t="str">
        <f t="shared" si="185"/>
        <v>Regular Buyer</v>
      </c>
      <c r="J2970">
        <v>4</v>
      </c>
      <c r="K2970" t="str">
        <f t="shared" si="186"/>
        <v>Satisfied</v>
      </c>
      <c r="L2970">
        <v>0</v>
      </c>
      <c r="M2970" t="str">
        <f t="shared" si="187"/>
        <v>No Intent</v>
      </c>
    </row>
    <row r="2971" spans="1:13">
      <c r="A2971">
        <v>8843</v>
      </c>
      <c r="B2971" t="s">
        <v>12</v>
      </c>
      <c r="C2971" t="s">
        <v>22</v>
      </c>
      <c r="D2971" s="3">
        <v>905.15469638679599</v>
      </c>
      <c r="E2971">
        <v>43</v>
      </c>
      <c r="F2971" s="5" t="str">
        <f t="shared" si="184"/>
        <v>Middle aged</v>
      </c>
      <c r="G2971" t="s">
        <v>9019</v>
      </c>
      <c r="H2971">
        <v>3</v>
      </c>
      <c r="I2971" t="str">
        <f t="shared" si="185"/>
        <v>Occasional Buyer</v>
      </c>
      <c r="J2971">
        <v>2</v>
      </c>
      <c r="K2971" t="str">
        <f t="shared" si="186"/>
        <v>Unsatisfied</v>
      </c>
      <c r="L2971">
        <v>0</v>
      </c>
      <c r="M2971" t="str">
        <f t="shared" si="187"/>
        <v>No Intent</v>
      </c>
    </row>
    <row r="2972" spans="1:13">
      <c r="A2972">
        <v>8844</v>
      </c>
      <c r="B2972" t="s">
        <v>31</v>
      </c>
      <c r="C2972" t="s">
        <v>22</v>
      </c>
      <c r="D2972" s="3">
        <v>791.43833297584501</v>
      </c>
      <c r="E2972">
        <v>42</v>
      </c>
      <c r="F2972" s="5" t="str">
        <f t="shared" si="184"/>
        <v>Middle aged</v>
      </c>
      <c r="G2972" t="s">
        <v>9019</v>
      </c>
      <c r="H2972">
        <v>2</v>
      </c>
      <c r="I2972" t="str">
        <f t="shared" si="185"/>
        <v>Occasional Buyer</v>
      </c>
      <c r="J2972">
        <v>4</v>
      </c>
      <c r="K2972" t="str">
        <f t="shared" si="186"/>
        <v>Satisfied</v>
      </c>
      <c r="L2972">
        <v>1</v>
      </c>
      <c r="M2972" t="str">
        <f t="shared" si="187"/>
        <v>Intent to Purchase</v>
      </c>
    </row>
    <row r="2973" spans="1:13">
      <c r="A2973">
        <v>8845</v>
      </c>
      <c r="B2973" t="s">
        <v>15</v>
      </c>
      <c r="C2973" t="s">
        <v>10</v>
      </c>
      <c r="D2973" s="3">
        <v>658.43984973992201</v>
      </c>
      <c r="E2973">
        <v>42</v>
      </c>
      <c r="F2973" s="5" t="str">
        <f t="shared" si="184"/>
        <v>Middle aged</v>
      </c>
      <c r="G2973" t="s">
        <v>9020</v>
      </c>
      <c r="H2973">
        <v>1</v>
      </c>
      <c r="I2973" t="str">
        <f t="shared" si="185"/>
        <v>Rare Buyer</v>
      </c>
      <c r="J2973">
        <v>1</v>
      </c>
      <c r="K2973" t="str">
        <f t="shared" si="186"/>
        <v>Unsatisfied</v>
      </c>
      <c r="L2973">
        <v>1</v>
      </c>
      <c r="M2973" t="str">
        <f t="shared" si="187"/>
        <v>Intent to Purchase</v>
      </c>
    </row>
    <row r="2974" spans="1:13">
      <c r="A2974">
        <v>8846</v>
      </c>
      <c r="B2974" t="s">
        <v>12</v>
      </c>
      <c r="C2974" t="s">
        <v>22</v>
      </c>
      <c r="D2974" s="3">
        <v>1667.26314779789</v>
      </c>
      <c r="E2974">
        <v>27</v>
      </c>
      <c r="F2974" s="5" t="str">
        <f t="shared" si="184"/>
        <v>Young Adult</v>
      </c>
      <c r="G2974" t="s">
        <v>9020</v>
      </c>
      <c r="H2974">
        <v>2</v>
      </c>
      <c r="I2974" t="str">
        <f t="shared" si="185"/>
        <v>Occasional Buyer</v>
      </c>
      <c r="J2974">
        <v>5</v>
      </c>
      <c r="K2974" t="str">
        <f t="shared" si="186"/>
        <v>Satisfied</v>
      </c>
      <c r="L2974">
        <v>1</v>
      </c>
      <c r="M2974" t="str">
        <f t="shared" si="187"/>
        <v>Intent to Purchase</v>
      </c>
    </row>
    <row r="2975" spans="1:13">
      <c r="A2975">
        <v>8847</v>
      </c>
      <c r="B2975" t="s">
        <v>24</v>
      </c>
      <c r="C2975" t="s">
        <v>10</v>
      </c>
      <c r="D2975" s="3">
        <v>2181.0496612523598</v>
      </c>
      <c r="E2975">
        <v>62</v>
      </c>
      <c r="F2975" s="5" t="str">
        <f t="shared" si="184"/>
        <v>Senior</v>
      </c>
      <c r="G2975" t="s">
        <v>9019</v>
      </c>
      <c r="H2975">
        <v>17</v>
      </c>
      <c r="I2975" t="str">
        <f t="shared" si="185"/>
        <v>Very Frequent Buyer</v>
      </c>
      <c r="J2975">
        <v>5</v>
      </c>
      <c r="K2975" t="str">
        <f t="shared" si="186"/>
        <v>Satisfied</v>
      </c>
      <c r="L2975">
        <v>1</v>
      </c>
      <c r="M2975" t="str">
        <f t="shared" si="187"/>
        <v>Intent to Purchase</v>
      </c>
    </row>
    <row r="2976" spans="1:13">
      <c r="A2976">
        <v>8848</v>
      </c>
      <c r="B2976" t="s">
        <v>12</v>
      </c>
      <c r="C2976" t="s">
        <v>28</v>
      </c>
      <c r="D2976" s="3">
        <v>2488.7847013798701</v>
      </c>
      <c r="E2976">
        <v>28</v>
      </c>
      <c r="F2976" s="5" t="str">
        <f t="shared" si="184"/>
        <v>Young Adult</v>
      </c>
      <c r="G2976" t="s">
        <v>9019</v>
      </c>
      <c r="H2976">
        <v>7</v>
      </c>
      <c r="I2976" t="str">
        <f t="shared" si="185"/>
        <v>Frequent Buyer</v>
      </c>
      <c r="J2976">
        <v>5</v>
      </c>
      <c r="K2976" t="str">
        <f t="shared" si="186"/>
        <v>Satisfied</v>
      </c>
      <c r="L2976">
        <v>0</v>
      </c>
      <c r="M2976" t="str">
        <f t="shared" si="187"/>
        <v>No Intent</v>
      </c>
    </row>
    <row r="2977" spans="1:13">
      <c r="A2977">
        <v>8849</v>
      </c>
      <c r="B2977" t="s">
        <v>15</v>
      </c>
      <c r="C2977" t="s">
        <v>28</v>
      </c>
      <c r="D2977" s="3">
        <v>2525.26726921613</v>
      </c>
      <c r="E2977">
        <v>47</v>
      </c>
      <c r="F2977" s="5" t="str">
        <f t="shared" si="184"/>
        <v>Middle aged</v>
      </c>
      <c r="G2977" t="s">
        <v>9020</v>
      </c>
      <c r="H2977">
        <v>4</v>
      </c>
      <c r="I2977" t="str">
        <f t="shared" si="185"/>
        <v>Regular Buyer</v>
      </c>
      <c r="J2977">
        <v>2</v>
      </c>
      <c r="K2977" t="str">
        <f t="shared" si="186"/>
        <v>Unsatisfied</v>
      </c>
      <c r="L2977">
        <v>1</v>
      </c>
      <c r="M2977" t="str">
        <f t="shared" si="187"/>
        <v>Intent to Purchase</v>
      </c>
    </row>
    <row r="2978" spans="1:13">
      <c r="A2978">
        <v>8850</v>
      </c>
      <c r="B2978" t="s">
        <v>12</v>
      </c>
      <c r="C2978" t="s">
        <v>22</v>
      </c>
      <c r="D2978" s="3">
        <v>1899.9203542279199</v>
      </c>
      <c r="E2978">
        <v>43</v>
      </c>
      <c r="F2978" s="5" t="str">
        <f t="shared" si="184"/>
        <v>Middle aged</v>
      </c>
      <c r="G2978" t="s">
        <v>9020</v>
      </c>
      <c r="H2978">
        <v>10</v>
      </c>
      <c r="I2978" t="str">
        <f t="shared" si="185"/>
        <v>Frequent Buyer</v>
      </c>
      <c r="J2978">
        <v>5</v>
      </c>
      <c r="K2978" t="str">
        <f t="shared" si="186"/>
        <v>Satisfied</v>
      </c>
      <c r="L2978">
        <v>1</v>
      </c>
      <c r="M2978" t="str">
        <f t="shared" si="187"/>
        <v>Intent to Purchase</v>
      </c>
    </row>
    <row r="2979" spans="1:13">
      <c r="A2979">
        <v>8851</v>
      </c>
      <c r="B2979" t="s">
        <v>12</v>
      </c>
      <c r="C2979" t="s">
        <v>13</v>
      </c>
      <c r="D2979" s="3">
        <v>414.56271389544003</v>
      </c>
      <c r="E2979">
        <v>30</v>
      </c>
      <c r="F2979" s="5" t="str">
        <f t="shared" si="184"/>
        <v>Adult</v>
      </c>
      <c r="G2979" t="s">
        <v>9019</v>
      </c>
      <c r="H2979">
        <v>5</v>
      </c>
      <c r="I2979" t="str">
        <f t="shared" si="185"/>
        <v>Regular Buyer</v>
      </c>
      <c r="J2979">
        <v>4</v>
      </c>
      <c r="K2979" t="str">
        <f t="shared" si="186"/>
        <v>Satisfied</v>
      </c>
      <c r="L2979">
        <v>0</v>
      </c>
      <c r="M2979" t="str">
        <f t="shared" si="187"/>
        <v>No Intent</v>
      </c>
    </row>
    <row r="2980" spans="1:13">
      <c r="A2980">
        <v>8852</v>
      </c>
      <c r="B2980" t="s">
        <v>31</v>
      </c>
      <c r="C2980" t="s">
        <v>13</v>
      </c>
      <c r="D2980" s="3">
        <v>1759.47745771067</v>
      </c>
      <c r="E2980">
        <v>42</v>
      </c>
      <c r="F2980" s="5" t="str">
        <f t="shared" si="184"/>
        <v>Middle aged</v>
      </c>
      <c r="G2980" t="s">
        <v>9019</v>
      </c>
      <c r="H2980">
        <v>16</v>
      </c>
      <c r="I2980" t="str">
        <f t="shared" si="185"/>
        <v>Very Frequent Buyer</v>
      </c>
      <c r="J2980">
        <v>3</v>
      </c>
      <c r="K2980" t="str">
        <f t="shared" si="186"/>
        <v>Neutral</v>
      </c>
      <c r="L2980">
        <v>0</v>
      </c>
      <c r="M2980" t="str">
        <f t="shared" si="187"/>
        <v>No Intent</v>
      </c>
    </row>
    <row r="2981" spans="1:13">
      <c r="A2981">
        <v>8853</v>
      </c>
      <c r="B2981" t="s">
        <v>31</v>
      </c>
      <c r="C2981" t="s">
        <v>28</v>
      </c>
      <c r="D2981" s="3">
        <v>814.07281440470797</v>
      </c>
      <c r="E2981">
        <v>52</v>
      </c>
      <c r="F2981" s="5" t="str">
        <f t="shared" si="184"/>
        <v>Mature Adult</v>
      </c>
      <c r="G2981" t="s">
        <v>9020</v>
      </c>
      <c r="H2981">
        <v>5</v>
      </c>
      <c r="I2981" t="str">
        <f t="shared" si="185"/>
        <v>Regular Buyer</v>
      </c>
      <c r="J2981">
        <v>4</v>
      </c>
      <c r="K2981" t="str">
        <f t="shared" si="186"/>
        <v>Satisfied</v>
      </c>
      <c r="L2981">
        <v>1</v>
      </c>
      <c r="M2981" t="str">
        <f t="shared" si="187"/>
        <v>Intent to Purchase</v>
      </c>
    </row>
    <row r="2982" spans="1:13">
      <c r="A2982">
        <v>8854</v>
      </c>
      <c r="B2982" t="s">
        <v>9</v>
      </c>
      <c r="C2982" t="s">
        <v>10</v>
      </c>
      <c r="D2982" s="3">
        <v>1375.4326178203401</v>
      </c>
      <c r="E2982">
        <v>39</v>
      </c>
      <c r="F2982" s="5" t="str">
        <f t="shared" si="184"/>
        <v>Adult</v>
      </c>
      <c r="G2982" t="s">
        <v>9019</v>
      </c>
      <c r="H2982">
        <v>5</v>
      </c>
      <c r="I2982" t="str">
        <f t="shared" si="185"/>
        <v>Regular Buyer</v>
      </c>
      <c r="J2982">
        <v>1</v>
      </c>
      <c r="K2982" t="str">
        <f t="shared" si="186"/>
        <v>Unsatisfied</v>
      </c>
      <c r="L2982">
        <v>0</v>
      </c>
      <c r="M2982" t="str">
        <f t="shared" si="187"/>
        <v>No Intent</v>
      </c>
    </row>
    <row r="2983" spans="1:13">
      <c r="A2983">
        <v>8855</v>
      </c>
      <c r="B2983" t="s">
        <v>31</v>
      </c>
      <c r="C2983" t="s">
        <v>22</v>
      </c>
      <c r="D2983" s="3">
        <v>176.048618654682</v>
      </c>
      <c r="E2983">
        <v>32</v>
      </c>
      <c r="F2983" s="5" t="str">
        <f t="shared" si="184"/>
        <v>Adult</v>
      </c>
      <c r="G2983" t="s">
        <v>9020</v>
      </c>
      <c r="H2983">
        <v>4</v>
      </c>
      <c r="I2983" t="str">
        <f t="shared" si="185"/>
        <v>Regular Buyer</v>
      </c>
      <c r="J2983">
        <v>1</v>
      </c>
      <c r="K2983" t="str">
        <f t="shared" si="186"/>
        <v>Unsatisfied</v>
      </c>
      <c r="L2983">
        <v>1</v>
      </c>
      <c r="M2983" t="str">
        <f t="shared" si="187"/>
        <v>Intent to Purchase</v>
      </c>
    </row>
    <row r="2984" spans="1:13">
      <c r="A2984">
        <v>8856</v>
      </c>
      <c r="B2984" t="s">
        <v>24</v>
      </c>
      <c r="C2984" t="s">
        <v>28</v>
      </c>
      <c r="D2984" s="3">
        <v>1215.3466114728401</v>
      </c>
      <c r="E2984">
        <v>33</v>
      </c>
      <c r="F2984" s="5" t="str">
        <f t="shared" si="184"/>
        <v>Adult</v>
      </c>
      <c r="G2984" t="s">
        <v>9019</v>
      </c>
      <c r="H2984">
        <v>16</v>
      </c>
      <c r="I2984" t="str">
        <f t="shared" si="185"/>
        <v>Very Frequent Buyer</v>
      </c>
      <c r="J2984">
        <v>5</v>
      </c>
      <c r="K2984" t="str">
        <f t="shared" si="186"/>
        <v>Satisfied</v>
      </c>
      <c r="L2984">
        <v>1</v>
      </c>
      <c r="M2984" t="str">
        <f t="shared" si="187"/>
        <v>Intent to Purchase</v>
      </c>
    </row>
    <row r="2985" spans="1:13">
      <c r="A2985">
        <v>8857</v>
      </c>
      <c r="B2985" t="s">
        <v>31</v>
      </c>
      <c r="C2985" t="s">
        <v>10</v>
      </c>
      <c r="D2985" s="3">
        <v>155.740930548872</v>
      </c>
      <c r="E2985">
        <v>47</v>
      </c>
      <c r="F2985" s="5" t="str">
        <f t="shared" si="184"/>
        <v>Middle aged</v>
      </c>
      <c r="G2985" t="s">
        <v>9019</v>
      </c>
      <c r="H2985">
        <v>17</v>
      </c>
      <c r="I2985" t="str">
        <f t="shared" si="185"/>
        <v>Very Frequent Buyer</v>
      </c>
      <c r="J2985">
        <v>2</v>
      </c>
      <c r="K2985" t="str">
        <f t="shared" si="186"/>
        <v>Unsatisfied</v>
      </c>
      <c r="L2985">
        <v>0</v>
      </c>
      <c r="M2985" t="str">
        <f t="shared" si="187"/>
        <v>No Intent</v>
      </c>
    </row>
    <row r="2986" spans="1:13">
      <c r="A2986">
        <v>8858</v>
      </c>
      <c r="B2986" t="s">
        <v>31</v>
      </c>
      <c r="C2986" t="s">
        <v>28</v>
      </c>
      <c r="D2986" s="3">
        <v>1807.6808488393899</v>
      </c>
      <c r="E2986">
        <v>28</v>
      </c>
      <c r="F2986" s="5" t="str">
        <f t="shared" si="184"/>
        <v>Young Adult</v>
      </c>
      <c r="G2986" t="s">
        <v>9019</v>
      </c>
      <c r="H2986">
        <v>13</v>
      </c>
      <c r="I2986" t="str">
        <f t="shared" si="185"/>
        <v>Very Frequent Buyer</v>
      </c>
      <c r="J2986">
        <v>3</v>
      </c>
      <c r="K2986" t="str">
        <f t="shared" si="186"/>
        <v>Neutral</v>
      </c>
      <c r="L2986">
        <v>0</v>
      </c>
      <c r="M2986" t="str">
        <f t="shared" si="187"/>
        <v>No Intent</v>
      </c>
    </row>
    <row r="2987" spans="1:13">
      <c r="A2987">
        <v>8859</v>
      </c>
      <c r="B2987" t="s">
        <v>24</v>
      </c>
      <c r="C2987" t="s">
        <v>28</v>
      </c>
      <c r="D2987" s="3">
        <v>806.01262858593395</v>
      </c>
      <c r="E2987">
        <v>28</v>
      </c>
      <c r="F2987" s="5" t="str">
        <f t="shared" si="184"/>
        <v>Young Adult</v>
      </c>
      <c r="G2987" t="s">
        <v>9019</v>
      </c>
      <c r="H2987">
        <v>2</v>
      </c>
      <c r="I2987" t="str">
        <f t="shared" si="185"/>
        <v>Occasional Buyer</v>
      </c>
      <c r="J2987">
        <v>5</v>
      </c>
      <c r="K2987" t="str">
        <f t="shared" si="186"/>
        <v>Satisfied</v>
      </c>
      <c r="L2987">
        <v>0</v>
      </c>
      <c r="M2987" t="str">
        <f t="shared" si="187"/>
        <v>No Intent</v>
      </c>
    </row>
    <row r="2988" spans="1:13">
      <c r="A2988">
        <v>8860</v>
      </c>
      <c r="B2988" t="s">
        <v>9</v>
      </c>
      <c r="C2988" t="s">
        <v>10</v>
      </c>
      <c r="D2988" s="3">
        <v>513.12483293857701</v>
      </c>
      <c r="E2988">
        <v>57</v>
      </c>
      <c r="F2988" s="5" t="str">
        <f t="shared" ref="F2988:F3051" si="188">IF(E2988&lt;20,"Adolescent",IF(E2988&lt;30,"Young Adult",IF(E2988&lt;40,"Adult",IF(E2988&lt;50,"Middle aged",IF(E2988&lt;60,"Mature Adult","Senior")))))</f>
        <v>Mature Adult</v>
      </c>
      <c r="G2988" t="s">
        <v>9019</v>
      </c>
      <c r="H2988">
        <v>14</v>
      </c>
      <c r="I2988" t="str">
        <f t="shared" si="185"/>
        <v>Very Frequent Buyer</v>
      </c>
      <c r="J2988">
        <v>2</v>
      </c>
      <c r="K2988" t="str">
        <f t="shared" si="186"/>
        <v>Unsatisfied</v>
      </c>
      <c r="L2988">
        <v>0</v>
      </c>
      <c r="M2988" t="str">
        <f t="shared" si="187"/>
        <v>No Intent</v>
      </c>
    </row>
    <row r="2989" spans="1:13">
      <c r="A2989">
        <v>8861</v>
      </c>
      <c r="B2989" t="s">
        <v>15</v>
      </c>
      <c r="C2989" t="s">
        <v>13</v>
      </c>
      <c r="D2989" s="3">
        <v>1390.7472528394101</v>
      </c>
      <c r="E2989">
        <v>19</v>
      </c>
      <c r="F2989" s="5" t="str">
        <f t="shared" si="188"/>
        <v>Adolescent</v>
      </c>
      <c r="G2989" t="s">
        <v>9020</v>
      </c>
      <c r="H2989">
        <v>4</v>
      </c>
      <c r="I2989" t="str">
        <f t="shared" si="185"/>
        <v>Regular Buyer</v>
      </c>
      <c r="J2989">
        <v>2</v>
      </c>
      <c r="K2989" t="str">
        <f t="shared" si="186"/>
        <v>Unsatisfied</v>
      </c>
      <c r="L2989">
        <v>0</v>
      </c>
      <c r="M2989" t="str">
        <f t="shared" si="187"/>
        <v>No Intent</v>
      </c>
    </row>
    <row r="2990" spans="1:13">
      <c r="A2990">
        <v>8862</v>
      </c>
      <c r="B2990" t="s">
        <v>15</v>
      </c>
      <c r="C2990" t="s">
        <v>13</v>
      </c>
      <c r="D2990" s="3">
        <v>2856.0813419542601</v>
      </c>
      <c r="E2990">
        <v>34</v>
      </c>
      <c r="F2990" s="5" t="str">
        <f t="shared" si="188"/>
        <v>Adult</v>
      </c>
      <c r="G2990" t="s">
        <v>9019</v>
      </c>
      <c r="H2990">
        <v>5</v>
      </c>
      <c r="I2990" t="str">
        <f t="shared" si="185"/>
        <v>Regular Buyer</v>
      </c>
      <c r="J2990">
        <v>2</v>
      </c>
      <c r="K2990" t="str">
        <f t="shared" si="186"/>
        <v>Unsatisfied</v>
      </c>
      <c r="L2990">
        <v>0</v>
      </c>
      <c r="M2990" t="str">
        <f t="shared" si="187"/>
        <v>No Intent</v>
      </c>
    </row>
    <row r="2991" spans="1:13">
      <c r="A2991">
        <v>8863</v>
      </c>
      <c r="B2991" t="s">
        <v>24</v>
      </c>
      <c r="C2991" t="s">
        <v>22</v>
      </c>
      <c r="D2991" s="3">
        <v>412.75232230161703</v>
      </c>
      <c r="E2991">
        <v>51</v>
      </c>
      <c r="F2991" s="5" t="str">
        <f t="shared" si="188"/>
        <v>Mature Adult</v>
      </c>
      <c r="G2991" t="s">
        <v>9019</v>
      </c>
      <c r="H2991">
        <v>3</v>
      </c>
      <c r="I2991" t="str">
        <f t="shared" si="185"/>
        <v>Occasional Buyer</v>
      </c>
      <c r="J2991">
        <v>1</v>
      </c>
      <c r="K2991" t="str">
        <f t="shared" si="186"/>
        <v>Unsatisfied</v>
      </c>
      <c r="L2991">
        <v>0</v>
      </c>
      <c r="M2991" t="str">
        <f t="shared" si="187"/>
        <v>No Intent</v>
      </c>
    </row>
    <row r="2992" spans="1:13">
      <c r="A2992">
        <v>8864</v>
      </c>
      <c r="B2992" t="s">
        <v>15</v>
      </c>
      <c r="C2992" t="s">
        <v>10</v>
      </c>
      <c r="D2992" s="3">
        <v>553.85840874428402</v>
      </c>
      <c r="E2992">
        <v>25</v>
      </c>
      <c r="F2992" s="5" t="str">
        <f t="shared" si="188"/>
        <v>Young Adult</v>
      </c>
      <c r="G2992" t="s">
        <v>9020</v>
      </c>
      <c r="H2992">
        <v>16</v>
      </c>
      <c r="I2992" t="str">
        <f t="shared" si="185"/>
        <v>Very Frequent Buyer</v>
      </c>
      <c r="J2992">
        <v>1</v>
      </c>
      <c r="K2992" t="str">
        <f t="shared" si="186"/>
        <v>Unsatisfied</v>
      </c>
      <c r="L2992">
        <v>0</v>
      </c>
      <c r="M2992" t="str">
        <f t="shared" si="187"/>
        <v>No Intent</v>
      </c>
    </row>
    <row r="2993" spans="1:13">
      <c r="A2993">
        <v>8865</v>
      </c>
      <c r="B2993" t="s">
        <v>12</v>
      </c>
      <c r="C2993" t="s">
        <v>22</v>
      </c>
      <c r="D2993" s="3">
        <v>471.58529510579399</v>
      </c>
      <c r="E2993">
        <v>51</v>
      </c>
      <c r="F2993" s="5" t="str">
        <f t="shared" si="188"/>
        <v>Mature Adult</v>
      </c>
      <c r="G2993" t="s">
        <v>9020</v>
      </c>
      <c r="H2993">
        <v>7</v>
      </c>
      <c r="I2993" t="str">
        <f t="shared" si="185"/>
        <v>Frequent Buyer</v>
      </c>
      <c r="J2993">
        <v>3</v>
      </c>
      <c r="K2993" t="str">
        <f t="shared" si="186"/>
        <v>Neutral</v>
      </c>
      <c r="L2993">
        <v>1</v>
      </c>
      <c r="M2993" t="str">
        <f t="shared" si="187"/>
        <v>Intent to Purchase</v>
      </c>
    </row>
    <row r="2994" spans="1:13">
      <c r="A2994">
        <v>8866</v>
      </c>
      <c r="B2994" t="s">
        <v>15</v>
      </c>
      <c r="C2994" t="s">
        <v>22</v>
      </c>
      <c r="D2994" s="3">
        <v>812.67458154616702</v>
      </c>
      <c r="E2994">
        <v>32</v>
      </c>
      <c r="F2994" s="5" t="str">
        <f t="shared" si="188"/>
        <v>Adult</v>
      </c>
      <c r="G2994" t="s">
        <v>9019</v>
      </c>
      <c r="H2994">
        <v>13</v>
      </c>
      <c r="I2994" t="str">
        <f t="shared" si="185"/>
        <v>Very Frequent Buyer</v>
      </c>
      <c r="J2994">
        <v>3</v>
      </c>
      <c r="K2994" t="str">
        <f t="shared" si="186"/>
        <v>Neutral</v>
      </c>
      <c r="L2994">
        <v>0</v>
      </c>
      <c r="M2994" t="str">
        <f t="shared" si="187"/>
        <v>No Intent</v>
      </c>
    </row>
    <row r="2995" spans="1:13">
      <c r="A2995">
        <v>8867</v>
      </c>
      <c r="B2995" t="s">
        <v>12</v>
      </c>
      <c r="C2995" t="s">
        <v>18</v>
      </c>
      <c r="D2995" s="3">
        <v>2213.4125352666501</v>
      </c>
      <c r="E2995">
        <v>58</v>
      </c>
      <c r="F2995" s="5" t="str">
        <f t="shared" si="188"/>
        <v>Mature Adult</v>
      </c>
      <c r="G2995" t="s">
        <v>9019</v>
      </c>
      <c r="H2995">
        <v>6</v>
      </c>
      <c r="I2995" t="str">
        <f t="shared" si="185"/>
        <v>Regular Buyer</v>
      </c>
      <c r="J2995">
        <v>1</v>
      </c>
      <c r="K2995" t="str">
        <f t="shared" si="186"/>
        <v>Unsatisfied</v>
      </c>
      <c r="L2995">
        <v>0</v>
      </c>
      <c r="M2995" t="str">
        <f t="shared" si="187"/>
        <v>No Intent</v>
      </c>
    </row>
    <row r="2996" spans="1:13">
      <c r="A2996">
        <v>8868</v>
      </c>
      <c r="B2996" t="s">
        <v>24</v>
      </c>
      <c r="C2996" t="s">
        <v>28</v>
      </c>
      <c r="D2996" s="3">
        <v>2876.65674500164</v>
      </c>
      <c r="E2996">
        <v>49</v>
      </c>
      <c r="F2996" s="5" t="str">
        <f t="shared" si="188"/>
        <v>Middle aged</v>
      </c>
      <c r="G2996" t="s">
        <v>9019</v>
      </c>
      <c r="H2996">
        <v>10</v>
      </c>
      <c r="I2996" t="str">
        <f t="shared" si="185"/>
        <v>Frequent Buyer</v>
      </c>
      <c r="J2996">
        <v>3</v>
      </c>
      <c r="K2996" t="str">
        <f t="shared" si="186"/>
        <v>Neutral</v>
      </c>
      <c r="L2996">
        <v>0</v>
      </c>
      <c r="M2996" t="str">
        <f t="shared" si="187"/>
        <v>No Intent</v>
      </c>
    </row>
    <row r="2997" spans="1:13">
      <c r="A2997">
        <v>8869</v>
      </c>
      <c r="B2997" t="s">
        <v>12</v>
      </c>
      <c r="C2997" t="s">
        <v>28</v>
      </c>
      <c r="D2997" s="3">
        <v>518.34824634837298</v>
      </c>
      <c r="E2997">
        <v>48</v>
      </c>
      <c r="F2997" s="5" t="str">
        <f t="shared" si="188"/>
        <v>Middle aged</v>
      </c>
      <c r="G2997" t="s">
        <v>9020</v>
      </c>
      <c r="H2997">
        <v>12</v>
      </c>
      <c r="I2997" t="str">
        <f t="shared" si="185"/>
        <v>Frequent Buyer</v>
      </c>
      <c r="J2997">
        <v>1</v>
      </c>
      <c r="K2997" t="str">
        <f t="shared" si="186"/>
        <v>Unsatisfied</v>
      </c>
      <c r="L2997">
        <v>1</v>
      </c>
      <c r="M2997" t="str">
        <f t="shared" si="187"/>
        <v>Intent to Purchase</v>
      </c>
    </row>
    <row r="2998" spans="1:13">
      <c r="A2998">
        <v>8870</v>
      </c>
      <c r="B2998" t="s">
        <v>15</v>
      </c>
      <c r="C2998" t="s">
        <v>10</v>
      </c>
      <c r="D2998" s="3">
        <v>2103.00982364324</v>
      </c>
      <c r="E2998">
        <v>23</v>
      </c>
      <c r="F2998" s="5" t="str">
        <f t="shared" si="188"/>
        <v>Young Adult</v>
      </c>
      <c r="G2998" t="s">
        <v>9020</v>
      </c>
      <c r="H2998">
        <v>19</v>
      </c>
      <c r="I2998" t="str">
        <f t="shared" si="185"/>
        <v>Very Frequent Buyer</v>
      </c>
      <c r="J2998">
        <v>2</v>
      </c>
      <c r="K2998" t="str">
        <f t="shared" si="186"/>
        <v>Unsatisfied</v>
      </c>
      <c r="L2998">
        <v>0</v>
      </c>
      <c r="M2998" t="str">
        <f t="shared" si="187"/>
        <v>No Intent</v>
      </c>
    </row>
    <row r="2999" spans="1:13">
      <c r="A2999">
        <v>8871</v>
      </c>
      <c r="B2999" t="s">
        <v>15</v>
      </c>
      <c r="C2999" t="s">
        <v>10</v>
      </c>
      <c r="D2999" s="3">
        <v>2924.0458705609799</v>
      </c>
      <c r="E2999">
        <v>44</v>
      </c>
      <c r="F2999" s="5" t="str">
        <f t="shared" si="188"/>
        <v>Middle aged</v>
      </c>
      <c r="G2999" t="s">
        <v>9019</v>
      </c>
      <c r="H2999">
        <v>7</v>
      </c>
      <c r="I2999" t="str">
        <f t="shared" si="185"/>
        <v>Frequent Buyer</v>
      </c>
      <c r="J2999">
        <v>3</v>
      </c>
      <c r="K2999" t="str">
        <f t="shared" si="186"/>
        <v>Neutral</v>
      </c>
      <c r="L2999">
        <v>0</v>
      </c>
      <c r="M2999" t="str">
        <f t="shared" si="187"/>
        <v>No Intent</v>
      </c>
    </row>
    <row r="3000" spans="1:13">
      <c r="A3000">
        <v>8872</v>
      </c>
      <c r="B3000" t="s">
        <v>12</v>
      </c>
      <c r="C3000" t="s">
        <v>13</v>
      </c>
      <c r="D3000" s="3">
        <v>2383.43955991339</v>
      </c>
      <c r="E3000">
        <v>50</v>
      </c>
      <c r="F3000" s="5" t="str">
        <f t="shared" si="188"/>
        <v>Mature Adult</v>
      </c>
      <c r="G3000" t="s">
        <v>9019</v>
      </c>
      <c r="H3000">
        <v>12</v>
      </c>
      <c r="I3000" t="str">
        <f t="shared" si="185"/>
        <v>Frequent Buyer</v>
      </c>
      <c r="J3000">
        <v>3</v>
      </c>
      <c r="K3000" t="str">
        <f t="shared" si="186"/>
        <v>Neutral</v>
      </c>
      <c r="L3000">
        <v>0</v>
      </c>
      <c r="M3000" t="str">
        <f t="shared" si="187"/>
        <v>No Intent</v>
      </c>
    </row>
    <row r="3001" spans="1:13">
      <c r="A3001">
        <v>8873</v>
      </c>
      <c r="B3001" t="s">
        <v>31</v>
      </c>
      <c r="C3001" t="s">
        <v>13</v>
      </c>
      <c r="D3001" s="3">
        <v>864.816757277286</v>
      </c>
      <c r="E3001">
        <v>18</v>
      </c>
      <c r="F3001" s="5" t="str">
        <f t="shared" si="188"/>
        <v>Adolescent</v>
      </c>
      <c r="G3001" t="s">
        <v>9019</v>
      </c>
      <c r="H3001">
        <v>15</v>
      </c>
      <c r="I3001" t="str">
        <f t="shared" si="185"/>
        <v>Very Frequent Buyer</v>
      </c>
      <c r="J3001">
        <v>3</v>
      </c>
      <c r="K3001" t="str">
        <f t="shared" si="186"/>
        <v>Neutral</v>
      </c>
      <c r="L3001">
        <v>0</v>
      </c>
      <c r="M3001" t="str">
        <f t="shared" si="187"/>
        <v>No Intent</v>
      </c>
    </row>
    <row r="3002" spans="1:13">
      <c r="A3002">
        <v>8874</v>
      </c>
      <c r="B3002" t="s">
        <v>31</v>
      </c>
      <c r="C3002" t="s">
        <v>13</v>
      </c>
      <c r="D3002" s="3">
        <v>1760.8124229963501</v>
      </c>
      <c r="E3002">
        <v>37</v>
      </c>
      <c r="F3002" s="5" t="str">
        <f t="shared" si="188"/>
        <v>Adult</v>
      </c>
      <c r="G3002" t="s">
        <v>9020</v>
      </c>
      <c r="H3002">
        <v>13</v>
      </c>
      <c r="I3002" t="str">
        <f t="shared" si="185"/>
        <v>Very Frequent Buyer</v>
      </c>
      <c r="J3002">
        <v>2</v>
      </c>
      <c r="K3002" t="str">
        <f t="shared" si="186"/>
        <v>Unsatisfied</v>
      </c>
      <c r="L3002">
        <v>1</v>
      </c>
      <c r="M3002" t="str">
        <f t="shared" si="187"/>
        <v>Intent to Purchase</v>
      </c>
    </row>
    <row r="3003" spans="1:13">
      <c r="A3003">
        <v>8875</v>
      </c>
      <c r="B3003" t="s">
        <v>9</v>
      </c>
      <c r="C3003" t="s">
        <v>18</v>
      </c>
      <c r="D3003" s="3">
        <v>451.12179359767202</v>
      </c>
      <c r="E3003">
        <v>59</v>
      </c>
      <c r="F3003" s="5" t="str">
        <f t="shared" si="188"/>
        <v>Mature Adult</v>
      </c>
      <c r="G3003" t="s">
        <v>9019</v>
      </c>
      <c r="H3003">
        <v>17</v>
      </c>
      <c r="I3003" t="str">
        <f t="shared" si="185"/>
        <v>Very Frequent Buyer</v>
      </c>
      <c r="J3003">
        <v>1</v>
      </c>
      <c r="K3003" t="str">
        <f t="shared" si="186"/>
        <v>Unsatisfied</v>
      </c>
      <c r="L3003">
        <v>0</v>
      </c>
      <c r="M3003" t="str">
        <f t="shared" si="187"/>
        <v>No Intent</v>
      </c>
    </row>
    <row r="3004" spans="1:13">
      <c r="A3004">
        <v>8876</v>
      </c>
      <c r="B3004" t="s">
        <v>9</v>
      </c>
      <c r="C3004" t="s">
        <v>18</v>
      </c>
      <c r="D3004" s="3">
        <v>1589.64723378024</v>
      </c>
      <c r="E3004">
        <v>69</v>
      </c>
      <c r="F3004" s="5" t="str">
        <f t="shared" si="188"/>
        <v>Senior</v>
      </c>
      <c r="G3004" t="s">
        <v>9020</v>
      </c>
      <c r="H3004">
        <v>13</v>
      </c>
      <c r="I3004" t="str">
        <f t="shared" si="185"/>
        <v>Very Frequent Buyer</v>
      </c>
      <c r="J3004">
        <v>4</v>
      </c>
      <c r="K3004" t="str">
        <f t="shared" si="186"/>
        <v>Satisfied</v>
      </c>
      <c r="L3004">
        <v>1</v>
      </c>
      <c r="M3004" t="str">
        <f t="shared" si="187"/>
        <v>Intent to Purchase</v>
      </c>
    </row>
    <row r="3005" spans="1:13">
      <c r="A3005">
        <v>8877</v>
      </c>
      <c r="B3005" t="s">
        <v>12</v>
      </c>
      <c r="C3005" t="s">
        <v>28</v>
      </c>
      <c r="D3005" s="3">
        <v>318.56665668962899</v>
      </c>
      <c r="E3005">
        <v>52</v>
      </c>
      <c r="F3005" s="5" t="str">
        <f t="shared" si="188"/>
        <v>Mature Adult</v>
      </c>
      <c r="G3005" t="s">
        <v>9019</v>
      </c>
      <c r="H3005">
        <v>4</v>
      </c>
      <c r="I3005" t="str">
        <f t="shared" si="185"/>
        <v>Regular Buyer</v>
      </c>
      <c r="J3005">
        <v>3</v>
      </c>
      <c r="K3005" t="str">
        <f t="shared" si="186"/>
        <v>Neutral</v>
      </c>
      <c r="L3005">
        <v>0</v>
      </c>
      <c r="M3005" t="str">
        <f t="shared" si="187"/>
        <v>No Intent</v>
      </c>
    </row>
    <row r="3006" spans="1:13">
      <c r="A3006">
        <v>8878</v>
      </c>
      <c r="B3006" t="s">
        <v>9</v>
      </c>
      <c r="C3006" t="s">
        <v>13</v>
      </c>
      <c r="D3006" s="3">
        <v>1300.88352272257</v>
      </c>
      <c r="E3006">
        <v>68</v>
      </c>
      <c r="F3006" s="5" t="str">
        <f t="shared" si="188"/>
        <v>Senior</v>
      </c>
      <c r="G3006" t="s">
        <v>9019</v>
      </c>
      <c r="H3006">
        <v>2</v>
      </c>
      <c r="I3006" t="str">
        <f t="shared" si="185"/>
        <v>Occasional Buyer</v>
      </c>
      <c r="J3006">
        <v>4</v>
      </c>
      <c r="K3006" t="str">
        <f t="shared" si="186"/>
        <v>Satisfied</v>
      </c>
      <c r="L3006">
        <v>1</v>
      </c>
      <c r="M3006" t="str">
        <f t="shared" si="187"/>
        <v>Intent to Purchase</v>
      </c>
    </row>
    <row r="3007" spans="1:13">
      <c r="A3007">
        <v>8879</v>
      </c>
      <c r="B3007" t="s">
        <v>15</v>
      </c>
      <c r="C3007" t="s">
        <v>10</v>
      </c>
      <c r="D3007" s="3">
        <v>1436.7840800414499</v>
      </c>
      <c r="E3007">
        <v>50</v>
      </c>
      <c r="F3007" s="5" t="str">
        <f t="shared" si="188"/>
        <v>Mature Adult</v>
      </c>
      <c r="G3007" t="s">
        <v>9020</v>
      </c>
      <c r="H3007">
        <v>11</v>
      </c>
      <c r="I3007" t="str">
        <f t="shared" si="185"/>
        <v>Frequent Buyer</v>
      </c>
      <c r="J3007">
        <v>2</v>
      </c>
      <c r="K3007" t="str">
        <f t="shared" si="186"/>
        <v>Unsatisfied</v>
      </c>
      <c r="L3007">
        <v>1</v>
      </c>
      <c r="M3007" t="str">
        <f t="shared" si="187"/>
        <v>Intent to Purchase</v>
      </c>
    </row>
    <row r="3008" spans="1:13">
      <c r="A3008">
        <v>8880</v>
      </c>
      <c r="B3008" t="s">
        <v>24</v>
      </c>
      <c r="C3008" t="s">
        <v>22</v>
      </c>
      <c r="D3008" s="3">
        <v>2599.9421609223</v>
      </c>
      <c r="E3008">
        <v>54</v>
      </c>
      <c r="F3008" s="5" t="str">
        <f t="shared" si="188"/>
        <v>Mature Adult</v>
      </c>
      <c r="G3008" t="s">
        <v>9019</v>
      </c>
      <c r="H3008">
        <v>8</v>
      </c>
      <c r="I3008" t="str">
        <f t="shared" si="185"/>
        <v>Frequent Buyer</v>
      </c>
      <c r="J3008">
        <v>3</v>
      </c>
      <c r="K3008" t="str">
        <f t="shared" si="186"/>
        <v>Neutral</v>
      </c>
      <c r="L3008">
        <v>0</v>
      </c>
      <c r="M3008" t="str">
        <f t="shared" si="187"/>
        <v>No Intent</v>
      </c>
    </row>
    <row r="3009" spans="1:13">
      <c r="A3009">
        <v>8881</v>
      </c>
      <c r="B3009" t="s">
        <v>9</v>
      </c>
      <c r="C3009" t="s">
        <v>18</v>
      </c>
      <c r="D3009" s="3">
        <v>2025.1620173607801</v>
      </c>
      <c r="E3009">
        <v>33</v>
      </c>
      <c r="F3009" s="5" t="str">
        <f t="shared" si="188"/>
        <v>Adult</v>
      </c>
      <c r="G3009" t="s">
        <v>9020</v>
      </c>
      <c r="H3009">
        <v>8</v>
      </c>
      <c r="I3009" t="str">
        <f t="shared" si="185"/>
        <v>Frequent Buyer</v>
      </c>
      <c r="J3009">
        <v>1</v>
      </c>
      <c r="K3009" t="str">
        <f t="shared" si="186"/>
        <v>Unsatisfied</v>
      </c>
      <c r="L3009">
        <v>1</v>
      </c>
      <c r="M3009" t="str">
        <f t="shared" si="187"/>
        <v>Intent to Purchase</v>
      </c>
    </row>
    <row r="3010" spans="1:13">
      <c r="A3010">
        <v>8882</v>
      </c>
      <c r="B3010" t="s">
        <v>12</v>
      </c>
      <c r="C3010" t="s">
        <v>13</v>
      </c>
      <c r="D3010" s="3">
        <v>1810.49798764911</v>
      </c>
      <c r="E3010">
        <v>44</v>
      </c>
      <c r="F3010" s="5" t="str">
        <f t="shared" si="188"/>
        <v>Middle aged</v>
      </c>
      <c r="G3010" t="s">
        <v>9019</v>
      </c>
      <c r="H3010">
        <v>8</v>
      </c>
      <c r="I3010" t="str">
        <f t="shared" ref="I3010:I3073" si="189">IF(H3010=0, "No Purchases",
IF(H3010&lt;=1, "Rare Buyer",
IF(H3010&lt;=3, "Occasional Buyer",
IF(H3010&lt;=6, "Regular Buyer",
IF(H3010&lt;=12, "Frequent Buyer", "Very Frequent Buyer")))))</f>
        <v>Frequent Buyer</v>
      </c>
      <c r="J3010">
        <v>1</v>
      </c>
      <c r="K3010" t="str">
        <f t="shared" ref="K3010:K3073" si="190">IF(J3010&lt;=2, "Unsatisfied",
IF(J3010=3, "Neutral",
IF(J3010&gt;=4, "Satisfied", "N/A")))</f>
        <v>Unsatisfied</v>
      </c>
      <c r="L3010">
        <v>0</v>
      </c>
      <c r="M3010" t="str">
        <f t="shared" ref="M3010:M3073" si="191">IF(L3010=0, "No Intent", IF(L3010=1,"Intent to Purchase", "N/A"))</f>
        <v>No Intent</v>
      </c>
    </row>
    <row r="3011" spans="1:13">
      <c r="A3011">
        <v>8883</v>
      </c>
      <c r="B3011" t="s">
        <v>15</v>
      </c>
      <c r="C3011" t="s">
        <v>13</v>
      </c>
      <c r="D3011" s="3">
        <v>1771.16958826258</v>
      </c>
      <c r="E3011">
        <v>53</v>
      </c>
      <c r="F3011" s="5" t="str">
        <f t="shared" si="188"/>
        <v>Mature Adult</v>
      </c>
      <c r="G3011" t="s">
        <v>9020</v>
      </c>
      <c r="H3011">
        <v>16</v>
      </c>
      <c r="I3011" t="str">
        <f t="shared" si="189"/>
        <v>Very Frequent Buyer</v>
      </c>
      <c r="J3011">
        <v>1</v>
      </c>
      <c r="K3011" t="str">
        <f t="shared" si="190"/>
        <v>Unsatisfied</v>
      </c>
      <c r="L3011">
        <v>1</v>
      </c>
      <c r="M3011" t="str">
        <f t="shared" si="191"/>
        <v>Intent to Purchase</v>
      </c>
    </row>
    <row r="3012" spans="1:13">
      <c r="A3012">
        <v>8884</v>
      </c>
      <c r="B3012" t="s">
        <v>9</v>
      </c>
      <c r="C3012" t="s">
        <v>22</v>
      </c>
      <c r="D3012" s="3">
        <v>2626.7705253221202</v>
      </c>
      <c r="E3012">
        <v>23</v>
      </c>
      <c r="F3012" s="5" t="str">
        <f t="shared" si="188"/>
        <v>Young Adult</v>
      </c>
      <c r="G3012" t="s">
        <v>9020</v>
      </c>
      <c r="H3012">
        <v>7</v>
      </c>
      <c r="I3012" t="str">
        <f t="shared" si="189"/>
        <v>Frequent Buyer</v>
      </c>
      <c r="J3012">
        <v>4</v>
      </c>
      <c r="K3012" t="str">
        <f t="shared" si="190"/>
        <v>Satisfied</v>
      </c>
      <c r="L3012">
        <v>1</v>
      </c>
      <c r="M3012" t="str">
        <f t="shared" si="191"/>
        <v>Intent to Purchase</v>
      </c>
    </row>
    <row r="3013" spans="1:13">
      <c r="A3013">
        <v>8885</v>
      </c>
      <c r="B3013" t="s">
        <v>31</v>
      </c>
      <c r="C3013" t="s">
        <v>13</v>
      </c>
      <c r="D3013" s="3">
        <v>2347.1046082056801</v>
      </c>
      <c r="E3013">
        <v>36</v>
      </c>
      <c r="F3013" s="5" t="str">
        <f t="shared" si="188"/>
        <v>Adult</v>
      </c>
      <c r="G3013" t="s">
        <v>9020</v>
      </c>
      <c r="H3013">
        <v>10</v>
      </c>
      <c r="I3013" t="str">
        <f t="shared" si="189"/>
        <v>Frequent Buyer</v>
      </c>
      <c r="J3013">
        <v>3</v>
      </c>
      <c r="K3013" t="str">
        <f t="shared" si="190"/>
        <v>Neutral</v>
      </c>
      <c r="L3013">
        <v>1</v>
      </c>
      <c r="M3013" t="str">
        <f t="shared" si="191"/>
        <v>Intent to Purchase</v>
      </c>
    </row>
    <row r="3014" spans="1:13">
      <c r="A3014">
        <v>8886</v>
      </c>
      <c r="B3014" t="s">
        <v>15</v>
      </c>
      <c r="C3014" t="s">
        <v>10</v>
      </c>
      <c r="D3014" s="3">
        <v>2588.9657338953398</v>
      </c>
      <c r="E3014">
        <v>39</v>
      </c>
      <c r="F3014" s="5" t="str">
        <f t="shared" si="188"/>
        <v>Adult</v>
      </c>
      <c r="G3014" t="s">
        <v>9020</v>
      </c>
      <c r="H3014">
        <v>17</v>
      </c>
      <c r="I3014" t="str">
        <f t="shared" si="189"/>
        <v>Very Frequent Buyer</v>
      </c>
      <c r="J3014">
        <v>4</v>
      </c>
      <c r="K3014" t="str">
        <f t="shared" si="190"/>
        <v>Satisfied</v>
      </c>
      <c r="L3014">
        <v>1</v>
      </c>
      <c r="M3014" t="str">
        <f t="shared" si="191"/>
        <v>Intent to Purchase</v>
      </c>
    </row>
    <row r="3015" spans="1:13">
      <c r="A3015">
        <v>8887</v>
      </c>
      <c r="B3015" t="s">
        <v>9</v>
      </c>
      <c r="C3015" t="s">
        <v>22</v>
      </c>
      <c r="D3015" s="3">
        <v>2657.62721790666</v>
      </c>
      <c r="E3015">
        <v>67</v>
      </c>
      <c r="F3015" s="5" t="str">
        <f t="shared" si="188"/>
        <v>Senior</v>
      </c>
      <c r="G3015" t="s">
        <v>9020</v>
      </c>
      <c r="H3015">
        <v>4</v>
      </c>
      <c r="I3015" t="str">
        <f t="shared" si="189"/>
        <v>Regular Buyer</v>
      </c>
      <c r="J3015">
        <v>2</v>
      </c>
      <c r="K3015" t="str">
        <f t="shared" si="190"/>
        <v>Unsatisfied</v>
      </c>
      <c r="L3015">
        <v>1</v>
      </c>
      <c r="M3015" t="str">
        <f t="shared" si="191"/>
        <v>Intent to Purchase</v>
      </c>
    </row>
    <row r="3016" spans="1:13">
      <c r="A3016">
        <v>8888</v>
      </c>
      <c r="B3016" t="s">
        <v>9</v>
      </c>
      <c r="C3016" t="s">
        <v>22</v>
      </c>
      <c r="D3016" s="3">
        <v>2038.33406444559</v>
      </c>
      <c r="E3016">
        <v>60</v>
      </c>
      <c r="F3016" s="5" t="str">
        <f t="shared" si="188"/>
        <v>Senior</v>
      </c>
      <c r="G3016" t="s">
        <v>9019</v>
      </c>
      <c r="H3016">
        <v>6</v>
      </c>
      <c r="I3016" t="str">
        <f t="shared" si="189"/>
        <v>Regular Buyer</v>
      </c>
      <c r="J3016">
        <v>2</v>
      </c>
      <c r="K3016" t="str">
        <f t="shared" si="190"/>
        <v>Unsatisfied</v>
      </c>
      <c r="L3016">
        <v>0</v>
      </c>
      <c r="M3016" t="str">
        <f t="shared" si="191"/>
        <v>No Intent</v>
      </c>
    </row>
    <row r="3017" spans="1:13">
      <c r="A3017">
        <v>8889</v>
      </c>
      <c r="B3017" t="s">
        <v>12</v>
      </c>
      <c r="C3017" t="s">
        <v>22</v>
      </c>
      <c r="D3017" s="3">
        <v>233.569317600706</v>
      </c>
      <c r="E3017">
        <v>54</v>
      </c>
      <c r="F3017" s="5" t="str">
        <f t="shared" si="188"/>
        <v>Mature Adult</v>
      </c>
      <c r="G3017" t="s">
        <v>9019</v>
      </c>
      <c r="H3017">
        <v>13</v>
      </c>
      <c r="I3017" t="str">
        <f t="shared" si="189"/>
        <v>Very Frequent Buyer</v>
      </c>
      <c r="J3017">
        <v>1</v>
      </c>
      <c r="K3017" t="str">
        <f t="shared" si="190"/>
        <v>Unsatisfied</v>
      </c>
      <c r="L3017">
        <v>0</v>
      </c>
      <c r="M3017" t="str">
        <f t="shared" si="191"/>
        <v>No Intent</v>
      </c>
    </row>
    <row r="3018" spans="1:13">
      <c r="A3018">
        <v>8890</v>
      </c>
      <c r="B3018" t="s">
        <v>24</v>
      </c>
      <c r="C3018" t="s">
        <v>22</v>
      </c>
      <c r="D3018" s="3">
        <v>2421.8972810121099</v>
      </c>
      <c r="E3018">
        <v>29</v>
      </c>
      <c r="F3018" s="5" t="str">
        <f t="shared" si="188"/>
        <v>Young Adult</v>
      </c>
      <c r="G3018" t="s">
        <v>9020</v>
      </c>
      <c r="H3018">
        <v>2</v>
      </c>
      <c r="I3018" t="str">
        <f t="shared" si="189"/>
        <v>Occasional Buyer</v>
      </c>
      <c r="J3018">
        <v>2</v>
      </c>
      <c r="K3018" t="str">
        <f t="shared" si="190"/>
        <v>Unsatisfied</v>
      </c>
      <c r="L3018">
        <v>0</v>
      </c>
      <c r="M3018" t="str">
        <f t="shared" si="191"/>
        <v>No Intent</v>
      </c>
    </row>
    <row r="3019" spans="1:13">
      <c r="A3019">
        <v>8891</v>
      </c>
      <c r="B3019" t="s">
        <v>15</v>
      </c>
      <c r="C3019" t="s">
        <v>28</v>
      </c>
      <c r="D3019" s="3">
        <v>2741.7629399677699</v>
      </c>
      <c r="E3019">
        <v>36</v>
      </c>
      <c r="F3019" s="5" t="str">
        <f t="shared" si="188"/>
        <v>Adult</v>
      </c>
      <c r="G3019" t="s">
        <v>9020</v>
      </c>
      <c r="H3019">
        <v>13</v>
      </c>
      <c r="I3019" t="str">
        <f t="shared" si="189"/>
        <v>Very Frequent Buyer</v>
      </c>
      <c r="J3019">
        <v>5</v>
      </c>
      <c r="K3019" t="str">
        <f t="shared" si="190"/>
        <v>Satisfied</v>
      </c>
      <c r="L3019">
        <v>1</v>
      </c>
      <c r="M3019" t="str">
        <f t="shared" si="191"/>
        <v>Intent to Purchase</v>
      </c>
    </row>
    <row r="3020" spans="1:13">
      <c r="A3020">
        <v>8892</v>
      </c>
      <c r="B3020" t="s">
        <v>31</v>
      </c>
      <c r="C3020" t="s">
        <v>13</v>
      </c>
      <c r="D3020" s="3">
        <v>2617.56453572602</v>
      </c>
      <c r="E3020">
        <v>42</v>
      </c>
      <c r="F3020" s="5" t="str">
        <f t="shared" si="188"/>
        <v>Middle aged</v>
      </c>
      <c r="G3020" t="s">
        <v>9020</v>
      </c>
      <c r="H3020">
        <v>14</v>
      </c>
      <c r="I3020" t="str">
        <f t="shared" si="189"/>
        <v>Very Frequent Buyer</v>
      </c>
      <c r="J3020">
        <v>5</v>
      </c>
      <c r="K3020" t="str">
        <f t="shared" si="190"/>
        <v>Satisfied</v>
      </c>
      <c r="L3020">
        <v>1</v>
      </c>
      <c r="M3020" t="str">
        <f t="shared" si="191"/>
        <v>Intent to Purchase</v>
      </c>
    </row>
    <row r="3021" spans="1:13">
      <c r="A3021">
        <v>8893</v>
      </c>
      <c r="B3021" t="s">
        <v>15</v>
      </c>
      <c r="C3021" t="s">
        <v>13</v>
      </c>
      <c r="D3021" s="3">
        <v>769.89576130770104</v>
      </c>
      <c r="E3021">
        <v>28</v>
      </c>
      <c r="F3021" s="5" t="str">
        <f t="shared" si="188"/>
        <v>Young Adult</v>
      </c>
      <c r="G3021" t="s">
        <v>9020</v>
      </c>
      <c r="H3021">
        <v>13</v>
      </c>
      <c r="I3021" t="str">
        <f t="shared" si="189"/>
        <v>Very Frequent Buyer</v>
      </c>
      <c r="J3021">
        <v>2</v>
      </c>
      <c r="K3021" t="str">
        <f t="shared" si="190"/>
        <v>Unsatisfied</v>
      </c>
      <c r="L3021">
        <v>0</v>
      </c>
      <c r="M3021" t="str">
        <f t="shared" si="191"/>
        <v>No Intent</v>
      </c>
    </row>
    <row r="3022" spans="1:13">
      <c r="A3022">
        <v>8894</v>
      </c>
      <c r="B3022" t="s">
        <v>31</v>
      </c>
      <c r="C3022" t="s">
        <v>10</v>
      </c>
      <c r="D3022" s="3">
        <v>2056.6687877245299</v>
      </c>
      <c r="E3022">
        <v>36</v>
      </c>
      <c r="F3022" s="5" t="str">
        <f t="shared" si="188"/>
        <v>Adult</v>
      </c>
      <c r="G3022" t="s">
        <v>9019</v>
      </c>
      <c r="H3022">
        <v>19</v>
      </c>
      <c r="I3022" t="str">
        <f t="shared" si="189"/>
        <v>Very Frequent Buyer</v>
      </c>
      <c r="J3022">
        <v>2</v>
      </c>
      <c r="K3022" t="str">
        <f t="shared" si="190"/>
        <v>Unsatisfied</v>
      </c>
      <c r="L3022">
        <v>0</v>
      </c>
      <c r="M3022" t="str">
        <f t="shared" si="191"/>
        <v>No Intent</v>
      </c>
    </row>
    <row r="3023" spans="1:13">
      <c r="A3023">
        <v>8895</v>
      </c>
      <c r="B3023" t="s">
        <v>12</v>
      </c>
      <c r="C3023" t="s">
        <v>22</v>
      </c>
      <c r="D3023" s="3">
        <v>979.62485231828998</v>
      </c>
      <c r="E3023">
        <v>32</v>
      </c>
      <c r="F3023" s="5" t="str">
        <f t="shared" si="188"/>
        <v>Adult</v>
      </c>
      <c r="G3023" t="s">
        <v>9020</v>
      </c>
      <c r="H3023">
        <v>17</v>
      </c>
      <c r="I3023" t="str">
        <f t="shared" si="189"/>
        <v>Very Frequent Buyer</v>
      </c>
      <c r="J3023">
        <v>3</v>
      </c>
      <c r="K3023" t="str">
        <f t="shared" si="190"/>
        <v>Neutral</v>
      </c>
      <c r="L3023">
        <v>1</v>
      </c>
      <c r="M3023" t="str">
        <f t="shared" si="191"/>
        <v>Intent to Purchase</v>
      </c>
    </row>
    <row r="3024" spans="1:13">
      <c r="A3024">
        <v>8896</v>
      </c>
      <c r="B3024" t="s">
        <v>24</v>
      </c>
      <c r="C3024" t="s">
        <v>18</v>
      </c>
      <c r="D3024" s="3">
        <v>1507.2549163363201</v>
      </c>
      <c r="E3024">
        <v>57</v>
      </c>
      <c r="F3024" s="5" t="str">
        <f t="shared" si="188"/>
        <v>Mature Adult</v>
      </c>
      <c r="G3024" t="s">
        <v>9020</v>
      </c>
      <c r="H3024">
        <v>3</v>
      </c>
      <c r="I3024" t="str">
        <f t="shared" si="189"/>
        <v>Occasional Buyer</v>
      </c>
      <c r="J3024">
        <v>3</v>
      </c>
      <c r="K3024" t="str">
        <f t="shared" si="190"/>
        <v>Neutral</v>
      </c>
      <c r="L3024">
        <v>1</v>
      </c>
      <c r="M3024" t="str">
        <f t="shared" si="191"/>
        <v>Intent to Purchase</v>
      </c>
    </row>
    <row r="3025" spans="1:13">
      <c r="A3025">
        <v>8897</v>
      </c>
      <c r="B3025" t="s">
        <v>15</v>
      </c>
      <c r="C3025" t="s">
        <v>13</v>
      </c>
      <c r="D3025" s="3">
        <v>132.993361287493</v>
      </c>
      <c r="E3025">
        <v>22</v>
      </c>
      <c r="F3025" s="5" t="str">
        <f t="shared" si="188"/>
        <v>Young Adult</v>
      </c>
      <c r="G3025" t="s">
        <v>9020</v>
      </c>
      <c r="H3025">
        <v>9</v>
      </c>
      <c r="I3025" t="str">
        <f t="shared" si="189"/>
        <v>Frequent Buyer</v>
      </c>
      <c r="J3025">
        <v>1</v>
      </c>
      <c r="K3025" t="str">
        <f t="shared" si="190"/>
        <v>Unsatisfied</v>
      </c>
      <c r="L3025">
        <v>0</v>
      </c>
      <c r="M3025" t="str">
        <f t="shared" si="191"/>
        <v>No Intent</v>
      </c>
    </row>
    <row r="3026" spans="1:13">
      <c r="A3026">
        <v>8898</v>
      </c>
      <c r="B3026" t="s">
        <v>24</v>
      </c>
      <c r="C3026" t="s">
        <v>10</v>
      </c>
      <c r="D3026" s="3">
        <v>547.48286388058102</v>
      </c>
      <c r="E3026">
        <v>59</v>
      </c>
      <c r="F3026" s="5" t="str">
        <f t="shared" si="188"/>
        <v>Mature Adult</v>
      </c>
      <c r="G3026" t="s">
        <v>9019</v>
      </c>
      <c r="H3026">
        <v>15</v>
      </c>
      <c r="I3026" t="str">
        <f t="shared" si="189"/>
        <v>Very Frequent Buyer</v>
      </c>
      <c r="J3026">
        <v>3</v>
      </c>
      <c r="K3026" t="str">
        <f t="shared" si="190"/>
        <v>Neutral</v>
      </c>
      <c r="L3026">
        <v>0</v>
      </c>
      <c r="M3026" t="str">
        <f t="shared" si="191"/>
        <v>No Intent</v>
      </c>
    </row>
    <row r="3027" spans="1:13">
      <c r="A3027">
        <v>8899</v>
      </c>
      <c r="B3027" t="s">
        <v>9</v>
      </c>
      <c r="C3027" t="s">
        <v>18</v>
      </c>
      <c r="D3027" s="3">
        <v>2075.9213900427098</v>
      </c>
      <c r="E3027">
        <v>37</v>
      </c>
      <c r="F3027" s="5" t="str">
        <f t="shared" si="188"/>
        <v>Adult</v>
      </c>
      <c r="G3027" t="s">
        <v>9020</v>
      </c>
      <c r="H3027">
        <v>12</v>
      </c>
      <c r="I3027" t="str">
        <f t="shared" si="189"/>
        <v>Frequent Buyer</v>
      </c>
      <c r="J3027">
        <v>1</v>
      </c>
      <c r="K3027" t="str">
        <f t="shared" si="190"/>
        <v>Unsatisfied</v>
      </c>
      <c r="L3027">
        <v>1</v>
      </c>
      <c r="M3027" t="str">
        <f t="shared" si="191"/>
        <v>Intent to Purchase</v>
      </c>
    </row>
    <row r="3028" spans="1:13">
      <c r="A3028">
        <v>8900</v>
      </c>
      <c r="B3028" t="s">
        <v>24</v>
      </c>
      <c r="C3028" t="s">
        <v>13</v>
      </c>
      <c r="D3028" s="3">
        <v>1348.1050838783001</v>
      </c>
      <c r="E3028">
        <v>52</v>
      </c>
      <c r="F3028" s="5" t="str">
        <f t="shared" si="188"/>
        <v>Mature Adult</v>
      </c>
      <c r="G3028" t="s">
        <v>9020</v>
      </c>
      <c r="H3028">
        <v>12</v>
      </c>
      <c r="I3028" t="str">
        <f t="shared" si="189"/>
        <v>Frequent Buyer</v>
      </c>
      <c r="J3028">
        <v>2</v>
      </c>
      <c r="K3028" t="str">
        <f t="shared" si="190"/>
        <v>Unsatisfied</v>
      </c>
      <c r="L3028">
        <v>1</v>
      </c>
      <c r="M3028" t="str">
        <f t="shared" si="191"/>
        <v>Intent to Purchase</v>
      </c>
    </row>
    <row r="3029" spans="1:13">
      <c r="A3029">
        <v>8901</v>
      </c>
      <c r="B3029" t="s">
        <v>31</v>
      </c>
      <c r="C3029" t="s">
        <v>10</v>
      </c>
      <c r="D3029" s="3">
        <v>1075.47898308957</v>
      </c>
      <c r="E3029">
        <v>36</v>
      </c>
      <c r="F3029" s="5" t="str">
        <f t="shared" si="188"/>
        <v>Adult</v>
      </c>
      <c r="G3029" t="s">
        <v>9019</v>
      </c>
      <c r="H3029">
        <v>12</v>
      </c>
      <c r="I3029" t="str">
        <f t="shared" si="189"/>
        <v>Frequent Buyer</v>
      </c>
      <c r="J3029">
        <v>1</v>
      </c>
      <c r="K3029" t="str">
        <f t="shared" si="190"/>
        <v>Unsatisfied</v>
      </c>
      <c r="L3029">
        <v>0</v>
      </c>
      <c r="M3029" t="str">
        <f t="shared" si="191"/>
        <v>No Intent</v>
      </c>
    </row>
    <row r="3030" spans="1:13">
      <c r="A3030">
        <v>8902</v>
      </c>
      <c r="B3030" t="s">
        <v>12</v>
      </c>
      <c r="C3030" t="s">
        <v>18</v>
      </c>
      <c r="D3030" s="3">
        <v>389.56595876312298</v>
      </c>
      <c r="E3030">
        <v>52</v>
      </c>
      <c r="F3030" s="5" t="str">
        <f t="shared" si="188"/>
        <v>Mature Adult</v>
      </c>
      <c r="G3030" t="s">
        <v>9020</v>
      </c>
      <c r="H3030">
        <v>1</v>
      </c>
      <c r="I3030" t="str">
        <f t="shared" si="189"/>
        <v>Rare Buyer</v>
      </c>
      <c r="J3030">
        <v>4</v>
      </c>
      <c r="K3030" t="str">
        <f t="shared" si="190"/>
        <v>Satisfied</v>
      </c>
      <c r="L3030">
        <v>1</v>
      </c>
      <c r="M3030" t="str">
        <f t="shared" si="191"/>
        <v>Intent to Purchase</v>
      </c>
    </row>
    <row r="3031" spans="1:13">
      <c r="A3031">
        <v>8903</v>
      </c>
      <c r="B3031" t="s">
        <v>9</v>
      </c>
      <c r="C3031" t="s">
        <v>13</v>
      </c>
      <c r="D3031" s="3">
        <v>2434.5207524543398</v>
      </c>
      <c r="E3031">
        <v>65</v>
      </c>
      <c r="F3031" s="5" t="str">
        <f t="shared" si="188"/>
        <v>Senior</v>
      </c>
      <c r="G3031" t="s">
        <v>9019</v>
      </c>
      <c r="H3031">
        <v>3</v>
      </c>
      <c r="I3031" t="str">
        <f t="shared" si="189"/>
        <v>Occasional Buyer</v>
      </c>
      <c r="J3031">
        <v>3</v>
      </c>
      <c r="K3031" t="str">
        <f t="shared" si="190"/>
        <v>Neutral</v>
      </c>
      <c r="L3031">
        <v>0</v>
      </c>
      <c r="M3031" t="str">
        <f t="shared" si="191"/>
        <v>No Intent</v>
      </c>
    </row>
    <row r="3032" spans="1:13">
      <c r="A3032">
        <v>8904</v>
      </c>
      <c r="B3032" t="s">
        <v>9</v>
      </c>
      <c r="C3032" t="s">
        <v>18</v>
      </c>
      <c r="D3032" s="3">
        <v>2698.99261024313</v>
      </c>
      <c r="E3032">
        <v>66</v>
      </c>
      <c r="F3032" s="5" t="str">
        <f t="shared" si="188"/>
        <v>Senior</v>
      </c>
      <c r="G3032" t="s">
        <v>9019</v>
      </c>
      <c r="H3032">
        <v>9</v>
      </c>
      <c r="I3032" t="str">
        <f t="shared" si="189"/>
        <v>Frequent Buyer</v>
      </c>
      <c r="J3032">
        <v>2</v>
      </c>
      <c r="K3032" t="str">
        <f t="shared" si="190"/>
        <v>Unsatisfied</v>
      </c>
      <c r="L3032">
        <v>0</v>
      </c>
      <c r="M3032" t="str">
        <f t="shared" si="191"/>
        <v>No Intent</v>
      </c>
    </row>
    <row r="3033" spans="1:13">
      <c r="A3033">
        <v>8905</v>
      </c>
      <c r="B3033" t="s">
        <v>24</v>
      </c>
      <c r="C3033" t="s">
        <v>28</v>
      </c>
      <c r="D3033" s="3">
        <v>2173.5372523293399</v>
      </c>
      <c r="E3033">
        <v>30</v>
      </c>
      <c r="F3033" s="5" t="str">
        <f t="shared" si="188"/>
        <v>Adult</v>
      </c>
      <c r="G3033" t="s">
        <v>9019</v>
      </c>
      <c r="H3033">
        <v>7</v>
      </c>
      <c r="I3033" t="str">
        <f t="shared" si="189"/>
        <v>Frequent Buyer</v>
      </c>
      <c r="J3033">
        <v>5</v>
      </c>
      <c r="K3033" t="str">
        <f t="shared" si="190"/>
        <v>Satisfied</v>
      </c>
      <c r="L3033">
        <v>0</v>
      </c>
      <c r="M3033" t="str">
        <f t="shared" si="191"/>
        <v>No Intent</v>
      </c>
    </row>
    <row r="3034" spans="1:13">
      <c r="A3034">
        <v>8906</v>
      </c>
      <c r="B3034" t="s">
        <v>31</v>
      </c>
      <c r="C3034" t="s">
        <v>18</v>
      </c>
      <c r="D3034" s="3">
        <v>2125.6409116691698</v>
      </c>
      <c r="E3034">
        <v>67</v>
      </c>
      <c r="F3034" s="5" t="str">
        <f t="shared" si="188"/>
        <v>Senior</v>
      </c>
      <c r="G3034" t="s">
        <v>9019</v>
      </c>
      <c r="H3034">
        <v>16</v>
      </c>
      <c r="I3034" t="str">
        <f t="shared" si="189"/>
        <v>Very Frequent Buyer</v>
      </c>
      <c r="J3034">
        <v>1</v>
      </c>
      <c r="K3034" t="str">
        <f t="shared" si="190"/>
        <v>Unsatisfied</v>
      </c>
      <c r="L3034">
        <v>0</v>
      </c>
      <c r="M3034" t="str">
        <f t="shared" si="191"/>
        <v>No Intent</v>
      </c>
    </row>
    <row r="3035" spans="1:13">
      <c r="A3035">
        <v>8907</v>
      </c>
      <c r="B3035" t="s">
        <v>9</v>
      </c>
      <c r="C3035" t="s">
        <v>18</v>
      </c>
      <c r="D3035" s="3">
        <v>913.78136094798595</v>
      </c>
      <c r="E3035">
        <v>46</v>
      </c>
      <c r="F3035" s="5" t="str">
        <f t="shared" si="188"/>
        <v>Middle aged</v>
      </c>
      <c r="G3035" t="s">
        <v>9019</v>
      </c>
      <c r="H3035">
        <v>10</v>
      </c>
      <c r="I3035" t="str">
        <f t="shared" si="189"/>
        <v>Frequent Buyer</v>
      </c>
      <c r="J3035">
        <v>5</v>
      </c>
      <c r="K3035" t="str">
        <f t="shared" si="190"/>
        <v>Satisfied</v>
      </c>
      <c r="L3035">
        <v>1</v>
      </c>
      <c r="M3035" t="str">
        <f t="shared" si="191"/>
        <v>Intent to Purchase</v>
      </c>
    </row>
    <row r="3036" spans="1:13">
      <c r="A3036">
        <v>8908</v>
      </c>
      <c r="B3036" t="s">
        <v>31</v>
      </c>
      <c r="C3036" t="s">
        <v>13</v>
      </c>
      <c r="D3036" s="3">
        <v>2758.49392917159</v>
      </c>
      <c r="E3036">
        <v>20</v>
      </c>
      <c r="F3036" s="5" t="str">
        <f t="shared" si="188"/>
        <v>Young Adult</v>
      </c>
      <c r="G3036" t="s">
        <v>9019</v>
      </c>
      <c r="H3036">
        <v>4</v>
      </c>
      <c r="I3036" t="str">
        <f t="shared" si="189"/>
        <v>Regular Buyer</v>
      </c>
      <c r="J3036">
        <v>1</v>
      </c>
      <c r="K3036" t="str">
        <f t="shared" si="190"/>
        <v>Unsatisfied</v>
      </c>
      <c r="L3036">
        <v>0</v>
      </c>
      <c r="M3036" t="str">
        <f t="shared" si="191"/>
        <v>No Intent</v>
      </c>
    </row>
    <row r="3037" spans="1:13">
      <c r="A3037">
        <v>8909</v>
      </c>
      <c r="B3037" t="s">
        <v>15</v>
      </c>
      <c r="C3037" t="s">
        <v>28</v>
      </c>
      <c r="D3037" s="3">
        <v>788.22479811246797</v>
      </c>
      <c r="E3037">
        <v>54</v>
      </c>
      <c r="F3037" s="5" t="str">
        <f t="shared" si="188"/>
        <v>Mature Adult</v>
      </c>
      <c r="G3037" t="s">
        <v>9019</v>
      </c>
      <c r="H3037">
        <v>9</v>
      </c>
      <c r="I3037" t="str">
        <f t="shared" si="189"/>
        <v>Frequent Buyer</v>
      </c>
      <c r="J3037">
        <v>4</v>
      </c>
      <c r="K3037" t="str">
        <f t="shared" si="190"/>
        <v>Satisfied</v>
      </c>
      <c r="L3037">
        <v>1</v>
      </c>
      <c r="M3037" t="str">
        <f t="shared" si="191"/>
        <v>Intent to Purchase</v>
      </c>
    </row>
    <row r="3038" spans="1:13">
      <c r="A3038">
        <v>8910</v>
      </c>
      <c r="B3038" t="s">
        <v>24</v>
      </c>
      <c r="C3038" t="s">
        <v>13</v>
      </c>
      <c r="D3038" s="3">
        <v>2358.6325785387799</v>
      </c>
      <c r="E3038">
        <v>58</v>
      </c>
      <c r="F3038" s="5" t="str">
        <f t="shared" si="188"/>
        <v>Mature Adult</v>
      </c>
      <c r="G3038" t="s">
        <v>9020</v>
      </c>
      <c r="H3038">
        <v>10</v>
      </c>
      <c r="I3038" t="str">
        <f t="shared" si="189"/>
        <v>Frequent Buyer</v>
      </c>
      <c r="J3038">
        <v>5</v>
      </c>
      <c r="K3038" t="str">
        <f t="shared" si="190"/>
        <v>Satisfied</v>
      </c>
      <c r="L3038">
        <v>1</v>
      </c>
      <c r="M3038" t="str">
        <f t="shared" si="191"/>
        <v>Intent to Purchase</v>
      </c>
    </row>
    <row r="3039" spans="1:13">
      <c r="A3039">
        <v>8911</v>
      </c>
      <c r="B3039" t="s">
        <v>31</v>
      </c>
      <c r="C3039" t="s">
        <v>28</v>
      </c>
      <c r="D3039" s="3">
        <v>1202.4310932394999</v>
      </c>
      <c r="E3039">
        <v>59</v>
      </c>
      <c r="F3039" s="5" t="str">
        <f t="shared" si="188"/>
        <v>Mature Adult</v>
      </c>
      <c r="G3039" t="s">
        <v>9020</v>
      </c>
      <c r="H3039">
        <v>19</v>
      </c>
      <c r="I3039" t="str">
        <f t="shared" si="189"/>
        <v>Very Frequent Buyer</v>
      </c>
      <c r="J3039">
        <v>3</v>
      </c>
      <c r="K3039" t="str">
        <f t="shared" si="190"/>
        <v>Neutral</v>
      </c>
      <c r="L3039">
        <v>1</v>
      </c>
      <c r="M3039" t="str">
        <f t="shared" si="191"/>
        <v>Intent to Purchase</v>
      </c>
    </row>
    <row r="3040" spans="1:13">
      <c r="A3040">
        <v>8912</v>
      </c>
      <c r="B3040" t="s">
        <v>9</v>
      </c>
      <c r="C3040" t="s">
        <v>10</v>
      </c>
      <c r="D3040" s="3">
        <v>1744.4096826648899</v>
      </c>
      <c r="E3040">
        <v>30</v>
      </c>
      <c r="F3040" s="5" t="str">
        <f t="shared" si="188"/>
        <v>Adult</v>
      </c>
      <c r="G3040" t="s">
        <v>9019</v>
      </c>
      <c r="H3040">
        <v>6</v>
      </c>
      <c r="I3040" t="str">
        <f t="shared" si="189"/>
        <v>Regular Buyer</v>
      </c>
      <c r="J3040">
        <v>3</v>
      </c>
      <c r="K3040" t="str">
        <f t="shared" si="190"/>
        <v>Neutral</v>
      </c>
      <c r="L3040">
        <v>0</v>
      </c>
      <c r="M3040" t="str">
        <f t="shared" si="191"/>
        <v>No Intent</v>
      </c>
    </row>
    <row r="3041" spans="1:13">
      <c r="A3041">
        <v>8913</v>
      </c>
      <c r="B3041" t="s">
        <v>15</v>
      </c>
      <c r="C3041" t="s">
        <v>22</v>
      </c>
      <c r="D3041" s="3">
        <v>2917.1843510874601</v>
      </c>
      <c r="E3041">
        <v>48</v>
      </c>
      <c r="F3041" s="5" t="str">
        <f t="shared" si="188"/>
        <v>Middle aged</v>
      </c>
      <c r="G3041" t="s">
        <v>9019</v>
      </c>
      <c r="H3041">
        <v>16</v>
      </c>
      <c r="I3041" t="str">
        <f t="shared" si="189"/>
        <v>Very Frequent Buyer</v>
      </c>
      <c r="J3041">
        <v>4</v>
      </c>
      <c r="K3041" t="str">
        <f t="shared" si="190"/>
        <v>Satisfied</v>
      </c>
      <c r="L3041">
        <v>1</v>
      </c>
      <c r="M3041" t="str">
        <f t="shared" si="191"/>
        <v>Intent to Purchase</v>
      </c>
    </row>
    <row r="3042" spans="1:13">
      <c r="A3042">
        <v>8914</v>
      </c>
      <c r="B3042" t="s">
        <v>9</v>
      </c>
      <c r="C3042" t="s">
        <v>13</v>
      </c>
      <c r="D3042" s="3">
        <v>1491.3520722615599</v>
      </c>
      <c r="E3042">
        <v>36</v>
      </c>
      <c r="F3042" s="5" t="str">
        <f t="shared" si="188"/>
        <v>Adult</v>
      </c>
      <c r="G3042" t="s">
        <v>9020</v>
      </c>
      <c r="H3042">
        <v>7</v>
      </c>
      <c r="I3042" t="str">
        <f t="shared" si="189"/>
        <v>Frequent Buyer</v>
      </c>
      <c r="J3042">
        <v>1</v>
      </c>
      <c r="K3042" t="str">
        <f t="shared" si="190"/>
        <v>Unsatisfied</v>
      </c>
      <c r="L3042">
        <v>1</v>
      </c>
      <c r="M3042" t="str">
        <f t="shared" si="191"/>
        <v>Intent to Purchase</v>
      </c>
    </row>
    <row r="3043" spans="1:13">
      <c r="A3043">
        <v>8915</v>
      </c>
      <c r="B3043" t="s">
        <v>12</v>
      </c>
      <c r="C3043" t="s">
        <v>22</v>
      </c>
      <c r="D3043" s="3">
        <v>2196.35864585948</v>
      </c>
      <c r="E3043">
        <v>47</v>
      </c>
      <c r="F3043" s="5" t="str">
        <f t="shared" si="188"/>
        <v>Middle aged</v>
      </c>
      <c r="G3043" t="s">
        <v>9020</v>
      </c>
      <c r="H3043">
        <v>12</v>
      </c>
      <c r="I3043" t="str">
        <f t="shared" si="189"/>
        <v>Frequent Buyer</v>
      </c>
      <c r="J3043">
        <v>3</v>
      </c>
      <c r="K3043" t="str">
        <f t="shared" si="190"/>
        <v>Neutral</v>
      </c>
      <c r="L3043">
        <v>1</v>
      </c>
      <c r="M3043" t="str">
        <f t="shared" si="191"/>
        <v>Intent to Purchase</v>
      </c>
    </row>
    <row r="3044" spans="1:13">
      <c r="A3044">
        <v>8916</v>
      </c>
      <c r="B3044" t="s">
        <v>24</v>
      </c>
      <c r="C3044" t="s">
        <v>10</v>
      </c>
      <c r="D3044" s="3">
        <v>2532.5047564543802</v>
      </c>
      <c r="E3044">
        <v>18</v>
      </c>
      <c r="F3044" s="5" t="str">
        <f t="shared" si="188"/>
        <v>Adolescent</v>
      </c>
      <c r="G3044" t="s">
        <v>9019</v>
      </c>
      <c r="H3044">
        <v>8</v>
      </c>
      <c r="I3044" t="str">
        <f t="shared" si="189"/>
        <v>Frequent Buyer</v>
      </c>
      <c r="J3044">
        <v>3</v>
      </c>
      <c r="K3044" t="str">
        <f t="shared" si="190"/>
        <v>Neutral</v>
      </c>
      <c r="L3044">
        <v>0</v>
      </c>
      <c r="M3044" t="str">
        <f t="shared" si="191"/>
        <v>No Intent</v>
      </c>
    </row>
    <row r="3045" spans="1:13">
      <c r="A3045">
        <v>8917</v>
      </c>
      <c r="B3045" t="s">
        <v>12</v>
      </c>
      <c r="C3045" t="s">
        <v>22</v>
      </c>
      <c r="D3045" s="3">
        <v>1266.0902969400499</v>
      </c>
      <c r="E3045">
        <v>48</v>
      </c>
      <c r="F3045" s="5" t="str">
        <f t="shared" si="188"/>
        <v>Middle aged</v>
      </c>
      <c r="G3045" t="s">
        <v>9019</v>
      </c>
      <c r="H3045">
        <v>3</v>
      </c>
      <c r="I3045" t="str">
        <f t="shared" si="189"/>
        <v>Occasional Buyer</v>
      </c>
      <c r="J3045">
        <v>2</v>
      </c>
      <c r="K3045" t="str">
        <f t="shared" si="190"/>
        <v>Unsatisfied</v>
      </c>
      <c r="L3045">
        <v>0</v>
      </c>
      <c r="M3045" t="str">
        <f t="shared" si="191"/>
        <v>No Intent</v>
      </c>
    </row>
    <row r="3046" spans="1:13">
      <c r="A3046">
        <v>8918</v>
      </c>
      <c r="B3046" t="s">
        <v>31</v>
      </c>
      <c r="C3046" t="s">
        <v>28</v>
      </c>
      <c r="D3046" s="3">
        <v>1075.3029961800501</v>
      </c>
      <c r="E3046">
        <v>67</v>
      </c>
      <c r="F3046" s="5" t="str">
        <f t="shared" si="188"/>
        <v>Senior</v>
      </c>
      <c r="G3046" t="s">
        <v>9019</v>
      </c>
      <c r="H3046">
        <v>19</v>
      </c>
      <c r="I3046" t="str">
        <f t="shared" si="189"/>
        <v>Very Frequent Buyer</v>
      </c>
      <c r="J3046">
        <v>3</v>
      </c>
      <c r="K3046" t="str">
        <f t="shared" si="190"/>
        <v>Neutral</v>
      </c>
      <c r="L3046">
        <v>0</v>
      </c>
      <c r="M3046" t="str">
        <f t="shared" si="191"/>
        <v>No Intent</v>
      </c>
    </row>
    <row r="3047" spans="1:13">
      <c r="A3047">
        <v>8919</v>
      </c>
      <c r="B3047" t="s">
        <v>9</v>
      </c>
      <c r="C3047" t="s">
        <v>18</v>
      </c>
      <c r="D3047" s="3">
        <v>533.14317147880399</v>
      </c>
      <c r="E3047">
        <v>24</v>
      </c>
      <c r="F3047" s="5" t="str">
        <f t="shared" si="188"/>
        <v>Young Adult</v>
      </c>
      <c r="G3047" t="s">
        <v>9020</v>
      </c>
      <c r="H3047">
        <v>2</v>
      </c>
      <c r="I3047" t="str">
        <f t="shared" si="189"/>
        <v>Occasional Buyer</v>
      </c>
      <c r="J3047">
        <v>4</v>
      </c>
      <c r="K3047" t="str">
        <f t="shared" si="190"/>
        <v>Satisfied</v>
      </c>
      <c r="L3047">
        <v>1</v>
      </c>
      <c r="M3047" t="str">
        <f t="shared" si="191"/>
        <v>Intent to Purchase</v>
      </c>
    </row>
    <row r="3048" spans="1:13">
      <c r="A3048">
        <v>8920</v>
      </c>
      <c r="B3048" t="s">
        <v>31</v>
      </c>
      <c r="C3048" t="s">
        <v>13</v>
      </c>
      <c r="D3048" s="3">
        <v>557.401844010226</v>
      </c>
      <c r="E3048">
        <v>56</v>
      </c>
      <c r="F3048" s="5" t="str">
        <f t="shared" si="188"/>
        <v>Mature Adult</v>
      </c>
      <c r="G3048" t="s">
        <v>9019</v>
      </c>
      <c r="H3048">
        <v>7</v>
      </c>
      <c r="I3048" t="str">
        <f t="shared" si="189"/>
        <v>Frequent Buyer</v>
      </c>
      <c r="J3048">
        <v>1</v>
      </c>
      <c r="K3048" t="str">
        <f t="shared" si="190"/>
        <v>Unsatisfied</v>
      </c>
      <c r="L3048">
        <v>0</v>
      </c>
      <c r="M3048" t="str">
        <f t="shared" si="191"/>
        <v>No Intent</v>
      </c>
    </row>
    <row r="3049" spans="1:13">
      <c r="A3049">
        <v>8921</v>
      </c>
      <c r="B3049" t="s">
        <v>9</v>
      </c>
      <c r="C3049" t="s">
        <v>10</v>
      </c>
      <c r="D3049" s="3">
        <v>1428.9730625874199</v>
      </c>
      <c r="E3049">
        <v>21</v>
      </c>
      <c r="F3049" s="5" t="str">
        <f t="shared" si="188"/>
        <v>Young Adult</v>
      </c>
      <c r="G3049" t="s">
        <v>9020</v>
      </c>
      <c r="H3049">
        <v>19</v>
      </c>
      <c r="I3049" t="str">
        <f t="shared" si="189"/>
        <v>Very Frequent Buyer</v>
      </c>
      <c r="J3049">
        <v>5</v>
      </c>
      <c r="K3049" t="str">
        <f t="shared" si="190"/>
        <v>Satisfied</v>
      </c>
      <c r="L3049">
        <v>1</v>
      </c>
      <c r="M3049" t="str">
        <f t="shared" si="191"/>
        <v>Intent to Purchase</v>
      </c>
    </row>
    <row r="3050" spans="1:13">
      <c r="A3050">
        <v>8922</v>
      </c>
      <c r="B3050" t="s">
        <v>31</v>
      </c>
      <c r="C3050" t="s">
        <v>22</v>
      </c>
      <c r="D3050" s="3">
        <v>1562.6723354313799</v>
      </c>
      <c r="E3050">
        <v>58</v>
      </c>
      <c r="F3050" s="5" t="str">
        <f t="shared" si="188"/>
        <v>Mature Adult</v>
      </c>
      <c r="G3050" t="s">
        <v>9020</v>
      </c>
      <c r="H3050">
        <v>12</v>
      </c>
      <c r="I3050" t="str">
        <f t="shared" si="189"/>
        <v>Frequent Buyer</v>
      </c>
      <c r="J3050">
        <v>2</v>
      </c>
      <c r="K3050" t="str">
        <f t="shared" si="190"/>
        <v>Unsatisfied</v>
      </c>
      <c r="L3050">
        <v>1</v>
      </c>
      <c r="M3050" t="str">
        <f t="shared" si="191"/>
        <v>Intent to Purchase</v>
      </c>
    </row>
    <row r="3051" spans="1:13">
      <c r="A3051">
        <v>8923</v>
      </c>
      <c r="B3051" t="s">
        <v>12</v>
      </c>
      <c r="C3051" t="s">
        <v>18</v>
      </c>
      <c r="D3051" s="3">
        <v>1065.4102794005801</v>
      </c>
      <c r="E3051">
        <v>50</v>
      </c>
      <c r="F3051" s="5" t="str">
        <f t="shared" si="188"/>
        <v>Mature Adult</v>
      </c>
      <c r="G3051" t="s">
        <v>9020</v>
      </c>
      <c r="H3051">
        <v>6</v>
      </c>
      <c r="I3051" t="str">
        <f t="shared" si="189"/>
        <v>Regular Buyer</v>
      </c>
      <c r="J3051">
        <v>4</v>
      </c>
      <c r="K3051" t="str">
        <f t="shared" si="190"/>
        <v>Satisfied</v>
      </c>
      <c r="L3051">
        <v>1</v>
      </c>
      <c r="M3051" t="str">
        <f t="shared" si="191"/>
        <v>Intent to Purchase</v>
      </c>
    </row>
    <row r="3052" spans="1:13">
      <c r="A3052">
        <v>8924</v>
      </c>
      <c r="B3052" t="s">
        <v>12</v>
      </c>
      <c r="C3052" t="s">
        <v>28</v>
      </c>
      <c r="D3052" s="3">
        <v>2804.3163927421701</v>
      </c>
      <c r="E3052">
        <v>25</v>
      </c>
      <c r="F3052" s="5" t="str">
        <f t="shared" ref="F3052:F3115" si="192">IF(E3052&lt;20,"Adolescent",IF(E3052&lt;30,"Young Adult",IF(E3052&lt;40,"Adult",IF(E3052&lt;50,"Middle aged",IF(E3052&lt;60,"Mature Adult","Senior")))))</f>
        <v>Young Adult</v>
      </c>
      <c r="G3052" t="s">
        <v>9019</v>
      </c>
      <c r="H3052">
        <v>7</v>
      </c>
      <c r="I3052" t="str">
        <f t="shared" si="189"/>
        <v>Frequent Buyer</v>
      </c>
      <c r="J3052">
        <v>1</v>
      </c>
      <c r="K3052" t="str">
        <f t="shared" si="190"/>
        <v>Unsatisfied</v>
      </c>
      <c r="L3052">
        <v>0</v>
      </c>
      <c r="M3052" t="str">
        <f t="shared" si="191"/>
        <v>No Intent</v>
      </c>
    </row>
    <row r="3053" spans="1:13">
      <c r="A3053">
        <v>8925</v>
      </c>
      <c r="B3053" t="s">
        <v>24</v>
      </c>
      <c r="C3053" t="s">
        <v>10</v>
      </c>
      <c r="D3053" s="3">
        <v>2366.6048013360401</v>
      </c>
      <c r="E3053">
        <v>37</v>
      </c>
      <c r="F3053" s="5" t="str">
        <f t="shared" si="192"/>
        <v>Adult</v>
      </c>
      <c r="G3053" t="s">
        <v>9019</v>
      </c>
      <c r="H3053">
        <v>10</v>
      </c>
      <c r="I3053" t="str">
        <f t="shared" si="189"/>
        <v>Frequent Buyer</v>
      </c>
      <c r="J3053">
        <v>1</v>
      </c>
      <c r="K3053" t="str">
        <f t="shared" si="190"/>
        <v>Unsatisfied</v>
      </c>
      <c r="L3053">
        <v>0</v>
      </c>
      <c r="M3053" t="str">
        <f t="shared" si="191"/>
        <v>No Intent</v>
      </c>
    </row>
    <row r="3054" spans="1:13">
      <c r="A3054">
        <v>8926</v>
      </c>
      <c r="B3054" t="s">
        <v>31</v>
      </c>
      <c r="C3054" t="s">
        <v>13</v>
      </c>
      <c r="D3054" s="3">
        <v>381.77554746020002</v>
      </c>
      <c r="E3054">
        <v>50</v>
      </c>
      <c r="F3054" s="5" t="str">
        <f t="shared" si="192"/>
        <v>Mature Adult</v>
      </c>
      <c r="G3054" t="s">
        <v>9019</v>
      </c>
      <c r="H3054">
        <v>18</v>
      </c>
      <c r="I3054" t="str">
        <f t="shared" si="189"/>
        <v>Very Frequent Buyer</v>
      </c>
      <c r="J3054">
        <v>2</v>
      </c>
      <c r="K3054" t="str">
        <f t="shared" si="190"/>
        <v>Unsatisfied</v>
      </c>
      <c r="L3054">
        <v>0</v>
      </c>
      <c r="M3054" t="str">
        <f t="shared" si="191"/>
        <v>No Intent</v>
      </c>
    </row>
    <row r="3055" spans="1:13">
      <c r="A3055">
        <v>8927</v>
      </c>
      <c r="B3055" t="s">
        <v>9</v>
      </c>
      <c r="C3055" t="s">
        <v>18</v>
      </c>
      <c r="D3055" s="3">
        <v>834.98387011553598</v>
      </c>
      <c r="E3055">
        <v>18</v>
      </c>
      <c r="F3055" s="5" t="str">
        <f t="shared" si="192"/>
        <v>Adolescent</v>
      </c>
      <c r="G3055" t="s">
        <v>9020</v>
      </c>
      <c r="H3055">
        <v>16</v>
      </c>
      <c r="I3055" t="str">
        <f t="shared" si="189"/>
        <v>Very Frequent Buyer</v>
      </c>
      <c r="J3055">
        <v>5</v>
      </c>
      <c r="K3055" t="str">
        <f t="shared" si="190"/>
        <v>Satisfied</v>
      </c>
      <c r="L3055">
        <v>1</v>
      </c>
      <c r="M3055" t="str">
        <f t="shared" si="191"/>
        <v>Intent to Purchase</v>
      </c>
    </row>
    <row r="3056" spans="1:13">
      <c r="A3056">
        <v>8928</v>
      </c>
      <c r="B3056" t="s">
        <v>12</v>
      </c>
      <c r="C3056" t="s">
        <v>18</v>
      </c>
      <c r="D3056" s="3">
        <v>2078.44987618611</v>
      </c>
      <c r="E3056">
        <v>33</v>
      </c>
      <c r="F3056" s="5" t="str">
        <f t="shared" si="192"/>
        <v>Adult</v>
      </c>
      <c r="G3056" t="s">
        <v>9019</v>
      </c>
      <c r="H3056">
        <v>19</v>
      </c>
      <c r="I3056" t="str">
        <f t="shared" si="189"/>
        <v>Very Frequent Buyer</v>
      </c>
      <c r="J3056">
        <v>3</v>
      </c>
      <c r="K3056" t="str">
        <f t="shared" si="190"/>
        <v>Neutral</v>
      </c>
      <c r="L3056">
        <v>0</v>
      </c>
      <c r="M3056" t="str">
        <f t="shared" si="191"/>
        <v>No Intent</v>
      </c>
    </row>
    <row r="3057" spans="1:13">
      <c r="A3057">
        <v>8929</v>
      </c>
      <c r="B3057" t="s">
        <v>24</v>
      </c>
      <c r="C3057" t="s">
        <v>18</v>
      </c>
      <c r="D3057" s="3">
        <v>2904.48305810692</v>
      </c>
      <c r="E3057">
        <v>69</v>
      </c>
      <c r="F3057" s="5" t="str">
        <f t="shared" si="192"/>
        <v>Senior</v>
      </c>
      <c r="G3057" t="s">
        <v>9019</v>
      </c>
      <c r="H3057">
        <v>9</v>
      </c>
      <c r="I3057" t="str">
        <f t="shared" si="189"/>
        <v>Frequent Buyer</v>
      </c>
      <c r="J3057">
        <v>4</v>
      </c>
      <c r="K3057" t="str">
        <f t="shared" si="190"/>
        <v>Satisfied</v>
      </c>
      <c r="L3057">
        <v>1</v>
      </c>
      <c r="M3057" t="str">
        <f t="shared" si="191"/>
        <v>Intent to Purchase</v>
      </c>
    </row>
    <row r="3058" spans="1:13">
      <c r="A3058">
        <v>8930</v>
      </c>
      <c r="B3058" t="s">
        <v>24</v>
      </c>
      <c r="C3058" t="s">
        <v>13</v>
      </c>
      <c r="D3058" s="3">
        <v>2653.2025156186701</v>
      </c>
      <c r="E3058">
        <v>41</v>
      </c>
      <c r="F3058" s="5" t="str">
        <f t="shared" si="192"/>
        <v>Middle aged</v>
      </c>
      <c r="G3058" t="s">
        <v>9019</v>
      </c>
      <c r="H3058">
        <v>8</v>
      </c>
      <c r="I3058" t="str">
        <f t="shared" si="189"/>
        <v>Frequent Buyer</v>
      </c>
      <c r="J3058">
        <v>4</v>
      </c>
      <c r="K3058" t="str">
        <f t="shared" si="190"/>
        <v>Satisfied</v>
      </c>
      <c r="L3058">
        <v>1</v>
      </c>
      <c r="M3058" t="str">
        <f t="shared" si="191"/>
        <v>Intent to Purchase</v>
      </c>
    </row>
    <row r="3059" spans="1:13">
      <c r="A3059">
        <v>8931</v>
      </c>
      <c r="B3059" t="s">
        <v>15</v>
      </c>
      <c r="C3059" t="s">
        <v>10</v>
      </c>
      <c r="D3059" s="3">
        <v>276.012392463536</v>
      </c>
      <c r="E3059">
        <v>57</v>
      </c>
      <c r="F3059" s="5" t="str">
        <f t="shared" si="192"/>
        <v>Mature Adult</v>
      </c>
      <c r="G3059" t="s">
        <v>9020</v>
      </c>
      <c r="H3059">
        <v>5</v>
      </c>
      <c r="I3059" t="str">
        <f t="shared" si="189"/>
        <v>Regular Buyer</v>
      </c>
      <c r="J3059">
        <v>4</v>
      </c>
      <c r="K3059" t="str">
        <f t="shared" si="190"/>
        <v>Satisfied</v>
      </c>
      <c r="L3059">
        <v>1</v>
      </c>
      <c r="M3059" t="str">
        <f t="shared" si="191"/>
        <v>Intent to Purchase</v>
      </c>
    </row>
    <row r="3060" spans="1:13">
      <c r="A3060">
        <v>8932</v>
      </c>
      <c r="B3060" t="s">
        <v>12</v>
      </c>
      <c r="C3060" t="s">
        <v>28</v>
      </c>
      <c r="D3060" s="3">
        <v>2887.3497150405401</v>
      </c>
      <c r="E3060">
        <v>38</v>
      </c>
      <c r="F3060" s="5" t="str">
        <f t="shared" si="192"/>
        <v>Adult</v>
      </c>
      <c r="G3060" t="s">
        <v>9020</v>
      </c>
      <c r="H3060">
        <v>18</v>
      </c>
      <c r="I3060" t="str">
        <f t="shared" si="189"/>
        <v>Very Frequent Buyer</v>
      </c>
      <c r="J3060">
        <v>1</v>
      </c>
      <c r="K3060" t="str">
        <f t="shared" si="190"/>
        <v>Unsatisfied</v>
      </c>
      <c r="L3060">
        <v>1</v>
      </c>
      <c r="M3060" t="str">
        <f t="shared" si="191"/>
        <v>Intent to Purchase</v>
      </c>
    </row>
    <row r="3061" spans="1:13">
      <c r="A3061">
        <v>8933</v>
      </c>
      <c r="B3061" t="s">
        <v>24</v>
      </c>
      <c r="C3061" t="s">
        <v>10</v>
      </c>
      <c r="D3061" s="3">
        <v>484.34246001562099</v>
      </c>
      <c r="E3061">
        <v>48</v>
      </c>
      <c r="F3061" s="5" t="str">
        <f t="shared" si="192"/>
        <v>Middle aged</v>
      </c>
      <c r="G3061" t="s">
        <v>9020</v>
      </c>
      <c r="H3061">
        <v>11</v>
      </c>
      <c r="I3061" t="str">
        <f t="shared" si="189"/>
        <v>Frequent Buyer</v>
      </c>
      <c r="J3061">
        <v>2</v>
      </c>
      <c r="K3061" t="str">
        <f t="shared" si="190"/>
        <v>Unsatisfied</v>
      </c>
      <c r="L3061">
        <v>1</v>
      </c>
      <c r="M3061" t="str">
        <f t="shared" si="191"/>
        <v>Intent to Purchase</v>
      </c>
    </row>
    <row r="3062" spans="1:13">
      <c r="A3062">
        <v>8934</v>
      </c>
      <c r="B3062" t="s">
        <v>9</v>
      </c>
      <c r="C3062" t="s">
        <v>13</v>
      </c>
      <c r="D3062" s="3">
        <v>207.948684112211</v>
      </c>
      <c r="E3062">
        <v>21</v>
      </c>
      <c r="F3062" s="5" t="str">
        <f t="shared" si="192"/>
        <v>Young Adult</v>
      </c>
      <c r="G3062" t="s">
        <v>9020</v>
      </c>
      <c r="H3062">
        <v>15</v>
      </c>
      <c r="I3062" t="str">
        <f t="shared" si="189"/>
        <v>Very Frequent Buyer</v>
      </c>
      <c r="J3062">
        <v>5</v>
      </c>
      <c r="K3062" t="str">
        <f t="shared" si="190"/>
        <v>Satisfied</v>
      </c>
      <c r="L3062">
        <v>1</v>
      </c>
      <c r="M3062" t="str">
        <f t="shared" si="191"/>
        <v>Intent to Purchase</v>
      </c>
    </row>
    <row r="3063" spans="1:13">
      <c r="A3063">
        <v>8935</v>
      </c>
      <c r="B3063" t="s">
        <v>9</v>
      </c>
      <c r="C3063" t="s">
        <v>28</v>
      </c>
      <c r="D3063" s="3">
        <v>1838.8571217191</v>
      </c>
      <c r="E3063">
        <v>19</v>
      </c>
      <c r="F3063" s="5" t="str">
        <f t="shared" si="192"/>
        <v>Adolescent</v>
      </c>
      <c r="G3063" t="s">
        <v>9019</v>
      </c>
      <c r="H3063">
        <v>14</v>
      </c>
      <c r="I3063" t="str">
        <f t="shared" si="189"/>
        <v>Very Frequent Buyer</v>
      </c>
      <c r="J3063">
        <v>3</v>
      </c>
      <c r="K3063" t="str">
        <f t="shared" si="190"/>
        <v>Neutral</v>
      </c>
      <c r="L3063">
        <v>0</v>
      </c>
      <c r="M3063" t="str">
        <f t="shared" si="191"/>
        <v>No Intent</v>
      </c>
    </row>
    <row r="3064" spans="1:13">
      <c r="A3064">
        <v>8936</v>
      </c>
      <c r="B3064" t="s">
        <v>9</v>
      </c>
      <c r="C3064" t="s">
        <v>13</v>
      </c>
      <c r="D3064" s="3">
        <v>2549.1315977265399</v>
      </c>
      <c r="E3064">
        <v>36</v>
      </c>
      <c r="F3064" s="5" t="str">
        <f t="shared" si="192"/>
        <v>Adult</v>
      </c>
      <c r="G3064" t="s">
        <v>9020</v>
      </c>
      <c r="H3064">
        <v>19</v>
      </c>
      <c r="I3064" t="str">
        <f t="shared" si="189"/>
        <v>Very Frequent Buyer</v>
      </c>
      <c r="J3064">
        <v>1</v>
      </c>
      <c r="K3064" t="str">
        <f t="shared" si="190"/>
        <v>Unsatisfied</v>
      </c>
      <c r="L3064">
        <v>1</v>
      </c>
      <c r="M3064" t="str">
        <f t="shared" si="191"/>
        <v>Intent to Purchase</v>
      </c>
    </row>
    <row r="3065" spans="1:13">
      <c r="A3065">
        <v>8937</v>
      </c>
      <c r="B3065" t="s">
        <v>31</v>
      </c>
      <c r="C3065" t="s">
        <v>13</v>
      </c>
      <c r="D3065" s="3">
        <v>1285.9022193856199</v>
      </c>
      <c r="E3065">
        <v>25</v>
      </c>
      <c r="F3065" s="5" t="str">
        <f t="shared" si="192"/>
        <v>Young Adult</v>
      </c>
      <c r="G3065" t="s">
        <v>9019</v>
      </c>
      <c r="H3065">
        <v>9</v>
      </c>
      <c r="I3065" t="str">
        <f t="shared" si="189"/>
        <v>Frequent Buyer</v>
      </c>
      <c r="J3065">
        <v>5</v>
      </c>
      <c r="K3065" t="str">
        <f t="shared" si="190"/>
        <v>Satisfied</v>
      </c>
      <c r="L3065">
        <v>0</v>
      </c>
      <c r="M3065" t="str">
        <f t="shared" si="191"/>
        <v>No Intent</v>
      </c>
    </row>
    <row r="3066" spans="1:13">
      <c r="A3066">
        <v>8938</v>
      </c>
      <c r="B3066" t="s">
        <v>12</v>
      </c>
      <c r="C3066" t="s">
        <v>28</v>
      </c>
      <c r="D3066" s="3">
        <v>1942.68927091662</v>
      </c>
      <c r="E3066">
        <v>34</v>
      </c>
      <c r="F3066" s="5" t="str">
        <f t="shared" si="192"/>
        <v>Adult</v>
      </c>
      <c r="G3066" t="s">
        <v>9019</v>
      </c>
      <c r="H3066">
        <v>11</v>
      </c>
      <c r="I3066" t="str">
        <f t="shared" si="189"/>
        <v>Frequent Buyer</v>
      </c>
      <c r="J3066">
        <v>4</v>
      </c>
      <c r="K3066" t="str">
        <f t="shared" si="190"/>
        <v>Satisfied</v>
      </c>
      <c r="L3066">
        <v>1</v>
      </c>
      <c r="M3066" t="str">
        <f t="shared" si="191"/>
        <v>Intent to Purchase</v>
      </c>
    </row>
    <row r="3067" spans="1:13">
      <c r="A3067">
        <v>8939</v>
      </c>
      <c r="B3067" t="s">
        <v>12</v>
      </c>
      <c r="C3067" t="s">
        <v>22</v>
      </c>
      <c r="D3067" s="3">
        <v>2528.1552032869399</v>
      </c>
      <c r="E3067">
        <v>32</v>
      </c>
      <c r="F3067" s="5" t="str">
        <f t="shared" si="192"/>
        <v>Adult</v>
      </c>
      <c r="G3067" t="s">
        <v>9019</v>
      </c>
      <c r="H3067">
        <v>14</v>
      </c>
      <c r="I3067" t="str">
        <f t="shared" si="189"/>
        <v>Very Frequent Buyer</v>
      </c>
      <c r="J3067">
        <v>5</v>
      </c>
      <c r="K3067" t="str">
        <f t="shared" si="190"/>
        <v>Satisfied</v>
      </c>
      <c r="L3067">
        <v>1</v>
      </c>
      <c r="M3067" t="str">
        <f t="shared" si="191"/>
        <v>Intent to Purchase</v>
      </c>
    </row>
    <row r="3068" spans="1:13">
      <c r="A3068">
        <v>8940</v>
      </c>
      <c r="B3068" t="s">
        <v>31</v>
      </c>
      <c r="C3068" t="s">
        <v>18</v>
      </c>
      <c r="D3068" s="3">
        <v>2741.1480024242901</v>
      </c>
      <c r="E3068">
        <v>19</v>
      </c>
      <c r="F3068" s="5" t="str">
        <f t="shared" si="192"/>
        <v>Adolescent</v>
      </c>
      <c r="G3068" t="s">
        <v>9020</v>
      </c>
      <c r="H3068">
        <v>4</v>
      </c>
      <c r="I3068" t="str">
        <f t="shared" si="189"/>
        <v>Regular Buyer</v>
      </c>
      <c r="J3068">
        <v>3</v>
      </c>
      <c r="K3068" t="str">
        <f t="shared" si="190"/>
        <v>Neutral</v>
      </c>
      <c r="L3068">
        <v>0</v>
      </c>
      <c r="M3068" t="str">
        <f t="shared" si="191"/>
        <v>No Intent</v>
      </c>
    </row>
    <row r="3069" spans="1:13">
      <c r="A3069">
        <v>8941</v>
      </c>
      <c r="B3069" t="s">
        <v>31</v>
      </c>
      <c r="C3069" t="s">
        <v>13</v>
      </c>
      <c r="D3069" s="3">
        <v>2160.3291217910801</v>
      </c>
      <c r="E3069">
        <v>58</v>
      </c>
      <c r="F3069" s="5" t="str">
        <f t="shared" si="192"/>
        <v>Mature Adult</v>
      </c>
      <c r="G3069" t="s">
        <v>9020</v>
      </c>
      <c r="H3069">
        <v>15</v>
      </c>
      <c r="I3069" t="str">
        <f t="shared" si="189"/>
        <v>Very Frequent Buyer</v>
      </c>
      <c r="J3069">
        <v>5</v>
      </c>
      <c r="K3069" t="str">
        <f t="shared" si="190"/>
        <v>Satisfied</v>
      </c>
      <c r="L3069">
        <v>1</v>
      </c>
      <c r="M3069" t="str">
        <f t="shared" si="191"/>
        <v>Intent to Purchase</v>
      </c>
    </row>
    <row r="3070" spans="1:13">
      <c r="A3070">
        <v>8942</v>
      </c>
      <c r="B3070" t="s">
        <v>9</v>
      </c>
      <c r="C3070" t="s">
        <v>13</v>
      </c>
      <c r="D3070" s="3">
        <v>268.89814689326198</v>
      </c>
      <c r="E3070">
        <v>45</v>
      </c>
      <c r="F3070" s="5" t="str">
        <f t="shared" si="192"/>
        <v>Middle aged</v>
      </c>
      <c r="G3070" t="s">
        <v>9020</v>
      </c>
      <c r="H3070">
        <v>16</v>
      </c>
      <c r="I3070" t="str">
        <f t="shared" si="189"/>
        <v>Very Frequent Buyer</v>
      </c>
      <c r="J3070">
        <v>5</v>
      </c>
      <c r="K3070" t="str">
        <f t="shared" si="190"/>
        <v>Satisfied</v>
      </c>
      <c r="L3070">
        <v>1</v>
      </c>
      <c r="M3070" t="str">
        <f t="shared" si="191"/>
        <v>Intent to Purchase</v>
      </c>
    </row>
    <row r="3071" spans="1:13">
      <c r="A3071">
        <v>8943</v>
      </c>
      <c r="B3071" t="s">
        <v>12</v>
      </c>
      <c r="C3071" t="s">
        <v>13</v>
      </c>
      <c r="D3071" s="3">
        <v>1452.41203307311</v>
      </c>
      <c r="E3071">
        <v>43</v>
      </c>
      <c r="F3071" s="5" t="str">
        <f t="shared" si="192"/>
        <v>Middle aged</v>
      </c>
      <c r="G3071" t="s">
        <v>9019</v>
      </c>
      <c r="H3071">
        <v>5</v>
      </c>
      <c r="I3071" t="str">
        <f t="shared" si="189"/>
        <v>Regular Buyer</v>
      </c>
      <c r="J3071">
        <v>2</v>
      </c>
      <c r="K3071" t="str">
        <f t="shared" si="190"/>
        <v>Unsatisfied</v>
      </c>
      <c r="L3071">
        <v>0</v>
      </c>
      <c r="M3071" t="str">
        <f t="shared" si="191"/>
        <v>No Intent</v>
      </c>
    </row>
    <row r="3072" spans="1:13">
      <c r="A3072">
        <v>8944</v>
      </c>
      <c r="B3072" t="s">
        <v>9</v>
      </c>
      <c r="C3072" t="s">
        <v>22</v>
      </c>
      <c r="D3072" s="3">
        <v>770.18806607495696</v>
      </c>
      <c r="E3072">
        <v>30</v>
      </c>
      <c r="F3072" s="5" t="str">
        <f t="shared" si="192"/>
        <v>Adult</v>
      </c>
      <c r="G3072" t="s">
        <v>9020</v>
      </c>
      <c r="H3072">
        <v>14</v>
      </c>
      <c r="I3072" t="str">
        <f t="shared" si="189"/>
        <v>Very Frequent Buyer</v>
      </c>
      <c r="J3072">
        <v>2</v>
      </c>
      <c r="K3072" t="str">
        <f t="shared" si="190"/>
        <v>Unsatisfied</v>
      </c>
      <c r="L3072">
        <v>0</v>
      </c>
      <c r="M3072" t="str">
        <f t="shared" si="191"/>
        <v>No Intent</v>
      </c>
    </row>
    <row r="3073" spans="1:13">
      <c r="A3073">
        <v>8945</v>
      </c>
      <c r="B3073" t="s">
        <v>12</v>
      </c>
      <c r="C3073" t="s">
        <v>22</v>
      </c>
      <c r="D3073" s="3">
        <v>2731.9325831901101</v>
      </c>
      <c r="E3073">
        <v>49</v>
      </c>
      <c r="F3073" s="5" t="str">
        <f t="shared" si="192"/>
        <v>Middle aged</v>
      </c>
      <c r="G3073" t="s">
        <v>9019</v>
      </c>
      <c r="H3073">
        <v>12</v>
      </c>
      <c r="I3073" t="str">
        <f t="shared" si="189"/>
        <v>Frequent Buyer</v>
      </c>
      <c r="J3073">
        <v>3</v>
      </c>
      <c r="K3073" t="str">
        <f t="shared" si="190"/>
        <v>Neutral</v>
      </c>
      <c r="L3073">
        <v>0</v>
      </c>
      <c r="M3073" t="str">
        <f t="shared" si="191"/>
        <v>No Intent</v>
      </c>
    </row>
    <row r="3074" spans="1:13">
      <c r="A3074">
        <v>8946</v>
      </c>
      <c r="B3074" t="s">
        <v>12</v>
      </c>
      <c r="C3074" t="s">
        <v>28</v>
      </c>
      <c r="D3074" s="3">
        <v>794.69760010219295</v>
      </c>
      <c r="E3074">
        <v>46</v>
      </c>
      <c r="F3074" s="5" t="str">
        <f t="shared" si="192"/>
        <v>Middle aged</v>
      </c>
      <c r="G3074" t="s">
        <v>9020</v>
      </c>
      <c r="H3074">
        <v>9</v>
      </c>
      <c r="I3074" t="str">
        <f t="shared" ref="I3074:I3137" si="193">IF(H3074=0, "No Purchases",
IF(H3074&lt;=1, "Rare Buyer",
IF(H3074&lt;=3, "Occasional Buyer",
IF(H3074&lt;=6, "Regular Buyer",
IF(H3074&lt;=12, "Frequent Buyer", "Very Frequent Buyer")))))</f>
        <v>Frequent Buyer</v>
      </c>
      <c r="J3074">
        <v>3</v>
      </c>
      <c r="K3074" t="str">
        <f t="shared" ref="K3074:K3137" si="194">IF(J3074&lt;=2, "Unsatisfied",
IF(J3074=3, "Neutral",
IF(J3074&gt;=4, "Satisfied", "N/A")))</f>
        <v>Neutral</v>
      </c>
      <c r="L3074">
        <v>1</v>
      </c>
      <c r="M3074" t="str">
        <f t="shared" ref="M3074:M3137" si="195">IF(L3074=0, "No Intent", IF(L3074=1,"Intent to Purchase", "N/A"))</f>
        <v>Intent to Purchase</v>
      </c>
    </row>
    <row r="3075" spans="1:13">
      <c r="A3075">
        <v>8947</v>
      </c>
      <c r="B3075" t="s">
        <v>15</v>
      </c>
      <c r="C3075" t="s">
        <v>28</v>
      </c>
      <c r="D3075" s="3">
        <v>2971.6974592902902</v>
      </c>
      <c r="E3075">
        <v>54</v>
      </c>
      <c r="F3075" s="5" t="str">
        <f t="shared" si="192"/>
        <v>Mature Adult</v>
      </c>
      <c r="G3075" t="s">
        <v>9020</v>
      </c>
      <c r="H3075">
        <v>17</v>
      </c>
      <c r="I3075" t="str">
        <f t="shared" si="193"/>
        <v>Very Frequent Buyer</v>
      </c>
      <c r="J3075">
        <v>3</v>
      </c>
      <c r="K3075" t="str">
        <f t="shared" si="194"/>
        <v>Neutral</v>
      </c>
      <c r="L3075">
        <v>1</v>
      </c>
      <c r="M3075" t="str">
        <f t="shared" si="195"/>
        <v>Intent to Purchase</v>
      </c>
    </row>
    <row r="3076" spans="1:13">
      <c r="A3076">
        <v>8948</v>
      </c>
      <c r="B3076" t="s">
        <v>12</v>
      </c>
      <c r="C3076" t="s">
        <v>22</v>
      </c>
      <c r="D3076" s="3">
        <v>1945.1122334269201</v>
      </c>
      <c r="E3076">
        <v>46</v>
      </c>
      <c r="F3076" s="5" t="str">
        <f t="shared" si="192"/>
        <v>Middle aged</v>
      </c>
      <c r="G3076" t="s">
        <v>9019</v>
      </c>
      <c r="H3076">
        <v>6</v>
      </c>
      <c r="I3076" t="str">
        <f t="shared" si="193"/>
        <v>Regular Buyer</v>
      </c>
      <c r="J3076">
        <v>1</v>
      </c>
      <c r="K3076" t="str">
        <f t="shared" si="194"/>
        <v>Unsatisfied</v>
      </c>
      <c r="L3076">
        <v>0</v>
      </c>
      <c r="M3076" t="str">
        <f t="shared" si="195"/>
        <v>No Intent</v>
      </c>
    </row>
    <row r="3077" spans="1:13">
      <c r="A3077">
        <v>8949</v>
      </c>
      <c r="B3077" t="s">
        <v>24</v>
      </c>
      <c r="C3077" t="s">
        <v>22</v>
      </c>
      <c r="D3077" s="3">
        <v>1739.6868306296899</v>
      </c>
      <c r="E3077">
        <v>31</v>
      </c>
      <c r="F3077" s="5" t="str">
        <f t="shared" si="192"/>
        <v>Adult</v>
      </c>
      <c r="G3077" t="s">
        <v>9020</v>
      </c>
      <c r="H3077">
        <v>15</v>
      </c>
      <c r="I3077" t="str">
        <f t="shared" si="193"/>
        <v>Very Frequent Buyer</v>
      </c>
      <c r="J3077">
        <v>4</v>
      </c>
      <c r="K3077" t="str">
        <f t="shared" si="194"/>
        <v>Satisfied</v>
      </c>
      <c r="L3077">
        <v>1</v>
      </c>
      <c r="M3077" t="str">
        <f t="shared" si="195"/>
        <v>Intent to Purchase</v>
      </c>
    </row>
    <row r="3078" spans="1:13">
      <c r="A3078">
        <v>8950</v>
      </c>
      <c r="B3078" t="s">
        <v>31</v>
      </c>
      <c r="C3078" t="s">
        <v>22</v>
      </c>
      <c r="D3078" s="3">
        <v>382.76228140547698</v>
      </c>
      <c r="E3078">
        <v>53</v>
      </c>
      <c r="F3078" s="5" t="str">
        <f t="shared" si="192"/>
        <v>Mature Adult</v>
      </c>
      <c r="G3078" t="s">
        <v>9020</v>
      </c>
      <c r="H3078">
        <v>2</v>
      </c>
      <c r="I3078" t="str">
        <f t="shared" si="193"/>
        <v>Occasional Buyer</v>
      </c>
      <c r="J3078">
        <v>2</v>
      </c>
      <c r="K3078" t="str">
        <f t="shared" si="194"/>
        <v>Unsatisfied</v>
      </c>
      <c r="L3078">
        <v>1</v>
      </c>
      <c r="M3078" t="str">
        <f t="shared" si="195"/>
        <v>Intent to Purchase</v>
      </c>
    </row>
    <row r="3079" spans="1:13">
      <c r="A3079">
        <v>8951</v>
      </c>
      <c r="B3079" t="s">
        <v>15</v>
      </c>
      <c r="C3079" t="s">
        <v>22</v>
      </c>
      <c r="D3079" s="3">
        <v>2516.1573728446501</v>
      </c>
      <c r="E3079">
        <v>38</v>
      </c>
      <c r="F3079" s="5" t="str">
        <f t="shared" si="192"/>
        <v>Adult</v>
      </c>
      <c r="G3079" t="s">
        <v>9020</v>
      </c>
      <c r="H3079">
        <v>8</v>
      </c>
      <c r="I3079" t="str">
        <f t="shared" si="193"/>
        <v>Frequent Buyer</v>
      </c>
      <c r="J3079">
        <v>3</v>
      </c>
      <c r="K3079" t="str">
        <f t="shared" si="194"/>
        <v>Neutral</v>
      </c>
      <c r="L3079">
        <v>1</v>
      </c>
      <c r="M3079" t="str">
        <f t="shared" si="195"/>
        <v>Intent to Purchase</v>
      </c>
    </row>
    <row r="3080" spans="1:13">
      <c r="A3080">
        <v>8952</v>
      </c>
      <c r="B3080" t="s">
        <v>12</v>
      </c>
      <c r="C3080" t="s">
        <v>22</v>
      </c>
      <c r="D3080" s="3">
        <v>528.09604506327798</v>
      </c>
      <c r="E3080">
        <v>27</v>
      </c>
      <c r="F3080" s="5" t="str">
        <f t="shared" si="192"/>
        <v>Young Adult</v>
      </c>
      <c r="G3080" t="s">
        <v>9020</v>
      </c>
      <c r="H3080">
        <v>8</v>
      </c>
      <c r="I3080" t="str">
        <f t="shared" si="193"/>
        <v>Frequent Buyer</v>
      </c>
      <c r="J3080">
        <v>3</v>
      </c>
      <c r="K3080" t="str">
        <f t="shared" si="194"/>
        <v>Neutral</v>
      </c>
      <c r="L3080">
        <v>0</v>
      </c>
      <c r="M3080" t="str">
        <f t="shared" si="195"/>
        <v>No Intent</v>
      </c>
    </row>
    <row r="3081" spans="1:13">
      <c r="A3081">
        <v>8953</v>
      </c>
      <c r="B3081" t="s">
        <v>15</v>
      </c>
      <c r="C3081" t="s">
        <v>13</v>
      </c>
      <c r="D3081" s="3">
        <v>1903.42489299114</v>
      </c>
      <c r="E3081">
        <v>34</v>
      </c>
      <c r="F3081" s="5" t="str">
        <f t="shared" si="192"/>
        <v>Adult</v>
      </c>
      <c r="G3081" t="s">
        <v>9019</v>
      </c>
      <c r="H3081">
        <v>10</v>
      </c>
      <c r="I3081" t="str">
        <f t="shared" si="193"/>
        <v>Frequent Buyer</v>
      </c>
      <c r="J3081">
        <v>1</v>
      </c>
      <c r="K3081" t="str">
        <f t="shared" si="194"/>
        <v>Unsatisfied</v>
      </c>
      <c r="L3081">
        <v>0</v>
      </c>
      <c r="M3081" t="str">
        <f t="shared" si="195"/>
        <v>No Intent</v>
      </c>
    </row>
    <row r="3082" spans="1:13">
      <c r="A3082">
        <v>8954</v>
      </c>
      <c r="B3082" t="s">
        <v>15</v>
      </c>
      <c r="C3082" t="s">
        <v>18</v>
      </c>
      <c r="D3082" s="3">
        <v>500.45851759547099</v>
      </c>
      <c r="E3082">
        <v>63</v>
      </c>
      <c r="F3082" s="5" t="str">
        <f t="shared" si="192"/>
        <v>Senior</v>
      </c>
      <c r="G3082" t="s">
        <v>9020</v>
      </c>
      <c r="H3082">
        <v>3</v>
      </c>
      <c r="I3082" t="str">
        <f t="shared" si="193"/>
        <v>Occasional Buyer</v>
      </c>
      <c r="J3082">
        <v>3</v>
      </c>
      <c r="K3082" t="str">
        <f t="shared" si="194"/>
        <v>Neutral</v>
      </c>
      <c r="L3082">
        <v>1</v>
      </c>
      <c r="M3082" t="str">
        <f t="shared" si="195"/>
        <v>Intent to Purchase</v>
      </c>
    </row>
    <row r="3083" spans="1:13">
      <c r="A3083">
        <v>8955</v>
      </c>
      <c r="B3083" t="s">
        <v>15</v>
      </c>
      <c r="C3083" t="s">
        <v>10</v>
      </c>
      <c r="D3083" s="3">
        <v>1458.08206993674</v>
      </c>
      <c r="E3083">
        <v>54</v>
      </c>
      <c r="F3083" s="5" t="str">
        <f t="shared" si="192"/>
        <v>Mature Adult</v>
      </c>
      <c r="G3083" t="s">
        <v>9020</v>
      </c>
      <c r="H3083">
        <v>17</v>
      </c>
      <c r="I3083" t="str">
        <f t="shared" si="193"/>
        <v>Very Frequent Buyer</v>
      </c>
      <c r="J3083">
        <v>4</v>
      </c>
      <c r="K3083" t="str">
        <f t="shared" si="194"/>
        <v>Satisfied</v>
      </c>
      <c r="L3083">
        <v>1</v>
      </c>
      <c r="M3083" t="str">
        <f t="shared" si="195"/>
        <v>Intent to Purchase</v>
      </c>
    </row>
    <row r="3084" spans="1:13">
      <c r="A3084">
        <v>8956</v>
      </c>
      <c r="B3084" t="s">
        <v>12</v>
      </c>
      <c r="C3084" t="s">
        <v>10</v>
      </c>
      <c r="D3084" s="3">
        <v>2688.62159950571</v>
      </c>
      <c r="E3084">
        <v>32</v>
      </c>
      <c r="F3084" s="5" t="str">
        <f t="shared" si="192"/>
        <v>Adult</v>
      </c>
      <c r="G3084" t="s">
        <v>9019</v>
      </c>
      <c r="H3084">
        <v>6</v>
      </c>
      <c r="I3084" t="str">
        <f t="shared" si="193"/>
        <v>Regular Buyer</v>
      </c>
      <c r="J3084">
        <v>2</v>
      </c>
      <c r="K3084" t="str">
        <f t="shared" si="194"/>
        <v>Unsatisfied</v>
      </c>
      <c r="L3084">
        <v>0</v>
      </c>
      <c r="M3084" t="str">
        <f t="shared" si="195"/>
        <v>No Intent</v>
      </c>
    </row>
    <row r="3085" spans="1:13">
      <c r="A3085">
        <v>8957</v>
      </c>
      <c r="B3085" t="s">
        <v>9</v>
      </c>
      <c r="C3085" t="s">
        <v>18</v>
      </c>
      <c r="D3085" s="3">
        <v>1226.6144095045699</v>
      </c>
      <c r="E3085">
        <v>50</v>
      </c>
      <c r="F3085" s="5" t="str">
        <f t="shared" si="192"/>
        <v>Mature Adult</v>
      </c>
      <c r="G3085" t="s">
        <v>9019</v>
      </c>
      <c r="H3085">
        <v>10</v>
      </c>
      <c r="I3085" t="str">
        <f t="shared" si="193"/>
        <v>Frequent Buyer</v>
      </c>
      <c r="J3085">
        <v>4</v>
      </c>
      <c r="K3085" t="str">
        <f t="shared" si="194"/>
        <v>Satisfied</v>
      </c>
      <c r="L3085">
        <v>1</v>
      </c>
      <c r="M3085" t="str">
        <f t="shared" si="195"/>
        <v>Intent to Purchase</v>
      </c>
    </row>
    <row r="3086" spans="1:13">
      <c r="A3086">
        <v>8958</v>
      </c>
      <c r="B3086" t="s">
        <v>31</v>
      </c>
      <c r="C3086" t="s">
        <v>10</v>
      </c>
      <c r="D3086" s="3">
        <v>841.75427533777804</v>
      </c>
      <c r="E3086">
        <v>23</v>
      </c>
      <c r="F3086" s="5" t="str">
        <f t="shared" si="192"/>
        <v>Young Adult</v>
      </c>
      <c r="G3086" t="s">
        <v>9020</v>
      </c>
      <c r="H3086">
        <v>1</v>
      </c>
      <c r="I3086" t="str">
        <f t="shared" si="193"/>
        <v>Rare Buyer</v>
      </c>
      <c r="J3086">
        <v>5</v>
      </c>
      <c r="K3086" t="str">
        <f t="shared" si="194"/>
        <v>Satisfied</v>
      </c>
      <c r="L3086">
        <v>1</v>
      </c>
      <c r="M3086" t="str">
        <f t="shared" si="195"/>
        <v>Intent to Purchase</v>
      </c>
    </row>
    <row r="3087" spans="1:13">
      <c r="A3087">
        <v>8959</v>
      </c>
      <c r="B3087" t="s">
        <v>31</v>
      </c>
      <c r="C3087" t="s">
        <v>18</v>
      </c>
      <c r="D3087" s="3">
        <v>814.66696276508401</v>
      </c>
      <c r="E3087">
        <v>48</v>
      </c>
      <c r="F3087" s="5" t="str">
        <f t="shared" si="192"/>
        <v>Middle aged</v>
      </c>
      <c r="G3087" t="s">
        <v>9019</v>
      </c>
      <c r="H3087">
        <v>15</v>
      </c>
      <c r="I3087" t="str">
        <f t="shared" si="193"/>
        <v>Very Frequent Buyer</v>
      </c>
      <c r="J3087">
        <v>1</v>
      </c>
      <c r="K3087" t="str">
        <f t="shared" si="194"/>
        <v>Unsatisfied</v>
      </c>
      <c r="L3087">
        <v>0</v>
      </c>
      <c r="M3087" t="str">
        <f t="shared" si="195"/>
        <v>No Intent</v>
      </c>
    </row>
    <row r="3088" spans="1:13">
      <c r="A3088">
        <v>8960</v>
      </c>
      <c r="B3088" t="s">
        <v>12</v>
      </c>
      <c r="C3088" t="s">
        <v>10</v>
      </c>
      <c r="D3088" s="3">
        <v>1248.1849628491</v>
      </c>
      <c r="E3088">
        <v>62</v>
      </c>
      <c r="F3088" s="5" t="str">
        <f t="shared" si="192"/>
        <v>Senior</v>
      </c>
      <c r="G3088" t="s">
        <v>9019</v>
      </c>
      <c r="H3088">
        <v>5</v>
      </c>
      <c r="I3088" t="str">
        <f t="shared" si="193"/>
        <v>Regular Buyer</v>
      </c>
      <c r="J3088">
        <v>5</v>
      </c>
      <c r="K3088" t="str">
        <f t="shared" si="194"/>
        <v>Satisfied</v>
      </c>
      <c r="L3088">
        <v>1</v>
      </c>
      <c r="M3088" t="str">
        <f t="shared" si="195"/>
        <v>Intent to Purchase</v>
      </c>
    </row>
    <row r="3089" spans="1:13">
      <c r="A3089">
        <v>8961</v>
      </c>
      <c r="B3089" t="s">
        <v>24</v>
      </c>
      <c r="C3089" t="s">
        <v>22</v>
      </c>
      <c r="D3089" s="3">
        <v>121.848080339973</v>
      </c>
      <c r="E3089">
        <v>19</v>
      </c>
      <c r="F3089" s="5" t="str">
        <f t="shared" si="192"/>
        <v>Adolescent</v>
      </c>
      <c r="G3089" t="s">
        <v>9020</v>
      </c>
      <c r="H3089">
        <v>2</v>
      </c>
      <c r="I3089" t="str">
        <f t="shared" si="193"/>
        <v>Occasional Buyer</v>
      </c>
      <c r="J3089">
        <v>4</v>
      </c>
      <c r="K3089" t="str">
        <f t="shared" si="194"/>
        <v>Satisfied</v>
      </c>
      <c r="L3089">
        <v>1</v>
      </c>
      <c r="M3089" t="str">
        <f t="shared" si="195"/>
        <v>Intent to Purchase</v>
      </c>
    </row>
    <row r="3090" spans="1:13">
      <c r="A3090">
        <v>8962</v>
      </c>
      <c r="B3090" t="s">
        <v>15</v>
      </c>
      <c r="C3090" t="s">
        <v>10</v>
      </c>
      <c r="D3090" s="3">
        <v>2559.4561084625302</v>
      </c>
      <c r="E3090">
        <v>20</v>
      </c>
      <c r="F3090" s="5" t="str">
        <f t="shared" si="192"/>
        <v>Young Adult</v>
      </c>
      <c r="G3090" t="s">
        <v>9019</v>
      </c>
      <c r="H3090">
        <v>7</v>
      </c>
      <c r="I3090" t="str">
        <f t="shared" si="193"/>
        <v>Frequent Buyer</v>
      </c>
      <c r="J3090">
        <v>3</v>
      </c>
      <c r="K3090" t="str">
        <f t="shared" si="194"/>
        <v>Neutral</v>
      </c>
      <c r="L3090">
        <v>0</v>
      </c>
      <c r="M3090" t="str">
        <f t="shared" si="195"/>
        <v>No Intent</v>
      </c>
    </row>
    <row r="3091" spans="1:13">
      <c r="A3091">
        <v>8963</v>
      </c>
      <c r="B3091" t="s">
        <v>9</v>
      </c>
      <c r="C3091" t="s">
        <v>28</v>
      </c>
      <c r="D3091" s="3">
        <v>1206.3866650121299</v>
      </c>
      <c r="E3091">
        <v>29</v>
      </c>
      <c r="F3091" s="5" t="str">
        <f t="shared" si="192"/>
        <v>Young Adult</v>
      </c>
      <c r="G3091" t="s">
        <v>9020</v>
      </c>
      <c r="H3091">
        <v>7</v>
      </c>
      <c r="I3091" t="str">
        <f t="shared" si="193"/>
        <v>Frequent Buyer</v>
      </c>
      <c r="J3091">
        <v>5</v>
      </c>
      <c r="K3091" t="str">
        <f t="shared" si="194"/>
        <v>Satisfied</v>
      </c>
      <c r="L3091">
        <v>1</v>
      </c>
      <c r="M3091" t="str">
        <f t="shared" si="195"/>
        <v>Intent to Purchase</v>
      </c>
    </row>
    <row r="3092" spans="1:13">
      <c r="A3092">
        <v>8964</v>
      </c>
      <c r="B3092" t="s">
        <v>9</v>
      </c>
      <c r="C3092" t="s">
        <v>10</v>
      </c>
      <c r="D3092" s="3">
        <v>1224.7616163903001</v>
      </c>
      <c r="E3092">
        <v>33</v>
      </c>
      <c r="F3092" s="5" t="str">
        <f t="shared" si="192"/>
        <v>Adult</v>
      </c>
      <c r="G3092" t="s">
        <v>9019</v>
      </c>
      <c r="H3092">
        <v>12</v>
      </c>
      <c r="I3092" t="str">
        <f t="shared" si="193"/>
        <v>Frequent Buyer</v>
      </c>
      <c r="J3092">
        <v>3</v>
      </c>
      <c r="K3092" t="str">
        <f t="shared" si="194"/>
        <v>Neutral</v>
      </c>
      <c r="L3092">
        <v>0</v>
      </c>
      <c r="M3092" t="str">
        <f t="shared" si="195"/>
        <v>No Intent</v>
      </c>
    </row>
    <row r="3093" spans="1:13">
      <c r="A3093">
        <v>8965</v>
      </c>
      <c r="B3093" t="s">
        <v>31</v>
      </c>
      <c r="C3093" t="s">
        <v>10</v>
      </c>
      <c r="D3093" s="3">
        <v>2485.5683509286901</v>
      </c>
      <c r="E3093">
        <v>22</v>
      </c>
      <c r="F3093" s="5" t="str">
        <f t="shared" si="192"/>
        <v>Young Adult</v>
      </c>
      <c r="G3093" t="s">
        <v>9019</v>
      </c>
      <c r="H3093">
        <v>8</v>
      </c>
      <c r="I3093" t="str">
        <f t="shared" si="193"/>
        <v>Frequent Buyer</v>
      </c>
      <c r="J3093">
        <v>3</v>
      </c>
      <c r="K3093" t="str">
        <f t="shared" si="194"/>
        <v>Neutral</v>
      </c>
      <c r="L3093">
        <v>0</v>
      </c>
      <c r="M3093" t="str">
        <f t="shared" si="195"/>
        <v>No Intent</v>
      </c>
    </row>
    <row r="3094" spans="1:13">
      <c r="A3094">
        <v>8966</v>
      </c>
      <c r="B3094" t="s">
        <v>24</v>
      </c>
      <c r="C3094" t="s">
        <v>10</v>
      </c>
      <c r="D3094" s="3">
        <v>1758.6212550923599</v>
      </c>
      <c r="E3094">
        <v>63</v>
      </c>
      <c r="F3094" s="5" t="str">
        <f t="shared" si="192"/>
        <v>Senior</v>
      </c>
      <c r="G3094" t="s">
        <v>9019</v>
      </c>
      <c r="H3094">
        <v>12</v>
      </c>
      <c r="I3094" t="str">
        <f t="shared" si="193"/>
        <v>Frequent Buyer</v>
      </c>
      <c r="J3094">
        <v>3</v>
      </c>
      <c r="K3094" t="str">
        <f t="shared" si="194"/>
        <v>Neutral</v>
      </c>
      <c r="L3094">
        <v>0</v>
      </c>
      <c r="M3094" t="str">
        <f t="shared" si="195"/>
        <v>No Intent</v>
      </c>
    </row>
    <row r="3095" spans="1:13">
      <c r="A3095">
        <v>8967</v>
      </c>
      <c r="B3095" t="s">
        <v>15</v>
      </c>
      <c r="C3095" t="s">
        <v>13</v>
      </c>
      <c r="D3095" s="3">
        <v>2960.64465499066</v>
      </c>
      <c r="E3095">
        <v>30</v>
      </c>
      <c r="F3095" s="5" t="str">
        <f t="shared" si="192"/>
        <v>Adult</v>
      </c>
      <c r="G3095" t="s">
        <v>9020</v>
      </c>
      <c r="H3095">
        <v>2</v>
      </c>
      <c r="I3095" t="str">
        <f t="shared" si="193"/>
        <v>Occasional Buyer</v>
      </c>
      <c r="J3095">
        <v>5</v>
      </c>
      <c r="K3095" t="str">
        <f t="shared" si="194"/>
        <v>Satisfied</v>
      </c>
      <c r="L3095">
        <v>1</v>
      </c>
      <c r="M3095" t="str">
        <f t="shared" si="195"/>
        <v>Intent to Purchase</v>
      </c>
    </row>
    <row r="3096" spans="1:13">
      <c r="A3096">
        <v>8968</v>
      </c>
      <c r="B3096" t="s">
        <v>31</v>
      </c>
      <c r="C3096" t="s">
        <v>18</v>
      </c>
      <c r="D3096" s="3">
        <v>289.414018873484</v>
      </c>
      <c r="E3096">
        <v>21</v>
      </c>
      <c r="F3096" s="5" t="str">
        <f t="shared" si="192"/>
        <v>Young Adult</v>
      </c>
      <c r="G3096" t="s">
        <v>9020</v>
      </c>
      <c r="H3096">
        <v>11</v>
      </c>
      <c r="I3096" t="str">
        <f t="shared" si="193"/>
        <v>Frequent Buyer</v>
      </c>
      <c r="J3096">
        <v>3</v>
      </c>
      <c r="K3096" t="str">
        <f t="shared" si="194"/>
        <v>Neutral</v>
      </c>
      <c r="L3096">
        <v>0</v>
      </c>
      <c r="M3096" t="str">
        <f t="shared" si="195"/>
        <v>No Intent</v>
      </c>
    </row>
    <row r="3097" spans="1:13">
      <c r="A3097">
        <v>8969</v>
      </c>
      <c r="B3097" t="s">
        <v>9</v>
      </c>
      <c r="C3097" t="s">
        <v>10</v>
      </c>
      <c r="D3097" s="3">
        <v>800.081519908117</v>
      </c>
      <c r="E3097">
        <v>63</v>
      </c>
      <c r="F3097" s="5" t="str">
        <f t="shared" si="192"/>
        <v>Senior</v>
      </c>
      <c r="G3097" t="s">
        <v>9019</v>
      </c>
      <c r="H3097">
        <v>10</v>
      </c>
      <c r="I3097" t="str">
        <f t="shared" si="193"/>
        <v>Frequent Buyer</v>
      </c>
      <c r="J3097">
        <v>1</v>
      </c>
      <c r="K3097" t="str">
        <f t="shared" si="194"/>
        <v>Unsatisfied</v>
      </c>
      <c r="L3097">
        <v>0</v>
      </c>
      <c r="M3097" t="str">
        <f t="shared" si="195"/>
        <v>No Intent</v>
      </c>
    </row>
    <row r="3098" spans="1:13">
      <c r="A3098">
        <v>8970</v>
      </c>
      <c r="B3098" t="s">
        <v>24</v>
      </c>
      <c r="C3098" t="s">
        <v>18</v>
      </c>
      <c r="D3098" s="3">
        <v>1779.6797075136701</v>
      </c>
      <c r="E3098">
        <v>41</v>
      </c>
      <c r="F3098" s="5" t="str">
        <f t="shared" si="192"/>
        <v>Middle aged</v>
      </c>
      <c r="G3098" t="s">
        <v>9019</v>
      </c>
      <c r="H3098">
        <v>3</v>
      </c>
      <c r="I3098" t="str">
        <f t="shared" si="193"/>
        <v>Occasional Buyer</v>
      </c>
      <c r="J3098">
        <v>5</v>
      </c>
      <c r="K3098" t="str">
        <f t="shared" si="194"/>
        <v>Satisfied</v>
      </c>
      <c r="L3098">
        <v>1</v>
      </c>
      <c r="M3098" t="str">
        <f t="shared" si="195"/>
        <v>Intent to Purchase</v>
      </c>
    </row>
    <row r="3099" spans="1:13">
      <c r="A3099">
        <v>8971</v>
      </c>
      <c r="B3099" t="s">
        <v>31</v>
      </c>
      <c r="C3099" t="s">
        <v>13</v>
      </c>
      <c r="D3099" s="3">
        <v>2712.4900261396201</v>
      </c>
      <c r="E3099">
        <v>48</v>
      </c>
      <c r="F3099" s="5" t="str">
        <f t="shared" si="192"/>
        <v>Middle aged</v>
      </c>
      <c r="G3099" t="s">
        <v>9020</v>
      </c>
      <c r="H3099">
        <v>13</v>
      </c>
      <c r="I3099" t="str">
        <f t="shared" si="193"/>
        <v>Very Frequent Buyer</v>
      </c>
      <c r="J3099">
        <v>3</v>
      </c>
      <c r="K3099" t="str">
        <f t="shared" si="194"/>
        <v>Neutral</v>
      </c>
      <c r="L3099">
        <v>1</v>
      </c>
      <c r="M3099" t="str">
        <f t="shared" si="195"/>
        <v>Intent to Purchase</v>
      </c>
    </row>
    <row r="3100" spans="1:13">
      <c r="A3100">
        <v>8972</v>
      </c>
      <c r="B3100" t="s">
        <v>24</v>
      </c>
      <c r="C3100" t="s">
        <v>13</v>
      </c>
      <c r="D3100" s="3">
        <v>1409.2935400568399</v>
      </c>
      <c r="E3100">
        <v>45</v>
      </c>
      <c r="F3100" s="5" t="str">
        <f t="shared" si="192"/>
        <v>Middle aged</v>
      </c>
      <c r="G3100" t="s">
        <v>9019</v>
      </c>
      <c r="H3100">
        <v>17</v>
      </c>
      <c r="I3100" t="str">
        <f t="shared" si="193"/>
        <v>Very Frequent Buyer</v>
      </c>
      <c r="J3100">
        <v>2</v>
      </c>
      <c r="K3100" t="str">
        <f t="shared" si="194"/>
        <v>Unsatisfied</v>
      </c>
      <c r="L3100">
        <v>0</v>
      </c>
      <c r="M3100" t="str">
        <f t="shared" si="195"/>
        <v>No Intent</v>
      </c>
    </row>
    <row r="3101" spans="1:13">
      <c r="A3101">
        <v>8973</v>
      </c>
      <c r="B3101" t="s">
        <v>31</v>
      </c>
      <c r="C3101" t="s">
        <v>22</v>
      </c>
      <c r="D3101" s="3">
        <v>147.82077757107399</v>
      </c>
      <c r="E3101">
        <v>52</v>
      </c>
      <c r="F3101" s="5" t="str">
        <f t="shared" si="192"/>
        <v>Mature Adult</v>
      </c>
      <c r="G3101" t="s">
        <v>9019</v>
      </c>
      <c r="H3101">
        <v>12</v>
      </c>
      <c r="I3101" t="str">
        <f t="shared" si="193"/>
        <v>Frequent Buyer</v>
      </c>
      <c r="J3101">
        <v>1</v>
      </c>
      <c r="K3101" t="str">
        <f t="shared" si="194"/>
        <v>Unsatisfied</v>
      </c>
      <c r="L3101">
        <v>0</v>
      </c>
      <c r="M3101" t="str">
        <f t="shared" si="195"/>
        <v>No Intent</v>
      </c>
    </row>
    <row r="3102" spans="1:13">
      <c r="A3102">
        <v>8974</v>
      </c>
      <c r="B3102" t="s">
        <v>12</v>
      </c>
      <c r="C3102" t="s">
        <v>13</v>
      </c>
      <c r="D3102" s="3">
        <v>1950.6863233095</v>
      </c>
      <c r="E3102">
        <v>53</v>
      </c>
      <c r="F3102" s="5" t="str">
        <f t="shared" si="192"/>
        <v>Mature Adult</v>
      </c>
      <c r="G3102" t="s">
        <v>9019</v>
      </c>
      <c r="H3102">
        <v>11</v>
      </c>
      <c r="I3102" t="str">
        <f t="shared" si="193"/>
        <v>Frequent Buyer</v>
      </c>
      <c r="J3102">
        <v>5</v>
      </c>
      <c r="K3102" t="str">
        <f t="shared" si="194"/>
        <v>Satisfied</v>
      </c>
      <c r="L3102">
        <v>1</v>
      </c>
      <c r="M3102" t="str">
        <f t="shared" si="195"/>
        <v>Intent to Purchase</v>
      </c>
    </row>
    <row r="3103" spans="1:13">
      <c r="A3103">
        <v>8975</v>
      </c>
      <c r="B3103" t="s">
        <v>15</v>
      </c>
      <c r="C3103" t="s">
        <v>10</v>
      </c>
      <c r="D3103" s="3">
        <v>850.60316733746799</v>
      </c>
      <c r="E3103">
        <v>38</v>
      </c>
      <c r="F3103" s="5" t="str">
        <f t="shared" si="192"/>
        <v>Adult</v>
      </c>
      <c r="G3103" t="s">
        <v>9019</v>
      </c>
      <c r="H3103">
        <v>10</v>
      </c>
      <c r="I3103" t="str">
        <f t="shared" si="193"/>
        <v>Frequent Buyer</v>
      </c>
      <c r="J3103">
        <v>4</v>
      </c>
      <c r="K3103" t="str">
        <f t="shared" si="194"/>
        <v>Satisfied</v>
      </c>
      <c r="L3103">
        <v>1</v>
      </c>
      <c r="M3103" t="str">
        <f t="shared" si="195"/>
        <v>Intent to Purchase</v>
      </c>
    </row>
    <row r="3104" spans="1:13">
      <c r="A3104">
        <v>8976</v>
      </c>
      <c r="B3104" t="s">
        <v>31</v>
      </c>
      <c r="C3104" t="s">
        <v>18</v>
      </c>
      <c r="D3104" s="3">
        <v>1262.1312216664301</v>
      </c>
      <c r="E3104">
        <v>42</v>
      </c>
      <c r="F3104" s="5" t="str">
        <f t="shared" si="192"/>
        <v>Middle aged</v>
      </c>
      <c r="G3104" t="s">
        <v>9019</v>
      </c>
      <c r="H3104">
        <v>7</v>
      </c>
      <c r="I3104" t="str">
        <f t="shared" si="193"/>
        <v>Frequent Buyer</v>
      </c>
      <c r="J3104">
        <v>2</v>
      </c>
      <c r="K3104" t="str">
        <f t="shared" si="194"/>
        <v>Unsatisfied</v>
      </c>
      <c r="L3104">
        <v>0</v>
      </c>
      <c r="M3104" t="str">
        <f t="shared" si="195"/>
        <v>No Intent</v>
      </c>
    </row>
    <row r="3105" spans="1:13">
      <c r="A3105">
        <v>8977</v>
      </c>
      <c r="B3105" t="s">
        <v>12</v>
      </c>
      <c r="C3105" t="s">
        <v>22</v>
      </c>
      <c r="D3105" s="3">
        <v>1429.7297259301099</v>
      </c>
      <c r="E3105">
        <v>59</v>
      </c>
      <c r="F3105" s="5" t="str">
        <f t="shared" si="192"/>
        <v>Mature Adult</v>
      </c>
      <c r="G3105" t="s">
        <v>9019</v>
      </c>
      <c r="H3105">
        <v>6</v>
      </c>
      <c r="I3105" t="str">
        <f t="shared" si="193"/>
        <v>Regular Buyer</v>
      </c>
      <c r="J3105">
        <v>2</v>
      </c>
      <c r="K3105" t="str">
        <f t="shared" si="194"/>
        <v>Unsatisfied</v>
      </c>
      <c r="L3105">
        <v>0</v>
      </c>
      <c r="M3105" t="str">
        <f t="shared" si="195"/>
        <v>No Intent</v>
      </c>
    </row>
    <row r="3106" spans="1:13">
      <c r="A3106">
        <v>8978</v>
      </c>
      <c r="B3106" t="s">
        <v>31</v>
      </c>
      <c r="C3106" t="s">
        <v>28</v>
      </c>
      <c r="D3106" s="3">
        <v>1072.88069264095</v>
      </c>
      <c r="E3106">
        <v>19</v>
      </c>
      <c r="F3106" s="5" t="str">
        <f t="shared" si="192"/>
        <v>Adolescent</v>
      </c>
      <c r="G3106" t="s">
        <v>9019</v>
      </c>
      <c r="H3106">
        <v>5</v>
      </c>
      <c r="I3106" t="str">
        <f t="shared" si="193"/>
        <v>Regular Buyer</v>
      </c>
      <c r="J3106">
        <v>2</v>
      </c>
      <c r="K3106" t="str">
        <f t="shared" si="194"/>
        <v>Unsatisfied</v>
      </c>
      <c r="L3106">
        <v>0</v>
      </c>
      <c r="M3106" t="str">
        <f t="shared" si="195"/>
        <v>No Intent</v>
      </c>
    </row>
    <row r="3107" spans="1:13">
      <c r="A3107">
        <v>8979</v>
      </c>
      <c r="B3107" t="s">
        <v>12</v>
      </c>
      <c r="C3107" t="s">
        <v>10</v>
      </c>
      <c r="D3107" s="3">
        <v>532.90918664957496</v>
      </c>
      <c r="E3107">
        <v>31</v>
      </c>
      <c r="F3107" s="5" t="str">
        <f t="shared" si="192"/>
        <v>Adult</v>
      </c>
      <c r="G3107" t="s">
        <v>9020</v>
      </c>
      <c r="H3107">
        <v>8</v>
      </c>
      <c r="I3107" t="str">
        <f t="shared" si="193"/>
        <v>Frequent Buyer</v>
      </c>
      <c r="J3107">
        <v>2</v>
      </c>
      <c r="K3107" t="str">
        <f t="shared" si="194"/>
        <v>Unsatisfied</v>
      </c>
      <c r="L3107">
        <v>1</v>
      </c>
      <c r="M3107" t="str">
        <f t="shared" si="195"/>
        <v>Intent to Purchase</v>
      </c>
    </row>
    <row r="3108" spans="1:13">
      <c r="A3108">
        <v>8980</v>
      </c>
      <c r="B3108" t="s">
        <v>12</v>
      </c>
      <c r="C3108" t="s">
        <v>28</v>
      </c>
      <c r="D3108" s="3">
        <v>519.75811712158895</v>
      </c>
      <c r="E3108">
        <v>41</v>
      </c>
      <c r="F3108" s="5" t="str">
        <f t="shared" si="192"/>
        <v>Middle aged</v>
      </c>
      <c r="G3108" t="s">
        <v>9019</v>
      </c>
      <c r="H3108">
        <v>8</v>
      </c>
      <c r="I3108" t="str">
        <f t="shared" si="193"/>
        <v>Frequent Buyer</v>
      </c>
      <c r="J3108">
        <v>4</v>
      </c>
      <c r="K3108" t="str">
        <f t="shared" si="194"/>
        <v>Satisfied</v>
      </c>
      <c r="L3108">
        <v>1</v>
      </c>
      <c r="M3108" t="str">
        <f t="shared" si="195"/>
        <v>Intent to Purchase</v>
      </c>
    </row>
    <row r="3109" spans="1:13">
      <c r="A3109">
        <v>8981</v>
      </c>
      <c r="B3109" t="s">
        <v>12</v>
      </c>
      <c r="C3109" t="s">
        <v>13</v>
      </c>
      <c r="D3109" s="3">
        <v>519.99115788831398</v>
      </c>
      <c r="E3109">
        <v>30</v>
      </c>
      <c r="F3109" s="5" t="str">
        <f t="shared" si="192"/>
        <v>Adult</v>
      </c>
      <c r="G3109" t="s">
        <v>9019</v>
      </c>
      <c r="H3109">
        <v>16</v>
      </c>
      <c r="I3109" t="str">
        <f t="shared" si="193"/>
        <v>Very Frequent Buyer</v>
      </c>
      <c r="J3109">
        <v>1</v>
      </c>
      <c r="K3109" t="str">
        <f t="shared" si="194"/>
        <v>Unsatisfied</v>
      </c>
      <c r="L3109">
        <v>0</v>
      </c>
      <c r="M3109" t="str">
        <f t="shared" si="195"/>
        <v>No Intent</v>
      </c>
    </row>
    <row r="3110" spans="1:13">
      <c r="A3110">
        <v>8982</v>
      </c>
      <c r="B3110" t="s">
        <v>24</v>
      </c>
      <c r="C3110" t="s">
        <v>28</v>
      </c>
      <c r="D3110" s="3">
        <v>859.912275994938</v>
      </c>
      <c r="E3110">
        <v>62</v>
      </c>
      <c r="F3110" s="5" t="str">
        <f t="shared" si="192"/>
        <v>Senior</v>
      </c>
      <c r="G3110" t="s">
        <v>9020</v>
      </c>
      <c r="H3110">
        <v>6</v>
      </c>
      <c r="I3110" t="str">
        <f t="shared" si="193"/>
        <v>Regular Buyer</v>
      </c>
      <c r="J3110">
        <v>1</v>
      </c>
      <c r="K3110" t="str">
        <f t="shared" si="194"/>
        <v>Unsatisfied</v>
      </c>
      <c r="L3110">
        <v>1</v>
      </c>
      <c r="M3110" t="str">
        <f t="shared" si="195"/>
        <v>Intent to Purchase</v>
      </c>
    </row>
    <row r="3111" spans="1:13">
      <c r="A3111">
        <v>8983</v>
      </c>
      <c r="B3111" t="s">
        <v>15</v>
      </c>
      <c r="C3111" t="s">
        <v>18</v>
      </c>
      <c r="D3111" s="3">
        <v>1536.5927926383699</v>
      </c>
      <c r="E3111">
        <v>54</v>
      </c>
      <c r="F3111" s="5" t="str">
        <f t="shared" si="192"/>
        <v>Mature Adult</v>
      </c>
      <c r="G3111" t="s">
        <v>9020</v>
      </c>
      <c r="H3111">
        <v>13</v>
      </c>
      <c r="I3111" t="str">
        <f t="shared" si="193"/>
        <v>Very Frequent Buyer</v>
      </c>
      <c r="J3111">
        <v>1</v>
      </c>
      <c r="K3111" t="str">
        <f t="shared" si="194"/>
        <v>Unsatisfied</v>
      </c>
      <c r="L3111">
        <v>1</v>
      </c>
      <c r="M3111" t="str">
        <f t="shared" si="195"/>
        <v>Intent to Purchase</v>
      </c>
    </row>
    <row r="3112" spans="1:13">
      <c r="A3112">
        <v>8984</v>
      </c>
      <c r="B3112" t="s">
        <v>15</v>
      </c>
      <c r="C3112" t="s">
        <v>28</v>
      </c>
      <c r="D3112" s="3">
        <v>925.27212061614102</v>
      </c>
      <c r="E3112">
        <v>55</v>
      </c>
      <c r="F3112" s="5" t="str">
        <f t="shared" si="192"/>
        <v>Mature Adult</v>
      </c>
      <c r="G3112" t="s">
        <v>9019</v>
      </c>
      <c r="H3112">
        <v>9</v>
      </c>
      <c r="I3112" t="str">
        <f t="shared" si="193"/>
        <v>Frequent Buyer</v>
      </c>
      <c r="J3112">
        <v>5</v>
      </c>
      <c r="K3112" t="str">
        <f t="shared" si="194"/>
        <v>Satisfied</v>
      </c>
      <c r="L3112">
        <v>1</v>
      </c>
      <c r="M3112" t="str">
        <f t="shared" si="195"/>
        <v>Intent to Purchase</v>
      </c>
    </row>
    <row r="3113" spans="1:13">
      <c r="A3113">
        <v>8985</v>
      </c>
      <c r="B3113" t="s">
        <v>15</v>
      </c>
      <c r="C3113" t="s">
        <v>18</v>
      </c>
      <c r="D3113" s="3">
        <v>2166.9046487638102</v>
      </c>
      <c r="E3113">
        <v>65</v>
      </c>
      <c r="F3113" s="5" t="str">
        <f t="shared" si="192"/>
        <v>Senior</v>
      </c>
      <c r="G3113" t="s">
        <v>9019</v>
      </c>
      <c r="H3113">
        <v>17</v>
      </c>
      <c r="I3113" t="str">
        <f t="shared" si="193"/>
        <v>Very Frequent Buyer</v>
      </c>
      <c r="J3113">
        <v>4</v>
      </c>
      <c r="K3113" t="str">
        <f t="shared" si="194"/>
        <v>Satisfied</v>
      </c>
      <c r="L3113">
        <v>1</v>
      </c>
      <c r="M3113" t="str">
        <f t="shared" si="195"/>
        <v>Intent to Purchase</v>
      </c>
    </row>
    <row r="3114" spans="1:13">
      <c r="A3114">
        <v>8986</v>
      </c>
      <c r="B3114" t="s">
        <v>31</v>
      </c>
      <c r="C3114" t="s">
        <v>22</v>
      </c>
      <c r="D3114" s="3">
        <v>125.83756884680599</v>
      </c>
      <c r="E3114">
        <v>42</v>
      </c>
      <c r="F3114" s="5" t="str">
        <f t="shared" si="192"/>
        <v>Middle aged</v>
      </c>
      <c r="G3114" t="s">
        <v>9020</v>
      </c>
      <c r="H3114">
        <v>3</v>
      </c>
      <c r="I3114" t="str">
        <f t="shared" si="193"/>
        <v>Occasional Buyer</v>
      </c>
      <c r="J3114">
        <v>2</v>
      </c>
      <c r="K3114" t="str">
        <f t="shared" si="194"/>
        <v>Unsatisfied</v>
      </c>
      <c r="L3114">
        <v>1</v>
      </c>
      <c r="M3114" t="str">
        <f t="shared" si="195"/>
        <v>Intent to Purchase</v>
      </c>
    </row>
    <row r="3115" spans="1:13">
      <c r="A3115">
        <v>8987</v>
      </c>
      <c r="B3115" t="s">
        <v>9</v>
      </c>
      <c r="C3115" t="s">
        <v>10</v>
      </c>
      <c r="D3115" s="3">
        <v>438.46517938551801</v>
      </c>
      <c r="E3115">
        <v>57</v>
      </c>
      <c r="F3115" s="5" t="str">
        <f t="shared" si="192"/>
        <v>Mature Adult</v>
      </c>
      <c r="G3115" t="s">
        <v>9019</v>
      </c>
      <c r="H3115">
        <v>6</v>
      </c>
      <c r="I3115" t="str">
        <f t="shared" si="193"/>
        <v>Regular Buyer</v>
      </c>
      <c r="J3115">
        <v>5</v>
      </c>
      <c r="K3115" t="str">
        <f t="shared" si="194"/>
        <v>Satisfied</v>
      </c>
      <c r="L3115">
        <v>1</v>
      </c>
      <c r="M3115" t="str">
        <f t="shared" si="195"/>
        <v>Intent to Purchase</v>
      </c>
    </row>
    <row r="3116" spans="1:13">
      <c r="A3116">
        <v>8988</v>
      </c>
      <c r="B3116" t="s">
        <v>31</v>
      </c>
      <c r="C3116" t="s">
        <v>13</v>
      </c>
      <c r="D3116" s="3">
        <v>2846.5945814891702</v>
      </c>
      <c r="E3116">
        <v>23</v>
      </c>
      <c r="F3116" s="5" t="str">
        <f t="shared" ref="F3116:F3179" si="196">IF(E3116&lt;20,"Adolescent",IF(E3116&lt;30,"Young Adult",IF(E3116&lt;40,"Adult",IF(E3116&lt;50,"Middle aged",IF(E3116&lt;60,"Mature Adult","Senior")))))</f>
        <v>Young Adult</v>
      </c>
      <c r="G3116" t="s">
        <v>9019</v>
      </c>
      <c r="H3116">
        <v>10</v>
      </c>
      <c r="I3116" t="str">
        <f t="shared" si="193"/>
        <v>Frequent Buyer</v>
      </c>
      <c r="J3116">
        <v>5</v>
      </c>
      <c r="K3116" t="str">
        <f t="shared" si="194"/>
        <v>Satisfied</v>
      </c>
      <c r="L3116">
        <v>0</v>
      </c>
      <c r="M3116" t="str">
        <f t="shared" si="195"/>
        <v>No Intent</v>
      </c>
    </row>
    <row r="3117" spans="1:13">
      <c r="A3117">
        <v>8989</v>
      </c>
      <c r="B3117" t="s">
        <v>9</v>
      </c>
      <c r="C3117" t="s">
        <v>18</v>
      </c>
      <c r="D3117" s="3">
        <v>2386.4512940774098</v>
      </c>
      <c r="E3117">
        <v>69</v>
      </c>
      <c r="F3117" s="5" t="str">
        <f t="shared" si="196"/>
        <v>Senior</v>
      </c>
      <c r="G3117" t="s">
        <v>9020</v>
      </c>
      <c r="H3117">
        <v>9</v>
      </c>
      <c r="I3117" t="str">
        <f t="shared" si="193"/>
        <v>Frequent Buyer</v>
      </c>
      <c r="J3117">
        <v>1</v>
      </c>
      <c r="K3117" t="str">
        <f t="shared" si="194"/>
        <v>Unsatisfied</v>
      </c>
      <c r="L3117">
        <v>1</v>
      </c>
      <c r="M3117" t="str">
        <f t="shared" si="195"/>
        <v>Intent to Purchase</v>
      </c>
    </row>
    <row r="3118" spans="1:13">
      <c r="A3118">
        <v>8990</v>
      </c>
      <c r="B3118" t="s">
        <v>15</v>
      </c>
      <c r="C3118" t="s">
        <v>13</v>
      </c>
      <c r="D3118" s="3">
        <v>1380.44554287254</v>
      </c>
      <c r="E3118">
        <v>29</v>
      </c>
      <c r="F3118" s="5" t="str">
        <f t="shared" si="196"/>
        <v>Young Adult</v>
      </c>
      <c r="G3118" t="s">
        <v>9019</v>
      </c>
      <c r="H3118">
        <v>12</v>
      </c>
      <c r="I3118" t="str">
        <f t="shared" si="193"/>
        <v>Frequent Buyer</v>
      </c>
      <c r="J3118">
        <v>2</v>
      </c>
      <c r="K3118" t="str">
        <f t="shared" si="194"/>
        <v>Unsatisfied</v>
      </c>
      <c r="L3118">
        <v>0</v>
      </c>
      <c r="M3118" t="str">
        <f t="shared" si="195"/>
        <v>No Intent</v>
      </c>
    </row>
    <row r="3119" spans="1:13">
      <c r="A3119">
        <v>8991</v>
      </c>
      <c r="B3119" t="s">
        <v>9</v>
      </c>
      <c r="C3119" t="s">
        <v>13</v>
      </c>
      <c r="D3119" s="3">
        <v>1087.7323236388199</v>
      </c>
      <c r="E3119">
        <v>57</v>
      </c>
      <c r="F3119" s="5" t="str">
        <f t="shared" si="196"/>
        <v>Mature Adult</v>
      </c>
      <c r="G3119" t="s">
        <v>9019</v>
      </c>
      <c r="H3119">
        <v>11</v>
      </c>
      <c r="I3119" t="str">
        <f t="shared" si="193"/>
        <v>Frequent Buyer</v>
      </c>
      <c r="J3119">
        <v>1</v>
      </c>
      <c r="K3119" t="str">
        <f t="shared" si="194"/>
        <v>Unsatisfied</v>
      </c>
      <c r="L3119">
        <v>0</v>
      </c>
      <c r="M3119" t="str">
        <f t="shared" si="195"/>
        <v>No Intent</v>
      </c>
    </row>
    <row r="3120" spans="1:13">
      <c r="A3120">
        <v>8992</v>
      </c>
      <c r="B3120" t="s">
        <v>31</v>
      </c>
      <c r="C3120" t="s">
        <v>18</v>
      </c>
      <c r="D3120" s="3">
        <v>290.09319230800401</v>
      </c>
      <c r="E3120">
        <v>38</v>
      </c>
      <c r="F3120" s="5" t="str">
        <f t="shared" si="196"/>
        <v>Adult</v>
      </c>
      <c r="G3120" t="s">
        <v>9019</v>
      </c>
      <c r="H3120">
        <v>15</v>
      </c>
      <c r="I3120" t="str">
        <f t="shared" si="193"/>
        <v>Very Frequent Buyer</v>
      </c>
      <c r="J3120">
        <v>4</v>
      </c>
      <c r="K3120" t="str">
        <f t="shared" si="194"/>
        <v>Satisfied</v>
      </c>
      <c r="L3120">
        <v>1</v>
      </c>
      <c r="M3120" t="str">
        <f t="shared" si="195"/>
        <v>Intent to Purchase</v>
      </c>
    </row>
    <row r="3121" spans="1:13">
      <c r="A3121">
        <v>8993</v>
      </c>
      <c r="B3121" t="s">
        <v>12</v>
      </c>
      <c r="C3121" t="s">
        <v>13</v>
      </c>
      <c r="D3121" s="3">
        <v>1273.2453636748401</v>
      </c>
      <c r="E3121">
        <v>41</v>
      </c>
      <c r="F3121" s="5" t="str">
        <f t="shared" si="196"/>
        <v>Middle aged</v>
      </c>
      <c r="G3121" t="s">
        <v>9020</v>
      </c>
      <c r="H3121">
        <v>4</v>
      </c>
      <c r="I3121" t="str">
        <f t="shared" si="193"/>
        <v>Regular Buyer</v>
      </c>
      <c r="J3121">
        <v>4</v>
      </c>
      <c r="K3121" t="str">
        <f t="shared" si="194"/>
        <v>Satisfied</v>
      </c>
      <c r="L3121">
        <v>1</v>
      </c>
      <c r="M3121" t="str">
        <f t="shared" si="195"/>
        <v>Intent to Purchase</v>
      </c>
    </row>
    <row r="3122" spans="1:13">
      <c r="A3122">
        <v>8994</v>
      </c>
      <c r="B3122" t="s">
        <v>12</v>
      </c>
      <c r="C3122" t="s">
        <v>18</v>
      </c>
      <c r="D3122" s="3">
        <v>1628.9489067627801</v>
      </c>
      <c r="E3122">
        <v>38</v>
      </c>
      <c r="F3122" s="5" t="str">
        <f t="shared" si="196"/>
        <v>Adult</v>
      </c>
      <c r="G3122" t="s">
        <v>9019</v>
      </c>
      <c r="H3122">
        <v>4</v>
      </c>
      <c r="I3122" t="str">
        <f t="shared" si="193"/>
        <v>Regular Buyer</v>
      </c>
      <c r="J3122">
        <v>1</v>
      </c>
      <c r="K3122" t="str">
        <f t="shared" si="194"/>
        <v>Unsatisfied</v>
      </c>
      <c r="L3122">
        <v>0</v>
      </c>
      <c r="M3122" t="str">
        <f t="shared" si="195"/>
        <v>No Intent</v>
      </c>
    </row>
    <row r="3123" spans="1:13">
      <c r="A3123">
        <v>8995</v>
      </c>
      <c r="B3123" t="s">
        <v>31</v>
      </c>
      <c r="C3123" t="s">
        <v>13</v>
      </c>
      <c r="D3123" s="3">
        <v>2966.9449961044402</v>
      </c>
      <c r="E3123">
        <v>64</v>
      </c>
      <c r="F3123" s="5" t="str">
        <f t="shared" si="196"/>
        <v>Senior</v>
      </c>
      <c r="G3123" t="s">
        <v>9020</v>
      </c>
      <c r="H3123">
        <v>17</v>
      </c>
      <c r="I3123" t="str">
        <f t="shared" si="193"/>
        <v>Very Frequent Buyer</v>
      </c>
      <c r="J3123">
        <v>5</v>
      </c>
      <c r="K3123" t="str">
        <f t="shared" si="194"/>
        <v>Satisfied</v>
      </c>
      <c r="L3123">
        <v>1</v>
      </c>
      <c r="M3123" t="str">
        <f t="shared" si="195"/>
        <v>Intent to Purchase</v>
      </c>
    </row>
    <row r="3124" spans="1:13">
      <c r="A3124">
        <v>8996</v>
      </c>
      <c r="B3124" t="s">
        <v>12</v>
      </c>
      <c r="C3124" t="s">
        <v>18</v>
      </c>
      <c r="D3124" s="3">
        <v>1580.0522699466101</v>
      </c>
      <c r="E3124">
        <v>28</v>
      </c>
      <c r="F3124" s="5" t="str">
        <f t="shared" si="196"/>
        <v>Young Adult</v>
      </c>
      <c r="G3124" t="s">
        <v>9020</v>
      </c>
      <c r="H3124">
        <v>9</v>
      </c>
      <c r="I3124" t="str">
        <f t="shared" si="193"/>
        <v>Frequent Buyer</v>
      </c>
      <c r="J3124">
        <v>3</v>
      </c>
      <c r="K3124" t="str">
        <f t="shared" si="194"/>
        <v>Neutral</v>
      </c>
      <c r="L3124">
        <v>0</v>
      </c>
      <c r="M3124" t="str">
        <f t="shared" si="195"/>
        <v>No Intent</v>
      </c>
    </row>
    <row r="3125" spans="1:13">
      <c r="A3125">
        <v>8997</v>
      </c>
      <c r="B3125" t="s">
        <v>15</v>
      </c>
      <c r="C3125" t="s">
        <v>28</v>
      </c>
      <c r="D3125" s="3">
        <v>2829.8143342573799</v>
      </c>
      <c r="E3125">
        <v>45</v>
      </c>
      <c r="F3125" s="5" t="str">
        <f t="shared" si="196"/>
        <v>Middle aged</v>
      </c>
      <c r="G3125" t="s">
        <v>9019</v>
      </c>
      <c r="H3125">
        <v>7</v>
      </c>
      <c r="I3125" t="str">
        <f t="shared" si="193"/>
        <v>Frequent Buyer</v>
      </c>
      <c r="J3125">
        <v>5</v>
      </c>
      <c r="K3125" t="str">
        <f t="shared" si="194"/>
        <v>Satisfied</v>
      </c>
      <c r="L3125">
        <v>1</v>
      </c>
      <c r="M3125" t="str">
        <f t="shared" si="195"/>
        <v>Intent to Purchase</v>
      </c>
    </row>
    <row r="3126" spans="1:13">
      <c r="A3126">
        <v>8998</v>
      </c>
      <c r="B3126" t="s">
        <v>24</v>
      </c>
      <c r="C3126" t="s">
        <v>22</v>
      </c>
      <c r="D3126" s="3">
        <v>2268.65735136798</v>
      </c>
      <c r="E3126">
        <v>50</v>
      </c>
      <c r="F3126" s="5" t="str">
        <f t="shared" si="196"/>
        <v>Mature Adult</v>
      </c>
      <c r="G3126" t="s">
        <v>9019</v>
      </c>
      <c r="H3126">
        <v>6</v>
      </c>
      <c r="I3126" t="str">
        <f t="shared" si="193"/>
        <v>Regular Buyer</v>
      </c>
      <c r="J3126">
        <v>1</v>
      </c>
      <c r="K3126" t="str">
        <f t="shared" si="194"/>
        <v>Unsatisfied</v>
      </c>
      <c r="L3126">
        <v>0</v>
      </c>
      <c r="M3126" t="str">
        <f t="shared" si="195"/>
        <v>No Intent</v>
      </c>
    </row>
    <row r="3127" spans="1:13">
      <c r="A3127">
        <v>8999</v>
      </c>
      <c r="B3127" t="s">
        <v>31</v>
      </c>
      <c r="C3127" t="s">
        <v>13</v>
      </c>
      <c r="D3127" s="3">
        <v>1475.25958490475</v>
      </c>
      <c r="E3127">
        <v>20</v>
      </c>
      <c r="F3127" s="5" t="str">
        <f t="shared" si="196"/>
        <v>Young Adult</v>
      </c>
      <c r="G3127" t="s">
        <v>9019</v>
      </c>
      <c r="H3127">
        <v>17</v>
      </c>
      <c r="I3127" t="str">
        <f t="shared" si="193"/>
        <v>Very Frequent Buyer</v>
      </c>
      <c r="J3127">
        <v>4</v>
      </c>
      <c r="K3127" t="str">
        <f t="shared" si="194"/>
        <v>Satisfied</v>
      </c>
      <c r="L3127">
        <v>0</v>
      </c>
      <c r="M3127" t="str">
        <f t="shared" si="195"/>
        <v>No Intent</v>
      </c>
    </row>
    <row r="3128" spans="1:13">
      <c r="A3128">
        <v>9000</v>
      </c>
      <c r="B3128" t="s">
        <v>15</v>
      </c>
      <c r="C3128" t="s">
        <v>22</v>
      </c>
      <c r="D3128" s="3">
        <v>1385.7336833286099</v>
      </c>
      <c r="E3128">
        <v>51</v>
      </c>
      <c r="F3128" s="5" t="str">
        <f t="shared" si="196"/>
        <v>Mature Adult</v>
      </c>
      <c r="G3128" t="s">
        <v>9019</v>
      </c>
      <c r="H3128">
        <v>8</v>
      </c>
      <c r="I3128" t="str">
        <f t="shared" si="193"/>
        <v>Frequent Buyer</v>
      </c>
      <c r="J3128">
        <v>1</v>
      </c>
      <c r="K3128" t="str">
        <f t="shared" si="194"/>
        <v>Unsatisfied</v>
      </c>
      <c r="L3128">
        <v>0</v>
      </c>
      <c r="M3128" t="str">
        <f t="shared" si="195"/>
        <v>No Intent</v>
      </c>
    </row>
    <row r="3129" spans="1:13">
      <c r="A3129">
        <v>9001</v>
      </c>
      <c r="B3129" t="s">
        <v>24</v>
      </c>
      <c r="C3129" t="s">
        <v>10</v>
      </c>
      <c r="D3129" s="3">
        <v>463.06410200257699</v>
      </c>
      <c r="E3129">
        <v>61</v>
      </c>
      <c r="F3129" s="5" t="str">
        <f t="shared" si="196"/>
        <v>Senior</v>
      </c>
      <c r="G3129" t="s">
        <v>9019</v>
      </c>
      <c r="H3129">
        <v>16</v>
      </c>
      <c r="I3129" t="str">
        <f t="shared" si="193"/>
        <v>Very Frequent Buyer</v>
      </c>
      <c r="J3129">
        <v>5</v>
      </c>
      <c r="K3129" t="str">
        <f t="shared" si="194"/>
        <v>Satisfied</v>
      </c>
      <c r="L3129">
        <v>1</v>
      </c>
      <c r="M3129" t="str">
        <f t="shared" si="195"/>
        <v>Intent to Purchase</v>
      </c>
    </row>
    <row r="3130" spans="1:13">
      <c r="A3130">
        <v>9002</v>
      </c>
      <c r="B3130" t="s">
        <v>15</v>
      </c>
      <c r="C3130" t="s">
        <v>28</v>
      </c>
      <c r="D3130" s="3">
        <v>2846.0468482870001</v>
      </c>
      <c r="E3130">
        <v>26</v>
      </c>
      <c r="F3130" s="5" t="str">
        <f t="shared" si="196"/>
        <v>Young Adult</v>
      </c>
      <c r="G3130" t="s">
        <v>9020</v>
      </c>
      <c r="H3130">
        <v>13</v>
      </c>
      <c r="I3130" t="str">
        <f t="shared" si="193"/>
        <v>Very Frequent Buyer</v>
      </c>
      <c r="J3130">
        <v>1</v>
      </c>
      <c r="K3130" t="str">
        <f t="shared" si="194"/>
        <v>Unsatisfied</v>
      </c>
      <c r="L3130">
        <v>0</v>
      </c>
      <c r="M3130" t="str">
        <f t="shared" si="195"/>
        <v>No Intent</v>
      </c>
    </row>
    <row r="3131" spans="1:13">
      <c r="A3131">
        <v>9003</v>
      </c>
      <c r="B3131" t="s">
        <v>24</v>
      </c>
      <c r="C3131" t="s">
        <v>18</v>
      </c>
      <c r="D3131" s="3">
        <v>1436.10772598977</v>
      </c>
      <c r="E3131">
        <v>64</v>
      </c>
      <c r="F3131" s="5" t="str">
        <f t="shared" si="196"/>
        <v>Senior</v>
      </c>
      <c r="G3131" t="s">
        <v>9020</v>
      </c>
      <c r="H3131">
        <v>15</v>
      </c>
      <c r="I3131" t="str">
        <f t="shared" si="193"/>
        <v>Very Frequent Buyer</v>
      </c>
      <c r="J3131">
        <v>3</v>
      </c>
      <c r="K3131" t="str">
        <f t="shared" si="194"/>
        <v>Neutral</v>
      </c>
      <c r="L3131">
        <v>1</v>
      </c>
      <c r="M3131" t="str">
        <f t="shared" si="195"/>
        <v>Intent to Purchase</v>
      </c>
    </row>
    <row r="3132" spans="1:13">
      <c r="A3132">
        <v>9004</v>
      </c>
      <c r="B3132" t="s">
        <v>9</v>
      </c>
      <c r="C3132" t="s">
        <v>18</v>
      </c>
      <c r="D3132" s="3">
        <v>1783.1268919972899</v>
      </c>
      <c r="E3132">
        <v>35</v>
      </c>
      <c r="F3132" s="5" t="str">
        <f t="shared" si="196"/>
        <v>Adult</v>
      </c>
      <c r="G3132" t="s">
        <v>9019</v>
      </c>
      <c r="H3132">
        <v>19</v>
      </c>
      <c r="I3132" t="str">
        <f t="shared" si="193"/>
        <v>Very Frequent Buyer</v>
      </c>
      <c r="J3132">
        <v>5</v>
      </c>
      <c r="K3132" t="str">
        <f t="shared" si="194"/>
        <v>Satisfied</v>
      </c>
      <c r="L3132">
        <v>1</v>
      </c>
      <c r="M3132" t="str">
        <f t="shared" si="195"/>
        <v>Intent to Purchase</v>
      </c>
    </row>
    <row r="3133" spans="1:13">
      <c r="A3133">
        <v>9005</v>
      </c>
      <c r="B3133" t="s">
        <v>15</v>
      </c>
      <c r="C3133" t="s">
        <v>28</v>
      </c>
      <c r="D3133" s="3">
        <v>289.84335196104502</v>
      </c>
      <c r="E3133">
        <v>65</v>
      </c>
      <c r="F3133" s="5" t="str">
        <f t="shared" si="196"/>
        <v>Senior</v>
      </c>
      <c r="G3133" t="s">
        <v>9020</v>
      </c>
      <c r="H3133">
        <v>6</v>
      </c>
      <c r="I3133" t="str">
        <f t="shared" si="193"/>
        <v>Regular Buyer</v>
      </c>
      <c r="J3133">
        <v>3</v>
      </c>
      <c r="K3133" t="str">
        <f t="shared" si="194"/>
        <v>Neutral</v>
      </c>
      <c r="L3133">
        <v>1</v>
      </c>
      <c r="M3133" t="str">
        <f t="shared" si="195"/>
        <v>Intent to Purchase</v>
      </c>
    </row>
    <row r="3134" spans="1:13">
      <c r="A3134">
        <v>9006</v>
      </c>
      <c r="B3134" t="s">
        <v>24</v>
      </c>
      <c r="C3134" t="s">
        <v>22</v>
      </c>
      <c r="D3134" s="3">
        <v>1594.9800915816199</v>
      </c>
      <c r="E3134">
        <v>24</v>
      </c>
      <c r="F3134" s="5" t="str">
        <f t="shared" si="196"/>
        <v>Young Adult</v>
      </c>
      <c r="G3134" t="s">
        <v>9019</v>
      </c>
      <c r="H3134">
        <v>4</v>
      </c>
      <c r="I3134" t="str">
        <f t="shared" si="193"/>
        <v>Regular Buyer</v>
      </c>
      <c r="J3134">
        <v>4</v>
      </c>
      <c r="K3134" t="str">
        <f t="shared" si="194"/>
        <v>Satisfied</v>
      </c>
      <c r="L3134">
        <v>0</v>
      </c>
      <c r="M3134" t="str">
        <f t="shared" si="195"/>
        <v>No Intent</v>
      </c>
    </row>
    <row r="3135" spans="1:13">
      <c r="A3135">
        <v>9007</v>
      </c>
      <c r="B3135" t="s">
        <v>12</v>
      </c>
      <c r="C3135" t="s">
        <v>22</v>
      </c>
      <c r="D3135" s="3">
        <v>2147.3374340771402</v>
      </c>
      <c r="E3135">
        <v>68</v>
      </c>
      <c r="F3135" s="5" t="str">
        <f t="shared" si="196"/>
        <v>Senior</v>
      </c>
      <c r="G3135" t="s">
        <v>9020</v>
      </c>
      <c r="H3135">
        <v>15</v>
      </c>
      <c r="I3135" t="str">
        <f t="shared" si="193"/>
        <v>Very Frequent Buyer</v>
      </c>
      <c r="J3135">
        <v>5</v>
      </c>
      <c r="K3135" t="str">
        <f t="shared" si="194"/>
        <v>Satisfied</v>
      </c>
      <c r="L3135">
        <v>1</v>
      </c>
      <c r="M3135" t="str">
        <f t="shared" si="195"/>
        <v>Intent to Purchase</v>
      </c>
    </row>
    <row r="3136" spans="1:13">
      <c r="A3136">
        <v>9008</v>
      </c>
      <c r="B3136" t="s">
        <v>12</v>
      </c>
      <c r="C3136" t="s">
        <v>10</v>
      </c>
      <c r="D3136" s="3">
        <v>431.03831266367098</v>
      </c>
      <c r="E3136">
        <v>36</v>
      </c>
      <c r="F3136" s="5" t="str">
        <f t="shared" si="196"/>
        <v>Adult</v>
      </c>
      <c r="G3136" t="s">
        <v>9020</v>
      </c>
      <c r="H3136">
        <v>19</v>
      </c>
      <c r="I3136" t="str">
        <f t="shared" si="193"/>
        <v>Very Frequent Buyer</v>
      </c>
      <c r="J3136">
        <v>5</v>
      </c>
      <c r="K3136" t="str">
        <f t="shared" si="194"/>
        <v>Satisfied</v>
      </c>
      <c r="L3136">
        <v>1</v>
      </c>
      <c r="M3136" t="str">
        <f t="shared" si="195"/>
        <v>Intent to Purchase</v>
      </c>
    </row>
    <row r="3137" spans="1:13">
      <c r="A3137">
        <v>9009</v>
      </c>
      <c r="B3137" t="s">
        <v>15</v>
      </c>
      <c r="C3137" t="s">
        <v>28</v>
      </c>
      <c r="D3137" s="3">
        <v>1401.90439987379</v>
      </c>
      <c r="E3137">
        <v>22</v>
      </c>
      <c r="F3137" s="5" t="str">
        <f t="shared" si="196"/>
        <v>Young Adult</v>
      </c>
      <c r="G3137" t="s">
        <v>9020</v>
      </c>
      <c r="H3137">
        <v>15</v>
      </c>
      <c r="I3137" t="str">
        <f t="shared" si="193"/>
        <v>Very Frequent Buyer</v>
      </c>
      <c r="J3137">
        <v>5</v>
      </c>
      <c r="K3137" t="str">
        <f t="shared" si="194"/>
        <v>Satisfied</v>
      </c>
      <c r="L3137">
        <v>1</v>
      </c>
      <c r="M3137" t="str">
        <f t="shared" si="195"/>
        <v>Intent to Purchase</v>
      </c>
    </row>
    <row r="3138" spans="1:13">
      <c r="A3138">
        <v>9010</v>
      </c>
      <c r="B3138" t="s">
        <v>31</v>
      </c>
      <c r="C3138" t="s">
        <v>28</v>
      </c>
      <c r="D3138" s="3">
        <v>2716.75973076838</v>
      </c>
      <c r="E3138">
        <v>22</v>
      </c>
      <c r="F3138" s="5" t="str">
        <f t="shared" si="196"/>
        <v>Young Adult</v>
      </c>
      <c r="G3138" t="s">
        <v>9020</v>
      </c>
      <c r="H3138">
        <v>11</v>
      </c>
      <c r="I3138" t="str">
        <f t="shared" ref="I3138:I3201" si="197">IF(H3138=0, "No Purchases",
IF(H3138&lt;=1, "Rare Buyer",
IF(H3138&lt;=3, "Occasional Buyer",
IF(H3138&lt;=6, "Regular Buyer",
IF(H3138&lt;=12, "Frequent Buyer", "Very Frequent Buyer")))))</f>
        <v>Frequent Buyer</v>
      </c>
      <c r="J3138">
        <v>2</v>
      </c>
      <c r="K3138" t="str">
        <f t="shared" ref="K3138:K3201" si="198">IF(J3138&lt;=2, "Unsatisfied",
IF(J3138=3, "Neutral",
IF(J3138&gt;=4, "Satisfied", "N/A")))</f>
        <v>Unsatisfied</v>
      </c>
      <c r="L3138">
        <v>0</v>
      </c>
      <c r="M3138" t="str">
        <f t="shared" ref="M3138:M3201" si="199">IF(L3138=0, "No Intent", IF(L3138=1,"Intent to Purchase", "N/A"))</f>
        <v>No Intent</v>
      </c>
    </row>
    <row r="3139" spans="1:13">
      <c r="A3139">
        <v>9011</v>
      </c>
      <c r="B3139" t="s">
        <v>15</v>
      </c>
      <c r="C3139" t="s">
        <v>13</v>
      </c>
      <c r="D3139" s="3">
        <v>1273.11252896722</v>
      </c>
      <c r="E3139">
        <v>43</v>
      </c>
      <c r="F3139" s="5" t="str">
        <f t="shared" si="196"/>
        <v>Middle aged</v>
      </c>
      <c r="G3139" t="s">
        <v>9019</v>
      </c>
      <c r="H3139">
        <v>7</v>
      </c>
      <c r="I3139" t="str">
        <f t="shared" si="197"/>
        <v>Frequent Buyer</v>
      </c>
      <c r="J3139">
        <v>2</v>
      </c>
      <c r="K3139" t="str">
        <f t="shared" si="198"/>
        <v>Unsatisfied</v>
      </c>
      <c r="L3139">
        <v>0</v>
      </c>
      <c r="M3139" t="str">
        <f t="shared" si="199"/>
        <v>No Intent</v>
      </c>
    </row>
    <row r="3140" spans="1:13">
      <c r="A3140">
        <v>9012</v>
      </c>
      <c r="B3140" t="s">
        <v>31</v>
      </c>
      <c r="C3140" t="s">
        <v>18</v>
      </c>
      <c r="D3140" s="3">
        <v>699.42897003464202</v>
      </c>
      <c r="E3140">
        <v>22</v>
      </c>
      <c r="F3140" s="5" t="str">
        <f t="shared" si="196"/>
        <v>Young Adult</v>
      </c>
      <c r="G3140" t="s">
        <v>9020</v>
      </c>
      <c r="H3140">
        <v>9</v>
      </c>
      <c r="I3140" t="str">
        <f t="shared" si="197"/>
        <v>Frequent Buyer</v>
      </c>
      <c r="J3140">
        <v>3</v>
      </c>
      <c r="K3140" t="str">
        <f t="shared" si="198"/>
        <v>Neutral</v>
      </c>
      <c r="L3140">
        <v>0</v>
      </c>
      <c r="M3140" t="str">
        <f t="shared" si="199"/>
        <v>No Intent</v>
      </c>
    </row>
    <row r="3141" spans="1:13">
      <c r="A3141">
        <v>9013</v>
      </c>
      <c r="B3141" t="s">
        <v>9</v>
      </c>
      <c r="C3141" t="s">
        <v>13</v>
      </c>
      <c r="D3141" s="3">
        <v>2818.8452989246198</v>
      </c>
      <c r="E3141">
        <v>46</v>
      </c>
      <c r="F3141" s="5" t="str">
        <f t="shared" si="196"/>
        <v>Middle aged</v>
      </c>
      <c r="G3141" t="s">
        <v>9019</v>
      </c>
      <c r="H3141">
        <v>17</v>
      </c>
      <c r="I3141" t="str">
        <f t="shared" si="197"/>
        <v>Very Frequent Buyer</v>
      </c>
      <c r="J3141">
        <v>3</v>
      </c>
      <c r="K3141" t="str">
        <f t="shared" si="198"/>
        <v>Neutral</v>
      </c>
      <c r="L3141">
        <v>0</v>
      </c>
      <c r="M3141" t="str">
        <f t="shared" si="199"/>
        <v>No Intent</v>
      </c>
    </row>
    <row r="3142" spans="1:13">
      <c r="A3142">
        <v>9014</v>
      </c>
      <c r="B3142" t="s">
        <v>12</v>
      </c>
      <c r="C3142" t="s">
        <v>13</v>
      </c>
      <c r="D3142" s="3">
        <v>1130.2158719480401</v>
      </c>
      <c r="E3142">
        <v>21</v>
      </c>
      <c r="F3142" s="5" t="str">
        <f t="shared" si="196"/>
        <v>Young Adult</v>
      </c>
      <c r="G3142" t="s">
        <v>9019</v>
      </c>
      <c r="H3142">
        <v>12</v>
      </c>
      <c r="I3142" t="str">
        <f t="shared" si="197"/>
        <v>Frequent Buyer</v>
      </c>
      <c r="J3142">
        <v>5</v>
      </c>
      <c r="K3142" t="str">
        <f t="shared" si="198"/>
        <v>Satisfied</v>
      </c>
      <c r="L3142">
        <v>0</v>
      </c>
      <c r="M3142" t="str">
        <f t="shared" si="199"/>
        <v>No Intent</v>
      </c>
    </row>
    <row r="3143" spans="1:13">
      <c r="A3143">
        <v>9015</v>
      </c>
      <c r="B3143" t="s">
        <v>15</v>
      </c>
      <c r="C3143" t="s">
        <v>28</v>
      </c>
      <c r="D3143" s="3">
        <v>1649.6802988040299</v>
      </c>
      <c r="E3143">
        <v>57</v>
      </c>
      <c r="F3143" s="5" t="str">
        <f t="shared" si="196"/>
        <v>Mature Adult</v>
      </c>
      <c r="G3143" t="s">
        <v>9020</v>
      </c>
      <c r="H3143">
        <v>4</v>
      </c>
      <c r="I3143" t="str">
        <f t="shared" si="197"/>
        <v>Regular Buyer</v>
      </c>
      <c r="J3143">
        <v>4</v>
      </c>
      <c r="K3143" t="str">
        <f t="shared" si="198"/>
        <v>Satisfied</v>
      </c>
      <c r="L3143">
        <v>1</v>
      </c>
      <c r="M3143" t="str">
        <f t="shared" si="199"/>
        <v>Intent to Purchase</v>
      </c>
    </row>
    <row r="3144" spans="1:13">
      <c r="A3144">
        <v>9016</v>
      </c>
      <c r="B3144" t="s">
        <v>31</v>
      </c>
      <c r="C3144" t="s">
        <v>22</v>
      </c>
      <c r="D3144" s="3">
        <v>2614.7502906531699</v>
      </c>
      <c r="E3144">
        <v>64</v>
      </c>
      <c r="F3144" s="5" t="str">
        <f t="shared" si="196"/>
        <v>Senior</v>
      </c>
      <c r="G3144" t="s">
        <v>9019</v>
      </c>
      <c r="H3144">
        <v>9</v>
      </c>
      <c r="I3144" t="str">
        <f t="shared" si="197"/>
        <v>Frequent Buyer</v>
      </c>
      <c r="J3144">
        <v>4</v>
      </c>
      <c r="K3144" t="str">
        <f t="shared" si="198"/>
        <v>Satisfied</v>
      </c>
      <c r="L3144">
        <v>1</v>
      </c>
      <c r="M3144" t="str">
        <f t="shared" si="199"/>
        <v>Intent to Purchase</v>
      </c>
    </row>
    <row r="3145" spans="1:13">
      <c r="A3145">
        <v>9017</v>
      </c>
      <c r="B3145" t="s">
        <v>12</v>
      </c>
      <c r="C3145" t="s">
        <v>18</v>
      </c>
      <c r="D3145" s="3">
        <v>2267.14072448564</v>
      </c>
      <c r="E3145">
        <v>58</v>
      </c>
      <c r="F3145" s="5" t="str">
        <f t="shared" si="196"/>
        <v>Mature Adult</v>
      </c>
      <c r="G3145" t="s">
        <v>9020</v>
      </c>
      <c r="H3145">
        <v>4</v>
      </c>
      <c r="I3145" t="str">
        <f t="shared" si="197"/>
        <v>Regular Buyer</v>
      </c>
      <c r="J3145">
        <v>4</v>
      </c>
      <c r="K3145" t="str">
        <f t="shared" si="198"/>
        <v>Satisfied</v>
      </c>
      <c r="L3145">
        <v>1</v>
      </c>
      <c r="M3145" t="str">
        <f t="shared" si="199"/>
        <v>Intent to Purchase</v>
      </c>
    </row>
    <row r="3146" spans="1:13">
      <c r="A3146">
        <v>9018</v>
      </c>
      <c r="B3146" t="s">
        <v>15</v>
      </c>
      <c r="C3146" t="s">
        <v>18</v>
      </c>
      <c r="D3146" s="3">
        <v>1439.3938167384099</v>
      </c>
      <c r="E3146">
        <v>24</v>
      </c>
      <c r="F3146" s="5" t="str">
        <f t="shared" si="196"/>
        <v>Young Adult</v>
      </c>
      <c r="G3146" t="s">
        <v>9020</v>
      </c>
      <c r="H3146">
        <v>16</v>
      </c>
      <c r="I3146" t="str">
        <f t="shared" si="197"/>
        <v>Very Frequent Buyer</v>
      </c>
      <c r="J3146">
        <v>1</v>
      </c>
      <c r="K3146" t="str">
        <f t="shared" si="198"/>
        <v>Unsatisfied</v>
      </c>
      <c r="L3146">
        <v>0</v>
      </c>
      <c r="M3146" t="str">
        <f t="shared" si="199"/>
        <v>No Intent</v>
      </c>
    </row>
    <row r="3147" spans="1:13">
      <c r="A3147">
        <v>9019</v>
      </c>
      <c r="B3147" t="s">
        <v>24</v>
      </c>
      <c r="C3147" t="s">
        <v>18</v>
      </c>
      <c r="D3147" s="3">
        <v>1796.0626211260401</v>
      </c>
      <c r="E3147">
        <v>29</v>
      </c>
      <c r="F3147" s="5" t="str">
        <f t="shared" si="196"/>
        <v>Young Adult</v>
      </c>
      <c r="G3147" t="s">
        <v>9020</v>
      </c>
      <c r="H3147">
        <v>12</v>
      </c>
      <c r="I3147" t="str">
        <f t="shared" si="197"/>
        <v>Frequent Buyer</v>
      </c>
      <c r="J3147">
        <v>4</v>
      </c>
      <c r="K3147" t="str">
        <f t="shared" si="198"/>
        <v>Satisfied</v>
      </c>
      <c r="L3147">
        <v>1</v>
      </c>
      <c r="M3147" t="str">
        <f t="shared" si="199"/>
        <v>Intent to Purchase</v>
      </c>
    </row>
    <row r="3148" spans="1:13">
      <c r="A3148">
        <v>9020</v>
      </c>
      <c r="B3148" t="s">
        <v>12</v>
      </c>
      <c r="C3148" t="s">
        <v>22</v>
      </c>
      <c r="D3148" s="3">
        <v>2550.0268591838999</v>
      </c>
      <c r="E3148">
        <v>58</v>
      </c>
      <c r="F3148" s="5" t="str">
        <f t="shared" si="196"/>
        <v>Mature Adult</v>
      </c>
      <c r="G3148" t="s">
        <v>9020</v>
      </c>
      <c r="H3148">
        <v>14</v>
      </c>
      <c r="I3148" t="str">
        <f t="shared" si="197"/>
        <v>Very Frequent Buyer</v>
      </c>
      <c r="J3148">
        <v>2</v>
      </c>
      <c r="K3148" t="str">
        <f t="shared" si="198"/>
        <v>Unsatisfied</v>
      </c>
      <c r="L3148">
        <v>1</v>
      </c>
      <c r="M3148" t="str">
        <f t="shared" si="199"/>
        <v>Intent to Purchase</v>
      </c>
    </row>
    <row r="3149" spans="1:13">
      <c r="A3149">
        <v>9021</v>
      </c>
      <c r="B3149" t="s">
        <v>15</v>
      </c>
      <c r="C3149" t="s">
        <v>10</v>
      </c>
      <c r="D3149" s="3">
        <v>2361.7850230712602</v>
      </c>
      <c r="E3149">
        <v>56</v>
      </c>
      <c r="F3149" s="5" t="str">
        <f t="shared" si="196"/>
        <v>Mature Adult</v>
      </c>
      <c r="G3149" t="s">
        <v>9019</v>
      </c>
      <c r="H3149">
        <v>16</v>
      </c>
      <c r="I3149" t="str">
        <f t="shared" si="197"/>
        <v>Very Frequent Buyer</v>
      </c>
      <c r="J3149">
        <v>1</v>
      </c>
      <c r="K3149" t="str">
        <f t="shared" si="198"/>
        <v>Unsatisfied</v>
      </c>
      <c r="L3149">
        <v>0</v>
      </c>
      <c r="M3149" t="str">
        <f t="shared" si="199"/>
        <v>No Intent</v>
      </c>
    </row>
    <row r="3150" spans="1:13">
      <c r="A3150">
        <v>9022</v>
      </c>
      <c r="B3150" t="s">
        <v>12</v>
      </c>
      <c r="C3150" t="s">
        <v>18</v>
      </c>
      <c r="D3150" s="3">
        <v>1236.9686499852801</v>
      </c>
      <c r="E3150">
        <v>19</v>
      </c>
      <c r="F3150" s="5" t="str">
        <f t="shared" si="196"/>
        <v>Adolescent</v>
      </c>
      <c r="G3150" t="s">
        <v>9020</v>
      </c>
      <c r="H3150">
        <v>5</v>
      </c>
      <c r="I3150" t="str">
        <f t="shared" si="197"/>
        <v>Regular Buyer</v>
      </c>
      <c r="J3150">
        <v>4</v>
      </c>
      <c r="K3150" t="str">
        <f t="shared" si="198"/>
        <v>Satisfied</v>
      </c>
      <c r="L3150">
        <v>1</v>
      </c>
      <c r="M3150" t="str">
        <f t="shared" si="199"/>
        <v>Intent to Purchase</v>
      </c>
    </row>
    <row r="3151" spans="1:13">
      <c r="A3151">
        <v>9023</v>
      </c>
      <c r="B3151" t="s">
        <v>9</v>
      </c>
      <c r="C3151" t="s">
        <v>10</v>
      </c>
      <c r="D3151" s="3">
        <v>391.27804295597701</v>
      </c>
      <c r="E3151">
        <v>55</v>
      </c>
      <c r="F3151" s="5" t="str">
        <f t="shared" si="196"/>
        <v>Mature Adult</v>
      </c>
      <c r="G3151" t="s">
        <v>9019</v>
      </c>
      <c r="H3151">
        <v>7</v>
      </c>
      <c r="I3151" t="str">
        <f t="shared" si="197"/>
        <v>Frequent Buyer</v>
      </c>
      <c r="J3151">
        <v>3</v>
      </c>
      <c r="K3151" t="str">
        <f t="shared" si="198"/>
        <v>Neutral</v>
      </c>
      <c r="L3151">
        <v>0</v>
      </c>
      <c r="M3151" t="str">
        <f t="shared" si="199"/>
        <v>No Intent</v>
      </c>
    </row>
    <row r="3152" spans="1:13">
      <c r="A3152">
        <v>9024</v>
      </c>
      <c r="B3152" t="s">
        <v>9</v>
      </c>
      <c r="C3152" t="s">
        <v>18</v>
      </c>
      <c r="D3152" s="3">
        <v>1531.85385551065</v>
      </c>
      <c r="E3152">
        <v>69</v>
      </c>
      <c r="F3152" s="5" t="str">
        <f t="shared" si="196"/>
        <v>Senior</v>
      </c>
      <c r="G3152" t="s">
        <v>9019</v>
      </c>
      <c r="H3152">
        <v>9</v>
      </c>
      <c r="I3152" t="str">
        <f t="shared" si="197"/>
        <v>Frequent Buyer</v>
      </c>
      <c r="J3152">
        <v>4</v>
      </c>
      <c r="K3152" t="str">
        <f t="shared" si="198"/>
        <v>Satisfied</v>
      </c>
      <c r="L3152">
        <v>1</v>
      </c>
      <c r="M3152" t="str">
        <f t="shared" si="199"/>
        <v>Intent to Purchase</v>
      </c>
    </row>
    <row r="3153" spans="1:13">
      <c r="A3153">
        <v>9025</v>
      </c>
      <c r="B3153" t="s">
        <v>9</v>
      </c>
      <c r="C3153" t="s">
        <v>28</v>
      </c>
      <c r="D3153" s="3">
        <v>2048.74049364751</v>
      </c>
      <c r="E3153">
        <v>54</v>
      </c>
      <c r="F3153" s="5" t="str">
        <f t="shared" si="196"/>
        <v>Mature Adult</v>
      </c>
      <c r="G3153" t="s">
        <v>9019</v>
      </c>
      <c r="H3153">
        <v>16</v>
      </c>
      <c r="I3153" t="str">
        <f t="shared" si="197"/>
        <v>Very Frequent Buyer</v>
      </c>
      <c r="J3153">
        <v>5</v>
      </c>
      <c r="K3153" t="str">
        <f t="shared" si="198"/>
        <v>Satisfied</v>
      </c>
      <c r="L3153">
        <v>1</v>
      </c>
      <c r="M3153" t="str">
        <f t="shared" si="199"/>
        <v>Intent to Purchase</v>
      </c>
    </row>
    <row r="3154" spans="1:13">
      <c r="A3154">
        <v>9026</v>
      </c>
      <c r="B3154" t="s">
        <v>15</v>
      </c>
      <c r="C3154" t="s">
        <v>28</v>
      </c>
      <c r="D3154" s="3">
        <v>633.12690619921796</v>
      </c>
      <c r="E3154">
        <v>27</v>
      </c>
      <c r="F3154" s="5" t="str">
        <f t="shared" si="196"/>
        <v>Young Adult</v>
      </c>
      <c r="G3154" t="s">
        <v>9020</v>
      </c>
      <c r="H3154">
        <v>8</v>
      </c>
      <c r="I3154" t="str">
        <f t="shared" si="197"/>
        <v>Frequent Buyer</v>
      </c>
      <c r="J3154">
        <v>3</v>
      </c>
      <c r="K3154" t="str">
        <f t="shared" si="198"/>
        <v>Neutral</v>
      </c>
      <c r="L3154">
        <v>0</v>
      </c>
      <c r="M3154" t="str">
        <f t="shared" si="199"/>
        <v>No Intent</v>
      </c>
    </row>
    <row r="3155" spans="1:13">
      <c r="A3155">
        <v>9027</v>
      </c>
      <c r="B3155" t="s">
        <v>31</v>
      </c>
      <c r="C3155" t="s">
        <v>22</v>
      </c>
      <c r="D3155" s="3">
        <v>1819.48288509909</v>
      </c>
      <c r="E3155">
        <v>19</v>
      </c>
      <c r="F3155" s="5" t="str">
        <f t="shared" si="196"/>
        <v>Adolescent</v>
      </c>
      <c r="G3155" t="s">
        <v>9020</v>
      </c>
      <c r="H3155">
        <v>4</v>
      </c>
      <c r="I3155" t="str">
        <f t="shared" si="197"/>
        <v>Regular Buyer</v>
      </c>
      <c r="J3155">
        <v>2</v>
      </c>
      <c r="K3155" t="str">
        <f t="shared" si="198"/>
        <v>Unsatisfied</v>
      </c>
      <c r="L3155">
        <v>0</v>
      </c>
      <c r="M3155" t="str">
        <f t="shared" si="199"/>
        <v>No Intent</v>
      </c>
    </row>
    <row r="3156" spans="1:13">
      <c r="A3156">
        <v>9028</v>
      </c>
      <c r="B3156" t="s">
        <v>24</v>
      </c>
      <c r="C3156" t="s">
        <v>13</v>
      </c>
      <c r="D3156" s="3">
        <v>896.50511184068603</v>
      </c>
      <c r="E3156">
        <v>30</v>
      </c>
      <c r="F3156" s="5" t="str">
        <f t="shared" si="196"/>
        <v>Adult</v>
      </c>
      <c r="G3156" t="s">
        <v>9020</v>
      </c>
      <c r="H3156">
        <v>16</v>
      </c>
      <c r="I3156" t="str">
        <f t="shared" si="197"/>
        <v>Very Frequent Buyer</v>
      </c>
      <c r="J3156">
        <v>5</v>
      </c>
      <c r="K3156" t="str">
        <f t="shared" si="198"/>
        <v>Satisfied</v>
      </c>
      <c r="L3156">
        <v>1</v>
      </c>
      <c r="M3156" t="str">
        <f t="shared" si="199"/>
        <v>Intent to Purchase</v>
      </c>
    </row>
    <row r="3157" spans="1:13">
      <c r="A3157">
        <v>9029</v>
      </c>
      <c r="B3157" t="s">
        <v>31</v>
      </c>
      <c r="C3157" t="s">
        <v>10</v>
      </c>
      <c r="D3157" s="3">
        <v>1178.7689688595899</v>
      </c>
      <c r="E3157">
        <v>51</v>
      </c>
      <c r="F3157" s="5" t="str">
        <f t="shared" si="196"/>
        <v>Mature Adult</v>
      </c>
      <c r="G3157" t="s">
        <v>9019</v>
      </c>
      <c r="H3157">
        <v>1</v>
      </c>
      <c r="I3157" t="str">
        <f t="shared" si="197"/>
        <v>Rare Buyer</v>
      </c>
      <c r="J3157">
        <v>4</v>
      </c>
      <c r="K3157" t="str">
        <f t="shared" si="198"/>
        <v>Satisfied</v>
      </c>
      <c r="L3157">
        <v>1</v>
      </c>
      <c r="M3157" t="str">
        <f t="shared" si="199"/>
        <v>Intent to Purchase</v>
      </c>
    </row>
    <row r="3158" spans="1:13">
      <c r="A3158">
        <v>9030</v>
      </c>
      <c r="B3158" t="s">
        <v>12</v>
      </c>
      <c r="C3158" t="s">
        <v>22</v>
      </c>
      <c r="D3158" s="3">
        <v>2631.6984540856001</v>
      </c>
      <c r="E3158">
        <v>42</v>
      </c>
      <c r="F3158" s="5" t="str">
        <f t="shared" si="196"/>
        <v>Middle aged</v>
      </c>
      <c r="G3158" t="s">
        <v>9020</v>
      </c>
      <c r="H3158">
        <v>19</v>
      </c>
      <c r="I3158" t="str">
        <f t="shared" si="197"/>
        <v>Very Frequent Buyer</v>
      </c>
      <c r="J3158">
        <v>1</v>
      </c>
      <c r="K3158" t="str">
        <f t="shared" si="198"/>
        <v>Unsatisfied</v>
      </c>
      <c r="L3158">
        <v>1</v>
      </c>
      <c r="M3158" t="str">
        <f t="shared" si="199"/>
        <v>Intent to Purchase</v>
      </c>
    </row>
    <row r="3159" spans="1:13">
      <c r="A3159">
        <v>9031</v>
      </c>
      <c r="B3159" t="s">
        <v>12</v>
      </c>
      <c r="C3159" t="s">
        <v>22</v>
      </c>
      <c r="D3159" s="3">
        <v>1963.8620842788</v>
      </c>
      <c r="E3159">
        <v>55</v>
      </c>
      <c r="F3159" s="5" t="str">
        <f t="shared" si="196"/>
        <v>Mature Adult</v>
      </c>
      <c r="G3159" t="s">
        <v>9020</v>
      </c>
      <c r="H3159">
        <v>5</v>
      </c>
      <c r="I3159" t="str">
        <f t="shared" si="197"/>
        <v>Regular Buyer</v>
      </c>
      <c r="J3159">
        <v>4</v>
      </c>
      <c r="K3159" t="str">
        <f t="shared" si="198"/>
        <v>Satisfied</v>
      </c>
      <c r="L3159">
        <v>1</v>
      </c>
      <c r="M3159" t="str">
        <f t="shared" si="199"/>
        <v>Intent to Purchase</v>
      </c>
    </row>
    <row r="3160" spans="1:13">
      <c r="A3160">
        <v>9032</v>
      </c>
      <c r="B3160" t="s">
        <v>15</v>
      </c>
      <c r="C3160" t="s">
        <v>22</v>
      </c>
      <c r="D3160" s="3">
        <v>649.88936951518599</v>
      </c>
      <c r="E3160">
        <v>35</v>
      </c>
      <c r="F3160" s="5" t="str">
        <f t="shared" si="196"/>
        <v>Adult</v>
      </c>
      <c r="G3160" t="s">
        <v>9019</v>
      </c>
      <c r="H3160">
        <v>10</v>
      </c>
      <c r="I3160" t="str">
        <f t="shared" si="197"/>
        <v>Frequent Buyer</v>
      </c>
      <c r="J3160">
        <v>2</v>
      </c>
      <c r="K3160" t="str">
        <f t="shared" si="198"/>
        <v>Unsatisfied</v>
      </c>
      <c r="L3160">
        <v>0</v>
      </c>
      <c r="M3160" t="str">
        <f t="shared" si="199"/>
        <v>No Intent</v>
      </c>
    </row>
    <row r="3161" spans="1:13">
      <c r="A3161">
        <v>9033</v>
      </c>
      <c r="B3161" t="s">
        <v>24</v>
      </c>
      <c r="C3161" t="s">
        <v>22</v>
      </c>
      <c r="D3161" s="3">
        <v>1661.3234678435899</v>
      </c>
      <c r="E3161">
        <v>33</v>
      </c>
      <c r="F3161" s="5" t="str">
        <f t="shared" si="196"/>
        <v>Adult</v>
      </c>
      <c r="G3161" t="s">
        <v>9019</v>
      </c>
      <c r="H3161">
        <v>3</v>
      </c>
      <c r="I3161" t="str">
        <f t="shared" si="197"/>
        <v>Occasional Buyer</v>
      </c>
      <c r="J3161">
        <v>5</v>
      </c>
      <c r="K3161" t="str">
        <f t="shared" si="198"/>
        <v>Satisfied</v>
      </c>
      <c r="L3161">
        <v>1</v>
      </c>
      <c r="M3161" t="str">
        <f t="shared" si="199"/>
        <v>Intent to Purchase</v>
      </c>
    </row>
    <row r="3162" spans="1:13">
      <c r="A3162">
        <v>9034</v>
      </c>
      <c r="B3162" t="s">
        <v>9</v>
      </c>
      <c r="C3162" t="s">
        <v>18</v>
      </c>
      <c r="D3162" s="3">
        <v>228.59207853574199</v>
      </c>
      <c r="E3162">
        <v>46</v>
      </c>
      <c r="F3162" s="5" t="str">
        <f t="shared" si="196"/>
        <v>Middle aged</v>
      </c>
      <c r="G3162" t="s">
        <v>9020</v>
      </c>
      <c r="H3162">
        <v>17</v>
      </c>
      <c r="I3162" t="str">
        <f t="shared" si="197"/>
        <v>Very Frequent Buyer</v>
      </c>
      <c r="J3162">
        <v>3</v>
      </c>
      <c r="K3162" t="str">
        <f t="shared" si="198"/>
        <v>Neutral</v>
      </c>
      <c r="L3162">
        <v>1</v>
      </c>
      <c r="M3162" t="str">
        <f t="shared" si="199"/>
        <v>Intent to Purchase</v>
      </c>
    </row>
    <row r="3163" spans="1:13">
      <c r="A3163">
        <v>9035</v>
      </c>
      <c r="B3163" t="s">
        <v>15</v>
      </c>
      <c r="C3163" t="s">
        <v>22</v>
      </c>
      <c r="D3163" s="3">
        <v>1906.32189760553</v>
      </c>
      <c r="E3163">
        <v>63</v>
      </c>
      <c r="F3163" s="5" t="str">
        <f t="shared" si="196"/>
        <v>Senior</v>
      </c>
      <c r="G3163" t="s">
        <v>9020</v>
      </c>
      <c r="H3163">
        <v>16</v>
      </c>
      <c r="I3163" t="str">
        <f t="shared" si="197"/>
        <v>Very Frequent Buyer</v>
      </c>
      <c r="J3163">
        <v>4</v>
      </c>
      <c r="K3163" t="str">
        <f t="shared" si="198"/>
        <v>Satisfied</v>
      </c>
      <c r="L3163">
        <v>1</v>
      </c>
      <c r="M3163" t="str">
        <f t="shared" si="199"/>
        <v>Intent to Purchase</v>
      </c>
    </row>
    <row r="3164" spans="1:13">
      <c r="A3164">
        <v>9036</v>
      </c>
      <c r="B3164" t="s">
        <v>24</v>
      </c>
      <c r="C3164" t="s">
        <v>18</v>
      </c>
      <c r="D3164" s="3">
        <v>2255.71922070146</v>
      </c>
      <c r="E3164">
        <v>40</v>
      </c>
      <c r="F3164" s="5" t="str">
        <f t="shared" si="196"/>
        <v>Middle aged</v>
      </c>
      <c r="G3164" t="s">
        <v>9020</v>
      </c>
      <c r="H3164">
        <v>11</v>
      </c>
      <c r="I3164" t="str">
        <f t="shared" si="197"/>
        <v>Frequent Buyer</v>
      </c>
      <c r="J3164">
        <v>3</v>
      </c>
      <c r="K3164" t="str">
        <f t="shared" si="198"/>
        <v>Neutral</v>
      </c>
      <c r="L3164">
        <v>1</v>
      </c>
      <c r="M3164" t="str">
        <f t="shared" si="199"/>
        <v>Intent to Purchase</v>
      </c>
    </row>
    <row r="3165" spans="1:13">
      <c r="A3165">
        <v>9037</v>
      </c>
      <c r="B3165" t="s">
        <v>9</v>
      </c>
      <c r="C3165" t="s">
        <v>18</v>
      </c>
      <c r="D3165" s="3">
        <v>1874.41366695591</v>
      </c>
      <c r="E3165">
        <v>23</v>
      </c>
      <c r="F3165" s="5" t="str">
        <f t="shared" si="196"/>
        <v>Young Adult</v>
      </c>
      <c r="G3165" t="s">
        <v>9019</v>
      </c>
      <c r="H3165">
        <v>15</v>
      </c>
      <c r="I3165" t="str">
        <f t="shared" si="197"/>
        <v>Very Frequent Buyer</v>
      </c>
      <c r="J3165">
        <v>4</v>
      </c>
      <c r="K3165" t="str">
        <f t="shared" si="198"/>
        <v>Satisfied</v>
      </c>
      <c r="L3165">
        <v>0</v>
      </c>
      <c r="M3165" t="str">
        <f t="shared" si="199"/>
        <v>No Intent</v>
      </c>
    </row>
    <row r="3166" spans="1:13">
      <c r="A3166">
        <v>9038</v>
      </c>
      <c r="B3166" t="s">
        <v>24</v>
      </c>
      <c r="C3166" t="s">
        <v>28</v>
      </c>
      <c r="D3166" s="3">
        <v>111.33577154304299</v>
      </c>
      <c r="E3166">
        <v>33</v>
      </c>
      <c r="F3166" s="5" t="str">
        <f t="shared" si="196"/>
        <v>Adult</v>
      </c>
      <c r="G3166" t="s">
        <v>9020</v>
      </c>
      <c r="H3166">
        <v>10</v>
      </c>
      <c r="I3166" t="str">
        <f t="shared" si="197"/>
        <v>Frequent Buyer</v>
      </c>
      <c r="J3166">
        <v>3</v>
      </c>
      <c r="K3166" t="str">
        <f t="shared" si="198"/>
        <v>Neutral</v>
      </c>
      <c r="L3166">
        <v>1</v>
      </c>
      <c r="M3166" t="str">
        <f t="shared" si="199"/>
        <v>Intent to Purchase</v>
      </c>
    </row>
    <row r="3167" spans="1:13">
      <c r="A3167">
        <v>9039</v>
      </c>
      <c r="B3167" t="s">
        <v>31</v>
      </c>
      <c r="C3167" t="s">
        <v>28</v>
      </c>
      <c r="D3167" s="3">
        <v>1981.39957899653</v>
      </c>
      <c r="E3167">
        <v>39</v>
      </c>
      <c r="F3167" s="5" t="str">
        <f t="shared" si="196"/>
        <v>Adult</v>
      </c>
      <c r="G3167" t="s">
        <v>9019</v>
      </c>
      <c r="H3167">
        <v>8</v>
      </c>
      <c r="I3167" t="str">
        <f t="shared" si="197"/>
        <v>Frequent Buyer</v>
      </c>
      <c r="J3167">
        <v>1</v>
      </c>
      <c r="K3167" t="str">
        <f t="shared" si="198"/>
        <v>Unsatisfied</v>
      </c>
      <c r="L3167">
        <v>0</v>
      </c>
      <c r="M3167" t="str">
        <f t="shared" si="199"/>
        <v>No Intent</v>
      </c>
    </row>
    <row r="3168" spans="1:13">
      <c r="A3168">
        <v>9040</v>
      </c>
      <c r="B3168" t="s">
        <v>31</v>
      </c>
      <c r="C3168" t="s">
        <v>28</v>
      </c>
      <c r="D3168" s="3">
        <v>1523.9412335459699</v>
      </c>
      <c r="E3168">
        <v>60</v>
      </c>
      <c r="F3168" s="5" t="str">
        <f t="shared" si="196"/>
        <v>Senior</v>
      </c>
      <c r="G3168" t="s">
        <v>9019</v>
      </c>
      <c r="H3168">
        <v>9</v>
      </c>
      <c r="I3168" t="str">
        <f t="shared" si="197"/>
        <v>Frequent Buyer</v>
      </c>
      <c r="J3168">
        <v>1</v>
      </c>
      <c r="K3168" t="str">
        <f t="shared" si="198"/>
        <v>Unsatisfied</v>
      </c>
      <c r="L3168">
        <v>0</v>
      </c>
      <c r="M3168" t="str">
        <f t="shared" si="199"/>
        <v>No Intent</v>
      </c>
    </row>
    <row r="3169" spans="1:13">
      <c r="A3169">
        <v>9041</v>
      </c>
      <c r="B3169" t="s">
        <v>9</v>
      </c>
      <c r="C3169" t="s">
        <v>10</v>
      </c>
      <c r="D3169" s="3">
        <v>509.29360506601398</v>
      </c>
      <c r="E3169">
        <v>37</v>
      </c>
      <c r="F3169" s="5" t="str">
        <f t="shared" si="196"/>
        <v>Adult</v>
      </c>
      <c r="G3169" t="s">
        <v>9020</v>
      </c>
      <c r="H3169">
        <v>18</v>
      </c>
      <c r="I3169" t="str">
        <f t="shared" si="197"/>
        <v>Very Frequent Buyer</v>
      </c>
      <c r="J3169">
        <v>3</v>
      </c>
      <c r="K3169" t="str">
        <f t="shared" si="198"/>
        <v>Neutral</v>
      </c>
      <c r="L3169">
        <v>1</v>
      </c>
      <c r="M3169" t="str">
        <f t="shared" si="199"/>
        <v>Intent to Purchase</v>
      </c>
    </row>
    <row r="3170" spans="1:13">
      <c r="A3170">
        <v>9042</v>
      </c>
      <c r="B3170" t="s">
        <v>9</v>
      </c>
      <c r="C3170" t="s">
        <v>13</v>
      </c>
      <c r="D3170" s="3">
        <v>801.81588591491595</v>
      </c>
      <c r="E3170">
        <v>31</v>
      </c>
      <c r="F3170" s="5" t="str">
        <f t="shared" si="196"/>
        <v>Adult</v>
      </c>
      <c r="G3170" t="s">
        <v>9020</v>
      </c>
      <c r="H3170">
        <v>10</v>
      </c>
      <c r="I3170" t="str">
        <f t="shared" si="197"/>
        <v>Frequent Buyer</v>
      </c>
      <c r="J3170">
        <v>5</v>
      </c>
      <c r="K3170" t="str">
        <f t="shared" si="198"/>
        <v>Satisfied</v>
      </c>
      <c r="L3170">
        <v>1</v>
      </c>
      <c r="M3170" t="str">
        <f t="shared" si="199"/>
        <v>Intent to Purchase</v>
      </c>
    </row>
    <row r="3171" spans="1:13">
      <c r="A3171">
        <v>9043</v>
      </c>
      <c r="B3171" t="s">
        <v>15</v>
      </c>
      <c r="C3171" t="s">
        <v>22</v>
      </c>
      <c r="D3171" s="3">
        <v>351.28629301543998</v>
      </c>
      <c r="E3171">
        <v>53</v>
      </c>
      <c r="F3171" s="5" t="str">
        <f t="shared" si="196"/>
        <v>Mature Adult</v>
      </c>
      <c r="G3171" t="s">
        <v>9019</v>
      </c>
      <c r="H3171">
        <v>17</v>
      </c>
      <c r="I3171" t="str">
        <f t="shared" si="197"/>
        <v>Very Frequent Buyer</v>
      </c>
      <c r="J3171">
        <v>2</v>
      </c>
      <c r="K3171" t="str">
        <f t="shared" si="198"/>
        <v>Unsatisfied</v>
      </c>
      <c r="L3171">
        <v>0</v>
      </c>
      <c r="M3171" t="str">
        <f t="shared" si="199"/>
        <v>No Intent</v>
      </c>
    </row>
    <row r="3172" spans="1:13">
      <c r="A3172">
        <v>9044</v>
      </c>
      <c r="B3172" t="s">
        <v>9</v>
      </c>
      <c r="C3172" t="s">
        <v>10</v>
      </c>
      <c r="D3172" s="3">
        <v>2239.42336807524</v>
      </c>
      <c r="E3172">
        <v>51</v>
      </c>
      <c r="F3172" s="5" t="str">
        <f t="shared" si="196"/>
        <v>Mature Adult</v>
      </c>
      <c r="G3172" t="s">
        <v>9019</v>
      </c>
      <c r="H3172">
        <v>13</v>
      </c>
      <c r="I3172" t="str">
        <f t="shared" si="197"/>
        <v>Very Frequent Buyer</v>
      </c>
      <c r="J3172">
        <v>2</v>
      </c>
      <c r="K3172" t="str">
        <f t="shared" si="198"/>
        <v>Unsatisfied</v>
      </c>
      <c r="L3172">
        <v>0</v>
      </c>
      <c r="M3172" t="str">
        <f t="shared" si="199"/>
        <v>No Intent</v>
      </c>
    </row>
    <row r="3173" spans="1:13">
      <c r="A3173">
        <v>9045</v>
      </c>
      <c r="B3173" t="s">
        <v>15</v>
      </c>
      <c r="C3173" t="s">
        <v>18</v>
      </c>
      <c r="D3173" s="3">
        <v>1532.8634144190801</v>
      </c>
      <c r="E3173">
        <v>33</v>
      </c>
      <c r="F3173" s="5" t="str">
        <f t="shared" si="196"/>
        <v>Adult</v>
      </c>
      <c r="G3173" t="s">
        <v>9019</v>
      </c>
      <c r="H3173">
        <v>18</v>
      </c>
      <c r="I3173" t="str">
        <f t="shared" si="197"/>
        <v>Very Frequent Buyer</v>
      </c>
      <c r="J3173">
        <v>4</v>
      </c>
      <c r="K3173" t="str">
        <f t="shared" si="198"/>
        <v>Satisfied</v>
      </c>
      <c r="L3173">
        <v>1</v>
      </c>
      <c r="M3173" t="str">
        <f t="shared" si="199"/>
        <v>Intent to Purchase</v>
      </c>
    </row>
    <row r="3174" spans="1:13">
      <c r="A3174">
        <v>9046</v>
      </c>
      <c r="B3174" t="s">
        <v>9</v>
      </c>
      <c r="C3174" t="s">
        <v>10</v>
      </c>
      <c r="D3174" s="3">
        <v>573.37763098764594</v>
      </c>
      <c r="E3174">
        <v>63</v>
      </c>
      <c r="F3174" s="5" t="str">
        <f t="shared" si="196"/>
        <v>Senior</v>
      </c>
      <c r="G3174" t="s">
        <v>9020</v>
      </c>
      <c r="H3174">
        <v>12</v>
      </c>
      <c r="I3174" t="str">
        <f t="shared" si="197"/>
        <v>Frequent Buyer</v>
      </c>
      <c r="J3174">
        <v>3</v>
      </c>
      <c r="K3174" t="str">
        <f t="shared" si="198"/>
        <v>Neutral</v>
      </c>
      <c r="L3174">
        <v>1</v>
      </c>
      <c r="M3174" t="str">
        <f t="shared" si="199"/>
        <v>Intent to Purchase</v>
      </c>
    </row>
    <row r="3175" spans="1:13">
      <c r="A3175">
        <v>9047</v>
      </c>
      <c r="B3175" t="s">
        <v>9</v>
      </c>
      <c r="C3175" t="s">
        <v>10</v>
      </c>
      <c r="D3175" s="3">
        <v>1559.6472675088201</v>
      </c>
      <c r="E3175">
        <v>23</v>
      </c>
      <c r="F3175" s="5" t="str">
        <f t="shared" si="196"/>
        <v>Young Adult</v>
      </c>
      <c r="G3175" t="s">
        <v>9020</v>
      </c>
      <c r="H3175">
        <v>10</v>
      </c>
      <c r="I3175" t="str">
        <f t="shared" si="197"/>
        <v>Frequent Buyer</v>
      </c>
      <c r="J3175">
        <v>3</v>
      </c>
      <c r="K3175" t="str">
        <f t="shared" si="198"/>
        <v>Neutral</v>
      </c>
      <c r="L3175">
        <v>0</v>
      </c>
      <c r="M3175" t="str">
        <f t="shared" si="199"/>
        <v>No Intent</v>
      </c>
    </row>
    <row r="3176" spans="1:13">
      <c r="A3176">
        <v>9048</v>
      </c>
      <c r="B3176" t="s">
        <v>9</v>
      </c>
      <c r="C3176" t="s">
        <v>28</v>
      </c>
      <c r="D3176" s="3">
        <v>609.79412960238801</v>
      </c>
      <c r="E3176">
        <v>29</v>
      </c>
      <c r="F3176" s="5" t="str">
        <f t="shared" si="196"/>
        <v>Young Adult</v>
      </c>
      <c r="G3176" t="s">
        <v>9019</v>
      </c>
      <c r="H3176">
        <v>3</v>
      </c>
      <c r="I3176" t="str">
        <f t="shared" si="197"/>
        <v>Occasional Buyer</v>
      </c>
      <c r="J3176">
        <v>5</v>
      </c>
      <c r="K3176" t="str">
        <f t="shared" si="198"/>
        <v>Satisfied</v>
      </c>
      <c r="L3176">
        <v>0</v>
      </c>
      <c r="M3176" t="str">
        <f t="shared" si="199"/>
        <v>No Intent</v>
      </c>
    </row>
    <row r="3177" spans="1:13">
      <c r="A3177">
        <v>9049</v>
      </c>
      <c r="B3177" t="s">
        <v>12</v>
      </c>
      <c r="C3177" t="s">
        <v>10</v>
      </c>
      <c r="D3177" s="3">
        <v>604.41110920126096</v>
      </c>
      <c r="E3177">
        <v>61</v>
      </c>
      <c r="F3177" s="5" t="str">
        <f t="shared" si="196"/>
        <v>Senior</v>
      </c>
      <c r="G3177" t="s">
        <v>9020</v>
      </c>
      <c r="H3177">
        <v>2</v>
      </c>
      <c r="I3177" t="str">
        <f t="shared" si="197"/>
        <v>Occasional Buyer</v>
      </c>
      <c r="J3177">
        <v>1</v>
      </c>
      <c r="K3177" t="str">
        <f t="shared" si="198"/>
        <v>Unsatisfied</v>
      </c>
      <c r="L3177">
        <v>1</v>
      </c>
      <c r="M3177" t="str">
        <f t="shared" si="199"/>
        <v>Intent to Purchase</v>
      </c>
    </row>
    <row r="3178" spans="1:13">
      <c r="A3178">
        <v>9050</v>
      </c>
      <c r="B3178" t="s">
        <v>24</v>
      </c>
      <c r="C3178" t="s">
        <v>18</v>
      </c>
      <c r="D3178" s="3">
        <v>847.40376207206702</v>
      </c>
      <c r="E3178">
        <v>45</v>
      </c>
      <c r="F3178" s="5" t="str">
        <f t="shared" si="196"/>
        <v>Middle aged</v>
      </c>
      <c r="G3178" t="s">
        <v>9019</v>
      </c>
      <c r="H3178">
        <v>17</v>
      </c>
      <c r="I3178" t="str">
        <f t="shared" si="197"/>
        <v>Very Frequent Buyer</v>
      </c>
      <c r="J3178">
        <v>1</v>
      </c>
      <c r="K3178" t="str">
        <f t="shared" si="198"/>
        <v>Unsatisfied</v>
      </c>
      <c r="L3178">
        <v>0</v>
      </c>
      <c r="M3178" t="str">
        <f t="shared" si="199"/>
        <v>No Intent</v>
      </c>
    </row>
    <row r="3179" spans="1:13">
      <c r="A3179">
        <v>9051</v>
      </c>
      <c r="B3179" t="s">
        <v>24</v>
      </c>
      <c r="C3179" t="s">
        <v>10</v>
      </c>
      <c r="D3179" s="3">
        <v>2090.0035328670001</v>
      </c>
      <c r="E3179">
        <v>59</v>
      </c>
      <c r="F3179" s="5" t="str">
        <f t="shared" si="196"/>
        <v>Mature Adult</v>
      </c>
      <c r="G3179" t="s">
        <v>9019</v>
      </c>
      <c r="H3179">
        <v>7</v>
      </c>
      <c r="I3179" t="str">
        <f t="shared" si="197"/>
        <v>Frequent Buyer</v>
      </c>
      <c r="J3179">
        <v>2</v>
      </c>
      <c r="K3179" t="str">
        <f t="shared" si="198"/>
        <v>Unsatisfied</v>
      </c>
      <c r="L3179">
        <v>0</v>
      </c>
      <c r="M3179" t="str">
        <f t="shared" si="199"/>
        <v>No Intent</v>
      </c>
    </row>
    <row r="3180" spans="1:13">
      <c r="A3180">
        <v>9052</v>
      </c>
      <c r="B3180" t="s">
        <v>31</v>
      </c>
      <c r="C3180" t="s">
        <v>18</v>
      </c>
      <c r="D3180" s="3">
        <v>2655.89289117727</v>
      </c>
      <c r="E3180">
        <v>58</v>
      </c>
      <c r="F3180" s="5" t="str">
        <f t="shared" ref="F3180:F3243" si="200">IF(E3180&lt;20,"Adolescent",IF(E3180&lt;30,"Young Adult",IF(E3180&lt;40,"Adult",IF(E3180&lt;50,"Middle aged",IF(E3180&lt;60,"Mature Adult","Senior")))))</f>
        <v>Mature Adult</v>
      </c>
      <c r="G3180" t="s">
        <v>9020</v>
      </c>
      <c r="H3180">
        <v>3</v>
      </c>
      <c r="I3180" t="str">
        <f t="shared" si="197"/>
        <v>Occasional Buyer</v>
      </c>
      <c r="J3180">
        <v>4</v>
      </c>
      <c r="K3180" t="str">
        <f t="shared" si="198"/>
        <v>Satisfied</v>
      </c>
      <c r="L3180">
        <v>1</v>
      </c>
      <c r="M3180" t="str">
        <f t="shared" si="199"/>
        <v>Intent to Purchase</v>
      </c>
    </row>
    <row r="3181" spans="1:13">
      <c r="A3181">
        <v>9053</v>
      </c>
      <c r="B3181" t="s">
        <v>24</v>
      </c>
      <c r="C3181" t="s">
        <v>28</v>
      </c>
      <c r="D3181" s="3">
        <v>2641.2965954977999</v>
      </c>
      <c r="E3181">
        <v>62</v>
      </c>
      <c r="F3181" s="5" t="str">
        <f t="shared" si="200"/>
        <v>Senior</v>
      </c>
      <c r="G3181" t="s">
        <v>9019</v>
      </c>
      <c r="H3181">
        <v>3</v>
      </c>
      <c r="I3181" t="str">
        <f t="shared" si="197"/>
        <v>Occasional Buyer</v>
      </c>
      <c r="J3181">
        <v>5</v>
      </c>
      <c r="K3181" t="str">
        <f t="shared" si="198"/>
        <v>Satisfied</v>
      </c>
      <c r="L3181">
        <v>1</v>
      </c>
      <c r="M3181" t="str">
        <f t="shared" si="199"/>
        <v>Intent to Purchase</v>
      </c>
    </row>
    <row r="3182" spans="1:13">
      <c r="A3182">
        <v>9054</v>
      </c>
      <c r="B3182" t="s">
        <v>9</v>
      </c>
      <c r="C3182" t="s">
        <v>13</v>
      </c>
      <c r="D3182" s="3">
        <v>507.66285373424199</v>
      </c>
      <c r="E3182">
        <v>48</v>
      </c>
      <c r="F3182" s="5" t="str">
        <f t="shared" si="200"/>
        <v>Middle aged</v>
      </c>
      <c r="G3182" t="s">
        <v>9019</v>
      </c>
      <c r="H3182">
        <v>6</v>
      </c>
      <c r="I3182" t="str">
        <f t="shared" si="197"/>
        <v>Regular Buyer</v>
      </c>
      <c r="J3182">
        <v>1</v>
      </c>
      <c r="K3182" t="str">
        <f t="shared" si="198"/>
        <v>Unsatisfied</v>
      </c>
      <c r="L3182">
        <v>0</v>
      </c>
      <c r="M3182" t="str">
        <f t="shared" si="199"/>
        <v>No Intent</v>
      </c>
    </row>
    <row r="3183" spans="1:13">
      <c r="A3183">
        <v>9055</v>
      </c>
      <c r="B3183" t="s">
        <v>9</v>
      </c>
      <c r="C3183" t="s">
        <v>10</v>
      </c>
      <c r="D3183" s="3">
        <v>1739.69197458442</v>
      </c>
      <c r="E3183">
        <v>63</v>
      </c>
      <c r="F3183" s="5" t="str">
        <f t="shared" si="200"/>
        <v>Senior</v>
      </c>
      <c r="G3183" t="s">
        <v>9019</v>
      </c>
      <c r="H3183">
        <v>1</v>
      </c>
      <c r="I3183" t="str">
        <f t="shared" si="197"/>
        <v>Rare Buyer</v>
      </c>
      <c r="J3183">
        <v>1</v>
      </c>
      <c r="K3183" t="str">
        <f t="shared" si="198"/>
        <v>Unsatisfied</v>
      </c>
      <c r="L3183">
        <v>0</v>
      </c>
      <c r="M3183" t="str">
        <f t="shared" si="199"/>
        <v>No Intent</v>
      </c>
    </row>
    <row r="3184" spans="1:13">
      <c r="A3184">
        <v>9056</v>
      </c>
      <c r="B3184" t="s">
        <v>24</v>
      </c>
      <c r="C3184" t="s">
        <v>22</v>
      </c>
      <c r="D3184" s="3">
        <v>1604.88072380365</v>
      </c>
      <c r="E3184">
        <v>20</v>
      </c>
      <c r="F3184" s="5" t="str">
        <f t="shared" si="200"/>
        <v>Young Adult</v>
      </c>
      <c r="G3184" t="s">
        <v>9019</v>
      </c>
      <c r="H3184">
        <v>1</v>
      </c>
      <c r="I3184" t="str">
        <f t="shared" si="197"/>
        <v>Rare Buyer</v>
      </c>
      <c r="J3184">
        <v>5</v>
      </c>
      <c r="K3184" t="str">
        <f t="shared" si="198"/>
        <v>Satisfied</v>
      </c>
      <c r="L3184">
        <v>0</v>
      </c>
      <c r="M3184" t="str">
        <f t="shared" si="199"/>
        <v>No Intent</v>
      </c>
    </row>
    <row r="3185" spans="1:13">
      <c r="A3185">
        <v>9057</v>
      </c>
      <c r="B3185" t="s">
        <v>9</v>
      </c>
      <c r="C3185" t="s">
        <v>22</v>
      </c>
      <c r="D3185" s="3">
        <v>2519.7314484365702</v>
      </c>
      <c r="E3185">
        <v>26</v>
      </c>
      <c r="F3185" s="5" t="str">
        <f t="shared" si="200"/>
        <v>Young Adult</v>
      </c>
      <c r="G3185" t="s">
        <v>9020</v>
      </c>
      <c r="H3185">
        <v>7</v>
      </c>
      <c r="I3185" t="str">
        <f t="shared" si="197"/>
        <v>Frequent Buyer</v>
      </c>
      <c r="J3185">
        <v>4</v>
      </c>
      <c r="K3185" t="str">
        <f t="shared" si="198"/>
        <v>Satisfied</v>
      </c>
      <c r="L3185">
        <v>1</v>
      </c>
      <c r="M3185" t="str">
        <f t="shared" si="199"/>
        <v>Intent to Purchase</v>
      </c>
    </row>
    <row r="3186" spans="1:13">
      <c r="A3186">
        <v>9058</v>
      </c>
      <c r="B3186" t="s">
        <v>31</v>
      </c>
      <c r="C3186" t="s">
        <v>10</v>
      </c>
      <c r="D3186" s="3">
        <v>1372.6591585159399</v>
      </c>
      <c r="E3186">
        <v>37</v>
      </c>
      <c r="F3186" s="5" t="str">
        <f t="shared" si="200"/>
        <v>Adult</v>
      </c>
      <c r="G3186" t="s">
        <v>9019</v>
      </c>
      <c r="H3186">
        <v>6</v>
      </c>
      <c r="I3186" t="str">
        <f t="shared" si="197"/>
        <v>Regular Buyer</v>
      </c>
      <c r="J3186">
        <v>5</v>
      </c>
      <c r="K3186" t="str">
        <f t="shared" si="198"/>
        <v>Satisfied</v>
      </c>
      <c r="L3186">
        <v>1</v>
      </c>
      <c r="M3186" t="str">
        <f t="shared" si="199"/>
        <v>Intent to Purchase</v>
      </c>
    </row>
    <row r="3187" spans="1:13">
      <c r="A3187">
        <v>9059</v>
      </c>
      <c r="B3187" t="s">
        <v>9</v>
      </c>
      <c r="C3187" t="s">
        <v>13</v>
      </c>
      <c r="D3187" s="3">
        <v>2710.8421085795899</v>
      </c>
      <c r="E3187">
        <v>48</v>
      </c>
      <c r="F3187" s="5" t="str">
        <f t="shared" si="200"/>
        <v>Middle aged</v>
      </c>
      <c r="G3187" t="s">
        <v>9019</v>
      </c>
      <c r="H3187">
        <v>18</v>
      </c>
      <c r="I3187" t="str">
        <f t="shared" si="197"/>
        <v>Very Frequent Buyer</v>
      </c>
      <c r="J3187">
        <v>5</v>
      </c>
      <c r="K3187" t="str">
        <f t="shared" si="198"/>
        <v>Satisfied</v>
      </c>
      <c r="L3187">
        <v>1</v>
      </c>
      <c r="M3187" t="str">
        <f t="shared" si="199"/>
        <v>Intent to Purchase</v>
      </c>
    </row>
    <row r="3188" spans="1:13">
      <c r="A3188">
        <v>9060</v>
      </c>
      <c r="B3188" t="s">
        <v>9</v>
      </c>
      <c r="C3188" t="s">
        <v>13</v>
      </c>
      <c r="D3188" s="3">
        <v>440.85158954464299</v>
      </c>
      <c r="E3188">
        <v>19</v>
      </c>
      <c r="F3188" s="5" t="str">
        <f t="shared" si="200"/>
        <v>Adolescent</v>
      </c>
      <c r="G3188" t="s">
        <v>9020</v>
      </c>
      <c r="H3188">
        <v>4</v>
      </c>
      <c r="I3188" t="str">
        <f t="shared" si="197"/>
        <v>Regular Buyer</v>
      </c>
      <c r="J3188">
        <v>2</v>
      </c>
      <c r="K3188" t="str">
        <f t="shared" si="198"/>
        <v>Unsatisfied</v>
      </c>
      <c r="L3188">
        <v>0</v>
      </c>
      <c r="M3188" t="str">
        <f t="shared" si="199"/>
        <v>No Intent</v>
      </c>
    </row>
    <row r="3189" spans="1:13">
      <c r="A3189">
        <v>9061</v>
      </c>
      <c r="B3189" t="s">
        <v>24</v>
      </c>
      <c r="C3189" t="s">
        <v>13</v>
      </c>
      <c r="D3189" s="3">
        <v>210.54372673922899</v>
      </c>
      <c r="E3189">
        <v>22</v>
      </c>
      <c r="F3189" s="5" t="str">
        <f t="shared" si="200"/>
        <v>Young Adult</v>
      </c>
      <c r="G3189" t="s">
        <v>9020</v>
      </c>
      <c r="H3189">
        <v>9</v>
      </c>
      <c r="I3189" t="str">
        <f t="shared" si="197"/>
        <v>Frequent Buyer</v>
      </c>
      <c r="J3189">
        <v>1</v>
      </c>
      <c r="K3189" t="str">
        <f t="shared" si="198"/>
        <v>Unsatisfied</v>
      </c>
      <c r="L3189">
        <v>0</v>
      </c>
      <c r="M3189" t="str">
        <f t="shared" si="199"/>
        <v>No Intent</v>
      </c>
    </row>
    <row r="3190" spans="1:13">
      <c r="A3190">
        <v>9062</v>
      </c>
      <c r="B3190" t="s">
        <v>9</v>
      </c>
      <c r="C3190" t="s">
        <v>10</v>
      </c>
      <c r="D3190" s="3">
        <v>1135.2270640203601</v>
      </c>
      <c r="E3190">
        <v>43</v>
      </c>
      <c r="F3190" s="5" t="str">
        <f t="shared" si="200"/>
        <v>Middle aged</v>
      </c>
      <c r="G3190" t="s">
        <v>9020</v>
      </c>
      <c r="H3190">
        <v>9</v>
      </c>
      <c r="I3190" t="str">
        <f t="shared" si="197"/>
        <v>Frequent Buyer</v>
      </c>
      <c r="J3190">
        <v>2</v>
      </c>
      <c r="K3190" t="str">
        <f t="shared" si="198"/>
        <v>Unsatisfied</v>
      </c>
      <c r="L3190">
        <v>1</v>
      </c>
      <c r="M3190" t="str">
        <f t="shared" si="199"/>
        <v>Intent to Purchase</v>
      </c>
    </row>
    <row r="3191" spans="1:13">
      <c r="A3191">
        <v>9063</v>
      </c>
      <c r="B3191" t="s">
        <v>24</v>
      </c>
      <c r="C3191" t="s">
        <v>10</v>
      </c>
      <c r="D3191" s="3">
        <v>2843.6417629429802</v>
      </c>
      <c r="E3191">
        <v>68</v>
      </c>
      <c r="F3191" s="5" t="str">
        <f t="shared" si="200"/>
        <v>Senior</v>
      </c>
      <c r="G3191" t="s">
        <v>9019</v>
      </c>
      <c r="H3191">
        <v>15</v>
      </c>
      <c r="I3191" t="str">
        <f t="shared" si="197"/>
        <v>Very Frequent Buyer</v>
      </c>
      <c r="J3191">
        <v>3</v>
      </c>
      <c r="K3191" t="str">
        <f t="shared" si="198"/>
        <v>Neutral</v>
      </c>
      <c r="L3191">
        <v>0</v>
      </c>
      <c r="M3191" t="str">
        <f t="shared" si="199"/>
        <v>No Intent</v>
      </c>
    </row>
    <row r="3192" spans="1:13">
      <c r="A3192">
        <v>9064</v>
      </c>
      <c r="B3192" t="s">
        <v>15</v>
      </c>
      <c r="C3192" t="s">
        <v>13</v>
      </c>
      <c r="D3192" s="3">
        <v>1234.12853837024</v>
      </c>
      <c r="E3192">
        <v>65</v>
      </c>
      <c r="F3192" s="5" t="str">
        <f t="shared" si="200"/>
        <v>Senior</v>
      </c>
      <c r="G3192" t="s">
        <v>9020</v>
      </c>
      <c r="H3192">
        <v>5</v>
      </c>
      <c r="I3192" t="str">
        <f t="shared" si="197"/>
        <v>Regular Buyer</v>
      </c>
      <c r="J3192">
        <v>2</v>
      </c>
      <c r="K3192" t="str">
        <f t="shared" si="198"/>
        <v>Unsatisfied</v>
      </c>
      <c r="L3192">
        <v>1</v>
      </c>
      <c r="M3192" t="str">
        <f t="shared" si="199"/>
        <v>Intent to Purchase</v>
      </c>
    </row>
    <row r="3193" spans="1:13">
      <c r="A3193">
        <v>9065</v>
      </c>
      <c r="B3193" t="s">
        <v>12</v>
      </c>
      <c r="C3193" t="s">
        <v>22</v>
      </c>
      <c r="D3193" s="3">
        <v>1176.8014333250501</v>
      </c>
      <c r="E3193">
        <v>29</v>
      </c>
      <c r="F3193" s="5" t="str">
        <f t="shared" si="200"/>
        <v>Young Adult</v>
      </c>
      <c r="G3193" t="s">
        <v>9019</v>
      </c>
      <c r="H3193">
        <v>2</v>
      </c>
      <c r="I3193" t="str">
        <f t="shared" si="197"/>
        <v>Occasional Buyer</v>
      </c>
      <c r="J3193">
        <v>3</v>
      </c>
      <c r="K3193" t="str">
        <f t="shared" si="198"/>
        <v>Neutral</v>
      </c>
      <c r="L3193">
        <v>0</v>
      </c>
      <c r="M3193" t="str">
        <f t="shared" si="199"/>
        <v>No Intent</v>
      </c>
    </row>
    <row r="3194" spans="1:13">
      <c r="A3194">
        <v>9066</v>
      </c>
      <c r="B3194" t="s">
        <v>9</v>
      </c>
      <c r="C3194" t="s">
        <v>22</v>
      </c>
      <c r="D3194" s="3">
        <v>1167.9514443815499</v>
      </c>
      <c r="E3194">
        <v>40</v>
      </c>
      <c r="F3194" s="5" t="str">
        <f t="shared" si="200"/>
        <v>Middle aged</v>
      </c>
      <c r="G3194" t="s">
        <v>9020</v>
      </c>
      <c r="H3194">
        <v>1</v>
      </c>
      <c r="I3194" t="str">
        <f t="shared" si="197"/>
        <v>Rare Buyer</v>
      </c>
      <c r="J3194">
        <v>2</v>
      </c>
      <c r="K3194" t="str">
        <f t="shared" si="198"/>
        <v>Unsatisfied</v>
      </c>
      <c r="L3194">
        <v>1</v>
      </c>
      <c r="M3194" t="str">
        <f t="shared" si="199"/>
        <v>Intent to Purchase</v>
      </c>
    </row>
    <row r="3195" spans="1:13">
      <c r="A3195">
        <v>9067</v>
      </c>
      <c r="B3195" t="s">
        <v>9</v>
      </c>
      <c r="C3195" t="s">
        <v>13</v>
      </c>
      <c r="D3195" s="3">
        <v>1517.75702187308</v>
      </c>
      <c r="E3195">
        <v>63</v>
      </c>
      <c r="F3195" s="5" t="str">
        <f t="shared" si="200"/>
        <v>Senior</v>
      </c>
      <c r="G3195" t="s">
        <v>9020</v>
      </c>
      <c r="H3195">
        <v>4</v>
      </c>
      <c r="I3195" t="str">
        <f t="shared" si="197"/>
        <v>Regular Buyer</v>
      </c>
      <c r="J3195">
        <v>5</v>
      </c>
      <c r="K3195" t="str">
        <f t="shared" si="198"/>
        <v>Satisfied</v>
      </c>
      <c r="L3195">
        <v>1</v>
      </c>
      <c r="M3195" t="str">
        <f t="shared" si="199"/>
        <v>Intent to Purchase</v>
      </c>
    </row>
    <row r="3196" spans="1:13">
      <c r="A3196">
        <v>9068</v>
      </c>
      <c r="B3196" t="s">
        <v>9</v>
      </c>
      <c r="C3196" t="s">
        <v>18</v>
      </c>
      <c r="D3196" s="3">
        <v>493.40251830552103</v>
      </c>
      <c r="E3196">
        <v>64</v>
      </c>
      <c r="F3196" s="5" t="str">
        <f t="shared" si="200"/>
        <v>Senior</v>
      </c>
      <c r="G3196" t="s">
        <v>9020</v>
      </c>
      <c r="H3196">
        <v>12</v>
      </c>
      <c r="I3196" t="str">
        <f t="shared" si="197"/>
        <v>Frequent Buyer</v>
      </c>
      <c r="J3196">
        <v>1</v>
      </c>
      <c r="K3196" t="str">
        <f t="shared" si="198"/>
        <v>Unsatisfied</v>
      </c>
      <c r="L3196">
        <v>1</v>
      </c>
      <c r="M3196" t="str">
        <f t="shared" si="199"/>
        <v>Intent to Purchase</v>
      </c>
    </row>
    <row r="3197" spans="1:13">
      <c r="A3197">
        <v>9069</v>
      </c>
      <c r="B3197" t="s">
        <v>9</v>
      </c>
      <c r="C3197" t="s">
        <v>18</v>
      </c>
      <c r="D3197" s="3">
        <v>2505.1673453533699</v>
      </c>
      <c r="E3197">
        <v>47</v>
      </c>
      <c r="F3197" s="5" t="str">
        <f t="shared" si="200"/>
        <v>Middle aged</v>
      </c>
      <c r="G3197" t="s">
        <v>9020</v>
      </c>
      <c r="H3197">
        <v>15</v>
      </c>
      <c r="I3197" t="str">
        <f t="shared" si="197"/>
        <v>Very Frequent Buyer</v>
      </c>
      <c r="J3197">
        <v>5</v>
      </c>
      <c r="K3197" t="str">
        <f t="shared" si="198"/>
        <v>Satisfied</v>
      </c>
      <c r="L3197">
        <v>1</v>
      </c>
      <c r="M3197" t="str">
        <f t="shared" si="199"/>
        <v>Intent to Purchase</v>
      </c>
    </row>
    <row r="3198" spans="1:13">
      <c r="A3198">
        <v>9070</v>
      </c>
      <c r="B3198" t="s">
        <v>12</v>
      </c>
      <c r="C3198" t="s">
        <v>22</v>
      </c>
      <c r="D3198" s="3">
        <v>1615.11729911725</v>
      </c>
      <c r="E3198">
        <v>50</v>
      </c>
      <c r="F3198" s="5" t="str">
        <f t="shared" si="200"/>
        <v>Mature Adult</v>
      </c>
      <c r="G3198" t="s">
        <v>9019</v>
      </c>
      <c r="H3198">
        <v>3</v>
      </c>
      <c r="I3198" t="str">
        <f t="shared" si="197"/>
        <v>Occasional Buyer</v>
      </c>
      <c r="J3198">
        <v>3</v>
      </c>
      <c r="K3198" t="str">
        <f t="shared" si="198"/>
        <v>Neutral</v>
      </c>
      <c r="L3198">
        <v>0</v>
      </c>
      <c r="M3198" t="str">
        <f t="shared" si="199"/>
        <v>No Intent</v>
      </c>
    </row>
    <row r="3199" spans="1:13">
      <c r="A3199">
        <v>9071</v>
      </c>
      <c r="B3199" t="s">
        <v>24</v>
      </c>
      <c r="C3199" t="s">
        <v>10</v>
      </c>
      <c r="D3199" s="3">
        <v>174.91500520772601</v>
      </c>
      <c r="E3199">
        <v>57</v>
      </c>
      <c r="F3199" s="5" t="str">
        <f t="shared" si="200"/>
        <v>Mature Adult</v>
      </c>
      <c r="G3199" t="s">
        <v>9020</v>
      </c>
      <c r="H3199">
        <v>18</v>
      </c>
      <c r="I3199" t="str">
        <f t="shared" si="197"/>
        <v>Very Frequent Buyer</v>
      </c>
      <c r="J3199">
        <v>4</v>
      </c>
      <c r="K3199" t="str">
        <f t="shared" si="198"/>
        <v>Satisfied</v>
      </c>
      <c r="L3199">
        <v>1</v>
      </c>
      <c r="M3199" t="str">
        <f t="shared" si="199"/>
        <v>Intent to Purchase</v>
      </c>
    </row>
    <row r="3200" spans="1:13">
      <c r="A3200">
        <v>9072</v>
      </c>
      <c r="B3200" t="s">
        <v>9</v>
      </c>
      <c r="C3200" t="s">
        <v>10</v>
      </c>
      <c r="D3200" s="3">
        <v>2448.50070327819</v>
      </c>
      <c r="E3200">
        <v>26</v>
      </c>
      <c r="F3200" s="5" t="str">
        <f t="shared" si="200"/>
        <v>Young Adult</v>
      </c>
      <c r="G3200" t="s">
        <v>9020</v>
      </c>
      <c r="H3200">
        <v>17</v>
      </c>
      <c r="I3200" t="str">
        <f t="shared" si="197"/>
        <v>Very Frequent Buyer</v>
      </c>
      <c r="J3200">
        <v>2</v>
      </c>
      <c r="K3200" t="str">
        <f t="shared" si="198"/>
        <v>Unsatisfied</v>
      </c>
      <c r="L3200">
        <v>0</v>
      </c>
      <c r="M3200" t="str">
        <f t="shared" si="199"/>
        <v>No Intent</v>
      </c>
    </row>
    <row r="3201" spans="1:13">
      <c r="A3201">
        <v>9073</v>
      </c>
      <c r="B3201" t="s">
        <v>12</v>
      </c>
      <c r="C3201" t="s">
        <v>10</v>
      </c>
      <c r="D3201" s="3">
        <v>2538.8173230604398</v>
      </c>
      <c r="E3201">
        <v>39</v>
      </c>
      <c r="F3201" s="5" t="str">
        <f t="shared" si="200"/>
        <v>Adult</v>
      </c>
      <c r="G3201" t="s">
        <v>9020</v>
      </c>
      <c r="H3201">
        <v>2</v>
      </c>
      <c r="I3201" t="str">
        <f t="shared" si="197"/>
        <v>Occasional Buyer</v>
      </c>
      <c r="J3201">
        <v>3</v>
      </c>
      <c r="K3201" t="str">
        <f t="shared" si="198"/>
        <v>Neutral</v>
      </c>
      <c r="L3201">
        <v>1</v>
      </c>
      <c r="M3201" t="str">
        <f t="shared" si="199"/>
        <v>Intent to Purchase</v>
      </c>
    </row>
    <row r="3202" spans="1:13">
      <c r="A3202">
        <v>9074</v>
      </c>
      <c r="B3202" t="s">
        <v>9</v>
      </c>
      <c r="C3202" t="s">
        <v>28</v>
      </c>
      <c r="D3202" s="3">
        <v>619.68680414227595</v>
      </c>
      <c r="E3202">
        <v>57</v>
      </c>
      <c r="F3202" s="5" t="str">
        <f t="shared" si="200"/>
        <v>Mature Adult</v>
      </c>
      <c r="G3202" t="s">
        <v>9020</v>
      </c>
      <c r="H3202">
        <v>15</v>
      </c>
      <c r="I3202" t="str">
        <f t="shared" ref="I3202:I3265" si="201">IF(H3202=0, "No Purchases",
IF(H3202&lt;=1, "Rare Buyer",
IF(H3202&lt;=3, "Occasional Buyer",
IF(H3202&lt;=6, "Regular Buyer",
IF(H3202&lt;=12, "Frequent Buyer", "Very Frequent Buyer")))))</f>
        <v>Very Frequent Buyer</v>
      </c>
      <c r="J3202">
        <v>3</v>
      </c>
      <c r="K3202" t="str">
        <f t="shared" ref="K3202:K3265" si="202">IF(J3202&lt;=2, "Unsatisfied",
IF(J3202=3, "Neutral",
IF(J3202&gt;=4, "Satisfied", "N/A")))</f>
        <v>Neutral</v>
      </c>
      <c r="L3202">
        <v>1</v>
      </c>
      <c r="M3202" t="str">
        <f t="shared" ref="M3202:M3265" si="203">IF(L3202=0, "No Intent", IF(L3202=1,"Intent to Purchase", "N/A"))</f>
        <v>Intent to Purchase</v>
      </c>
    </row>
    <row r="3203" spans="1:13">
      <c r="A3203">
        <v>9075</v>
      </c>
      <c r="B3203" t="s">
        <v>12</v>
      </c>
      <c r="C3203" t="s">
        <v>22</v>
      </c>
      <c r="D3203" s="3">
        <v>624.64484469049796</v>
      </c>
      <c r="E3203">
        <v>28</v>
      </c>
      <c r="F3203" s="5" t="str">
        <f t="shared" si="200"/>
        <v>Young Adult</v>
      </c>
      <c r="G3203" t="s">
        <v>9020</v>
      </c>
      <c r="H3203">
        <v>19</v>
      </c>
      <c r="I3203" t="str">
        <f t="shared" si="201"/>
        <v>Very Frequent Buyer</v>
      </c>
      <c r="J3203">
        <v>1</v>
      </c>
      <c r="K3203" t="str">
        <f t="shared" si="202"/>
        <v>Unsatisfied</v>
      </c>
      <c r="L3203">
        <v>0</v>
      </c>
      <c r="M3203" t="str">
        <f t="shared" si="203"/>
        <v>No Intent</v>
      </c>
    </row>
    <row r="3204" spans="1:13">
      <c r="A3204">
        <v>9076</v>
      </c>
      <c r="B3204" t="s">
        <v>15</v>
      </c>
      <c r="C3204" t="s">
        <v>13</v>
      </c>
      <c r="D3204" s="3">
        <v>2597.4616948825501</v>
      </c>
      <c r="E3204">
        <v>46</v>
      </c>
      <c r="F3204" s="5" t="str">
        <f t="shared" si="200"/>
        <v>Middle aged</v>
      </c>
      <c r="G3204" t="s">
        <v>9020</v>
      </c>
      <c r="H3204">
        <v>2</v>
      </c>
      <c r="I3204" t="str">
        <f t="shared" si="201"/>
        <v>Occasional Buyer</v>
      </c>
      <c r="J3204">
        <v>1</v>
      </c>
      <c r="K3204" t="str">
        <f t="shared" si="202"/>
        <v>Unsatisfied</v>
      </c>
      <c r="L3204">
        <v>1</v>
      </c>
      <c r="M3204" t="str">
        <f t="shared" si="203"/>
        <v>Intent to Purchase</v>
      </c>
    </row>
    <row r="3205" spans="1:13">
      <c r="A3205">
        <v>9077</v>
      </c>
      <c r="B3205" t="s">
        <v>24</v>
      </c>
      <c r="C3205" t="s">
        <v>18</v>
      </c>
      <c r="D3205" s="3">
        <v>2212.49785396276</v>
      </c>
      <c r="E3205">
        <v>45</v>
      </c>
      <c r="F3205" s="5" t="str">
        <f t="shared" si="200"/>
        <v>Middle aged</v>
      </c>
      <c r="G3205" t="s">
        <v>9019</v>
      </c>
      <c r="H3205">
        <v>15</v>
      </c>
      <c r="I3205" t="str">
        <f t="shared" si="201"/>
        <v>Very Frequent Buyer</v>
      </c>
      <c r="J3205">
        <v>2</v>
      </c>
      <c r="K3205" t="str">
        <f t="shared" si="202"/>
        <v>Unsatisfied</v>
      </c>
      <c r="L3205">
        <v>0</v>
      </c>
      <c r="M3205" t="str">
        <f t="shared" si="203"/>
        <v>No Intent</v>
      </c>
    </row>
    <row r="3206" spans="1:13">
      <c r="A3206">
        <v>9078</v>
      </c>
      <c r="B3206" t="s">
        <v>31</v>
      </c>
      <c r="C3206" t="s">
        <v>10</v>
      </c>
      <c r="D3206" s="3">
        <v>1307.47593452248</v>
      </c>
      <c r="E3206">
        <v>24</v>
      </c>
      <c r="F3206" s="5" t="str">
        <f t="shared" si="200"/>
        <v>Young Adult</v>
      </c>
      <c r="G3206" t="s">
        <v>9020</v>
      </c>
      <c r="H3206">
        <v>8</v>
      </c>
      <c r="I3206" t="str">
        <f t="shared" si="201"/>
        <v>Frequent Buyer</v>
      </c>
      <c r="J3206">
        <v>5</v>
      </c>
      <c r="K3206" t="str">
        <f t="shared" si="202"/>
        <v>Satisfied</v>
      </c>
      <c r="L3206">
        <v>1</v>
      </c>
      <c r="M3206" t="str">
        <f t="shared" si="203"/>
        <v>Intent to Purchase</v>
      </c>
    </row>
    <row r="3207" spans="1:13">
      <c r="A3207">
        <v>9079</v>
      </c>
      <c r="B3207" t="s">
        <v>24</v>
      </c>
      <c r="C3207" t="s">
        <v>22</v>
      </c>
      <c r="D3207" s="3">
        <v>2631.5210277272899</v>
      </c>
      <c r="E3207">
        <v>57</v>
      </c>
      <c r="F3207" s="5" t="str">
        <f t="shared" si="200"/>
        <v>Mature Adult</v>
      </c>
      <c r="G3207" t="s">
        <v>9019</v>
      </c>
      <c r="H3207">
        <v>9</v>
      </c>
      <c r="I3207" t="str">
        <f t="shared" si="201"/>
        <v>Frequent Buyer</v>
      </c>
      <c r="J3207">
        <v>5</v>
      </c>
      <c r="K3207" t="str">
        <f t="shared" si="202"/>
        <v>Satisfied</v>
      </c>
      <c r="L3207">
        <v>1</v>
      </c>
      <c r="M3207" t="str">
        <f t="shared" si="203"/>
        <v>Intent to Purchase</v>
      </c>
    </row>
    <row r="3208" spans="1:13">
      <c r="A3208">
        <v>9080</v>
      </c>
      <c r="B3208" t="s">
        <v>31</v>
      </c>
      <c r="C3208" t="s">
        <v>18</v>
      </c>
      <c r="D3208" s="3">
        <v>2726.0325958655199</v>
      </c>
      <c r="E3208">
        <v>44</v>
      </c>
      <c r="F3208" s="5" t="str">
        <f t="shared" si="200"/>
        <v>Middle aged</v>
      </c>
      <c r="G3208" t="s">
        <v>9020</v>
      </c>
      <c r="H3208">
        <v>9</v>
      </c>
      <c r="I3208" t="str">
        <f t="shared" si="201"/>
        <v>Frequent Buyer</v>
      </c>
      <c r="J3208">
        <v>2</v>
      </c>
      <c r="K3208" t="str">
        <f t="shared" si="202"/>
        <v>Unsatisfied</v>
      </c>
      <c r="L3208">
        <v>1</v>
      </c>
      <c r="M3208" t="str">
        <f t="shared" si="203"/>
        <v>Intent to Purchase</v>
      </c>
    </row>
    <row r="3209" spans="1:13">
      <c r="A3209">
        <v>9081</v>
      </c>
      <c r="B3209" t="s">
        <v>15</v>
      </c>
      <c r="C3209" t="s">
        <v>28</v>
      </c>
      <c r="D3209" s="3">
        <v>2986.60183643951</v>
      </c>
      <c r="E3209">
        <v>28</v>
      </c>
      <c r="F3209" s="5" t="str">
        <f t="shared" si="200"/>
        <v>Young Adult</v>
      </c>
      <c r="G3209" t="s">
        <v>9019</v>
      </c>
      <c r="H3209">
        <v>6</v>
      </c>
      <c r="I3209" t="str">
        <f t="shared" si="201"/>
        <v>Regular Buyer</v>
      </c>
      <c r="J3209">
        <v>4</v>
      </c>
      <c r="K3209" t="str">
        <f t="shared" si="202"/>
        <v>Satisfied</v>
      </c>
      <c r="L3209">
        <v>0</v>
      </c>
      <c r="M3209" t="str">
        <f t="shared" si="203"/>
        <v>No Intent</v>
      </c>
    </row>
    <row r="3210" spans="1:13">
      <c r="A3210">
        <v>9082</v>
      </c>
      <c r="B3210" t="s">
        <v>31</v>
      </c>
      <c r="C3210" t="s">
        <v>28</v>
      </c>
      <c r="D3210" s="3">
        <v>1843.0951656843999</v>
      </c>
      <c r="E3210">
        <v>21</v>
      </c>
      <c r="F3210" s="5" t="str">
        <f t="shared" si="200"/>
        <v>Young Adult</v>
      </c>
      <c r="G3210" t="s">
        <v>9020</v>
      </c>
      <c r="H3210">
        <v>13</v>
      </c>
      <c r="I3210" t="str">
        <f t="shared" si="201"/>
        <v>Very Frequent Buyer</v>
      </c>
      <c r="J3210">
        <v>2</v>
      </c>
      <c r="K3210" t="str">
        <f t="shared" si="202"/>
        <v>Unsatisfied</v>
      </c>
      <c r="L3210">
        <v>0</v>
      </c>
      <c r="M3210" t="str">
        <f t="shared" si="203"/>
        <v>No Intent</v>
      </c>
    </row>
    <row r="3211" spans="1:13">
      <c r="A3211">
        <v>9083</v>
      </c>
      <c r="B3211" t="s">
        <v>12</v>
      </c>
      <c r="C3211" t="s">
        <v>18</v>
      </c>
      <c r="D3211" s="3">
        <v>2410.6379304730799</v>
      </c>
      <c r="E3211">
        <v>58</v>
      </c>
      <c r="F3211" s="5" t="str">
        <f t="shared" si="200"/>
        <v>Mature Adult</v>
      </c>
      <c r="G3211" t="s">
        <v>9020</v>
      </c>
      <c r="H3211">
        <v>16</v>
      </c>
      <c r="I3211" t="str">
        <f t="shared" si="201"/>
        <v>Very Frequent Buyer</v>
      </c>
      <c r="J3211">
        <v>4</v>
      </c>
      <c r="K3211" t="str">
        <f t="shared" si="202"/>
        <v>Satisfied</v>
      </c>
      <c r="L3211">
        <v>1</v>
      </c>
      <c r="M3211" t="str">
        <f t="shared" si="203"/>
        <v>Intent to Purchase</v>
      </c>
    </row>
    <row r="3212" spans="1:13">
      <c r="A3212">
        <v>9084</v>
      </c>
      <c r="B3212" t="s">
        <v>31</v>
      </c>
      <c r="C3212" t="s">
        <v>13</v>
      </c>
      <c r="D3212" s="3">
        <v>191.70210008894</v>
      </c>
      <c r="E3212">
        <v>38</v>
      </c>
      <c r="F3212" s="5" t="str">
        <f t="shared" si="200"/>
        <v>Adult</v>
      </c>
      <c r="G3212" t="s">
        <v>9020</v>
      </c>
      <c r="H3212">
        <v>9</v>
      </c>
      <c r="I3212" t="str">
        <f t="shared" si="201"/>
        <v>Frequent Buyer</v>
      </c>
      <c r="J3212">
        <v>1</v>
      </c>
      <c r="K3212" t="str">
        <f t="shared" si="202"/>
        <v>Unsatisfied</v>
      </c>
      <c r="L3212">
        <v>1</v>
      </c>
      <c r="M3212" t="str">
        <f t="shared" si="203"/>
        <v>Intent to Purchase</v>
      </c>
    </row>
    <row r="3213" spans="1:13">
      <c r="A3213">
        <v>9085</v>
      </c>
      <c r="B3213" t="s">
        <v>9</v>
      </c>
      <c r="C3213" t="s">
        <v>13</v>
      </c>
      <c r="D3213" s="3">
        <v>2460.7008069327899</v>
      </c>
      <c r="E3213">
        <v>55</v>
      </c>
      <c r="F3213" s="5" t="str">
        <f t="shared" si="200"/>
        <v>Mature Adult</v>
      </c>
      <c r="G3213" t="s">
        <v>9020</v>
      </c>
      <c r="H3213">
        <v>8</v>
      </c>
      <c r="I3213" t="str">
        <f t="shared" si="201"/>
        <v>Frequent Buyer</v>
      </c>
      <c r="J3213">
        <v>2</v>
      </c>
      <c r="K3213" t="str">
        <f t="shared" si="202"/>
        <v>Unsatisfied</v>
      </c>
      <c r="L3213">
        <v>1</v>
      </c>
      <c r="M3213" t="str">
        <f t="shared" si="203"/>
        <v>Intent to Purchase</v>
      </c>
    </row>
    <row r="3214" spans="1:13">
      <c r="A3214">
        <v>9086</v>
      </c>
      <c r="B3214" t="s">
        <v>12</v>
      </c>
      <c r="C3214" t="s">
        <v>18</v>
      </c>
      <c r="D3214" s="3">
        <v>1126.9448241497701</v>
      </c>
      <c r="E3214">
        <v>63</v>
      </c>
      <c r="F3214" s="5" t="str">
        <f t="shared" si="200"/>
        <v>Senior</v>
      </c>
      <c r="G3214" t="s">
        <v>9020</v>
      </c>
      <c r="H3214">
        <v>12</v>
      </c>
      <c r="I3214" t="str">
        <f t="shared" si="201"/>
        <v>Frequent Buyer</v>
      </c>
      <c r="J3214">
        <v>4</v>
      </c>
      <c r="K3214" t="str">
        <f t="shared" si="202"/>
        <v>Satisfied</v>
      </c>
      <c r="L3214">
        <v>1</v>
      </c>
      <c r="M3214" t="str">
        <f t="shared" si="203"/>
        <v>Intent to Purchase</v>
      </c>
    </row>
    <row r="3215" spans="1:13">
      <c r="A3215">
        <v>9087</v>
      </c>
      <c r="B3215" t="s">
        <v>9</v>
      </c>
      <c r="C3215" t="s">
        <v>22</v>
      </c>
      <c r="D3215" s="3">
        <v>2916.1259808382902</v>
      </c>
      <c r="E3215">
        <v>28</v>
      </c>
      <c r="F3215" s="5" t="str">
        <f t="shared" si="200"/>
        <v>Young Adult</v>
      </c>
      <c r="G3215" t="s">
        <v>9020</v>
      </c>
      <c r="H3215">
        <v>8</v>
      </c>
      <c r="I3215" t="str">
        <f t="shared" si="201"/>
        <v>Frequent Buyer</v>
      </c>
      <c r="J3215">
        <v>5</v>
      </c>
      <c r="K3215" t="str">
        <f t="shared" si="202"/>
        <v>Satisfied</v>
      </c>
      <c r="L3215">
        <v>1</v>
      </c>
      <c r="M3215" t="str">
        <f t="shared" si="203"/>
        <v>Intent to Purchase</v>
      </c>
    </row>
    <row r="3216" spans="1:13">
      <c r="A3216">
        <v>9088</v>
      </c>
      <c r="B3216" t="s">
        <v>31</v>
      </c>
      <c r="C3216" t="s">
        <v>18</v>
      </c>
      <c r="D3216" s="3">
        <v>2402.05550370111</v>
      </c>
      <c r="E3216">
        <v>50</v>
      </c>
      <c r="F3216" s="5" t="str">
        <f t="shared" si="200"/>
        <v>Mature Adult</v>
      </c>
      <c r="G3216" t="s">
        <v>9019</v>
      </c>
      <c r="H3216">
        <v>19</v>
      </c>
      <c r="I3216" t="str">
        <f t="shared" si="201"/>
        <v>Very Frequent Buyer</v>
      </c>
      <c r="J3216">
        <v>1</v>
      </c>
      <c r="K3216" t="str">
        <f t="shared" si="202"/>
        <v>Unsatisfied</v>
      </c>
      <c r="L3216">
        <v>0</v>
      </c>
      <c r="M3216" t="str">
        <f t="shared" si="203"/>
        <v>No Intent</v>
      </c>
    </row>
    <row r="3217" spans="1:13">
      <c r="A3217">
        <v>9089</v>
      </c>
      <c r="B3217" t="s">
        <v>15</v>
      </c>
      <c r="C3217" t="s">
        <v>28</v>
      </c>
      <c r="D3217" s="3">
        <v>1536.3921667884299</v>
      </c>
      <c r="E3217">
        <v>23</v>
      </c>
      <c r="F3217" s="5" t="str">
        <f t="shared" si="200"/>
        <v>Young Adult</v>
      </c>
      <c r="G3217" t="s">
        <v>9019</v>
      </c>
      <c r="H3217">
        <v>18</v>
      </c>
      <c r="I3217" t="str">
        <f t="shared" si="201"/>
        <v>Very Frequent Buyer</v>
      </c>
      <c r="J3217">
        <v>3</v>
      </c>
      <c r="K3217" t="str">
        <f t="shared" si="202"/>
        <v>Neutral</v>
      </c>
      <c r="L3217">
        <v>0</v>
      </c>
      <c r="M3217" t="str">
        <f t="shared" si="203"/>
        <v>No Intent</v>
      </c>
    </row>
    <row r="3218" spans="1:13">
      <c r="A3218">
        <v>9090</v>
      </c>
      <c r="B3218" t="s">
        <v>12</v>
      </c>
      <c r="C3218" t="s">
        <v>22</v>
      </c>
      <c r="D3218" s="3">
        <v>2077.77844888544</v>
      </c>
      <c r="E3218">
        <v>18</v>
      </c>
      <c r="F3218" s="5" t="str">
        <f t="shared" si="200"/>
        <v>Adolescent</v>
      </c>
      <c r="G3218" t="s">
        <v>9019</v>
      </c>
      <c r="H3218">
        <v>17</v>
      </c>
      <c r="I3218" t="str">
        <f t="shared" si="201"/>
        <v>Very Frequent Buyer</v>
      </c>
      <c r="J3218">
        <v>4</v>
      </c>
      <c r="K3218" t="str">
        <f t="shared" si="202"/>
        <v>Satisfied</v>
      </c>
      <c r="L3218">
        <v>0</v>
      </c>
      <c r="M3218" t="str">
        <f t="shared" si="203"/>
        <v>No Intent</v>
      </c>
    </row>
    <row r="3219" spans="1:13">
      <c r="A3219">
        <v>9091</v>
      </c>
      <c r="B3219" t="s">
        <v>9</v>
      </c>
      <c r="C3219" t="s">
        <v>28</v>
      </c>
      <c r="D3219" s="3">
        <v>1804.4142665020599</v>
      </c>
      <c r="E3219">
        <v>20</v>
      </c>
      <c r="F3219" s="5" t="str">
        <f t="shared" si="200"/>
        <v>Young Adult</v>
      </c>
      <c r="G3219" t="s">
        <v>9019</v>
      </c>
      <c r="H3219">
        <v>19</v>
      </c>
      <c r="I3219" t="str">
        <f t="shared" si="201"/>
        <v>Very Frequent Buyer</v>
      </c>
      <c r="J3219">
        <v>3</v>
      </c>
      <c r="K3219" t="str">
        <f t="shared" si="202"/>
        <v>Neutral</v>
      </c>
      <c r="L3219">
        <v>0</v>
      </c>
      <c r="M3219" t="str">
        <f t="shared" si="203"/>
        <v>No Intent</v>
      </c>
    </row>
    <row r="3220" spans="1:13">
      <c r="A3220">
        <v>9092</v>
      </c>
      <c r="B3220" t="s">
        <v>12</v>
      </c>
      <c r="C3220" t="s">
        <v>10</v>
      </c>
      <c r="D3220" s="3">
        <v>511.603158529214</v>
      </c>
      <c r="E3220">
        <v>64</v>
      </c>
      <c r="F3220" s="5" t="str">
        <f t="shared" si="200"/>
        <v>Senior</v>
      </c>
      <c r="G3220" t="s">
        <v>9020</v>
      </c>
      <c r="H3220">
        <v>7</v>
      </c>
      <c r="I3220" t="str">
        <f t="shared" si="201"/>
        <v>Frequent Buyer</v>
      </c>
      <c r="J3220">
        <v>2</v>
      </c>
      <c r="K3220" t="str">
        <f t="shared" si="202"/>
        <v>Unsatisfied</v>
      </c>
      <c r="L3220">
        <v>1</v>
      </c>
      <c r="M3220" t="str">
        <f t="shared" si="203"/>
        <v>Intent to Purchase</v>
      </c>
    </row>
    <row r="3221" spans="1:13">
      <c r="A3221">
        <v>9093</v>
      </c>
      <c r="B3221" t="s">
        <v>9</v>
      </c>
      <c r="C3221" t="s">
        <v>28</v>
      </c>
      <c r="D3221" s="3">
        <v>2115.9472077053601</v>
      </c>
      <c r="E3221">
        <v>50</v>
      </c>
      <c r="F3221" s="5" t="str">
        <f t="shared" si="200"/>
        <v>Mature Adult</v>
      </c>
      <c r="G3221" t="s">
        <v>9019</v>
      </c>
      <c r="H3221">
        <v>18</v>
      </c>
      <c r="I3221" t="str">
        <f t="shared" si="201"/>
        <v>Very Frequent Buyer</v>
      </c>
      <c r="J3221">
        <v>4</v>
      </c>
      <c r="K3221" t="str">
        <f t="shared" si="202"/>
        <v>Satisfied</v>
      </c>
      <c r="L3221">
        <v>1</v>
      </c>
      <c r="M3221" t="str">
        <f t="shared" si="203"/>
        <v>Intent to Purchase</v>
      </c>
    </row>
    <row r="3222" spans="1:13">
      <c r="A3222">
        <v>9094</v>
      </c>
      <c r="B3222" t="s">
        <v>24</v>
      </c>
      <c r="C3222" t="s">
        <v>10</v>
      </c>
      <c r="D3222" s="3">
        <v>2300.68081448047</v>
      </c>
      <c r="E3222">
        <v>53</v>
      </c>
      <c r="F3222" s="5" t="str">
        <f t="shared" si="200"/>
        <v>Mature Adult</v>
      </c>
      <c r="G3222" t="s">
        <v>9019</v>
      </c>
      <c r="H3222">
        <v>12</v>
      </c>
      <c r="I3222" t="str">
        <f t="shared" si="201"/>
        <v>Frequent Buyer</v>
      </c>
      <c r="J3222">
        <v>2</v>
      </c>
      <c r="K3222" t="str">
        <f t="shared" si="202"/>
        <v>Unsatisfied</v>
      </c>
      <c r="L3222">
        <v>0</v>
      </c>
      <c r="M3222" t="str">
        <f t="shared" si="203"/>
        <v>No Intent</v>
      </c>
    </row>
    <row r="3223" spans="1:13">
      <c r="A3223">
        <v>9095</v>
      </c>
      <c r="B3223" t="s">
        <v>9</v>
      </c>
      <c r="C3223" t="s">
        <v>10</v>
      </c>
      <c r="D3223" s="3">
        <v>2258.46593817347</v>
      </c>
      <c r="E3223">
        <v>68</v>
      </c>
      <c r="F3223" s="5" t="str">
        <f t="shared" si="200"/>
        <v>Senior</v>
      </c>
      <c r="G3223" t="s">
        <v>9019</v>
      </c>
      <c r="H3223">
        <v>7</v>
      </c>
      <c r="I3223" t="str">
        <f t="shared" si="201"/>
        <v>Frequent Buyer</v>
      </c>
      <c r="J3223">
        <v>5</v>
      </c>
      <c r="K3223" t="str">
        <f t="shared" si="202"/>
        <v>Satisfied</v>
      </c>
      <c r="L3223">
        <v>1</v>
      </c>
      <c r="M3223" t="str">
        <f t="shared" si="203"/>
        <v>Intent to Purchase</v>
      </c>
    </row>
    <row r="3224" spans="1:13">
      <c r="A3224">
        <v>9096</v>
      </c>
      <c r="B3224" t="s">
        <v>24</v>
      </c>
      <c r="C3224" t="s">
        <v>22</v>
      </c>
      <c r="D3224" s="3">
        <v>2220.2284035666999</v>
      </c>
      <c r="E3224">
        <v>56</v>
      </c>
      <c r="F3224" s="5" t="str">
        <f t="shared" si="200"/>
        <v>Mature Adult</v>
      </c>
      <c r="G3224" t="s">
        <v>9019</v>
      </c>
      <c r="H3224">
        <v>14</v>
      </c>
      <c r="I3224" t="str">
        <f t="shared" si="201"/>
        <v>Very Frequent Buyer</v>
      </c>
      <c r="J3224">
        <v>1</v>
      </c>
      <c r="K3224" t="str">
        <f t="shared" si="202"/>
        <v>Unsatisfied</v>
      </c>
      <c r="L3224">
        <v>0</v>
      </c>
      <c r="M3224" t="str">
        <f t="shared" si="203"/>
        <v>No Intent</v>
      </c>
    </row>
    <row r="3225" spans="1:13">
      <c r="A3225">
        <v>9097</v>
      </c>
      <c r="B3225" t="s">
        <v>15</v>
      </c>
      <c r="C3225" t="s">
        <v>28</v>
      </c>
      <c r="D3225" s="3">
        <v>1803.9055654194799</v>
      </c>
      <c r="E3225">
        <v>61</v>
      </c>
      <c r="F3225" s="5" t="str">
        <f t="shared" si="200"/>
        <v>Senior</v>
      </c>
      <c r="G3225" t="s">
        <v>9020</v>
      </c>
      <c r="H3225">
        <v>13</v>
      </c>
      <c r="I3225" t="str">
        <f t="shared" si="201"/>
        <v>Very Frequent Buyer</v>
      </c>
      <c r="J3225">
        <v>1</v>
      </c>
      <c r="K3225" t="str">
        <f t="shared" si="202"/>
        <v>Unsatisfied</v>
      </c>
      <c r="L3225">
        <v>1</v>
      </c>
      <c r="M3225" t="str">
        <f t="shared" si="203"/>
        <v>Intent to Purchase</v>
      </c>
    </row>
    <row r="3226" spans="1:13">
      <c r="A3226">
        <v>9098</v>
      </c>
      <c r="B3226" t="s">
        <v>31</v>
      </c>
      <c r="C3226" t="s">
        <v>10</v>
      </c>
      <c r="D3226" s="3">
        <v>2944.93517895386</v>
      </c>
      <c r="E3226">
        <v>56</v>
      </c>
      <c r="F3226" s="5" t="str">
        <f t="shared" si="200"/>
        <v>Mature Adult</v>
      </c>
      <c r="G3226" t="s">
        <v>9020</v>
      </c>
      <c r="H3226">
        <v>3</v>
      </c>
      <c r="I3226" t="str">
        <f t="shared" si="201"/>
        <v>Occasional Buyer</v>
      </c>
      <c r="J3226">
        <v>4</v>
      </c>
      <c r="K3226" t="str">
        <f t="shared" si="202"/>
        <v>Satisfied</v>
      </c>
      <c r="L3226">
        <v>1</v>
      </c>
      <c r="M3226" t="str">
        <f t="shared" si="203"/>
        <v>Intent to Purchase</v>
      </c>
    </row>
    <row r="3227" spans="1:13">
      <c r="A3227">
        <v>9099</v>
      </c>
      <c r="B3227" t="s">
        <v>9</v>
      </c>
      <c r="C3227" t="s">
        <v>13</v>
      </c>
      <c r="D3227" s="3">
        <v>2238.6241437262502</v>
      </c>
      <c r="E3227">
        <v>43</v>
      </c>
      <c r="F3227" s="5" t="str">
        <f t="shared" si="200"/>
        <v>Middle aged</v>
      </c>
      <c r="G3227" t="s">
        <v>9020</v>
      </c>
      <c r="H3227">
        <v>7</v>
      </c>
      <c r="I3227" t="str">
        <f t="shared" si="201"/>
        <v>Frequent Buyer</v>
      </c>
      <c r="J3227">
        <v>2</v>
      </c>
      <c r="K3227" t="str">
        <f t="shared" si="202"/>
        <v>Unsatisfied</v>
      </c>
      <c r="L3227">
        <v>1</v>
      </c>
      <c r="M3227" t="str">
        <f t="shared" si="203"/>
        <v>Intent to Purchase</v>
      </c>
    </row>
    <row r="3228" spans="1:13">
      <c r="A3228">
        <v>9100</v>
      </c>
      <c r="B3228" t="s">
        <v>31</v>
      </c>
      <c r="C3228" t="s">
        <v>13</v>
      </c>
      <c r="D3228" s="3">
        <v>2584.2781303019801</v>
      </c>
      <c r="E3228">
        <v>69</v>
      </c>
      <c r="F3228" s="5" t="str">
        <f t="shared" si="200"/>
        <v>Senior</v>
      </c>
      <c r="G3228" t="s">
        <v>9020</v>
      </c>
      <c r="H3228">
        <v>19</v>
      </c>
      <c r="I3228" t="str">
        <f t="shared" si="201"/>
        <v>Very Frequent Buyer</v>
      </c>
      <c r="J3228">
        <v>1</v>
      </c>
      <c r="K3228" t="str">
        <f t="shared" si="202"/>
        <v>Unsatisfied</v>
      </c>
      <c r="L3228">
        <v>1</v>
      </c>
      <c r="M3228" t="str">
        <f t="shared" si="203"/>
        <v>Intent to Purchase</v>
      </c>
    </row>
    <row r="3229" spans="1:13">
      <c r="A3229">
        <v>9101</v>
      </c>
      <c r="B3229" t="s">
        <v>12</v>
      </c>
      <c r="C3229" t="s">
        <v>22</v>
      </c>
      <c r="D3229" s="3">
        <v>1558.63575496662</v>
      </c>
      <c r="E3229">
        <v>65</v>
      </c>
      <c r="F3229" s="5" t="str">
        <f t="shared" si="200"/>
        <v>Senior</v>
      </c>
      <c r="G3229" t="s">
        <v>9020</v>
      </c>
      <c r="H3229">
        <v>5</v>
      </c>
      <c r="I3229" t="str">
        <f t="shared" si="201"/>
        <v>Regular Buyer</v>
      </c>
      <c r="J3229">
        <v>3</v>
      </c>
      <c r="K3229" t="str">
        <f t="shared" si="202"/>
        <v>Neutral</v>
      </c>
      <c r="L3229">
        <v>1</v>
      </c>
      <c r="M3229" t="str">
        <f t="shared" si="203"/>
        <v>Intent to Purchase</v>
      </c>
    </row>
    <row r="3230" spans="1:13">
      <c r="A3230">
        <v>9102</v>
      </c>
      <c r="B3230" t="s">
        <v>24</v>
      </c>
      <c r="C3230" t="s">
        <v>13</v>
      </c>
      <c r="D3230" s="3">
        <v>2102.83612053871</v>
      </c>
      <c r="E3230">
        <v>43</v>
      </c>
      <c r="F3230" s="5" t="str">
        <f t="shared" si="200"/>
        <v>Middle aged</v>
      </c>
      <c r="G3230" t="s">
        <v>9019</v>
      </c>
      <c r="H3230">
        <v>10</v>
      </c>
      <c r="I3230" t="str">
        <f t="shared" si="201"/>
        <v>Frequent Buyer</v>
      </c>
      <c r="J3230">
        <v>4</v>
      </c>
      <c r="K3230" t="str">
        <f t="shared" si="202"/>
        <v>Satisfied</v>
      </c>
      <c r="L3230">
        <v>1</v>
      </c>
      <c r="M3230" t="str">
        <f t="shared" si="203"/>
        <v>Intent to Purchase</v>
      </c>
    </row>
    <row r="3231" spans="1:13">
      <c r="A3231">
        <v>9103</v>
      </c>
      <c r="B3231" t="s">
        <v>31</v>
      </c>
      <c r="C3231" t="s">
        <v>13</v>
      </c>
      <c r="D3231" s="3">
        <v>2321.8801959533898</v>
      </c>
      <c r="E3231">
        <v>57</v>
      </c>
      <c r="F3231" s="5" t="str">
        <f t="shared" si="200"/>
        <v>Mature Adult</v>
      </c>
      <c r="G3231" t="s">
        <v>9020</v>
      </c>
      <c r="H3231">
        <v>7</v>
      </c>
      <c r="I3231" t="str">
        <f t="shared" si="201"/>
        <v>Frequent Buyer</v>
      </c>
      <c r="J3231">
        <v>2</v>
      </c>
      <c r="K3231" t="str">
        <f t="shared" si="202"/>
        <v>Unsatisfied</v>
      </c>
      <c r="L3231">
        <v>1</v>
      </c>
      <c r="M3231" t="str">
        <f t="shared" si="203"/>
        <v>Intent to Purchase</v>
      </c>
    </row>
    <row r="3232" spans="1:13">
      <c r="A3232">
        <v>9104</v>
      </c>
      <c r="B3232" t="s">
        <v>12</v>
      </c>
      <c r="C3232" t="s">
        <v>28</v>
      </c>
      <c r="D3232" s="3">
        <v>698.35469397269605</v>
      </c>
      <c r="E3232">
        <v>22</v>
      </c>
      <c r="F3232" s="5" t="str">
        <f t="shared" si="200"/>
        <v>Young Adult</v>
      </c>
      <c r="G3232" t="s">
        <v>9019</v>
      </c>
      <c r="H3232">
        <v>6</v>
      </c>
      <c r="I3232" t="str">
        <f t="shared" si="201"/>
        <v>Regular Buyer</v>
      </c>
      <c r="J3232">
        <v>5</v>
      </c>
      <c r="K3232" t="str">
        <f t="shared" si="202"/>
        <v>Satisfied</v>
      </c>
      <c r="L3232">
        <v>0</v>
      </c>
      <c r="M3232" t="str">
        <f t="shared" si="203"/>
        <v>No Intent</v>
      </c>
    </row>
    <row r="3233" spans="1:13">
      <c r="A3233">
        <v>9105</v>
      </c>
      <c r="B3233" t="s">
        <v>24</v>
      </c>
      <c r="C3233" t="s">
        <v>10</v>
      </c>
      <c r="D3233" s="3">
        <v>2870.0200544533</v>
      </c>
      <c r="E3233">
        <v>54</v>
      </c>
      <c r="F3233" s="5" t="str">
        <f t="shared" si="200"/>
        <v>Mature Adult</v>
      </c>
      <c r="G3233" t="s">
        <v>9019</v>
      </c>
      <c r="H3233">
        <v>8</v>
      </c>
      <c r="I3233" t="str">
        <f t="shared" si="201"/>
        <v>Frequent Buyer</v>
      </c>
      <c r="J3233">
        <v>5</v>
      </c>
      <c r="K3233" t="str">
        <f t="shared" si="202"/>
        <v>Satisfied</v>
      </c>
      <c r="L3233">
        <v>1</v>
      </c>
      <c r="M3233" t="str">
        <f t="shared" si="203"/>
        <v>Intent to Purchase</v>
      </c>
    </row>
    <row r="3234" spans="1:13">
      <c r="A3234">
        <v>9106</v>
      </c>
      <c r="B3234" t="s">
        <v>9</v>
      </c>
      <c r="C3234" t="s">
        <v>22</v>
      </c>
      <c r="D3234" s="3">
        <v>2683.3449902112502</v>
      </c>
      <c r="E3234">
        <v>38</v>
      </c>
      <c r="F3234" s="5" t="str">
        <f t="shared" si="200"/>
        <v>Adult</v>
      </c>
      <c r="G3234" t="s">
        <v>9020</v>
      </c>
      <c r="H3234">
        <v>11</v>
      </c>
      <c r="I3234" t="str">
        <f t="shared" si="201"/>
        <v>Frequent Buyer</v>
      </c>
      <c r="J3234">
        <v>2</v>
      </c>
      <c r="K3234" t="str">
        <f t="shared" si="202"/>
        <v>Unsatisfied</v>
      </c>
      <c r="L3234">
        <v>1</v>
      </c>
      <c r="M3234" t="str">
        <f t="shared" si="203"/>
        <v>Intent to Purchase</v>
      </c>
    </row>
    <row r="3235" spans="1:13">
      <c r="A3235">
        <v>9107</v>
      </c>
      <c r="B3235" t="s">
        <v>12</v>
      </c>
      <c r="C3235" t="s">
        <v>18</v>
      </c>
      <c r="D3235" s="3">
        <v>1007.06142128198</v>
      </c>
      <c r="E3235">
        <v>62</v>
      </c>
      <c r="F3235" s="5" t="str">
        <f t="shared" si="200"/>
        <v>Senior</v>
      </c>
      <c r="G3235" t="s">
        <v>9020</v>
      </c>
      <c r="H3235">
        <v>2</v>
      </c>
      <c r="I3235" t="str">
        <f t="shared" si="201"/>
        <v>Occasional Buyer</v>
      </c>
      <c r="J3235">
        <v>2</v>
      </c>
      <c r="K3235" t="str">
        <f t="shared" si="202"/>
        <v>Unsatisfied</v>
      </c>
      <c r="L3235">
        <v>1</v>
      </c>
      <c r="M3235" t="str">
        <f t="shared" si="203"/>
        <v>Intent to Purchase</v>
      </c>
    </row>
    <row r="3236" spans="1:13">
      <c r="A3236">
        <v>9108</v>
      </c>
      <c r="B3236" t="s">
        <v>15</v>
      </c>
      <c r="C3236" t="s">
        <v>10</v>
      </c>
      <c r="D3236" s="3">
        <v>2651.83244206165</v>
      </c>
      <c r="E3236">
        <v>31</v>
      </c>
      <c r="F3236" s="5" t="str">
        <f t="shared" si="200"/>
        <v>Adult</v>
      </c>
      <c r="G3236" t="s">
        <v>9019</v>
      </c>
      <c r="H3236">
        <v>4</v>
      </c>
      <c r="I3236" t="str">
        <f t="shared" si="201"/>
        <v>Regular Buyer</v>
      </c>
      <c r="J3236">
        <v>3</v>
      </c>
      <c r="K3236" t="str">
        <f t="shared" si="202"/>
        <v>Neutral</v>
      </c>
      <c r="L3236">
        <v>0</v>
      </c>
      <c r="M3236" t="str">
        <f t="shared" si="203"/>
        <v>No Intent</v>
      </c>
    </row>
    <row r="3237" spans="1:13">
      <c r="A3237">
        <v>9109</v>
      </c>
      <c r="B3237" t="s">
        <v>15</v>
      </c>
      <c r="C3237" t="s">
        <v>13</v>
      </c>
      <c r="D3237" s="3">
        <v>1798.4682954826201</v>
      </c>
      <c r="E3237">
        <v>29</v>
      </c>
      <c r="F3237" s="5" t="str">
        <f t="shared" si="200"/>
        <v>Young Adult</v>
      </c>
      <c r="G3237" t="s">
        <v>9020</v>
      </c>
      <c r="H3237">
        <v>17</v>
      </c>
      <c r="I3237" t="str">
        <f t="shared" si="201"/>
        <v>Very Frequent Buyer</v>
      </c>
      <c r="J3237">
        <v>5</v>
      </c>
      <c r="K3237" t="str">
        <f t="shared" si="202"/>
        <v>Satisfied</v>
      </c>
      <c r="L3237">
        <v>1</v>
      </c>
      <c r="M3237" t="str">
        <f t="shared" si="203"/>
        <v>Intent to Purchase</v>
      </c>
    </row>
    <row r="3238" spans="1:13">
      <c r="A3238">
        <v>9110</v>
      </c>
      <c r="B3238" t="s">
        <v>24</v>
      </c>
      <c r="C3238" t="s">
        <v>28</v>
      </c>
      <c r="D3238" s="3">
        <v>1984.84989894098</v>
      </c>
      <c r="E3238">
        <v>41</v>
      </c>
      <c r="F3238" s="5" t="str">
        <f t="shared" si="200"/>
        <v>Middle aged</v>
      </c>
      <c r="G3238" t="s">
        <v>9019</v>
      </c>
      <c r="H3238">
        <v>13</v>
      </c>
      <c r="I3238" t="str">
        <f t="shared" si="201"/>
        <v>Very Frequent Buyer</v>
      </c>
      <c r="J3238">
        <v>4</v>
      </c>
      <c r="K3238" t="str">
        <f t="shared" si="202"/>
        <v>Satisfied</v>
      </c>
      <c r="L3238">
        <v>1</v>
      </c>
      <c r="M3238" t="str">
        <f t="shared" si="203"/>
        <v>Intent to Purchase</v>
      </c>
    </row>
    <row r="3239" spans="1:13">
      <c r="A3239">
        <v>9111</v>
      </c>
      <c r="B3239" t="s">
        <v>15</v>
      </c>
      <c r="C3239" t="s">
        <v>10</v>
      </c>
      <c r="D3239" s="3">
        <v>2230.8968088054498</v>
      </c>
      <c r="E3239">
        <v>65</v>
      </c>
      <c r="F3239" s="5" t="str">
        <f t="shared" si="200"/>
        <v>Senior</v>
      </c>
      <c r="G3239" t="s">
        <v>9020</v>
      </c>
      <c r="H3239">
        <v>3</v>
      </c>
      <c r="I3239" t="str">
        <f t="shared" si="201"/>
        <v>Occasional Buyer</v>
      </c>
      <c r="J3239">
        <v>5</v>
      </c>
      <c r="K3239" t="str">
        <f t="shared" si="202"/>
        <v>Satisfied</v>
      </c>
      <c r="L3239">
        <v>1</v>
      </c>
      <c r="M3239" t="str">
        <f t="shared" si="203"/>
        <v>Intent to Purchase</v>
      </c>
    </row>
    <row r="3240" spans="1:13">
      <c r="A3240">
        <v>9112</v>
      </c>
      <c r="B3240" t="s">
        <v>12</v>
      </c>
      <c r="C3240" t="s">
        <v>18</v>
      </c>
      <c r="D3240" s="3">
        <v>1339.15014057191</v>
      </c>
      <c r="E3240">
        <v>47</v>
      </c>
      <c r="F3240" s="5" t="str">
        <f t="shared" si="200"/>
        <v>Middle aged</v>
      </c>
      <c r="G3240" t="s">
        <v>9019</v>
      </c>
      <c r="H3240">
        <v>18</v>
      </c>
      <c r="I3240" t="str">
        <f t="shared" si="201"/>
        <v>Very Frequent Buyer</v>
      </c>
      <c r="J3240">
        <v>4</v>
      </c>
      <c r="K3240" t="str">
        <f t="shared" si="202"/>
        <v>Satisfied</v>
      </c>
      <c r="L3240">
        <v>1</v>
      </c>
      <c r="M3240" t="str">
        <f t="shared" si="203"/>
        <v>Intent to Purchase</v>
      </c>
    </row>
    <row r="3241" spans="1:13">
      <c r="A3241">
        <v>9113</v>
      </c>
      <c r="B3241" t="s">
        <v>31</v>
      </c>
      <c r="C3241" t="s">
        <v>10</v>
      </c>
      <c r="D3241" s="3">
        <v>833.76038396536103</v>
      </c>
      <c r="E3241">
        <v>50</v>
      </c>
      <c r="F3241" s="5" t="str">
        <f t="shared" si="200"/>
        <v>Mature Adult</v>
      </c>
      <c r="G3241" t="s">
        <v>9020</v>
      </c>
      <c r="H3241">
        <v>6</v>
      </c>
      <c r="I3241" t="str">
        <f t="shared" si="201"/>
        <v>Regular Buyer</v>
      </c>
      <c r="J3241">
        <v>1</v>
      </c>
      <c r="K3241" t="str">
        <f t="shared" si="202"/>
        <v>Unsatisfied</v>
      </c>
      <c r="L3241">
        <v>1</v>
      </c>
      <c r="M3241" t="str">
        <f t="shared" si="203"/>
        <v>Intent to Purchase</v>
      </c>
    </row>
    <row r="3242" spans="1:13">
      <c r="A3242">
        <v>9114</v>
      </c>
      <c r="B3242" t="s">
        <v>12</v>
      </c>
      <c r="C3242" t="s">
        <v>10</v>
      </c>
      <c r="D3242" s="3">
        <v>2817.2506985976102</v>
      </c>
      <c r="E3242">
        <v>69</v>
      </c>
      <c r="F3242" s="5" t="str">
        <f t="shared" si="200"/>
        <v>Senior</v>
      </c>
      <c r="G3242" t="s">
        <v>9019</v>
      </c>
      <c r="H3242">
        <v>12</v>
      </c>
      <c r="I3242" t="str">
        <f t="shared" si="201"/>
        <v>Frequent Buyer</v>
      </c>
      <c r="J3242">
        <v>1</v>
      </c>
      <c r="K3242" t="str">
        <f t="shared" si="202"/>
        <v>Unsatisfied</v>
      </c>
      <c r="L3242">
        <v>0</v>
      </c>
      <c r="M3242" t="str">
        <f t="shared" si="203"/>
        <v>No Intent</v>
      </c>
    </row>
    <row r="3243" spans="1:13">
      <c r="A3243">
        <v>9115</v>
      </c>
      <c r="B3243" t="s">
        <v>15</v>
      </c>
      <c r="C3243" t="s">
        <v>18</v>
      </c>
      <c r="D3243" s="3">
        <v>941.57880387795103</v>
      </c>
      <c r="E3243">
        <v>35</v>
      </c>
      <c r="F3243" s="5" t="str">
        <f t="shared" si="200"/>
        <v>Adult</v>
      </c>
      <c r="G3243" t="s">
        <v>9019</v>
      </c>
      <c r="H3243">
        <v>13</v>
      </c>
      <c r="I3243" t="str">
        <f t="shared" si="201"/>
        <v>Very Frequent Buyer</v>
      </c>
      <c r="J3243">
        <v>2</v>
      </c>
      <c r="K3243" t="str">
        <f t="shared" si="202"/>
        <v>Unsatisfied</v>
      </c>
      <c r="L3243">
        <v>0</v>
      </c>
      <c r="M3243" t="str">
        <f t="shared" si="203"/>
        <v>No Intent</v>
      </c>
    </row>
    <row r="3244" spans="1:13">
      <c r="A3244">
        <v>9116</v>
      </c>
      <c r="B3244" t="s">
        <v>31</v>
      </c>
      <c r="C3244" t="s">
        <v>13</v>
      </c>
      <c r="D3244" s="3">
        <v>402.89992123680298</v>
      </c>
      <c r="E3244">
        <v>20</v>
      </c>
      <c r="F3244" s="5" t="str">
        <f t="shared" ref="F3244:F3307" si="204">IF(E3244&lt;20,"Adolescent",IF(E3244&lt;30,"Young Adult",IF(E3244&lt;40,"Adult",IF(E3244&lt;50,"Middle aged",IF(E3244&lt;60,"Mature Adult","Senior")))))</f>
        <v>Young Adult</v>
      </c>
      <c r="G3244" t="s">
        <v>9019</v>
      </c>
      <c r="H3244">
        <v>10</v>
      </c>
      <c r="I3244" t="str">
        <f t="shared" si="201"/>
        <v>Frequent Buyer</v>
      </c>
      <c r="J3244">
        <v>3</v>
      </c>
      <c r="K3244" t="str">
        <f t="shared" si="202"/>
        <v>Neutral</v>
      </c>
      <c r="L3244">
        <v>0</v>
      </c>
      <c r="M3244" t="str">
        <f t="shared" si="203"/>
        <v>No Intent</v>
      </c>
    </row>
    <row r="3245" spans="1:13">
      <c r="A3245">
        <v>9117</v>
      </c>
      <c r="B3245" t="s">
        <v>24</v>
      </c>
      <c r="C3245" t="s">
        <v>22</v>
      </c>
      <c r="D3245" s="3">
        <v>2274.0957705955402</v>
      </c>
      <c r="E3245">
        <v>23</v>
      </c>
      <c r="F3245" s="5" t="str">
        <f t="shared" si="204"/>
        <v>Young Adult</v>
      </c>
      <c r="G3245" t="s">
        <v>9020</v>
      </c>
      <c r="H3245">
        <v>9</v>
      </c>
      <c r="I3245" t="str">
        <f t="shared" si="201"/>
        <v>Frequent Buyer</v>
      </c>
      <c r="J3245">
        <v>3</v>
      </c>
      <c r="K3245" t="str">
        <f t="shared" si="202"/>
        <v>Neutral</v>
      </c>
      <c r="L3245">
        <v>0</v>
      </c>
      <c r="M3245" t="str">
        <f t="shared" si="203"/>
        <v>No Intent</v>
      </c>
    </row>
    <row r="3246" spans="1:13">
      <c r="A3246">
        <v>9118</v>
      </c>
      <c r="B3246" t="s">
        <v>24</v>
      </c>
      <c r="C3246" t="s">
        <v>18</v>
      </c>
      <c r="D3246" s="3">
        <v>319.53375206252099</v>
      </c>
      <c r="E3246">
        <v>22</v>
      </c>
      <c r="F3246" s="5" t="str">
        <f t="shared" si="204"/>
        <v>Young Adult</v>
      </c>
      <c r="G3246" t="s">
        <v>9019</v>
      </c>
      <c r="H3246">
        <v>10</v>
      </c>
      <c r="I3246" t="str">
        <f t="shared" si="201"/>
        <v>Frequent Buyer</v>
      </c>
      <c r="J3246">
        <v>5</v>
      </c>
      <c r="K3246" t="str">
        <f t="shared" si="202"/>
        <v>Satisfied</v>
      </c>
      <c r="L3246">
        <v>0</v>
      </c>
      <c r="M3246" t="str">
        <f t="shared" si="203"/>
        <v>No Intent</v>
      </c>
    </row>
    <row r="3247" spans="1:13">
      <c r="A3247">
        <v>9119</v>
      </c>
      <c r="B3247" t="s">
        <v>9</v>
      </c>
      <c r="C3247" t="s">
        <v>18</v>
      </c>
      <c r="D3247" s="3">
        <v>1737.37300208379</v>
      </c>
      <c r="E3247">
        <v>43</v>
      </c>
      <c r="F3247" s="5" t="str">
        <f t="shared" si="204"/>
        <v>Middle aged</v>
      </c>
      <c r="G3247" t="s">
        <v>9020</v>
      </c>
      <c r="H3247">
        <v>5</v>
      </c>
      <c r="I3247" t="str">
        <f t="shared" si="201"/>
        <v>Regular Buyer</v>
      </c>
      <c r="J3247">
        <v>1</v>
      </c>
      <c r="K3247" t="str">
        <f t="shared" si="202"/>
        <v>Unsatisfied</v>
      </c>
      <c r="L3247">
        <v>1</v>
      </c>
      <c r="M3247" t="str">
        <f t="shared" si="203"/>
        <v>Intent to Purchase</v>
      </c>
    </row>
    <row r="3248" spans="1:13">
      <c r="A3248">
        <v>9120</v>
      </c>
      <c r="B3248" t="s">
        <v>12</v>
      </c>
      <c r="C3248" t="s">
        <v>13</v>
      </c>
      <c r="D3248" s="3">
        <v>948.81406626396199</v>
      </c>
      <c r="E3248">
        <v>68</v>
      </c>
      <c r="F3248" s="5" t="str">
        <f t="shared" si="204"/>
        <v>Senior</v>
      </c>
      <c r="G3248" t="s">
        <v>9020</v>
      </c>
      <c r="H3248">
        <v>2</v>
      </c>
      <c r="I3248" t="str">
        <f t="shared" si="201"/>
        <v>Occasional Buyer</v>
      </c>
      <c r="J3248">
        <v>5</v>
      </c>
      <c r="K3248" t="str">
        <f t="shared" si="202"/>
        <v>Satisfied</v>
      </c>
      <c r="L3248">
        <v>1</v>
      </c>
      <c r="M3248" t="str">
        <f t="shared" si="203"/>
        <v>Intent to Purchase</v>
      </c>
    </row>
    <row r="3249" spans="1:13">
      <c r="A3249">
        <v>9121</v>
      </c>
      <c r="B3249" t="s">
        <v>31</v>
      </c>
      <c r="C3249" t="s">
        <v>22</v>
      </c>
      <c r="D3249" s="3">
        <v>1571.4475160877</v>
      </c>
      <c r="E3249">
        <v>49</v>
      </c>
      <c r="F3249" s="5" t="str">
        <f t="shared" si="204"/>
        <v>Middle aged</v>
      </c>
      <c r="G3249" t="s">
        <v>9020</v>
      </c>
      <c r="H3249">
        <v>4</v>
      </c>
      <c r="I3249" t="str">
        <f t="shared" si="201"/>
        <v>Regular Buyer</v>
      </c>
      <c r="J3249">
        <v>4</v>
      </c>
      <c r="K3249" t="str">
        <f t="shared" si="202"/>
        <v>Satisfied</v>
      </c>
      <c r="L3249">
        <v>1</v>
      </c>
      <c r="M3249" t="str">
        <f t="shared" si="203"/>
        <v>Intent to Purchase</v>
      </c>
    </row>
    <row r="3250" spans="1:13">
      <c r="A3250">
        <v>9122</v>
      </c>
      <c r="B3250" t="s">
        <v>15</v>
      </c>
      <c r="C3250" t="s">
        <v>22</v>
      </c>
      <c r="D3250" s="3">
        <v>1374.8628640997599</v>
      </c>
      <c r="E3250">
        <v>38</v>
      </c>
      <c r="F3250" s="5" t="str">
        <f t="shared" si="204"/>
        <v>Adult</v>
      </c>
      <c r="G3250" t="s">
        <v>9019</v>
      </c>
      <c r="H3250">
        <v>14</v>
      </c>
      <c r="I3250" t="str">
        <f t="shared" si="201"/>
        <v>Very Frequent Buyer</v>
      </c>
      <c r="J3250">
        <v>1</v>
      </c>
      <c r="K3250" t="str">
        <f t="shared" si="202"/>
        <v>Unsatisfied</v>
      </c>
      <c r="L3250">
        <v>0</v>
      </c>
      <c r="M3250" t="str">
        <f t="shared" si="203"/>
        <v>No Intent</v>
      </c>
    </row>
    <row r="3251" spans="1:13">
      <c r="A3251">
        <v>9123</v>
      </c>
      <c r="B3251" t="s">
        <v>9</v>
      </c>
      <c r="C3251" t="s">
        <v>28</v>
      </c>
      <c r="D3251" s="3">
        <v>1929.95935209496</v>
      </c>
      <c r="E3251">
        <v>41</v>
      </c>
      <c r="F3251" s="5" t="str">
        <f t="shared" si="204"/>
        <v>Middle aged</v>
      </c>
      <c r="G3251" t="s">
        <v>9020</v>
      </c>
      <c r="H3251">
        <v>17</v>
      </c>
      <c r="I3251" t="str">
        <f t="shared" si="201"/>
        <v>Very Frequent Buyer</v>
      </c>
      <c r="J3251">
        <v>3</v>
      </c>
      <c r="K3251" t="str">
        <f t="shared" si="202"/>
        <v>Neutral</v>
      </c>
      <c r="L3251">
        <v>1</v>
      </c>
      <c r="M3251" t="str">
        <f t="shared" si="203"/>
        <v>Intent to Purchase</v>
      </c>
    </row>
    <row r="3252" spans="1:13">
      <c r="A3252">
        <v>9124</v>
      </c>
      <c r="B3252" t="s">
        <v>24</v>
      </c>
      <c r="C3252" t="s">
        <v>22</v>
      </c>
      <c r="D3252" s="3">
        <v>2644.7446661356598</v>
      </c>
      <c r="E3252">
        <v>60</v>
      </c>
      <c r="F3252" s="5" t="str">
        <f t="shared" si="204"/>
        <v>Senior</v>
      </c>
      <c r="G3252" t="s">
        <v>9019</v>
      </c>
      <c r="H3252">
        <v>13</v>
      </c>
      <c r="I3252" t="str">
        <f t="shared" si="201"/>
        <v>Very Frequent Buyer</v>
      </c>
      <c r="J3252">
        <v>2</v>
      </c>
      <c r="K3252" t="str">
        <f t="shared" si="202"/>
        <v>Unsatisfied</v>
      </c>
      <c r="L3252">
        <v>0</v>
      </c>
      <c r="M3252" t="str">
        <f t="shared" si="203"/>
        <v>No Intent</v>
      </c>
    </row>
    <row r="3253" spans="1:13">
      <c r="A3253">
        <v>9125</v>
      </c>
      <c r="B3253" t="s">
        <v>12</v>
      </c>
      <c r="C3253" t="s">
        <v>10</v>
      </c>
      <c r="D3253" s="3">
        <v>2760.4868680917698</v>
      </c>
      <c r="E3253">
        <v>65</v>
      </c>
      <c r="F3253" s="5" t="str">
        <f t="shared" si="204"/>
        <v>Senior</v>
      </c>
      <c r="G3253" t="s">
        <v>9020</v>
      </c>
      <c r="H3253">
        <v>7</v>
      </c>
      <c r="I3253" t="str">
        <f t="shared" si="201"/>
        <v>Frequent Buyer</v>
      </c>
      <c r="J3253">
        <v>1</v>
      </c>
      <c r="K3253" t="str">
        <f t="shared" si="202"/>
        <v>Unsatisfied</v>
      </c>
      <c r="L3253">
        <v>1</v>
      </c>
      <c r="M3253" t="str">
        <f t="shared" si="203"/>
        <v>Intent to Purchase</v>
      </c>
    </row>
    <row r="3254" spans="1:13">
      <c r="A3254">
        <v>9126</v>
      </c>
      <c r="B3254" t="s">
        <v>15</v>
      </c>
      <c r="C3254" t="s">
        <v>22</v>
      </c>
      <c r="D3254" s="3">
        <v>531.61034750453496</v>
      </c>
      <c r="E3254">
        <v>18</v>
      </c>
      <c r="F3254" s="5" t="str">
        <f t="shared" si="204"/>
        <v>Adolescent</v>
      </c>
      <c r="G3254" t="s">
        <v>9019</v>
      </c>
      <c r="H3254">
        <v>18</v>
      </c>
      <c r="I3254" t="str">
        <f t="shared" si="201"/>
        <v>Very Frequent Buyer</v>
      </c>
      <c r="J3254">
        <v>4</v>
      </c>
      <c r="K3254" t="str">
        <f t="shared" si="202"/>
        <v>Satisfied</v>
      </c>
      <c r="L3254">
        <v>0</v>
      </c>
      <c r="M3254" t="str">
        <f t="shared" si="203"/>
        <v>No Intent</v>
      </c>
    </row>
    <row r="3255" spans="1:13">
      <c r="A3255">
        <v>9127</v>
      </c>
      <c r="B3255" t="s">
        <v>9</v>
      </c>
      <c r="C3255" t="s">
        <v>28</v>
      </c>
      <c r="D3255" s="3">
        <v>2934.87144901293</v>
      </c>
      <c r="E3255">
        <v>32</v>
      </c>
      <c r="F3255" s="5" t="str">
        <f t="shared" si="204"/>
        <v>Adult</v>
      </c>
      <c r="G3255" t="s">
        <v>9020</v>
      </c>
      <c r="H3255">
        <v>4</v>
      </c>
      <c r="I3255" t="str">
        <f t="shared" si="201"/>
        <v>Regular Buyer</v>
      </c>
      <c r="J3255">
        <v>4</v>
      </c>
      <c r="K3255" t="str">
        <f t="shared" si="202"/>
        <v>Satisfied</v>
      </c>
      <c r="L3255">
        <v>1</v>
      </c>
      <c r="M3255" t="str">
        <f t="shared" si="203"/>
        <v>Intent to Purchase</v>
      </c>
    </row>
    <row r="3256" spans="1:13">
      <c r="A3256">
        <v>9128</v>
      </c>
      <c r="B3256" t="s">
        <v>12</v>
      </c>
      <c r="C3256" t="s">
        <v>18</v>
      </c>
      <c r="D3256" s="3">
        <v>2097.8459063053801</v>
      </c>
      <c r="E3256">
        <v>45</v>
      </c>
      <c r="F3256" s="5" t="str">
        <f t="shared" si="204"/>
        <v>Middle aged</v>
      </c>
      <c r="G3256" t="s">
        <v>9020</v>
      </c>
      <c r="H3256">
        <v>9</v>
      </c>
      <c r="I3256" t="str">
        <f t="shared" si="201"/>
        <v>Frequent Buyer</v>
      </c>
      <c r="J3256">
        <v>4</v>
      </c>
      <c r="K3256" t="str">
        <f t="shared" si="202"/>
        <v>Satisfied</v>
      </c>
      <c r="L3256">
        <v>1</v>
      </c>
      <c r="M3256" t="str">
        <f t="shared" si="203"/>
        <v>Intent to Purchase</v>
      </c>
    </row>
    <row r="3257" spans="1:13">
      <c r="A3257">
        <v>9129</v>
      </c>
      <c r="B3257" t="s">
        <v>24</v>
      </c>
      <c r="C3257" t="s">
        <v>10</v>
      </c>
      <c r="D3257" s="3">
        <v>1688.64797512937</v>
      </c>
      <c r="E3257">
        <v>46</v>
      </c>
      <c r="F3257" s="5" t="str">
        <f t="shared" si="204"/>
        <v>Middle aged</v>
      </c>
      <c r="G3257" t="s">
        <v>9019</v>
      </c>
      <c r="H3257">
        <v>14</v>
      </c>
      <c r="I3257" t="str">
        <f t="shared" si="201"/>
        <v>Very Frequent Buyer</v>
      </c>
      <c r="J3257">
        <v>5</v>
      </c>
      <c r="K3257" t="str">
        <f t="shared" si="202"/>
        <v>Satisfied</v>
      </c>
      <c r="L3257">
        <v>1</v>
      </c>
      <c r="M3257" t="str">
        <f t="shared" si="203"/>
        <v>Intent to Purchase</v>
      </c>
    </row>
    <row r="3258" spans="1:13">
      <c r="A3258">
        <v>9130</v>
      </c>
      <c r="B3258" t="s">
        <v>12</v>
      </c>
      <c r="C3258" t="s">
        <v>28</v>
      </c>
      <c r="D3258" s="3">
        <v>569.16533472477897</v>
      </c>
      <c r="E3258">
        <v>34</v>
      </c>
      <c r="F3258" s="5" t="str">
        <f t="shared" si="204"/>
        <v>Adult</v>
      </c>
      <c r="G3258" t="s">
        <v>9020</v>
      </c>
      <c r="H3258">
        <v>4</v>
      </c>
      <c r="I3258" t="str">
        <f t="shared" si="201"/>
        <v>Regular Buyer</v>
      </c>
      <c r="J3258">
        <v>5</v>
      </c>
      <c r="K3258" t="str">
        <f t="shared" si="202"/>
        <v>Satisfied</v>
      </c>
      <c r="L3258">
        <v>1</v>
      </c>
      <c r="M3258" t="str">
        <f t="shared" si="203"/>
        <v>Intent to Purchase</v>
      </c>
    </row>
    <row r="3259" spans="1:13">
      <c r="A3259">
        <v>9131</v>
      </c>
      <c r="B3259" t="s">
        <v>31</v>
      </c>
      <c r="C3259" t="s">
        <v>28</v>
      </c>
      <c r="D3259" s="3">
        <v>493.95230540844102</v>
      </c>
      <c r="E3259">
        <v>54</v>
      </c>
      <c r="F3259" s="5" t="str">
        <f t="shared" si="204"/>
        <v>Mature Adult</v>
      </c>
      <c r="G3259" t="s">
        <v>9020</v>
      </c>
      <c r="H3259">
        <v>12</v>
      </c>
      <c r="I3259" t="str">
        <f t="shared" si="201"/>
        <v>Frequent Buyer</v>
      </c>
      <c r="J3259">
        <v>5</v>
      </c>
      <c r="K3259" t="str">
        <f t="shared" si="202"/>
        <v>Satisfied</v>
      </c>
      <c r="L3259">
        <v>1</v>
      </c>
      <c r="M3259" t="str">
        <f t="shared" si="203"/>
        <v>Intent to Purchase</v>
      </c>
    </row>
    <row r="3260" spans="1:13">
      <c r="A3260">
        <v>9132</v>
      </c>
      <c r="B3260" t="s">
        <v>24</v>
      </c>
      <c r="C3260" t="s">
        <v>10</v>
      </c>
      <c r="D3260" s="3">
        <v>909.72046738920699</v>
      </c>
      <c r="E3260">
        <v>61</v>
      </c>
      <c r="F3260" s="5" t="str">
        <f t="shared" si="204"/>
        <v>Senior</v>
      </c>
      <c r="G3260" t="s">
        <v>9019</v>
      </c>
      <c r="H3260">
        <v>1</v>
      </c>
      <c r="I3260" t="str">
        <f t="shared" si="201"/>
        <v>Rare Buyer</v>
      </c>
      <c r="J3260">
        <v>3</v>
      </c>
      <c r="K3260" t="str">
        <f t="shared" si="202"/>
        <v>Neutral</v>
      </c>
      <c r="L3260">
        <v>0</v>
      </c>
      <c r="M3260" t="str">
        <f t="shared" si="203"/>
        <v>No Intent</v>
      </c>
    </row>
    <row r="3261" spans="1:13">
      <c r="A3261">
        <v>9133</v>
      </c>
      <c r="B3261" t="s">
        <v>24</v>
      </c>
      <c r="C3261" t="s">
        <v>28</v>
      </c>
      <c r="D3261" s="3">
        <v>1835.5356354170599</v>
      </c>
      <c r="E3261">
        <v>20</v>
      </c>
      <c r="F3261" s="5" t="str">
        <f t="shared" si="204"/>
        <v>Young Adult</v>
      </c>
      <c r="G3261" t="s">
        <v>9020</v>
      </c>
      <c r="H3261">
        <v>4</v>
      </c>
      <c r="I3261" t="str">
        <f t="shared" si="201"/>
        <v>Regular Buyer</v>
      </c>
      <c r="J3261">
        <v>2</v>
      </c>
      <c r="K3261" t="str">
        <f t="shared" si="202"/>
        <v>Unsatisfied</v>
      </c>
      <c r="L3261">
        <v>0</v>
      </c>
      <c r="M3261" t="str">
        <f t="shared" si="203"/>
        <v>No Intent</v>
      </c>
    </row>
    <row r="3262" spans="1:13">
      <c r="A3262">
        <v>9134</v>
      </c>
      <c r="B3262" t="s">
        <v>15</v>
      </c>
      <c r="C3262" t="s">
        <v>10</v>
      </c>
      <c r="D3262" s="3">
        <v>1680.5487331003901</v>
      </c>
      <c r="E3262">
        <v>29</v>
      </c>
      <c r="F3262" s="5" t="str">
        <f t="shared" si="204"/>
        <v>Young Adult</v>
      </c>
      <c r="G3262" t="s">
        <v>9019</v>
      </c>
      <c r="H3262">
        <v>13</v>
      </c>
      <c r="I3262" t="str">
        <f t="shared" si="201"/>
        <v>Very Frequent Buyer</v>
      </c>
      <c r="J3262">
        <v>1</v>
      </c>
      <c r="K3262" t="str">
        <f t="shared" si="202"/>
        <v>Unsatisfied</v>
      </c>
      <c r="L3262">
        <v>0</v>
      </c>
      <c r="M3262" t="str">
        <f t="shared" si="203"/>
        <v>No Intent</v>
      </c>
    </row>
    <row r="3263" spans="1:13">
      <c r="A3263">
        <v>9135</v>
      </c>
      <c r="B3263" t="s">
        <v>24</v>
      </c>
      <c r="C3263" t="s">
        <v>10</v>
      </c>
      <c r="D3263" s="3">
        <v>2012.8882916520099</v>
      </c>
      <c r="E3263">
        <v>63</v>
      </c>
      <c r="F3263" s="5" t="str">
        <f t="shared" si="204"/>
        <v>Senior</v>
      </c>
      <c r="G3263" t="s">
        <v>9019</v>
      </c>
      <c r="H3263">
        <v>8</v>
      </c>
      <c r="I3263" t="str">
        <f t="shared" si="201"/>
        <v>Frequent Buyer</v>
      </c>
      <c r="J3263">
        <v>3</v>
      </c>
      <c r="K3263" t="str">
        <f t="shared" si="202"/>
        <v>Neutral</v>
      </c>
      <c r="L3263">
        <v>0</v>
      </c>
      <c r="M3263" t="str">
        <f t="shared" si="203"/>
        <v>No Intent</v>
      </c>
    </row>
    <row r="3264" spans="1:13">
      <c r="A3264">
        <v>9136</v>
      </c>
      <c r="B3264" t="s">
        <v>24</v>
      </c>
      <c r="C3264" t="s">
        <v>13</v>
      </c>
      <c r="D3264" s="3">
        <v>2485.0833026138998</v>
      </c>
      <c r="E3264">
        <v>36</v>
      </c>
      <c r="F3264" s="5" t="str">
        <f t="shared" si="204"/>
        <v>Adult</v>
      </c>
      <c r="G3264" t="s">
        <v>9020</v>
      </c>
      <c r="H3264">
        <v>18</v>
      </c>
      <c r="I3264" t="str">
        <f t="shared" si="201"/>
        <v>Very Frequent Buyer</v>
      </c>
      <c r="J3264">
        <v>2</v>
      </c>
      <c r="K3264" t="str">
        <f t="shared" si="202"/>
        <v>Unsatisfied</v>
      </c>
      <c r="L3264">
        <v>1</v>
      </c>
      <c r="M3264" t="str">
        <f t="shared" si="203"/>
        <v>Intent to Purchase</v>
      </c>
    </row>
    <row r="3265" spans="1:13">
      <c r="A3265">
        <v>9137</v>
      </c>
      <c r="B3265" t="s">
        <v>9</v>
      </c>
      <c r="C3265" t="s">
        <v>18</v>
      </c>
      <c r="D3265" s="3">
        <v>1057.2202878329699</v>
      </c>
      <c r="E3265">
        <v>65</v>
      </c>
      <c r="F3265" s="5" t="str">
        <f t="shared" si="204"/>
        <v>Senior</v>
      </c>
      <c r="G3265" t="s">
        <v>9020</v>
      </c>
      <c r="H3265">
        <v>12</v>
      </c>
      <c r="I3265" t="str">
        <f t="shared" si="201"/>
        <v>Frequent Buyer</v>
      </c>
      <c r="J3265">
        <v>5</v>
      </c>
      <c r="K3265" t="str">
        <f t="shared" si="202"/>
        <v>Satisfied</v>
      </c>
      <c r="L3265">
        <v>1</v>
      </c>
      <c r="M3265" t="str">
        <f t="shared" si="203"/>
        <v>Intent to Purchase</v>
      </c>
    </row>
    <row r="3266" spans="1:13">
      <c r="A3266">
        <v>9138</v>
      </c>
      <c r="B3266" t="s">
        <v>31</v>
      </c>
      <c r="C3266" t="s">
        <v>13</v>
      </c>
      <c r="D3266" s="3">
        <v>2588.8594439030699</v>
      </c>
      <c r="E3266">
        <v>26</v>
      </c>
      <c r="F3266" s="5" t="str">
        <f t="shared" si="204"/>
        <v>Young Adult</v>
      </c>
      <c r="G3266" t="s">
        <v>9020</v>
      </c>
      <c r="H3266">
        <v>1</v>
      </c>
      <c r="I3266" t="str">
        <f t="shared" ref="I3266:I3329" si="205">IF(H3266=0, "No Purchases",
IF(H3266&lt;=1, "Rare Buyer",
IF(H3266&lt;=3, "Occasional Buyer",
IF(H3266&lt;=6, "Regular Buyer",
IF(H3266&lt;=12, "Frequent Buyer", "Very Frequent Buyer")))))</f>
        <v>Rare Buyer</v>
      </c>
      <c r="J3266">
        <v>3</v>
      </c>
      <c r="K3266" t="str">
        <f t="shared" ref="K3266:K3329" si="206">IF(J3266&lt;=2, "Unsatisfied",
IF(J3266=3, "Neutral",
IF(J3266&gt;=4, "Satisfied", "N/A")))</f>
        <v>Neutral</v>
      </c>
      <c r="L3266">
        <v>0</v>
      </c>
      <c r="M3266" t="str">
        <f t="shared" ref="M3266:M3329" si="207">IF(L3266=0, "No Intent", IF(L3266=1,"Intent to Purchase", "N/A"))</f>
        <v>No Intent</v>
      </c>
    </row>
    <row r="3267" spans="1:13">
      <c r="A3267">
        <v>9139</v>
      </c>
      <c r="B3267" t="s">
        <v>24</v>
      </c>
      <c r="C3267" t="s">
        <v>28</v>
      </c>
      <c r="D3267" s="3">
        <v>616.78313472243406</v>
      </c>
      <c r="E3267">
        <v>56</v>
      </c>
      <c r="F3267" s="5" t="str">
        <f t="shared" si="204"/>
        <v>Mature Adult</v>
      </c>
      <c r="G3267" t="s">
        <v>9019</v>
      </c>
      <c r="H3267">
        <v>5</v>
      </c>
      <c r="I3267" t="str">
        <f t="shared" si="205"/>
        <v>Regular Buyer</v>
      </c>
      <c r="J3267">
        <v>1</v>
      </c>
      <c r="K3267" t="str">
        <f t="shared" si="206"/>
        <v>Unsatisfied</v>
      </c>
      <c r="L3267">
        <v>0</v>
      </c>
      <c r="M3267" t="str">
        <f t="shared" si="207"/>
        <v>No Intent</v>
      </c>
    </row>
    <row r="3268" spans="1:13">
      <c r="A3268">
        <v>9140</v>
      </c>
      <c r="B3268" t="s">
        <v>31</v>
      </c>
      <c r="C3268" t="s">
        <v>18</v>
      </c>
      <c r="D3268" s="3">
        <v>1762.49595367861</v>
      </c>
      <c r="E3268">
        <v>54</v>
      </c>
      <c r="F3268" s="5" t="str">
        <f t="shared" si="204"/>
        <v>Mature Adult</v>
      </c>
      <c r="G3268" t="s">
        <v>9020</v>
      </c>
      <c r="H3268">
        <v>15</v>
      </c>
      <c r="I3268" t="str">
        <f t="shared" si="205"/>
        <v>Very Frequent Buyer</v>
      </c>
      <c r="J3268">
        <v>4</v>
      </c>
      <c r="K3268" t="str">
        <f t="shared" si="206"/>
        <v>Satisfied</v>
      </c>
      <c r="L3268">
        <v>1</v>
      </c>
      <c r="M3268" t="str">
        <f t="shared" si="207"/>
        <v>Intent to Purchase</v>
      </c>
    </row>
    <row r="3269" spans="1:13">
      <c r="A3269">
        <v>9141</v>
      </c>
      <c r="B3269" t="s">
        <v>12</v>
      </c>
      <c r="C3269" t="s">
        <v>28</v>
      </c>
      <c r="D3269" s="3">
        <v>2364.95790631314</v>
      </c>
      <c r="E3269">
        <v>19</v>
      </c>
      <c r="F3269" s="5" t="str">
        <f t="shared" si="204"/>
        <v>Adolescent</v>
      </c>
      <c r="G3269" t="s">
        <v>9019</v>
      </c>
      <c r="H3269">
        <v>17</v>
      </c>
      <c r="I3269" t="str">
        <f t="shared" si="205"/>
        <v>Very Frequent Buyer</v>
      </c>
      <c r="J3269">
        <v>1</v>
      </c>
      <c r="K3269" t="str">
        <f t="shared" si="206"/>
        <v>Unsatisfied</v>
      </c>
      <c r="L3269">
        <v>0</v>
      </c>
      <c r="M3269" t="str">
        <f t="shared" si="207"/>
        <v>No Intent</v>
      </c>
    </row>
    <row r="3270" spans="1:13">
      <c r="A3270">
        <v>9142</v>
      </c>
      <c r="B3270" t="s">
        <v>31</v>
      </c>
      <c r="C3270" t="s">
        <v>13</v>
      </c>
      <c r="D3270" s="3">
        <v>1455.8239096812599</v>
      </c>
      <c r="E3270">
        <v>24</v>
      </c>
      <c r="F3270" s="5" t="str">
        <f t="shared" si="204"/>
        <v>Young Adult</v>
      </c>
      <c r="G3270" t="s">
        <v>9019</v>
      </c>
      <c r="H3270">
        <v>14</v>
      </c>
      <c r="I3270" t="str">
        <f t="shared" si="205"/>
        <v>Very Frequent Buyer</v>
      </c>
      <c r="J3270">
        <v>1</v>
      </c>
      <c r="K3270" t="str">
        <f t="shared" si="206"/>
        <v>Unsatisfied</v>
      </c>
      <c r="L3270">
        <v>0</v>
      </c>
      <c r="M3270" t="str">
        <f t="shared" si="207"/>
        <v>No Intent</v>
      </c>
    </row>
    <row r="3271" spans="1:13">
      <c r="A3271">
        <v>9143</v>
      </c>
      <c r="B3271" t="s">
        <v>24</v>
      </c>
      <c r="C3271" t="s">
        <v>13</v>
      </c>
      <c r="D3271" s="3">
        <v>1096.8333116490301</v>
      </c>
      <c r="E3271">
        <v>48</v>
      </c>
      <c r="F3271" s="5" t="str">
        <f t="shared" si="204"/>
        <v>Middle aged</v>
      </c>
      <c r="G3271" t="s">
        <v>9020</v>
      </c>
      <c r="H3271">
        <v>2</v>
      </c>
      <c r="I3271" t="str">
        <f t="shared" si="205"/>
        <v>Occasional Buyer</v>
      </c>
      <c r="J3271">
        <v>1</v>
      </c>
      <c r="K3271" t="str">
        <f t="shared" si="206"/>
        <v>Unsatisfied</v>
      </c>
      <c r="L3271">
        <v>1</v>
      </c>
      <c r="M3271" t="str">
        <f t="shared" si="207"/>
        <v>Intent to Purchase</v>
      </c>
    </row>
    <row r="3272" spans="1:13">
      <c r="A3272">
        <v>9144</v>
      </c>
      <c r="B3272" t="s">
        <v>24</v>
      </c>
      <c r="C3272" t="s">
        <v>28</v>
      </c>
      <c r="D3272" s="3">
        <v>780.80793528801496</v>
      </c>
      <c r="E3272">
        <v>66</v>
      </c>
      <c r="F3272" s="5" t="str">
        <f t="shared" si="204"/>
        <v>Senior</v>
      </c>
      <c r="G3272" t="s">
        <v>9020</v>
      </c>
      <c r="H3272">
        <v>6</v>
      </c>
      <c r="I3272" t="str">
        <f t="shared" si="205"/>
        <v>Regular Buyer</v>
      </c>
      <c r="J3272">
        <v>4</v>
      </c>
      <c r="K3272" t="str">
        <f t="shared" si="206"/>
        <v>Satisfied</v>
      </c>
      <c r="L3272">
        <v>1</v>
      </c>
      <c r="M3272" t="str">
        <f t="shared" si="207"/>
        <v>Intent to Purchase</v>
      </c>
    </row>
    <row r="3273" spans="1:13">
      <c r="A3273">
        <v>9145</v>
      </c>
      <c r="B3273" t="s">
        <v>9</v>
      </c>
      <c r="C3273" t="s">
        <v>18</v>
      </c>
      <c r="D3273" s="3">
        <v>1659.00729757147</v>
      </c>
      <c r="E3273">
        <v>36</v>
      </c>
      <c r="F3273" s="5" t="str">
        <f t="shared" si="204"/>
        <v>Adult</v>
      </c>
      <c r="G3273" t="s">
        <v>9019</v>
      </c>
      <c r="H3273">
        <v>14</v>
      </c>
      <c r="I3273" t="str">
        <f t="shared" si="205"/>
        <v>Very Frequent Buyer</v>
      </c>
      <c r="J3273">
        <v>2</v>
      </c>
      <c r="K3273" t="str">
        <f t="shared" si="206"/>
        <v>Unsatisfied</v>
      </c>
      <c r="L3273">
        <v>0</v>
      </c>
      <c r="M3273" t="str">
        <f t="shared" si="207"/>
        <v>No Intent</v>
      </c>
    </row>
    <row r="3274" spans="1:13">
      <c r="A3274">
        <v>9146</v>
      </c>
      <c r="B3274" t="s">
        <v>15</v>
      </c>
      <c r="C3274" t="s">
        <v>28</v>
      </c>
      <c r="D3274" s="3">
        <v>1995.0203753260701</v>
      </c>
      <c r="E3274">
        <v>23</v>
      </c>
      <c r="F3274" s="5" t="str">
        <f t="shared" si="204"/>
        <v>Young Adult</v>
      </c>
      <c r="G3274" t="s">
        <v>9019</v>
      </c>
      <c r="H3274">
        <v>18</v>
      </c>
      <c r="I3274" t="str">
        <f t="shared" si="205"/>
        <v>Very Frequent Buyer</v>
      </c>
      <c r="J3274">
        <v>4</v>
      </c>
      <c r="K3274" t="str">
        <f t="shared" si="206"/>
        <v>Satisfied</v>
      </c>
      <c r="L3274">
        <v>0</v>
      </c>
      <c r="M3274" t="str">
        <f t="shared" si="207"/>
        <v>No Intent</v>
      </c>
    </row>
    <row r="3275" spans="1:13">
      <c r="A3275">
        <v>9147</v>
      </c>
      <c r="B3275" t="s">
        <v>31</v>
      </c>
      <c r="C3275" t="s">
        <v>28</v>
      </c>
      <c r="D3275" s="3">
        <v>285.39607515359199</v>
      </c>
      <c r="E3275">
        <v>43</v>
      </c>
      <c r="F3275" s="5" t="str">
        <f t="shared" si="204"/>
        <v>Middle aged</v>
      </c>
      <c r="G3275" t="s">
        <v>9020</v>
      </c>
      <c r="H3275">
        <v>18</v>
      </c>
      <c r="I3275" t="str">
        <f t="shared" si="205"/>
        <v>Very Frequent Buyer</v>
      </c>
      <c r="J3275">
        <v>4</v>
      </c>
      <c r="K3275" t="str">
        <f t="shared" si="206"/>
        <v>Satisfied</v>
      </c>
      <c r="L3275">
        <v>1</v>
      </c>
      <c r="M3275" t="str">
        <f t="shared" si="207"/>
        <v>Intent to Purchase</v>
      </c>
    </row>
    <row r="3276" spans="1:13">
      <c r="A3276">
        <v>9148</v>
      </c>
      <c r="B3276" t="s">
        <v>24</v>
      </c>
      <c r="C3276" t="s">
        <v>13</v>
      </c>
      <c r="D3276" s="3">
        <v>1478.72548628151</v>
      </c>
      <c r="E3276">
        <v>23</v>
      </c>
      <c r="F3276" s="5" t="str">
        <f t="shared" si="204"/>
        <v>Young Adult</v>
      </c>
      <c r="G3276" t="s">
        <v>9020</v>
      </c>
      <c r="H3276">
        <v>18</v>
      </c>
      <c r="I3276" t="str">
        <f t="shared" si="205"/>
        <v>Very Frequent Buyer</v>
      </c>
      <c r="J3276">
        <v>2</v>
      </c>
      <c r="K3276" t="str">
        <f t="shared" si="206"/>
        <v>Unsatisfied</v>
      </c>
      <c r="L3276">
        <v>0</v>
      </c>
      <c r="M3276" t="str">
        <f t="shared" si="207"/>
        <v>No Intent</v>
      </c>
    </row>
    <row r="3277" spans="1:13">
      <c r="A3277">
        <v>9149</v>
      </c>
      <c r="B3277" t="s">
        <v>9</v>
      </c>
      <c r="C3277" t="s">
        <v>13</v>
      </c>
      <c r="D3277" s="3">
        <v>1530.18678237315</v>
      </c>
      <c r="E3277">
        <v>37</v>
      </c>
      <c r="F3277" s="5" t="str">
        <f t="shared" si="204"/>
        <v>Adult</v>
      </c>
      <c r="G3277" t="s">
        <v>9020</v>
      </c>
      <c r="H3277">
        <v>14</v>
      </c>
      <c r="I3277" t="str">
        <f t="shared" si="205"/>
        <v>Very Frequent Buyer</v>
      </c>
      <c r="J3277">
        <v>2</v>
      </c>
      <c r="K3277" t="str">
        <f t="shared" si="206"/>
        <v>Unsatisfied</v>
      </c>
      <c r="L3277">
        <v>1</v>
      </c>
      <c r="M3277" t="str">
        <f t="shared" si="207"/>
        <v>Intent to Purchase</v>
      </c>
    </row>
    <row r="3278" spans="1:13">
      <c r="A3278">
        <v>9150</v>
      </c>
      <c r="B3278" t="s">
        <v>9</v>
      </c>
      <c r="C3278" t="s">
        <v>22</v>
      </c>
      <c r="D3278" s="3">
        <v>640.17968109060905</v>
      </c>
      <c r="E3278">
        <v>32</v>
      </c>
      <c r="F3278" s="5" t="str">
        <f t="shared" si="204"/>
        <v>Adult</v>
      </c>
      <c r="G3278" t="s">
        <v>9020</v>
      </c>
      <c r="H3278">
        <v>5</v>
      </c>
      <c r="I3278" t="str">
        <f t="shared" si="205"/>
        <v>Regular Buyer</v>
      </c>
      <c r="J3278">
        <v>1</v>
      </c>
      <c r="K3278" t="str">
        <f t="shared" si="206"/>
        <v>Unsatisfied</v>
      </c>
      <c r="L3278">
        <v>1</v>
      </c>
      <c r="M3278" t="str">
        <f t="shared" si="207"/>
        <v>Intent to Purchase</v>
      </c>
    </row>
    <row r="3279" spans="1:13">
      <c r="A3279">
        <v>9151</v>
      </c>
      <c r="B3279" t="s">
        <v>31</v>
      </c>
      <c r="C3279" t="s">
        <v>28</v>
      </c>
      <c r="D3279" s="3">
        <v>664.27939526131399</v>
      </c>
      <c r="E3279">
        <v>22</v>
      </c>
      <c r="F3279" s="5" t="str">
        <f t="shared" si="204"/>
        <v>Young Adult</v>
      </c>
      <c r="G3279" t="s">
        <v>9020</v>
      </c>
      <c r="H3279">
        <v>3</v>
      </c>
      <c r="I3279" t="str">
        <f t="shared" si="205"/>
        <v>Occasional Buyer</v>
      </c>
      <c r="J3279">
        <v>2</v>
      </c>
      <c r="K3279" t="str">
        <f t="shared" si="206"/>
        <v>Unsatisfied</v>
      </c>
      <c r="L3279">
        <v>0</v>
      </c>
      <c r="M3279" t="str">
        <f t="shared" si="207"/>
        <v>No Intent</v>
      </c>
    </row>
    <row r="3280" spans="1:13">
      <c r="A3280">
        <v>9152</v>
      </c>
      <c r="B3280" t="s">
        <v>12</v>
      </c>
      <c r="C3280" t="s">
        <v>13</v>
      </c>
      <c r="D3280" s="3">
        <v>643.56335898465898</v>
      </c>
      <c r="E3280">
        <v>38</v>
      </c>
      <c r="F3280" s="5" t="str">
        <f t="shared" si="204"/>
        <v>Adult</v>
      </c>
      <c r="G3280" t="s">
        <v>9020</v>
      </c>
      <c r="H3280">
        <v>6</v>
      </c>
      <c r="I3280" t="str">
        <f t="shared" si="205"/>
        <v>Regular Buyer</v>
      </c>
      <c r="J3280">
        <v>1</v>
      </c>
      <c r="K3280" t="str">
        <f t="shared" si="206"/>
        <v>Unsatisfied</v>
      </c>
      <c r="L3280">
        <v>1</v>
      </c>
      <c r="M3280" t="str">
        <f t="shared" si="207"/>
        <v>Intent to Purchase</v>
      </c>
    </row>
    <row r="3281" spans="1:13">
      <c r="A3281">
        <v>9153</v>
      </c>
      <c r="B3281" t="s">
        <v>24</v>
      </c>
      <c r="C3281" t="s">
        <v>13</v>
      </c>
      <c r="D3281" s="3">
        <v>507.26584809901601</v>
      </c>
      <c r="E3281">
        <v>60</v>
      </c>
      <c r="F3281" s="5" t="str">
        <f t="shared" si="204"/>
        <v>Senior</v>
      </c>
      <c r="G3281" t="s">
        <v>9020</v>
      </c>
      <c r="H3281">
        <v>7</v>
      </c>
      <c r="I3281" t="str">
        <f t="shared" si="205"/>
        <v>Frequent Buyer</v>
      </c>
      <c r="J3281">
        <v>2</v>
      </c>
      <c r="K3281" t="str">
        <f t="shared" si="206"/>
        <v>Unsatisfied</v>
      </c>
      <c r="L3281">
        <v>1</v>
      </c>
      <c r="M3281" t="str">
        <f t="shared" si="207"/>
        <v>Intent to Purchase</v>
      </c>
    </row>
    <row r="3282" spans="1:13">
      <c r="A3282">
        <v>9154</v>
      </c>
      <c r="B3282" t="s">
        <v>9</v>
      </c>
      <c r="C3282" t="s">
        <v>28</v>
      </c>
      <c r="D3282" s="3">
        <v>2895.0584501616499</v>
      </c>
      <c r="E3282">
        <v>47</v>
      </c>
      <c r="F3282" s="5" t="str">
        <f t="shared" si="204"/>
        <v>Middle aged</v>
      </c>
      <c r="G3282" t="s">
        <v>9020</v>
      </c>
      <c r="H3282">
        <v>13</v>
      </c>
      <c r="I3282" t="str">
        <f t="shared" si="205"/>
        <v>Very Frequent Buyer</v>
      </c>
      <c r="J3282">
        <v>5</v>
      </c>
      <c r="K3282" t="str">
        <f t="shared" si="206"/>
        <v>Satisfied</v>
      </c>
      <c r="L3282">
        <v>1</v>
      </c>
      <c r="M3282" t="str">
        <f t="shared" si="207"/>
        <v>Intent to Purchase</v>
      </c>
    </row>
    <row r="3283" spans="1:13">
      <c r="A3283">
        <v>9155</v>
      </c>
      <c r="B3283" t="s">
        <v>24</v>
      </c>
      <c r="C3283" t="s">
        <v>18</v>
      </c>
      <c r="D3283" s="3">
        <v>553.89151557439197</v>
      </c>
      <c r="E3283">
        <v>42</v>
      </c>
      <c r="F3283" s="5" t="str">
        <f t="shared" si="204"/>
        <v>Middle aged</v>
      </c>
      <c r="G3283" t="s">
        <v>9020</v>
      </c>
      <c r="H3283">
        <v>10</v>
      </c>
      <c r="I3283" t="str">
        <f t="shared" si="205"/>
        <v>Frequent Buyer</v>
      </c>
      <c r="J3283">
        <v>5</v>
      </c>
      <c r="K3283" t="str">
        <f t="shared" si="206"/>
        <v>Satisfied</v>
      </c>
      <c r="L3283">
        <v>1</v>
      </c>
      <c r="M3283" t="str">
        <f t="shared" si="207"/>
        <v>Intent to Purchase</v>
      </c>
    </row>
    <row r="3284" spans="1:13">
      <c r="A3284">
        <v>9156</v>
      </c>
      <c r="B3284" t="s">
        <v>9</v>
      </c>
      <c r="C3284" t="s">
        <v>13</v>
      </c>
      <c r="D3284" s="3">
        <v>2626.955079931</v>
      </c>
      <c r="E3284">
        <v>66</v>
      </c>
      <c r="F3284" s="5" t="str">
        <f t="shared" si="204"/>
        <v>Senior</v>
      </c>
      <c r="G3284" t="s">
        <v>9020</v>
      </c>
      <c r="H3284">
        <v>14</v>
      </c>
      <c r="I3284" t="str">
        <f t="shared" si="205"/>
        <v>Very Frequent Buyer</v>
      </c>
      <c r="J3284">
        <v>5</v>
      </c>
      <c r="K3284" t="str">
        <f t="shared" si="206"/>
        <v>Satisfied</v>
      </c>
      <c r="L3284">
        <v>1</v>
      </c>
      <c r="M3284" t="str">
        <f t="shared" si="207"/>
        <v>Intent to Purchase</v>
      </c>
    </row>
    <row r="3285" spans="1:13">
      <c r="A3285">
        <v>9157</v>
      </c>
      <c r="B3285" t="s">
        <v>12</v>
      </c>
      <c r="C3285" t="s">
        <v>10</v>
      </c>
      <c r="D3285" s="3">
        <v>1829.53864516723</v>
      </c>
      <c r="E3285">
        <v>44</v>
      </c>
      <c r="F3285" s="5" t="str">
        <f t="shared" si="204"/>
        <v>Middle aged</v>
      </c>
      <c r="G3285" t="s">
        <v>9019</v>
      </c>
      <c r="H3285">
        <v>11</v>
      </c>
      <c r="I3285" t="str">
        <f t="shared" si="205"/>
        <v>Frequent Buyer</v>
      </c>
      <c r="J3285">
        <v>2</v>
      </c>
      <c r="K3285" t="str">
        <f t="shared" si="206"/>
        <v>Unsatisfied</v>
      </c>
      <c r="L3285">
        <v>0</v>
      </c>
      <c r="M3285" t="str">
        <f t="shared" si="207"/>
        <v>No Intent</v>
      </c>
    </row>
    <row r="3286" spans="1:13">
      <c r="A3286">
        <v>9158</v>
      </c>
      <c r="B3286" t="s">
        <v>31</v>
      </c>
      <c r="C3286" t="s">
        <v>13</v>
      </c>
      <c r="D3286" s="3">
        <v>2427.3514928116601</v>
      </c>
      <c r="E3286">
        <v>54</v>
      </c>
      <c r="F3286" s="5" t="str">
        <f t="shared" si="204"/>
        <v>Mature Adult</v>
      </c>
      <c r="G3286" t="s">
        <v>9019</v>
      </c>
      <c r="H3286">
        <v>9</v>
      </c>
      <c r="I3286" t="str">
        <f t="shared" si="205"/>
        <v>Frequent Buyer</v>
      </c>
      <c r="J3286">
        <v>1</v>
      </c>
      <c r="K3286" t="str">
        <f t="shared" si="206"/>
        <v>Unsatisfied</v>
      </c>
      <c r="L3286">
        <v>0</v>
      </c>
      <c r="M3286" t="str">
        <f t="shared" si="207"/>
        <v>No Intent</v>
      </c>
    </row>
    <row r="3287" spans="1:13">
      <c r="A3287">
        <v>9159</v>
      </c>
      <c r="B3287" t="s">
        <v>24</v>
      </c>
      <c r="C3287" t="s">
        <v>10</v>
      </c>
      <c r="D3287" s="3">
        <v>1846.88527274679</v>
      </c>
      <c r="E3287">
        <v>55</v>
      </c>
      <c r="F3287" s="5" t="str">
        <f t="shared" si="204"/>
        <v>Mature Adult</v>
      </c>
      <c r="G3287" t="s">
        <v>9020</v>
      </c>
      <c r="H3287">
        <v>16</v>
      </c>
      <c r="I3287" t="str">
        <f t="shared" si="205"/>
        <v>Very Frequent Buyer</v>
      </c>
      <c r="J3287">
        <v>2</v>
      </c>
      <c r="K3287" t="str">
        <f t="shared" si="206"/>
        <v>Unsatisfied</v>
      </c>
      <c r="L3287">
        <v>1</v>
      </c>
      <c r="M3287" t="str">
        <f t="shared" si="207"/>
        <v>Intent to Purchase</v>
      </c>
    </row>
    <row r="3288" spans="1:13">
      <c r="A3288">
        <v>9160</v>
      </c>
      <c r="B3288" t="s">
        <v>31</v>
      </c>
      <c r="C3288" t="s">
        <v>18</v>
      </c>
      <c r="D3288" s="3">
        <v>1572.8911659466301</v>
      </c>
      <c r="E3288">
        <v>27</v>
      </c>
      <c r="F3288" s="5" t="str">
        <f t="shared" si="204"/>
        <v>Young Adult</v>
      </c>
      <c r="G3288" t="s">
        <v>9019</v>
      </c>
      <c r="H3288">
        <v>7</v>
      </c>
      <c r="I3288" t="str">
        <f t="shared" si="205"/>
        <v>Frequent Buyer</v>
      </c>
      <c r="J3288">
        <v>5</v>
      </c>
      <c r="K3288" t="str">
        <f t="shared" si="206"/>
        <v>Satisfied</v>
      </c>
      <c r="L3288">
        <v>0</v>
      </c>
      <c r="M3288" t="str">
        <f t="shared" si="207"/>
        <v>No Intent</v>
      </c>
    </row>
    <row r="3289" spans="1:13">
      <c r="A3289">
        <v>9161</v>
      </c>
      <c r="B3289" t="s">
        <v>15</v>
      </c>
      <c r="C3289" t="s">
        <v>18</v>
      </c>
      <c r="D3289" s="3">
        <v>1681.2190799052801</v>
      </c>
      <c r="E3289">
        <v>52</v>
      </c>
      <c r="F3289" s="5" t="str">
        <f t="shared" si="204"/>
        <v>Mature Adult</v>
      </c>
      <c r="G3289" t="s">
        <v>9020</v>
      </c>
      <c r="H3289">
        <v>2</v>
      </c>
      <c r="I3289" t="str">
        <f t="shared" si="205"/>
        <v>Occasional Buyer</v>
      </c>
      <c r="J3289">
        <v>4</v>
      </c>
      <c r="K3289" t="str">
        <f t="shared" si="206"/>
        <v>Satisfied</v>
      </c>
      <c r="L3289">
        <v>1</v>
      </c>
      <c r="M3289" t="str">
        <f t="shared" si="207"/>
        <v>Intent to Purchase</v>
      </c>
    </row>
    <row r="3290" spans="1:13">
      <c r="A3290">
        <v>9162</v>
      </c>
      <c r="B3290" t="s">
        <v>15</v>
      </c>
      <c r="C3290" t="s">
        <v>22</v>
      </c>
      <c r="D3290" s="3">
        <v>1882.36033949128</v>
      </c>
      <c r="E3290">
        <v>35</v>
      </c>
      <c r="F3290" s="5" t="str">
        <f t="shared" si="204"/>
        <v>Adult</v>
      </c>
      <c r="G3290" t="s">
        <v>9020</v>
      </c>
      <c r="H3290">
        <v>7</v>
      </c>
      <c r="I3290" t="str">
        <f t="shared" si="205"/>
        <v>Frequent Buyer</v>
      </c>
      <c r="J3290">
        <v>4</v>
      </c>
      <c r="K3290" t="str">
        <f t="shared" si="206"/>
        <v>Satisfied</v>
      </c>
      <c r="L3290">
        <v>1</v>
      </c>
      <c r="M3290" t="str">
        <f t="shared" si="207"/>
        <v>Intent to Purchase</v>
      </c>
    </row>
    <row r="3291" spans="1:13">
      <c r="A3291">
        <v>9163</v>
      </c>
      <c r="B3291" t="s">
        <v>12</v>
      </c>
      <c r="C3291" t="s">
        <v>13</v>
      </c>
      <c r="D3291" s="3">
        <v>729.56970111020405</v>
      </c>
      <c r="E3291">
        <v>43</v>
      </c>
      <c r="F3291" s="5" t="str">
        <f t="shared" si="204"/>
        <v>Middle aged</v>
      </c>
      <c r="G3291" t="s">
        <v>9019</v>
      </c>
      <c r="H3291">
        <v>14</v>
      </c>
      <c r="I3291" t="str">
        <f t="shared" si="205"/>
        <v>Very Frequent Buyer</v>
      </c>
      <c r="J3291">
        <v>3</v>
      </c>
      <c r="K3291" t="str">
        <f t="shared" si="206"/>
        <v>Neutral</v>
      </c>
      <c r="L3291">
        <v>0</v>
      </c>
      <c r="M3291" t="str">
        <f t="shared" si="207"/>
        <v>No Intent</v>
      </c>
    </row>
    <row r="3292" spans="1:13">
      <c r="A3292">
        <v>9164</v>
      </c>
      <c r="B3292" t="s">
        <v>24</v>
      </c>
      <c r="C3292" t="s">
        <v>13</v>
      </c>
      <c r="D3292" s="3">
        <v>1399.51744195989</v>
      </c>
      <c r="E3292">
        <v>51</v>
      </c>
      <c r="F3292" s="5" t="str">
        <f t="shared" si="204"/>
        <v>Mature Adult</v>
      </c>
      <c r="G3292" t="s">
        <v>9020</v>
      </c>
      <c r="H3292">
        <v>19</v>
      </c>
      <c r="I3292" t="str">
        <f t="shared" si="205"/>
        <v>Very Frequent Buyer</v>
      </c>
      <c r="J3292">
        <v>3</v>
      </c>
      <c r="K3292" t="str">
        <f t="shared" si="206"/>
        <v>Neutral</v>
      </c>
      <c r="L3292">
        <v>1</v>
      </c>
      <c r="M3292" t="str">
        <f t="shared" si="207"/>
        <v>Intent to Purchase</v>
      </c>
    </row>
    <row r="3293" spans="1:13">
      <c r="A3293">
        <v>9165</v>
      </c>
      <c r="B3293" t="s">
        <v>12</v>
      </c>
      <c r="C3293" t="s">
        <v>28</v>
      </c>
      <c r="D3293" s="3">
        <v>2961.73965620544</v>
      </c>
      <c r="E3293">
        <v>45</v>
      </c>
      <c r="F3293" s="5" t="str">
        <f t="shared" si="204"/>
        <v>Middle aged</v>
      </c>
      <c r="G3293" t="s">
        <v>9020</v>
      </c>
      <c r="H3293">
        <v>11</v>
      </c>
      <c r="I3293" t="str">
        <f t="shared" si="205"/>
        <v>Frequent Buyer</v>
      </c>
      <c r="J3293">
        <v>1</v>
      </c>
      <c r="K3293" t="str">
        <f t="shared" si="206"/>
        <v>Unsatisfied</v>
      </c>
      <c r="L3293">
        <v>1</v>
      </c>
      <c r="M3293" t="str">
        <f t="shared" si="207"/>
        <v>Intent to Purchase</v>
      </c>
    </row>
    <row r="3294" spans="1:13">
      <c r="A3294">
        <v>9166</v>
      </c>
      <c r="B3294" t="s">
        <v>31</v>
      </c>
      <c r="C3294" t="s">
        <v>28</v>
      </c>
      <c r="D3294" s="3">
        <v>104.32364476338699</v>
      </c>
      <c r="E3294">
        <v>55</v>
      </c>
      <c r="F3294" s="5" t="str">
        <f t="shared" si="204"/>
        <v>Mature Adult</v>
      </c>
      <c r="G3294" t="s">
        <v>9019</v>
      </c>
      <c r="H3294">
        <v>12</v>
      </c>
      <c r="I3294" t="str">
        <f t="shared" si="205"/>
        <v>Frequent Buyer</v>
      </c>
      <c r="J3294">
        <v>5</v>
      </c>
      <c r="K3294" t="str">
        <f t="shared" si="206"/>
        <v>Satisfied</v>
      </c>
      <c r="L3294">
        <v>1</v>
      </c>
      <c r="M3294" t="str">
        <f t="shared" si="207"/>
        <v>Intent to Purchase</v>
      </c>
    </row>
    <row r="3295" spans="1:13">
      <c r="A3295">
        <v>9167</v>
      </c>
      <c r="B3295" t="s">
        <v>31</v>
      </c>
      <c r="C3295" t="s">
        <v>10</v>
      </c>
      <c r="D3295" s="3">
        <v>2387.1983724116699</v>
      </c>
      <c r="E3295">
        <v>63</v>
      </c>
      <c r="F3295" s="5" t="str">
        <f t="shared" si="204"/>
        <v>Senior</v>
      </c>
      <c r="G3295" t="s">
        <v>9019</v>
      </c>
      <c r="H3295">
        <v>7</v>
      </c>
      <c r="I3295" t="str">
        <f t="shared" si="205"/>
        <v>Frequent Buyer</v>
      </c>
      <c r="J3295">
        <v>1</v>
      </c>
      <c r="K3295" t="str">
        <f t="shared" si="206"/>
        <v>Unsatisfied</v>
      </c>
      <c r="L3295">
        <v>0</v>
      </c>
      <c r="M3295" t="str">
        <f t="shared" si="207"/>
        <v>No Intent</v>
      </c>
    </row>
    <row r="3296" spans="1:13">
      <c r="A3296">
        <v>9168</v>
      </c>
      <c r="B3296" t="s">
        <v>15</v>
      </c>
      <c r="C3296" t="s">
        <v>28</v>
      </c>
      <c r="D3296" s="3">
        <v>141.51268488848601</v>
      </c>
      <c r="E3296">
        <v>22</v>
      </c>
      <c r="F3296" s="5" t="str">
        <f t="shared" si="204"/>
        <v>Young Adult</v>
      </c>
      <c r="G3296" t="s">
        <v>9019</v>
      </c>
      <c r="H3296">
        <v>9</v>
      </c>
      <c r="I3296" t="str">
        <f t="shared" si="205"/>
        <v>Frequent Buyer</v>
      </c>
      <c r="J3296">
        <v>1</v>
      </c>
      <c r="K3296" t="str">
        <f t="shared" si="206"/>
        <v>Unsatisfied</v>
      </c>
      <c r="L3296">
        <v>0</v>
      </c>
      <c r="M3296" t="str">
        <f t="shared" si="207"/>
        <v>No Intent</v>
      </c>
    </row>
    <row r="3297" spans="1:13">
      <c r="A3297">
        <v>9169</v>
      </c>
      <c r="B3297" t="s">
        <v>12</v>
      </c>
      <c r="C3297" t="s">
        <v>18</v>
      </c>
      <c r="D3297" s="3">
        <v>1149.43766789957</v>
      </c>
      <c r="E3297">
        <v>51</v>
      </c>
      <c r="F3297" s="5" t="str">
        <f t="shared" si="204"/>
        <v>Mature Adult</v>
      </c>
      <c r="G3297" t="s">
        <v>9020</v>
      </c>
      <c r="H3297">
        <v>7</v>
      </c>
      <c r="I3297" t="str">
        <f t="shared" si="205"/>
        <v>Frequent Buyer</v>
      </c>
      <c r="J3297">
        <v>1</v>
      </c>
      <c r="K3297" t="str">
        <f t="shared" si="206"/>
        <v>Unsatisfied</v>
      </c>
      <c r="L3297">
        <v>1</v>
      </c>
      <c r="M3297" t="str">
        <f t="shared" si="207"/>
        <v>Intent to Purchase</v>
      </c>
    </row>
    <row r="3298" spans="1:13">
      <c r="A3298">
        <v>9170</v>
      </c>
      <c r="B3298" t="s">
        <v>24</v>
      </c>
      <c r="C3298" t="s">
        <v>13</v>
      </c>
      <c r="D3298" s="3">
        <v>1313.4819853676199</v>
      </c>
      <c r="E3298">
        <v>69</v>
      </c>
      <c r="F3298" s="5" t="str">
        <f t="shared" si="204"/>
        <v>Senior</v>
      </c>
      <c r="G3298" t="s">
        <v>9019</v>
      </c>
      <c r="H3298">
        <v>16</v>
      </c>
      <c r="I3298" t="str">
        <f t="shared" si="205"/>
        <v>Very Frequent Buyer</v>
      </c>
      <c r="J3298">
        <v>1</v>
      </c>
      <c r="K3298" t="str">
        <f t="shared" si="206"/>
        <v>Unsatisfied</v>
      </c>
      <c r="L3298">
        <v>0</v>
      </c>
      <c r="M3298" t="str">
        <f t="shared" si="207"/>
        <v>No Intent</v>
      </c>
    </row>
    <row r="3299" spans="1:13">
      <c r="A3299">
        <v>9171</v>
      </c>
      <c r="B3299" t="s">
        <v>24</v>
      </c>
      <c r="C3299" t="s">
        <v>13</v>
      </c>
      <c r="D3299" s="3">
        <v>2204.5457964544498</v>
      </c>
      <c r="E3299">
        <v>43</v>
      </c>
      <c r="F3299" s="5" t="str">
        <f t="shared" si="204"/>
        <v>Middle aged</v>
      </c>
      <c r="G3299" t="s">
        <v>9019</v>
      </c>
      <c r="H3299">
        <v>7</v>
      </c>
      <c r="I3299" t="str">
        <f t="shared" si="205"/>
        <v>Frequent Buyer</v>
      </c>
      <c r="J3299">
        <v>5</v>
      </c>
      <c r="K3299" t="str">
        <f t="shared" si="206"/>
        <v>Satisfied</v>
      </c>
      <c r="L3299">
        <v>1</v>
      </c>
      <c r="M3299" t="str">
        <f t="shared" si="207"/>
        <v>Intent to Purchase</v>
      </c>
    </row>
    <row r="3300" spans="1:13">
      <c r="A3300">
        <v>9172</v>
      </c>
      <c r="B3300" t="s">
        <v>24</v>
      </c>
      <c r="C3300" t="s">
        <v>22</v>
      </c>
      <c r="D3300" s="3">
        <v>1561.2068691557899</v>
      </c>
      <c r="E3300">
        <v>66</v>
      </c>
      <c r="F3300" s="5" t="str">
        <f t="shared" si="204"/>
        <v>Senior</v>
      </c>
      <c r="G3300" t="s">
        <v>9020</v>
      </c>
      <c r="H3300">
        <v>9</v>
      </c>
      <c r="I3300" t="str">
        <f t="shared" si="205"/>
        <v>Frequent Buyer</v>
      </c>
      <c r="J3300">
        <v>5</v>
      </c>
      <c r="K3300" t="str">
        <f t="shared" si="206"/>
        <v>Satisfied</v>
      </c>
      <c r="L3300">
        <v>1</v>
      </c>
      <c r="M3300" t="str">
        <f t="shared" si="207"/>
        <v>Intent to Purchase</v>
      </c>
    </row>
    <row r="3301" spans="1:13">
      <c r="A3301">
        <v>9173</v>
      </c>
      <c r="B3301" t="s">
        <v>31</v>
      </c>
      <c r="C3301" t="s">
        <v>28</v>
      </c>
      <c r="D3301" s="3">
        <v>2357.7701374837202</v>
      </c>
      <c r="E3301">
        <v>46</v>
      </c>
      <c r="F3301" s="5" t="str">
        <f t="shared" si="204"/>
        <v>Middle aged</v>
      </c>
      <c r="G3301" t="s">
        <v>9019</v>
      </c>
      <c r="H3301">
        <v>14</v>
      </c>
      <c r="I3301" t="str">
        <f t="shared" si="205"/>
        <v>Very Frequent Buyer</v>
      </c>
      <c r="J3301">
        <v>3</v>
      </c>
      <c r="K3301" t="str">
        <f t="shared" si="206"/>
        <v>Neutral</v>
      </c>
      <c r="L3301">
        <v>0</v>
      </c>
      <c r="M3301" t="str">
        <f t="shared" si="207"/>
        <v>No Intent</v>
      </c>
    </row>
    <row r="3302" spans="1:13">
      <c r="A3302">
        <v>9174</v>
      </c>
      <c r="B3302" t="s">
        <v>15</v>
      </c>
      <c r="C3302" t="s">
        <v>13</v>
      </c>
      <c r="D3302" s="3">
        <v>805.322044348943</v>
      </c>
      <c r="E3302">
        <v>39</v>
      </c>
      <c r="F3302" s="5" t="str">
        <f t="shared" si="204"/>
        <v>Adult</v>
      </c>
      <c r="G3302" t="s">
        <v>9020</v>
      </c>
      <c r="H3302">
        <v>19</v>
      </c>
      <c r="I3302" t="str">
        <f t="shared" si="205"/>
        <v>Very Frequent Buyer</v>
      </c>
      <c r="J3302">
        <v>4</v>
      </c>
      <c r="K3302" t="str">
        <f t="shared" si="206"/>
        <v>Satisfied</v>
      </c>
      <c r="L3302">
        <v>1</v>
      </c>
      <c r="M3302" t="str">
        <f t="shared" si="207"/>
        <v>Intent to Purchase</v>
      </c>
    </row>
    <row r="3303" spans="1:13">
      <c r="A3303">
        <v>9175</v>
      </c>
      <c r="B3303" t="s">
        <v>12</v>
      </c>
      <c r="C3303" t="s">
        <v>18</v>
      </c>
      <c r="D3303" s="3">
        <v>1793.31039549561</v>
      </c>
      <c r="E3303">
        <v>69</v>
      </c>
      <c r="F3303" s="5" t="str">
        <f t="shared" si="204"/>
        <v>Senior</v>
      </c>
      <c r="G3303" t="s">
        <v>9020</v>
      </c>
      <c r="H3303">
        <v>4</v>
      </c>
      <c r="I3303" t="str">
        <f t="shared" si="205"/>
        <v>Regular Buyer</v>
      </c>
      <c r="J3303">
        <v>4</v>
      </c>
      <c r="K3303" t="str">
        <f t="shared" si="206"/>
        <v>Satisfied</v>
      </c>
      <c r="L3303">
        <v>1</v>
      </c>
      <c r="M3303" t="str">
        <f t="shared" si="207"/>
        <v>Intent to Purchase</v>
      </c>
    </row>
    <row r="3304" spans="1:13">
      <c r="A3304">
        <v>9176</v>
      </c>
      <c r="B3304" t="s">
        <v>12</v>
      </c>
      <c r="C3304" t="s">
        <v>13</v>
      </c>
      <c r="D3304" s="3">
        <v>898.41444905915603</v>
      </c>
      <c r="E3304">
        <v>69</v>
      </c>
      <c r="F3304" s="5" t="str">
        <f t="shared" si="204"/>
        <v>Senior</v>
      </c>
      <c r="G3304" t="s">
        <v>9020</v>
      </c>
      <c r="H3304">
        <v>14</v>
      </c>
      <c r="I3304" t="str">
        <f t="shared" si="205"/>
        <v>Very Frequent Buyer</v>
      </c>
      <c r="J3304">
        <v>4</v>
      </c>
      <c r="K3304" t="str">
        <f t="shared" si="206"/>
        <v>Satisfied</v>
      </c>
      <c r="L3304">
        <v>1</v>
      </c>
      <c r="M3304" t="str">
        <f t="shared" si="207"/>
        <v>Intent to Purchase</v>
      </c>
    </row>
    <row r="3305" spans="1:13">
      <c r="A3305">
        <v>9177</v>
      </c>
      <c r="B3305" t="s">
        <v>15</v>
      </c>
      <c r="C3305" t="s">
        <v>28</v>
      </c>
      <c r="D3305" s="3">
        <v>314.11562341813902</v>
      </c>
      <c r="E3305">
        <v>64</v>
      </c>
      <c r="F3305" s="5" t="str">
        <f t="shared" si="204"/>
        <v>Senior</v>
      </c>
      <c r="G3305" t="s">
        <v>9020</v>
      </c>
      <c r="H3305">
        <v>12</v>
      </c>
      <c r="I3305" t="str">
        <f t="shared" si="205"/>
        <v>Frequent Buyer</v>
      </c>
      <c r="J3305">
        <v>3</v>
      </c>
      <c r="K3305" t="str">
        <f t="shared" si="206"/>
        <v>Neutral</v>
      </c>
      <c r="L3305">
        <v>1</v>
      </c>
      <c r="M3305" t="str">
        <f t="shared" si="207"/>
        <v>Intent to Purchase</v>
      </c>
    </row>
    <row r="3306" spans="1:13">
      <c r="A3306">
        <v>9178</v>
      </c>
      <c r="B3306" t="s">
        <v>12</v>
      </c>
      <c r="C3306" t="s">
        <v>22</v>
      </c>
      <c r="D3306" s="3">
        <v>258.91324809156902</v>
      </c>
      <c r="E3306">
        <v>62</v>
      </c>
      <c r="F3306" s="5" t="str">
        <f t="shared" si="204"/>
        <v>Senior</v>
      </c>
      <c r="G3306" t="s">
        <v>9020</v>
      </c>
      <c r="H3306">
        <v>8</v>
      </c>
      <c r="I3306" t="str">
        <f t="shared" si="205"/>
        <v>Frequent Buyer</v>
      </c>
      <c r="J3306">
        <v>2</v>
      </c>
      <c r="K3306" t="str">
        <f t="shared" si="206"/>
        <v>Unsatisfied</v>
      </c>
      <c r="L3306">
        <v>1</v>
      </c>
      <c r="M3306" t="str">
        <f t="shared" si="207"/>
        <v>Intent to Purchase</v>
      </c>
    </row>
    <row r="3307" spans="1:13">
      <c r="A3307">
        <v>9179</v>
      </c>
      <c r="B3307" t="s">
        <v>24</v>
      </c>
      <c r="C3307" t="s">
        <v>22</v>
      </c>
      <c r="D3307" s="3">
        <v>2503.4349268370102</v>
      </c>
      <c r="E3307">
        <v>57</v>
      </c>
      <c r="F3307" s="5" t="str">
        <f t="shared" si="204"/>
        <v>Mature Adult</v>
      </c>
      <c r="G3307" t="s">
        <v>9020</v>
      </c>
      <c r="H3307">
        <v>5</v>
      </c>
      <c r="I3307" t="str">
        <f t="shared" si="205"/>
        <v>Regular Buyer</v>
      </c>
      <c r="J3307">
        <v>1</v>
      </c>
      <c r="K3307" t="str">
        <f t="shared" si="206"/>
        <v>Unsatisfied</v>
      </c>
      <c r="L3307">
        <v>1</v>
      </c>
      <c r="M3307" t="str">
        <f t="shared" si="207"/>
        <v>Intent to Purchase</v>
      </c>
    </row>
    <row r="3308" spans="1:13">
      <c r="A3308">
        <v>9180</v>
      </c>
      <c r="B3308" t="s">
        <v>15</v>
      </c>
      <c r="C3308" t="s">
        <v>18</v>
      </c>
      <c r="D3308" s="3">
        <v>1080.7282096985</v>
      </c>
      <c r="E3308">
        <v>31</v>
      </c>
      <c r="F3308" s="5" t="str">
        <f t="shared" ref="F3308:F3371" si="208">IF(E3308&lt;20,"Adolescent",IF(E3308&lt;30,"Young Adult",IF(E3308&lt;40,"Adult",IF(E3308&lt;50,"Middle aged",IF(E3308&lt;60,"Mature Adult","Senior")))))</f>
        <v>Adult</v>
      </c>
      <c r="G3308" t="s">
        <v>9019</v>
      </c>
      <c r="H3308">
        <v>10</v>
      </c>
      <c r="I3308" t="str">
        <f t="shared" si="205"/>
        <v>Frequent Buyer</v>
      </c>
      <c r="J3308">
        <v>1</v>
      </c>
      <c r="K3308" t="str">
        <f t="shared" si="206"/>
        <v>Unsatisfied</v>
      </c>
      <c r="L3308">
        <v>0</v>
      </c>
      <c r="M3308" t="str">
        <f t="shared" si="207"/>
        <v>No Intent</v>
      </c>
    </row>
    <row r="3309" spans="1:13">
      <c r="A3309">
        <v>9181</v>
      </c>
      <c r="B3309" t="s">
        <v>31</v>
      </c>
      <c r="C3309" t="s">
        <v>10</v>
      </c>
      <c r="D3309" s="3">
        <v>907.58947972574595</v>
      </c>
      <c r="E3309">
        <v>40</v>
      </c>
      <c r="F3309" s="5" t="str">
        <f t="shared" si="208"/>
        <v>Middle aged</v>
      </c>
      <c r="G3309" t="s">
        <v>9020</v>
      </c>
      <c r="H3309">
        <v>12</v>
      </c>
      <c r="I3309" t="str">
        <f t="shared" si="205"/>
        <v>Frequent Buyer</v>
      </c>
      <c r="J3309">
        <v>2</v>
      </c>
      <c r="K3309" t="str">
        <f t="shared" si="206"/>
        <v>Unsatisfied</v>
      </c>
      <c r="L3309">
        <v>1</v>
      </c>
      <c r="M3309" t="str">
        <f t="shared" si="207"/>
        <v>Intent to Purchase</v>
      </c>
    </row>
    <row r="3310" spans="1:13">
      <c r="A3310">
        <v>9182</v>
      </c>
      <c r="B3310" t="s">
        <v>24</v>
      </c>
      <c r="C3310" t="s">
        <v>22</v>
      </c>
      <c r="D3310" s="3">
        <v>519.74290971743903</v>
      </c>
      <c r="E3310">
        <v>57</v>
      </c>
      <c r="F3310" s="5" t="str">
        <f t="shared" si="208"/>
        <v>Mature Adult</v>
      </c>
      <c r="G3310" t="s">
        <v>9020</v>
      </c>
      <c r="H3310">
        <v>12</v>
      </c>
      <c r="I3310" t="str">
        <f t="shared" si="205"/>
        <v>Frequent Buyer</v>
      </c>
      <c r="J3310">
        <v>3</v>
      </c>
      <c r="K3310" t="str">
        <f t="shared" si="206"/>
        <v>Neutral</v>
      </c>
      <c r="L3310">
        <v>1</v>
      </c>
      <c r="M3310" t="str">
        <f t="shared" si="207"/>
        <v>Intent to Purchase</v>
      </c>
    </row>
    <row r="3311" spans="1:13">
      <c r="A3311">
        <v>9183</v>
      </c>
      <c r="B3311" t="s">
        <v>31</v>
      </c>
      <c r="C3311" t="s">
        <v>10</v>
      </c>
      <c r="D3311" s="3">
        <v>1098.8299173324299</v>
      </c>
      <c r="E3311">
        <v>33</v>
      </c>
      <c r="F3311" s="5" t="str">
        <f t="shared" si="208"/>
        <v>Adult</v>
      </c>
      <c r="G3311" t="s">
        <v>9019</v>
      </c>
      <c r="H3311">
        <v>15</v>
      </c>
      <c r="I3311" t="str">
        <f t="shared" si="205"/>
        <v>Very Frequent Buyer</v>
      </c>
      <c r="J3311">
        <v>3</v>
      </c>
      <c r="K3311" t="str">
        <f t="shared" si="206"/>
        <v>Neutral</v>
      </c>
      <c r="L3311">
        <v>0</v>
      </c>
      <c r="M3311" t="str">
        <f t="shared" si="207"/>
        <v>No Intent</v>
      </c>
    </row>
    <row r="3312" spans="1:13">
      <c r="A3312">
        <v>9184</v>
      </c>
      <c r="B3312" t="s">
        <v>31</v>
      </c>
      <c r="C3312" t="s">
        <v>22</v>
      </c>
      <c r="D3312" s="3">
        <v>536.58946777251197</v>
      </c>
      <c r="E3312">
        <v>40</v>
      </c>
      <c r="F3312" s="5" t="str">
        <f t="shared" si="208"/>
        <v>Middle aged</v>
      </c>
      <c r="G3312" t="s">
        <v>9019</v>
      </c>
      <c r="H3312">
        <v>13</v>
      </c>
      <c r="I3312" t="str">
        <f t="shared" si="205"/>
        <v>Very Frequent Buyer</v>
      </c>
      <c r="J3312">
        <v>3</v>
      </c>
      <c r="K3312" t="str">
        <f t="shared" si="206"/>
        <v>Neutral</v>
      </c>
      <c r="L3312">
        <v>0</v>
      </c>
      <c r="M3312" t="str">
        <f t="shared" si="207"/>
        <v>No Intent</v>
      </c>
    </row>
    <row r="3313" spans="1:13">
      <c r="A3313">
        <v>9185</v>
      </c>
      <c r="B3313" t="s">
        <v>24</v>
      </c>
      <c r="C3313" t="s">
        <v>18</v>
      </c>
      <c r="D3313" s="3">
        <v>104.97210576146099</v>
      </c>
      <c r="E3313">
        <v>25</v>
      </c>
      <c r="F3313" s="5" t="str">
        <f t="shared" si="208"/>
        <v>Young Adult</v>
      </c>
      <c r="G3313" t="s">
        <v>9019</v>
      </c>
      <c r="H3313">
        <v>11</v>
      </c>
      <c r="I3313" t="str">
        <f t="shared" si="205"/>
        <v>Frequent Buyer</v>
      </c>
      <c r="J3313">
        <v>4</v>
      </c>
      <c r="K3313" t="str">
        <f t="shared" si="206"/>
        <v>Satisfied</v>
      </c>
      <c r="L3313">
        <v>0</v>
      </c>
      <c r="M3313" t="str">
        <f t="shared" si="207"/>
        <v>No Intent</v>
      </c>
    </row>
    <row r="3314" spans="1:13">
      <c r="A3314">
        <v>9186</v>
      </c>
      <c r="B3314" t="s">
        <v>9</v>
      </c>
      <c r="C3314" t="s">
        <v>13</v>
      </c>
      <c r="D3314" s="3">
        <v>2720.30384282871</v>
      </c>
      <c r="E3314">
        <v>55</v>
      </c>
      <c r="F3314" s="5" t="str">
        <f t="shared" si="208"/>
        <v>Mature Adult</v>
      </c>
      <c r="G3314" t="s">
        <v>9019</v>
      </c>
      <c r="H3314">
        <v>1</v>
      </c>
      <c r="I3314" t="str">
        <f t="shared" si="205"/>
        <v>Rare Buyer</v>
      </c>
      <c r="J3314">
        <v>1</v>
      </c>
      <c r="K3314" t="str">
        <f t="shared" si="206"/>
        <v>Unsatisfied</v>
      </c>
      <c r="L3314">
        <v>0</v>
      </c>
      <c r="M3314" t="str">
        <f t="shared" si="207"/>
        <v>No Intent</v>
      </c>
    </row>
    <row r="3315" spans="1:13">
      <c r="A3315">
        <v>9187</v>
      </c>
      <c r="B3315" t="s">
        <v>31</v>
      </c>
      <c r="C3315" t="s">
        <v>10</v>
      </c>
      <c r="D3315" s="3">
        <v>669.043423128266</v>
      </c>
      <c r="E3315">
        <v>30</v>
      </c>
      <c r="F3315" s="5" t="str">
        <f t="shared" si="208"/>
        <v>Adult</v>
      </c>
      <c r="G3315" t="s">
        <v>9019</v>
      </c>
      <c r="H3315">
        <v>1</v>
      </c>
      <c r="I3315" t="str">
        <f t="shared" si="205"/>
        <v>Rare Buyer</v>
      </c>
      <c r="J3315">
        <v>3</v>
      </c>
      <c r="K3315" t="str">
        <f t="shared" si="206"/>
        <v>Neutral</v>
      </c>
      <c r="L3315">
        <v>0</v>
      </c>
      <c r="M3315" t="str">
        <f t="shared" si="207"/>
        <v>No Intent</v>
      </c>
    </row>
    <row r="3316" spans="1:13">
      <c r="A3316">
        <v>9188</v>
      </c>
      <c r="B3316" t="s">
        <v>12</v>
      </c>
      <c r="C3316" t="s">
        <v>28</v>
      </c>
      <c r="D3316" s="3">
        <v>1786.92843671181</v>
      </c>
      <c r="E3316">
        <v>36</v>
      </c>
      <c r="F3316" s="5" t="str">
        <f t="shared" si="208"/>
        <v>Adult</v>
      </c>
      <c r="G3316" t="s">
        <v>9020</v>
      </c>
      <c r="H3316">
        <v>17</v>
      </c>
      <c r="I3316" t="str">
        <f t="shared" si="205"/>
        <v>Very Frequent Buyer</v>
      </c>
      <c r="J3316">
        <v>1</v>
      </c>
      <c r="K3316" t="str">
        <f t="shared" si="206"/>
        <v>Unsatisfied</v>
      </c>
      <c r="L3316">
        <v>1</v>
      </c>
      <c r="M3316" t="str">
        <f t="shared" si="207"/>
        <v>Intent to Purchase</v>
      </c>
    </row>
    <row r="3317" spans="1:13">
      <c r="A3317">
        <v>9189</v>
      </c>
      <c r="B3317" t="s">
        <v>31</v>
      </c>
      <c r="C3317" t="s">
        <v>28</v>
      </c>
      <c r="D3317" s="3">
        <v>870.40605935864198</v>
      </c>
      <c r="E3317">
        <v>68</v>
      </c>
      <c r="F3317" s="5" t="str">
        <f t="shared" si="208"/>
        <v>Senior</v>
      </c>
      <c r="G3317" t="s">
        <v>9020</v>
      </c>
      <c r="H3317">
        <v>16</v>
      </c>
      <c r="I3317" t="str">
        <f t="shared" si="205"/>
        <v>Very Frequent Buyer</v>
      </c>
      <c r="J3317">
        <v>1</v>
      </c>
      <c r="K3317" t="str">
        <f t="shared" si="206"/>
        <v>Unsatisfied</v>
      </c>
      <c r="L3317">
        <v>1</v>
      </c>
      <c r="M3317" t="str">
        <f t="shared" si="207"/>
        <v>Intent to Purchase</v>
      </c>
    </row>
    <row r="3318" spans="1:13">
      <c r="A3318">
        <v>9190</v>
      </c>
      <c r="B3318" t="s">
        <v>12</v>
      </c>
      <c r="C3318" t="s">
        <v>13</v>
      </c>
      <c r="D3318" s="3">
        <v>2291.9279634179402</v>
      </c>
      <c r="E3318">
        <v>47</v>
      </c>
      <c r="F3318" s="5" t="str">
        <f t="shared" si="208"/>
        <v>Middle aged</v>
      </c>
      <c r="G3318" t="s">
        <v>9019</v>
      </c>
      <c r="H3318">
        <v>15</v>
      </c>
      <c r="I3318" t="str">
        <f t="shared" si="205"/>
        <v>Very Frequent Buyer</v>
      </c>
      <c r="J3318">
        <v>1</v>
      </c>
      <c r="K3318" t="str">
        <f t="shared" si="206"/>
        <v>Unsatisfied</v>
      </c>
      <c r="L3318">
        <v>0</v>
      </c>
      <c r="M3318" t="str">
        <f t="shared" si="207"/>
        <v>No Intent</v>
      </c>
    </row>
    <row r="3319" spans="1:13">
      <c r="A3319">
        <v>9191</v>
      </c>
      <c r="B3319" t="s">
        <v>24</v>
      </c>
      <c r="C3319" t="s">
        <v>18</v>
      </c>
      <c r="D3319" s="3">
        <v>2215.2986921787401</v>
      </c>
      <c r="E3319">
        <v>30</v>
      </c>
      <c r="F3319" s="5" t="str">
        <f t="shared" si="208"/>
        <v>Adult</v>
      </c>
      <c r="G3319" t="s">
        <v>9019</v>
      </c>
      <c r="H3319">
        <v>16</v>
      </c>
      <c r="I3319" t="str">
        <f t="shared" si="205"/>
        <v>Very Frequent Buyer</v>
      </c>
      <c r="J3319">
        <v>1</v>
      </c>
      <c r="K3319" t="str">
        <f t="shared" si="206"/>
        <v>Unsatisfied</v>
      </c>
      <c r="L3319">
        <v>0</v>
      </c>
      <c r="M3319" t="str">
        <f t="shared" si="207"/>
        <v>No Intent</v>
      </c>
    </row>
    <row r="3320" spans="1:13">
      <c r="A3320">
        <v>9192</v>
      </c>
      <c r="B3320" t="s">
        <v>31</v>
      </c>
      <c r="C3320" t="s">
        <v>18</v>
      </c>
      <c r="D3320" s="3">
        <v>477.72576940054302</v>
      </c>
      <c r="E3320">
        <v>37</v>
      </c>
      <c r="F3320" s="5" t="str">
        <f t="shared" si="208"/>
        <v>Adult</v>
      </c>
      <c r="G3320" t="s">
        <v>9019</v>
      </c>
      <c r="H3320">
        <v>5</v>
      </c>
      <c r="I3320" t="str">
        <f t="shared" si="205"/>
        <v>Regular Buyer</v>
      </c>
      <c r="J3320">
        <v>2</v>
      </c>
      <c r="K3320" t="str">
        <f t="shared" si="206"/>
        <v>Unsatisfied</v>
      </c>
      <c r="L3320">
        <v>0</v>
      </c>
      <c r="M3320" t="str">
        <f t="shared" si="207"/>
        <v>No Intent</v>
      </c>
    </row>
    <row r="3321" spans="1:13">
      <c r="A3321">
        <v>9193</v>
      </c>
      <c r="B3321" t="s">
        <v>12</v>
      </c>
      <c r="C3321" t="s">
        <v>10</v>
      </c>
      <c r="D3321" s="3">
        <v>1507.1586783560899</v>
      </c>
      <c r="E3321">
        <v>68</v>
      </c>
      <c r="F3321" s="5" t="str">
        <f t="shared" si="208"/>
        <v>Senior</v>
      </c>
      <c r="G3321" t="s">
        <v>9019</v>
      </c>
      <c r="H3321">
        <v>8</v>
      </c>
      <c r="I3321" t="str">
        <f t="shared" si="205"/>
        <v>Frequent Buyer</v>
      </c>
      <c r="J3321">
        <v>1</v>
      </c>
      <c r="K3321" t="str">
        <f t="shared" si="206"/>
        <v>Unsatisfied</v>
      </c>
      <c r="L3321">
        <v>0</v>
      </c>
      <c r="M3321" t="str">
        <f t="shared" si="207"/>
        <v>No Intent</v>
      </c>
    </row>
    <row r="3322" spans="1:13">
      <c r="A3322">
        <v>9194</v>
      </c>
      <c r="B3322" t="s">
        <v>24</v>
      </c>
      <c r="C3322" t="s">
        <v>10</v>
      </c>
      <c r="D3322" s="3">
        <v>2803.8483947917898</v>
      </c>
      <c r="E3322">
        <v>46</v>
      </c>
      <c r="F3322" s="5" t="str">
        <f t="shared" si="208"/>
        <v>Middle aged</v>
      </c>
      <c r="G3322" t="s">
        <v>9019</v>
      </c>
      <c r="H3322">
        <v>7</v>
      </c>
      <c r="I3322" t="str">
        <f t="shared" si="205"/>
        <v>Frequent Buyer</v>
      </c>
      <c r="J3322">
        <v>3</v>
      </c>
      <c r="K3322" t="str">
        <f t="shared" si="206"/>
        <v>Neutral</v>
      </c>
      <c r="L3322">
        <v>0</v>
      </c>
      <c r="M3322" t="str">
        <f t="shared" si="207"/>
        <v>No Intent</v>
      </c>
    </row>
    <row r="3323" spans="1:13">
      <c r="A3323">
        <v>9195</v>
      </c>
      <c r="B3323" t="s">
        <v>15</v>
      </c>
      <c r="C3323" t="s">
        <v>10</v>
      </c>
      <c r="D3323" s="3">
        <v>1835.7414424066401</v>
      </c>
      <c r="E3323">
        <v>44</v>
      </c>
      <c r="F3323" s="5" t="str">
        <f t="shared" si="208"/>
        <v>Middle aged</v>
      </c>
      <c r="G3323" t="s">
        <v>9019</v>
      </c>
      <c r="H3323">
        <v>4</v>
      </c>
      <c r="I3323" t="str">
        <f t="shared" si="205"/>
        <v>Regular Buyer</v>
      </c>
      <c r="J3323">
        <v>1</v>
      </c>
      <c r="K3323" t="str">
        <f t="shared" si="206"/>
        <v>Unsatisfied</v>
      </c>
      <c r="L3323">
        <v>0</v>
      </c>
      <c r="M3323" t="str">
        <f t="shared" si="207"/>
        <v>No Intent</v>
      </c>
    </row>
    <row r="3324" spans="1:13">
      <c r="A3324">
        <v>9196</v>
      </c>
      <c r="B3324" t="s">
        <v>15</v>
      </c>
      <c r="C3324" t="s">
        <v>10</v>
      </c>
      <c r="D3324" s="3">
        <v>981.17248905701194</v>
      </c>
      <c r="E3324">
        <v>53</v>
      </c>
      <c r="F3324" s="5" t="str">
        <f t="shared" si="208"/>
        <v>Mature Adult</v>
      </c>
      <c r="G3324" t="s">
        <v>9020</v>
      </c>
      <c r="H3324">
        <v>5</v>
      </c>
      <c r="I3324" t="str">
        <f t="shared" si="205"/>
        <v>Regular Buyer</v>
      </c>
      <c r="J3324">
        <v>4</v>
      </c>
      <c r="K3324" t="str">
        <f t="shared" si="206"/>
        <v>Satisfied</v>
      </c>
      <c r="L3324">
        <v>1</v>
      </c>
      <c r="M3324" t="str">
        <f t="shared" si="207"/>
        <v>Intent to Purchase</v>
      </c>
    </row>
    <row r="3325" spans="1:13">
      <c r="A3325">
        <v>9197</v>
      </c>
      <c r="B3325" t="s">
        <v>24</v>
      </c>
      <c r="C3325" t="s">
        <v>13</v>
      </c>
      <c r="D3325" s="3">
        <v>1801.8915491815301</v>
      </c>
      <c r="E3325">
        <v>21</v>
      </c>
      <c r="F3325" s="5" t="str">
        <f t="shared" si="208"/>
        <v>Young Adult</v>
      </c>
      <c r="G3325" t="s">
        <v>9019</v>
      </c>
      <c r="H3325">
        <v>13</v>
      </c>
      <c r="I3325" t="str">
        <f t="shared" si="205"/>
        <v>Very Frequent Buyer</v>
      </c>
      <c r="J3325">
        <v>5</v>
      </c>
      <c r="K3325" t="str">
        <f t="shared" si="206"/>
        <v>Satisfied</v>
      </c>
      <c r="L3325">
        <v>0</v>
      </c>
      <c r="M3325" t="str">
        <f t="shared" si="207"/>
        <v>No Intent</v>
      </c>
    </row>
    <row r="3326" spans="1:13">
      <c r="A3326">
        <v>9198</v>
      </c>
      <c r="B3326" t="s">
        <v>31</v>
      </c>
      <c r="C3326" t="s">
        <v>28</v>
      </c>
      <c r="D3326" s="3">
        <v>2410.5592053519699</v>
      </c>
      <c r="E3326">
        <v>22</v>
      </c>
      <c r="F3326" s="5" t="str">
        <f t="shared" si="208"/>
        <v>Young Adult</v>
      </c>
      <c r="G3326" t="s">
        <v>9019</v>
      </c>
      <c r="H3326">
        <v>4</v>
      </c>
      <c r="I3326" t="str">
        <f t="shared" si="205"/>
        <v>Regular Buyer</v>
      </c>
      <c r="J3326">
        <v>5</v>
      </c>
      <c r="K3326" t="str">
        <f t="shared" si="206"/>
        <v>Satisfied</v>
      </c>
      <c r="L3326">
        <v>0</v>
      </c>
      <c r="M3326" t="str">
        <f t="shared" si="207"/>
        <v>No Intent</v>
      </c>
    </row>
    <row r="3327" spans="1:13">
      <c r="A3327">
        <v>9199</v>
      </c>
      <c r="B3327" t="s">
        <v>12</v>
      </c>
      <c r="C3327" t="s">
        <v>28</v>
      </c>
      <c r="D3327" s="3">
        <v>2886.7685471517998</v>
      </c>
      <c r="E3327">
        <v>33</v>
      </c>
      <c r="F3327" s="5" t="str">
        <f t="shared" si="208"/>
        <v>Adult</v>
      </c>
      <c r="G3327" t="s">
        <v>9020</v>
      </c>
      <c r="H3327">
        <v>6</v>
      </c>
      <c r="I3327" t="str">
        <f t="shared" si="205"/>
        <v>Regular Buyer</v>
      </c>
      <c r="J3327">
        <v>5</v>
      </c>
      <c r="K3327" t="str">
        <f t="shared" si="206"/>
        <v>Satisfied</v>
      </c>
      <c r="L3327">
        <v>1</v>
      </c>
      <c r="M3327" t="str">
        <f t="shared" si="207"/>
        <v>Intent to Purchase</v>
      </c>
    </row>
    <row r="3328" spans="1:13">
      <c r="A3328">
        <v>9200</v>
      </c>
      <c r="B3328" t="s">
        <v>24</v>
      </c>
      <c r="C3328" t="s">
        <v>22</v>
      </c>
      <c r="D3328" s="3">
        <v>1174.60167465053</v>
      </c>
      <c r="E3328">
        <v>51</v>
      </c>
      <c r="F3328" s="5" t="str">
        <f t="shared" si="208"/>
        <v>Mature Adult</v>
      </c>
      <c r="G3328" t="s">
        <v>9019</v>
      </c>
      <c r="H3328">
        <v>11</v>
      </c>
      <c r="I3328" t="str">
        <f t="shared" si="205"/>
        <v>Frequent Buyer</v>
      </c>
      <c r="J3328">
        <v>5</v>
      </c>
      <c r="K3328" t="str">
        <f t="shared" si="206"/>
        <v>Satisfied</v>
      </c>
      <c r="L3328">
        <v>1</v>
      </c>
      <c r="M3328" t="str">
        <f t="shared" si="207"/>
        <v>Intent to Purchase</v>
      </c>
    </row>
    <row r="3329" spans="1:13">
      <c r="A3329">
        <v>9201</v>
      </c>
      <c r="B3329" t="s">
        <v>24</v>
      </c>
      <c r="C3329" t="s">
        <v>10</v>
      </c>
      <c r="D3329" s="3">
        <v>1572.8340676385501</v>
      </c>
      <c r="E3329">
        <v>44</v>
      </c>
      <c r="F3329" s="5" t="str">
        <f t="shared" si="208"/>
        <v>Middle aged</v>
      </c>
      <c r="G3329" t="s">
        <v>9019</v>
      </c>
      <c r="H3329">
        <v>14</v>
      </c>
      <c r="I3329" t="str">
        <f t="shared" si="205"/>
        <v>Very Frequent Buyer</v>
      </c>
      <c r="J3329">
        <v>3</v>
      </c>
      <c r="K3329" t="str">
        <f t="shared" si="206"/>
        <v>Neutral</v>
      </c>
      <c r="L3329">
        <v>0</v>
      </c>
      <c r="M3329" t="str">
        <f t="shared" si="207"/>
        <v>No Intent</v>
      </c>
    </row>
    <row r="3330" spans="1:13">
      <c r="A3330">
        <v>9202</v>
      </c>
      <c r="B3330" t="s">
        <v>12</v>
      </c>
      <c r="C3330" t="s">
        <v>10</v>
      </c>
      <c r="D3330" s="3">
        <v>213.50974369209899</v>
      </c>
      <c r="E3330">
        <v>57</v>
      </c>
      <c r="F3330" s="5" t="str">
        <f t="shared" si="208"/>
        <v>Mature Adult</v>
      </c>
      <c r="G3330" t="s">
        <v>9019</v>
      </c>
      <c r="H3330">
        <v>4</v>
      </c>
      <c r="I3330" t="str">
        <f t="shared" ref="I3330:I3393" si="209">IF(H3330=0, "No Purchases",
IF(H3330&lt;=1, "Rare Buyer",
IF(H3330&lt;=3, "Occasional Buyer",
IF(H3330&lt;=6, "Regular Buyer",
IF(H3330&lt;=12, "Frequent Buyer", "Very Frequent Buyer")))))</f>
        <v>Regular Buyer</v>
      </c>
      <c r="J3330">
        <v>2</v>
      </c>
      <c r="K3330" t="str">
        <f t="shared" ref="K3330:K3393" si="210">IF(J3330&lt;=2, "Unsatisfied",
IF(J3330=3, "Neutral",
IF(J3330&gt;=4, "Satisfied", "N/A")))</f>
        <v>Unsatisfied</v>
      </c>
      <c r="L3330">
        <v>0</v>
      </c>
      <c r="M3330" t="str">
        <f t="shared" ref="M3330:M3393" si="211">IF(L3330=0, "No Intent", IF(L3330=1,"Intent to Purchase", "N/A"))</f>
        <v>No Intent</v>
      </c>
    </row>
    <row r="3331" spans="1:13">
      <c r="A3331">
        <v>9203</v>
      </c>
      <c r="B3331" t="s">
        <v>15</v>
      </c>
      <c r="C3331" t="s">
        <v>10</v>
      </c>
      <c r="D3331" s="3">
        <v>1741.8547563905499</v>
      </c>
      <c r="E3331">
        <v>69</v>
      </c>
      <c r="F3331" s="5" t="str">
        <f t="shared" si="208"/>
        <v>Senior</v>
      </c>
      <c r="G3331" t="s">
        <v>9020</v>
      </c>
      <c r="H3331">
        <v>12</v>
      </c>
      <c r="I3331" t="str">
        <f t="shared" si="209"/>
        <v>Frequent Buyer</v>
      </c>
      <c r="J3331">
        <v>2</v>
      </c>
      <c r="K3331" t="str">
        <f t="shared" si="210"/>
        <v>Unsatisfied</v>
      </c>
      <c r="L3331">
        <v>1</v>
      </c>
      <c r="M3331" t="str">
        <f t="shared" si="211"/>
        <v>Intent to Purchase</v>
      </c>
    </row>
    <row r="3332" spans="1:13">
      <c r="A3332">
        <v>9204</v>
      </c>
      <c r="B3332" t="s">
        <v>15</v>
      </c>
      <c r="C3332" t="s">
        <v>22</v>
      </c>
      <c r="D3332" s="3">
        <v>106.184995964452</v>
      </c>
      <c r="E3332">
        <v>54</v>
      </c>
      <c r="F3332" s="5" t="str">
        <f t="shared" si="208"/>
        <v>Mature Adult</v>
      </c>
      <c r="G3332" t="s">
        <v>9020</v>
      </c>
      <c r="H3332">
        <v>19</v>
      </c>
      <c r="I3332" t="str">
        <f t="shared" si="209"/>
        <v>Very Frequent Buyer</v>
      </c>
      <c r="J3332">
        <v>3</v>
      </c>
      <c r="K3332" t="str">
        <f t="shared" si="210"/>
        <v>Neutral</v>
      </c>
      <c r="L3332">
        <v>1</v>
      </c>
      <c r="M3332" t="str">
        <f t="shared" si="211"/>
        <v>Intent to Purchase</v>
      </c>
    </row>
    <row r="3333" spans="1:13">
      <c r="A3333">
        <v>9205</v>
      </c>
      <c r="B3333" t="s">
        <v>12</v>
      </c>
      <c r="C3333" t="s">
        <v>28</v>
      </c>
      <c r="D3333" s="3">
        <v>2053.05824289256</v>
      </c>
      <c r="E3333">
        <v>20</v>
      </c>
      <c r="F3333" s="5" t="str">
        <f t="shared" si="208"/>
        <v>Young Adult</v>
      </c>
      <c r="G3333" t="s">
        <v>9019</v>
      </c>
      <c r="H3333">
        <v>10</v>
      </c>
      <c r="I3333" t="str">
        <f t="shared" si="209"/>
        <v>Frequent Buyer</v>
      </c>
      <c r="J3333">
        <v>4</v>
      </c>
      <c r="K3333" t="str">
        <f t="shared" si="210"/>
        <v>Satisfied</v>
      </c>
      <c r="L3333">
        <v>0</v>
      </c>
      <c r="M3333" t="str">
        <f t="shared" si="211"/>
        <v>No Intent</v>
      </c>
    </row>
    <row r="3334" spans="1:13">
      <c r="A3334">
        <v>9206</v>
      </c>
      <c r="B3334" t="s">
        <v>15</v>
      </c>
      <c r="C3334" t="s">
        <v>13</v>
      </c>
      <c r="D3334" s="3">
        <v>2237.3915131326698</v>
      </c>
      <c r="E3334">
        <v>63</v>
      </c>
      <c r="F3334" s="5" t="str">
        <f t="shared" si="208"/>
        <v>Senior</v>
      </c>
      <c r="G3334" t="s">
        <v>9019</v>
      </c>
      <c r="H3334">
        <v>5</v>
      </c>
      <c r="I3334" t="str">
        <f t="shared" si="209"/>
        <v>Regular Buyer</v>
      </c>
      <c r="J3334">
        <v>3</v>
      </c>
      <c r="K3334" t="str">
        <f t="shared" si="210"/>
        <v>Neutral</v>
      </c>
      <c r="L3334">
        <v>0</v>
      </c>
      <c r="M3334" t="str">
        <f t="shared" si="211"/>
        <v>No Intent</v>
      </c>
    </row>
    <row r="3335" spans="1:13">
      <c r="A3335">
        <v>9207</v>
      </c>
      <c r="B3335" t="s">
        <v>12</v>
      </c>
      <c r="C3335" t="s">
        <v>28</v>
      </c>
      <c r="D3335" s="3">
        <v>1325.52243165195</v>
      </c>
      <c r="E3335">
        <v>49</v>
      </c>
      <c r="F3335" s="5" t="str">
        <f t="shared" si="208"/>
        <v>Middle aged</v>
      </c>
      <c r="G3335" t="s">
        <v>9020</v>
      </c>
      <c r="H3335">
        <v>10</v>
      </c>
      <c r="I3335" t="str">
        <f t="shared" si="209"/>
        <v>Frequent Buyer</v>
      </c>
      <c r="J3335">
        <v>1</v>
      </c>
      <c r="K3335" t="str">
        <f t="shared" si="210"/>
        <v>Unsatisfied</v>
      </c>
      <c r="L3335">
        <v>1</v>
      </c>
      <c r="M3335" t="str">
        <f t="shared" si="211"/>
        <v>Intent to Purchase</v>
      </c>
    </row>
    <row r="3336" spans="1:13">
      <c r="A3336">
        <v>9208</v>
      </c>
      <c r="B3336" t="s">
        <v>15</v>
      </c>
      <c r="C3336" t="s">
        <v>18</v>
      </c>
      <c r="D3336" s="3">
        <v>667.36678199154096</v>
      </c>
      <c r="E3336">
        <v>45</v>
      </c>
      <c r="F3336" s="5" t="str">
        <f t="shared" si="208"/>
        <v>Middle aged</v>
      </c>
      <c r="G3336" t="s">
        <v>9019</v>
      </c>
      <c r="H3336">
        <v>13</v>
      </c>
      <c r="I3336" t="str">
        <f t="shared" si="209"/>
        <v>Very Frequent Buyer</v>
      </c>
      <c r="J3336">
        <v>3</v>
      </c>
      <c r="K3336" t="str">
        <f t="shared" si="210"/>
        <v>Neutral</v>
      </c>
      <c r="L3336">
        <v>0</v>
      </c>
      <c r="M3336" t="str">
        <f t="shared" si="211"/>
        <v>No Intent</v>
      </c>
    </row>
    <row r="3337" spans="1:13">
      <c r="A3337">
        <v>9209</v>
      </c>
      <c r="B3337" t="s">
        <v>15</v>
      </c>
      <c r="C3337" t="s">
        <v>10</v>
      </c>
      <c r="D3337" s="3">
        <v>1342.71561374256</v>
      </c>
      <c r="E3337">
        <v>27</v>
      </c>
      <c r="F3337" s="5" t="str">
        <f t="shared" si="208"/>
        <v>Young Adult</v>
      </c>
      <c r="G3337" t="s">
        <v>9020</v>
      </c>
      <c r="H3337">
        <v>9</v>
      </c>
      <c r="I3337" t="str">
        <f t="shared" si="209"/>
        <v>Frequent Buyer</v>
      </c>
      <c r="J3337">
        <v>5</v>
      </c>
      <c r="K3337" t="str">
        <f t="shared" si="210"/>
        <v>Satisfied</v>
      </c>
      <c r="L3337">
        <v>1</v>
      </c>
      <c r="M3337" t="str">
        <f t="shared" si="211"/>
        <v>Intent to Purchase</v>
      </c>
    </row>
    <row r="3338" spans="1:13">
      <c r="A3338">
        <v>9210</v>
      </c>
      <c r="B3338" t="s">
        <v>15</v>
      </c>
      <c r="C3338" t="s">
        <v>18</v>
      </c>
      <c r="D3338" s="3">
        <v>2724.9331734614898</v>
      </c>
      <c r="E3338">
        <v>61</v>
      </c>
      <c r="F3338" s="5" t="str">
        <f t="shared" si="208"/>
        <v>Senior</v>
      </c>
      <c r="G3338" t="s">
        <v>9020</v>
      </c>
      <c r="H3338">
        <v>6</v>
      </c>
      <c r="I3338" t="str">
        <f t="shared" si="209"/>
        <v>Regular Buyer</v>
      </c>
      <c r="J3338">
        <v>3</v>
      </c>
      <c r="K3338" t="str">
        <f t="shared" si="210"/>
        <v>Neutral</v>
      </c>
      <c r="L3338">
        <v>1</v>
      </c>
      <c r="M3338" t="str">
        <f t="shared" si="211"/>
        <v>Intent to Purchase</v>
      </c>
    </row>
    <row r="3339" spans="1:13">
      <c r="A3339">
        <v>9211</v>
      </c>
      <c r="B3339" t="s">
        <v>9</v>
      </c>
      <c r="C3339" t="s">
        <v>18</v>
      </c>
      <c r="D3339" s="3">
        <v>300.91969533106101</v>
      </c>
      <c r="E3339">
        <v>60</v>
      </c>
      <c r="F3339" s="5" t="str">
        <f t="shared" si="208"/>
        <v>Senior</v>
      </c>
      <c r="G3339" t="s">
        <v>9019</v>
      </c>
      <c r="H3339">
        <v>18</v>
      </c>
      <c r="I3339" t="str">
        <f t="shared" si="209"/>
        <v>Very Frequent Buyer</v>
      </c>
      <c r="J3339">
        <v>5</v>
      </c>
      <c r="K3339" t="str">
        <f t="shared" si="210"/>
        <v>Satisfied</v>
      </c>
      <c r="L3339">
        <v>1</v>
      </c>
      <c r="M3339" t="str">
        <f t="shared" si="211"/>
        <v>Intent to Purchase</v>
      </c>
    </row>
    <row r="3340" spans="1:13">
      <c r="A3340">
        <v>9212</v>
      </c>
      <c r="B3340" t="s">
        <v>12</v>
      </c>
      <c r="C3340" t="s">
        <v>18</v>
      </c>
      <c r="D3340" s="3">
        <v>2116.5415488213898</v>
      </c>
      <c r="E3340">
        <v>64</v>
      </c>
      <c r="F3340" s="5" t="str">
        <f t="shared" si="208"/>
        <v>Senior</v>
      </c>
      <c r="G3340" t="s">
        <v>9020</v>
      </c>
      <c r="H3340">
        <v>3</v>
      </c>
      <c r="I3340" t="str">
        <f t="shared" si="209"/>
        <v>Occasional Buyer</v>
      </c>
      <c r="J3340">
        <v>1</v>
      </c>
      <c r="K3340" t="str">
        <f t="shared" si="210"/>
        <v>Unsatisfied</v>
      </c>
      <c r="L3340">
        <v>1</v>
      </c>
      <c r="M3340" t="str">
        <f t="shared" si="211"/>
        <v>Intent to Purchase</v>
      </c>
    </row>
    <row r="3341" spans="1:13">
      <c r="A3341">
        <v>9213</v>
      </c>
      <c r="B3341" t="s">
        <v>12</v>
      </c>
      <c r="C3341" t="s">
        <v>10</v>
      </c>
      <c r="D3341" s="3">
        <v>1035.1122319533699</v>
      </c>
      <c r="E3341">
        <v>53</v>
      </c>
      <c r="F3341" s="5" t="str">
        <f t="shared" si="208"/>
        <v>Mature Adult</v>
      </c>
      <c r="G3341" t="s">
        <v>9020</v>
      </c>
      <c r="H3341">
        <v>7</v>
      </c>
      <c r="I3341" t="str">
        <f t="shared" si="209"/>
        <v>Frequent Buyer</v>
      </c>
      <c r="J3341">
        <v>4</v>
      </c>
      <c r="K3341" t="str">
        <f t="shared" si="210"/>
        <v>Satisfied</v>
      </c>
      <c r="L3341">
        <v>1</v>
      </c>
      <c r="M3341" t="str">
        <f t="shared" si="211"/>
        <v>Intent to Purchase</v>
      </c>
    </row>
    <row r="3342" spans="1:13">
      <c r="A3342">
        <v>9214</v>
      </c>
      <c r="B3342" t="s">
        <v>31</v>
      </c>
      <c r="C3342" t="s">
        <v>22</v>
      </c>
      <c r="D3342" s="3">
        <v>880.17495478626802</v>
      </c>
      <c r="E3342">
        <v>30</v>
      </c>
      <c r="F3342" s="5" t="str">
        <f t="shared" si="208"/>
        <v>Adult</v>
      </c>
      <c r="G3342" t="s">
        <v>9019</v>
      </c>
      <c r="H3342">
        <v>9</v>
      </c>
      <c r="I3342" t="str">
        <f t="shared" si="209"/>
        <v>Frequent Buyer</v>
      </c>
      <c r="J3342">
        <v>5</v>
      </c>
      <c r="K3342" t="str">
        <f t="shared" si="210"/>
        <v>Satisfied</v>
      </c>
      <c r="L3342">
        <v>0</v>
      </c>
      <c r="M3342" t="str">
        <f t="shared" si="211"/>
        <v>No Intent</v>
      </c>
    </row>
    <row r="3343" spans="1:13">
      <c r="A3343">
        <v>9215</v>
      </c>
      <c r="B3343" t="s">
        <v>12</v>
      </c>
      <c r="C3343" t="s">
        <v>10</v>
      </c>
      <c r="D3343" s="3">
        <v>686.70424348359597</v>
      </c>
      <c r="E3343">
        <v>30</v>
      </c>
      <c r="F3343" s="5" t="str">
        <f t="shared" si="208"/>
        <v>Adult</v>
      </c>
      <c r="G3343" t="s">
        <v>9019</v>
      </c>
      <c r="H3343">
        <v>3</v>
      </c>
      <c r="I3343" t="str">
        <f t="shared" si="209"/>
        <v>Occasional Buyer</v>
      </c>
      <c r="J3343">
        <v>2</v>
      </c>
      <c r="K3343" t="str">
        <f t="shared" si="210"/>
        <v>Unsatisfied</v>
      </c>
      <c r="L3343">
        <v>0</v>
      </c>
      <c r="M3343" t="str">
        <f t="shared" si="211"/>
        <v>No Intent</v>
      </c>
    </row>
    <row r="3344" spans="1:13">
      <c r="A3344">
        <v>9216</v>
      </c>
      <c r="B3344" t="s">
        <v>15</v>
      </c>
      <c r="C3344" t="s">
        <v>10</v>
      </c>
      <c r="D3344" s="3">
        <v>363.516971963564</v>
      </c>
      <c r="E3344">
        <v>22</v>
      </c>
      <c r="F3344" s="5" t="str">
        <f t="shared" si="208"/>
        <v>Young Adult</v>
      </c>
      <c r="G3344" t="s">
        <v>9019</v>
      </c>
      <c r="H3344">
        <v>11</v>
      </c>
      <c r="I3344" t="str">
        <f t="shared" si="209"/>
        <v>Frequent Buyer</v>
      </c>
      <c r="J3344">
        <v>1</v>
      </c>
      <c r="K3344" t="str">
        <f t="shared" si="210"/>
        <v>Unsatisfied</v>
      </c>
      <c r="L3344">
        <v>0</v>
      </c>
      <c r="M3344" t="str">
        <f t="shared" si="211"/>
        <v>No Intent</v>
      </c>
    </row>
    <row r="3345" spans="1:13">
      <c r="A3345">
        <v>9217</v>
      </c>
      <c r="B3345" t="s">
        <v>24</v>
      </c>
      <c r="C3345" t="s">
        <v>28</v>
      </c>
      <c r="D3345" s="3">
        <v>355.30095473905601</v>
      </c>
      <c r="E3345">
        <v>30</v>
      </c>
      <c r="F3345" s="5" t="str">
        <f t="shared" si="208"/>
        <v>Adult</v>
      </c>
      <c r="G3345" t="s">
        <v>9019</v>
      </c>
      <c r="H3345">
        <v>18</v>
      </c>
      <c r="I3345" t="str">
        <f t="shared" si="209"/>
        <v>Very Frequent Buyer</v>
      </c>
      <c r="J3345">
        <v>3</v>
      </c>
      <c r="K3345" t="str">
        <f t="shared" si="210"/>
        <v>Neutral</v>
      </c>
      <c r="L3345">
        <v>0</v>
      </c>
      <c r="M3345" t="str">
        <f t="shared" si="211"/>
        <v>No Intent</v>
      </c>
    </row>
    <row r="3346" spans="1:13">
      <c r="A3346">
        <v>9218</v>
      </c>
      <c r="B3346" t="s">
        <v>15</v>
      </c>
      <c r="C3346" t="s">
        <v>28</v>
      </c>
      <c r="D3346" s="3">
        <v>473.48920941893698</v>
      </c>
      <c r="E3346">
        <v>58</v>
      </c>
      <c r="F3346" s="5" t="str">
        <f t="shared" si="208"/>
        <v>Mature Adult</v>
      </c>
      <c r="G3346" t="s">
        <v>9020</v>
      </c>
      <c r="H3346">
        <v>16</v>
      </c>
      <c r="I3346" t="str">
        <f t="shared" si="209"/>
        <v>Very Frequent Buyer</v>
      </c>
      <c r="J3346">
        <v>3</v>
      </c>
      <c r="K3346" t="str">
        <f t="shared" si="210"/>
        <v>Neutral</v>
      </c>
      <c r="L3346">
        <v>1</v>
      </c>
      <c r="M3346" t="str">
        <f t="shared" si="211"/>
        <v>Intent to Purchase</v>
      </c>
    </row>
    <row r="3347" spans="1:13">
      <c r="A3347">
        <v>9219</v>
      </c>
      <c r="B3347" t="s">
        <v>24</v>
      </c>
      <c r="C3347" t="s">
        <v>10</v>
      </c>
      <c r="D3347" s="3">
        <v>1705.3713747018501</v>
      </c>
      <c r="E3347">
        <v>42</v>
      </c>
      <c r="F3347" s="5" t="str">
        <f t="shared" si="208"/>
        <v>Middle aged</v>
      </c>
      <c r="G3347" t="s">
        <v>9019</v>
      </c>
      <c r="H3347">
        <v>18</v>
      </c>
      <c r="I3347" t="str">
        <f t="shared" si="209"/>
        <v>Very Frequent Buyer</v>
      </c>
      <c r="J3347">
        <v>2</v>
      </c>
      <c r="K3347" t="str">
        <f t="shared" si="210"/>
        <v>Unsatisfied</v>
      </c>
      <c r="L3347">
        <v>0</v>
      </c>
      <c r="M3347" t="str">
        <f t="shared" si="211"/>
        <v>No Intent</v>
      </c>
    </row>
    <row r="3348" spans="1:13">
      <c r="A3348">
        <v>9220</v>
      </c>
      <c r="B3348" t="s">
        <v>24</v>
      </c>
      <c r="C3348" t="s">
        <v>28</v>
      </c>
      <c r="D3348" s="3">
        <v>223.12506755695699</v>
      </c>
      <c r="E3348">
        <v>20</v>
      </c>
      <c r="F3348" s="5" t="str">
        <f t="shared" si="208"/>
        <v>Young Adult</v>
      </c>
      <c r="G3348" t="s">
        <v>9020</v>
      </c>
      <c r="H3348">
        <v>19</v>
      </c>
      <c r="I3348" t="str">
        <f t="shared" si="209"/>
        <v>Very Frequent Buyer</v>
      </c>
      <c r="J3348">
        <v>4</v>
      </c>
      <c r="K3348" t="str">
        <f t="shared" si="210"/>
        <v>Satisfied</v>
      </c>
      <c r="L3348">
        <v>1</v>
      </c>
      <c r="M3348" t="str">
        <f t="shared" si="211"/>
        <v>Intent to Purchase</v>
      </c>
    </row>
    <row r="3349" spans="1:13">
      <c r="A3349">
        <v>9221</v>
      </c>
      <c r="B3349" t="s">
        <v>12</v>
      </c>
      <c r="C3349" t="s">
        <v>22</v>
      </c>
      <c r="D3349" s="3">
        <v>2473.9568046917102</v>
      </c>
      <c r="E3349">
        <v>64</v>
      </c>
      <c r="F3349" s="5" t="str">
        <f t="shared" si="208"/>
        <v>Senior</v>
      </c>
      <c r="G3349" t="s">
        <v>9019</v>
      </c>
      <c r="H3349">
        <v>4</v>
      </c>
      <c r="I3349" t="str">
        <f t="shared" si="209"/>
        <v>Regular Buyer</v>
      </c>
      <c r="J3349">
        <v>2</v>
      </c>
      <c r="K3349" t="str">
        <f t="shared" si="210"/>
        <v>Unsatisfied</v>
      </c>
      <c r="L3349">
        <v>0</v>
      </c>
      <c r="M3349" t="str">
        <f t="shared" si="211"/>
        <v>No Intent</v>
      </c>
    </row>
    <row r="3350" spans="1:13">
      <c r="A3350">
        <v>9222</v>
      </c>
      <c r="B3350" t="s">
        <v>15</v>
      </c>
      <c r="C3350" t="s">
        <v>22</v>
      </c>
      <c r="D3350" s="3">
        <v>1252.38414434425</v>
      </c>
      <c r="E3350">
        <v>46</v>
      </c>
      <c r="F3350" s="5" t="str">
        <f t="shared" si="208"/>
        <v>Middle aged</v>
      </c>
      <c r="G3350" t="s">
        <v>9019</v>
      </c>
      <c r="H3350">
        <v>19</v>
      </c>
      <c r="I3350" t="str">
        <f t="shared" si="209"/>
        <v>Very Frequent Buyer</v>
      </c>
      <c r="J3350">
        <v>2</v>
      </c>
      <c r="K3350" t="str">
        <f t="shared" si="210"/>
        <v>Unsatisfied</v>
      </c>
      <c r="L3350">
        <v>0</v>
      </c>
      <c r="M3350" t="str">
        <f t="shared" si="211"/>
        <v>No Intent</v>
      </c>
    </row>
    <row r="3351" spans="1:13">
      <c r="A3351">
        <v>9223</v>
      </c>
      <c r="B3351" t="s">
        <v>9</v>
      </c>
      <c r="C3351" t="s">
        <v>13</v>
      </c>
      <c r="D3351" s="3">
        <v>1867.5708015287601</v>
      </c>
      <c r="E3351">
        <v>31</v>
      </c>
      <c r="F3351" s="5" t="str">
        <f t="shared" si="208"/>
        <v>Adult</v>
      </c>
      <c r="G3351" t="s">
        <v>9020</v>
      </c>
      <c r="H3351">
        <v>1</v>
      </c>
      <c r="I3351" t="str">
        <f t="shared" si="209"/>
        <v>Rare Buyer</v>
      </c>
      <c r="J3351">
        <v>1</v>
      </c>
      <c r="K3351" t="str">
        <f t="shared" si="210"/>
        <v>Unsatisfied</v>
      </c>
      <c r="L3351">
        <v>1</v>
      </c>
      <c r="M3351" t="str">
        <f t="shared" si="211"/>
        <v>Intent to Purchase</v>
      </c>
    </row>
    <row r="3352" spans="1:13">
      <c r="A3352">
        <v>9224</v>
      </c>
      <c r="B3352" t="s">
        <v>15</v>
      </c>
      <c r="C3352" t="s">
        <v>18</v>
      </c>
      <c r="D3352" s="3">
        <v>2991.1021095297101</v>
      </c>
      <c r="E3352">
        <v>67</v>
      </c>
      <c r="F3352" s="5" t="str">
        <f t="shared" si="208"/>
        <v>Senior</v>
      </c>
      <c r="G3352" t="s">
        <v>9019</v>
      </c>
      <c r="H3352">
        <v>16</v>
      </c>
      <c r="I3352" t="str">
        <f t="shared" si="209"/>
        <v>Very Frequent Buyer</v>
      </c>
      <c r="J3352">
        <v>5</v>
      </c>
      <c r="K3352" t="str">
        <f t="shared" si="210"/>
        <v>Satisfied</v>
      </c>
      <c r="L3352">
        <v>1</v>
      </c>
      <c r="M3352" t="str">
        <f t="shared" si="211"/>
        <v>Intent to Purchase</v>
      </c>
    </row>
    <row r="3353" spans="1:13">
      <c r="A3353">
        <v>9225</v>
      </c>
      <c r="B3353" t="s">
        <v>12</v>
      </c>
      <c r="C3353" t="s">
        <v>10</v>
      </c>
      <c r="D3353" s="3">
        <v>1789.5498353298799</v>
      </c>
      <c r="E3353">
        <v>34</v>
      </c>
      <c r="F3353" s="5" t="str">
        <f t="shared" si="208"/>
        <v>Adult</v>
      </c>
      <c r="G3353" t="s">
        <v>9019</v>
      </c>
      <c r="H3353">
        <v>8</v>
      </c>
      <c r="I3353" t="str">
        <f t="shared" si="209"/>
        <v>Frequent Buyer</v>
      </c>
      <c r="J3353">
        <v>5</v>
      </c>
      <c r="K3353" t="str">
        <f t="shared" si="210"/>
        <v>Satisfied</v>
      </c>
      <c r="L3353">
        <v>1</v>
      </c>
      <c r="M3353" t="str">
        <f t="shared" si="211"/>
        <v>Intent to Purchase</v>
      </c>
    </row>
    <row r="3354" spans="1:13">
      <c r="A3354">
        <v>9226</v>
      </c>
      <c r="B3354" t="s">
        <v>12</v>
      </c>
      <c r="C3354" t="s">
        <v>28</v>
      </c>
      <c r="D3354" s="3">
        <v>1067.46973544812</v>
      </c>
      <c r="E3354">
        <v>33</v>
      </c>
      <c r="F3354" s="5" t="str">
        <f t="shared" si="208"/>
        <v>Adult</v>
      </c>
      <c r="G3354" t="s">
        <v>9019</v>
      </c>
      <c r="H3354">
        <v>8</v>
      </c>
      <c r="I3354" t="str">
        <f t="shared" si="209"/>
        <v>Frequent Buyer</v>
      </c>
      <c r="J3354">
        <v>5</v>
      </c>
      <c r="K3354" t="str">
        <f t="shared" si="210"/>
        <v>Satisfied</v>
      </c>
      <c r="L3354">
        <v>1</v>
      </c>
      <c r="M3354" t="str">
        <f t="shared" si="211"/>
        <v>Intent to Purchase</v>
      </c>
    </row>
    <row r="3355" spans="1:13">
      <c r="A3355">
        <v>9227</v>
      </c>
      <c r="B3355" t="s">
        <v>9</v>
      </c>
      <c r="C3355" t="s">
        <v>13</v>
      </c>
      <c r="D3355" s="3">
        <v>2820.0852284511798</v>
      </c>
      <c r="E3355">
        <v>35</v>
      </c>
      <c r="F3355" s="5" t="str">
        <f t="shared" si="208"/>
        <v>Adult</v>
      </c>
      <c r="G3355" t="s">
        <v>9019</v>
      </c>
      <c r="H3355">
        <v>12</v>
      </c>
      <c r="I3355" t="str">
        <f t="shared" si="209"/>
        <v>Frequent Buyer</v>
      </c>
      <c r="J3355">
        <v>3</v>
      </c>
      <c r="K3355" t="str">
        <f t="shared" si="210"/>
        <v>Neutral</v>
      </c>
      <c r="L3355">
        <v>0</v>
      </c>
      <c r="M3355" t="str">
        <f t="shared" si="211"/>
        <v>No Intent</v>
      </c>
    </row>
    <row r="3356" spans="1:13">
      <c r="A3356">
        <v>9228</v>
      </c>
      <c r="B3356" t="s">
        <v>24</v>
      </c>
      <c r="C3356" t="s">
        <v>28</v>
      </c>
      <c r="D3356" s="3">
        <v>746.58988843111899</v>
      </c>
      <c r="E3356">
        <v>24</v>
      </c>
      <c r="F3356" s="5" t="str">
        <f t="shared" si="208"/>
        <v>Young Adult</v>
      </c>
      <c r="G3356" t="s">
        <v>9019</v>
      </c>
      <c r="H3356">
        <v>1</v>
      </c>
      <c r="I3356" t="str">
        <f t="shared" si="209"/>
        <v>Rare Buyer</v>
      </c>
      <c r="J3356">
        <v>2</v>
      </c>
      <c r="K3356" t="str">
        <f t="shared" si="210"/>
        <v>Unsatisfied</v>
      </c>
      <c r="L3356">
        <v>0</v>
      </c>
      <c r="M3356" t="str">
        <f t="shared" si="211"/>
        <v>No Intent</v>
      </c>
    </row>
    <row r="3357" spans="1:13">
      <c r="A3357">
        <v>9229</v>
      </c>
      <c r="B3357" t="s">
        <v>15</v>
      </c>
      <c r="C3357" t="s">
        <v>22</v>
      </c>
      <c r="D3357" s="3">
        <v>1823.63987014537</v>
      </c>
      <c r="E3357">
        <v>53</v>
      </c>
      <c r="F3357" s="5" t="str">
        <f t="shared" si="208"/>
        <v>Mature Adult</v>
      </c>
      <c r="G3357" t="s">
        <v>9020</v>
      </c>
      <c r="H3357">
        <v>12</v>
      </c>
      <c r="I3357" t="str">
        <f t="shared" si="209"/>
        <v>Frequent Buyer</v>
      </c>
      <c r="J3357">
        <v>4</v>
      </c>
      <c r="K3357" t="str">
        <f t="shared" si="210"/>
        <v>Satisfied</v>
      </c>
      <c r="L3357">
        <v>1</v>
      </c>
      <c r="M3357" t="str">
        <f t="shared" si="211"/>
        <v>Intent to Purchase</v>
      </c>
    </row>
    <row r="3358" spans="1:13">
      <c r="A3358">
        <v>9230</v>
      </c>
      <c r="B3358" t="s">
        <v>9</v>
      </c>
      <c r="C3358" t="s">
        <v>13</v>
      </c>
      <c r="D3358" s="3">
        <v>560.18595105050099</v>
      </c>
      <c r="E3358">
        <v>40</v>
      </c>
      <c r="F3358" s="5" t="str">
        <f t="shared" si="208"/>
        <v>Middle aged</v>
      </c>
      <c r="G3358" t="s">
        <v>9019</v>
      </c>
      <c r="H3358">
        <v>7</v>
      </c>
      <c r="I3358" t="str">
        <f t="shared" si="209"/>
        <v>Frequent Buyer</v>
      </c>
      <c r="J3358">
        <v>3</v>
      </c>
      <c r="K3358" t="str">
        <f t="shared" si="210"/>
        <v>Neutral</v>
      </c>
      <c r="L3358">
        <v>0</v>
      </c>
      <c r="M3358" t="str">
        <f t="shared" si="211"/>
        <v>No Intent</v>
      </c>
    </row>
    <row r="3359" spans="1:13">
      <c r="A3359">
        <v>9231</v>
      </c>
      <c r="B3359" t="s">
        <v>12</v>
      </c>
      <c r="C3359" t="s">
        <v>28</v>
      </c>
      <c r="D3359" s="3">
        <v>207.24242428149401</v>
      </c>
      <c r="E3359">
        <v>65</v>
      </c>
      <c r="F3359" s="5" t="str">
        <f t="shared" si="208"/>
        <v>Senior</v>
      </c>
      <c r="G3359" t="s">
        <v>9019</v>
      </c>
      <c r="H3359">
        <v>12</v>
      </c>
      <c r="I3359" t="str">
        <f t="shared" si="209"/>
        <v>Frequent Buyer</v>
      </c>
      <c r="J3359">
        <v>1</v>
      </c>
      <c r="K3359" t="str">
        <f t="shared" si="210"/>
        <v>Unsatisfied</v>
      </c>
      <c r="L3359">
        <v>0</v>
      </c>
      <c r="M3359" t="str">
        <f t="shared" si="211"/>
        <v>No Intent</v>
      </c>
    </row>
    <row r="3360" spans="1:13">
      <c r="A3360">
        <v>9232</v>
      </c>
      <c r="B3360" t="s">
        <v>31</v>
      </c>
      <c r="C3360" t="s">
        <v>22</v>
      </c>
      <c r="D3360" s="3">
        <v>572.12637889085397</v>
      </c>
      <c r="E3360">
        <v>30</v>
      </c>
      <c r="F3360" s="5" t="str">
        <f t="shared" si="208"/>
        <v>Adult</v>
      </c>
      <c r="G3360" t="s">
        <v>9019</v>
      </c>
      <c r="H3360">
        <v>16</v>
      </c>
      <c r="I3360" t="str">
        <f t="shared" si="209"/>
        <v>Very Frequent Buyer</v>
      </c>
      <c r="J3360">
        <v>2</v>
      </c>
      <c r="K3360" t="str">
        <f t="shared" si="210"/>
        <v>Unsatisfied</v>
      </c>
      <c r="L3360">
        <v>0</v>
      </c>
      <c r="M3360" t="str">
        <f t="shared" si="211"/>
        <v>No Intent</v>
      </c>
    </row>
    <row r="3361" spans="1:13">
      <c r="A3361">
        <v>9233</v>
      </c>
      <c r="B3361" t="s">
        <v>15</v>
      </c>
      <c r="C3361" t="s">
        <v>28</v>
      </c>
      <c r="D3361" s="3">
        <v>892.63617493151503</v>
      </c>
      <c r="E3361">
        <v>43</v>
      </c>
      <c r="F3361" s="5" t="str">
        <f t="shared" si="208"/>
        <v>Middle aged</v>
      </c>
      <c r="G3361" t="s">
        <v>9020</v>
      </c>
      <c r="H3361">
        <v>4</v>
      </c>
      <c r="I3361" t="str">
        <f t="shared" si="209"/>
        <v>Regular Buyer</v>
      </c>
      <c r="J3361">
        <v>3</v>
      </c>
      <c r="K3361" t="str">
        <f t="shared" si="210"/>
        <v>Neutral</v>
      </c>
      <c r="L3361">
        <v>1</v>
      </c>
      <c r="M3361" t="str">
        <f t="shared" si="211"/>
        <v>Intent to Purchase</v>
      </c>
    </row>
    <row r="3362" spans="1:13">
      <c r="A3362">
        <v>9234</v>
      </c>
      <c r="B3362" t="s">
        <v>24</v>
      </c>
      <c r="C3362" t="s">
        <v>10</v>
      </c>
      <c r="D3362" s="3">
        <v>1131.49345015321</v>
      </c>
      <c r="E3362">
        <v>42</v>
      </c>
      <c r="F3362" s="5" t="str">
        <f t="shared" si="208"/>
        <v>Middle aged</v>
      </c>
      <c r="G3362" t="s">
        <v>9019</v>
      </c>
      <c r="H3362">
        <v>15</v>
      </c>
      <c r="I3362" t="str">
        <f t="shared" si="209"/>
        <v>Very Frequent Buyer</v>
      </c>
      <c r="J3362">
        <v>1</v>
      </c>
      <c r="K3362" t="str">
        <f t="shared" si="210"/>
        <v>Unsatisfied</v>
      </c>
      <c r="L3362">
        <v>0</v>
      </c>
      <c r="M3362" t="str">
        <f t="shared" si="211"/>
        <v>No Intent</v>
      </c>
    </row>
    <row r="3363" spans="1:13">
      <c r="A3363">
        <v>9235</v>
      </c>
      <c r="B3363" t="s">
        <v>15</v>
      </c>
      <c r="C3363" t="s">
        <v>28</v>
      </c>
      <c r="D3363" s="3">
        <v>2287.2114076932198</v>
      </c>
      <c r="E3363">
        <v>64</v>
      </c>
      <c r="F3363" s="5" t="str">
        <f t="shared" si="208"/>
        <v>Senior</v>
      </c>
      <c r="G3363" t="s">
        <v>9019</v>
      </c>
      <c r="H3363">
        <v>15</v>
      </c>
      <c r="I3363" t="str">
        <f t="shared" si="209"/>
        <v>Very Frequent Buyer</v>
      </c>
      <c r="J3363">
        <v>4</v>
      </c>
      <c r="K3363" t="str">
        <f t="shared" si="210"/>
        <v>Satisfied</v>
      </c>
      <c r="L3363">
        <v>1</v>
      </c>
      <c r="M3363" t="str">
        <f t="shared" si="211"/>
        <v>Intent to Purchase</v>
      </c>
    </row>
    <row r="3364" spans="1:13">
      <c r="A3364">
        <v>9236</v>
      </c>
      <c r="B3364" t="s">
        <v>12</v>
      </c>
      <c r="C3364" t="s">
        <v>18</v>
      </c>
      <c r="D3364" s="3">
        <v>2419.07588539786</v>
      </c>
      <c r="E3364">
        <v>47</v>
      </c>
      <c r="F3364" s="5" t="str">
        <f t="shared" si="208"/>
        <v>Middle aged</v>
      </c>
      <c r="G3364" t="s">
        <v>9019</v>
      </c>
      <c r="H3364">
        <v>11</v>
      </c>
      <c r="I3364" t="str">
        <f t="shared" si="209"/>
        <v>Frequent Buyer</v>
      </c>
      <c r="J3364">
        <v>1</v>
      </c>
      <c r="K3364" t="str">
        <f t="shared" si="210"/>
        <v>Unsatisfied</v>
      </c>
      <c r="L3364">
        <v>0</v>
      </c>
      <c r="M3364" t="str">
        <f t="shared" si="211"/>
        <v>No Intent</v>
      </c>
    </row>
    <row r="3365" spans="1:13">
      <c r="A3365">
        <v>9237</v>
      </c>
      <c r="B3365" t="s">
        <v>12</v>
      </c>
      <c r="C3365" t="s">
        <v>28</v>
      </c>
      <c r="D3365" s="3">
        <v>2368.5101715293099</v>
      </c>
      <c r="E3365">
        <v>52</v>
      </c>
      <c r="F3365" s="5" t="str">
        <f t="shared" si="208"/>
        <v>Mature Adult</v>
      </c>
      <c r="G3365" t="s">
        <v>9020</v>
      </c>
      <c r="H3365">
        <v>18</v>
      </c>
      <c r="I3365" t="str">
        <f t="shared" si="209"/>
        <v>Very Frequent Buyer</v>
      </c>
      <c r="J3365">
        <v>5</v>
      </c>
      <c r="K3365" t="str">
        <f t="shared" si="210"/>
        <v>Satisfied</v>
      </c>
      <c r="L3365">
        <v>1</v>
      </c>
      <c r="M3365" t="str">
        <f t="shared" si="211"/>
        <v>Intent to Purchase</v>
      </c>
    </row>
    <row r="3366" spans="1:13">
      <c r="A3366">
        <v>9238</v>
      </c>
      <c r="B3366" t="s">
        <v>31</v>
      </c>
      <c r="C3366" t="s">
        <v>18</v>
      </c>
      <c r="D3366" s="3">
        <v>726.045785494955</v>
      </c>
      <c r="E3366">
        <v>59</v>
      </c>
      <c r="F3366" s="5" t="str">
        <f t="shared" si="208"/>
        <v>Mature Adult</v>
      </c>
      <c r="G3366" t="s">
        <v>9020</v>
      </c>
      <c r="H3366">
        <v>19</v>
      </c>
      <c r="I3366" t="str">
        <f t="shared" si="209"/>
        <v>Very Frequent Buyer</v>
      </c>
      <c r="J3366">
        <v>1</v>
      </c>
      <c r="K3366" t="str">
        <f t="shared" si="210"/>
        <v>Unsatisfied</v>
      </c>
      <c r="L3366">
        <v>1</v>
      </c>
      <c r="M3366" t="str">
        <f t="shared" si="211"/>
        <v>Intent to Purchase</v>
      </c>
    </row>
    <row r="3367" spans="1:13">
      <c r="A3367">
        <v>9239</v>
      </c>
      <c r="B3367" t="s">
        <v>24</v>
      </c>
      <c r="C3367" t="s">
        <v>28</v>
      </c>
      <c r="D3367" s="3">
        <v>2841.6193431664001</v>
      </c>
      <c r="E3367">
        <v>38</v>
      </c>
      <c r="F3367" s="5" t="str">
        <f t="shared" si="208"/>
        <v>Adult</v>
      </c>
      <c r="G3367" t="s">
        <v>9019</v>
      </c>
      <c r="H3367">
        <v>5</v>
      </c>
      <c r="I3367" t="str">
        <f t="shared" si="209"/>
        <v>Regular Buyer</v>
      </c>
      <c r="J3367">
        <v>4</v>
      </c>
      <c r="K3367" t="str">
        <f t="shared" si="210"/>
        <v>Satisfied</v>
      </c>
      <c r="L3367">
        <v>1</v>
      </c>
      <c r="M3367" t="str">
        <f t="shared" si="211"/>
        <v>Intent to Purchase</v>
      </c>
    </row>
    <row r="3368" spans="1:13">
      <c r="A3368">
        <v>9240</v>
      </c>
      <c r="B3368" t="s">
        <v>15</v>
      </c>
      <c r="C3368" t="s">
        <v>28</v>
      </c>
      <c r="D3368" s="3">
        <v>1071.4606359117299</v>
      </c>
      <c r="E3368">
        <v>40</v>
      </c>
      <c r="F3368" s="5" t="str">
        <f t="shared" si="208"/>
        <v>Middle aged</v>
      </c>
      <c r="G3368" t="s">
        <v>9020</v>
      </c>
      <c r="H3368">
        <v>10</v>
      </c>
      <c r="I3368" t="str">
        <f t="shared" si="209"/>
        <v>Frequent Buyer</v>
      </c>
      <c r="J3368">
        <v>1</v>
      </c>
      <c r="K3368" t="str">
        <f t="shared" si="210"/>
        <v>Unsatisfied</v>
      </c>
      <c r="L3368">
        <v>1</v>
      </c>
      <c r="M3368" t="str">
        <f t="shared" si="211"/>
        <v>Intent to Purchase</v>
      </c>
    </row>
    <row r="3369" spans="1:13">
      <c r="A3369">
        <v>9241</v>
      </c>
      <c r="B3369" t="s">
        <v>24</v>
      </c>
      <c r="C3369" t="s">
        <v>10</v>
      </c>
      <c r="D3369" s="3">
        <v>1810.2648731659599</v>
      </c>
      <c r="E3369">
        <v>57</v>
      </c>
      <c r="F3369" s="5" t="str">
        <f t="shared" si="208"/>
        <v>Mature Adult</v>
      </c>
      <c r="G3369" t="s">
        <v>9019</v>
      </c>
      <c r="H3369">
        <v>4</v>
      </c>
      <c r="I3369" t="str">
        <f t="shared" si="209"/>
        <v>Regular Buyer</v>
      </c>
      <c r="J3369">
        <v>1</v>
      </c>
      <c r="K3369" t="str">
        <f t="shared" si="210"/>
        <v>Unsatisfied</v>
      </c>
      <c r="L3369">
        <v>0</v>
      </c>
      <c r="M3369" t="str">
        <f t="shared" si="211"/>
        <v>No Intent</v>
      </c>
    </row>
    <row r="3370" spans="1:13">
      <c r="A3370">
        <v>9242</v>
      </c>
      <c r="B3370" t="s">
        <v>24</v>
      </c>
      <c r="C3370" t="s">
        <v>22</v>
      </c>
      <c r="D3370" s="3">
        <v>1423.08629127531</v>
      </c>
      <c r="E3370">
        <v>60</v>
      </c>
      <c r="F3370" s="5" t="str">
        <f t="shared" si="208"/>
        <v>Senior</v>
      </c>
      <c r="G3370" t="s">
        <v>9020</v>
      </c>
      <c r="H3370">
        <v>3</v>
      </c>
      <c r="I3370" t="str">
        <f t="shared" si="209"/>
        <v>Occasional Buyer</v>
      </c>
      <c r="J3370">
        <v>4</v>
      </c>
      <c r="K3370" t="str">
        <f t="shared" si="210"/>
        <v>Satisfied</v>
      </c>
      <c r="L3370">
        <v>1</v>
      </c>
      <c r="M3370" t="str">
        <f t="shared" si="211"/>
        <v>Intent to Purchase</v>
      </c>
    </row>
    <row r="3371" spans="1:13">
      <c r="A3371">
        <v>9243</v>
      </c>
      <c r="B3371" t="s">
        <v>15</v>
      </c>
      <c r="C3371" t="s">
        <v>10</v>
      </c>
      <c r="D3371" s="3">
        <v>589.198513584843</v>
      </c>
      <c r="E3371">
        <v>20</v>
      </c>
      <c r="F3371" s="5" t="str">
        <f t="shared" si="208"/>
        <v>Young Adult</v>
      </c>
      <c r="G3371" t="s">
        <v>9019</v>
      </c>
      <c r="H3371">
        <v>19</v>
      </c>
      <c r="I3371" t="str">
        <f t="shared" si="209"/>
        <v>Very Frequent Buyer</v>
      </c>
      <c r="J3371">
        <v>3</v>
      </c>
      <c r="K3371" t="str">
        <f t="shared" si="210"/>
        <v>Neutral</v>
      </c>
      <c r="L3371">
        <v>0</v>
      </c>
      <c r="M3371" t="str">
        <f t="shared" si="211"/>
        <v>No Intent</v>
      </c>
    </row>
    <row r="3372" spans="1:13">
      <c r="A3372">
        <v>9244</v>
      </c>
      <c r="B3372" t="s">
        <v>24</v>
      </c>
      <c r="C3372" t="s">
        <v>10</v>
      </c>
      <c r="D3372" s="3">
        <v>911.97324695798</v>
      </c>
      <c r="E3372">
        <v>49</v>
      </c>
      <c r="F3372" s="5" t="str">
        <f t="shared" ref="F3372:F3435" si="212">IF(E3372&lt;20,"Adolescent",IF(E3372&lt;30,"Young Adult",IF(E3372&lt;40,"Adult",IF(E3372&lt;50,"Middle aged",IF(E3372&lt;60,"Mature Adult","Senior")))))</f>
        <v>Middle aged</v>
      </c>
      <c r="G3372" t="s">
        <v>9020</v>
      </c>
      <c r="H3372">
        <v>17</v>
      </c>
      <c r="I3372" t="str">
        <f t="shared" si="209"/>
        <v>Very Frequent Buyer</v>
      </c>
      <c r="J3372">
        <v>4</v>
      </c>
      <c r="K3372" t="str">
        <f t="shared" si="210"/>
        <v>Satisfied</v>
      </c>
      <c r="L3372">
        <v>1</v>
      </c>
      <c r="M3372" t="str">
        <f t="shared" si="211"/>
        <v>Intent to Purchase</v>
      </c>
    </row>
    <row r="3373" spans="1:13">
      <c r="A3373">
        <v>9245</v>
      </c>
      <c r="B3373" t="s">
        <v>24</v>
      </c>
      <c r="C3373" t="s">
        <v>22</v>
      </c>
      <c r="D3373" s="3">
        <v>1272.6513498919701</v>
      </c>
      <c r="E3373">
        <v>25</v>
      </c>
      <c r="F3373" s="5" t="str">
        <f t="shared" si="212"/>
        <v>Young Adult</v>
      </c>
      <c r="G3373" t="s">
        <v>9020</v>
      </c>
      <c r="H3373">
        <v>10</v>
      </c>
      <c r="I3373" t="str">
        <f t="shared" si="209"/>
        <v>Frequent Buyer</v>
      </c>
      <c r="J3373">
        <v>5</v>
      </c>
      <c r="K3373" t="str">
        <f t="shared" si="210"/>
        <v>Satisfied</v>
      </c>
      <c r="L3373">
        <v>1</v>
      </c>
      <c r="M3373" t="str">
        <f t="shared" si="211"/>
        <v>Intent to Purchase</v>
      </c>
    </row>
    <row r="3374" spans="1:13">
      <c r="A3374">
        <v>9246</v>
      </c>
      <c r="B3374" t="s">
        <v>31</v>
      </c>
      <c r="C3374" t="s">
        <v>10</v>
      </c>
      <c r="D3374" s="3">
        <v>110.12536017268199</v>
      </c>
      <c r="E3374">
        <v>34</v>
      </c>
      <c r="F3374" s="5" t="str">
        <f t="shared" si="212"/>
        <v>Adult</v>
      </c>
      <c r="G3374" t="s">
        <v>9019</v>
      </c>
      <c r="H3374">
        <v>19</v>
      </c>
      <c r="I3374" t="str">
        <f t="shared" si="209"/>
        <v>Very Frequent Buyer</v>
      </c>
      <c r="J3374">
        <v>3</v>
      </c>
      <c r="K3374" t="str">
        <f t="shared" si="210"/>
        <v>Neutral</v>
      </c>
      <c r="L3374">
        <v>0</v>
      </c>
      <c r="M3374" t="str">
        <f t="shared" si="211"/>
        <v>No Intent</v>
      </c>
    </row>
    <row r="3375" spans="1:13">
      <c r="A3375">
        <v>9247</v>
      </c>
      <c r="B3375" t="s">
        <v>15</v>
      </c>
      <c r="C3375" t="s">
        <v>10</v>
      </c>
      <c r="D3375" s="3">
        <v>1998.3924483191099</v>
      </c>
      <c r="E3375">
        <v>51</v>
      </c>
      <c r="F3375" s="5" t="str">
        <f t="shared" si="212"/>
        <v>Mature Adult</v>
      </c>
      <c r="G3375" t="s">
        <v>9020</v>
      </c>
      <c r="H3375">
        <v>19</v>
      </c>
      <c r="I3375" t="str">
        <f t="shared" si="209"/>
        <v>Very Frequent Buyer</v>
      </c>
      <c r="J3375">
        <v>4</v>
      </c>
      <c r="K3375" t="str">
        <f t="shared" si="210"/>
        <v>Satisfied</v>
      </c>
      <c r="L3375">
        <v>1</v>
      </c>
      <c r="M3375" t="str">
        <f t="shared" si="211"/>
        <v>Intent to Purchase</v>
      </c>
    </row>
    <row r="3376" spans="1:13">
      <c r="A3376">
        <v>9248</v>
      </c>
      <c r="B3376" t="s">
        <v>12</v>
      </c>
      <c r="C3376" t="s">
        <v>22</v>
      </c>
      <c r="D3376" s="3">
        <v>460.11130355982903</v>
      </c>
      <c r="E3376">
        <v>62</v>
      </c>
      <c r="F3376" s="5" t="str">
        <f t="shared" si="212"/>
        <v>Senior</v>
      </c>
      <c r="G3376" t="s">
        <v>9020</v>
      </c>
      <c r="H3376">
        <v>15</v>
      </c>
      <c r="I3376" t="str">
        <f t="shared" si="209"/>
        <v>Very Frequent Buyer</v>
      </c>
      <c r="J3376">
        <v>5</v>
      </c>
      <c r="K3376" t="str">
        <f t="shared" si="210"/>
        <v>Satisfied</v>
      </c>
      <c r="L3376">
        <v>1</v>
      </c>
      <c r="M3376" t="str">
        <f t="shared" si="211"/>
        <v>Intent to Purchase</v>
      </c>
    </row>
    <row r="3377" spans="1:13">
      <c r="A3377">
        <v>9249</v>
      </c>
      <c r="B3377" t="s">
        <v>24</v>
      </c>
      <c r="C3377" t="s">
        <v>22</v>
      </c>
      <c r="D3377" s="3">
        <v>2454.7594438661999</v>
      </c>
      <c r="E3377">
        <v>57</v>
      </c>
      <c r="F3377" s="5" t="str">
        <f t="shared" si="212"/>
        <v>Mature Adult</v>
      </c>
      <c r="G3377" t="s">
        <v>9019</v>
      </c>
      <c r="H3377">
        <v>5</v>
      </c>
      <c r="I3377" t="str">
        <f t="shared" si="209"/>
        <v>Regular Buyer</v>
      </c>
      <c r="J3377">
        <v>3</v>
      </c>
      <c r="K3377" t="str">
        <f t="shared" si="210"/>
        <v>Neutral</v>
      </c>
      <c r="L3377">
        <v>0</v>
      </c>
      <c r="M3377" t="str">
        <f t="shared" si="211"/>
        <v>No Intent</v>
      </c>
    </row>
    <row r="3378" spans="1:13">
      <c r="A3378">
        <v>9250</v>
      </c>
      <c r="B3378" t="s">
        <v>12</v>
      </c>
      <c r="C3378" t="s">
        <v>28</v>
      </c>
      <c r="D3378" s="3">
        <v>149.65202209113201</v>
      </c>
      <c r="E3378">
        <v>61</v>
      </c>
      <c r="F3378" s="5" t="str">
        <f t="shared" si="212"/>
        <v>Senior</v>
      </c>
      <c r="G3378" t="s">
        <v>9019</v>
      </c>
      <c r="H3378">
        <v>13</v>
      </c>
      <c r="I3378" t="str">
        <f t="shared" si="209"/>
        <v>Very Frequent Buyer</v>
      </c>
      <c r="J3378">
        <v>2</v>
      </c>
      <c r="K3378" t="str">
        <f t="shared" si="210"/>
        <v>Unsatisfied</v>
      </c>
      <c r="L3378">
        <v>0</v>
      </c>
      <c r="M3378" t="str">
        <f t="shared" si="211"/>
        <v>No Intent</v>
      </c>
    </row>
    <row r="3379" spans="1:13">
      <c r="A3379">
        <v>9251</v>
      </c>
      <c r="B3379" t="s">
        <v>15</v>
      </c>
      <c r="C3379" t="s">
        <v>22</v>
      </c>
      <c r="D3379" s="3">
        <v>2007.3506228062499</v>
      </c>
      <c r="E3379">
        <v>38</v>
      </c>
      <c r="F3379" s="5" t="str">
        <f t="shared" si="212"/>
        <v>Adult</v>
      </c>
      <c r="G3379" t="s">
        <v>9020</v>
      </c>
      <c r="H3379">
        <v>19</v>
      </c>
      <c r="I3379" t="str">
        <f t="shared" si="209"/>
        <v>Very Frequent Buyer</v>
      </c>
      <c r="J3379">
        <v>3</v>
      </c>
      <c r="K3379" t="str">
        <f t="shared" si="210"/>
        <v>Neutral</v>
      </c>
      <c r="L3379">
        <v>1</v>
      </c>
      <c r="M3379" t="str">
        <f t="shared" si="211"/>
        <v>Intent to Purchase</v>
      </c>
    </row>
    <row r="3380" spans="1:13">
      <c r="A3380">
        <v>9252</v>
      </c>
      <c r="B3380" t="s">
        <v>31</v>
      </c>
      <c r="C3380" t="s">
        <v>18</v>
      </c>
      <c r="D3380" s="3">
        <v>1099.03806517352</v>
      </c>
      <c r="E3380">
        <v>50</v>
      </c>
      <c r="F3380" s="5" t="str">
        <f t="shared" si="212"/>
        <v>Mature Adult</v>
      </c>
      <c r="G3380" t="s">
        <v>9019</v>
      </c>
      <c r="H3380">
        <v>3</v>
      </c>
      <c r="I3380" t="str">
        <f t="shared" si="209"/>
        <v>Occasional Buyer</v>
      </c>
      <c r="J3380">
        <v>5</v>
      </c>
      <c r="K3380" t="str">
        <f t="shared" si="210"/>
        <v>Satisfied</v>
      </c>
      <c r="L3380">
        <v>1</v>
      </c>
      <c r="M3380" t="str">
        <f t="shared" si="211"/>
        <v>Intent to Purchase</v>
      </c>
    </row>
    <row r="3381" spans="1:13">
      <c r="A3381">
        <v>9253</v>
      </c>
      <c r="B3381" t="s">
        <v>31</v>
      </c>
      <c r="C3381" t="s">
        <v>18</v>
      </c>
      <c r="D3381" s="3">
        <v>1860.93725797661</v>
      </c>
      <c r="E3381">
        <v>61</v>
      </c>
      <c r="F3381" s="5" t="str">
        <f t="shared" si="212"/>
        <v>Senior</v>
      </c>
      <c r="G3381" t="s">
        <v>9020</v>
      </c>
      <c r="H3381">
        <v>14</v>
      </c>
      <c r="I3381" t="str">
        <f t="shared" si="209"/>
        <v>Very Frequent Buyer</v>
      </c>
      <c r="J3381">
        <v>1</v>
      </c>
      <c r="K3381" t="str">
        <f t="shared" si="210"/>
        <v>Unsatisfied</v>
      </c>
      <c r="L3381">
        <v>1</v>
      </c>
      <c r="M3381" t="str">
        <f t="shared" si="211"/>
        <v>Intent to Purchase</v>
      </c>
    </row>
    <row r="3382" spans="1:13">
      <c r="A3382">
        <v>9254</v>
      </c>
      <c r="B3382" t="s">
        <v>31</v>
      </c>
      <c r="C3382" t="s">
        <v>28</v>
      </c>
      <c r="D3382" s="3">
        <v>1563.1733534453999</v>
      </c>
      <c r="E3382">
        <v>60</v>
      </c>
      <c r="F3382" s="5" t="str">
        <f t="shared" si="212"/>
        <v>Senior</v>
      </c>
      <c r="G3382" t="s">
        <v>9020</v>
      </c>
      <c r="H3382">
        <v>15</v>
      </c>
      <c r="I3382" t="str">
        <f t="shared" si="209"/>
        <v>Very Frequent Buyer</v>
      </c>
      <c r="J3382">
        <v>4</v>
      </c>
      <c r="K3382" t="str">
        <f t="shared" si="210"/>
        <v>Satisfied</v>
      </c>
      <c r="L3382">
        <v>1</v>
      </c>
      <c r="M3382" t="str">
        <f t="shared" si="211"/>
        <v>Intent to Purchase</v>
      </c>
    </row>
    <row r="3383" spans="1:13">
      <c r="A3383">
        <v>9255</v>
      </c>
      <c r="B3383" t="s">
        <v>15</v>
      </c>
      <c r="C3383" t="s">
        <v>13</v>
      </c>
      <c r="D3383" s="3">
        <v>318.03644781019102</v>
      </c>
      <c r="E3383">
        <v>51</v>
      </c>
      <c r="F3383" s="5" t="str">
        <f t="shared" si="212"/>
        <v>Mature Adult</v>
      </c>
      <c r="G3383" t="s">
        <v>9019</v>
      </c>
      <c r="H3383">
        <v>4</v>
      </c>
      <c r="I3383" t="str">
        <f t="shared" si="209"/>
        <v>Regular Buyer</v>
      </c>
      <c r="J3383">
        <v>4</v>
      </c>
      <c r="K3383" t="str">
        <f t="shared" si="210"/>
        <v>Satisfied</v>
      </c>
      <c r="L3383">
        <v>1</v>
      </c>
      <c r="M3383" t="str">
        <f t="shared" si="211"/>
        <v>Intent to Purchase</v>
      </c>
    </row>
    <row r="3384" spans="1:13">
      <c r="A3384">
        <v>9256</v>
      </c>
      <c r="B3384" t="s">
        <v>12</v>
      </c>
      <c r="C3384" t="s">
        <v>28</v>
      </c>
      <c r="D3384" s="3">
        <v>938.508250107251</v>
      </c>
      <c r="E3384">
        <v>44</v>
      </c>
      <c r="F3384" s="5" t="str">
        <f t="shared" si="212"/>
        <v>Middle aged</v>
      </c>
      <c r="G3384" t="s">
        <v>9019</v>
      </c>
      <c r="H3384">
        <v>16</v>
      </c>
      <c r="I3384" t="str">
        <f t="shared" si="209"/>
        <v>Very Frequent Buyer</v>
      </c>
      <c r="J3384">
        <v>2</v>
      </c>
      <c r="K3384" t="str">
        <f t="shared" si="210"/>
        <v>Unsatisfied</v>
      </c>
      <c r="L3384">
        <v>0</v>
      </c>
      <c r="M3384" t="str">
        <f t="shared" si="211"/>
        <v>No Intent</v>
      </c>
    </row>
    <row r="3385" spans="1:13">
      <c r="A3385">
        <v>9257</v>
      </c>
      <c r="B3385" t="s">
        <v>15</v>
      </c>
      <c r="C3385" t="s">
        <v>28</v>
      </c>
      <c r="D3385" s="3">
        <v>133.366217417249</v>
      </c>
      <c r="E3385">
        <v>19</v>
      </c>
      <c r="F3385" s="5" t="str">
        <f t="shared" si="212"/>
        <v>Adolescent</v>
      </c>
      <c r="G3385" t="s">
        <v>9019</v>
      </c>
      <c r="H3385">
        <v>16</v>
      </c>
      <c r="I3385" t="str">
        <f t="shared" si="209"/>
        <v>Very Frequent Buyer</v>
      </c>
      <c r="J3385">
        <v>5</v>
      </c>
      <c r="K3385" t="str">
        <f t="shared" si="210"/>
        <v>Satisfied</v>
      </c>
      <c r="L3385">
        <v>0</v>
      </c>
      <c r="M3385" t="str">
        <f t="shared" si="211"/>
        <v>No Intent</v>
      </c>
    </row>
    <row r="3386" spans="1:13">
      <c r="A3386">
        <v>9258</v>
      </c>
      <c r="B3386" t="s">
        <v>31</v>
      </c>
      <c r="C3386" t="s">
        <v>22</v>
      </c>
      <c r="D3386" s="3">
        <v>2961.5413060753199</v>
      </c>
      <c r="E3386">
        <v>43</v>
      </c>
      <c r="F3386" s="5" t="str">
        <f t="shared" si="212"/>
        <v>Middle aged</v>
      </c>
      <c r="G3386" t="s">
        <v>9019</v>
      </c>
      <c r="H3386">
        <v>19</v>
      </c>
      <c r="I3386" t="str">
        <f t="shared" si="209"/>
        <v>Very Frequent Buyer</v>
      </c>
      <c r="J3386">
        <v>4</v>
      </c>
      <c r="K3386" t="str">
        <f t="shared" si="210"/>
        <v>Satisfied</v>
      </c>
      <c r="L3386">
        <v>1</v>
      </c>
      <c r="M3386" t="str">
        <f t="shared" si="211"/>
        <v>Intent to Purchase</v>
      </c>
    </row>
    <row r="3387" spans="1:13">
      <c r="A3387">
        <v>9259</v>
      </c>
      <c r="B3387" t="s">
        <v>24</v>
      </c>
      <c r="C3387" t="s">
        <v>10</v>
      </c>
      <c r="D3387" s="3">
        <v>1073.66025202674</v>
      </c>
      <c r="E3387">
        <v>29</v>
      </c>
      <c r="F3387" s="5" t="str">
        <f t="shared" si="212"/>
        <v>Young Adult</v>
      </c>
      <c r="G3387" t="s">
        <v>9019</v>
      </c>
      <c r="H3387">
        <v>8</v>
      </c>
      <c r="I3387" t="str">
        <f t="shared" si="209"/>
        <v>Frequent Buyer</v>
      </c>
      <c r="J3387">
        <v>3</v>
      </c>
      <c r="K3387" t="str">
        <f t="shared" si="210"/>
        <v>Neutral</v>
      </c>
      <c r="L3387">
        <v>0</v>
      </c>
      <c r="M3387" t="str">
        <f t="shared" si="211"/>
        <v>No Intent</v>
      </c>
    </row>
    <row r="3388" spans="1:13">
      <c r="A3388">
        <v>9260</v>
      </c>
      <c r="B3388" t="s">
        <v>12</v>
      </c>
      <c r="C3388" t="s">
        <v>28</v>
      </c>
      <c r="D3388" s="3">
        <v>1298.4929348460701</v>
      </c>
      <c r="E3388">
        <v>29</v>
      </c>
      <c r="F3388" s="5" t="str">
        <f t="shared" si="212"/>
        <v>Young Adult</v>
      </c>
      <c r="G3388" t="s">
        <v>9019</v>
      </c>
      <c r="H3388">
        <v>3</v>
      </c>
      <c r="I3388" t="str">
        <f t="shared" si="209"/>
        <v>Occasional Buyer</v>
      </c>
      <c r="J3388">
        <v>3</v>
      </c>
      <c r="K3388" t="str">
        <f t="shared" si="210"/>
        <v>Neutral</v>
      </c>
      <c r="L3388">
        <v>0</v>
      </c>
      <c r="M3388" t="str">
        <f t="shared" si="211"/>
        <v>No Intent</v>
      </c>
    </row>
    <row r="3389" spans="1:13">
      <c r="A3389">
        <v>9261</v>
      </c>
      <c r="B3389" t="s">
        <v>24</v>
      </c>
      <c r="C3389" t="s">
        <v>28</v>
      </c>
      <c r="D3389" s="3">
        <v>958.209254929145</v>
      </c>
      <c r="E3389">
        <v>35</v>
      </c>
      <c r="F3389" s="5" t="str">
        <f t="shared" si="212"/>
        <v>Adult</v>
      </c>
      <c r="G3389" t="s">
        <v>9020</v>
      </c>
      <c r="H3389">
        <v>3</v>
      </c>
      <c r="I3389" t="str">
        <f t="shared" si="209"/>
        <v>Occasional Buyer</v>
      </c>
      <c r="J3389">
        <v>4</v>
      </c>
      <c r="K3389" t="str">
        <f t="shared" si="210"/>
        <v>Satisfied</v>
      </c>
      <c r="L3389">
        <v>1</v>
      </c>
      <c r="M3389" t="str">
        <f t="shared" si="211"/>
        <v>Intent to Purchase</v>
      </c>
    </row>
    <row r="3390" spans="1:13">
      <c r="A3390">
        <v>9262</v>
      </c>
      <c r="B3390" t="s">
        <v>15</v>
      </c>
      <c r="C3390" t="s">
        <v>28</v>
      </c>
      <c r="D3390" s="3">
        <v>1225.8950593192001</v>
      </c>
      <c r="E3390">
        <v>67</v>
      </c>
      <c r="F3390" s="5" t="str">
        <f t="shared" si="212"/>
        <v>Senior</v>
      </c>
      <c r="G3390" t="s">
        <v>9020</v>
      </c>
      <c r="H3390">
        <v>7</v>
      </c>
      <c r="I3390" t="str">
        <f t="shared" si="209"/>
        <v>Frequent Buyer</v>
      </c>
      <c r="J3390">
        <v>5</v>
      </c>
      <c r="K3390" t="str">
        <f t="shared" si="210"/>
        <v>Satisfied</v>
      </c>
      <c r="L3390">
        <v>1</v>
      </c>
      <c r="M3390" t="str">
        <f t="shared" si="211"/>
        <v>Intent to Purchase</v>
      </c>
    </row>
    <row r="3391" spans="1:13">
      <c r="A3391">
        <v>9263</v>
      </c>
      <c r="B3391" t="s">
        <v>15</v>
      </c>
      <c r="C3391" t="s">
        <v>10</v>
      </c>
      <c r="D3391" s="3">
        <v>1970.3175024801201</v>
      </c>
      <c r="E3391">
        <v>68</v>
      </c>
      <c r="F3391" s="5" t="str">
        <f t="shared" si="212"/>
        <v>Senior</v>
      </c>
      <c r="G3391" t="s">
        <v>9019</v>
      </c>
      <c r="H3391">
        <v>7</v>
      </c>
      <c r="I3391" t="str">
        <f t="shared" si="209"/>
        <v>Frequent Buyer</v>
      </c>
      <c r="J3391">
        <v>4</v>
      </c>
      <c r="K3391" t="str">
        <f t="shared" si="210"/>
        <v>Satisfied</v>
      </c>
      <c r="L3391">
        <v>1</v>
      </c>
      <c r="M3391" t="str">
        <f t="shared" si="211"/>
        <v>Intent to Purchase</v>
      </c>
    </row>
    <row r="3392" spans="1:13">
      <c r="A3392">
        <v>9264</v>
      </c>
      <c r="B3392" t="s">
        <v>15</v>
      </c>
      <c r="C3392" t="s">
        <v>13</v>
      </c>
      <c r="D3392" s="3">
        <v>1082.47315913945</v>
      </c>
      <c r="E3392">
        <v>28</v>
      </c>
      <c r="F3392" s="5" t="str">
        <f t="shared" si="212"/>
        <v>Young Adult</v>
      </c>
      <c r="G3392" t="s">
        <v>9019</v>
      </c>
      <c r="H3392">
        <v>3</v>
      </c>
      <c r="I3392" t="str">
        <f t="shared" si="209"/>
        <v>Occasional Buyer</v>
      </c>
      <c r="J3392">
        <v>1</v>
      </c>
      <c r="K3392" t="str">
        <f t="shared" si="210"/>
        <v>Unsatisfied</v>
      </c>
      <c r="L3392">
        <v>0</v>
      </c>
      <c r="M3392" t="str">
        <f t="shared" si="211"/>
        <v>No Intent</v>
      </c>
    </row>
    <row r="3393" spans="1:13">
      <c r="A3393">
        <v>9265</v>
      </c>
      <c r="B3393" t="s">
        <v>15</v>
      </c>
      <c r="C3393" t="s">
        <v>10</v>
      </c>
      <c r="D3393" s="3">
        <v>1547.6901762443499</v>
      </c>
      <c r="E3393">
        <v>66</v>
      </c>
      <c r="F3393" s="5" t="str">
        <f t="shared" si="212"/>
        <v>Senior</v>
      </c>
      <c r="G3393" t="s">
        <v>9020</v>
      </c>
      <c r="H3393">
        <v>7</v>
      </c>
      <c r="I3393" t="str">
        <f t="shared" si="209"/>
        <v>Frequent Buyer</v>
      </c>
      <c r="J3393">
        <v>2</v>
      </c>
      <c r="K3393" t="str">
        <f t="shared" si="210"/>
        <v>Unsatisfied</v>
      </c>
      <c r="L3393">
        <v>1</v>
      </c>
      <c r="M3393" t="str">
        <f t="shared" si="211"/>
        <v>Intent to Purchase</v>
      </c>
    </row>
    <row r="3394" spans="1:13">
      <c r="A3394">
        <v>9266</v>
      </c>
      <c r="B3394" t="s">
        <v>15</v>
      </c>
      <c r="C3394" t="s">
        <v>18</v>
      </c>
      <c r="D3394" s="3">
        <v>1189.0483640960899</v>
      </c>
      <c r="E3394">
        <v>30</v>
      </c>
      <c r="F3394" s="5" t="str">
        <f t="shared" si="212"/>
        <v>Adult</v>
      </c>
      <c r="G3394" t="s">
        <v>9019</v>
      </c>
      <c r="H3394">
        <v>15</v>
      </c>
      <c r="I3394" t="str">
        <f t="shared" ref="I3394:I3457" si="213">IF(H3394=0, "No Purchases",
IF(H3394&lt;=1, "Rare Buyer",
IF(H3394&lt;=3, "Occasional Buyer",
IF(H3394&lt;=6, "Regular Buyer",
IF(H3394&lt;=12, "Frequent Buyer", "Very Frequent Buyer")))))</f>
        <v>Very Frequent Buyer</v>
      </c>
      <c r="J3394">
        <v>1</v>
      </c>
      <c r="K3394" t="str">
        <f t="shared" ref="K3394:K3457" si="214">IF(J3394&lt;=2, "Unsatisfied",
IF(J3394=3, "Neutral",
IF(J3394&gt;=4, "Satisfied", "N/A")))</f>
        <v>Unsatisfied</v>
      </c>
      <c r="L3394">
        <v>0</v>
      </c>
      <c r="M3394" t="str">
        <f t="shared" ref="M3394:M3457" si="215">IF(L3394=0, "No Intent", IF(L3394=1,"Intent to Purchase", "N/A"))</f>
        <v>No Intent</v>
      </c>
    </row>
    <row r="3395" spans="1:13">
      <c r="A3395">
        <v>9267</v>
      </c>
      <c r="B3395" t="s">
        <v>31</v>
      </c>
      <c r="C3395" t="s">
        <v>13</v>
      </c>
      <c r="D3395" s="3">
        <v>2322.7031306920098</v>
      </c>
      <c r="E3395">
        <v>21</v>
      </c>
      <c r="F3395" s="5" t="str">
        <f t="shared" si="212"/>
        <v>Young Adult</v>
      </c>
      <c r="G3395" t="s">
        <v>9020</v>
      </c>
      <c r="H3395">
        <v>18</v>
      </c>
      <c r="I3395" t="str">
        <f t="shared" si="213"/>
        <v>Very Frequent Buyer</v>
      </c>
      <c r="J3395">
        <v>5</v>
      </c>
      <c r="K3395" t="str">
        <f t="shared" si="214"/>
        <v>Satisfied</v>
      </c>
      <c r="L3395">
        <v>1</v>
      </c>
      <c r="M3395" t="str">
        <f t="shared" si="215"/>
        <v>Intent to Purchase</v>
      </c>
    </row>
    <row r="3396" spans="1:13">
      <c r="A3396">
        <v>9268</v>
      </c>
      <c r="B3396" t="s">
        <v>24</v>
      </c>
      <c r="C3396" t="s">
        <v>13</v>
      </c>
      <c r="D3396" s="3">
        <v>1673.07623281416</v>
      </c>
      <c r="E3396">
        <v>26</v>
      </c>
      <c r="F3396" s="5" t="str">
        <f t="shared" si="212"/>
        <v>Young Adult</v>
      </c>
      <c r="G3396" t="s">
        <v>9020</v>
      </c>
      <c r="H3396">
        <v>16</v>
      </c>
      <c r="I3396" t="str">
        <f t="shared" si="213"/>
        <v>Very Frequent Buyer</v>
      </c>
      <c r="J3396">
        <v>2</v>
      </c>
      <c r="K3396" t="str">
        <f t="shared" si="214"/>
        <v>Unsatisfied</v>
      </c>
      <c r="L3396">
        <v>0</v>
      </c>
      <c r="M3396" t="str">
        <f t="shared" si="215"/>
        <v>No Intent</v>
      </c>
    </row>
    <row r="3397" spans="1:13">
      <c r="A3397">
        <v>9269</v>
      </c>
      <c r="B3397" t="s">
        <v>15</v>
      </c>
      <c r="C3397" t="s">
        <v>28</v>
      </c>
      <c r="D3397" s="3">
        <v>345.80551663130899</v>
      </c>
      <c r="E3397">
        <v>38</v>
      </c>
      <c r="F3397" s="5" t="str">
        <f t="shared" si="212"/>
        <v>Adult</v>
      </c>
      <c r="G3397" t="s">
        <v>9019</v>
      </c>
      <c r="H3397">
        <v>11</v>
      </c>
      <c r="I3397" t="str">
        <f t="shared" si="213"/>
        <v>Frequent Buyer</v>
      </c>
      <c r="J3397">
        <v>3</v>
      </c>
      <c r="K3397" t="str">
        <f t="shared" si="214"/>
        <v>Neutral</v>
      </c>
      <c r="L3397">
        <v>0</v>
      </c>
      <c r="M3397" t="str">
        <f t="shared" si="215"/>
        <v>No Intent</v>
      </c>
    </row>
    <row r="3398" spans="1:13">
      <c r="A3398">
        <v>9270</v>
      </c>
      <c r="B3398" t="s">
        <v>15</v>
      </c>
      <c r="C3398" t="s">
        <v>18</v>
      </c>
      <c r="D3398" s="3">
        <v>2319.3803447226601</v>
      </c>
      <c r="E3398">
        <v>37</v>
      </c>
      <c r="F3398" s="5" t="str">
        <f t="shared" si="212"/>
        <v>Adult</v>
      </c>
      <c r="G3398" t="s">
        <v>9019</v>
      </c>
      <c r="H3398">
        <v>19</v>
      </c>
      <c r="I3398" t="str">
        <f t="shared" si="213"/>
        <v>Very Frequent Buyer</v>
      </c>
      <c r="J3398">
        <v>2</v>
      </c>
      <c r="K3398" t="str">
        <f t="shared" si="214"/>
        <v>Unsatisfied</v>
      </c>
      <c r="L3398">
        <v>0</v>
      </c>
      <c r="M3398" t="str">
        <f t="shared" si="215"/>
        <v>No Intent</v>
      </c>
    </row>
    <row r="3399" spans="1:13">
      <c r="A3399">
        <v>9271</v>
      </c>
      <c r="B3399" t="s">
        <v>31</v>
      </c>
      <c r="C3399" t="s">
        <v>22</v>
      </c>
      <c r="D3399" s="3">
        <v>676.55032259440998</v>
      </c>
      <c r="E3399">
        <v>41</v>
      </c>
      <c r="F3399" s="5" t="str">
        <f t="shared" si="212"/>
        <v>Middle aged</v>
      </c>
      <c r="G3399" t="s">
        <v>9020</v>
      </c>
      <c r="H3399">
        <v>2</v>
      </c>
      <c r="I3399" t="str">
        <f t="shared" si="213"/>
        <v>Occasional Buyer</v>
      </c>
      <c r="J3399">
        <v>5</v>
      </c>
      <c r="K3399" t="str">
        <f t="shared" si="214"/>
        <v>Satisfied</v>
      </c>
      <c r="L3399">
        <v>1</v>
      </c>
      <c r="M3399" t="str">
        <f t="shared" si="215"/>
        <v>Intent to Purchase</v>
      </c>
    </row>
    <row r="3400" spans="1:13">
      <c r="A3400">
        <v>9272</v>
      </c>
      <c r="B3400" t="s">
        <v>31</v>
      </c>
      <c r="C3400" t="s">
        <v>10</v>
      </c>
      <c r="D3400" s="3">
        <v>1865.20216166162</v>
      </c>
      <c r="E3400">
        <v>23</v>
      </c>
      <c r="F3400" s="5" t="str">
        <f t="shared" si="212"/>
        <v>Young Adult</v>
      </c>
      <c r="G3400" t="s">
        <v>9020</v>
      </c>
      <c r="H3400">
        <v>8</v>
      </c>
      <c r="I3400" t="str">
        <f t="shared" si="213"/>
        <v>Frequent Buyer</v>
      </c>
      <c r="J3400">
        <v>1</v>
      </c>
      <c r="K3400" t="str">
        <f t="shared" si="214"/>
        <v>Unsatisfied</v>
      </c>
      <c r="L3400">
        <v>0</v>
      </c>
      <c r="M3400" t="str">
        <f t="shared" si="215"/>
        <v>No Intent</v>
      </c>
    </row>
    <row r="3401" spans="1:13">
      <c r="A3401">
        <v>9273</v>
      </c>
      <c r="B3401" t="s">
        <v>15</v>
      </c>
      <c r="C3401" t="s">
        <v>22</v>
      </c>
      <c r="D3401" s="3">
        <v>1603.7096973191799</v>
      </c>
      <c r="E3401">
        <v>62</v>
      </c>
      <c r="F3401" s="5" t="str">
        <f t="shared" si="212"/>
        <v>Senior</v>
      </c>
      <c r="G3401" t="s">
        <v>9020</v>
      </c>
      <c r="H3401">
        <v>4</v>
      </c>
      <c r="I3401" t="str">
        <f t="shared" si="213"/>
        <v>Regular Buyer</v>
      </c>
      <c r="J3401">
        <v>2</v>
      </c>
      <c r="K3401" t="str">
        <f t="shared" si="214"/>
        <v>Unsatisfied</v>
      </c>
      <c r="L3401">
        <v>1</v>
      </c>
      <c r="M3401" t="str">
        <f t="shared" si="215"/>
        <v>Intent to Purchase</v>
      </c>
    </row>
    <row r="3402" spans="1:13">
      <c r="A3402">
        <v>9274</v>
      </c>
      <c r="B3402" t="s">
        <v>9</v>
      </c>
      <c r="C3402" t="s">
        <v>13</v>
      </c>
      <c r="D3402" s="3">
        <v>419.46680290166199</v>
      </c>
      <c r="E3402">
        <v>24</v>
      </c>
      <c r="F3402" s="5" t="str">
        <f t="shared" si="212"/>
        <v>Young Adult</v>
      </c>
      <c r="G3402" t="s">
        <v>9019</v>
      </c>
      <c r="H3402">
        <v>16</v>
      </c>
      <c r="I3402" t="str">
        <f t="shared" si="213"/>
        <v>Very Frequent Buyer</v>
      </c>
      <c r="J3402">
        <v>5</v>
      </c>
      <c r="K3402" t="str">
        <f t="shared" si="214"/>
        <v>Satisfied</v>
      </c>
      <c r="L3402">
        <v>0</v>
      </c>
      <c r="M3402" t="str">
        <f t="shared" si="215"/>
        <v>No Intent</v>
      </c>
    </row>
    <row r="3403" spans="1:13">
      <c r="A3403">
        <v>9275</v>
      </c>
      <c r="B3403" t="s">
        <v>12</v>
      </c>
      <c r="C3403" t="s">
        <v>18</v>
      </c>
      <c r="D3403" s="3">
        <v>1627.7703593690601</v>
      </c>
      <c r="E3403">
        <v>25</v>
      </c>
      <c r="F3403" s="5" t="str">
        <f t="shared" si="212"/>
        <v>Young Adult</v>
      </c>
      <c r="G3403" t="s">
        <v>9020</v>
      </c>
      <c r="H3403">
        <v>18</v>
      </c>
      <c r="I3403" t="str">
        <f t="shared" si="213"/>
        <v>Very Frequent Buyer</v>
      </c>
      <c r="J3403">
        <v>5</v>
      </c>
      <c r="K3403" t="str">
        <f t="shared" si="214"/>
        <v>Satisfied</v>
      </c>
      <c r="L3403">
        <v>1</v>
      </c>
      <c r="M3403" t="str">
        <f t="shared" si="215"/>
        <v>Intent to Purchase</v>
      </c>
    </row>
    <row r="3404" spans="1:13">
      <c r="A3404">
        <v>9276</v>
      </c>
      <c r="B3404" t="s">
        <v>15</v>
      </c>
      <c r="C3404" t="s">
        <v>28</v>
      </c>
      <c r="D3404" s="3">
        <v>2390.0815346238001</v>
      </c>
      <c r="E3404">
        <v>31</v>
      </c>
      <c r="F3404" s="5" t="str">
        <f t="shared" si="212"/>
        <v>Adult</v>
      </c>
      <c r="G3404" t="s">
        <v>9019</v>
      </c>
      <c r="H3404">
        <v>6</v>
      </c>
      <c r="I3404" t="str">
        <f t="shared" si="213"/>
        <v>Regular Buyer</v>
      </c>
      <c r="J3404">
        <v>1</v>
      </c>
      <c r="K3404" t="str">
        <f t="shared" si="214"/>
        <v>Unsatisfied</v>
      </c>
      <c r="L3404">
        <v>0</v>
      </c>
      <c r="M3404" t="str">
        <f t="shared" si="215"/>
        <v>No Intent</v>
      </c>
    </row>
    <row r="3405" spans="1:13">
      <c r="A3405">
        <v>9277</v>
      </c>
      <c r="B3405" t="s">
        <v>12</v>
      </c>
      <c r="C3405" t="s">
        <v>10</v>
      </c>
      <c r="D3405" s="3">
        <v>1160.5167490127899</v>
      </c>
      <c r="E3405">
        <v>34</v>
      </c>
      <c r="F3405" s="5" t="str">
        <f t="shared" si="212"/>
        <v>Adult</v>
      </c>
      <c r="G3405" t="s">
        <v>9019</v>
      </c>
      <c r="H3405">
        <v>5</v>
      </c>
      <c r="I3405" t="str">
        <f t="shared" si="213"/>
        <v>Regular Buyer</v>
      </c>
      <c r="J3405">
        <v>4</v>
      </c>
      <c r="K3405" t="str">
        <f t="shared" si="214"/>
        <v>Satisfied</v>
      </c>
      <c r="L3405">
        <v>1</v>
      </c>
      <c r="M3405" t="str">
        <f t="shared" si="215"/>
        <v>Intent to Purchase</v>
      </c>
    </row>
    <row r="3406" spans="1:13">
      <c r="A3406">
        <v>9278</v>
      </c>
      <c r="B3406" t="s">
        <v>15</v>
      </c>
      <c r="C3406" t="s">
        <v>22</v>
      </c>
      <c r="D3406" s="3">
        <v>626.56179975597104</v>
      </c>
      <c r="E3406">
        <v>52</v>
      </c>
      <c r="F3406" s="5" t="str">
        <f t="shared" si="212"/>
        <v>Mature Adult</v>
      </c>
      <c r="G3406" t="s">
        <v>9019</v>
      </c>
      <c r="H3406">
        <v>4</v>
      </c>
      <c r="I3406" t="str">
        <f t="shared" si="213"/>
        <v>Regular Buyer</v>
      </c>
      <c r="J3406">
        <v>4</v>
      </c>
      <c r="K3406" t="str">
        <f t="shared" si="214"/>
        <v>Satisfied</v>
      </c>
      <c r="L3406">
        <v>1</v>
      </c>
      <c r="M3406" t="str">
        <f t="shared" si="215"/>
        <v>Intent to Purchase</v>
      </c>
    </row>
    <row r="3407" spans="1:13">
      <c r="A3407">
        <v>9279</v>
      </c>
      <c r="B3407" t="s">
        <v>12</v>
      </c>
      <c r="C3407" t="s">
        <v>18</v>
      </c>
      <c r="D3407" s="3">
        <v>2381.84849122792</v>
      </c>
      <c r="E3407">
        <v>41</v>
      </c>
      <c r="F3407" s="5" t="str">
        <f t="shared" si="212"/>
        <v>Middle aged</v>
      </c>
      <c r="G3407" t="s">
        <v>9019</v>
      </c>
      <c r="H3407">
        <v>1</v>
      </c>
      <c r="I3407" t="str">
        <f t="shared" si="213"/>
        <v>Rare Buyer</v>
      </c>
      <c r="J3407">
        <v>5</v>
      </c>
      <c r="K3407" t="str">
        <f t="shared" si="214"/>
        <v>Satisfied</v>
      </c>
      <c r="L3407">
        <v>1</v>
      </c>
      <c r="M3407" t="str">
        <f t="shared" si="215"/>
        <v>Intent to Purchase</v>
      </c>
    </row>
    <row r="3408" spans="1:13">
      <c r="A3408">
        <v>9280</v>
      </c>
      <c r="B3408" t="s">
        <v>24</v>
      </c>
      <c r="C3408" t="s">
        <v>22</v>
      </c>
      <c r="D3408" s="3">
        <v>1820.7340263587</v>
      </c>
      <c r="E3408">
        <v>66</v>
      </c>
      <c r="F3408" s="5" t="str">
        <f t="shared" si="212"/>
        <v>Senior</v>
      </c>
      <c r="G3408" t="s">
        <v>9020</v>
      </c>
      <c r="H3408">
        <v>12</v>
      </c>
      <c r="I3408" t="str">
        <f t="shared" si="213"/>
        <v>Frequent Buyer</v>
      </c>
      <c r="J3408">
        <v>5</v>
      </c>
      <c r="K3408" t="str">
        <f t="shared" si="214"/>
        <v>Satisfied</v>
      </c>
      <c r="L3408">
        <v>1</v>
      </c>
      <c r="M3408" t="str">
        <f t="shared" si="215"/>
        <v>Intent to Purchase</v>
      </c>
    </row>
    <row r="3409" spans="1:13">
      <c r="A3409">
        <v>9281</v>
      </c>
      <c r="B3409" t="s">
        <v>15</v>
      </c>
      <c r="C3409" t="s">
        <v>28</v>
      </c>
      <c r="D3409" s="3">
        <v>2641.5050507585802</v>
      </c>
      <c r="E3409">
        <v>51</v>
      </c>
      <c r="F3409" s="5" t="str">
        <f t="shared" si="212"/>
        <v>Mature Adult</v>
      </c>
      <c r="G3409" t="s">
        <v>9019</v>
      </c>
      <c r="H3409">
        <v>14</v>
      </c>
      <c r="I3409" t="str">
        <f t="shared" si="213"/>
        <v>Very Frequent Buyer</v>
      </c>
      <c r="J3409">
        <v>2</v>
      </c>
      <c r="K3409" t="str">
        <f t="shared" si="214"/>
        <v>Unsatisfied</v>
      </c>
      <c r="L3409">
        <v>0</v>
      </c>
      <c r="M3409" t="str">
        <f t="shared" si="215"/>
        <v>No Intent</v>
      </c>
    </row>
    <row r="3410" spans="1:13">
      <c r="A3410">
        <v>9282</v>
      </c>
      <c r="B3410" t="s">
        <v>15</v>
      </c>
      <c r="C3410" t="s">
        <v>13</v>
      </c>
      <c r="D3410" s="3">
        <v>1583.81481878713</v>
      </c>
      <c r="E3410">
        <v>23</v>
      </c>
      <c r="F3410" s="5" t="str">
        <f t="shared" si="212"/>
        <v>Young Adult</v>
      </c>
      <c r="G3410" t="s">
        <v>9019</v>
      </c>
      <c r="H3410">
        <v>2</v>
      </c>
      <c r="I3410" t="str">
        <f t="shared" si="213"/>
        <v>Occasional Buyer</v>
      </c>
      <c r="J3410">
        <v>4</v>
      </c>
      <c r="K3410" t="str">
        <f t="shared" si="214"/>
        <v>Satisfied</v>
      </c>
      <c r="L3410">
        <v>0</v>
      </c>
      <c r="M3410" t="str">
        <f t="shared" si="215"/>
        <v>No Intent</v>
      </c>
    </row>
    <row r="3411" spans="1:13">
      <c r="A3411">
        <v>9283</v>
      </c>
      <c r="B3411" t="s">
        <v>9</v>
      </c>
      <c r="C3411" t="s">
        <v>10</v>
      </c>
      <c r="D3411" s="3">
        <v>311.036699718313</v>
      </c>
      <c r="E3411">
        <v>23</v>
      </c>
      <c r="F3411" s="5" t="str">
        <f t="shared" si="212"/>
        <v>Young Adult</v>
      </c>
      <c r="G3411" t="s">
        <v>9020</v>
      </c>
      <c r="H3411">
        <v>12</v>
      </c>
      <c r="I3411" t="str">
        <f t="shared" si="213"/>
        <v>Frequent Buyer</v>
      </c>
      <c r="J3411">
        <v>5</v>
      </c>
      <c r="K3411" t="str">
        <f t="shared" si="214"/>
        <v>Satisfied</v>
      </c>
      <c r="L3411">
        <v>1</v>
      </c>
      <c r="M3411" t="str">
        <f t="shared" si="215"/>
        <v>Intent to Purchase</v>
      </c>
    </row>
    <row r="3412" spans="1:13">
      <c r="A3412">
        <v>9284</v>
      </c>
      <c r="B3412" t="s">
        <v>12</v>
      </c>
      <c r="C3412" t="s">
        <v>13</v>
      </c>
      <c r="D3412" s="3">
        <v>2912.6688430044801</v>
      </c>
      <c r="E3412">
        <v>19</v>
      </c>
      <c r="F3412" s="5" t="str">
        <f t="shared" si="212"/>
        <v>Adolescent</v>
      </c>
      <c r="G3412" t="s">
        <v>9020</v>
      </c>
      <c r="H3412">
        <v>1</v>
      </c>
      <c r="I3412" t="str">
        <f t="shared" si="213"/>
        <v>Rare Buyer</v>
      </c>
      <c r="J3412">
        <v>1</v>
      </c>
      <c r="K3412" t="str">
        <f t="shared" si="214"/>
        <v>Unsatisfied</v>
      </c>
      <c r="L3412">
        <v>0</v>
      </c>
      <c r="M3412" t="str">
        <f t="shared" si="215"/>
        <v>No Intent</v>
      </c>
    </row>
    <row r="3413" spans="1:13">
      <c r="A3413">
        <v>9285</v>
      </c>
      <c r="B3413" t="s">
        <v>24</v>
      </c>
      <c r="C3413" t="s">
        <v>18</v>
      </c>
      <c r="D3413" s="3">
        <v>2344.4332315512702</v>
      </c>
      <c r="E3413">
        <v>31</v>
      </c>
      <c r="F3413" s="5" t="str">
        <f t="shared" si="212"/>
        <v>Adult</v>
      </c>
      <c r="G3413" t="s">
        <v>9020</v>
      </c>
      <c r="H3413">
        <v>11</v>
      </c>
      <c r="I3413" t="str">
        <f t="shared" si="213"/>
        <v>Frequent Buyer</v>
      </c>
      <c r="J3413">
        <v>4</v>
      </c>
      <c r="K3413" t="str">
        <f t="shared" si="214"/>
        <v>Satisfied</v>
      </c>
      <c r="L3413">
        <v>1</v>
      </c>
      <c r="M3413" t="str">
        <f t="shared" si="215"/>
        <v>Intent to Purchase</v>
      </c>
    </row>
    <row r="3414" spans="1:13">
      <c r="A3414">
        <v>9286</v>
      </c>
      <c r="B3414" t="s">
        <v>9</v>
      </c>
      <c r="C3414" t="s">
        <v>28</v>
      </c>
      <c r="D3414" s="3">
        <v>767.70692455825201</v>
      </c>
      <c r="E3414">
        <v>57</v>
      </c>
      <c r="F3414" s="5" t="str">
        <f t="shared" si="212"/>
        <v>Mature Adult</v>
      </c>
      <c r="G3414" t="s">
        <v>9019</v>
      </c>
      <c r="H3414">
        <v>14</v>
      </c>
      <c r="I3414" t="str">
        <f t="shared" si="213"/>
        <v>Very Frequent Buyer</v>
      </c>
      <c r="J3414">
        <v>4</v>
      </c>
      <c r="K3414" t="str">
        <f t="shared" si="214"/>
        <v>Satisfied</v>
      </c>
      <c r="L3414">
        <v>1</v>
      </c>
      <c r="M3414" t="str">
        <f t="shared" si="215"/>
        <v>Intent to Purchase</v>
      </c>
    </row>
    <row r="3415" spans="1:13">
      <c r="A3415">
        <v>9287</v>
      </c>
      <c r="B3415" t="s">
        <v>31</v>
      </c>
      <c r="C3415" t="s">
        <v>10</v>
      </c>
      <c r="D3415" s="3">
        <v>2730.65339791015</v>
      </c>
      <c r="E3415">
        <v>62</v>
      </c>
      <c r="F3415" s="5" t="str">
        <f t="shared" si="212"/>
        <v>Senior</v>
      </c>
      <c r="G3415" t="s">
        <v>9020</v>
      </c>
      <c r="H3415">
        <v>7</v>
      </c>
      <c r="I3415" t="str">
        <f t="shared" si="213"/>
        <v>Frequent Buyer</v>
      </c>
      <c r="J3415">
        <v>3</v>
      </c>
      <c r="K3415" t="str">
        <f t="shared" si="214"/>
        <v>Neutral</v>
      </c>
      <c r="L3415">
        <v>1</v>
      </c>
      <c r="M3415" t="str">
        <f t="shared" si="215"/>
        <v>Intent to Purchase</v>
      </c>
    </row>
    <row r="3416" spans="1:13">
      <c r="A3416">
        <v>9288</v>
      </c>
      <c r="B3416" t="s">
        <v>9</v>
      </c>
      <c r="C3416" t="s">
        <v>13</v>
      </c>
      <c r="D3416" s="3">
        <v>1134.7806470922501</v>
      </c>
      <c r="E3416">
        <v>53</v>
      </c>
      <c r="F3416" s="5" t="str">
        <f t="shared" si="212"/>
        <v>Mature Adult</v>
      </c>
      <c r="G3416" t="s">
        <v>9020</v>
      </c>
      <c r="H3416">
        <v>16</v>
      </c>
      <c r="I3416" t="str">
        <f t="shared" si="213"/>
        <v>Very Frequent Buyer</v>
      </c>
      <c r="J3416">
        <v>4</v>
      </c>
      <c r="K3416" t="str">
        <f t="shared" si="214"/>
        <v>Satisfied</v>
      </c>
      <c r="L3416">
        <v>1</v>
      </c>
      <c r="M3416" t="str">
        <f t="shared" si="215"/>
        <v>Intent to Purchase</v>
      </c>
    </row>
    <row r="3417" spans="1:13">
      <c r="A3417">
        <v>9289</v>
      </c>
      <c r="B3417" t="s">
        <v>9</v>
      </c>
      <c r="C3417" t="s">
        <v>10</v>
      </c>
      <c r="D3417" s="3">
        <v>1268.41253352789</v>
      </c>
      <c r="E3417">
        <v>20</v>
      </c>
      <c r="F3417" s="5" t="str">
        <f t="shared" si="212"/>
        <v>Young Adult</v>
      </c>
      <c r="G3417" t="s">
        <v>9019</v>
      </c>
      <c r="H3417">
        <v>4</v>
      </c>
      <c r="I3417" t="str">
        <f t="shared" si="213"/>
        <v>Regular Buyer</v>
      </c>
      <c r="J3417">
        <v>5</v>
      </c>
      <c r="K3417" t="str">
        <f t="shared" si="214"/>
        <v>Satisfied</v>
      </c>
      <c r="L3417">
        <v>0</v>
      </c>
      <c r="M3417" t="str">
        <f t="shared" si="215"/>
        <v>No Intent</v>
      </c>
    </row>
    <row r="3418" spans="1:13">
      <c r="A3418">
        <v>9290</v>
      </c>
      <c r="B3418" t="s">
        <v>24</v>
      </c>
      <c r="C3418" t="s">
        <v>18</v>
      </c>
      <c r="D3418" s="3">
        <v>1532.9597199184</v>
      </c>
      <c r="E3418">
        <v>39</v>
      </c>
      <c r="F3418" s="5" t="str">
        <f t="shared" si="212"/>
        <v>Adult</v>
      </c>
      <c r="G3418" t="s">
        <v>9019</v>
      </c>
      <c r="H3418">
        <v>19</v>
      </c>
      <c r="I3418" t="str">
        <f t="shared" si="213"/>
        <v>Very Frequent Buyer</v>
      </c>
      <c r="J3418">
        <v>3</v>
      </c>
      <c r="K3418" t="str">
        <f t="shared" si="214"/>
        <v>Neutral</v>
      </c>
      <c r="L3418">
        <v>0</v>
      </c>
      <c r="M3418" t="str">
        <f t="shared" si="215"/>
        <v>No Intent</v>
      </c>
    </row>
    <row r="3419" spans="1:13">
      <c r="A3419">
        <v>9291</v>
      </c>
      <c r="B3419" t="s">
        <v>12</v>
      </c>
      <c r="C3419" t="s">
        <v>18</v>
      </c>
      <c r="D3419" s="3">
        <v>336.05116944717798</v>
      </c>
      <c r="E3419">
        <v>24</v>
      </c>
      <c r="F3419" s="5" t="str">
        <f t="shared" si="212"/>
        <v>Young Adult</v>
      </c>
      <c r="G3419" t="s">
        <v>9020</v>
      </c>
      <c r="H3419">
        <v>15</v>
      </c>
      <c r="I3419" t="str">
        <f t="shared" si="213"/>
        <v>Very Frequent Buyer</v>
      </c>
      <c r="J3419">
        <v>2</v>
      </c>
      <c r="K3419" t="str">
        <f t="shared" si="214"/>
        <v>Unsatisfied</v>
      </c>
      <c r="L3419">
        <v>0</v>
      </c>
      <c r="M3419" t="str">
        <f t="shared" si="215"/>
        <v>No Intent</v>
      </c>
    </row>
    <row r="3420" spans="1:13">
      <c r="A3420">
        <v>9292</v>
      </c>
      <c r="B3420" t="s">
        <v>15</v>
      </c>
      <c r="C3420" t="s">
        <v>10</v>
      </c>
      <c r="D3420" s="3">
        <v>2390.8203656452001</v>
      </c>
      <c r="E3420">
        <v>44</v>
      </c>
      <c r="F3420" s="5" t="str">
        <f t="shared" si="212"/>
        <v>Middle aged</v>
      </c>
      <c r="G3420" t="s">
        <v>9020</v>
      </c>
      <c r="H3420">
        <v>15</v>
      </c>
      <c r="I3420" t="str">
        <f t="shared" si="213"/>
        <v>Very Frequent Buyer</v>
      </c>
      <c r="J3420">
        <v>2</v>
      </c>
      <c r="K3420" t="str">
        <f t="shared" si="214"/>
        <v>Unsatisfied</v>
      </c>
      <c r="L3420">
        <v>1</v>
      </c>
      <c r="M3420" t="str">
        <f t="shared" si="215"/>
        <v>Intent to Purchase</v>
      </c>
    </row>
    <row r="3421" spans="1:13">
      <c r="A3421">
        <v>9293</v>
      </c>
      <c r="B3421" t="s">
        <v>9</v>
      </c>
      <c r="C3421" t="s">
        <v>18</v>
      </c>
      <c r="D3421" s="3">
        <v>2777.90679257072</v>
      </c>
      <c r="E3421">
        <v>36</v>
      </c>
      <c r="F3421" s="5" t="str">
        <f t="shared" si="212"/>
        <v>Adult</v>
      </c>
      <c r="G3421" t="s">
        <v>9020</v>
      </c>
      <c r="H3421">
        <v>2</v>
      </c>
      <c r="I3421" t="str">
        <f t="shared" si="213"/>
        <v>Occasional Buyer</v>
      </c>
      <c r="J3421">
        <v>4</v>
      </c>
      <c r="K3421" t="str">
        <f t="shared" si="214"/>
        <v>Satisfied</v>
      </c>
      <c r="L3421">
        <v>1</v>
      </c>
      <c r="M3421" t="str">
        <f t="shared" si="215"/>
        <v>Intent to Purchase</v>
      </c>
    </row>
    <row r="3422" spans="1:13">
      <c r="A3422">
        <v>9294</v>
      </c>
      <c r="B3422" t="s">
        <v>9</v>
      </c>
      <c r="C3422" t="s">
        <v>28</v>
      </c>
      <c r="D3422" s="3">
        <v>163.61600535583901</v>
      </c>
      <c r="E3422">
        <v>26</v>
      </c>
      <c r="F3422" s="5" t="str">
        <f t="shared" si="212"/>
        <v>Young Adult</v>
      </c>
      <c r="G3422" t="s">
        <v>9020</v>
      </c>
      <c r="H3422">
        <v>7</v>
      </c>
      <c r="I3422" t="str">
        <f t="shared" si="213"/>
        <v>Frequent Buyer</v>
      </c>
      <c r="J3422">
        <v>5</v>
      </c>
      <c r="K3422" t="str">
        <f t="shared" si="214"/>
        <v>Satisfied</v>
      </c>
      <c r="L3422">
        <v>1</v>
      </c>
      <c r="M3422" t="str">
        <f t="shared" si="215"/>
        <v>Intent to Purchase</v>
      </c>
    </row>
    <row r="3423" spans="1:13">
      <c r="A3423">
        <v>9295</v>
      </c>
      <c r="B3423" t="s">
        <v>31</v>
      </c>
      <c r="C3423" t="s">
        <v>22</v>
      </c>
      <c r="D3423" s="3">
        <v>585.22549787752098</v>
      </c>
      <c r="E3423">
        <v>20</v>
      </c>
      <c r="F3423" s="5" t="str">
        <f t="shared" si="212"/>
        <v>Young Adult</v>
      </c>
      <c r="G3423" t="s">
        <v>9019</v>
      </c>
      <c r="H3423">
        <v>16</v>
      </c>
      <c r="I3423" t="str">
        <f t="shared" si="213"/>
        <v>Very Frequent Buyer</v>
      </c>
      <c r="J3423">
        <v>1</v>
      </c>
      <c r="K3423" t="str">
        <f t="shared" si="214"/>
        <v>Unsatisfied</v>
      </c>
      <c r="L3423">
        <v>0</v>
      </c>
      <c r="M3423" t="str">
        <f t="shared" si="215"/>
        <v>No Intent</v>
      </c>
    </row>
    <row r="3424" spans="1:13">
      <c r="A3424">
        <v>9296</v>
      </c>
      <c r="B3424" t="s">
        <v>24</v>
      </c>
      <c r="C3424" t="s">
        <v>22</v>
      </c>
      <c r="D3424" s="3">
        <v>792.59374100219202</v>
      </c>
      <c r="E3424">
        <v>56</v>
      </c>
      <c r="F3424" s="5" t="str">
        <f t="shared" si="212"/>
        <v>Mature Adult</v>
      </c>
      <c r="G3424" t="s">
        <v>9020</v>
      </c>
      <c r="H3424">
        <v>18</v>
      </c>
      <c r="I3424" t="str">
        <f t="shared" si="213"/>
        <v>Very Frequent Buyer</v>
      </c>
      <c r="J3424">
        <v>5</v>
      </c>
      <c r="K3424" t="str">
        <f t="shared" si="214"/>
        <v>Satisfied</v>
      </c>
      <c r="L3424">
        <v>1</v>
      </c>
      <c r="M3424" t="str">
        <f t="shared" si="215"/>
        <v>Intent to Purchase</v>
      </c>
    </row>
    <row r="3425" spans="1:13">
      <c r="A3425">
        <v>9297</v>
      </c>
      <c r="B3425" t="s">
        <v>12</v>
      </c>
      <c r="C3425" t="s">
        <v>28</v>
      </c>
      <c r="D3425" s="3">
        <v>142.86426127100799</v>
      </c>
      <c r="E3425">
        <v>27</v>
      </c>
      <c r="F3425" s="5" t="str">
        <f t="shared" si="212"/>
        <v>Young Adult</v>
      </c>
      <c r="G3425" t="s">
        <v>9020</v>
      </c>
      <c r="H3425">
        <v>3</v>
      </c>
      <c r="I3425" t="str">
        <f t="shared" si="213"/>
        <v>Occasional Buyer</v>
      </c>
      <c r="J3425">
        <v>5</v>
      </c>
      <c r="K3425" t="str">
        <f t="shared" si="214"/>
        <v>Satisfied</v>
      </c>
      <c r="L3425">
        <v>1</v>
      </c>
      <c r="M3425" t="str">
        <f t="shared" si="215"/>
        <v>Intent to Purchase</v>
      </c>
    </row>
    <row r="3426" spans="1:13">
      <c r="A3426">
        <v>9298</v>
      </c>
      <c r="B3426" t="s">
        <v>12</v>
      </c>
      <c r="C3426" t="s">
        <v>10</v>
      </c>
      <c r="D3426" s="3">
        <v>667.82471885554196</v>
      </c>
      <c r="E3426">
        <v>30</v>
      </c>
      <c r="F3426" s="5" t="str">
        <f t="shared" si="212"/>
        <v>Adult</v>
      </c>
      <c r="G3426" t="s">
        <v>9020</v>
      </c>
      <c r="H3426">
        <v>3</v>
      </c>
      <c r="I3426" t="str">
        <f t="shared" si="213"/>
        <v>Occasional Buyer</v>
      </c>
      <c r="J3426">
        <v>5</v>
      </c>
      <c r="K3426" t="str">
        <f t="shared" si="214"/>
        <v>Satisfied</v>
      </c>
      <c r="L3426">
        <v>1</v>
      </c>
      <c r="M3426" t="str">
        <f t="shared" si="215"/>
        <v>Intent to Purchase</v>
      </c>
    </row>
    <row r="3427" spans="1:13">
      <c r="A3427">
        <v>9299</v>
      </c>
      <c r="B3427" t="s">
        <v>9</v>
      </c>
      <c r="C3427" t="s">
        <v>28</v>
      </c>
      <c r="D3427" s="3">
        <v>756.97647409554497</v>
      </c>
      <c r="E3427">
        <v>38</v>
      </c>
      <c r="F3427" s="5" t="str">
        <f t="shared" si="212"/>
        <v>Adult</v>
      </c>
      <c r="G3427" t="s">
        <v>9019</v>
      </c>
      <c r="H3427">
        <v>7</v>
      </c>
      <c r="I3427" t="str">
        <f t="shared" si="213"/>
        <v>Frequent Buyer</v>
      </c>
      <c r="J3427">
        <v>3</v>
      </c>
      <c r="K3427" t="str">
        <f t="shared" si="214"/>
        <v>Neutral</v>
      </c>
      <c r="L3427">
        <v>0</v>
      </c>
      <c r="M3427" t="str">
        <f t="shared" si="215"/>
        <v>No Intent</v>
      </c>
    </row>
    <row r="3428" spans="1:13">
      <c r="A3428">
        <v>9300</v>
      </c>
      <c r="B3428" t="s">
        <v>9</v>
      </c>
      <c r="C3428" t="s">
        <v>13</v>
      </c>
      <c r="D3428" s="3">
        <v>2141.52355739823</v>
      </c>
      <c r="E3428">
        <v>52</v>
      </c>
      <c r="F3428" s="5" t="str">
        <f t="shared" si="212"/>
        <v>Mature Adult</v>
      </c>
      <c r="G3428" t="s">
        <v>9020</v>
      </c>
      <c r="H3428">
        <v>4</v>
      </c>
      <c r="I3428" t="str">
        <f t="shared" si="213"/>
        <v>Regular Buyer</v>
      </c>
      <c r="J3428">
        <v>3</v>
      </c>
      <c r="K3428" t="str">
        <f t="shared" si="214"/>
        <v>Neutral</v>
      </c>
      <c r="L3428">
        <v>1</v>
      </c>
      <c r="M3428" t="str">
        <f t="shared" si="215"/>
        <v>Intent to Purchase</v>
      </c>
    </row>
    <row r="3429" spans="1:13">
      <c r="A3429">
        <v>9301</v>
      </c>
      <c r="B3429" t="s">
        <v>15</v>
      </c>
      <c r="C3429" t="s">
        <v>18</v>
      </c>
      <c r="D3429" s="3">
        <v>980.90137364202803</v>
      </c>
      <c r="E3429">
        <v>66</v>
      </c>
      <c r="F3429" s="5" t="str">
        <f t="shared" si="212"/>
        <v>Senior</v>
      </c>
      <c r="G3429" t="s">
        <v>9019</v>
      </c>
      <c r="H3429">
        <v>3</v>
      </c>
      <c r="I3429" t="str">
        <f t="shared" si="213"/>
        <v>Occasional Buyer</v>
      </c>
      <c r="J3429">
        <v>4</v>
      </c>
      <c r="K3429" t="str">
        <f t="shared" si="214"/>
        <v>Satisfied</v>
      </c>
      <c r="L3429">
        <v>1</v>
      </c>
      <c r="M3429" t="str">
        <f t="shared" si="215"/>
        <v>Intent to Purchase</v>
      </c>
    </row>
    <row r="3430" spans="1:13">
      <c r="A3430">
        <v>9302</v>
      </c>
      <c r="B3430" t="s">
        <v>9</v>
      </c>
      <c r="C3430" t="s">
        <v>22</v>
      </c>
      <c r="D3430" s="3">
        <v>1216.9751273229699</v>
      </c>
      <c r="E3430">
        <v>39</v>
      </c>
      <c r="F3430" s="5" t="str">
        <f t="shared" si="212"/>
        <v>Adult</v>
      </c>
      <c r="G3430" t="s">
        <v>9020</v>
      </c>
      <c r="H3430">
        <v>11</v>
      </c>
      <c r="I3430" t="str">
        <f t="shared" si="213"/>
        <v>Frequent Buyer</v>
      </c>
      <c r="J3430">
        <v>4</v>
      </c>
      <c r="K3430" t="str">
        <f t="shared" si="214"/>
        <v>Satisfied</v>
      </c>
      <c r="L3430">
        <v>1</v>
      </c>
      <c r="M3430" t="str">
        <f t="shared" si="215"/>
        <v>Intent to Purchase</v>
      </c>
    </row>
    <row r="3431" spans="1:13">
      <c r="A3431">
        <v>9303</v>
      </c>
      <c r="B3431" t="s">
        <v>9</v>
      </c>
      <c r="C3431" t="s">
        <v>13</v>
      </c>
      <c r="D3431" s="3">
        <v>434.00954158945098</v>
      </c>
      <c r="E3431">
        <v>54</v>
      </c>
      <c r="F3431" s="5" t="str">
        <f t="shared" si="212"/>
        <v>Mature Adult</v>
      </c>
      <c r="G3431" t="s">
        <v>9020</v>
      </c>
      <c r="H3431">
        <v>16</v>
      </c>
      <c r="I3431" t="str">
        <f t="shared" si="213"/>
        <v>Very Frequent Buyer</v>
      </c>
      <c r="J3431">
        <v>1</v>
      </c>
      <c r="K3431" t="str">
        <f t="shared" si="214"/>
        <v>Unsatisfied</v>
      </c>
      <c r="L3431">
        <v>1</v>
      </c>
      <c r="M3431" t="str">
        <f t="shared" si="215"/>
        <v>Intent to Purchase</v>
      </c>
    </row>
    <row r="3432" spans="1:13">
      <c r="A3432">
        <v>9304</v>
      </c>
      <c r="B3432" t="s">
        <v>15</v>
      </c>
      <c r="C3432" t="s">
        <v>28</v>
      </c>
      <c r="D3432" s="3">
        <v>308.48748339084699</v>
      </c>
      <c r="E3432">
        <v>51</v>
      </c>
      <c r="F3432" s="5" t="str">
        <f t="shared" si="212"/>
        <v>Mature Adult</v>
      </c>
      <c r="G3432" t="s">
        <v>9019</v>
      </c>
      <c r="H3432">
        <v>2</v>
      </c>
      <c r="I3432" t="str">
        <f t="shared" si="213"/>
        <v>Occasional Buyer</v>
      </c>
      <c r="J3432">
        <v>2</v>
      </c>
      <c r="K3432" t="str">
        <f t="shared" si="214"/>
        <v>Unsatisfied</v>
      </c>
      <c r="L3432">
        <v>0</v>
      </c>
      <c r="M3432" t="str">
        <f t="shared" si="215"/>
        <v>No Intent</v>
      </c>
    </row>
    <row r="3433" spans="1:13">
      <c r="A3433">
        <v>9305</v>
      </c>
      <c r="B3433" t="s">
        <v>12</v>
      </c>
      <c r="C3433" t="s">
        <v>13</v>
      </c>
      <c r="D3433" s="3">
        <v>451.03615579921899</v>
      </c>
      <c r="E3433">
        <v>45</v>
      </c>
      <c r="F3433" s="5" t="str">
        <f t="shared" si="212"/>
        <v>Middle aged</v>
      </c>
      <c r="G3433" t="s">
        <v>9020</v>
      </c>
      <c r="H3433">
        <v>5</v>
      </c>
      <c r="I3433" t="str">
        <f t="shared" si="213"/>
        <v>Regular Buyer</v>
      </c>
      <c r="J3433">
        <v>3</v>
      </c>
      <c r="K3433" t="str">
        <f t="shared" si="214"/>
        <v>Neutral</v>
      </c>
      <c r="L3433">
        <v>1</v>
      </c>
      <c r="M3433" t="str">
        <f t="shared" si="215"/>
        <v>Intent to Purchase</v>
      </c>
    </row>
    <row r="3434" spans="1:13">
      <c r="A3434">
        <v>9306</v>
      </c>
      <c r="B3434" t="s">
        <v>15</v>
      </c>
      <c r="C3434" t="s">
        <v>22</v>
      </c>
      <c r="D3434" s="3">
        <v>1485.0836869207601</v>
      </c>
      <c r="E3434">
        <v>33</v>
      </c>
      <c r="F3434" s="5" t="str">
        <f t="shared" si="212"/>
        <v>Adult</v>
      </c>
      <c r="G3434" t="s">
        <v>9019</v>
      </c>
      <c r="H3434">
        <v>3</v>
      </c>
      <c r="I3434" t="str">
        <f t="shared" si="213"/>
        <v>Occasional Buyer</v>
      </c>
      <c r="J3434">
        <v>2</v>
      </c>
      <c r="K3434" t="str">
        <f t="shared" si="214"/>
        <v>Unsatisfied</v>
      </c>
      <c r="L3434">
        <v>0</v>
      </c>
      <c r="M3434" t="str">
        <f t="shared" si="215"/>
        <v>No Intent</v>
      </c>
    </row>
    <row r="3435" spans="1:13">
      <c r="A3435">
        <v>9307</v>
      </c>
      <c r="B3435" t="s">
        <v>24</v>
      </c>
      <c r="C3435" t="s">
        <v>10</v>
      </c>
      <c r="D3435" s="3">
        <v>951.03936527023495</v>
      </c>
      <c r="E3435">
        <v>62</v>
      </c>
      <c r="F3435" s="5" t="str">
        <f t="shared" si="212"/>
        <v>Senior</v>
      </c>
      <c r="G3435" t="s">
        <v>9020</v>
      </c>
      <c r="H3435">
        <v>4</v>
      </c>
      <c r="I3435" t="str">
        <f t="shared" si="213"/>
        <v>Regular Buyer</v>
      </c>
      <c r="J3435">
        <v>5</v>
      </c>
      <c r="K3435" t="str">
        <f t="shared" si="214"/>
        <v>Satisfied</v>
      </c>
      <c r="L3435">
        <v>1</v>
      </c>
      <c r="M3435" t="str">
        <f t="shared" si="215"/>
        <v>Intent to Purchase</v>
      </c>
    </row>
    <row r="3436" spans="1:13">
      <c r="A3436">
        <v>9308</v>
      </c>
      <c r="B3436" t="s">
        <v>24</v>
      </c>
      <c r="C3436" t="s">
        <v>22</v>
      </c>
      <c r="D3436" s="3">
        <v>665.34989859636801</v>
      </c>
      <c r="E3436">
        <v>56</v>
      </c>
      <c r="F3436" s="5" t="str">
        <f t="shared" ref="F3436:F3499" si="216">IF(E3436&lt;20,"Adolescent",IF(E3436&lt;30,"Young Adult",IF(E3436&lt;40,"Adult",IF(E3436&lt;50,"Middle aged",IF(E3436&lt;60,"Mature Adult","Senior")))))</f>
        <v>Mature Adult</v>
      </c>
      <c r="G3436" t="s">
        <v>9020</v>
      </c>
      <c r="H3436">
        <v>19</v>
      </c>
      <c r="I3436" t="str">
        <f t="shared" si="213"/>
        <v>Very Frequent Buyer</v>
      </c>
      <c r="J3436">
        <v>3</v>
      </c>
      <c r="K3436" t="str">
        <f t="shared" si="214"/>
        <v>Neutral</v>
      </c>
      <c r="L3436">
        <v>1</v>
      </c>
      <c r="M3436" t="str">
        <f t="shared" si="215"/>
        <v>Intent to Purchase</v>
      </c>
    </row>
    <row r="3437" spans="1:13">
      <c r="A3437">
        <v>9309</v>
      </c>
      <c r="B3437" t="s">
        <v>24</v>
      </c>
      <c r="C3437" t="s">
        <v>13</v>
      </c>
      <c r="D3437" s="3">
        <v>2549.9774982639301</v>
      </c>
      <c r="E3437">
        <v>21</v>
      </c>
      <c r="F3437" s="5" t="str">
        <f t="shared" si="216"/>
        <v>Young Adult</v>
      </c>
      <c r="G3437" t="s">
        <v>9019</v>
      </c>
      <c r="H3437">
        <v>2</v>
      </c>
      <c r="I3437" t="str">
        <f t="shared" si="213"/>
        <v>Occasional Buyer</v>
      </c>
      <c r="J3437">
        <v>1</v>
      </c>
      <c r="K3437" t="str">
        <f t="shared" si="214"/>
        <v>Unsatisfied</v>
      </c>
      <c r="L3437">
        <v>0</v>
      </c>
      <c r="M3437" t="str">
        <f t="shared" si="215"/>
        <v>No Intent</v>
      </c>
    </row>
    <row r="3438" spans="1:13">
      <c r="A3438">
        <v>9310</v>
      </c>
      <c r="B3438" t="s">
        <v>31</v>
      </c>
      <c r="C3438" t="s">
        <v>13</v>
      </c>
      <c r="D3438" s="3">
        <v>261.77957796671899</v>
      </c>
      <c r="E3438">
        <v>66</v>
      </c>
      <c r="F3438" s="5" t="str">
        <f t="shared" si="216"/>
        <v>Senior</v>
      </c>
      <c r="G3438" t="s">
        <v>9019</v>
      </c>
      <c r="H3438">
        <v>14</v>
      </c>
      <c r="I3438" t="str">
        <f t="shared" si="213"/>
        <v>Very Frequent Buyer</v>
      </c>
      <c r="J3438">
        <v>3</v>
      </c>
      <c r="K3438" t="str">
        <f t="shared" si="214"/>
        <v>Neutral</v>
      </c>
      <c r="L3438">
        <v>0</v>
      </c>
      <c r="M3438" t="str">
        <f t="shared" si="215"/>
        <v>No Intent</v>
      </c>
    </row>
    <row r="3439" spans="1:13">
      <c r="A3439">
        <v>9311</v>
      </c>
      <c r="B3439" t="s">
        <v>15</v>
      </c>
      <c r="C3439" t="s">
        <v>22</v>
      </c>
      <c r="D3439" s="3">
        <v>644.63067532711796</v>
      </c>
      <c r="E3439">
        <v>18</v>
      </c>
      <c r="F3439" s="5" t="str">
        <f t="shared" si="216"/>
        <v>Adolescent</v>
      </c>
      <c r="G3439" t="s">
        <v>9019</v>
      </c>
      <c r="H3439">
        <v>9</v>
      </c>
      <c r="I3439" t="str">
        <f t="shared" si="213"/>
        <v>Frequent Buyer</v>
      </c>
      <c r="J3439">
        <v>4</v>
      </c>
      <c r="K3439" t="str">
        <f t="shared" si="214"/>
        <v>Satisfied</v>
      </c>
      <c r="L3439">
        <v>0</v>
      </c>
      <c r="M3439" t="str">
        <f t="shared" si="215"/>
        <v>No Intent</v>
      </c>
    </row>
    <row r="3440" spans="1:13">
      <c r="A3440">
        <v>9312</v>
      </c>
      <c r="B3440" t="s">
        <v>9</v>
      </c>
      <c r="C3440" t="s">
        <v>13</v>
      </c>
      <c r="D3440" s="3">
        <v>1037.62785282913</v>
      </c>
      <c r="E3440">
        <v>48</v>
      </c>
      <c r="F3440" s="5" t="str">
        <f t="shared" si="216"/>
        <v>Middle aged</v>
      </c>
      <c r="G3440" t="s">
        <v>9020</v>
      </c>
      <c r="H3440">
        <v>11</v>
      </c>
      <c r="I3440" t="str">
        <f t="shared" si="213"/>
        <v>Frequent Buyer</v>
      </c>
      <c r="J3440">
        <v>4</v>
      </c>
      <c r="K3440" t="str">
        <f t="shared" si="214"/>
        <v>Satisfied</v>
      </c>
      <c r="L3440">
        <v>1</v>
      </c>
      <c r="M3440" t="str">
        <f t="shared" si="215"/>
        <v>Intent to Purchase</v>
      </c>
    </row>
    <row r="3441" spans="1:13">
      <c r="A3441">
        <v>9313</v>
      </c>
      <c r="B3441" t="s">
        <v>12</v>
      </c>
      <c r="C3441" t="s">
        <v>13</v>
      </c>
      <c r="D3441" s="3">
        <v>695.022430558054</v>
      </c>
      <c r="E3441">
        <v>60</v>
      </c>
      <c r="F3441" s="5" t="str">
        <f t="shared" si="216"/>
        <v>Senior</v>
      </c>
      <c r="G3441" t="s">
        <v>9020</v>
      </c>
      <c r="H3441">
        <v>12</v>
      </c>
      <c r="I3441" t="str">
        <f t="shared" si="213"/>
        <v>Frequent Buyer</v>
      </c>
      <c r="J3441">
        <v>3</v>
      </c>
      <c r="K3441" t="str">
        <f t="shared" si="214"/>
        <v>Neutral</v>
      </c>
      <c r="L3441">
        <v>1</v>
      </c>
      <c r="M3441" t="str">
        <f t="shared" si="215"/>
        <v>Intent to Purchase</v>
      </c>
    </row>
    <row r="3442" spans="1:13">
      <c r="A3442">
        <v>9314</v>
      </c>
      <c r="B3442" t="s">
        <v>12</v>
      </c>
      <c r="C3442" t="s">
        <v>22</v>
      </c>
      <c r="D3442" s="3">
        <v>2559.5738063414001</v>
      </c>
      <c r="E3442">
        <v>65</v>
      </c>
      <c r="F3442" s="5" t="str">
        <f t="shared" si="216"/>
        <v>Senior</v>
      </c>
      <c r="G3442" t="s">
        <v>9020</v>
      </c>
      <c r="H3442">
        <v>3</v>
      </c>
      <c r="I3442" t="str">
        <f t="shared" si="213"/>
        <v>Occasional Buyer</v>
      </c>
      <c r="J3442">
        <v>4</v>
      </c>
      <c r="K3442" t="str">
        <f t="shared" si="214"/>
        <v>Satisfied</v>
      </c>
      <c r="L3442">
        <v>1</v>
      </c>
      <c r="M3442" t="str">
        <f t="shared" si="215"/>
        <v>Intent to Purchase</v>
      </c>
    </row>
    <row r="3443" spans="1:13">
      <c r="A3443">
        <v>9315</v>
      </c>
      <c r="B3443" t="s">
        <v>9</v>
      </c>
      <c r="C3443" t="s">
        <v>22</v>
      </c>
      <c r="D3443" s="3">
        <v>623.041480950763</v>
      </c>
      <c r="E3443">
        <v>33</v>
      </c>
      <c r="F3443" s="5" t="str">
        <f t="shared" si="216"/>
        <v>Adult</v>
      </c>
      <c r="G3443" t="s">
        <v>9020</v>
      </c>
      <c r="H3443">
        <v>8</v>
      </c>
      <c r="I3443" t="str">
        <f t="shared" si="213"/>
        <v>Frequent Buyer</v>
      </c>
      <c r="J3443">
        <v>1</v>
      </c>
      <c r="K3443" t="str">
        <f t="shared" si="214"/>
        <v>Unsatisfied</v>
      </c>
      <c r="L3443">
        <v>1</v>
      </c>
      <c r="M3443" t="str">
        <f t="shared" si="215"/>
        <v>Intent to Purchase</v>
      </c>
    </row>
    <row r="3444" spans="1:13">
      <c r="A3444">
        <v>9316</v>
      </c>
      <c r="B3444" t="s">
        <v>12</v>
      </c>
      <c r="C3444" t="s">
        <v>10</v>
      </c>
      <c r="D3444" s="3">
        <v>1504.91357442352</v>
      </c>
      <c r="E3444">
        <v>20</v>
      </c>
      <c r="F3444" s="5" t="str">
        <f t="shared" si="216"/>
        <v>Young Adult</v>
      </c>
      <c r="G3444" t="s">
        <v>9020</v>
      </c>
      <c r="H3444">
        <v>12</v>
      </c>
      <c r="I3444" t="str">
        <f t="shared" si="213"/>
        <v>Frequent Buyer</v>
      </c>
      <c r="J3444">
        <v>4</v>
      </c>
      <c r="K3444" t="str">
        <f t="shared" si="214"/>
        <v>Satisfied</v>
      </c>
      <c r="L3444">
        <v>1</v>
      </c>
      <c r="M3444" t="str">
        <f t="shared" si="215"/>
        <v>Intent to Purchase</v>
      </c>
    </row>
    <row r="3445" spans="1:13">
      <c r="A3445">
        <v>9317</v>
      </c>
      <c r="B3445" t="s">
        <v>31</v>
      </c>
      <c r="C3445" t="s">
        <v>22</v>
      </c>
      <c r="D3445" s="3">
        <v>504.67623042851301</v>
      </c>
      <c r="E3445">
        <v>24</v>
      </c>
      <c r="F3445" s="5" t="str">
        <f t="shared" si="216"/>
        <v>Young Adult</v>
      </c>
      <c r="G3445" t="s">
        <v>9019</v>
      </c>
      <c r="H3445">
        <v>6</v>
      </c>
      <c r="I3445" t="str">
        <f t="shared" si="213"/>
        <v>Regular Buyer</v>
      </c>
      <c r="J3445">
        <v>3</v>
      </c>
      <c r="K3445" t="str">
        <f t="shared" si="214"/>
        <v>Neutral</v>
      </c>
      <c r="L3445">
        <v>0</v>
      </c>
      <c r="M3445" t="str">
        <f t="shared" si="215"/>
        <v>No Intent</v>
      </c>
    </row>
    <row r="3446" spans="1:13">
      <c r="A3446">
        <v>9318</v>
      </c>
      <c r="B3446" t="s">
        <v>31</v>
      </c>
      <c r="C3446" t="s">
        <v>28</v>
      </c>
      <c r="D3446" s="3">
        <v>1538.4805756503399</v>
      </c>
      <c r="E3446">
        <v>24</v>
      </c>
      <c r="F3446" s="5" t="str">
        <f t="shared" si="216"/>
        <v>Young Adult</v>
      </c>
      <c r="G3446" t="s">
        <v>9020</v>
      </c>
      <c r="H3446">
        <v>11</v>
      </c>
      <c r="I3446" t="str">
        <f t="shared" si="213"/>
        <v>Frequent Buyer</v>
      </c>
      <c r="J3446">
        <v>2</v>
      </c>
      <c r="K3446" t="str">
        <f t="shared" si="214"/>
        <v>Unsatisfied</v>
      </c>
      <c r="L3446">
        <v>0</v>
      </c>
      <c r="M3446" t="str">
        <f t="shared" si="215"/>
        <v>No Intent</v>
      </c>
    </row>
    <row r="3447" spans="1:13">
      <c r="A3447">
        <v>9319</v>
      </c>
      <c r="B3447" t="s">
        <v>31</v>
      </c>
      <c r="C3447" t="s">
        <v>10</v>
      </c>
      <c r="D3447" s="3">
        <v>2463.6615661567598</v>
      </c>
      <c r="E3447">
        <v>58</v>
      </c>
      <c r="F3447" s="5" t="str">
        <f t="shared" si="216"/>
        <v>Mature Adult</v>
      </c>
      <c r="G3447" t="s">
        <v>9020</v>
      </c>
      <c r="H3447">
        <v>10</v>
      </c>
      <c r="I3447" t="str">
        <f t="shared" si="213"/>
        <v>Frequent Buyer</v>
      </c>
      <c r="J3447">
        <v>4</v>
      </c>
      <c r="K3447" t="str">
        <f t="shared" si="214"/>
        <v>Satisfied</v>
      </c>
      <c r="L3447">
        <v>1</v>
      </c>
      <c r="M3447" t="str">
        <f t="shared" si="215"/>
        <v>Intent to Purchase</v>
      </c>
    </row>
    <row r="3448" spans="1:13">
      <c r="A3448">
        <v>9320</v>
      </c>
      <c r="B3448" t="s">
        <v>15</v>
      </c>
      <c r="C3448" t="s">
        <v>18</v>
      </c>
      <c r="D3448" s="3">
        <v>454.49822532553702</v>
      </c>
      <c r="E3448">
        <v>26</v>
      </c>
      <c r="F3448" s="5" t="str">
        <f t="shared" si="216"/>
        <v>Young Adult</v>
      </c>
      <c r="G3448" t="s">
        <v>9019</v>
      </c>
      <c r="H3448">
        <v>9</v>
      </c>
      <c r="I3448" t="str">
        <f t="shared" si="213"/>
        <v>Frequent Buyer</v>
      </c>
      <c r="J3448">
        <v>1</v>
      </c>
      <c r="K3448" t="str">
        <f t="shared" si="214"/>
        <v>Unsatisfied</v>
      </c>
      <c r="L3448">
        <v>0</v>
      </c>
      <c r="M3448" t="str">
        <f t="shared" si="215"/>
        <v>No Intent</v>
      </c>
    </row>
    <row r="3449" spans="1:13">
      <c r="A3449">
        <v>9321</v>
      </c>
      <c r="B3449" t="s">
        <v>12</v>
      </c>
      <c r="C3449" t="s">
        <v>22</v>
      </c>
      <c r="D3449" s="3">
        <v>1857.1800347030901</v>
      </c>
      <c r="E3449">
        <v>22</v>
      </c>
      <c r="F3449" s="5" t="str">
        <f t="shared" si="216"/>
        <v>Young Adult</v>
      </c>
      <c r="G3449" t="s">
        <v>9019</v>
      </c>
      <c r="H3449">
        <v>13</v>
      </c>
      <c r="I3449" t="str">
        <f t="shared" si="213"/>
        <v>Very Frequent Buyer</v>
      </c>
      <c r="J3449">
        <v>2</v>
      </c>
      <c r="K3449" t="str">
        <f t="shared" si="214"/>
        <v>Unsatisfied</v>
      </c>
      <c r="L3449">
        <v>0</v>
      </c>
      <c r="M3449" t="str">
        <f t="shared" si="215"/>
        <v>No Intent</v>
      </c>
    </row>
    <row r="3450" spans="1:13">
      <c r="A3450">
        <v>9322</v>
      </c>
      <c r="B3450" t="s">
        <v>31</v>
      </c>
      <c r="C3450" t="s">
        <v>18</v>
      </c>
      <c r="D3450" s="3">
        <v>157.09976444028501</v>
      </c>
      <c r="E3450">
        <v>47</v>
      </c>
      <c r="F3450" s="5" t="str">
        <f t="shared" si="216"/>
        <v>Middle aged</v>
      </c>
      <c r="G3450" t="s">
        <v>9020</v>
      </c>
      <c r="H3450">
        <v>11</v>
      </c>
      <c r="I3450" t="str">
        <f t="shared" si="213"/>
        <v>Frequent Buyer</v>
      </c>
      <c r="J3450">
        <v>4</v>
      </c>
      <c r="K3450" t="str">
        <f t="shared" si="214"/>
        <v>Satisfied</v>
      </c>
      <c r="L3450">
        <v>1</v>
      </c>
      <c r="M3450" t="str">
        <f t="shared" si="215"/>
        <v>Intent to Purchase</v>
      </c>
    </row>
    <row r="3451" spans="1:13">
      <c r="A3451">
        <v>9323</v>
      </c>
      <c r="B3451" t="s">
        <v>15</v>
      </c>
      <c r="C3451" t="s">
        <v>22</v>
      </c>
      <c r="D3451" s="3">
        <v>615.76260414426497</v>
      </c>
      <c r="E3451">
        <v>64</v>
      </c>
      <c r="F3451" s="5" t="str">
        <f t="shared" si="216"/>
        <v>Senior</v>
      </c>
      <c r="G3451" t="s">
        <v>9020</v>
      </c>
      <c r="H3451">
        <v>14</v>
      </c>
      <c r="I3451" t="str">
        <f t="shared" si="213"/>
        <v>Very Frequent Buyer</v>
      </c>
      <c r="J3451">
        <v>5</v>
      </c>
      <c r="K3451" t="str">
        <f t="shared" si="214"/>
        <v>Satisfied</v>
      </c>
      <c r="L3451">
        <v>1</v>
      </c>
      <c r="M3451" t="str">
        <f t="shared" si="215"/>
        <v>Intent to Purchase</v>
      </c>
    </row>
    <row r="3452" spans="1:13">
      <c r="A3452">
        <v>9324</v>
      </c>
      <c r="B3452" t="s">
        <v>15</v>
      </c>
      <c r="C3452" t="s">
        <v>10</v>
      </c>
      <c r="D3452" s="3">
        <v>2524.3530572657401</v>
      </c>
      <c r="E3452">
        <v>49</v>
      </c>
      <c r="F3452" s="5" t="str">
        <f t="shared" si="216"/>
        <v>Middle aged</v>
      </c>
      <c r="G3452" t="s">
        <v>9019</v>
      </c>
      <c r="H3452">
        <v>10</v>
      </c>
      <c r="I3452" t="str">
        <f t="shared" si="213"/>
        <v>Frequent Buyer</v>
      </c>
      <c r="J3452">
        <v>3</v>
      </c>
      <c r="K3452" t="str">
        <f t="shared" si="214"/>
        <v>Neutral</v>
      </c>
      <c r="L3452">
        <v>0</v>
      </c>
      <c r="M3452" t="str">
        <f t="shared" si="215"/>
        <v>No Intent</v>
      </c>
    </row>
    <row r="3453" spans="1:13">
      <c r="A3453">
        <v>9325</v>
      </c>
      <c r="B3453" t="s">
        <v>12</v>
      </c>
      <c r="C3453" t="s">
        <v>10</v>
      </c>
      <c r="D3453" s="3">
        <v>2940.2858218004499</v>
      </c>
      <c r="E3453">
        <v>19</v>
      </c>
      <c r="F3453" s="5" t="str">
        <f t="shared" si="216"/>
        <v>Adolescent</v>
      </c>
      <c r="G3453" t="s">
        <v>9020</v>
      </c>
      <c r="H3453">
        <v>14</v>
      </c>
      <c r="I3453" t="str">
        <f t="shared" si="213"/>
        <v>Very Frequent Buyer</v>
      </c>
      <c r="J3453">
        <v>3</v>
      </c>
      <c r="K3453" t="str">
        <f t="shared" si="214"/>
        <v>Neutral</v>
      </c>
      <c r="L3453">
        <v>0</v>
      </c>
      <c r="M3453" t="str">
        <f t="shared" si="215"/>
        <v>No Intent</v>
      </c>
    </row>
    <row r="3454" spans="1:13">
      <c r="A3454">
        <v>9326</v>
      </c>
      <c r="B3454" t="s">
        <v>31</v>
      </c>
      <c r="C3454" t="s">
        <v>18</v>
      </c>
      <c r="D3454" s="3">
        <v>2333.5600740649702</v>
      </c>
      <c r="E3454">
        <v>27</v>
      </c>
      <c r="F3454" s="5" t="str">
        <f t="shared" si="216"/>
        <v>Young Adult</v>
      </c>
      <c r="G3454" t="s">
        <v>9019</v>
      </c>
      <c r="H3454">
        <v>11</v>
      </c>
      <c r="I3454" t="str">
        <f t="shared" si="213"/>
        <v>Frequent Buyer</v>
      </c>
      <c r="J3454">
        <v>1</v>
      </c>
      <c r="K3454" t="str">
        <f t="shared" si="214"/>
        <v>Unsatisfied</v>
      </c>
      <c r="L3454">
        <v>0</v>
      </c>
      <c r="M3454" t="str">
        <f t="shared" si="215"/>
        <v>No Intent</v>
      </c>
    </row>
    <row r="3455" spans="1:13">
      <c r="A3455">
        <v>9327</v>
      </c>
      <c r="B3455" t="s">
        <v>15</v>
      </c>
      <c r="C3455" t="s">
        <v>28</v>
      </c>
      <c r="D3455" s="3">
        <v>1761.2367912849199</v>
      </c>
      <c r="E3455">
        <v>55</v>
      </c>
      <c r="F3455" s="5" t="str">
        <f t="shared" si="216"/>
        <v>Mature Adult</v>
      </c>
      <c r="G3455" t="s">
        <v>9019</v>
      </c>
      <c r="H3455">
        <v>12</v>
      </c>
      <c r="I3455" t="str">
        <f t="shared" si="213"/>
        <v>Frequent Buyer</v>
      </c>
      <c r="J3455">
        <v>1</v>
      </c>
      <c r="K3455" t="str">
        <f t="shared" si="214"/>
        <v>Unsatisfied</v>
      </c>
      <c r="L3455">
        <v>0</v>
      </c>
      <c r="M3455" t="str">
        <f t="shared" si="215"/>
        <v>No Intent</v>
      </c>
    </row>
    <row r="3456" spans="1:13">
      <c r="A3456">
        <v>9328</v>
      </c>
      <c r="B3456" t="s">
        <v>15</v>
      </c>
      <c r="C3456" t="s">
        <v>22</v>
      </c>
      <c r="D3456" s="3">
        <v>365.12747923450598</v>
      </c>
      <c r="E3456">
        <v>45</v>
      </c>
      <c r="F3456" s="5" t="str">
        <f t="shared" si="216"/>
        <v>Middle aged</v>
      </c>
      <c r="G3456" t="s">
        <v>9020</v>
      </c>
      <c r="H3456">
        <v>14</v>
      </c>
      <c r="I3456" t="str">
        <f t="shared" si="213"/>
        <v>Very Frequent Buyer</v>
      </c>
      <c r="J3456">
        <v>2</v>
      </c>
      <c r="K3456" t="str">
        <f t="shared" si="214"/>
        <v>Unsatisfied</v>
      </c>
      <c r="L3456">
        <v>1</v>
      </c>
      <c r="M3456" t="str">
        <f t="shared" si="215"/>
        <v>Intent to Purchase</v>
      </c>
    </row>
    <row r="3457" spans="1:13">
      <c r="A3457">
        <v>9329</v>
      </c>
      <c r="B3457" t="s">
        <v>9</v>
      </c>
      <c r="C3457" t="s">
        <v>18</v>
      </c>
      <c r="D3457" s="3">
        <v>2699.5602786709201</v>
      </c>
      <c r="E3457">
        <v>34</v>
      </c>
      <c r="F3457" s="5" t="str">
        <f t="shared" si="216"/>
        <v>Adult</v>
      </c>
      <c r="G3457" t="s">
        <v>9020</v>
      </c>
      <c r="H3457">
        <v>2</v>
      </c>
      <c r="I3457" t="str">
        <f t="shared" si="213"/>
        <v>Occasional Buyer</v>
      </c>
      <c r="J3457">
        <v>4</v>
      </c>
      <c r="K3457" t="str">
        <f t="shared" si="214"/>
        <v>Satisfied</v>
      </c>
      <c r="L3457">
        <v>1</v>
      </c>
      <c r="M3457" t="str">
        <f t="shared" si="215"/>
        <v>Intent to Purchase</v>
      </c>
    </row>
    <row r="3458" spans="1:13">
      <c r="A3458">
        <v>9330</v>
      </c>
      <c r="B3458" t="s">
        <v>24</v>
      </c>
      <c r="C3458" t="s">
        <v>10</v>
      </c>
      <c r="D3458" s="3">
        <v>433.71052707469198</v>
      </c>
      <c r="E3458">
        <v>34</v>
      </c>
      <c r="F3458" s="5" t="str">
        <f t="shared" si="216"/>
        <v>Adult</v>
      </c>
      <c r="G3458" t="s">
        <v>9020</v>
      </c>
      <c r="H3458">
        <v>10</v>
      </c>
      <c r="I3458" t="str">
        <f t="shared" ref="I3458:I3521" si="217">IF(H3458=0, "No Purchases",
IF(H3458&lt;=1, "Rare Buyer",
IF(H3458&lt;=3, "Occasional Buyer",
IF(H3458&lt;=6, "Regular Buyer",
IF(H3458&lt;=12, "Frequent Buyer", "Very Frequent Buyer")))))</f>
        <v>Frequent Buyer</v>
      </c>
      <c r="J3458">
        <v>5</v>
      </c>
      <c r="K3458" t="str">
        <f t="shared" ref="K3458:K3521" si="218">IF(J3458&lt;=2, "Unsatisfied",
IF(J3458=3, "Neutral",
IF(J3458&gt;=4, "Satisfied", "N/A")))</f>
        <v>Satisfied</v>
      </c>
      <c r="L3458">
        <v>1</v>
      </c>
      <c r="M3458" t="str">
        <f t="shared" ref="M3458:M3521" si="219">IF(L3458=0, "No Intent", IF(L3458=1,"Intent to Purchase", "N/A"))</f>
        <v>Intent to Purchase</v>
      </c>
    </row>
    <row r="3459" spans="1:13">
      <c r="A3459">
        <v>9331</v>
      </c>
      <c r="B3459" t="s">
        <v>24</v>
      </c>
      <c r="C3459" t="s">
        <v>13</v>
      </c>
      <c r="D3459" s="3">
        <v>2145.57609753925</v>
      </c>
      <c r="E3459">
        <v>41</v>
      </c>
      <c r="F3459" s="5" t="str">
        <f t="shared" si="216"/>
        <v>Middle aged</v>
      </c>
      <c r="G3459" t="s">
        <v>9019</v>
      </c>
      <c r="H3459">
        <v>1</v>
      </c>
      <c r="I3459" t="str">
        <f t="shared" si="217"/>
        <v>Rare Buyer</v>
      </c>
      <c r="J3459">
        <v>1</v>
      </c>
      <c r="K3459" t="str">
        <f t="shared" si="218"/>
        <v>Unsatisfied</v>
      </c>
      <c r="L3459">
        <v>0</v>
      </c>
      <c r="M3459" t="str">
        <f t="shared" si="219"/>
        <v>No Intent</v>
      </c>
    </row>
    <row r="3460" spans="1:13">
      <c r="A3460">
        <v>9332</v>
      </c>
      <c r="B3460" t="s">
        <v>31</v>
      </c>
      <c r="C3460" t="s">
        <v>18</v>
      </c>
      <c r="D3460" s="3">
        <v>1717.16926548333</v>
      </c>
      <c r="E3460">
        <v>33</v>
      </c>
      <c r="F3460" s="5" t="str">
        <f t="shared" si="216"/>
        <v>Adult</v>
      </c>
      <c r="G3460" t="s">
        <v>9020</v>
      </c>
      <c r="H3460">
        <v>4</v>
      </c>
      <c r="I3460" t="str">
        <f t="shared" si="217"/>
        <v>Regular Buyer</v>
      </c>
      <c r="J3460">
        <v>2</v>
      </c>
      <c r="K3460" t="str">
        <f t="shared" si="218"/>
        <v>Unsatisfied</v>
      </c>
      <c r="L3460">
        <v>1</v>
      </c>
      <c r="M3460" t="str">
        <f t="shared" si="219"/>
        <v>Intent to Purchase</v>
      </c>
    </row>
    <row r="3461" spans="1:13">
      <c r="A3461">
        <v>9333</v>
      </c>
      <c r="B3461" t="s">
        <v>12</v>
      </c>
      <c r="C3461" t="s">
        <v>13</v>
      </c>
      <c r="D3461" s="3">
        <v>1590.51440410537</v>
      </c>
      <c r="E3461">
        <v>30</v>
      </c>
      <c r="F3461" s="5" t="str">
        <f t="shared" si="216"/>
        <v>Adult</v>
      </c>
      <c r="G3461" t="s">
        <v>9020</v>
      </c>
      <c r="H3461">
        <v>7</v>
      </c>
      <c r="I3461" t="str">
        <f t="shared" si="217"/>
        <v>Frequent Buyer</v>
      </c>
      <c r="J3461">
        <v>4</v>
      </c>
      <c r="K3461" t="str">
        <f t="shared" si="218"/>
        <v>Satisfied</v>
      </c>
      <c r="L3461">
        <v>1</v>
      </c>
      <c r="M3461" t="str">
        <f t="shared" si="219"/>
        <v>Intent to Purchase</v>
      </c>
    </row>
    <row r="3462" spans="1:13">
      <c r="A3462">
        <v>9334</v>
      </c>
      <c r="B3462" t="s">
        <v>24</v>
      </c>
      <c r="C3462" t="s">
        <v>22</v>
      </c>
      <c r="D3462" s="3">
        <v>1379.31338582686</v>
      </c>
      <c r="E3462">
        <v>55</v>
      </c>
      <c r="F3462" s="5" t="str">
        <f t="shared" si="216"/>
        <v>Mature Adult</v>
      </c>
      <c r="G3462" t="s">
        <v>9019</v>
      </c>
      <c r="H3462">
        <v>13</v>
      </c>
      <c r="I3462" t="str">
        <f t="shared" si="217"/>
        <v>Very Frequent Buyer</v>
      </c>
      <c r="J3462">
        <v>2</v>
      </c>
      <c r="K3462" t="str">
        <f t="shared" si="218"/>
        <v>Unsatisfied</v>
      </c>
      <c r="L3462">
        <v>0</v>
      </c>
      <c r="M3462" t="str">
        <f t="shared" si="219"/>
        <v>No Intent</v>
      </c>
    </row>
    <row r="3463" spans="1:13">
      <c r="A3463">
        <v>9335</v>
      </c>
      <c r="B3463" t="s">
        <v>24</v>
      </c>
      <c r="C3463" t="s">
        <v>22</v>
      </c>
      <c r="D3463" s="3">
        <v>637.59999493469002</v>
      </c>
      <c r="E3463">
        <v>36</v>
      </c>
      <c r="F3463" s="5" t="str">
        <f t="shared" si="216"/>
        <v>Adult</v>
      </c>
      <c r="G3463" t="s">
        <v>9019</v>
      </c>
      <c r="H3463">
        <v>16</v>
      </c>
      <c r="I3463" t="str">
        <f t="shared" si="217"/>
        <v>Very Frequent Buyer</v>
      </c>
      <c r="J3463">
        <v>2</v>
      </c>
      <c r="K3463" t="str">
        <f t="shared" si="218"/>
        <v>Unsatisfied</v>
      </c>
      <c r="L3463">
        <v>0</v>
      </c>
      <c r="M3463" t="str">
        <f t="shared" si="219"/>
        <v>No Intent</v>
      </c>
    </row>
    <row r="3464" spans="1:13">
      <c r="A3464">
        <v>9336</v>
      </c>
      <c r="B3464" t="s">
        <v>24</v>
      </c>
      <c r="C3464" t="s">
        <v>13</v>
      </c>
      <c r="D3464" s="3">
        <v>732.08312110120801</v>
      </c>
      <c r="E3464">
        <v>26</v>
      </c>
      <c r="F3464" s="5" t="str">
        <f t="shared" si="216"/>
        <v>Young Adult</v>
      </c>
      <c r="G3464" t="s">
        <v>9019</v>
      </c>
      <c r="H3464">
        <v>15</v>
      </c>
      <c r="I3464" t="str">
        <f t="shared" si="217"/>
        <v>Very Frequent Buyer</v>
      </c>
      <c r="J3464">
        <v>5</v>
      </c>
      <c r="K3464" t="str">
        <f t="shared" si="218"/>
        <v>Satisfied</v>
      </c>
      <c r="L3464">
        <v>0</v>
      </c>
      <c r="M3464" t="str">
        <f t="shared" si="219"/>
        <v>No Intent</v>
      </c>
    </row>
    <row r="3465" spans="1:13">
      <c r="A3465">
        <v>9337</v>
      </c>
      <c r="B3465" t="s">
        <v>31</v>
      </c>
      <c r="C3465" t="s">
        <v>10</v>
      </c>
      <c r="D3465" s="3">
        <v>1595.8204800585199</v>
      </c>
      <c r="E3465">
        <v>56</v>
      </c>
      <c r="F3465" s="5" t="str">
        <f t="shared" si="216"/>
        <v>Mature Adult</v>
      </c>
      <c r="G3465" t="s">
        <v>9020</v>
      </c>
      <c r="H3465">
        <v>6</v>
      </c>
      <c r="I3465" t="str">
        <f t="shared" si="217"/>
        <v>Regular Buyer</v>
      </c>
      <c r="J3465">
        <v>3</v>
      </c>
      <c r="K3465" t="str">
        <f t="shared" si="218"/>
        <v>Neutral</v>
      </c>
      <c r="L3465">
        <v>1</v>
      </c>
      <c r="M3465" t="str">
        <f t="shared" si="219"/>
        <v>Intent to Purchase</v>
      </c>
    </row>
    <row r="3466" spans="1:13">
      <c r="A3466">
        <v>9338</v>
      </c>
      <c r="B3466" t="s">
        <v>15</v>
      </c>
      <c r="C3466" t="s">
        <v>22</v>
      </c>
      <c r="D3466" s="3">
        <v>1161.2389995779699</v>
      </c>
      <c r="E3466">
        <v>21</v>
      </c>
      <c r="F3466" s="5" t="str">
        <f t="shared" si="216"/>
        <v>Young Adult</v>
      </c>
      <c r="G3466" t="s">
        <v>9019</v>
      </c>
      <c r="H3466">
        <v>5</v>
      </c>
      <c r="I3466" t="str">
        <f t="shared" si="217"/>
        <v>Regular Buyer</v>
      </c>
      <c r="J3466">
        <v>1</v>
      </c>
      <c r="K3466" t="str">
        <f t="shared" si="218"/>
        <v>Unsatisfied</v>
      </c>
      <c r="L3466">
        <v>0</v>
      </c>
      <c r="M3466" t="str">
        <f t="shared" si="219"/>
        <v>No Intent</v>
      </c>
    </row>
    <row r="3467" spans="1:13">
      <c r="A3467">
        <v>9339</v>
      </c>
      <c r="B3467" t="s">
        <v>15</v>
      </c>
      <c r="C3467" t="s">
        <v>28</v>
      </c>
      <c r="D3467" s="3">
        <v>827.54084546223999</v>
      </c>
      <c r="E3467">
        <v>20</v>
      </c>
      <c r="F3467" s="5" t="str">
        <f t="shared" si="216"/>
        <v>Young Adult</v>
      </c>
      <c r="G3467" t="s">
        <v>9019</v>
      </c>
      <c r="H3467">
        <v>3</v>
      </c>
      <c r="I3467" t="str">
        <f t="shared" si="217"/>
        <v>Occasional Buyer</v>
      </c>
      <c r="J3467">
        <v>1</v>
      </c>
      <c r="K3467" t="str">
        <f t="shared" si="218"/>
        <v>Unsatisfied</v>
      </c>
      <c r="L3467">
        <v>0</v>
      </c>
      <c r="M3467" t="str">
        <f t="shared" si="219"/>
        <v>No Intent</v>
      </c>
    </row>
    <row r="3468" spans="1:13">
      <c r="A3468">
        <v>9340</v>
      </c>
      <c r="B3468" t="s">
        <v>9</v>
      </c>
      <c r="C3468" t="s">
        <v>13</v>
      </c>
      <c r="D3468" s="3">
        <v>2305.7172132352898</v>
      </c>
      <c r="E3468">
        <v>32</v>
      </c>
      <c r="F3468" s="5" t="str">
        <f t="shared" si="216"/>
        <v>Adult</v>
      </c>
      <c r="G3468" t="s">
        <v>9019</v>
      </c>
      <c r="H3468">
        <v>11</v>
      </c>
      <c r="I3468" t="str">
        <f t="shared" si="217"/>
        <v>Frequent Buyer</v>
      </c>
      <c r="J3468">
        <v>1</v>
      </c>
      <c r="K3468" t="str">
        <f t="shared" si="218"/>
        <v>Unsatisfied</v>
      </c>
      <c r="L3468">
        <v>0</v>
      </c>
      <c r="M3468" t="str">
        <f t="shared" si="219"/>
        <v>No Intent</v>
      </c>
    </row>
    <row r="3469" spans="1:13">
      <c r="A3469">
        <v>9341</v>
      </c>
      <c r="B3469" t="s">
        <v>9</v>
      </c>
      <c r="C3469" t="s">
        <v>28</v>
      </c>
      <c r="D3469" s="3">
        <v>897.91330408770398</v>
      </c>
      <c r="E3469">
        <v>41</v>
      </c>
      <c r="F3469" s="5" t="str">
        <f t="shared" si="216"/>
        <v>Middle aged</v>
      </c>
      <c r="G3469" t="s">
        <v>9020</v>
      </c>
      <c r="H3469">
        <v>7</v>
      </c>
      <c r="I3469" t="str">
        <f t="shared" si="217"/>
        <v>Frequent Buyer</v>
      </c>
      <c r="J3469">
        <v>4</v>
      </c>
      <c r="K3469" t="str">
        <f t="shared" si="218"/>
        <v>Satisfied</v>
      </c>
      <c r="L3469">
        <v>1</v>
      </c>
      <c r="M3469" t="str">
        <f t="shared" si="219"/>
        <v>Intent to Purchase</v>
      </c>
    </row>
    <row r="3470" spans="1:13">
      <c r="A3470">
        <v>9342</v>
      </c>
      <c r="B3470" t="s">
        <v>12</v>
      </c>
      <c r="C3470" t="s">
        <v>28</v>
      </c>
      <c r="D3470" s="3">
        <v>980.25027015389503</v>
      </c>
      <c r="E3470">
        <v>48</v>
      </c>
      <c r="F3470" s="5" t="str">
        <f t="shared" si="216"/>
        <v>Middle aged</v>
      </c>
      <c r="G3470" t="s">
        <v>9019</v>
      </c>
      <c r="H3470">
        <v>16</v>
      </c>
      <c r="I3470" t="str">
        <f t="shared" si="217"/>
        <v>Very Frequent Buyer</v>
      </c>
      <c r="J3470">
        <v>3</v>
      </c>
      <c r="K3470" t="str">
        <f t="shared" si="218"/>
        <v>Neutral</v>
      </c>
      <c r="L3470">
        <v>0</v>
      </c>
      <c r="M3470" t="str">
        <f t="shared" si="219"/>
        <v>No Intent</v>
      </c>
    </row>
    <row r="3471" spans="1:13">
      <c r="A3471">
        <v>9343</v>
      </c>
      <c r="B3471" t="s">
        <v>31</v>
      </c>
      <c r="C3471" t="s">
        <v>28</v>
      </c>
      <c r="D3471" s="3">
        <v>2281.25321735737</v>
      </c>
      <c r="E3471">
        <v>31</v>
      </c>
      <c r="F3471" s="5" t="str">
        <f t="shared" si="216"/>
        <v>Adult</v>
      </c>
      <c r="G3471" t="s">
        <v>9020</v>
      </c>
      <c r="H3471">
        <v>8</v>
      </c>
      <c r="I3471" t="str">
        <f t="shared" si="217"/>
        <v>Frequent Buyer</v>
      </c>
      <c r="J3471">
        <v>2</v>
      </c>
      <c r="K3471" t="str">
        <f t="shared" si="218"/>
        <v>Unsatisfied</v>
      </c>
      <c r="L3471">
        <v>1</v>
      </c>
      <c r="M3471" t="str">
        <f t="shared" si="219"/>
        <v>Intent to Purchase</v>
      </c>
    </row>
    <row r="3472" spans="1:13">
      <c r="A3472">
        <v>9344</v>
      </c>
      <c r="B3472" t="s">
        <v>15</v>
      </c>
      <c r="C3472" t="s">
        <v>18</v>
      </c>
      <c r="D3472" s="3">
        <v>1325.8661135207101</v>
      </c>
      <c r="E3472">
        <v>57</v>
      </c>
      <c r="F3472" s="5" t="str">
        <f t="shared" si="216"/>
        <v>Mature Adult</v>
      </c>
      <c r="G3472" t="s">
        <v>9020</v>
      </c>
      <c r="H3472">
        <v>12</v>
      </c>
      <c r="I3472" t="str">
        <f t="shared" si="217"/>
        <v>Frequent Buyer</v>
      </c>
      <c r="J3472">
        <v>5</v>
      </c>
      <c r="K3472" t="str">
        <f t="shared" si="218"/>
        <v>Satisfied</v>
      </c>
      <c r="L3472">
        <v>1</v>
      </c>
      <c r="M3472" t="str">
        <f t="shared" si="219"/>
        <v>Intent to Purchase</v>
      </c>
    </row>
    <row r="3473" spans="1:13">
      <c r="A3473">
        <v>9345</v>
      </c>
      <c r="B3473" t="s">
        <v>9</v>
      </c>
      <c r="C3473" t="s">
        <v>28</v>
      </c>
      <c r="D3473" s="3">
        <v>729.47792031935296</v>
      </c>
      <c r="E3473">
        <v>33</v>
      </c>
      <c r="F3473" s="5" t="str">
        <f t="shared" si="216"/>
        <v>Adult</v>
      </c>
      <c r="G3473" t="s">
        <v>9019</v>
      </c>
      <c r="H3473">
        <v>9</v>
      </c>
      <c r="I3473" t="str">
        <f t="shared" si="217"/>
        <v>Frequent Buyer</v>
      </c>
      <c r="J3473">
        <v>2</v>
      </c>
      <c r="K3473" t="str">
        <f t="shared" si="218"/>
        <v>Unsatisfied</v>
      </c>
      <c r="L3473">
        <v>0</v>
      </c>
      <c r="M3473" t="str">
        <f t="shared" si="219"/>
        <v>No Intent</v>
      </c>
    </row>
    <row r="3474" spans="1:13">
      <c r="A3474">
        <v>9346</v>
      </c>
      <c r="B3474" t="s">
        <v>24</v>
      </c>
      <c r="C3474" t="s">
        <v>13</v>
      </c>
      <c r="D3474" s="3">
        <v>1932.8023301324699</v>
      </c>
      <c r="E3474">
        <v>42</v>
      </c>
      <c r="F3474" s="5" t="str">
        <f t="shared" si="216"/>
        <v>Middle aged</v>
      </c>
      <c r="G3474" t="s">
        <v>9019</v>
      </c>
      <c r="H3474">
        <v>15</v>
      </c>
      <c r="I3474" t="str">
        <f t="shared" si="217"/>
        <v>Very Frequent Buyer</v>
      </c>
      <c r="J3474">
        <v>5</v>
      </c>
      <c r="K3474" t="str">
        <f t="shared" si="218"/>
        <v>Satisfied</v>
      </c>
      <c r="L3474">
        <v>1</v>
      </c>
      <c r="M3474" t="str">
        <f t="shared" si="219"/>
        <v>Intent to Purchase</v>
      </c>
    </row>
    <row r="3475" spans="1:13">
      <c r="A3475">
        <v>9347</v>
      </c>
      <c r="B3475" t="s">
        <v>31</v>
      </c>
      <c r="C3475" t="s">
        <v>18</v>
      </c>
      <c r="D3475" s="3">
        <v>964.38128094776698</v>
      </c>
      <c r="E3475">
        <v>65</v>
      </c>
      <c r="F3475" s="5" t="str">
        <f t="shared" si="216"/>
        <v>Senior</v>
      </c>
      <c r="G3475" t="s">
        <v>9020</v>
      </c>
      <c r="H3475">
        <v>18</v>
      </c>
      <c r="I3475" t="str">
        <f t="shared" si="217"/>
        <v>Very Frequent Buyer</v>
      </c>
      <c r="J3475">
        <v>3</v>
      </c>
      <c r="K3475" t="str">
        <f t="shared" si="218"/>
        <v>Neutral</v>
      </c>
      <c r="L3475">
        <v>1</v>
      </c>
      <c r="M3475" t="str">
        <f t="shared" si="219"/>
        <v>Intent to Purchase</v>
      </c>
    </row>
    <row r="3476" spans="1:13">
      <c r="A3476">
        <v>9348</v>
      </c>
      <c r="B3476" t="s">
        <v>31</v>
      </c>
      <c r="C3476" t="s">
        <v>10</v>
      </c>
      <c r="D3476" s="3">
        <v>1143.0579704536401</v>
      </c>
      <c r="E3476">
        <v>38</v>
      </c>
      <c r="F3476" s="5" t="str">
        <f t="shared" si="216"/>
        <v>Adult</v>
      </c>
      <c r="G3476" t="s">
        <v>9020</v>
      </c>
      <c r="H3476">
        <v>7</v>
      </c>
      <c r="I3476" t="str">
        <f t="shared" si="217"/>
        <v>Frequent Buyer</v>
      </c>
      <c r="J3476">
        <v>5</v>
      </c>
      <c r="K3476" t="str">
        <f t="shared" si="218"/>
        <v>Satisfied</v>
      </c>
      <c r="L3476">
        <v>1</v>
      </c>
      <c r="M3476" t="str">
        <f t="shared" si="219"/>
        <v>Intent to Purchase</v>
      </c>
    </row>
    <row r="3477" spans="1:13">
      <c r="A3477">
        <v>9349</v>
      </c>
      <c r="B3477" t="s">
        <v>12</v>
      </c>
      <c r="C3477" t="s">
        <v>13</v>
      </c>
      <c r="D3477" s="3">
        <v>1574.44070724123</v>
      </c>
      <c r="E3477">
        <v>39</v>
      </c>
      <c r="F3477" s="5" t="str">
        <f t="shared" si="216"/>
        <v>Adult</v>
      </c>
      <c r="G3477" t="s">
        <v>9020</v>
      </c>
      <c r="H3477">
        <v>9</v>
      </c>
      <c r="I3477" t="str">
        <f t="shared" si="217"/>
        <v>Frequent Buyer</v>
      </c>
      <c r="J3477">
        <v>4</v>
      </c>
      <c r="K3477" t="str">
        <f t="shared" si="218"/>
        <v>Satisfied</v>
      </c>
      <c r="L3477">
        <v>1</v>
      </c>
      <c r="M3477" t="str">
        <f t="shared" si="219"/>
        <v>Intent to Purchase</v>
      </c>
    </row>
    <row r="3478" spans="1:13">
      <c r="A3478">
        <v>9350</v>
      </c>
      <c r="B3478" t="s">
        <v>9</v>
      </c>
      <c r="C3478" t="s">
        <v>28</v>
      </c>
      <c r="D3478" s="3">
        <v>443.16105087851901</v>
      </c>
      <c r="E3478">
        <v>66</v>
      </c>
      <c r="F3478" s="5" t="str">
        <f t="shared" si="216"/>
        <v>Senior</v>
      </c>
      <c r="G3478" t="s">
        <v>9020</v>
      </c>
      <c r="H3478">
        <v>3</v>
      </c>
      <c r="I3478" t="str">
        <f t="shared" si="217"/>
        <v>Occasional Buyer</v>
      </c>
      <c r="J3478">
        <v>2</v>
      </c>
      <c r="K3478" t="str">
        <f t="shared" si="218"/>
        <v>Unsatisfied</v>
      </c>
      <c r="L3478">
        <v>1</v>
      </c>
      <c r="M3478" t="str">
        <f t="shared" si="219"/>
        <v>Intent to Purchase</v>
      </c>
    </row>
    <row r="3479" spans="1:13">
      <c r="A3479">
        <v>9351</v>
      </c>
      <c r="B3479" t="s">
        <v>12</v>
      </c>
      <c r="C3479" t="s">
        <v>10</v>
      </c>
      <c r="D3479" s="3">
        <v>1442.26046869985</v>
      </c>
      <c r="E3479">
        <v>67</v>
      </c>
      <c r="F3479" s="5" t="str">
        <f t="shared" si="216"/>
        <v>Senior</v>
      </c>
      <c r="G3479" t="s">
        <v>9020</v>
      </c>
      <c r="H3479">
        <v>15</v>
      </c>
      <c r="I3479" t="str">
        <f t="shared" si="217"/>
        <v>Very Frequent Buyer</v>
      </c>
      <c r="J3479">
        <v>3</v>
      </c>
      <c r="K3479" t="str">
        <f t="shared" si="218"/>
        <v>Neutral</v>
      </c>
      <c r="L3479">
        <v>1</v>
      </c>
      <c r="M3479" t="str">
        <f t="shared" si="219"/>
        <v>Intent to Purchase</v>
      </c>
    </row>
    <row r="3480" spans="1:13">
      <c r="A3480">
        <v>9352</v>
      </c>
      <c r="B3480" t="s">
        <v>12</v>
      </c>
      <c r="C3480" t="s">
        <v>22</v>
      </c>
      <c r="D3480" s="3">
        <v>619.61440589483504</v>
      </c>
      <c r="E3480">
        <v>50</v>
      </c>
      <c r="F3480" s="5" t="str">
        <f t="shared" si="216"/>
        <v>Mature Adult</v>
      </c>
      <c r="G3480" t="s">
        <v>9020</v>
      </c>
      <c r="H3480">
        <v>18</v>
      </c>
      <c r="I3480" t="str">
        <f t="shared" si="217"/>
        <v>Very Frequent Buyer</v>
      </c>
      <c r="J3480">
        <v>2</v>
      </c>
      <c r="K3480" t="str">
        <f t="shared" si="218"/>
        <v>Unsatisfied</v>
      </c>
      <c r="L3480">
        <v>1</v>
      </c>
      <c r="M3480" t="str">
        <f t="shared" si="219"/>
        <v>Intent to Purchase</v>
      </c>
    </row>
    <row r="3481" spans="1:13">
      <c r="A3481">
        <v>9353</v>
      </c>
      <c r="B3481" t="s">
        <v>24</v>
      </c>
      <c r="C3481" t="s">
        <v>13</v>
      </c>
      <c r="D3481" s="3">
        <v>1668.6634489189501</v>
      </c>
      <c r="E3481">
        <v>33</v>
      </c>
      <c r="F3481" s="5" t="str">
        <f t="shared" si="216"/>
        <v>Adult</v>
      </c>
      <c r="G3481" t="s">
        <v>9020</v>
      </c>
      <c r="H3481">
        <v>6</v>
      </c>
      <c r="I3481" t="str">
        <f t="shared" si="217"/>
        <v>Regular Buyer</v>
      </c>
      <c r="J3481">
        <v>3</v>
      </c>
      <c r="K3481" t="str">
        <f t="shared" si="218"/>
        <v>Neutral</v>
      </c>
      <c r="L3481">
        <v>1</v>
      </c>
      <c r="M3481" t="str">
        <f t="shared" si="219"/>
        <v>Intent to Purchase</v>
      </c>
    </row>
    <row r="3482" spans="1:13">
      <c r="A3482">
        <v>9354</v>
      </c>
      <c r="B3482" t="s">
        <v>24</v>
      </c>
      <c r="C3482" t="s">
        <v>22</v>
      </c>
      <c r="D3482" s="3">
        <v>2177.3485060072899</v>
      </c>
      <c r="E3482">
        <v>42</v>
      </c>
      <c r="F3482" s="5" t="str">
        <f t="shared" si="216"/>
        <v>Middle aged</v>
      </c>
      <c r="G3482" t="s">
        <v>9019</v>
      </c>
      <c r="H3482">
        <v>5</v>
      </c>
      <c r="I3482" t="str">
        <f t="shared" si="217"/>
        <v>Regular Buyer</v>
      </c>
      <c r="J3482">
        <v>4</v>
      </c>
      <c r="K3482" t="str">
        <f t="shared" si="218"/>
        <v>Satisfied</v>
      </c>
      <c r="L3482">
        <v>1</v>
      </c>
      <c r="M3482" t="str">
        <f t="shared" si="219"/>
        <v>Intent to Purchase</v>
      </c>
    </row>
    <row r="3483" spans="1:13">
      <c r="A3483">
        <v>9355</v>
      </c>
      <c r="B3483" t="s">
        <v>24</v>
      </c>
      <c r="C3483" t="s">
        <v>13</v>
      </c>
      <c r="D3483" s="3">
        <v>2639.1719658791499</v>
      </c>
      <c r="E3483">
        <v>38</v>
      </c>
      <c r="F3483" s="5" t="str">
        <f t="shared" si="216"/>
        <v>Adult</v>
      </c>
      <c r="G3483" t="s">
        <v>9020</v>
      </c>
      <c r="H3483">
        <v>1</v>
      </c>
      <c r="I3483" t="str">
        <f t="shared" si="217"/>
        <v>Rare Buyer</v>
      </c>
      <c r="J3483">
        <v>4</v>
      </c>
      <c r="K3483" t="str">
        <f t="shared" si="218"/>
        <v>Satisfied</v>
      </c>
      <c r="L3483">
        <v>1</v>
      </c>
      <c r="M3483" t="str">
        <f t="shared" si="219"/>
        <v>Intent to Purchase</v>
      </c>
    </row>
    <row r="3484" spans="1:13">
      <c r="A3484">
        <v>9356</v>
      </c>
      <c r="B3484" t="s">
        <v>31</v>
      </c>
      <c r="C3484" t="s">
        <v>18</v>
      </c>
      <c r="D3484" s="3">
        <v>2650.4258871560401</v>
      </c>
      <c r="E3484">
        <v>62</v>
      </c>
      <c r="F3484" s="5" t="str">
        <f t="shared" si="216"/>
        <v>Senior</v>
      </c>
      <c r="G3484" t="s">
        <v>9019</v>
      </c>
      <c r="H3484">
        <v>3</v>
      </c>
      <c r="I3484" t="str">
        <f t="shared" si="217"/>
        <v>Occasional Buyer</v>
      </c>
      <c r="J3484">
        <v>3</v>
      </c>
      <c r="K3484" t="str">
        <f t="shared" si="218"/>
        <v>Neutral</v>
      </c>
      <c r="L3484">
        <v>0</v>
      </c>
      <c r="M3484" t="str">
        <f t="shared" si="219"/>
        <v>No Intent</v>
      </c>
    </row>
    <row r="3485" spans="1:13">
      <c r="A3485">
        <v>9357</v>
      </c>
      <c r="B3485" t="s">
        <v>9</v>
      </c>
      <c r="C3485" t="s">
        <v>10</v>
      </c>
      <c r="D3485" s="3">
        <v>2029.8011938472901</v>
      </c>
      <c r="E3485">
        <v>31</v>
      </c>
      <c r="F3485" s="5" t="str">
        <f t="shared" si="216"/>
        <v>Adult</v>
      </c>
      <c r="G3485" t="s">
        <v>9019</v>
      </c>
      <c r="H3485">
        <v>14</v>
      </c>
      <c r="I3485" t="str">
        <f t="shared" si="217"/>
        <v>Very Frequent Buyer</v>
      </c>
      <c r="J3485">
        <v>4</v>
      </c>
      <c r="K3485" t="str">
        <f t="shared" si="218"/>
        <v>Satisfied</v>
      </c>
      <c r="L3485">
        <v>1</v>
      </c>
      <c r="M3485" t="str">
        <f t="shared" si="219"/>
        <v>Intent to Purchase</v>
      </c>
    </row>
    <row r="3486" spans="1:13">
      <c r="A3486">
        <v>9358</v>
      </c>
      <c r="B3486" t="s">
        <v>31</v>
      </c>
      <c r="C3486" t="s">
        <v>28</v>
      </c>
      <c r="D3486" s="3">
        <v>1484.2122767323899</v>
      </c>
      <c r="E3486">
        <v>41</v>
      </c>
      <c r="F3486" s="5" t="str">
        <f t="shared" si="216"/>
        <v>Middle aged</v>
      </c>
      <c r="G3486" t="s">
        <v>9020</v>
      </c>
      <c r="H3486">
        <v>6</v>
      </c>
      <c r="I3486" t="str">
        <f t="shared" si="217"/>
        <v>Regular Buyer</v>
      </c>
      <c r="J3486">
        <v>3</v>
      </c>
      <c r="K3486" t="str">
        <f t="shared" si="218"/>
        <v>Neutral</v>
      </c>
      <c r="L3486">
        <v>1</v>
      </c>
      <c r="M3486" t="str">
        <f t="shared" si="219"/>
        <v>Intent to Purchase</v>
      </c>
    </row>
    <row r="3487" spans="1:13">
      <c r="A3487">
        <v>9359</v>
      </c>
      <c r="B3487" t="s">
        <v>9</v>
      </c>
      <c r="C3487" t="s">
        <v>13</v>
      </c>
      <c r="D3487" s="3">
        <v>1517.4035215491899</v>
      </c>
      <c r="E3487">
        <v>30</v>
      </c>
      <c r="F3487" s="5" t="str">
        <f t="shared" si="216"/>
        <v>Adult</v>
      </c>
      <c r="G3487" t="s">
        <v>9020</v>
      </c>
      <c r="H3487">
        <v>19</v>
      </c>
      <c r="I3487" t="str">
        <f t="shared" si="217"/>
        <v>Very Frequent Buyer</v>
      </c>
      <c r="J3487">
        <v>1</v>
      </c>
      <c r="K3487" t="str">
        <f t="shared" si="218"/>
        <v>Unsatisfied</v>
      </c>
      <c r="L3487">
        <v>0</v>
      </c>
      <c r="M3487" t="str">
        <f t="shared" si="219"/>
        <v>No Intent</v>
      </c>
    </row>
    <row r="3488" spans="1:13">
      <c r="A3488">
        <v>9360</v>
      </c>
      <c r="B3488" t="s">
        <v>31</v>
      </c>
      <c r="C3488" t="s">
        <v>28</v>
      </c>
      <c r="D3488" s="3">
        <v>852.31906553032297</v>
      </c>
      <c r="E3488">
        <v>68</v>
      </c>
      <c r="F3488" s="5" t="str">
        <f t="shared" si="216"/>
        <v>Senior</v>
      </c>
      <c r="G3488" t="s">
        <v>9019</v>
      </c>
      <c r="H3488">
        <v>4</v>
      </c>
      <c r="I3488" t="str">
        <f t="shared" si="217"/>
        <v>Regular Buyer</v>
      </c>
      <c r="J3488">
        <v>1</v>
      </c>
      <c r="K3488" t="str">
        <f t="shared" si="218"/>
        <v>Unsatisfied</v>
      </c>
      <c r="L3488">
        <v>0</v>
      </c>
      <c r="M3488" t="str">
        <f t="shared" si="219"/>
        <v>No Intent</v>
      </c>
    </row>
    <row r="3489" spans="1:13">
      <c r="A3489">
        <v>9361</v>
      </c>
      <c r="B3489" t="s">
        <v>31</v>
      </c>
      <c r="C3489" t="s">
        <v>22</v>
      </c>
      <c r="D3489" s="3">
        <v>2394.8675745200799</v>
      </c>
      <c r="E3489">
        <v>39</v>
      </c>
      <c r="F3489" s="5" t="str">
        <f t="shared" si="216"/>
        <v>Adult</v>
      </c>
      <c r="G3489" t="s">
        <v>9019</v>
      </c>
      <c r="H3489">
        <v>13</v>
      </c>
      <c r="I3489" t="str">
        <f t="shared" si="217"/>
        <v>Very Frequent Buyer</v>
      </c>
      <c r="J3489">
        <v>1</v>
      </c>
      <c r="K3489" t="str">
        <f t="shared" si="218"/>
        <v>Unsatisfied</v>
      </c>
      <c r="L3489">
        <v>0</v>
      </c>
      <c r="M3489" t="str">
        <f t="shared" si="219"/>
        <v>No Intent</v>
      </c>
    </row>
    <row r="3490" spans="1:13">
      <c r="A3490">
        <v>9362</v>
      </c>
      <c r="B3490" t="s">
        <v>15</v>
      </c>
      <c r="C3490" t="s">
        <v>10</v>
      </c>
      <c r="D3490" s="3">
        <v>1189.60053682795</v>
      </c>
      <c r="E3490">
        <v>35</v>
      </c>
      <c r="F3490" s="5" t="str">
        <f t="shared" si="216"/>
        <v>Adult</v>
      </c>
      <c r="G3490" t="s">
        <v>9019</v>
      </c>
      <c r="H3490">
        <v>19</v>
      </c>
      <c r="I3490" t="str">
        <f t="shared" si="217"/>
        <v>Very Frequent Buyer</v>
      </c>
      <c r="J3490">
        <v>4</v>
      </c>
      <c r="K3490" t="str">
        <f t="shared" si="218"/>
        <v>Satisfied</v>
      </c>
      <c r="L3490">
        <v>1</v>
      </c>
      <c r="M3490" t="str">
        <f t="shared" si="219"/>
        <v>Intent to Purchase</v>
      </c>
    </row>
    <row r="3491" spans="1:13">
      <c r="A3491">
        <v>9363</v>
      </c>
      <c r="B3491" t="s">
        <v>24</v>
      </c>
      <c r="C3491" t="s">
        <v>22</v>
      </c>
      <c r="D3491" s="3">
        <v>1202.36522916998</v>
      </c>
      <c r="E3491">
        <v>27</v>
      </c>
      <c r="F3491" s="5" t="str">
        <f t="shared" si="216"/>
        <v>Young Adult</v>
      </c>
      <c r="G3491" t="s">
        <v>9019</v>
      </c>
      <c r="H3491">
        <v>18</v>
      </c>
      <c r="I3491" t="str">
        <f t="shared" si="217"/>
        <v>Very Frequent Buyer</v>
      </c>
      <c r="J3491">
        <v>5</v>
      </c>
      <c r="K3491" t="str">
        <f t="shared" si="218"/>
        <v>Satisfied</v>
      </c>
      <c r="L3491">
        <v>0</v>
      </c>
      <c r="M3491" t="str">
        <f t="shared" si="219"/>
        <v>No Intent</v>
      </c>
    </row>
    <row r="3492" spans="1:13">
      <c r="A3492">
        <v>9364</v>
      </c>
      <c r="B3492" t="s">
        <v>24</v>
      </c>
      <c r="C3492" t="s">
        <v>28</v>
      </c>
      <c r="D3492" s="3">
        <v>2460.1052948941301</v>
      </c>
      <c r="E3492">
        <v>65</v>
      </c>
      <c r="F3492" s="5" t="str">
        <f t="shared" si="216"/>
        <v>Senior</v>
      </c>
      <c r="G3492" t="s">
        <v>9020</v>
      </c>
      <c r="H3492">
        <v>14</v>
      </c>
      <c r="I3492" t="str">
        <f t="shared" si="217"/>
        <v>Very Frequent Buyer</v>
      </c>
      <c r="J3492">
        <v>3</v>
      </c>
      <c r="K3492" t="str">
        <f t="shared" si="218"/>
        <v>Neutral</v>
      </c>
      <c r="L3492">
        <v>1</v>
      </c>
      <c r="M3492" t="str">
        <f t="shared" si="219"/>
        <v>Intent to Purchase</v>
      </c>
    </row>
    <row r="3493" spans="1:13">
      <c r="A3493">
        <v>9365</v>
      </c>
      <c r="B3493" t="s">
        <v>31</v>
      </c>
      <c r="C3493" t="s">
        <v>13</v>
      </c>
      <c r="D3493" s="3">
        <v>1878.3508099400301</v>
      </c>
      <c r="E3493">
        <v>37</v>
      </c>
      <c r="F3493" s="5" t="str">
        <f t="shared" si="216"/>
        <v>Adult</v>
      </c>
      <c r="G3493" t="s">
        <v>9020</v>
      </c>
      <c r="H3493">
        <v>19</v>
      </c>
      <c r="I3493" t="str">
        <f t="shared" si="217"/>
        <v>Very Frequent Buyer</v>
      </c>
      <c r="J3493">
        <v>5</v>
      </c>
      <c r="K3493" t="str">
        <f t="shared" si="218"/>
        <v>Satisfied</v>
      </c>
      <c r="L3493">
        <v>1</v>
      </c>
      <c r="M3493" t="str">
        <f t="shared" si="219"/>
        <v>Intent to Purchase</v>
      </c>
    </row>
    <row r="3494" spans="1:13">
      <c r="A3494">
        <v>9366</v>
      </c>
      <c r="B3494" t="s">
        <v>24</v>
      </c>
      <c r="C3494" t="s">
        <v>10</v>
      </c>
      <c r="D3494" s="3">
        <v>2698.2271040945998</v>
      </c>
      <c r="E3494">
        <v>55</v>
      </c>
      <c r="F3494" s="5" t="str">
        <f t="shared" si="216"/>
        <v>Mature Adult</v>
      </c>
      <c r="G3494" t="s">
        <v>9019</v>
      </c>
      <c r="H3494">
        <v>13</v>
      </c>
      <c r="I3494" t="str">
        <f t="shared" si="217"/>
        <v>Very Frequent Buyer</v>
      </c>
      <c r="J3494">
        <v>4</v>
      </c>
      <c r="K3494" t="str">
        <f t="shared" si="218"/>
        <v>Satisfied</v>
      </c>
      <c r="L3494">
        <v>1</v>
      </c>
      <c r="M3494" t="str">
        <f t="shared" si="219"/>
        <v>Intent to Purchase</v>
      </c>
    </row>
    <row r="3495" spans="1:13">
      <c r="A3495">
        <v>9367</v>
      </c>
      <c r="B3495" t="s">
        <v>9</v>
      </c>
      <c r="C3495" t="s">
        <v>18</v>
      </c>
      <c r="D3495" s="3">
        <v>2512.3178075436699</v>
      </c>
      <c r="E3495">
        <v>23</v>
      </c>
      <c r="F3495" s="5" t="str">
        <f t="shared" si="216"/>
        <v>Young Adult</v>
      </c>
      <c r="G3495" t="s">
        <v>9019</v>
      </c>
      <c r="H3495">
        <v>10</v>
      </c>
      <c r="I3495" t="str">
        <f t="shared" si="217"/>
        <v>Frequent Buyer</v>
      </c>
      <c r="J3495">
        <v>2</v>
      </c>
      <c r="K3495" t="str">
        <f t="shared" si="218"/>
        <v>Unsatisfied</v>
      </c>
      <c r="L3495">
        <v>0</v>
      </c>
      <c r="M3495" t="str">
        <f t="shared" si="219"/>
        <v>No Intent</v>
      </c>
    </row>
    <row r="3496" spans="1:13">
      <c r="A3496">
        <v>9368</v>
      </c>
      <c r="B3496" t="s">
        <v>12</v>
      </c>
      <c r="C3496" t="s">
        <v>13</v>
      </c>
      <c r="D3496" s="3">
        <v>1878.14251812215</v>
      </c>
      <c r="E3496">
        <v>63</v>
      </c>
      <c r="F3496" s="5" t="str">
        <f t="shared" si="216"/>
        <v>Senior</v>
      </c>
      <c r="G3496" t="s">
        <v>9019</v>
      </c>
      <c r="H3496">
        <v>17</v>
      </c>
      <c r="I3496" t="str">
        <f t="shared" si="217"/>
        <v>Very Frequent Buyer</v>
      </c>
      <c r="J3496">
        <v>3</v>
      </c>
      <c r="K3496" t="str">
        <f t="shared" si="218"/>
        <v>Neutral</v>
      </c>
      <c r="L3496">
        <v>0</v>
      </c>
      <c r="M3496" t="str">
        <f t="shared" si="219"/>
        <v>No Intent</v>
      </c>
    </row>
    <row r="3497" spans="1:13">
      <c r="A3497">
        <v>9369</v>
      </c>
      <c r="B3497" t="s">
        <v>12</v>
      </c>
      <c r="C3497" t="s">
        <v>13</v>
      </c>
      <c r="D3497" s="3">
        <v>904.46834821476898</v>
      </c>
      <c r="E3497">
        <v>55</v>
      </c>
      <c r="F3497" s="5" t="str">
        <f t="shared" si="216"/>
        <v>Mature Adult</v>
      </c>
      <c r="G3497" t="s">
        <v>9019</v>
      </c>
      <c r="H3497">
        <v>12</v>
      </c>
      <c r="I3497" t="str">
        <f t="shared" si="217"/>
        <v>Frequent Buyer</v>
      </c>
      <c r="J3497">
        <v>3</v>
      </c>
      <c r="K3497" t="str">
        <f t="shared" si="218"/>
        <v>Neutral</v>
      </c>
      <c r="L3497">
        <v>0</v>
      </c>
      <c r="M3497" t="str">
        <f t="shared" si="219"/>
        <v>No Intent</v>
      </c>
    </row>
    <row r="3498" spans="1:13">
      <c r="A3498">
        <v>9370</v>
      </c>
      <c r="B3498" t="s">
        <v>31</v>
      </c>
      <c r="C3498" t="s">
        <v>10</v>
      </c>
      <c r="D3498" s="3">
        <v>1152.2452863764399</v>
      </c>
      <c r="E3498">
        <v>63</v>
      </c>
      <c r="F3498" s="5" t="str">
        <f t="shared" si="216"/>
        <v>Senior</v>
      </c>
      <c r="G3498" t="s">
        <v>9019</v>
      </c>
      <c r="H3498">
        <v>13</v>
      </c>
      <c r="I3498" t="str">
        <f t="shared" si="217"/>
        <v>Very Frequent Buyer</v>
      </c>
      <c r="J3498">
        <v>2</v>
      </c>
      <c r="K3498" t="str">
        <f t="shared" si="218"/>
        <v>Unsatisfied</v>
      </c>
      <c r="L3498">
        <v>0</v>
      </c>
      <c r="M3498" t="str">
        <f t="shared" si="219"/>
        <v>No Intent</v>
      </c>
    </row>
    <row r="3499" spans="1:13">
      <c r="A3499">
        <v>9371</v>
      </c>
      <c r="B3499" t="s">
        <v>31</v>
      </c>
      <c r="C3499" t="s">
        <v>10</v>
      </c>
      <c r="D3499" s="3">
        <v>1577.1910016271499</v>
      </c>
      <c r="E3499">
        <v>23</v>
      </c>
      <c r="F3499" s="5" t="str">
        <f t="shared" si="216"/>
        <v>Young Adult</v>
      </c>
      <c r="G3499" t="s">
        <v>9020</v>
      </c>
      <c r="H3499">
        <v>13</v>
      </c>
      <c r="I3499" t="str">
        <f t="shared" si="217"/>
        <v>Very Frequent Buyer</v>
      </c>
      <c r="J3499">
        <v>4</v>
      </c>
      <c r="K3499" t="str">
        <f t="shared" si="218"/>
        <v>Satisfied</v>
      </c>
      <c r="L3499">
        <v>1</v>
      </c>
      <c r="M3499" t="str">
        <f t="shared" si="219"/>
        <v>Intent to Purchase</v>
      </c>
    </row>
    <row r="3500" spans="1:13">
      <c r="A3500">
        <v>9372</v>
      </c>
      <c r="B3500" t="s">
        <v>24</v>
      </c>
      <c r="C3500" t="s">
        <v>22</v>
      </c>
      <c r="D3500" s="3">
        <v>1949.52327622801</v>
      </c>
      <c r="E3500">
        <v>62</v>
      </c>
      <c r="F3500" s="5" t="str">
        <f t="shared" ref="F3500:F3563" si="220">IF(E3500&lt;20,"Adolescent",IF(E3500&lt;30,"Young Adult",IF(E3500&lt;40,"Adult",IF(E3500&lt;50,"Middle aged",IF(E3500&lt;60,"Mature Adult","Senior")))))</f>
        <v>Senior</v>
      </c>
      <c r="G3500" t="s">
        <v>9020</v>
      </c>
      <c r="H3500">
        <v>15</v>
      </c>
      <c r="I3500" t="str">
        <f t="shared" si="217"/>
        <v>Very Frequent Buyer</v>
      </c>
      <c r="J3500">
        <v>3</v>
      </c>
      <c r="K3500" t="str">
        <f t="shared" si="218"/>
        <v>Neutral</v>
      </c>
      <c r="L3500">
        <v>1</v>
      </c>
      <c r="M3500" t="str">
        <f t="shared" si="219"/>
        <v>Intent to Purchase</v>
      </c>
    </row>
    <row r="3501" spans="1:13">
      <c r="A3501">
        <v>9373</v>
      </c>
      <c r="B3501" t="s">
        <v>12</v>
      </c>
      <c r="C3501" t="s">
        <v>18</v>
      </c>
      <c r="D3501" s="3">
        <v>1248.51196487945</v>
      </c>
      <c r="E3501">
        <v>20</v>
      </c>
      <c r="F3501" s="5" t="str">
        <f t="shared" si="220"/>
        <v>Young Adult</v>
      </c>
      <c r="G3501" t="s">
        <v>9019</v>
      </c>
      <c r="H3501">
        <v>17</v>
      </c>
      <c r="I3501" t="str">
        <f t="shared" si="217"/>
        <v>Very Frequent Buyer</v>
      </c>
      <c r="J3501">
        <v>3</v>
      </c>
      <c r="K3501" t="str">
        <f t="shared" si="218"/>
        <v>Neutral</v>
      </c>
      <c r="L3501">
        <v>0</v>
      </c>
      <c r="M3501" t="str">
        <f t="shared" si="219"/>
        <v>No Intent</v>
      </c>
    </row>
    <row r="3502" spans="1:13">
      <c r="A3502">
        <v>9374</v>
      </c>
      <c r="B3502" t="s">
        <v>24</v>
      </c>
      <c r="C3502" t="s">
        <v>18</v>
      </c>
      <c r="D3502" s="3">
        <v>923.81247384986204</v>
      </c>
      <c r="E3502">
        <v>26</v>
      </c>
      <c r="F3502" s="5" t="str">
        <f t="shared" si="220"/>
        <v>Young Adult</v>
      </c>
      <c r="G3502" t="s">
        <v>9020</v>
      </c>
      <c r="H3502">
        <v>2</v>
      </c>
      <c r="I3502" t="str">
        <f t="shared" si="217"/>
        <v>Occasional Buyer</v>
      </c>
      <c r="J3502">
        <v>2</v>
      </c>
      <c r="K3502" t="str">
        <f t="shared" si="218"/>
        <v>Unsatisfied</v>
      </c>
      <c r="L3502">
        <v>0</v>
      </c>
      <c r="M3502" t="str">
        <f t="shared" si="219"/>
        <v>No Intent</v>
      </c>
    </row>
    <row r="3503" spans="1:13">
      <c r="A3503">
        <v>9375</v>
      </c>
      <c r="B3503" t="s">
        <v>9</v>
      </c>
      <c r="C3503" t="s">
        <v>13</v>
      </c>
      <c r="D3503" s="3">
        <v>1925.0840558518901</v>
      </c>
      <c r="E3503">
        <v>58</v>
      </c>
      <c r="F3503" s="5" t="str">
        <f t="shared" si="220"/>
        <v>Mature Adult</v>
      </c>
      <c r="G3503" t="s">
        <v>9020</v>
      </c>
      <c r="H3503">
        <v>9</v>
      </c>
      <c r="I3503" t="str">
        <f t="shared" si="217"/>
        <v>Frequent Buyer</v>
      </c>
      <c r="J3503">
        <v>3</v>
      </c>
      <c r="K3503" t="str">
        <f t="shared" si="218"/>
        <v>Neutral</v>
      </c>
      <c r="L3503">
        <v>1</v>
      </c>
      <c r="M3503" t="str">
        <f t="shared" si="219"/>
        <v>Intent to Purchase</v>
      </c>
    </row>
    <row r="3504" spans="1:13">
      <c r="A3504">
        <v>9376</v>
      </c>
      <c r="B3504" t="s">
        <v>12</v>
      </c>
      <c r="C3504" t="s">
        <v>13</v>
      </c>
      <c r="D3504" s="3">
        <v>1483.5887401273501</v>
      </c>
      <c r="E3504">
        <v>27</v>
      </c>
      <c r="F3504" s="5" t="str">
        <f t="shared" si="220"/>
        <v>Young Adult</v>
      </c>
      <c r="G3504" t="s">
        <v>9019</v>
      </c>
      <c r="H3504">
        <v>16</v>
      </c>
      <c r="I3504" t="str">
        <f t="shared" si="217"/>
        <v>Very Frequent Buyer</v>
      </c>
      <c r="J3504">
        <v>2</v>
      </c>
      <c r="K3504" t="str">
        <f t="shared" si="218"/>
        <v>Unsatisfied</v>
      </c>
      <c r="L3504">
        <v>0</v>
      </c>
      <c r="M3504" t="str">
        <f t="shared" si="219"/>
        <v>No Intent</v>
      </c>
    </row>
    <row r="3505" spans="1:13">
      <c r="A3505">
        <v>9377</v>
      </c>
      <c r="B3505" t="s">
        <v>31</v>
      </c>
      <c r="C3505" t="s">
        <v>18</v>
      </c>
      <c r="D3505" s="3">
        <v>1942.1748614657099</v>
      </c>
      <c r="E3505">
        <v>57</v>
      </c>
      <c r="F3505" s="5" t="str">
        <f t="shared" si="220"/>
        <v>Mature Adult</v>
      </c>
      <c r="G3505" t="s">
        <v>9020</v>
      </c>
      <c r="H3505">
        <v>13</v>
      </c>
      <c r="I3505" t="str">
        <f t="shared" si="217"/>
        <v>Very Frequent Buyer</v>
      </c>
      <c r="J3505">
        <v>1</v>
      </c>
      <c r="K3505" t="str">
        <f t="shared" si="218"/>
        <v>Unsatisfied</v>
      </c>
      <c r="L3505">
        <v>1</v>
      </c>
      <c r="M3505" t="str">
        <f t="shared" si="219"/>
        <v>Intent to Purchase</v>
      </c>
    </row>
    <row r="3506" spans="1:13">
      <c r="A3506">
        <v>9378</v>
      </c>
      <c r="B3506" t="s">
        <v>12</v>
      </c>
      <c r="C3506" t="s">
        <v>22</v>
      </c>
      <c r="D3506" s="3">
        <v>1988.3233566542301</v>
      </c>
      <c r="E3506">
        <v>21</v>
      </c>
      <c r="F3506" s="5" t="str">
        <f t="shared" si="220"/>
        <v>Young Adult</v>
      </c>
      <c r="G3506" t="s">
        <v>9020</v>
      </c>
      <c r="H3506">
        <v>4</v>
      </c>
      <c r="I3506" t="str">
        <f t="shared" si="217"/>
        <v>Regular Buyer</v>
      </c>
      <c r="J3506">
        <v>5</v>
      </c>
      <c r="K3506" t="str">
        <f t="shared" si="218"/>
        <v>Satisfied</v>
      </c>
      <c r="L3506">
        <v>1</v>
      </c>
      <c r="M3506" t="str">
        <f t="shared" si="219"/>
        <v>Intent to Purchase</v>
      </c>
    </row>
    <row r="3507" spans="1:13">
      <c r="A3507">
        <v>9379</v>
      </c>
      <c r="B3507" t="s">
        <v>12</v>
      </c>
      <c r="C3507" t="s">
        <v>10</v>
      </c>
      <c r="D3507" s="3">
        <v>1718.10466312842</v>
      </c>
      <c r="E3507">
        <v>44</v>
      </c>
      <c r="F3507" s="5" t="str">
        <f t="shared" si="220"/>
        <v>Middle aged</v>
      </c>
      <c r="G3507" t="s">
        <v>9020</v>
      </c>
      <c r="H3507">
        <v>2</v>
      </c>
      <c r="I3507" t="str">
        <f t="shared" si="217"/>
        <v>Occasional Buyer</v>
      </c>
      <c r="J3507">
        <v>2</v>
      </c>
      <c r="K3507" t="str">
        <f t="shared" si="218"/>
        <v>Unsatisfied</v>
      </c>
      <c r="L3507">
        <v>1</v>
      </c>
      <c r="M3507" t="str">
        <f t="shared" si="219"/>
        <v>Intent to Purchase</v>
      </c>
    </row>
    <row r="3508" spans="1:13">
      <c r="A3508">
        <v>9380</v>
      </c>
      <c r="B3508" t="s">
        <v>31</v>
      </c>
      <c r="C3508" t="s">
        <v>18</v>
      </c>
      <c r="D3508" s="3">
        <v>267.30341148763398</v>
      </c>
      <c r="E3508">
        <v>20</v>
      </c>
      <c r="F3508" s="5" t="str">
        <f t="shared" si="220"/>
        <v>Young Adult</v>
      </c>
      <c r="G3508" t="s">
        <v>9019</v>
      </c>
      <c r="H3508">
        <v>11</v>
      </c>
      <c r="I3508" t="str">
        <f t="shared" si="217"/>
        <v>Frequent Buyer</v>
      </c>
      <c r="J3508">
        <v>4</v>
      </c>
      <c r="K3508" t="str">
        <f t="shared" si="218"/>
        <v>Satisfied</v>
      </c>
      <c r="L3508">
        <v>0</v>
      </c>
      <c r="M3508" t="str">
        <f t="shared" si="219"/>
        <v>No Intent</v>
      </c>
    </row>
    <row r="3509" spans="1:13">
      <c r="A3509">
        <v>9381</v>
      </c>
      <c r="B3509" t="s">
        <v>12</v>
      </c>
      <c r="C3509" t="s">
        <v>22</v>
      </c>
      <c r="D3509" s="3">
        <v>1657.2032542167201</v>
      </c>
      <c r="E3509">
        <v>62</v>
      </c>
      <c r="F3509" s="5" t="str">
        <f t="shared" si="220"/>
        <v>Senior</v>
      </c>
      <c r="G3509" t="s">
        <v>9019</v>
      </c>
      <c r="H3509">
        <v>13</v>
      </c>
      <c r="I3509" t="str">
        <f t="shared" si="217"/>
        <v>Very Frequent Buyer</v>
      </c>
      <c r="J3509">
        <v>1</v>
      </c>
      <c r="K3509" t="str">
        <f t="shared" si="218"/>
        <v>Unsatisfied</v>
      </c>
      <c r="L3509">
        <v>0</v>
      </c>
      <c r="M3509" t="str">
        <f t="shared" si="219"/>
        <v>No Intent</v>
      </c>
    </row>
    <row r="3510" spans="1:13">
      <c r="A3510">
        <v>9382</v>
      </c>
      <c r="B3510" t="s">
        <v>24</v>
      </c>
      <c r="C3510" t="s">
        <v>18</v>
      </c>
      <c r="D3510" s="3">
        <v>1118.5851142813201</v>
      </c>
      <c r="E3510">
        <v>45</v>
      </c>
      <c r="F3510" s="5" t="str">
        <f t="shared" si="220"/>
        <v>Middle aged</v>
      </c>
      <c r="G3510" t="s">
        <v>9019</v>
      </c>
      <c r="H3510">
        <v>12</v>
      </c>
      <c r="I3510" t="str">
        <f t="shared" si="217"/>
        <v>Frequent Buyer</v>
      </c>
      <c r="J3510">
        <v>1</v>
      </c>
      <c r="K3510" t="str">
        <f t="shared" si="218"/>
        <v>Unsatisfied</v>
      </c>
      <c r="L3510">
        <v>0</v>
      </c>
      <c r="M3510" t="str">
        <f t="shared" si="219"/>
        <v>No Intent</v>
      </c>
    </row>
    <row r="3511" spans="1:13">
      <c r="A3511">
        <v>9383</v>
      </c>
      <c r="B3511" t="s">
        <v>12</v>
      </c>
      <c r="C3511" t="s">
        <v>10</v>
      </c>
      <c r="D3511" s="3">
        <v>2845.6671169862302</v>
      </c>
      <c r="E3511">
        <v>55</v>
      </c>
      <c r="F3511" s="5" t="str">
        <f t="shared" si="220"/>
        <v>Mature Adult</v>
      </c>
      <c r="G3511" t="s">
        <v>9020</v>
      </c>
      <c r="H3511">
        <v>12</v>
      </c>
      <c r="I3511" t="str">
        <f t="shared" si="217"/>
        <v>Frequent Buyer</v>
      </c>
      <c r="J3511">
        <v>5</v>
      </c>
      <c r="K3511" t="str">
        <f t="shared" si="218"/>
        <v>Satisfied</v>
      </c>
      <c r="L3511">
        <v>1</v>
      </c>
      <c r="M3511" t="str">
        <f t="shared" si="219"/>
        <v>Intent to Purchase</v>
      </c>
    </row>
    <row r="3512" spans="1:13">
      <c r="A3512">
        <v>9384</v>
      </c>
      <c r="B3512" t="s">
        <v>31</v>
      </c>
      <c r="C3512" t="s">
        <v>13</v>
      </c>
      <c r="D3512" s="3">
        <v>2255.41680022536</v>
      </c>
      <c r="E3512">
        <v>21</v>
      </c>
      <c r="F3512" s="5" t="str">
        <f t="shared" si="220"/>
        <v>Young Adult</v>
      </c>
      <c r="G3512" t="s">
        <v>9020</v>
      </c>
      <c r="H3512">
        <v>3</v>
      </c>
      <c r="I3512" t="str">
        <f t="shared" si="217"/>
        <v>Occasional Buyer</v>
      </c>
      <c r="J3512">
        <v>4</v>
      </c>
      <c r="K3512" t="str">
        <f t="shared" si="218"/>
        <v>Satisfied</v>
      </c>
      <c r="L3512">
        <v>1</v>
      </c>
      <c r="M3512" t="str">
        <f t="shared" si="219"/>
        <v>Intent to Purchase</v>
      </c>
    </row>
    <row r="3513" spans="1:13">
      <c r="A3513">
        <v>9385</v>
      </c>
      <c r="B3513" t="s">
        <v>15</v>
      </c>
      <c r="C3513" t="s">
        <v>22</v>
      </c>
      <c r="D3513" s="3">
        <v>110.388687020977</v>
      </c>
      <c r="E3513">
        <v>30</v>
      </c>
      <c r="F3513" s="5" t="str">
        <f t="shared" si="220"/>
        <v>Adult</v>
      </c>
      <c r="G3513" t="s">
        <v>9020</v>
      </c>
      <c r="H3513">
        <v>8</v>
      </c>
      <c r="I3513" t="str">
        <f t="shared" si="217"/>
        <v>Frequent Buyer</v>
      </c>
      <c r="J3513">
        <v>1</v>
      </c>
      <c r="K3513" t="str">
        <f t="shared" si="218"/>
        <v>Unsatisfied</v>
      </c>
      <c r="L3513">
        <v>0</v>
      </c>
      <c r="M3513" t="str">
        <f t="shared" si="219"/>
        <v>No Intent</v>
      </c>
    </row>
    <row r="3514" spans="1:13">
      <c r="A3514">
        <v>9386</v>
      </c>
      <c r="B3514" t="s">
        <v>12</v>
      </c>
      <c r="C3514" t="s">
        <v>28</v>
      </c>
      <c r="D3514" s="3">
        <v>1257.1918880923499</v>
      </c>
      <c r="E3514">
        <v>57</v>
      </c>
      <c r="F3514" s="5" t="str">
        <f t="shared" si="220"/>
        <v>Mature Adult</v>
      </c>
      <c r="G3514" t="s">
        <v>9020</v>
      </c>
      <c r="H3514">
        <v>2</v>
      </c>
      <c r="I3514" t="str">
        <f t="shared" si="217"/>
        <v>Occasional Buyer</v>
      </c>
      <c r="J3514">
        <v>2</v>
      </c>
      <c r="K3514" t="str">
        <f t="shared" si="218"/>
        <v>Unsatisfied</v>
      </c>
      <c r="L3514">
        <v>1</v>
      </c>
      <c r="M3514" t="str">
        <f t="shared" si="219"/>
        <v>Intent to Purchase</v>
      </c>
    </row>
    <row r="3515" spans="1:13">
      <c r="A3515">
        <v>9387</v>
      </c>
      <c r="B3515" t="s">
        <v>12</v>
      </c>
      <c r="C3515" t="s">
        <v>13</v>
      </c>
      <c r="D3515" s="3">
        <v>535.15742007455299</v>
      </c>
      <c r="E3515">
        <v>60</v>
      </c>
      <c r="F3515" s="5" t="str">
        <f t="shared" si="220"/>
        <v>Senior</v>
      </c>
      <c r="G3515" t="s">
        <v>9020</v>
      </c>
      <c r="H3515">
        <v>14</v>
      </c>
      <c r="I3515" t="str">
        <f t="shared" si="217"/>
        <v>Very Frequent Buyer</v>
      </c>
      <c r="J3515">
        <v>3</v>
      </c>
      <c r="K3515" t="str">
        <f t="shared" si="218"/>
        <v>Neutral</v>
      </c>
      <c r="L3515">
        <v>1</v>
      </c>
      <c r="M3515" t="str">
        <f t="shared" si="219"/>
        <v>Intent to Purchase</v>
      </c>
    </row>
    <row r="3516" spans="1:13">
      <c r="A3516">
        <v>9388</v>
      </c>
      <c r="B3516" t="s">
        <v>31</v>
      </c>
      <c r="C3516" t="s">
        <v>28</v>
      </c>
      <c r="D3516" s="3">
        <v>952.19923095094998</v>
      </c>
      <c r="E3516">
        <v>42</v>
      </c>
      <c r="F3516" s="5" t="str">
        <f t="shared" si="220"/>
        <v>Middle aged</v>
      </c>
      <c r="G3516" t="s">
        <v>9020</v>
      </c>
      <c r="H3516">
        <v>10</v>
      </c>
      <c r="I3516" t="str">
        <f t="shared" si="217"/>
        <v>Frequent Buyer</v>
      </c>
      <c r="J3516">
        <v>4</v>
      </c>
      <c r="K3516" t="str">
        <f t="shared" si="218"/>
        <v>Satisfied</v>
      </c>
      <c r="L3516">
        <v>1</v>
      </c>
      <c r="M3516" t="str">
        <f t="shared" si="219"/>
        <v>Intent to Purchase</v>
      </c>
    </row>
    <row r="3517" spans="1:13">
      <c r="A3517">
        <v>9389</v>
      </c>
      <c r="B3517" t="s">
        <v>15</v>
      </c>
      <c r="C3517" t="s">
        <v>22</v>
      </c>
      <c r="D3517" s="3">
        <v>1285.1346230015499</v>
      </c>
      <c r="E3517">
        <v>52</v>
      </c>
      <c r="F3517" s="5" t="str">
        <f t="shared" si="220"/>
        <v>Mature Adult</v>
      </c>
      <c r="G3517" t="s">
        <v>9020</v>
      </c>
      <c r="H3517">
        <v>19</v>
      </c>
      <c r="I3517" t="str">
        <f t="shared" si="217"/>
        <v>Very Frequent Buyer</v>
      </c>
      <c r="J3517">
        <v>3</v>
      </c>
      <c r="K3517" t="str">
        <f t="shared" si="218"/>
        <v>Neutral</v>
      </c>
      <c r="L3517">
        <v>1</v>
      </c>
      <c r="M3517" t="str">
        <f t="shared" si="219"/>
        <v>Intent to Purchase</v>
      </c>
    </row>
    <row r="3518" spans="1:13">
      <c r="A3518">
        <v>9390</v>
      </c>
      <c r="B3518" t="s">
        <v>31</v>
      </c>
      <c r="C3518" t="s">
        <v>22</v>
      </c>
      <c r="D3518" s="3">
        <v>811.85533551312506</v>
      </c>
      <c r="E3518">
        <v>32</v>
      </c>
      <c r="F3518" s="5" t="str">
        <f t="shared" si="220"/>
        <v>Adult</v>
      </c>
      <c r="G3518" t="s">
        <v>9019</v>
      </c>
      <c r="H3518">
        <v>7</v>
      </c>
      <c r="I3518" t="str">
        <f t="shared" si="217"/>
        <v>Frequent Buyer</v>
      </c>
      <c r="J3518">
        <v>4</v>
      </c>
      <c r="K3518" t="str">
        <f t="shared" si="218"/>
        <v>Satisfied</v>
      </c>
      <c r="L3518">
        <v>1</v>
      </c>
      <c r="M3518" t="str">
        <f t="shared" si="219"/>
        <v>Intent to Purchase</v>
      </c>
    </row>
    <row r="3519" spans="1:13">
      <c r="A3519">
        <v>9391</v>
      </c>
      <c r="B3519" t="s">
        <v>24</v>
      </c>
      <c r="C3519" t="s">
        <v>28</v>
      </c>
      <c r="D3519" s="3">
        <v>533.69211964648798</v>
      </c>
      <c r="E3519">
        <v>68</v>
      </c>
      <c r="F3519" s="5" t="str">
        <f t="shared" si="220"/>
        <v>Senior</v>
      </c>
      <c r="G3519" t="s">
        <v>9020</v>
      </c>
      <c r="H3519">
        <v>4</v>
      </c>
      <c r="I3519" t="str">
        <f t="shared" si="217"/>
        <v>Regular Buyer</v>
      </c>
      <c r="J3519">
        <v>3</v>
      </c>
      <c r="K3519" t="str">
        <f t="shared" si="218"/>
        <v>Neutral</v>
      </c>
      <c r="L3519">
        <v>1</v>
      </c>
      <c r="M3519" t="str">
        <f t="shared" si="219"/>
        <v>Intent to Purchase</v>
      </c>
    </row>
    <row r="3520" spans="1:13">
      <c r="A3520">
        <v>9392</v>
      </c>
      <c r="B3520" t="s">
        <v>9</v>
      </c>
      <c r="C3520" t="s">
        <v>10</v>
      </c>
      <c r="D3520" s="3">
        <v>611.20731780324502</v>
      </c>
      <c r="E3520">
        <v>23</v>
      </c>
      <c r="F3520" s="5" t="str">
        <f t="shared" si="220"/>
        <v>Young Adult</v>
      </c>
      <c r="G3520" t="s">
        <v>9019</v>
      </c>
      <c r="H3520">
        <v>8</v>
      </c>
      <c r="I3520" t="str">
        <f t="shared" si="217"/>
        <v>Frequent Buyer</v>
      </c>
      <c r="J3520">
        <v>4</v>
      </c>
      <c r="K3520" t="str">
        <f t="shared" si="218"/>
        <v>Satisfied</v>
      </c>
      <c r="L3520">
        <v>0</v>
      </c>
      <c r="M3520" t="str">
        <f t="shared" si="219"/>
        <v>No Intent</v>
      </c>
    </row>
    <row r="3521" spans="1:13">
      <c r="A3521">
        <v>9393</v>
      </c>
      <c r="B3521" t="s">
        <v>12</v>
      </c>
      <c r="C3521" t="s">
        <v>10</v>
      </c>
      <c r="D3521" s="3">
        <v>1523.20127439467</v>
      </c>
      <c r="E3521">
        <v>44</v>
      </c>
      <c r="F3521" s="5" t="str">
        <f t="shared" si="220"/>
        <v>Middle aged</v>
      </c>
      <c r="G3521" t="s">
        <v>9019</v>
      </c>
      <c r="H3521">
        <v>3</v>
      </c>
      <c r="I3521" t="str">
        <f t="shared" si="217"/>
        <v>Occasional Buyer</v>
      </c>
      <c r="J3521">
        <v>3</v>
      </c>
      <c r="K3521" t="str">
        <f t="shared" si="218"/>
        <v>Neutral</v>
      </c>
      <c r="L3521">
        <v>0</v>
      </c>
      <c r="M3521" t="str">
        <f t="shared" si="219"/>
        <v>No Intent</v>
      </c>
    </row>
    <row r="3522" spans="1:13">
      <c r="A3522">
        <v>9394</v>
      </c>
      <c r="B3522" t="s">
        <v>12</v>
      </c>
      <c r="C3522" t="s">
        <v>10</v>
      </c>
      <c r="D3522" s="3">
        <v>2861.6645828240498</v>
      </c>
      <c r="E3522">
        <v>45</v>
      </c>
      <c r="F3522" s="5" t="str">
        <f t="shared" si="220"/>
        <v>Middle aged</v>
      </c>
      <c r="G3522" t="s">
        <v>9019</v>
      </c>
      <c r="H3522">
        <v>6</v>
      </c>
      <c r="I3522" t="str">
        <f t="shared" ref="I3522:I3585" si="221">IF(H3522=0, "No Purchases",
IF(H3522&lt;=1, "Rare Buyer",
IF(H3522&lt;=3, "Occasional Buyer",
IF(H3522&lt;=6, "Regular Buyer",
IF(H3522&lt;=12, "Frequent Buyer", "Very Frequent Buyer")))))</f>
        <v>Regular Buyer</v>
      </c>
      <c r="J3522">
        <v>1</v>
      </c>
      <c r="K3522" t="str">
        <f t="shared" ref="K3522:K3585" si="222">IF(J3522&lt;=2, "Unsatisfied",
IF(J3522=3, "Neutral",
IF(J3522&gt;=4, "Satisfied", "N/A")))</f>
        <v>Unsatisfied</v>
      </c>
      <c r="L3522">
        <v>0</v>
      </c>
      <c r="M3522" t="str">
        <f t="shared" ref="M3522:M3585" si="223">IF(L3522=0, "No Intent", IF(L3522=1,"Intent to Purchase", "N/A"))</f>
        <v>No Intent</v>
      </c>
    </row>
    <row r="3523" spans="1:13">
      <c r="A3523">
        <v>9395</v>
      </c>
      <c r="B3523" t="s">
        <v>15</v>
      </c>
      <c r="C3523" t="s">
        <v>28</v>
      </c>
      <c r="D3523" s="3">
        <v>2299.59039363886</v>
      </c>
      <c r="E3523">
        <v>29</v>
      </c>
      <c r="F3523" s="5" t="str">
        <f t="shared" si="220"/>
        <v>Young Adult</v>
      </c>
      <c r="G3523" t="s">
        <v>9020</v>
      </c>
      <c r="H3523">
        <v>3</v>
      </c>
      <c r="I3523" t="str">
        <f t="shared" si="221"/>
        <v>Occasional Buyer</v>
      </c>
      <c r="J3523">
        <v>4</v>
      </c>
      <c r="K3523" t="str">
        <f t="shared" si="222"/>
        <v>Satisfied</v>
      </c>
      <c r="L3523">
        <v>1</v>
      </c>
      <c r="M3523" t="str">
        <f t="shared" si="223"/>
        <v>Intent to Purchase</v>
      </c>
    </row>
    <row r="3524" spans="1:13">
      <c r="A3524">
        <v>9396</v>
      </c>
      <c r="B3524" t="s">
        <v>9</v>
      </c>
      <c r="C3524" t="s">
        <v>22</v>
      </c>
      <c r="D3524" s="3">
        <v>2910.7037198653202</v>
      </c>
      <c r="E3524">
        <v>68</v>
      </c>
      <c r="F3524" s="5" t="str">
        <f t="shared" si="220"/>
        <v>Senior</v>
      </c>
      <c r="G3524" t="s">
        <v>9019</v>
      </c>
      <c r="H3524">
        <v>13</v>
      </c>
      <c r="I3524" t="str">
        <f t="shared" si="221"/>
        <v>Very Frequent Buyer</v>
      </c>
      <c r="J3524">
        <v>1</v>
      </c>
      <c r="K3524" t="str">
        <f t="shared" si="222"/>
        <v>Unsatisfied</v>
      </c>
      <c r="L3524">
        <v>0</v>
      </c>
      <c r="M3524" t="str">
        <f t="shared" si="223"/>
        <v>No Intent</v>
      </c>
    </row>
    <row r="3525" spans="1:13">
      <c r="A3525">
        <v>9397</v>
      </c>
      <c r="B3525" t="s">
        <v>9</v>
      </c>
      <c r="C3525" t="s">
        <v>22</v>
      </c>
      <c r="D3525" s="3">
        <v>2404.2142740035201</v>
      </c>
      <c r="E3525">
        <v>50</v>
      </c>
      <c r="F3525" s="5" t="str">
        <f t="shared" si="220"/>
        <v>Mature Adult</v>
      </c>
      <c r="G3525" t="s">
        <v>9020</v>
      </c>
      <c r="H3525">
        <v>2</v>
      </c>
      <c r="I3525" t="str">
        <f t="shared" si="221"/>
        <v>Occasional Buyer</v>
      </c>
      <c r="J3525">
        <v>4</v>
      </c>
      <c r="K3525" t="str">
        <f t="shared" si="222"/>
        <v>Satisfied</v>
      </c>
      <c r="L3525">
        <v>1</v>
      </c>
      <c r="M3525" t="str">
        <f t="shared" si="223"/>
        <v>Intent to Purchase</v>
      </c>
    </row>
    <row r="3526" spans="1:13">
      <c r="A3526">
        <v>9398</v>
      </c>
      <c r="B3526" t="s">
        <v>31</v>
      </c>
      <c r="C3526" t="s">
        <v>13</v>
      </c>
      <c r="D3526" s="3">
        <v>2641.7595836079099</v>
      </c>
      <c r="E3526">
        <v>41</v>
      </c>
      <c r="F3526" s="5" t="str">
        <f t="shared" si="220"/>
        <v>Middle aged</v>
      </c>
      <c r="G3526" t="s">
        <v>9020</v>
      </c>
      <c r="H3526">
        <v>10</v>
      </c>
      <c r="I3526" t="str">
        <f t="shared" si="221"/>
        <v>Frequent Buyer</v>
      </c>
      <c r="J3526">
        <v>5</v>
      </c>
      <c r="K3526" t="str">
        <f t="shared" si="222"/>
        <v>Satisfied</v>
      </c>
      <c r="L3526">
        <v>1</v>
      </c>
      <c r="M3526" t="str">
        <f t="shared" si="223"/>
        <v>Intent to Purchase</v>
      </c>
    </row>
    <row r="3527" spans="1:13">
      <c r="A3527">
        <v>9399</v>
      </c>
      <c r="B3527" t="s">
        <v>12</v>
      </c>
      <c r="C3527" t="s">
        <v>18</v>
      </c>
      <c r="D3527" s="3">
        <v>2359.6033943663601</v>
      </c>
      <c r="E3527">
        <v>25</v>
      </c>
      <c r="F3527" s="5" t="str">
        <f t="shared" si="220"/>
        <v>Young Adult</v>
      </c>
      <c r="G3527" t="s">
        <v>9020</v>
      </c>
      <c r="H3527">
        <v>2</v>
      </c>
      <c r="I3527" t="str">
        <f t="shared" si="221"/>
        <v>Occasional Buyer</v>
      </c>
      <c r="J3527">
        <v>4</v>
      </c>
      <c r="K3527" t="str">
        <f t="shared" si="222"/>
        <v>Satisfied</v>
      </c>
      <c r="L3527">
        <v>1</v>
      </c>
      <c r="M3527" t="str">
        <f t="shared" si="223"/>
        <v>Intent to Purchase</v>
      </c>
    </row>
    <row r="3528" spans="1:13">
      <c r="A3528">
        <v>9400</v>
      </c>
      <c r="B3528" t="s">
        <v>31</v>
      </c>
      <c r="C3528" t="s">
        <v>10</v>
      </c>
      <c r="D3528" s="3">
        <v>1929.56999894762</v>
      </c>
      <c r="E3528">
        <v>55</v>
      </c>
      <c r="F3528" s="5" t="str">
        <f t="shared" si="220"/>
        <v>Mature Adult</v>
      </c>
      <c r="G3528" t="s">
        <v>9020</v>
      </c>
      <c r="H3528">
        <v>13</v>
      </c>
      <c r="I3528" t="str">
        <f t="shared" si="221"/>
        <v>Very Frequent Buyer</v>
      </c>
      <c r="J3528">
        <v>4</v>
      </c>
      <c r="K3528" t="str">
        <f t="shared" si="222"/>
        <v>Satisfied</v>
      </c>
      <c r="L3528">
        <v>1</v>
      </c>
      <c r="M3528" t="str">
        <f t="shared" si="223"/>
        <v>Intent to Purchase</v>
      </c>
    </row>
    <row r="3529" spans="1:13">
      <c r="A3529">
        <v>9401</v>
      </c>
      <c r="B3529" t="s">
        <v>31</v>
      </c>
      <c r="C3529" t="s">
        <v>10</v>
      </c>
      <c r="D3529" s="3">
        <v>2229.8143561771599</v>
      </c>
      <c r="E3529">
        <v>67</v>
      </c>
      <c r="F3529" s="5" t="str">
        <f t="shared" si="220"/>
        <v>Senior</v>
      </c>
      <c r="G3529" t="s">
        <v>9019</v>
      </c>
      <c r="H3529">
        <v>4</v>
      </c>
      <c r="I3529" t="str">
        <f t="shared" si="221"/>
        <v>Regular Buyer</v>
      </c>
      <c r="J3529">
        <v>5</v>
      </c>
      <c r="K3529" t="str">
        <f t="shared" si="222"/>
        <v>Satisfied</v>
      </c>
      <c r="L3529">
        <v>1</v>
      </c>
      <c r="M3529" t="str">
        <f t="shared" si="223"/>
        <v>Intent to Purchase</v>
      </c>
    </row>
    <row r="3530" spans="1:13">
      <c r="A3530">
        <v>9402</v>
      </c>
      <c r="B3530" t="s">
        <v>9</v>
      </c>
      <c r="C3530" t="s">
        <v>10</v>
      </c>
      <c r="D3530" s="3">
        <v>1109.9881274490299</v>
      </c>
      <c r="E3530">
        <v>24</v>
      </c>
      <c r="F3530" s="5" t="str">
        <f t="shared" si="220"/>
        <v>Young Adult</v>
      </c>
      <c r="G3530" t="s">
        <v>9020</v>
      </c>
      <c r="H3530">
        <v>12</v>
      </c>
      <c r="I3530" t="str">
        <f t="shared" si="221"/>
        <v>Frequent Buyer</v>
      </c>
      <c r="J3530">
        <v>2</v>
      </c>
      <c r="K3530" t="str">
        <f t="shared" si="222"/>
        <v>Unsatisfied</v>
      </c>
      <c r="L3530">
        <v>0</v>
      </c>
      <c r="M3530" t="str">
        <f t="shared" si="223"/>
        <v>No Intent</v>
      </c>
    </row>
    <row r="3531" spans="1:13">
      <c r="A3531">
        <v>9403</v>
      </c>
      <c r="B3531" t="s">
        <v>15</v>
      </c>
      <c r="C3531" t="s">
        <v>18</v>
      </c>
      <c r="D3531" s="3">
        <v>2238.0416361713301</v>
      </c>
      <c r="E3531">
        <v>62</v>
      </c>
      <c r="F3531" s="5" t="str">
        <f t="shared" si="220"/>
        <v>Senior</v>
      </c>
      <c r="G3531" t="s">
        <v>9019</v>
      </c>
      <c r="H3531">
        <v>11</v>
      </c>
      <c r="I3531" t="str">
        <f t="shared" si="221"/>
        <v>Frequent Buyer</v>
      </c>
      <c r="J3531">
        <v>3</v>
      </c>
      <c r="K3531" t="str">
        <f t="shared" si="222"/>
        <v>Neutral</v>
      </c>
      <c r="L3531">
        <v>0</v>
      </c>
      <c r="M3531" t="str">
        <f t="shared" si="223"/>
        <v>No Intent</v>
      </c>
    </row>
    <row r="3532" spans="1:13">
      <c r="A3532">
        <v>9404</v>
      </c>
      <c r="B3532" t="s">
        <v>9</v>
      </c>
      <c r="C3532" t="s">
        <v>22</v>
      </c>
      <c r="D3532" s="3">
        <v>829.464727269229</v>
      </c>
      <c r="E3532">
        <v>30</v>
      </c>
      <c r="F3532" s="5" t="str">
        <f t="shared" si="220"/>
        <v>Adult</v>
      </c>
      <c r="G3532" t="s">
        <v>9019</v>
      </c>
      <c r="H3532">
        <v>14</v>
      </c>
      <c r="I3532" t="str">
        <f t="shared" si="221"/>
        <v>Very Frequent Buyer</v>
      </c>
      <c r="J3532">
        <v>1</v>
      </c>
      <c r="K3532" t="str">
        <f t="shared" si="222"/>
        <v>Unsatisfied</v>
      </c>
      <c r="L3532">
        <v>0</v>
      </c>
      <c r="M3532" t="str">
        <f t="shared" si="223"/>
        <v>No Intent</v>
      </c>
    </row>
    <row r="3533" spans="1:13">
      <c r="A3533">
        <v>9405</v>
      </c>
      <c r="B3533" t="s">
        <v>9</v>
      </c>
      <c r="C3533" t="s">
        <v>22</v>
      </c>
      <c r="D3533" s="3">
        <v>618.00787897737303</v>
      </c>
      <c r="E3533">
        <v>43</v>
      </c>
      <c r="F3533" s="5" t="str">
        <f t="shared" si="220"/>
        <v>Middle aged</v>
      </c>
      <c r="G3533" t="s">
        <v>9020</v>
      </c>
      <c r="H3533">
        <v>5</v>
      </c>
      <c r="I3533" t="str">
        <f t="shared" si="221"/>
        <v>Regular Buyer</v>
      </c>
      <c r="J3533">
        <v>4</v>
      </c>
      <c r="K3533" t="str">
        <f t="shared" si="222"/>
        <v>Satisfied</v>
      </c>
      <c r="L3533">
        <v>1</v>
      </c>
      <c r="M3533" t="str">
        <f t="shared" si="223"/>
        <v>Intent to Purchase</v>
      </c>
    </row>
    <row r="3534" spans="1:13">
      <c r="A3534">
        <v>9406</v>
      </c>
      <c r="B3534" t="s">
        <v>15</v>
      </c>
      <c r="C3534" t="s">
        <v>22</v>
      </c>
      <c r="D3534" s="3">
        <v>1510.7194020998299</v>
      </c>
      <c r="E3534">
        <v>58</v>
      </c>
      <c r="F3534" s="5" t="str">
        <f t="shared" si="220"/>
        <v>Mature Adult</v>
      </c>
      <c r="G3534" t="s">
        <v>9019</v>
      </c>
      <c r="H3534">
        <v>13</v>
      </c>
      <c r="I3534" t="str">
        <f t="shared" si="221"/>
        <v>Very Frequent Buyer</v>
      </c>
      <c r="J3534">
        <v>4</v>
      </c>
      <c r="K3534" t="str">
        <f t="shared" si="222"/>
        <v>Satisfied</v>
      </c>
      <c r="L3534">
        <v>1</v>
      </c>
      <c r="M3534" t="str">
        <f t="shared" si="223"/>
        <v>Intent to Purchase</v>
      </c>
    </row>
    <row r="3535" spans="1:13">
      <c r="A3535">
        <v>9407</v>
      </c>
      <c r="B3535" t="s">
        <v>12</v>
      </c>
      <c r="C3535" t="s">
        <v>10</v>
      </c>
      <c r="D3535" s="3">
        <v>669.28710425386305</v>
      </c>
      <c r="E3535">
        <v>27</v>
      </c>
      <c r="F3535" s="5" t="str">
        <f t="shared" si="220"/>
        <v>Young Adult</v>
      </c>
      <c r="G3535" t="s">
        <v>9020</v>
      </c>
      <c r="H3535">
        <v>1</v>
      </c>
      <c r="I3535" t="str">
        <f t="shared" si="221"/>
        <v>Rare Buyer</v>
      </c>
      <c r="J3535">
        <v>3</v>
      </c>
      <c r="K3535" t="str">
        <f t="shared" si="222"/>
        <v>Neutral</v>
      </c>
      <c r="L3535">
        <v>0</v>
      </c>
      <c r="M3535" t="str">
        <f t="shared" si="223"/>
        <v>No Intent</v>
      </c>
    </row>
    <row r="3536" spans="1:13">
      <c r="A3536">
        <v>9408</v>
      </c>
      <c r="B3536" t="s">
        <v>12</v>
      </c>
      <c r="C3536" t="s">
        <v>22</v>
      </c>
      <c r="D3536" s="3">
        <v>2824.1394818891899</v>
      </c>
      <c r="E3536">
        <v>35</v>
      </c>
      <c r="F3536" s="5" t="str">
        <f t="shared" si="220"/>
        <v>Adult</v>
      </c>
      <c r="G3536" t="s">
        <v>9019</v>
      </c>
      <c r="H3536">
        <v>16</v>
      </c>
      <c r="I3536" t="str">
        <f t="shared" si="221"/>
        <v>Very Frequent Buyer</v>
      </c>
      <c r="J3536">
        <v>5</v>
      </c>
      <c r="K3536" t="str">
        <f t="shared" si="222"/>
        <v>Satisfied</v>
      </c>
      <c r="L3536">
        <v>1</v>
      </c>
      <c r="M3536" t="str">
        <f t="shared" si="223"/>
        <v>Intent to Purchase</v>
      </c>
    </row>
    <row r="3537" spans="1:13">
      <c r="A3537">
        <v>9409</v>
      </c>
      <c r="B3537" t="s">
        <v>9</v>
      </c>
      <c r="C3537" t="s">
        <v>13</v>
      </c>
      <c r="D3537" s="3">
        <v>693.34377033396197</v>
      </c>
      <c r="E3537">
        <v>20</v>
      </c>
      <c r="F3537" s="5" t="str">
        <f t="shared" si="220"/>
        <v>Young Adult</v>
      </c>
      <c r="G3537" t="s">
        <v>9020</v>
      </c>
      <c r="H3537">
        <v>10</v>
      </c>
      <c r="I3537" t="str">
        <f t="shared" si="221"/>
        <v>Frequent Buyer</v>
      </c>
      <c r="J3537">
        <v>5</v>
      </c>
      <c r="K3537" t="str">
        <f t="shared" si="222"/>
        <v>Satisfied</v>
      </c>
      <c r="L3537">
        <v>1</v>
      </c>
      <c r="M3537" t="str">
        <f t="shared" si="223"/>
        <v>Intent to Purchase</v>
      </c>
    </row>
    <row r="3538" spans="1:13">
      <c r="A3538">
        <v>9410</v>
      </c>
      <c r="B3538" t="s">
        <v>31</v>
      </c>
      <c r="C3538" t="s">
        <v>28</v>
      </c>
      <c r="D3538" s="3">
        <v>451.11580721481101</v>
      </c>
      <c r="E3538">
        <v>67</v>
      </c>
      <c r="F3538" s="5" t="str">
        <f t="shared" si="220"/>
        <v>Senior</v>
      </c>
      <c r="G3538" t="s">
        <v>9020</v>
      </c>
      <c r="H3538">
        <v>3</v>
      </c>
      <c r="I3538" t="str">
        <f t="shared" si="221"/>
        <v>Occasional Buyer</v>
      </c>
      <c r="J3538">
        <v>5</v>
      </c>
      <c r="K3538" t="str">
        <f t="shared" si="222"/>
        <v>Satisfied</v>
      </c>
      <c r="L3538">
        <v>1</v>
      </c>
      <c r="M3538" t="str">
        <f t="shared" si="223"/>
        <v>Intent to Purchase</v>
      </c>
    </row>
    <row r="3539" spans="1:13">
      <c r="A3539">
        <v>9411</v>
      </c>
      <c r="B3539" t="s">
        <v>24</v>
      </c>
      <c r="C3539" t="s">
        <v>18</v>
      </c>
      <c r="D3539" s="3">
        <v>2742.20749610036</v>
      </c>
      <c r="E3539">
        <v>20</v>
      </c>
      <c r="F3539" s="5" t="str">
        <f t="shared" si="220"/>
        <v>Young Adult</v>
      </c>
      <c r="G3539" t="s">
        <v>9019</v>
      </c>
      <c r="H3539">
        <v>6</v>
      </c>
      <c r="I3539" t="str">
        <f t="shared" si="221"/>
        <v>Regular Buyer</v>
      </c>
      <c r="J3539">
        <v>3</v>
      </c>
      <c r="K3539" t="str">
        <f t="shared" si="222"/>
        <v>Neutral</v>
      </c>
      <c r="L3539">
        <v>0</v>
      </c>
      <c r="M3539" t="str">
        <f t="shared" si="223"/>
        <v>No Intent</v>
      </c>
    </row>
    <row r="3540" spans="1:13">
      <c r="A3540">
        <v>9412</v>
      </c>
      <c r="B3540" t="s">
        <v>9</v>
      </c>
      <c r="C3540" t="s">
        <v>22</v>
      </c>
      <c r="D3540" s="3">
        <v>2944.41890563269</v>
      </c>
      <c r="E3540">
        <v>40</v>
      </c>
      <c r="F3540" s="5" t="str">
        <f t="shared" si="220"/>
        <v>Middle aged</v>
      </c>
      <c r="G3540" t="s">
        <v>9019</v>
      </c>
      <c r="H3540">
        <v>8</v>
      </c>
      <c r="I3540" t="str">
        <f t="shared" si="221"/>
        <v>Frequent Buyer</v>
      </c>
      <c r="J3540">
        <v>4</v>
      </c>
      <c r="K3540" t="str">
        <f t="shared" si="222"/>
        <v>Satisfied</v>
      </c>
      <c r="L3540">
        <v>1</v>
      </c>
      <c r="M3540" t="str">
        <f t="shared" si="223"/>
        <v>Intent to Purchase</v>
      </c>
    </row>
    <row r="3541" spans="1:13">
      <c r="A3541">
        <v>9413</v>
      </c>
      <c r="B3541" t="s">
        <v>24</v>
      </c>
      <c r="C3541" t="s">
        <v>22</v>
      </c>
      <c r="D3541" s="3">
        <v>835.96796431061898</v>
      </c>
      <c r="E3541">
        <v>35</v>
      </c>
      <c r="F3541" s="5" t="str">
        <f t="shared" si="220"/>
        <v>Adult</v>
      </c>
      <c r="G3541" t="s">
        <v>9020</v>
      </c>
      <c r="H3541">
        <v>12</v>
      </c>
      <c r="I3541" t="str">
        <f t="shared" si="221"/>
        <v>Frequent Buyer</v>
      </c>
      <c r="J3541">
        <v>2</v>
      </c>
      <c r="K3541" t="str">
        <f t="shared" si="222"/>
        <v>Unsatisfied</v>
      </c>
      <c r="L3541">
        <v>1</v>
      </c>
      <c r="M3541" t="str">
        <f t="shared" si="223"/>
        <v>Intent to Purchase</v>
      </c>
    </row>
    <row r="3542" spans="1:13">
      <c r="A3542">
        <v>9414</v>
      </c>
      <c r="B3542" t="s">
        <v>24</v>
      </c>
      <c r="C3542" t="s">
        <v>13</v>
      </c>
      <c r="D3542" s="3">
        <v>2888.3211482735901</v>
      </c>
      <c r="E3542">
        <v>30</v>
      </c>
      <c r="F3542" s="5" t="str">
        <f t="shared" si="220"/>
        <v>Adult</v>
      </c>
      <c r="G3542" t="s">
        <v>9019</v>
      </c>
      <c r="H3542">
        <v>17</v>
      </c>
      <c r="I3542" t="str">
        <f t="shared" si="221"/>
        <v>Very Frequent Buyer</v>
      </c>
      <c r="J3542">
        <v>3</v>
      </c>
      <c r="K3542" t="str">
        <f t="shared" si="222"/>
        <v>Neutral</v>
      </c>
      <c r="L3542">
        <v>0</v>
      </c>
      <c r="M3542" t="str">
        <f t="shared" si="223"/>
        <v>No Intent</v>
      </c>
    </row>
    <row r="3543" spans="1:13">
      <c r="A3543">
        <v>9415</v>
      </c>
      <c r="B3543" t="s">
        <v>15</v>
      </c>
      <c r="C3543" t="s">
        <v>18</v>
      </c>
      <c r="D3543" s="3">
        <v>595.73618698947098</v>
      </c>
      <c r="E3543">
        <v>28</v>
      </c>
      <c r="F3543" s="5" t="str">
        <f t="shared" si="220"/>
        <v>Young Adult</v>
      </c>
      <c r="G3543" t="s">
        <v>9020</v>
      </c>
      <c r="H3543">
        <v>18</v>
      </c>
      <c r="I3543" t="str">
        <f t="shared" si="221"/>
        <v>Very Frequent Buyer</v>
      </c>
      <c r="J3543">
        <v>4</v>
      </c>
      <c r="K3543" t="str">
        <f t="shared" si="222"/>
        <v>Satisfied</v>
      </c>
      <c r="L3543">
        <v>1</v>
      </c>
      <c r="M3543" t="str">
        <f t="shared" si="223"/>
        <v>Intent to Purchase</v>
      </c>
    </row>
    <row r="3544" spans="1:13">
      <c r="A3544">
        <v>9416</v>
      </c>
      <c r="B3544" t="s">
        <v>12</v>
      </c>
      <c r="C3544" t="s">
        <v>22</v>
      </c>
      <c r="D3544" s="3">
        <v>2893.0443008416501</v>
      </c>
      <c r="E3544">
        <v>66</v>
      </c>
      <c r="F3544" s="5" t="str">
        <f t="shared" si="220"/>
        <v>Senior</v>
      </c>
      <c r="G3544" t="s">
        <v>9019</v>
      </c>
      <c r="H3544">
        <v>14</v>
      </c>
      <c r="I3544" t="str">
        <f t="shared" si="221"/>
        <v>Very Frequent Buyer</v>
      </c>
      <c r="J3544">
        <v>3</v>
      </c>
      <c r="K3544" t="str">
        <f t="shared" si="222"/>
        <v>Neutral</v>
      </c>
      <c r="L3544">
        <v>0</v>
      </c>
      <c r="M3544" t="str">
        <f t="shared" si="223"/>
        <v>No Intent</v>
      </c>
    </row>
    <row r="3545" spans="1:13">
      <c r="A3545">
        <v>9417</v>
      </c>
      <c r="B3545" t="s">
        <v>12</v>
      </c>
      <c r="C3545" t="s">
        <v>10</v>
      </c>
      <c r="D3545" s="3">
        <v>1660.3329241343799</v>
      </c>
      <c r="E3545">
        <v>34</v>
      </c>
      <c r="F3545" s="5" t="str">
        <f t="shared" si="220"/>
        <v>Adult</v>
      </c>
      <c r="G3545" t="s">
        <v>9020</v>
      </c>
      <c r="H3545">
        <v>8</v>
      </c>
      <c r="I3545" t="str">
        <f t="shared" si="221"/>
        <v>Frequent Buyer</v>
      </c>
      <c r="J3545">
        <v>1</v>
      </c>
      <c r="K3545" t="str">
        <f t="shared" si="222"/>
        <v>Unsatisfied</v>
      </c>
      <c r="L3545">
        <v>1</v>
      </c>
      <c r="M3545" t="str">
        <f t="shared" si="223"/>
        <v>Intent to Purchase</v>
      </c>
    </row>
    <row r="3546" spans="1:13">
      <c r="A3546">
        <v>9418</v>
      </c>
      <c r="B3546" t="s">
        <v>31</v>
      </c>
      <c r="C3546" t="s">
        <v>18</v>
      </c>
      <c r="D3546" s="3">
        <v>738.95092648002299</v>
      </c>
      <c r="E3546">
        <v>45</v>
      </c>
      <c r="F3546" s="5" t="str">
        <f t="shared" si="220"/>
        <v>Middle aged</v>
      </c>
      <c r="G3546" t="s">
        <v>9020</v>
      </c>
      <c r="H3546">
        <v>8</v>
      </c>
      <c r="I3546" t="str">
        <f t="shared" si="221"/>
        <v>Frequent Buyer</v>
      </c>
      <c r="J3546">
        <v>1</v>
      </c>
      <c r="K3546" t="str">
        <f t="shared" si="222"/>
        <v>Unsatisfied</v>
      </c>
      <c r="L3546">
        <v>1</v>
      </c>
      <c r="M3546" t="str">
        <f t="shared" si="223"/>
        <v>Intent to Purchase</v>
      </c>
    </row>
    <row r="3547" spans="1:13">
      <c r="A3547">
        <v>9419</v>
      </c>
      <c r="B3547" t="s">
        <v>31</v>
      </c>
      <c r="C3547" t="s">
        <v>28</v>
      </c>
      <c r="D3547" s="3">
        <v>1488.7169665383601</v>
      </c>
      <c r="E3547">
        <v>53</v>
      </c>
      <c r="F3547" s="5" t="str">
        <f t="shared" si="220"/>
        <v>Mature Adult</v>
      </c>
      <c r="G3547" t="s">
        <v>9020</v>
      </c>
      <c r="H3547">
        <v>16</v>
      </c>
      <c r="I3547" t="str">
        <f t="shared" si="221"/>
        <v>Very Frequent Buyer</v>
      </c>
      <c r="J3547">
        <v>5</v>
      </c>
      <c r="K3547" t="str">
        <f t="shared" si="222"/>
        <v>Satisfied</v>
      </c>
      <c r="L3547">
        <v>1</v>
      </c>
      <c r="M3547" t="str">
        <f t="shared" si="223"/>
        <v>Intent to Purchase</v>
      </c>
    </row>
    <row r="3548" spans="1:13">
      <c r="A3548">
        <v>9420</v>
      </c>
      <c r="B3548" t="s">
        <v>15</v>
      </c>
      <c r="C3548" t="s">
        <v>28</v>
      </c>
      <c r="D3548" s="3">
        <v>625.15437451599496</v>
      </c>
      <c r="E3548">
        <v>64</v>
      </c>
      <c r="F3548" s="5" t="str">
        <f t="shared" si="220"/>
        <v>Senior</v>
      </c>
      <c r="G3548" t="s">
        <v>9019</v>
      </c>
      <c r="H3548">
        <v>8</v>
      </c>
      <c r="I3548" t="str">
        <f t="shared" si="221"/>
        <v>Frequent Buyer</v>
      </c>
      <c r="J3548">
        <v>1</v>
      </c>
      <c r="K3548" t="str">
        <f t="shared" si="222"/>
        <v>Unsatisfied</v>
      </c>
      <c r="L3548">
        <v>0</v>
      </c>
      <c r="M3548" t="str">
        <f t="shared" si="223"/>
        <v>No Intent</v>
      </c>
    </row>
    <row r="3549" spans="1:13">
      <c r="A3549">
        <v>9421</v>
      </c>
      <c r="B3549" t="s">
        <v>12</v>
      </c>
      <c r="C3549" t="s">
        <v>22</v>
      </c>
      <c r="D3549" s="3">
        <v>1402.6346719031001</v>
      </c>
      <c r="E3549">
        <v>55</v>
      </c>
      <c r="F3549" s="5" t="str">
        <f t="shared" si="220"/>
        <v>Mature Adult</v>
      </c>
      <c r="G3549" t="s">
        <v>9020</v>
      </c>
      <c r="H3549">
        <v>5</v>
      </c>
      <c r="I3549" t="str">
        <f t="shared" si="221"/>
        <v>Regular Buyer</v>
      </c>
      <c r="J3549">
        <v>2</v>
      </c>
      <c r="K3549" t="str">
        <f t="shared" si="222"/>
        <v>Unsatisfied</v>
      </c>
      <c r="L3549">
        <v>1</v>
      </c>
      <c r="M3549" t="str">
        <f t="shared" si="223"/>
        <v>Intent to Purchase</v>
      </c>
    </row>
    <row r="3550" spans="1:13">
      <c r="A3550">
        <v>9422</v>
      </c>
      <c r="B3550" t="s">
        <v>15</v>
      </c>
      <c r="C3550" t="s">
        <v>28</v>
      </c>
      <c r="D3550" s="3">
        <v>1396.77055228211</v>
      </c>
      <c r="E3550">
        <v>18</v>
      </c>
      <c r="F3550" s="5" t="str">
        <f t="shared" si="220"/>
        <v>Adolescent</v>
      </c>
      <c r="G3550" t="s">
        <v>9020</v>
      </c>
      <c r="H3550">
        <v>14</v>
      </c>
      <c r="I3550" t="str">
        <f t="shared" si="221"/>
        <v>Very Frequent Buyer</v>
      </c>
      <c r="J3550">
        <v>4</v>
      </c>
      <c r="K3550" t="str">
        <f t="shared" si="222"/>
        <v>Satisfied</v>
      </c>
      <c r="L3550">
        <v>1</v>
      </c>
      <c r="M3550" t="str">
        <f t="shared" si="223"/>
        <v>Intent to Purchase</v>
      </c>
    </row>
    <row r="3551" spans="1:13">
      <c r="A3551">
        <v>9423</v>
      </c>
      <c r="B3551" t="s">
        <v>15</v>
      </c>
      <c r="C3551" t="s">
        <v>18</v>
      </c>
      <c r="D3551" s="3">
        <v>523.36218664644502</v>
      </c>
      <c r="E3551">
        <v>32</v>
      </c>
      <c r="F3551" s="5" t="str">
        <f t="shared" si="220"/>
        <v>Adult</v>
      </c>
      <c r="G3551" t="s">
        <v>9020</v>
      </c>
      <c r="H3551">
        <v>11</v>
      </c>
      <c r="I3551" t="str">
        <f t="shared" si="221"/>
        <v>Frequent Buyer</v>
      </c>
      <c r="J3551">
        <v>5</v>
      </c>
      <c r="K3551" t="str">
        <f t="shared" si="222"/>
        <v>Satisfied</v>
      </c>
      <c r="L3551">
        <v>1</v>
      </c>
      <c r="M3551" t="str">
        <f t="shared" si="223"/>
        <v>Intent to Purchase</v>
      </c>
    </row>
    <row r="3552" spans="1:13">
      <c r="A3552">
        <v>9424</v>
      </c>
      <c r="B3552" t="s">
        <v>12</v>
      </c>
      <c r="C3552" t="s">
        <v>10</v>
      </c>
      <c r="D3552" s="3">
        <v>1716.3655600807899</v>
      </c>
      <c r="E3552">
        <v>29</v>
      </c>
      <c r="F3552" s="5" t="str">
        <f t="shared" si="220"/>
        <v>Young Adult</v>
      </c>
      <c r="G3552" t="s">
        <v>9019</v>
      </c>
      <c r="H3552">
        <v>17</v>
      </c>
      <c r="I3552" t="str">
        <f t="shared" si="221"/>
        <v>Very Frequent Buyer</v>
      </c>
      <c r="J3552">
        <v>3</v>
      </c>
      <c r="K3552" t="str">
        <f t="shared" si="222"/>
        <v>Neutral</v>
      </c>
      <c r="L3552">
        <v>0</v>
      </c>
      <c r="M3552" t="str">
        <f t="shared" si="223"/>
        <v>No Intent</v>
      </c>
    </row>
    <row r="3553" spans="1:13">
      <c r="A3553">
        <v>9425</v>
      </c>
      <c r="B3553" t="s">
        <v>9</v>
      </c>
      <c r="C3553" t="s">
        <v>13</v>
      </c>
      <c r="D3553" s="3">
        <v>367.47671168872</v>
      </c>
      <c r="E3553">
        <v>27</v>
      </c>
      <c r="F3553" s="5" t="str">
        <f t="shared" si="220"/>
        <v>Young Adult</v>
      </c>
      <c r="G3553" t="s">
        <v>9019</v>
      </c>
      <c r="H3553">
        <v>12</v>
      </c>
      <c r="I3553" t="str">
        <f t="shared" si="221"/>
        <v>Frequent Buyer</v>
      </c>
      <c r="J3553">
        <v>4</v>
      </c>
      <c r="K3553" t="str">
        <f t="shared" si="222"/>
        <v>Satisfied</v>
      </c>
      <c r="L3553">
        <v>0</v>
      </c>
      <c r="M3553" t="str">
        <f t="shared" si="223"/>
        <v>No Intent</v>
      </c>
    </row>
    <row r="3554" spans="1:13">
      <c r="A3554">
        <v>9426</v>
      </c>
      <c r="B3554" t="s">
        <v>24</v>
      </c>
      <c r="C3554" t="s">
        <v>22</v>
      </c>
      <c r="D3554" s="3">
        <v>1925.81073695293</v>
      </c>
      <c r="E3554">
        <v>67</v>
      </c>
      <c r="F3554" s="5" t="str">
        <f t="shared" si="220"/>
        <v>Senior</v>
      </c>
      <c r="G3554" t="s">
        <v>9020</v>
      </c>
      <c r="H3554">
        <v>6</v>
      </c>
      <c r="I3554" t="str">
        <f t="shared" si="221"/>
        <v>Regular Buyer</v>
      </c>
      <c r="J3554">
        <v>1</v>
      </c>
      <c r="K3554" t="str">
        <f t="shared" si="222"/>
        <v>Unsatisfied</v>
      </c>
      <c r="L3554">
        <v>1</v>
      </c>
      <c r="M3554" t="str">
        <f t="shared" si="223"/>
        <v>Intent to Purchase</v>
      </c>
    </row>
    <row r="3555" spans="1:13">
      <c r="A3555">
        <v>9427</v>
      </c>
      <c r="B3555" t="s">
        <v>15</v>
      </c>
      <c r="C3555" t="s">
        <v>28</v>
      </c>
      <c r="D3555" s="3">
        <v>286.99574982310298</v>
      </c>
      <c r="E3555">
        <v>41</v>
      </c>
      <c r="F3555" s="5" t="str">
        <f t="shared" si="220"/>
        <v>Middle aged</v>
      </c>
      <c r="G3555" t="s">
        <v>9019</v>
      </c>
      <c r="H3555">
        <v>14</v>
      </c>
      <c r="I3555" t="str">
        <f t="shared" si="221"/>
        <v>Very Frequent Buyer</v>
      </c>
      <c r="J3555">
        <v>5</v>
      </c>
      <c r="K3555" t="str">
        <f t="shared" si="222"/>
        <v>Satisfied</v>
      </c>
      <c r="L3555">
        <v>1</v>
      </c>
      <c r="M3555" t="str">
        <f t="shared" si="223"/>
        <v>Intent to Purchase</v>
      </c>
    </row>
    <row r="3556" spans="1:13">
      <c r="A3556">
        <v>9428</v>
      </c>
      <c r="B3556" t="s">
        <v>9</v>
      </c>
      <c r="C3556" t="s">
        <v>13</v>
      </c>
      <c r="D3556" s="3">
        <v>526.08727524503001</v>
      </c>
      <c r="E3556">
        <v>18</v>
      </c>
      <c r="F3556" s="5" t="str">
        <f t="shared" si="220"/>
        <v>Adolescent</v>
      </c>
      <c r="G3556" t="s">
        <v>9019</v>
      </c>
      <c r="H3556">
        <v>5</v>
      </c>
      <c r="I3556" t="str">
        <f t="shared" si="221"/>
        <v>Regular Buyer</v>
      </c>
      <c r="J3556">
        <v>4</v>
      </c>
      <c r="K3556" t="str">
        <f t="shared" si="222"/>
        <v>Satisfied</v>
      </c>
      <c r="L3556">
        <v>0</v>
      </c>
      <c r="M3556" t="str">
        <f t="shared" si="223"/>
        <v>No Intent</v>
      </c>
    </row>
    <row r="3557" spans="1:13">
      <c r="A3557">
        <v>9429</v>
      </c>
      <c r="B3557" t="s">
        <v>24</v>
      </c>
      <c r="C3557" t="s">
        <v>18</v>
      </c>
      <c r="D3557" s="3">
        <v>1326.4017407537699</v>
      </c>
      <c r="E3557">
        <v>56</v>
      </c>
      <c r="F3557" s="5" t="str">
        <f t="shared" si="220"/>
        <v>Mature Adult</v>
      </c>
      <c r="G3557" t="s">
        <v>9020</v>
      </c>
      <c r="H3557">
        <v>18</v>
      </c>
      <c r="I3557" t="str">
        <f t="shared" si="221"/>
        <v>Very Frequent Buyer</v>
      </c>
      <c r="J3557">
        <v>3</v>
      </c>
      <c r="K3557" t="str">
        <f t="shared" si="222"/>
        <v>Neutral</v>
      </c>
      <c r="L3557">
        <v>1</v>
      </c>
      <c r="M3557" t="str">
        <f t="shared" si="223"/>
        <v>Intent to Purchase</v>
      </c>
    </row>
    <row r="3558" spans="1:13">
      <c r="A3558">
        <v>9430</v>
      </c>
      <c r="B3558" t="s">
        <v>31</v>
      </c>
      <c r="C3558" t="s">
        <v>13</v>
      </c>
      <c r="D3558" s="3">
        <v>246.93540302502399</v>
      </c>
      <c r="E3558">
        <v>59</v>
      </c>
      <c r="F3558" s="5" t="str">
        <f t="shared" si="220"/>
        <v>Mature Adult</v>
      </c>
      <c r="G3558" t="s">
        <v>9020</v>
      </c>
      <c r="H3558">
        <v>16</v>
      </c>
      <c r="I3558" t="str">
        <f t="shared" si="221"/>
        <v>Very Frequent Buyer</v>
      </c>
      <c r="J3558">
        <v>1</v>
      </c>
      <c r="K3558" t="str">
        <f t="shared" si="222"/>
        <v>Unsatisfied</v>
      </c>
      <c r="L3558">
        <v>1</v>
      </c>
      <c r="M3558" t="str">
        <f t="shared" si="223"/>
        <v>Intent to Purchase</v>
      </c>
    </row>
    <row r="3559" spans="1:13">
      <c r="A3559">
        <v>9431</v>
      </c>
      <c r="B3559" t="s">
        <v>31</v>
      </c>
      <c r="C3559" t="s">
        <v>22</v>
      </c>
      <c r="D3559" s="3">
        <v>844.91052133933897</v>
      </c>
      <c r="E3559">
        <v>22</v>
      </c>
      <c r="F3559" s="5" t="str">
        <f t="shared" si="220"/>
        <v>Young Adult</v>
      </c>
      <c r="G3559" t="s">
        <v>9020</v>
      </c>
      <c r="H3559">
        <v>19</v>
      </c>
      <c r="I3559" t="str">
        <f t="shared" si="221"/>
        <v>Very Frequent Buyer</v>
      </c>
      <c r="J3559">
        <v>1</v>
      </c>
      <c r="K3559" t="str">
        <f t="shared" si="222"/>
        <v>Unsatisfied</v>
      </c>
      <c r="L3559">
        <v>0</v>
      </c>
      <c r="M3559" t="str">
        <f t="shared" si="223"/>
        <v>No Intent</v>
      </c>
    </row>
    <row r="3560" spans="1:13">
      <c r="A3560">
        <v>9432</v>
      </c>
      <c r="B3560" t="s">
        <v>24</v>
      </c>
      <c r="C3560" t="s">
        <v>13</v>
      </c>
      <c r="D3560" s="3">
        <v>1321.8779979501001</v>
      </c>
      <c r="E3560">
        <v>62</v>
      </c>
      <c r="F3560" s="5" t="str">
        <f t="shared" si="220"/>
        <v>Senior</v>
      </c>
      <c r="G3560" t="s">
        <v>9019</v>
      </c>
      <c r="H3560">
        <v>16</v>
      </c>
      <c r="I3560" t="str">
        <f t="shared" si="221"/>
        <v>Very Frequent Buyer</v>
      </c>
      <c r="J3560">
        <v>4</v>
      </c>
      <c r="K3560" t="str">
        <f t="shared" si="222"/>
        <v>Satisfied</v>
      </c>
      <c r="L3560">
        <v>1</v>
      </c>
      <c r="M3560" t="str">
        <f t="shared" si="223"/>
        <v>Intent to Purchase</v>
      </c>
    </row>
    <row r="3561" spans="1:13">
      <c r="A3561">
        <v>9433</v>
      </c>
      <c r="B3561" t="s">
        <v>9</v>
      </c>
      <c r="C3561" t="s">
        <v>22</v>
      </c>
      <c r="D3561" s="3">
        <v>2976.7233435418402</v>
      </c>
      <c r="E3561">
        <v>61</v>
      </c>
      <c r="F3561" s="5" t="str">
        <f t="shared" si="220"/>
        <v>Senior</v>
      </c>
      <c r="G3561" t="s">
        <v>9019</v>
      </c>
      <c r="H3561">
        <v>9</v>
      </c>
      <c r="I3561" t="str">
        <f t="shared" si="221"/>
        <v>Frequent Buyer</v>
      </c>
      <c r="J3561">
        <v>2</v>
      </c>
      <c r="K3561" t="str">
        <f t="shared" si="222"/>
        <v>Unsatisfied</v>
      </c>
      <c r="L3561">
        <v>0</v>
      </c>
      <c r="M3561" t="str">
        <f t="shared" si="223"/>
        <v>No Intent</v>
      </c>
    </row>
    <row r="3562" spans="1:13">
      <c r="A3562">
        <v>9434</v>
      </c>
      <c r="B3562" t="s">
        <v>15</v>
      </c>
      <c r="C3562" t="s">
        <v>28</v>
      </c>
      <c r="D3562" s="3">
        <v>2171.0671812638702</v>
      </c>
      <c r="E3562">
        <v>33</v>
      </c>
      <c r="F3562" s="5" t="str">
        <f t="shared" si="220"/>
        <v>Adult</v>
      </c>
      <c r="G3562" t="s">
        <v>9020</v>
      </c>
      <c r="H3562">
        <v>19</v>
      </c>
      <c r="I3562" t="str">
        <f t="shared" si="221"/>
        <v>Very Frequent Buyer</v>
      </c>
      <c r="J3562">
        <v>4</v>
      </c>
      <c r="K3562" t="str">
        <f t="shared" si="222"/>
        <v>Satisfied</v>
      </c>
      <c r="L3562">
        <v>1</v>
      </c>
      <c r="M3562" t="str">
        <f t="shared" si="223"/>
        <v>Intent to Purchase</v>
      </c>
    </row>
    <row r="3563" spans="1:13">
      <c r="A3563">
        <v>9435</v>
      </c>
      <c r="B3563" t="s">
        <v>24</v>
      </c>
      <c r="C3563" t="s">
        <v>22</v>
      </c>
      <c r="D3563" s="3">
        <v>989.445705526099</v>
      </c>
      <c r="E3563">
        <v>62</v>
      </c>
      <c r="F3563" s="5" t="str">
        <f t="shared" si="220"/>
        <v>Senior</v>
      </c>
      <c r="G3563" t="s">
        <v>9020</v>
      </c>
      <c r="H3563">
        <v>5</v>
      </c>
      <c r="I3563" t="str">
        <f t="shared" si="221"/>
        <v>Regular Buyer</v>
      </c>
      <c r="J3563">
        <v>3</v>
      </c>
      <c r="K3563" t="str">
        <f t="shared" si="222"/>
        <v>Neutral</v>
      </c>
      <c r="L3563">
        <v>1</v>
      </c>
      <c r="M3563" t="str">
        <f t="shared" si="223"/>
        <v>Intent to Purchase</v>
      </c>
    </row>
    <row r="3564" spans="1:13">
      <c r="A3564">
        <v>9436</v>
      </c>
      <c r="B3564" t="s">
        <v>9</v>
      </c>
      <c r="C3564" t="s">
        <v>28</v>
      </c>
      <c r="D3564" s="3">
        <v>546.24385103253803</v>
      </c>
      <c r="E3564">
        <v>68</v>
      </c>
      <c r="F3564" s="5" t="str">
        <f t="shared" ref="F3564:F3627" si="224">IF(E3564&lt;20,"Adolescent",IF(E3564&lt;30,"Young Adult",IF(E3564&lt;40,"Adult",IF(E3564&lt;50,"Middle aged",IF(E3564&lt;60,"Mature Adult","Senior")))))</f>
        <v>Senior</v>
      </c>
      <c r="G3564" t="s">
        <v>9020</v>
      </c>
      <c r="H3564">
        <v>13</v>
      </c>
      <c r="I3564" t="str">
        <f t="shared" si="221"/>
        <v>Very Frequent Buyer</v>
      </c>
      <c r="J3564">
        <v>4</v>
      </c>
      <c r="K3564" t="str">
        <f t="shared" si="222"/>
        <v>Satisfied</v>
      </c>
      <c r="L3564">
        <v>1</v>
      </c>
      <c r="M3564" t="str">
        <f t="shared" si="223"/>
        <v>Intent to Purchase</v>
      </c>
    </row>
    <row r="3565" spans="1:13">
      <c r="A3565">
        <v>9437</v>
      </c>
      <c r="B3565" t="s">
        <v>12</v>
      </c>
      <c r="C3565" t="s">
        <v>13</v>
      </c>
      <c r="D3565" s="3">
        <v>1364.3625919431199</v>
      </c>
      <c r="E3565">
        <v>61</v>
      </c>
      <c r="F3565" s="5" t="str">
        <f t="shared" si="224"/>
        <v>Senior</v>
      </c>
      <c r="G3565" t="s">
        <v>9019</v>
      </c>
      <c r="H3565">
        <v>5</v>
      </c>
      <c r="I3565" t="str">
        <f t="shared" si="221"/>
        <v>Regular Buyer</v>
      </c>
      <c r="J3565">
        <v>5</v>
      </c>
      <c r="K3565" t="str">
        <f t="shared" si="222"/>
        <v>Satisfied</v>
      </c>
      <c r="L3565">
        <v>1</v>
      </c>
      <c r="M3565" t="str">
        <f t="shared" si="223"/>
        <v>Intent to Purchase</v>
      </c>
    </row>
    <row r="3566" spans="1:13">
      <c r="A3566">
        <v>9438</v>
      </c>
      <c r="B3566" t="s">
        <v>12</v>
      </c>
      <c r="C3566" t="s">
        <v>18</v>
      </c>
      <c r="D3566" s="3">
        <v>324.18156048777001</v>
      </c>
      <c r="E3566">
        <v>63</v>
      </c>
      <c r="F3566" s="5" t="str">
        <f t="shared" si="224"/>
        <v>Senior</v>
      </c>
      <c r="G3566" t="s">
        <v>9020</v>
      </c>
      <c r="H3566">
        <v>17</v>
      </c>
      <c r="I3566" t="str">
        <f t="shared" si="221"/>
        <v>Very Frequent Buyer</v>
      </c>
      <c r="J3566">
        <v>3</v>
      </c>
      <c r="K3566" t="str">
        <f t="shared" si="222"/>
        <v>Neutral</v>
      </c>
      <c r="L3566">
        <v>1</v>
      </c>
      <c r="M3566" t="str">
        <f t="shared" si="223"/>
        <v>Intent to Purchase</v>
      </c>
    </row>
    <row r="3567" spans="1:13">
      <c r="A3567">
        <v>9439</v>
      </c>
      <c r="B3567" t="s">
        <v>31</v>
      </c>
      <c r="C3567" t="s">
        <v>22</v>
      </c>
      <c r="D3567" s="3">
        <v>2923.5004457744799</v>
      </c>
      <c r="E3567">
        <v>38</v>
      </c>
      <c r="F3567" s="5" t="str">
        <f t="shared" si="224"/>
        <v>Adult</v>
      </c>
      <c r="G3567" t="s">
        <v>9019</v>
      </c>
      <c r="H3567">
        <v>4</v>
      </c>
      <c r="I3567" t="str">
        <f t="shared" si="221"/>
        <v>Regular Buyer</v>
      </c>
      <c r="J3567">
        <v>3</v>
      </c>
      <c r="K3567" t="str">
        <f t="shared" si="222"/>
        <v>Neutral</v>
      </c>
      <c r="L3567">
        <v>0</v>
      </c>
      <c r="M3567" t="str">
        <f t="shared" si="223"/>
        <v>No Intent</v>
      </c>
    </row>
    <row r="3568" spans="1:13">
      <c r="A3568">
        <v>9440</v>
      </c>
      <c r="B3568" t="s">
        <v>15</v>
      </c>
      <c r="C3568" t="s">
        <v>13</v>
      </c>
      <c r="D3568" s="3">
        <v>230.06076401340499</v>
      </c>
      <c r="E3568">
        <v>59</v>
      </c>
      <c r="F3568" s="5" t="str">
        <f t="shared" si="224"/>
        <v>Mature Adult</v>
      </c>
      <c r="G3568" t="s">
        <v>9020</v>
      </c>
      <c r="H3568">
        <v>5</v>
      </c>
      <c r="I3568" t="str">
        <f t="shared" si="221"/>
        <v>Regular Buyer</v>
      </c>
      <c r="J3568">
        <v>5</v>
      </c>
      <c r="K3568" t="str">
        <f t="shared" si="222"/>
        <v>Satisfied</v>
      </c>
      <c r="L3568">
        <v>1</v>
      </c>
      <c r="M3568" t="str">
        <f t="shared" si="223"/>
        <v>Intent to Purchase</v>
      </c>
    </row>
    <row r="3569" spans="1:13">
      <c r="A3569">
        <v>9441</v>
      </c>
      <c r="B3569" t="s">
        <v>15</v>
      </c>
      <c r="C3569" t="s">
        <v>10</v>
      </c>
      <c r="D3569" s="3">
        <v>328.17310392712398</v>
      </c>
      <c r="E3569">
        <v>62</v>
      </c>
      <c r="F3569" s="5" t="str">
        <f t="shared" si="224"/>
        <v>Senior</v>
      </c>
      <c r="G3569" t="s">
        <v>9019</v>
      </c>
      <c r="H3569">
        <v>8</v>
      </c>
      <c r="I3569" t="str">
        <f t="shared" si="221"/>
        <v>Frequent Buyer</v>
      </c>
      <c r="J3569">
        <v>4</v>
      </c>
      <c r="K3569" t="str">
        <f t="shared" si="222"/>
        <v>Satisfied</v>
      </c>
      <c r="L3569">
        <v>1</v>
      </c>
      <c r="M3569" t="str">
        <f t="shared" si="223"/>
        <v>Intent to Purchase</v>
      </c>
    </row>
    <row r="3570" spans="1:13">
      <c r="A3570">
        <v>9442</v>
      </c>
      <c r="B3570" t="s">
        <v>12</v>
      </c>
      <c r="C3570" t="s">
        <v>18</v>
      </c>
      <c r="D3570" s="3">
        <v>2764.43139035993</v>
      </c>
      <c r="E3570">
        <v>22</v>
      </c>
      <c r="F3570" s="5" t="str">
        <f t="shared" si="224"/>
        <v>Young Adult</v>
      </c>
      <c r="G3570" t="s">
        <v>9020</v>
      </c>
      <c r="H3570">
        <v>7</v>
      </c>
      <c r="I3570" t="str">
        <f t="shared" si="221"/>
        <v>Frequent Buyer</v>
      </c>
      <c r="J3570">
        <v>1</v>
      </c>
      <c r="K3570" t="str">
        <f t="shared" si="222"/>
        <v>Unsatisfied</v>
      </c>
      <c r="L3570">
        <v>0</v>
      </c>
      <c r="M3570" t="str">
        <f t="shared" si="223"/>
        <v>No Intent</v>
      </c>
    </row>
    <row r="3571" spans="1:13">
      <c r="A3571">
        <v>9443</v>
      </c>
      <c r="B3571" t="s">
        <v>9</v>
      </c>
      <c r="C3571" t="s">
        <v>10</v>
      </c>
      <c r="D3571" s="3">
        <v>141.096205008357</v>
      </c>
      <c r="E3571">
        <v>59</v>
      </c>
      <c r="F3571" s="5" t="str">
        <f t="shared" si="224"/>
        <v>Mature Adult</v>
      </c>
      <c r="G3571" t="s">
        <v>9020</v>
      </c>
      <c r="H3571">
        <v>3</v>
      </c>
      <c r="I3571" t="str">
        <f t="shared" si="221"/>
        <v>Occasional Buyer</v>
      </c>
      <c r="J3571">
        <v>3</v>
      </c>
      <c r="K3571" t="str">
        <f t="shared" si="222"/>
        <v>Neutral</v>
      </c>
      <c r="L3571">
        <v>1</v>
      </c>
      <c r="M3571" t="str">
        <f t="shared" si="223"/>
        <v>Intent to Purchase</v>
      </c>
    </row>
    <row r="3572" spans="1:13">
      <c r="A3572">
        <v>9444</v>
      </c>
      <c r="B3572" t="s">
        <v>31</v>
      </c>
      <c r="C3572" t="s">
        <v>28</v>
      </c>
      <c r="D3572" s="3">
        <v>1045.52852475808</v>
      </c>
      <c r="E3572">
        <v>23</v>
      </c>
      <c r="F3572" s="5" t="str">
        <f t="shared" si="224"/>
        <v>Young Adult</v>
      </c>
      <c r="G3572" t="s">
        <v>9020</v>
      </c>
      <c r="H3572">
        <v>18</v>
      </c>
      <c r="I3572" t="str">
        <f t="shared" si="221"/>
        <v>Very Frequent Buyer</v>
      </c>
      <c r="J3572">
        <v>5</v>
      </c>
      <c r="K3572" t="str">
        <f t="shared" si="222"/>
        <v>Satisfied</v>
      </c>
      <c r="L3572">
        <v>1</v>
      </c>
      <c r="M3572" t="str">
        <f t="shared" si="223"/>
        <v>Intent to Purchase</v>
      </c>
    </row>
    <row r="3573" spans="1:13">
      <c r="A3573">
        <v>9445</v>
      </c>
      <c r="B3573" t="s">
        <v>24</v>
      </c>
      <c r="C3573" t="s">
        <v>10</v>
      </c>
      <c r="D3573" s="3">
        <v>1188.81300542904</v>
      </c>
      <c r="E3573">
        <v>56</v>
      </c>
      <c r="F3573" s="5" t="str">
        <f t="shared" si="224"/>
        <v>Mature Adult</v>
      </c>
      <c r="G3573" t="s">
        <v>9020</v>
      </c>
      <c r="H3573">
        <v>9</v>
      </c>
      <c r="I3573" t="str">
        <f t="shared" si="221"/>
        <v>Frequent Buyer</v>
      </c>
      <c r="J3573">
        <v>4</v>
      </c>
      <c r="K3573" t="str">
        <f t="shared" si="222"/>
        <v>Satisfied</v>
      </c>
      <c r="L3573">
        <v>1</v>
      </c>
      <c r="M3573" t="str">
        <f t="shared" si="223"/>
        <v>Intent to Purchase</v>
      </c>
    </row>
    <row r="3574" spans="1:13">
      <c r="A3574">
        <v>9446</v>
      </c>
      <c r="B3574" t="s">
        <v>9</v>
      </c>
      <c r="C3574" t="s">
        <v>10</v>
      </c>
      <c r="D3574" s="3">
        <v>2788.1126439248801</v>
      </c>
      <c r="E3574">
        <v>34</v>
      </c>
      <c r="F3574" s="5" t="str">
        <f t="shared" si="224"/>
        <v>Adult</v>
      </c>
      <c r="G3574" t="s">
        <v>9019</v>
      </c>
      <c r="H3574">
        <v>19</v>
      </c>
      <c r="I3574" t="str">
        <f t="shared" si="221"/>
        <v>Very Frequent Buyer</v>
      </c>
      <c r="J3574">
        <v>1</v>
      </c>
      <c r="K3574" t="str">
        <f t="shared" si="222"/>
        <v>Unsatisfied</v>
      </c>
      <c r="L3574">
        <v>0</v>
      </c>
      <c r="M3574" t="str">
        <f t="shared" si="223"/>
        <v>No Intent</v>
      </c>
    </row>
    <row r="3575" spans="1:13">
      <c r="A3575">
        <v>9447</v>
      </c>
      <c r="B3575" t="s">
        <v>31</v>
      </c>
      <c r="C3575" t="s">
        <v>18</v>
      </c>
      <c r="D3575" s="3">
        <v>722.94221214161496</v>
      </c>
      <c r="E3575">
        <v>19</v>
      </c>
      <c r="F3575" s="5" t="str">
        <f t="shared" si="224"/>
        <v>Adolescent</v>
      </c>
      <c r="G3575" t="s">
        <v>9019</v>
      </c>
      <c r="H3575">
        <v>2</v>
      </c>
      <c r="I3575" t="str">
        <f t="shared" si="221"/>
        <v>Occasional Buyer</v>
      </c>
      <c r="J3575">
        <v>4</v>
      </c>
      <c r="K3575" t="str">
        <f t="shared" si="222"/>
        <v>Satisfied</v>
      </c>
      <c r="L3575">
        <v>0</v>
      </c>
      <c r="M3575" t="str">
        <f t="shared" si="223"/>
        <v>No Intent</v>
      </c>
    </row>
    <row r="3576" spans="1:13">
      <c r="A3576">
        <v>9448</v>
      </c>
      <c r="B3576" t="s">
        <v>24</v>
      </c>
      <c r="C3576" t="s">
        <v>10</v>
      </c>
      <c r="D3576" s="3">
        <v>696.09047184202996</v>
      </c>
      <c r="E3576">
        <v>46</v>
      </c>
      <c r="F3576" s="5" t="str">
        <f t="shared" si="224"/>
        <v>Middle aged</v>
      </c>
      <c r="G3576" t="s">
        <v>9019</v>
      </c>
      <c r="H3576">
        <v>18</v>
      </c>
      <c r="I3576" t="str">
        <f t="shared" si="221"/>
        <v>Very Frequent Buyer</v>
      </c>
      <c r="J3576">
        <v>5</v>
      </c>
      <c r="K3576" t="str">
        <f t="shared" si="222"/>
        <v>Satisfied</v>
      </c>
      <c r="L3576">
        <v>1</v>
      </c>
      <c r="M3576" t="str">
        <f t="shared" si="223"/>
        <v>Intent to Purchase</v>
      </c>
    </row>
    <row r="3577" spans="1:13">
      <c r="A3577">
        <v>9449</v>
      </c>
      <c r="B3577" t="s">
        <v>9</v>
      </c>
      <c r="C3577" t="s">
        <v>22</v>
      </c>
      <c r="D3577" s="3">
        <v>2648.3648974175699</v>
      </c>
      <c r="E3577">
        <v>18</v>
      </c>
      <c r="F3577" s="5" t="str">
        <f t="shared" si="224"/>
        <v>Adolescent</v>
      </c>
      <c r="G3577" t="s">
        <v>9019</v>
      </c>
      <c r="H3577">
        <v>11</v>
      </c>
      <c r="I3577" t="str">
        <f t="shared" si="221"/>
        <v>Frequent Buyer</v>
      </c>
      <c r="J3577">
        <v>2</v>
      </c>
      <c r="K3577" t="str">
        <f t="shared" si="222"/>
        <v>Unsatisfied</v>
      </c>
      <c r="L3577">
        <v>0</v>
      </c>
      <c r="M3577" t="str">
        <f t="shared" si="223"/>
        <v>No Intent</v>
      </c>
    </row>
    <row r="3578" spans="1:13">
      <c r="A3578">
        <v>9450</v>
      </c>
      <c r="B3578" t="s">
        <v>31</v>
      </c>
      <c r="C3578" t="s">
        <v>10</v>
      </c>
      <c r="D3578" s="3">
        <v>1714.03464271384</v>
      </c>
      <c r="E3578">
        <v>28</v>
      </c>
      <c r="F3578" s="5" t="str">
        <f t="shared" si="224"/>
        <v>Young Adult</v>
      </c>
      <c r="G3578" t="s">
        <v>9020</v>
      </c>
      <c r="H3578">
        <v>19</v>
      </c>
      <c r="I3578" t="str">
        <f t="shared" si="221"/>
        <v>Very Frequent Buyer</v>
      </c>
      <c r="J3578">
        <v>4</v>
      </c>
      <c r="K3578" t="str">
        <f t="shared" si="222"/>
        <v>Satisfied</v>
      </c>
      <c r="L3578">
        <v>1</v>
      </c>
      <c r="M3578" t="str">
        <f t="shared" si="223"/>
        <v>Intent to Purchase</v>
      </c>
    </row>
    <row r="3579" spans="1:13">
      <c r="A3579">
        <v>9451</v>
      </c>
      <c r="B3579" t="s">
        <v>24</v>
      </c>
      <c r="C3579" t="s">
        <v>13</v>
      </c>
      <c r="D3579" s="3">
        <v>2930.8398827839301</v>
      </c>
      <c r="E3579">
        <v>56</v>
      </c>
      <c r="F3579" s="5" t="str">
        <f t="shared" si="224"/>
        <v>Mature Adult</v>
      </c>
      <c r="G3579" t="s">
        <v>9019</v>
      </c>
      <c r="H3579">
        <v>10</v>
      </c>
      <c r="I3579" t="str">
        <f t="shared" si="221"/>
        <v>Frequent Buyer</v>
      </c>
      <c r="J3579">
        <v>4</v>
      </c>
      <c r="K3579" t="str">
        <f t="shared" si="222"/>
        <v>Satisfied</v>
      </c>
      <c r="L3579">
        <v>1</v>
      </c>
      <c r="M3579" t="str">
        <f t="shared" si="223"/>
        <v>Intent to Purchase</v>
      </c>
    </row>
    <row r="3580" spans="1:13">
      <c r="A3580">
        <v>9452</v>
      </c>
      <c r="B3580" t="s">
        <v>15</v>
      </c>
      <c r="C3580" t="s">
        <v>13</v>
      </c>
      <c r="D3580" s="3">
        <v>486.388674813394</v>
      </c>
      <c r="E3580">
        <v>44</v>
      </c>
      <c r="F3580" s="5" t="str">
        <f t="shared" si="224"/>
        <v>Middle aged</v>
      </c>
      <c r="G3580" t="s">
        <v>9019</v>
      </c>
      <c r="H3580">
        <v>11</v>
      </c>
      <c r="I3580" t="str">
        <f t="shared" si="221"/>
        <v>Frequent Buyer</v>
      </c>
      <c r="J3580">
        <v>1</v>
      </c>
      <c r="K3580" t="str">
        <f t="shared" si="222"/>
        <v>Unsatisfied</v>
      </c>
      <c r="L3580">
        <v>0</v>
      </c>
      <c r="M3580" t="str">
        <f t="shared" si="223"/>
        <v>No Intent</v>
      </c>
    </row>
    <row r="3581" spans="1:13">
      <c r="A3581">
        <v>9453</v>
      </c>
      <c r="B3581" t="s">
        <v>24</v>
      </c>
      <c r="C3581" t="s">
        <v>28</v>
      </c>
      <c r="D3581" s="3">
        <v>1103.40551929035</v>
      </c>
      <c r="E3581">
        <v>44</v>
      </c>
      <c r="F3581" s="5" t="str">
        <f t="shared" si="224"/>
        <v>Middle aged</v>
      </c>
      <c r="G3581" t="s">
        <v>9019</v>
      </c>
      <c r="H3581">
        <v>11</v>
      </c>
      <c r="I3581" t="str">
        <f t="shared" si="221"/>
        <v>Frequent Buyer</v>
      </c>
      <c r="J3581">
        <v>5</v>
      </c>
      <c r="K3581" t="str">
        <f t="shared" si="222"/>
        <v>Satisfied</v>
      </c>
      <c r="L3581">
        <v>1</v>
      </c>
      <c r="M3581" t="str">
        <f t="shared" si="223"/>
        <v>Intent to Purchase</v>
      </c>
    </row>
    <row r="3582" spans="1:13">
      <c r="A3582">
        <v>9454</v>
      </c>
      <c r="B3582" t="s">
        <v>9</v>
      </c>
      <c r="C3582" t="s">
        <v>13</v>
      </c>
      <c r="D3582" s="3">
        <v>296.68916185254602</v>
      </c>
      <c r="E3582">
        <v>34</v>
      </c>
      <c r="F3582" s="5" t="str">
        <f t="shared" si="224"/>
        <v>Adult</v>
      </c>
      <c r="G3582" t="s">
        <v>9020</v>
      </c>
      <c r="H3582">
        <v>10</v>
      </c>
      <c r="I3582" t="str">
        <f t="shared" si="221"/>
        <v>Frequent Buyer</v>
      </c>
      <c r="J3582">
        <v>1</v>
      </c>
      <c r="K3582" t="str">
        <f t="shared" si="222"/>
        <v>Unsatisfied</v>
      </c>
      <c r="L3582">
        <v>1</v>
      </c>
      <c r="M3582" t="str">
        <f t="shared" si="223"/>
        <v>Intent to Purchase</v>
      </c>
    </row>
    <row r="3583" spans="1:13">
      <c r="A3583">
        <v>9455</v>
      </c>
      <c r="B3583" t="s">
        <v>12</v>
      </c>
      <c r="C3583" t="s">
        <v>10</v>
      </c>
      <c r="D3583" s="3">
        <v>2894.7672635410399</v>
      </c>
      <c r="E3583">
        <v>62</v>
      </c>
      <c r="F3583" s="5" t="str">
        <f t="shared" si="224"/>
        <v>Senior</v>
      </c>
      <c r="G3583" t="s">
        <v>9020</v>
      </c>
      <c r="H3583">
        <v>15</v>
      </c>
      <c r="I3583" t="str">
        <f t="shared" si="221"/>
        <v>Very Frequent Buyer</v>
      </c>
      <c r="J3583">
        <v>4</v>
      </c>
      <c r="K3583" t="str">
        <f t="shared" si="222"/>
        <v>Satisfied</v>
      </c>
      <c r="L3583">
        <v>1</v>
      </c>
      <c r="M3583" t="str">
        <f t="shared" si="223"/>
        <v>Intent to Purchase</v>
      </c>
    </row>
    <row r="3584" spans="1:13">
      <c r="A3584">
        <v>9456</v>
      </c>
      <c r="B3584" t="s">
        <v>15</v>
      </c>
      <c r="C3584" t="s">
        <v>22</v>
      </c>
      <c r="D3584" s="3">
        <v>2096.0535674079802</v>
      </c>
      <c r="E3584">
        <v>42</v>
      </c>
      <c r="F3584" s="5" t="str">
        <f t="shared" si="224"/>
        <v>Middle aged</v>
      </c>
      <c r="G3584" t="s">
        <v>9019</v>
      </c>
      <c r="H3584">
        <v>7</v>
      </c>
      <c r="I3584" t="str">
        <f t="shared" si="221"/>
        <v>Frequent Buyer</v>
      </c>
      <c r="J3584">
        <v>3</v>
      </c>
      <c r="K3584" t="str">
        <f t="shared" si="222"/>
        <v>Neutral</v>
      </c>
      <c r="L3584">
        <v>0</v>
      </c>
      <c r="M3584" t="str">
        <f t="shared" si="223"/>
        <v>No Intent</v>
      </c>
    </row>
    <row r="3585" spans="1:13">
      <c r="A3585">
        <v>9457</v>
      </c>
      <c r="B3585" t="s">
        <v>24</v>
      </c>
      <c r="C3585" t="s">
        <v>22</v>
      </c>
      <c r="D3585" s="3">
        <v>2428.0444486127299</v>
      </c>
      <c r="E3585">
        <v>29</v>
      </c>
      <c r="F3585" s="5" t="str">
        <f t="shared" si="224"/>
        <v>Young Adult</v>
      </c>
      <c r="G3585" t="s">
        <v>9020</v>
      </c>
      <c r="H3585">
        <v>3</v>
      </c>
      <c r="I3585" t="str">
        <f t="shared" si="221"/>
        <v>Occasional Buyer</v>
      </c>
      <c r="J3585">
        <v>1</v>
      </c>
      <c r="K3585" t="str">
        <f t="shared" si="222"/>
        <v>Unsatisfied</v>
      </c>
      <c r="L3585">
        <v>0</v>
      </c>
      <c r="M3585" t="str">
        <f t="shared" si="223"/>
        <v>No Intent</v>
      </c>
    </row>
    <row r="3586" spans="1:13">
      <c r="A3586">
        <v>9458</v>
      </c>
      <c r="B3586" t="s">
        <v>31</v>
      </c>
      <c r="C3586" t="s">
        <v>13</v>
      </c>
      <c r="D3586" s="3">
        <v>536.13380305296198</v>
      </c>
      <c r="E3586">
        <v>39</v>
      </c>
      <c r="F3586" s="5" t="str">
        <f t="shared" si="224"/>
        <v>Adult</v>
      </c>
      <c r="G3586" t="s">
        <v>9019</v>
      </c>
      <c r="H3586">
        <v>10</v>
      </c>
      <c r="I3586" t="str">
        <f t="shared" ref="I3586:I3649" si="225">IF(H3586=0, "No Purchases",
IF(H3586&lt;=1, "Rare Buyer",
IF(H3586&lt;=3, "Occasional Buyer",
IF(H3586&lt;=6, "Regular Buyer",
IF(H3586&lt;=12, "Frequent Buyer", "Very Frequent Buyer")))))</f>
        <v>Frequent Buyer</v>
      </c>
      <c r="J3586">
        <v>2</v>
      </c>
      <c r="K3586" t="str">
        <f t="shared" ref="K3586:K3649" si="226">IF(J3586&lt;=2, "Unsatisfied",
IF(J3586=3, "Neutral",
IF(J3586&gt;=4, "Satisfied", "N/A")))</f>
        <v>Unsatisfied</v>
      </c>
      <c r="L3586">
        <v>0</v>
      </c>
      <c r="M3586" t="str">
        <f t="shared" ref="M3586:M3649" si="227">IF(L3586=0, "No Intent", IF(L3586=1,"Intent to Purchase", "N/A"))</f>
        <v>No Intent</v>
      </c>
    </row>
    <row r="3587" spans="1:13">
      <c r="A3587">
        <v>9459</v>
      </c>
      <c r="B3587" t="s">
        <v>9</v>
      </c>
      <c r="C3587" t="s">
        <v>18</v>
      </c>
      <c r="D3587" s="3">
        <v>263.02149232108098</v>
      </c>
      <c r="E3587">
        <v>28</v>
      </c>
      <c r="F3587" s="5" t="str">
        <f t="shared" si="224"/>
        <v>Young Adult</v>
      </c>
      <c r="G3587" t="s">
        <v>9020</v>
      </c>
      <c r="H3587">
        <v>17</v>
      </c>
      <c r="I3587" t="str">
        <f t="shared" si="225"/>
        <v>Very Frequent Buyer</v>
      </c>
      <c r="J3587">
        <v>4</v>
      </c>
      <c r="K3587" t="str">
        <f t="shared" si="226"/>
        <v>Satisfied</v>
      </c>
      <c r="L3587">
        <v>1</v>
      </c>
      <c r="M3587" t="str">
        <f t="shared" si="227"/>
        <v>Intent to Purchase</v>
      </c>
    </row>
    <row r="3588" spans="1:13">
      <c r="A3588">
        <v>9460</v>
      </c>
      <c r="B3588" t="s">
        <v>9</v>
      </c>
      <c r="C3588" t="s">
        <v>22</v>
      </c>
      <c r="D3588" s="3">
        <v>2615.6645841126801</v>
      </c>
      <c r="E3588">
        <v>55</v>
      </c>
      <c r="F3588" s="5" t="str">
        <f t="shared" si="224"/>
        <v>Mature Adult</v>
      </c>
      <c r="G3588" t="s">
        <v>9019</v>
      </c>
      <c r="H3588">
        <v>10</v>
      </c>
      <c r="I3588" t="str">
        <f t="shared" si="225"/>
        <v>Frequent Buyer</v>
      </c>
      <c r="J3588">
        <v>4</v>
      </c>
      <c r="K3588" t="str">
        <f t="shared" si="226"/>
        <v>Satisfied</v>
      </c>
      <c r="L3588">
        <v>1</v>
      </c>
      <c r="M3588" t="str">
        <f t="shared" si="227"/>
        <v>Intent to Purchase</v>
      </c>
    </row>
    <row r="3589" spans="1:13">
      <c r="A3589">
        <v>9461</v>
      </c>
      <c r="B3589" t="s">
        <v>31</v>
      </c>
      <c r="C3589" t="s">
        <v>13</v>
      </c>
      <c r="D3589" s="3">
        <v>1258.62050132338</v>
      </c>
      <c r="E3589">
        <v>53</v>
      </c>
      <c r="F3589" s="5" t="str">
        <f t="shared" si="224"/>
        <v>Mature Adult</v>
      </c>
      <c r="G3589" t="s">
        <v>9019</v>
      </c>
      <c r="H3589">
        <v>9</v>
      </c>
      <c r="I3589" t="str">
        <f t="shared" si="225"/>
        <v>Frequent Buyer</v>
      </c>
      <c r="J3589">
        <v>4</v>
      </c>
      <c r="K3589" t="str">
        <f t="shared" si="226"/>
        <v>Satisfied</v>
      </c>
      <c r="L3589">
        <v>1</v>
      </c>
      <c r="M3589" t="str">
        <f t="shared" si="227"/>
        <v>Intent to Purchase</v>
      </c>
    </row>
    <row r="3590" spans="1:13">
      <c r="A3590">
        <v>9462</v>
      </c>
      <c r="B3590" t="s">
        <v>24</v>
      </c>
      <c r="C3590" t="s">
        <v>22</v>
      </c>
      <c r="D3590" s="3">
        <v>1116.2194115960201</v>
      </c>
      <c r="E3590">
        <v>68</v>
      </c>
      <c r="F3590" s="5" t="str">
        <f t="shared" si="224"/>
        <v>Senior</v>
      </c>
      <c r="G3590" t="s">
        <v>9020</v>
      </c>
      <c r="H3590">
        <v>19</v>
      </c>
      <c r="I3590" t="str">
        <f t="shared" si="225"/>
        <v>Very Frequent Buyer</v>
      </c>
      <c r="J3590">
        <v>1</v>
      </c>
      <c r="K3590" t="str">
        <f t="shared" si="226"/>
        <v>Unsatisfied</v>
      </c>
      <c r="L3590">
        <v>1</v>
      </c>
      <c r="M3590" t="str">
        <f t="shared" si="227"/>
        <v>Intent to Purchase</v>
      </c>
    </row>
    <row r="3591" spans="1:13">
      <c r="A3591">
        <v>9463</v>
      </c>
      <c r="B3591" t="s">
        <v>9</v>
      </c>
      <c r="C3591" t="s">
        <v>22</v>
      </c>
      <c r="D3591" s="3">
        <v>962.61744801540397</v>
      </c>
      <c r="E3591">
        <v>59</v>
      </c>
      <c r="F3591" s="5" t="str">
        <f t="shared" si="224"/>
        <v>Mature Adult</v>
      </c>
      <c r="G3591" t="s">
        <v>9019</v>
      </c>
      <c r="H3591">
        <v>1</v>
      </c>
      <c r="I3591" t="str">
        <f t="shared" si="225"/>
        <v>Rare Buyer</v>
      </c>
      <c r="J3591">
        <v>3</v>
      </c>
      <c r="K3591" t="str">
        <f t="shared" si="226"/>
        <v>Neutral</v>
      </c>
      <c r="L3591">
        <v>0</v>
      </c>
      <c r="M3591" t="str">
        <f t="shared" si="227"/>
        <v>No Intent</v>
      </c>
    </row>
    <row r="3592" spans="1:13">
      <c r="A3592">
        <v>9464</v>
      </c>
      <c r="B3592" t="s">
        <v>31</v>
      </c>
      <c r="C3592" t="s">
        <v>13</v>
      </c>
      <c r="D3592" s="3">
        <v>695.433829567629</v>
      </c>
      <c r="E3592">
        <v>67</v>
      </c>
      <c r="F3592" s="5" t="str">
        <f t="shared" si="224"/>
        <v>Senior</v>
      </c>
      <c r="G3592" t="s">
        <v>9019</v>
      </c>
      <c r="H3592">
        <v>13</v>
      </c>
      <c r="I3592" t="str">
        <f t="shared" si="225"/>
        <v>Very Frequent Buyer</v>
      </c>
      <c r="J3592">
        <v>4</v>
      </c>
      <c r="K3592" t="str">
        <f t="shared" si="226"/>
        <v>Satisfied</v>
      </c>
      <c r="L3592">
        <v>1</v>
      </c>
      <c r="M3592" t="str">
        <f t="shared" si="227"/>
        <v>Intent to Purchase</v>
      </c>
    </row>
    <row r="3593" spans="1:13">
      <c r="A3593">
        <v>9465</v>
      </c>
      <c r="B3593" t="s">
        <v>15</v>
      </c>
      <c r="C3593" t="s">
        <v>18</v>
      </c>
      <c r="D3593" s="3">
        <v>1053.6469742500999</v>
      </c>
      <c r="E3593">
        <v>64</v>
      </c>
      <c r="F3593" s="5" t="str">
        <f t="shared" si="224"/>
        <v>Senior</v>
      </c>
      <c r="G3593" t="s">
        <v>9020</v>
      </c>
      <c r="H3593">
        <v>10</v>
      </c>
      <c r="I3593" t="str">
        <f t="shared" si="225"/>
        <v>Frequent Buyer</v>
      </c>
      <c r="J3593">
        <v>5</v>
      </c>
      <c r="K3593" t="str">
        <f t="shared" si="226"/>
        <v>Satisfied</v>
      </c>
      <c r="L3593">
        <v>1</v>
      </c>
      <c r="M3593" t="str">
        <f t="shared" si="227"/>
        <v>Intent to Purchase</v>
      </c>
    </row>
    <row r="3594" spans="1:13">
      <c r="A3594">
        <v>9466</v>
      </c>
      <c r="B3594" t="s">
        <v>15</v>
      </c>
      <c r="C3594" t="s">
        <v>18</v>
      </c>
      <c r="D3594" s="3">
        <v>2517.39814617919</v>
      </c>
      <c r="E3594">
        <v>50</v>
      </c>
      <c r="F3594" s="5" t="str">
        <f t="shared" si="224"/>
        <v>Mature Adult</v>
      </c>
      <c r="G3594" t="s">
        <v>9020</v>
      </c>
      <c r="H3594">
        <v>14</v>
      </c>
      <c r="I3594" t="str">
        <f t="shared" si="225"/>
        <v>Very Frequent Buyer</v>
      </c>
      <c r="J3594">
        <v>1</v>
      </c>
      <c r="K3594" t="str">
        <f t="shared" si="226"/>
        <v>Unsatisfied</v>
      </c>
      <c r="L3594">
        <v>1</v>
      </c>
      <c r="M3594" t="str">
        <f t="shared" si="227"/>
        <v>Intent to Purchase</v>
      </c>
    </row>
    <row r="3595" spans="1:13">
      <c r="A3595">
        <v>9467</v>
      </c>
      <c r="B3595" t="s">
        <v>15</v>
      </c>
      <c r="C3595" t="s">
        <v>10</v>
      </c>
      <c r="D3595" s="3">
        <v>2805.1755035833698</v>
      </c>
      <c r="E3595">
        <v>49</v>
      </c>
      <c r="F3595" s="5" t="str">
        <f t="shared" si="224"/>
        <v>Middle aged</v>
      </c>
      <c r="G3595" t="s">
        <v>9019</v>
      </c>
      <c r="H3595">
        <v>2</v>
      </c>
      <c r="I3595" t="str">
        <f t="shared" si="225"/>
        <v>Occasional Buyer</v>
      </c>
      <c r="J3595">
        <v>5</v>
      </c>
      <c r="K3595" t="str">
        <f t="shared" si="226"/>
        <v>Satisfied</v>
      </c>
      <c r="L3595">
        <v>1</v>
      </c>
      <c r="M3595" t="str">
        <f t="shared" si="227"/>
        <v>Intent to Purchase</v>
      </c>
    </row>
    <row r="3596" spans="1:13">
      <c r="A3596">
        <v>9468</v>
      </c>
      <c r="B3596" t="s">
        <v>15</v>
      </c>
      <c r="C3596" t="s">
        <v>13</v>
      </c>
      <c r="D3596" s="3">
        <v>1151.4682605143901</v>
      </c>
      <c r="E3596">
        <v>20</v>
      </c>
      <c r="F3596" s="5" t="str">
        <f t="shared" si="224"/>
        <v>Young Adult</v>
      </c>
      <c r="G3596" t="s">
        <v>9020</v>
      </c>
      <c r="H3596">
        <v>16</v>
      </c>
      <c r="I3596" t="str">
        <f t="shared" si="225"/>
        <v>Very Frequent Buyer</v>
      </c>
      <c r="J3596">
        <v>4</v>
      </c>
      <c r="K3596" t="str">
        <f t="shared" si="226"/>
        <v>Satisfied</v>
      </c>
      <c r="L3596">
        <v>1</v>
      </c>
      <c r="M3596" t="str">
        <f t="shared" si="227"/>
        <v>Intent to Purchase</v>
      </c>
    </row>
    <row r="3597" spans="1:13">
      <c r="A3597">
        <v>9469</v>
      </c>
      <c r="B3597" t="s">
        <v>9</v>
      </c>
      <c r="C3597" t="s">
        <v>22</v>
      </c>
      <c r="D3597" s="3">
        <v>115.78708139653099</v>
      </c>
      <c r="E3597">
        <v>57</v>
      </c>
      <c r="F3597" s="5" t="str">
        <f t="shared" si="224"/>
        <v>Mature Adult</v>
      </c>
      <c r="G3597" t="s">
        <v>9020</v>
      </c>
      <c r="H3597">
        <v>13</v>
      </c>
      <c r="I3597" t="str">
        <f t="shared" si="225"/>
        <v>Very Frequent Buyer</v>
      </c>
      <c r="J3597">
        <v>1</v>
      </c>
      <c r="K3597" t="str">
        <f t="shared" si="226"/>
        <v>Unsatisfied</v>
      </c>
      <c r="L3597">
        <v>1</v>
      </c>
      <c r="M3597" t="str">
        <f t="shared" si="227"/>
        <v>Intent to Purchase</v>
      </c>
    </row>
    <row r="3598" spans="1:13">
      <c r="A3598">
        <v>9470</v>
      </c>
      <c r="B3598" t="s">
        <v>24</v>
      </c>
      <c r="C3598" t="s">
        <v>10</v>
      </c>
      <c r="D3598" s="3">
        <v>133.12526945514799</v>
      </c>
      <c r="E3598">
        <v>41</v>
      </c>
      <c r="F3598" s="5" t="str">
        <f t="shared" si="224"/>
        <v>Middle aged</v>
      </c>
      <c r="G3598" t="s">
        <v>9020</v>
      </c>
      <c r="H3598">
        <v>18</v>
      </c>
      <c r="I3598" t="str">
        <f t="shared" si="225"/>
        <v>Very Frequent Buyer</v>
      </c>
      <c r="J3598">
        <v>2</v>
      </c>
      <c r="K3598" t="str">
        <f t="shared" si="226"/>
        <v>Unsatisfied</v>
      </c>
      <c r="L3598">
        <v>1</v>
      </c>
      <c r="M3598" t="str">
        <f t="shared" si="227"/>
        <v>Intent to Purchase</v>
      </c>
    </row>
    <row r="3599" spans="1:13">
      <c r="A3599">
        <v>9471</v>
      </c>
      <c r="B3599" t="s">
        <v>9</v>
      </c>
      <c r="C3599" t="s">
        <v>22</v>
      </c>
      <c r="D3599" s="3">
        <v>1013.95597858435</v>
      </c>
      <c r="E3599">
        <v>67</v>
      </c>
      <c r="F3599" s="5" t="str">
        <f t="shared" si="224"/>
        <v>Senior</v>
      </c>
      <c r="G3599" t="s">
        <v>9020</v>
      </c>
      <c r="H3599">
        <v>1</v>
      </c>
      <c r="I3599" t="str">
        <f t="shared" si="225"/>
        <v>Rare Buyer</v>
      </c>
      <c r="J3599">
        <v>2</v>
      </c>
      <c r="K3599" t="str">
        <f t="shared" si="226"/>
        <v>Unsatisfied</v>
      </c>
      <c r="L3599">
        <v>1</v>
      </c>
      <c r="M3599" t="str">
        <f t="shared" si="227"/>
        <v>Intent to Purchase</v>
      </c>
    </row>
    <row r="3600" spans="1:13">
      <c r="A3600">
        <v>9472</v>
      </c>
      <c r="B3600" t="s">
        <v>12</v>
      </c>
      <c r="C3600" t="s">
        <v>28</v>
      </c>
      <c r="D3600" s="3">
        <v>778.19216331270104</v>
      </c>
      <c r="E3600">
        <v>68</v>
      </c>
      <c r="F3600" s="5" t="str">
        <f t="shared" si="224"/>
        <v>Senior</v>
      </c>
      <c r="G3600" t="s">
        <v>9020</v>
      </c>
      <c r="H3600">
        <v>5</v>
      </c>
      <c r="I3600" t="str">
        <f t="shared" si="225"/>
        <v>Regular Buyer</v>
      </c>
      <c r="J3600">
        <v>2</v>
      </c>
      <c r="K3600" t="str">
        <f t="shared" si="226"/>
        <v>Unsatisfied</v>
      </c>
      <c r="L3600">
        <v>1</v>
      </c>
      <c r="M3600" t="str">
        <f t="shared" si="227"/>
        <v>Intent to Purchase</v>
      </c>
    </row>
    <row r="3601" spans="1:13">
      <c r="A3601">
        <v>9473</v>
      </c>
      <c r="B3601" t="s">
        <v>9</v>
      </c>
      <c r="C3601" t="s">
        <v>18</v>
      </c>
      <c r="D3601" s="3">
        <v>986.25503867806594</v>
      </c>
      <c r="E3601">
        <v>61</v>
      </c>
      <c r="F3601" s="5" t="str">
        <f t="shared" si="224"/>
        <v>Senior</v>
      </c>
      <c r="G3601" t="s">
        <v>9020</v>
      </c>
      <c r="H3601">
        <v>8</v>
      </c>
      <c r="I3601" t="str">
        <f t="shared" si="225"/>
        <v>Frequent Buyer</v>
      </c>
      <c r="J3601">
        <v>3</v>
      </c>
      <c r="K3601" t="str">
        <f t="shared" si="226"/>
        <v>Neutral</v>
      </c>
      <c r="L3601">
        <v>1</v>
      </c>
      <c r="M3601" t="str">
        <f t="shared" si="227"/>
        <v>Intent to Purchase</v>
      </c>
    </row>
    <row r="3602" spans="1:13">
      <c r="A3602">
        <v>9474</v>
      </c>
      <c r="B3602" t="s">
        <v>9</v>
      </c>
      <c r="C3602" t="s">
        <v>22</v>
      </c>
      <c r="D3602" s="3">
        <v>920.36514571318901</v>
      </c>
      <c r="E3602">
        <v>56</v>
      </c>
      <c r="F3602" s="5" t="str">
        <f t="shared" si="224"/>
        <v>Mature Adult</v>
      </c>
      <c r="G3602" t="s">
        <v>9019</v>
      </c>
      <c r="H3602">
        <v>5</v>
      </c>
      <c r="I3602" t="str">
        <f t="shared" si="225"/>
        <v>Regular Buyer</v>
      </c>
      <c r="J3602">
        <v>4</v>
      </c>
      <c r="K3602" t="str">
        <f t="shared" si="226"/>
        <v>Satisfied</v>
      </c>
      <c r="L3602">
        <v>1</v>
      </c>
      <c r="M3602" t="str">
        <f t="shared" si="227"/>
        <v>Intent to Purchase</v>
      </c>
    </row>
    <row r="3603" spans="1:13">
      <c r="A3603">
        <v>9475</v>
      </c>
      <c r="B3603" t="s">
        <v>12</v>
      </c>
      <c r="C3603" t="s">
        <v>10</v>
      </c>
      <c r="D3603" s="3">
        <v>815.40456384138702</v>
      </c>
      <c r="E3603">
        <v>19</v>
      </c>
      <c r="F3603" s="5" t="str">
        <f t="shared" si="224"/>
        <v>Adolescent</v>
      </c>
      <c r="G3603" t="s">
        <v>9019</v>
      </c>
      <c r="H3603">
        <v>5</v>
      </c>
      <c r="I3603" t="str">
        <f t="shared" si="225"/>
        <v>Regular Buyer</v>
      </c>
      <c r="J3603">
        <v>1</v>
      </c>
      <c r="K3603" t="str">
        <f t="shared" si="226"/>
        <v>Unsatisfied</v>
      </c>
      <c r="L3603">
        <v>0</v>
      </c>
      <c r="M3603" t="str">
        <f t="shared" si="227"/>
        <v>No Intent</v>
      </c>
    </row>
    <row r="3604" spans="1:13">
      <c r="A3604">
        <v>9476</v>
      </c>
      <c r="B3604" t="s">
        <v>24</v>
      </c>
      <c r="C3604" t="s">
        <v>18</v>
      </c>
      <c r="D3604" s="3">
        <v>2336.72121899577</v>
      </c>
      <c r="E3604">
        <v>57</v>
      </c>
      <c r="F3604" s="5" t="str">
        <f t="shared" si="224"/>
        <v>Mature Adult</v>
      </c>
      <c r="G3604" t="s">
        <v>9019</v>
      </c>
      <c r="H3604">
        <v>3</v>
      </c>
      <c r="I3604" t="str">
        <f t="shared" si="225"/>
        <v>Occasional Buyer</v>
      </c>
      <c r="J3604">
        <v>3</v>
      </c>
      <c r="K3604" t="str">
        <f t="shared" si="226"/>
        <v>Neutral</v>
      </c>
      <c r="L3604">
        <v>0</v>
      </c>
      <c r="M3604" t="str">
        <f t="shared" si="227"/>
        <v>No Intent</v>
      </c>
    </row>
    <row r="3605" spans="1:13">
      <c r="A3605">
        <v>9477</v>
      </c>
      <c r="B3605" t="s">
        <v>31</v>
      </c>
      <c r="C3605" t="s">
        <v>28</v>
      </c>
      <c r="D3605" s="3">
        <v>914.09233827676405</v>
      </c>
      <c r="E3605">
        <v>23</v>
      </c>
      <c r="F3605" s="5" t="str">
        <f t="shared" si="224"/>
        <v>Young Adult</v>
      </c>
      <c r="G3605" t="s">
        <v>9019</v>
      </c>
      <c r="H3605">
        <v>3</v>
      </c>
      <c r="I3605" t="str">
        <f t="shared" si="225"/>
        <v>Occasional Buyer</v>
      </c>
      <c r="J3605">
        <v>2</v>
      </c>
      <c r="K3605" t="str">
        <f t="shared" si="226"/>
        <v>Unsatisfied</v>
      </c>
      <c r="L3605">
        <v>0</v>
      </c>
      <c r="M3605" t="str">
        <f t="shared" si="227"/>
        <v>No Intent</v>
      </c>
    </row>
    <row r="3606" spans="1:13">
      <c r="A3606">
        <v>9478</v>
      </c>
      <c r="B3606" t="s">
        <v>24</v>
      </c>
      <c r="C3606" t="s">
        <v>18</v>
      </c>
      <c r="D3606" s="3">
        <v>916.96210240236701</v>
      </c>
      <c r="E3606">
        <v>50</v>
      </c>
      <c r="F3606" s="5" t="str">
        <f t="shared" si="224"/>
        <v>Mature Adult</v>
      </c>
      <c r="G3606" t="s">
        <v>9020</v>
      </c>
      <c r="H3606">
        <v>16</v>
      </c>
      <c r="I3606" t="str">
        <f t="shared" si="225"/>
        <v>Very Frequent Buyer</v>
      </c>
      <c r="J3606">
        <v>2</v>
      </c>
      <c r="K3606" t="str">
        <f t="shared" si="226"/>
        <v>Unsatisfied</v>
      </c>
      <c r="L3606">
        <v>1</v>
      </c>
      <c r="M3606" t="str">
        <f t="shared" si="227"/>
        <v>Intent to Purchase</v>
      </c>
    </row>
    <row r="3607" spans="1:13">
      <c r="A3607">
        <v>9479</v>
      </c>
      <c r="B3607" t="s">
        <v>24</v>
      </c>
      <c r="C3607" t="s">
        <v>18</v>
      </c>
      <c r="D3607" s="3">
        <v>880.12497925903494</v>
      </c>
      <c r="E3607">
        <v>34</v>
      </c>
      <c r="F3607" s="5" t="str">
        <f t="shared" si="224"/>
        <v>Adult</v>
      </c>
      <c r="G3607" t="s">
        <v>9020</v>
      </c>
      <c r="H3607">
        <v>4</v>
      </c>
      <c r="I3607" t="str">
        <f t="shared" si="225"/>
        <v>Regular Buyer</v>
      </c>
      <c r="J3607">
        <v>1</v>
      </c>
      <c r="K3607" t="str">
        <f t="shared" si="226"/>
        <v>Unsatisfied</v>
      </c>
      <c r="L3607">
        <v>1</v>
      </c>
      <c r="M3607" t="str">
        <f t="shared" si="227"/>
        <v>Intent to Purchase</v>
      </c>
    </row>
    <row r="3608" spans="1:13">
      <c r="A3608">
        <v>9480</v>
      </c>
      <c r="B3608" t="s">
        <v>24</v>
      </c>
      <c r="C3608" t="s">
        <v>18</v>
      </c>
      <c r="D3608" s="3">
        <v>1660.3928190210099</v>
      </c>
      <c r="E3608">
        <v>56</v>
      </c>
      <c r="F3608" s="5" t="str">
        <f t="shared" si="224"/>
        <v>Mature Adult</v>
      </c>
      <c r="G3608" t="s">
        <v>9019</v>
      </c>
      <c r="H3608">
        <v>16</v>
      </c>
      <c r="I3608" t="str">
        <f t="shared" si="225"/>
        <v>Very Frequent Buyer</v>
      </c>
      <c r="J3608">
        <v>5</v>
      </c>
      <c r="K3608" t="str">
        <f t="shared" si="226"/>
        <v>Satisfied</v>
      </c>
      <c r="L3608">
        <v>1</v>
      </c>
      <c r="M3608" t="str">
        <f t="shared" si="227"/>
        <v>Intent to Purchase</v>
      </c>
    </row>
    <row r="3609" spans="1:13">
      <c r="A3609">
        <v>9481</v>
      </c>
      <c r="B3609" t="s">
        <v>24</v>
      </c>
      <c r="C3609" t="s">
        <v>28</v>
      </c>
      <c r="D3609" s="3">
        <v>2336.37317836905</v>
      </c>
      <c r="E3609">
        <v>45</v>
      </c>
      <c r="F3609" s="5" t="str">
        <f t="shared" si="224"/>
        <v>Middle aged</v>
      </c>
      <c r="G3609" t="s">
        <v>9019</v>
      </c>
      <c r="H3609">
        <v>15</v>
      </c>
      <c r="I3609" t="str">
        <f t="shared" si="225"/>
        <v>Very Frequent Buyer</v>
      </c>
      <c r="J3609">
        <v>4</v>
      </c>
      <c r="K3609" t="str">
        <f t="shared" si="226"/>
        <v>Satisfied</v>
      </c>
      <c r="L3609">
        <v>1</v>
      </c>
      <c r="M3609" t="str">
        <f t="shared" si="227"/>
        <v>Intent to Purchase</v>
      </c>
    </row>
    <row r="3610" spans="1:13">
      <c r="A3610">
        <v>9482</v>
      </c>
      <c r="B3610" t="s">
        <v>31</v>
      </c>
      <c r="C3610" t="s">
        <v>18</v>
      </c>
      <c r="D3610" s="3">
        <v>693.86222453422101</v>
      </c>
      <c r="E3610">
        <v>56</v>
      </c>
      <c r="F3610" s="5" t="str">
        <f t="shared" si="224"/>
        <v>Mature Adult</v>
      </c>
      <c r="G3610" t="s">
        <v>9020</v>
      </c>
      <c r="H3610">
        <v>9</v>
      </c>
      <c r="I3610" t="str">
        <f t="shared" si="225"/>
        <v>Frequent Buyer</v>
      </c>
      <c r="J3610">
        <v>5</v>
      </c>
      <c r="K3610" t="str">
        <f t="shared" si="226"/>
        <v>Satisfied</v>
      </c>
      <c r="L3610">
        <v>1</v>
      </c>
      <c r="M3610" t="str">
        <f t="shared" si="227"/>
        <v>Intent to Purchase</v>
      </c>
    </row>
    <row r="3611" spans="1:13">
      <c r="A3611">
        <v>9483</v>
      </c>
      <c r="B3611" t="s">
        <v>12</v>
      </c>
      <c r="C3611" t="s">
        <v>18</v>
      </c>
      <c r="D3611" s="3">
        <v>564.21563483745399</v>
      </c>
      <c r="E3611">
        <v>31</v>
      </c>
      <c r="F3611" s="5" t="str">
        <f t="shared" si="224"/>
        <v>Adult</v>
      </c>
      <c r="G3611" t="s">
        <v>9020</v>
      </c>
      <c r="H3611">
        <v>19</v>
      </c>
      <c r="I3611" t="str">
        <f t="shared" si="225"/>
        <v>Very Frequent Buyer</v>
      </c>
      <c r="J3611">
        <v>4</v>
      </c>
      <c r="K3611" t="str">
        <f t="shared" si="226"/>
        <v>Satisfied</v>
      </c>
      <c r="L3611">
        <v>1</v>
      </c>
      <c r="M3611" t="str">
        <f t="shared" si="227"/>
        <v>Intent to Purchase</v>
      </c>
    </row>
    <row r="3612" spans="1:13">
      <c r="A3612">
        <v>9484</v>
      </c>
      <c r="B3612" t="s">
        <v>15</v>
      </c>
      <c r="C3612" t="s">
        <v>18</v>
      </c>
      <c r="D3612" s="3">
        <v>431.31913742065399</v>
      </c>
      <c r="E3612">
        <v>59</v>
      </c>
      <c r="F3612" s="5" t="str">
        <f t="shared" si="224"/>
        <v>Mature Adult</v>
      </c>
      <c r="G3612" t="s">
        <v>9019</v>
      </c>
      <c r="H3612">
        <v>16</v>
      </c>
      <c r="I3612" t="str">
        <f t="shared" si="225"/>
        <v>Very Frequent Buyer</v>
      </c>
      <c r="J3612">
        <v>3</v>
      </c>
      <c r="K3612" t="str">
        <f t="shared" si="226"/>
        <v>Neutral</v>
      </c>
      <c r="L3612">
        <v>0</v>
      </c>
      <c r="M3612" t="str">
        <f t="shared" si="227"/>
        <v>No Intent</v>
      </c>
    </row>
    <row r="3613" spans="1:13">
      <c r="A3613">
        <v>9485</v>
      </c>
      <c r="B3613" t="s">
        <v>9</v>
      </c>
      <c r="C3613" t="s">
        <v>22</v>
      </c>
      <c r="D3613" s="3">
        <v>2257.1712025935599</v>
      </c>
      <c r="E3613">
        <v>44</v>
      </c>
      <c r="F3613" s="5" t="str">
        <f t="shared" si="224"/>
        <v>Middle aged</v>
      </c>
      <c r="G3613" t="s">
        <v>9020</v>
      </c>
      <c r="H3613">
        <v>3</v>
      </c>
      <c r="I3613" t="str">
        <f t="shared" si="225"/>
        <v>Occasional Buyer</v>
      </c>
      <c r="J3613">
        <v>5</v>
      </c>
      <c r="K3613" t="str">
        <f t="shared" si="226"/>
        <v>Satisfied</v>
      </c>
      <c r="L3613">
        <v>1</v>
      </c>
      <c r="M3613" t="str">
        <f t="shared" si="227"/>
        <v>Intent to Purchase</v>
      </c>
    </row>
    <row r="3614" spans="1:13">
      <c r="A3614">
        <v>9486</v>
      </c>
      <c r="B3614" t="s">
        <v>9</v>
      </c>
      <c r="C3614" t="s">
        <v>18</v>
      </c>
      <c r="D3614" s="3">
        <v>971.49343841015502</v>
      </c>
      <c r="E3614">
        <v>32</v>
      </c>
      <c r="F3614" s="5" t="str">
        <f t="shared" si="224"/>
        <v>Adult</v>
      </c>
      <c r="G3614" t="s">
        <v>9019</v>
      </c>
      <c r="H3614">
        <v>14</v>
      </c>
      <c r="I3614" t="str">
        <f t="shared" si="225"/>
        <v>Very Frequent Buyer</v>
      </c>
      <c r="J3614">
        <v>4</v>
      </c>
      <c r="K3614" t="str">
        <f t="shared" si="226"/>
        <v>Satisfied</v>
      </c>
      <c r="L3614">
        <v>1</v>
      </c>
      <c r="M3614" t="str">
        <f t="shared" si="227"/>
        <v>Intent to Purchase</v>
      </c>
    </row>
    <row r="3615" spans="1:13">
      <c r="A3615">
        <v>9487</v>
      </c>
      <c r="B3615" t="s">
        <v>12</v>
      </c>
      <c r="C3615" t="s">
        <v>10</v>
      </c>
      <c r="D3615" s="3">
        <v>911.87091749910201</v>
      </c>
      <c r="E3615">
        <v>45</v>
      </c>
      <c r="F3615" s="5" t="str">
        <f t="shared" si="224"/>
        <v>Middle aged</v>
      </c>
      <c r="G3615" t="s">
        <v>9020</v>
      </c>
      <c r="H3615">
        <v>13</v>
      </c>
      <c r="I3615" t="str">
        <f t="shared" si="225"/>
        <v>Very Frequent Buyer</v>
      </c>
      <c r="J3615">
        <v>5</v>
      </c>
      <c r="K3615" t="str">
        <f t="shared" si="226"/>
        <v>Satisfied</v>
      </c>
      <c r="L3615">
        <v>1</v>
      </c>
      <c r="M3615" t="str">
        <f t="shared" si="227"/>
        <v>Intent to Purchase</v>
      </c>
    </row>
    <row r="3616" spans="1:13">
      <c r="A3616">
        <v>9488</v>
      </c>
      <c r="B3616" t="s">
        <v>24</v>
      </c>
      <c r="C3616" t="s">
        <v>28</v>
      </c>
      <c r="D3616" s="3">
        <v>1394.46007203257</v>
      </c>
      <c r="E3616">
        <v>45</v>
      </c>
      <c r="F3616" s="5" t="str">
        <f t="shared" si="224"/>
        <v>Middle aged</v>
      </c>
      <c r="G3616" t="s">
        <v>9020</v>
      </c>
      <c r="H3616">
        <v>8</v>
      </c>
      <c r="I3616" t="str">
        <f t="shared" si="225"/>
        <v>Frequent Buyer</v>
      </c>
      <c r="J3616">
        <v>5</v>
      </c>
      <c r="K3616" t="str">
        <f t="shared" si="226"/>
        <v>Satisfied</v>
      </c>
      <c r="L3616">
        <v>1</v>
      </c>
      <c r="M3616" t="str">
        <f t="shared" si="227"/>
        <v>Intent to Purchase</v>
      </c>
    </row>
    <row r="3617" spans="1:13">
      <c r="A3617">
        <v>9489</v>
      </c>
      <c r="B3617" t="s">
        <v>9</v>
      </c>
      <c r="C3617" t="s">
        <v>13</v>
      </c>
      <c r="D3617" s="3">
        <v>1033.92634051296</v>
      </c>
      <c r="E3617">
        <v>54</v>
      </c>
      <c r="F3617" s="5" t="str">
        <f t="shared" si="224"/>
        <v>Mature Adult</v>
      </c>
      <c r="G3617" t="s">
        <v>9020</v>
      </c>
      <c r="H3617">
        <v>6</v>
      </c>
      <c r="I3617" t="str">
        <f t="shared" si="225"/>
        <v>Regular Buyer</v>
      </c>
      <c r="J3617">
        <v>3</v>
      </c>
      <c r="K3617" t="str">
        <f t="shared" si="226"/>
        <v>Neutral</v>
      </c>
      <c r="L3617">
        <v>1</v>
      </c>
      <c r="M3617" t="str">
        <f t="shared" si="227"/>
        <v>Intent to Purchase</v>
      </c>
    </row>
    <row r="3618" spans="1:13">
      <c r="A3618">
        <v>9490</v>
      </c>
      <c r="B3618" t="s">
        <v>24</v>
      </c>
      <c r="C3618" t="s">
        <v>22</v>
      </c>
      <c r="D3618" s="3">
        <v>1605.2823039769601</v>
      </c>
      <c r="E3618">
        <v>42</v>
      </c>
      <c r="F3618" s="5" t="str">
        <f t="shared" si="224"/>
        <v>Middle aged</v>
      </c>
      <c r="G3618" t="s">
        <v>9019</v>
      </c>
      <c r="H3618">
        <v>19</v>
      </c>
      <c r="I3618" t="str">
        <f t="shared" si="225"/>
        <v>Very Frequent Buyer</v>
      </c>
      <c r="J3618">
        <v>2</v>
      </c>
      <c r="K3618" t="str">
        <f t="shared" si="226"/>
        <v>Unsatisfied</v>
      </c>
      <c r="L3618">
        <v>0</v>
      </c>
      <c r="M3618" t="str">
        <f t="shared" si="227"/>
        <v>No Intent</v>
      </c>
    </row>
    <row r="3619" spans="1:13">
      <c r="A3619">
        <v>9491</v>
      </c>
      <c r="B3619" t="s">
        <v>12</v>
      </c>
      <c r="C3619" t="s">
        <v>22</v>
      </c>
      <c r="D3619" s="3">
        <v>2258.9615774704698</v>
      </c>
      <c r="E3619">
        <v>54</v>
      </c>
      <c r="F3619" s="5" t="str">
        <f t="shared" si="224"/>
        <v>Mature Adult</v>
      </c>
      <c r="G3619" t="s">
        <v>9019</v>
      </c>
      <c r="H3619">
        <v>6</v>
      </c>
      <c r="I3619" t="str">
        <f t="shared" si="225"/>
        <v>Regular Buyer</v>
      </c>
      <c r="J3619">
        <v>3</v>
      </c>
      <c r="K3619" t="str">
        <f t="shared" si="226"/>
        <v>Neutral</v>
      </c>
      <c r="L3619">
        <v>0</v>
      </c>
      <c r="M3619" t="str">
        <f t="shared" si="227"/>
        <v>No Intent</v>
      </c>
    </row>
    <row r="3620" spans="1:13">
      <c r="A3620">
        <v>9492</v>
      </c>
      <c r="B3620" t="s">
        <v>12</v>
      </c>
      <c r="C3620" t="s">
        <v>22</v>
      </c>
      <c r="D3620" s="3">
        <v>1577.3891412287801</v>
      </c>
      <c r="E3620">
        <v>66</v>
      </c>
      <c r="F3620" s="5" t="str">
        <f t="shared" si="224"/>
        <v>Senior</v>
      </c>
      <c r="G3620" t="s">
        <v>9019</v>
      </c>
      <c r="H3620">
        <v>11</v>
      </c>
      <c r="I3620" t="str">
        <f t="shared" si="225"/>
        <v>Frequent Buyer</v>
      </c>
      <c r="J3620">
        <v>4</v>
      </c>
      <c r="K3620" t="str">
        <f t="shared" si="226"/>
        <v>Satisfied</v>
      </c>
      <c r="L3620">
        <v>1</v>
      </c>
      <c r="M3620" t="str">
        <f t="shared" si="227"/>
        <v>Intent to Purchase</v>
      </c>
    </row>
    <row r="3621" spans="1:13">
      <c r="A3621">
        <v>9493</v>
      </c>
      <c r="B3621" t="s">
        <v>9</v>
      </c>
      <c r="C3621" t="s">
        <v>13</v>
      </c>
      <c r="D3621" s="3">
        <v>2528.3482900099598</v>
      </c>
      <c r="E3621">
        <v>45</v>
      </c>
      <c r="F3621" s="5" t="str">
        <f t="shared" si="224"/>
        <v>Middle aged</v>
      </c>
      <c r="G3621" t="s">
        <v>9019</v>
      </c>
      <c r="H3621">
        <v>4</v>
      </c>
      <c r="I3621" t="str">
        <f t="shared" si="225"/>
        <v>Regular Buyer</v>
      </c>
      <c r="J3621">
        <v>3</v>
      </c>
      <c r="K3621" t="str">
        <f t="shared" si="226"/>
        <v>Neutral</v>
      </c>
      <c r="L3621">
        <v>0</v>
      </c>
      <c r="M3621" t="str">
        <f t="shared" si="227"/>
        <v>No Intent</v>
      </c>
    </row>
    <row r="3622" spans="1:13">
      <c r="A3622">
        <v>9494</v>
      </c>
      <c r="B3622" t="s">
        <v>15</v>
      </c>
      <c r="C3622" t="s">
        <v>22</v>
      </c>
      <c r="D3622" s="3">
        <v>945.35198585693001</v>
      </c>
      <c r="E3622">
        <v>65</v>
      </c>
      <c r="F3622" s="5" t="str">
        <f t="shared" si="224"/>
        <v>Senior</v>
      </c>
      <c r="G3622" t="s">
        <v>9019</v>
      </c>
      <c r="H3622">
        <v>1</v>
      </c>
      <c r="I3622" t="str">
        <f t="shared" si="225"/>
        <v>Rare Buyer</v>
      </c>
      <c r="J3622">
        <v>2</v>
      </c>
      <c r="K3622" t="str">
        <f t="shared" si="226"/>
        <v>Unsatisfied</v>
      </c>
      <c r="L3622">
        <v>0</v>
      </c>
      <c r="M3622" t="str">
        <f t="shared" si="227"/>
        <v>No Intent</v>
      </c>
    </row>
    <row r="3623" spans="1:13">
      <c r="A3623">
        <v>9495</v>
      </c>
      <c r="B3623" t="s">
        <v>12</v>
      </c>
      <c r="C3623" t="s">
        <v>13</v>
      </c>
      <c r="D3623" s="3">
        <v>1886.3911548896101</v>
      </c>
      <c r="E3623">
        <v>44</v>
      </c>
      <c r="F3623" s="5" t="str">
        <f t="shared" si="224"/>
        <v>Middle aged</v>
      </c>
      <c r="G3623" t="s">
        <v>9019</v>
      </c>
      <c r="H3623">
        <v>4</v>
      </c>
      <c r="I3623" t="str">
        <f t="shared" si="225"/>
        <v>Regular Buyer</v>
      </c>
      <c r="J3623">
        <v>2</v>
      </c>
      <c r="K3623" t="str">
        <f t="shared" si="226"/>
        <v>Unsatisfied</v>
      </c>
      <c r="L3623">
        <v>0</v>
      </c>
      <c r="M3623" t="str">
        <f t="shared" si="227"/>
        <v>No Intent</v>
      </c>
    </row>
    <row r="3624" spans="1:13">
      <c r="A3624">
        <v>9496</v>
      </c>
      <c r="B3624" t="s">
        <v>31</v>
      </c>
      <c r="C3624" t="s">
        <v>28</v>
      </c>
      <c r="D3624" s="3">
        <v>985.70457009850497</v>
      </c>
      <c r="E3624">
        <v>68</v>
      </c>
      <c r="F3624" s="5" t="str">
        <f t="shared" si="224"/>
        <v>Senior</v>
      </c>
      <c r="G3624" t="s">
        <v>9019</v>
      </c>
      <c r="H3624">
        <v>3</v>
      </c>
      <c r="I3624" t="str">
        <f t="shared" si="225"/>
        <v>Occasional Buyer</v>
      </c>
      <c r="J3624">
        <v>2</v>
      </c>
      <c r="K3624" t="str">
        <f t="shared" si="226"/>
        <v>Unsatisfied</v>
      </c>
      <c r="L3624">
        <v>0</v>
      </c>
      <c r="M3624" t="str">
        <f t="shared" si="227"/>
        <v>No Intent</v>
      </c>
    </row>
    <row r="3625" spans="1:13">
      <c r="A3625">
        <v>9497</v>
      </c>
      <c r="B3625" t="s">
        <v>24</v>
      </c>
      <c r="C3625" t="s">
        <v>18</v>
      </c>
      <c r="D3625" s="3">
        <v>1487.12459015696</v>
      </c>
      <c r="E3625">
        <v>53</v>
      </c>
      <c r="F3625" s="5" t="str">
        <f t="shared" si="224"/>
        <v>Mature Adult</v>
      </c>
      <c r="G3625" t="s">
        <v>9020</v>
      </c>
      <c r="H3625">
        <v>18</v>
      </c>
      <c r="I3625" t="str">
        <f t="shared" si="225"/>
        <v>Very Frequent Buyer</v>
      </c>
      <c r="J3625">
        <v>4</v>
      </c>
      <c r="K3625" t="str">
        <f t="shared" si="226"/>
        <v>Satisfied</v>
      </c>
      <c r="L3625">
        <v>1</v>
      </c>
      <c r="M3625" t="str">
        <f t="shared" si="227"/>
        <v>Intent to Purchase</v>
      </c>
    </row>
    <row r="3626" spans="1:13">
      <c r="A3626">
        <v>9498</v>
      </c>
      <c r="B3626" t="s">
        <v>31</v>
      </c>
      <c r="C3626" t="s">
        <v>22</v>
      </c>
      <c r="D3626" s="3">
        <v>2914.8481215830998</v>
      </c>
      <c r="E3626">
        <v>39</v>
      </c>
      <c r="F3626" s="5" t="str">
        <f t="shared" si="224"/>
        <v>Adult</v>
      </c>
      <c r="G3626" t="s">
        <v>9019</v>
      </c>
      <c r="H3626">
        <v>19</v>
      </c>
      <c r="I3626" t="str">
        <f t="shared" si="225"/>
        <v>Very Frequent Buyer</v>
      </c>
      <c r="J3626">
        <v>3</v>
      </c>
      <c r="K3626" t="str">
        <f t="shared" si="226"/>
        <v>Neutral</v>
      </c>
      <c r="L3626">
        <v>0</v>
      </c>
      <c r="M3626" t="str">
        <f t="shared" si="227"/>
        <v>No Intent</v>
      </c>
    </row>
    <row r="3627" spans="1:13">
      <c r="A3627">
        <v>9499</v>
      </c>
      <c r="B3627" t="s">
        <v>31</v>
      </c>
      <c r="C3627" t="s">
        <v>28</v>
      </c>
      <c r="D3627" s="3">
        <v>747.08538437893401</v>
      </c>
      <c r="E3627">
        <v>19</v>
      </c>
      <c r="F3627" s="5" t="str">
        <f t="shared" si="224"/>
        <v>Adolescent</v>
      </c>
      <c r="G3627" t="s">
        <v>9020</v>
      </c>
      <c r="H3627">
        <v>3</v>
      </c>
      <c r="I3627" t="str">
        <f t="shared" si="225"/>
        <v>Occasional Buyer</v>
      </c>
      <c r="J3627">
        <v>3</v>
      </c>
      <c r="K3627" t="str">
        <f t="shared" si="226"/>
        <v>Neutral</v>
      </c>
      <c r="L3627">
        <v>0</v>
      </c>
      <c r="M3627" t="str">
        <f t="shared" si="227"/>
        <v>No Intent</v>
      </c>
    </row>
    <row r="3628" spans="1:13">
      <c r="A3628">
        <v>9500</v>
      </c>
      <c r="B3628" t="s">
        <v>31</v>
      </c>
      <c r="C3628" t="s">
        <v>28</v>
      </c>
      <c r="D3628" s="3">
        <v>2657.01771099386</v>
      </c>
      <c r="E3628">
        <v>23</v>
      </c>
      <c r="F3628" s="5" t="str">
        <f t="shared" ref="F3628:F3691" si="228">IF(E3628&lt;20,"Adolescent",IF(E3628&lt;30,"Young Adult",IF(E3628&lt;40,"Adult",IF(E3628&lt;50,"Middle aged",IF(E3628&lt;60,"Mature Adult","Senior")))))</f>
        <v>Young Adult</v>
      </c>
      <c r="G3628" t="s">
        <v>9020</v>
      </c>
      <c r="H3628">
        <v>13</v>
      </c>
      <c r="I3628" t="str">
        <f t="shared" si="225"/>
        <v>Very Frequent Buyer</v>
      </c>
      <c r="J3628">
        <v>4</v>
      </c>
      <c r="K3628" t="str">
        <f t="shared" si="226"/>
        <v>Satisfied</v>
      </c>
      <c r="L3628">
        <v>1</v>
      </c>
      <c r="M3628" t="str">
        <f t="shared" si="227"/>
        <v>Intent to Purchase</v>
      </c>
    </row>
    <row r="3629" spans="1:13">
      <c r="A3629">
        <v>9501</v>
      </c>
      <c r="B3629" t="s">
        <v>31</v>
      </c>
      <c r="C3629" t="s">
        <v>13</v>
      </c>
      <c r="D3629" s="3">
        <v>2120.5764385089601</v>
      </c>
      <c r="E3629">
        <v>61</v>
      </c>
      <c r="F3629" s="5" t="str">
        <f t="shared" si="228"/>
        <v>Senior</v>
      </c>
      <c r="G3629" t="s">
        <v>9020</v>
      </c>
      <c r="H3629">
        <v>18</v>
      </c>
      <c r="I3629" t="str">
        <f t="shared" si="225"/>
        <v>Very Frequent Buyer</v>
      </c>
      <c r="J3629">
        <v>2</v>
      </c>
      <c r="K3629" t="str">
        <f t="shared" si="226"/>
        <v>Unsatisfied</v>
      </c>
      <c r="L3629">
        <v>1</v>
      </c>
      <c r="M3629" t="str">
        <f t="shared" si="227"/>
        <v>Intent to Purchase</v>
      </c>
    </row>
    <row r="3630" spans="1:13">
      <c r="A3630">
        <v>9502</v>
      </c>
      <c r="B3630" t="s">
        <v>12</v>
      </c>
      <c r="C3630" t="s">
        <v>10</v>
      </c>
      <c r="D3630" s="3">
        <v>1895.4133568378099</v>
      </c>
      <c r="E3630">
        <v>26</v>
      </c>
      <c r="F3630" s="5" t="str">
        <f t="shared" si="228"/>
        <v>Young Adult</v>
      </c>
      <c r="G3630" t="s">
        <v>9020</v>
      </c>
      <c r="H3630">
        <v>14</v>
      </c>
      <c r="I3630" t="str">
        <f t="shared" si="225"/>
        <v>Very Frequent Buyer</v>
      </c>
      <c r="J3630">
        <v>4</v>
      </c>
      <c r="K3630" t="str">
        <f t="shared" si="226"/>
        <v>Satisfied</v>
      </c>
      <c r="L3630">
        <v>1</v>
      </c>
      <c r="M3630" t="str">
        <f t="shared" si="227"/>
        <v>Intent to Purchase</v>
      </c>
    </row>
    <row r="3631" spans="1:13">
      <c r="A3631">
        <v>9503</v>
      </c>
      <c r="B3631" t="s">
        <v>24</v>
      </c>
      <c r="C3631" t="s">
        <v>22</v>
      </c>
      <c r="D3631" s="3">
        <v>694.19715170361303</v>
      </c>
      <c r="E3631">
        <v>53</v>
      </c>
      <c r="F3631" s="5" t="str">
        <f t="shared" si="228"/>
        <v>Mature Adult</v>
      </c>
      <c r="G3631" t="s">
        <v>9019</v>
      </c>
      <c r="H3631">
        <v>15</v>
      </c>
      <c r="I3631" t="str">
        <f t="shared" si="225"/>
        <v>Very Frequent Buyer</v>
      </c>
      <c r="J3631">
        <v>4</v>
      </c>
      <c r="K3631" t="str">
        <f t="shared" si="226"/>
        <v>Satisfied</v>
      </c>
      <c r="L3631">
        <v>1</v>
      </c>
      <c r="M3631" t="str">
        <f t="shared" si="227"/>
        <v>Intent to Purchase</v>
      </c>
    </row>
    <row r="3632" spans="1:13">
      <c r="A3632">
        <v>9504</v>
      </c>
      <c r="B3632" t="s">
        <v>31</v>
      </c>
      <c r="C3632" t="s">
        <v>22</v>
      </c>
      <c r="D3632" s="3">
        <v>2148.7543375621999</v>
      </c>
      <c r="E3632">
        <v>31</v>
      </c>
      <c r="F3632" s="5" t="str">
        <f t="shared" si="228"/>
        <v>Adult</v>
      </c>
      <c r="G3632" t="s">
        <v>9019</v>
      </c>
      <c r="H3632">
        <v>5</v>
      </c>
      <c r="I3632" t="str">
        <f t="shared" si="225"/>
        <v>Regular Buyer</v>
      </c>
      <c r="J3632">
        <v>5</v>
      </c>
      <c r="K3632" t="str">
        <f t="shared" si="226"/>
        <v>Satisfied</v>
      </c>
      <c r="L3632">
        <v>1</v>
      </c>
      <c r="M3632" t="str">
        <f t="shared" si="227"/>
        <v>Intent to Purchase</v>
      </c>
    </row>
    <row r="3633" spans="1:13">
      <c r="A3633">
        <v>9505</v>
      </c>
      <c r="B3633" t="s">
        <v>15</v>
      </c>
      <c r="C3633" t="s">
        <v>22</v>
      </c>
      <c r="D3633" s="3">
        <v>2545.5616321548</v>
      </c>
      <c r="E3633">
        <v>20</v>
      </c>
      <c r="F3633" s="5" t="str">
        <f t="shared" si="228"/>
        <v>Young Adult</v>
      </c>
      <c r="G3633" t="s">
        <v>9020</v>
      </c>
      <c r="H3633">
        <v>18</v>
      </c>
      <c r="I3633" t="str">
        <f t="shared" si="225"/>
        <v>Very Frequent Buyer</v>
      </c>
      <c r="J3633">
        <v>3</v>
      </c>
      <c r="K3633" t="str">
        <f t="shared" si="226"/>
        <v>Neutral</v>
      </c>
      <c r="L3633">
        <v>0</v>
      </c>
      <c r="M3633" t="str">
        <f t="shared" si="227"/>
        <v>No Intent</v>
      </c>
    </row>
    <row r="3634" spans="1:13">
      <c r="A3634">
        <v>9506</v>
      </c>
      <c r="B3634" t="s">
        <v>24</v>
      </c>
      <c r="C3634" t="s">
        <v>18</v>
      </c>
      <c r="D3634" s="3">
        <v>1118.26389309243</v>
      </c>
      <c r="E3634">
        <v>44</v>
      </c>
      <c r="F3634" s="5" t="str">
        <f t="shared" si="228"/>
        <v>Middle aged</v>
      </c>
      <c r="G3634" t="s">
        <v>9020</v>
      </c>
      <c r="H3634">
        <v>13</v>
      </c>
      <c r="I3634" t="str">
        <f t="shared" si="225"/>
        <v>Very Frequent Buyer</v>
      </c>
      <c r="J3634">
        <v>5</v>
      </c>
      <c r="K3634" t="str">
        <f t="shared" si="226"/>
        <v>Satisfied</v>
      </c>
      <c r="L3634">
        <v>1</v>
      </c>
      <c r="M3634" t="str">
        <f t="shared" si="227"/>
        <v>Intent to Purchase</v>
      </c>
    </row>
    <row r="3635" spans="1:13">
      <c r="A3635">
        <v>9507</v>
      </c>
      <c r="B3635" t="s">
        <v>24</v>
      </c>
      <c r="C3635" t="s">
        <v>10</v>
      </c>
      <c r="D3635" s="3">
        <v>787.74821818632302</v>
      </c>
      <c r="E3635">
        <v>63</v>
      </c>
      <c r="F3635" s="5" t="str">
        <f t="shared" si="228"/>
        <v>Senior</v>
      </c>
      <c r="G3635" t="s">
        <v>9020</v>
      </c>
      <c r="H3635">
        <v>12</v>
      </c>
      <c r="I3635" t="str">
        <f t="shared" si="225"/>
        <v>Frequent Buyer</v>
      </c>
      <c r="J3635">
        <v>2</v>
      </c>
      <c r="K3635" t="str">
        <f t="shared" si="226"/>
        <v>Unsatisfied</v>
      </c>
      <c r="L3635">
        <v>1</v>
      </c>
      <c r="M3635" t="str">
        <f t="shared" si="227"/>
        <v>Intent to Purchase</v>
      </c>
    </row>
    <row r="3636" spans="1:13">
      <c r="A3636">
        <v>9508</v>
      </c>
      <c r="B3636" t="s">
        <v>12</v>
      </c>
      <c r="C3636" t="s">
        <v>18</v>
      </c>
      <c r="D3636" s="3">
        <v>576.32925376943297</v>
      </c>
      <c r="E3636">
        <v>47</v>
      </c>
      <c r="F3636" s="5" t="str">
        <f t="shared" si="228"/>
        <v>Middle aged</v>
      </c>
      <c r="G3636" t="s">
        <v>9019</v>
      </c>
      <c r="H3636">
        <v>9</v>
      </c>
      <c r="I3636" t="str">
        <f t="shared" si="225"/>
        <v>Frequent Buyer</v>
      </c>
      <c r="J3636">
        <v>5</v>
      </c>
      <c r="K3636" t="str">
        <f t="shared" si="226"/>
        <v>Satisfied</v>
      </c>
      <c r="L3636">
        <v>1</v>
      </c>
      <c r="M3636" t="str">
        <f t="shared" si="227"/>
        <v>Intent to Purchase</v>
      </c>
    </row>
    <row r="3637" spans="1:13">
      <c r="A3637">
        <v>9509</v>
      </c>
      <c r="B3637" t="s">
        <v>9</v>
      </c>
      <c r="C3637" t="s">
        <v>18</v>
      </c>
      <c r="D3637" s="3">
        <v>820.934360234873</v>
      </c>
      <c r="E3637">
        <v>50</v>
      </c>
      <c r="F3637" s="5" t="str">
        <f t="shared" si="228"/>
        <v>Mature Adult</v>
      </c>
      <c r="G3637" t="s">
        <v>9020</v>
      </c>
      <c r="H3637">
        <v>12</v>
      </c>
      <c r="I3637" t="str">
        <f t="shared" si="225"/>
        <v>Frequent Buyer</v>
      </c>
      <c r="J3637">
        <v>3</v>
      </c>
      <c r="K3637" t="str">
        <f t="shared" si="226"/>
        <v>Neutral</v>
      </c>
      <c r="L3637">
        <v>1</v>
      </c>
      <c r="M3637" t="str">
        <f t="shared" si="227"/>
        <v>Intent to Purchase</v>
      </c>
    </row>
    <row r="3638" spans="1:13">
      <c r="A3638">
        <v>9510</v>
      </c>
      <c r="B3638" t="s">
        <v>24</v>
      </c>
      <c r="C3638" t="s">
        <v>10</v>
      </c>
      <c r="D3638" s="3">
        <v>1022.6125207181</v>
      </c>
      <c r="E3638">
        <v>31</v>
      </c>
      <c r="F3638" s="5" t="str">
        <f t="shared" si="228"/>
        <v>Adult</v>
      </c>
      <c r="G3638" t="s">
        <v>9020</v>
      </c>
      <c r="H3638">
        <v>8</v>
      </c>
      <c r="I3638" t="str">
        <f t="shared" si="225"/>
        <v>Frequent Buyer</v>
      </c>
      <c r="J3638">
        <v>1</v>
      </c>
      <c r="K3638" t="str">
        <f t="shared" si="226"/>
        <v>Unsatisfied</v>
      </c>
      <c r="L3638">
        <v>1</v>
      </c>
      <c r="M3638" t="str">
        <f t="shared" si="227"/>
        <v>Intent to Purchase</v>
      </c>
    </row>
    <row r="3639" spans="1:13">
      <c r="A3639">
        <v>9511</v>
      </c>
      <c r="B3639" t="s">
        <v>31</v>
      </c>
      <c r="C3639" t="s">
        <v>13</v>
      </c>
      <c r="D3639" s="3">
        <v>907.62516515213304</v>
      </c>
      <c r="E3639">
        <v>55</v>
      </c>
      <c r="F3639" s="5" t="str">
        <f t="shared" si="228"/>
        <v>Mature Adult</v>
      </c>
      <c r="G3639" t="s">
        <v>9020</v>
      </c>
      <c r="H3639">
        <v>11</v>
      </c>
      <c r="I3639" t="str">
        <f t="shared" si="225"/>
        <v>Frequent Buyer</v>
      </c>
      <c r="J3639">
        <v>4</v>
      </c>
      <c r="K3639" t="str">
        <f t="shared" si="226"/>
        <v>Satisfied</v>
      </c>
      <c r="L3639">
        <v>1</v>
      </c>
      <c r="M3639" t="str">
        <f t="shared" si="227"/>
        <v>Intent to Purchase</v>
      </c>
    </row>
    <row r="3640" spans="1:13">
      <c r="A3640">
        <v>9512</v>
      </c>
      <c r="B3640" t="s">
        <v>9</v>
      </c>
      <c r="C3640" t="s">
        <v>10</v>
      </c>
      <c r="D3640" s="3">
        <v>1498.7465578686899</v>
      </c>
      <c r="E3640">
        <v>62</v>
      </c>
      <c r="F3640" s="5" t="str">
        <f t="shared" si="228"/>
        <v>Senior</v>
      </c>
      <c r="G3640" t="s">
        <v>9020</v>
      </c>
      <c r="H3640">
        <v>8</v>
      </c>
      <c r="I3640" t="str">
        <f t="shared" si="225"/>
        <v>Frequent Buyer</v>
      </c>
      <c r="J3640">
        <v>2</v>
      </c>
      <c r="K3640" t="str">
        <f t="shared" si="226"/>
        <v>Unsatisfied</v>
      </c>
      <c r="L3640">
        <v>1</v>
      </c>
      <c r="M3640" t="str">
        <f t="shared" si="227"/>
        <v>Intent to Purchase</v>
      </c>
    </row>
    <row r="3641" spans="1:13">
      <c r="A3641">
        <v>9513</v>
      </c>
      <c r="B3641" t="s">
        <v>12</v>
      </c>
      <c r="C3641" t="s">
        <v>13</v>
      </c>
      <c r="D3641" s="3">
        <v>865.25160475223197</v>
      </c>
      <c r="E3641">
        <v>24</v>
      </c>
      <c r="F3641" s="5" t="str">
        <f t="shared" si="228"/>
        <v>Young Adult</v>
      </c>
      <c r="G3641" t="s">
        <v>9019</v>
      </c>
      <c r="H3641">
        <v>6</v>
      </c>
      <c r="I3641" t="str">
        <f t="shared" si="225"/>
        <v>Regular Buyer</v>
      </c>
      <c r="J3641">
        <v>3</v>
      </c>
      <c r="K3641" t="str">
        <f t="shared" si="226"/>
        <v>Neutral</v>
      </c>
      <c r="L3641">
        <v>0</v>
      </c>
      <c r="M3641" t="str">
        <f t="shared" si="227"/>
        <v>No Intent</v>
      </c>
    </row>
    <row r="3642" spans="1:13">
      <c r="A3642">
        <v>9514</v>
      </c>
      <c r="B3642" t="s">
        <v>31</v>
      </c>
      <c r="C3642" t="s">
        <v>22</v>
      </c>
      <c r="D3642" s="3">
        <v>420.42981531616903</v>
      </c>
      <c r="E3642">
        <v>58</v>
      </c>
      <c r="F3642" s="5" t="str">
        <f t="shared" si="228"/>
        <v>Mature Adult</v>
      </c>
      <c r="G3642" t="s">
        <v>9019</v>
      </c>
      <c r="H3642">
        <v>14</v>
      </c>
      <c r="I3642" t="str">
        <f t="shared" si="225"/>
        <v>Very Frequent Buyer</v>
      </c>
      <c r="J3642">
        <v>5</v>
      </c>
      <c r="K3642" t="str">
        <f t="shared" si="226"/>
        <v>Satisfied</v>
      </c>
      <c r="L3642">
        <v>1</v>
      </c>
      <c r="M3642" t="str">
        <f t="shared" si="227"/>
        <v>Intent to Purchase</v>
      </c>
    </row>
    <row r="3643" spans="1:13">
      <c r="A3643">
        <v>9515</v>
      </c>
      <c r="B3643" t="s">
        <v>24</v>
      </c>
      <c r="C3643" t="s">
        <v>13</v>
      </c>
      <c r="D3643" s="3">
        <v>688.12469459485101</v>
      </c>
      <c r="E3643">
        <v>54</v>
      </c>
      <c r="F3643" s="5" t="str">
        <f t="shared" si="228"/>
        <v>Mature Adult</v>
      </c>
      <c r="G3643" t="s">
        <v>9019</v>
      </c>
      <c r="H3643">
        <v>15</v>
      </c>
      <c r="I3643" t="str">
        <f t="shared" si="225"/>
        <v>Very Frequent Buyer</v>
      </c>
      <c r="J3643">
        <v>3</v>
      </c>
      <c r="K3643" t="str">
        <f t="shared" si="226"/>
        <v>Neutral</v>
      </c>
      <c r="L3643">
        <v>0</v>
      </c>
      <c r="M3643" t="str">
        <f t="shared" si="227"/>
        <v>No Intent</v>
      </c>
    </row>
    <row r="3644" spans="1:13">
      <c r="A3644">
        <v>9516</v>
      </c>
      <c r="B3644" t="s">
        <v>24</v>
      </c>
      <c r="C3644" t="s">
        <v>28</v>
      </c>
      <c r="D3644" s="3">
        <v>2817.3493783782901</v>
      </c>
      <c r="E3644">
        <v>44</v>
      </c>
      <c r="F3644" s="5" t="str">
        <f t="shared" si="228"/>
        <v>Middle aged</v>
      </c>
      <c r="G3644" t="s">
        <v>9019</v>
      </c>
      <c r="H3644">
        <v>14</v>
      </c>
      <c r="I3644" t="str">
        <f t="shared" si="225"/>
        <v>Very Frequent Buyer</v>
      </c>
      <c r="J3644">
        <v>5</v>
      </c>
      <c r="K3644" t="str">
        <f t="shared" si="226"/>
        <v>Satisfied</v>
      </c>
      <c r="L3644">
        <v>1</v>
      </c>
      <c r="M3644" t="str">
        <f t="shared" si="227"/>
        <v>Intent to Purchase</v>
      </c>
    </row>
    <row r="3645" spans="1:13">
      <c r="A3645">
        <v>9517</v>
      </c>
      <c r="B3645" t="s">
        <v>15</v>
      </c>
      <c r="C3645" t="s">
        <v>13</v>
      </c>
      <c r="D3645" s="3">
        <v>1341.88780945548</v>
      </c>
      <c r="E3645">
        <v>23</v>
      </c>
      <c r="F3645" s="5" t="str">
        <f t="shared" si="228"/>
        <v>Young Adult</v>
      </c>
      <c r="G3645" t="s">
        <v>9020</v>
      </c>
      <c r="H3645">
        <v>15</v>
      </c>
      <c r="I3645" t="str">
        <f t="shared" si="225"/>
        <v>Very Frequent Buyer</v>
      </c>
      <c r="J3645">
        <v>2</v>
      </c>
      <c r="K3645" t="str">
        <f t="shared" si="226"/>
        <v>Unsatisfied</v>
      </c>
      <c r="L3645">
        <v>0</v>
      </c>
      <c r="M3645" t="str">
        <f t="shared" si="227"/>
        <v>No Intent</v>
      </c>
    </row>
    <row r="3646" spans="1:13">
      <c r="A3646">
        <v>9518</v>
      </c>
      <c r="B3646" t="s">
        <v>9</v>
      </c>
      <c r="C3646" t="s">
        <v>13</v>
      </c>
      <c r="D3646" s="3">
        <v>2045.6426320396499</v>
      </c>
      <c r="E3646">
        <v>24</v>
      </c>
      <c r="F3646" s="5" t="str">
        <f t="shared" si="228"/>
        <v>Young Adult</v>
      </c>
      <c r="G3646" t="s">
        <v>9019</v>
      </c>
      <c r="H3646">
        <v>19</v>
      </c>
      <c r="I3646" t="str">
        <f t="shared" si="225"/>
        <v>Very Frequent Buyer</v>
      </c>
      <c r="J3646">
        <v>5</v>
      </c>
      <c r="K3646" t="str">
        <f t="shared" si="226"/>
        <v>Satisfied</v>
      </c>
      <c r="L3646">
        <v>0</v>
      </c>
      <c r="M3646" t="str">
        <f t="shared" si="227"/>
        <v>No Intent</v>
      </c>
    </row>
    <row r="3647" spans="1:13">
      <c r="A3647">
        <v>9519</v>
      </c>
      <c r="B3647" t="s">
        <v>24</v>
      </c>
      <c r="C3647" t="s">
        <v>22</v>
      </c>
      <c r="D3647" s="3">
        <v>2773.9190456258302</v>
      </c>
      <c r="E3647">
        <v>37</v>
      </c>
      <c r="F3647" s="5" t="str">
        <f t="shared" si="228"/>
        <v>Adult</v>
      </c>
      <c r="G3647" t="s">
        <v>9019</v>
      </c>
      <c r="H3647">
        <v>11</v>
      </c>
      <c r="I3647" t="str">
        <f t="shared" si="225"/>
        <v>Frequent Buyer</v>
      </c>
      <c r="J3647">
        <v>1</v>
      </c>
      <c r="K3647" t="str">
        <f t="shared" si="226"/>
        <v>Unsatisfied</v>
      </c>
      <c r="L3647">
        <v>0</v>
      </c>
      <c r="M3647" t="str">
        <f t="shared" si="227"/>
        <v>No Intent</v>
      </c>
    </row>
    <row r="3648" spans="1:13">
      <c r="A3648">
        <v>9520</v>
      </c>
      <c r="B3648" t="s">
        <v>24</v>
      </c>
      <c r="C3648" t="s">
        <v>18</v>
      </c>
      <c r="D3648" s="3">
        <v>1179.02519557352</v>
      </c>
      <c r="E3648">
        <v>23</v>
      </c>
      <c r="F3648" s="5" t="str">
        <f t="shared" si="228"/>
        <v>Young Adult</v>
      </c>
      <c r="G3648" t="s">
        <v>9019</v>
      </c>
      <c r="H3648">
        <v>11</v>
      </c>
      <c r="I3648" t="str">
        <f t="shared" si="225"/>
        <v>Frequent Buyer</v>
      </c>
      <c r="J3648">
        <v>1</v>
      </c>
      <c r="K3648" t="str">
        <f t="shared" si="226"/>
        <v>Unsatisfied</v>
      </c>
      <c r="L3648">
        <v>0</v>
      </c>
      <c r="M3648" t="str">
        <f t="shared" si="227"/>
        <v>No Intent</v>
      </c>
    </row>
    <row r="3649" spans="1:13">
      <c r="A3649">
        <v>9521</v>
      </c>
      <c r="B3649" t="s">
        <v>12</v>
      </c>
      <c r="C3649" t="s">
        <v>22</v>
      </c>
      <c r="D3649" s="3">
        <v>2854.3961323428398</v>
      </c>
      <c r="E3649">
        <v>32</v>
      </c>
      <c r="F3649" s="5" t="str">
        <f t="shared" si="228"/>
        <v>Adult</v>
      </c>
      <c r="G3649" t="s">
        <v>9020</v>
      </c>
      <c r="H3649">
        <v>4</v>
      </c>
      <c r="I3649" t="str">
        <f t="shared" si="225"/>
        <v>Regular Buyer</v>
      </c>
      <c r="J3649">
        <v>2</v>
      </c>
      <c r="K3649" t="str">
        <f t="shared" si="226"/>
        <v>Unsatisfied</v>
      </c>
      <c r="L3649">
        <v>1</v>
      </c>
      <c r="M3649" t="str">
        <f t="shared" si="227"/>
        <v>Intent to Purchase</v>
      </c>
    </row>
    <row r="3650" spans="1:13">
      <c r="A3650">
        <v>9522</v>
      </c>
      <c r="B3650" t="s">
        <v>15</v>
      </c>
      <c r="C3650" t="s">
        <v>13</v>
      </c>
      <c r="D3650" s="3">
        <v>1527.5310055141599</v>
      </c>
      <c r="E3650">
        <v>55</v>
      </c>
      <c r="F3650" s="5" t="str">
        <f t="shared" si="228"/>
        <v>Mature Adult</v>
      </c>
      <c r="G3650" t="s">
        <v>9019</v>
      </c>
      <c r="H3650">
        <v>14</v>
      </c>
      <c r="I3650" t="str">
        <f t="shared" ref="I3650:I3713" si="229">IF(H3650=0, "No Purchases",
IF(H3650&lt;=1, "Rare Buyer",
IF(H3650&lt;=3, "Occasional Buyer",
IF(H3650&lt;=6, "Regular Buyer",
IF(H3650&lt;=12, "Frequent Buyer", "Very Frequent Buyer")))))</f>
        <v>Very Frequent Buyer</v>
      </c>
      <c r="J3650">
        <v>5</v>
      </c>
      <c r="K3650" t="str">
        <f t="shared" ref="K3650:K3713" si="230">IF(J3650&lt;=2, "Unsatisfied",
IF(J3650=3, "Neutral",
IF(J3650&gt;=4, "Satisfied", "N/A")))</f>
        <v>Satisfied</v>
      </c>
      <c r="L3650">
        <v>1</v>
      </c>
      <c r="M3650" t="str">
        <f t="shared" ref="M3650:M3713" si="231">IF(L3650=0, "No Intent", IF(L3650=1,"Intent to Purchase", "N/A"))</f>
        <v>Intent to Purchase</v>
      </c>
    </row>
    <row r="3651" spans="1:13">
      <c r="A3651">
        <v>9523</v>
      </c>
      <c r="B3651" t="s">
        <v>9</v>
      </c>
      <c r="C3651" t="s">
        <v>10</v>
      </c>
      <c r="D3651" s="3">
        <v>839.19950615601897</v>
      </c>
      <c r="E3651">
        <v>33</v>
      </c>
      <c r="F3651" s="5" t="str">
        <f t="shared" si="228"/>
        <v>Adult</v>
      </c>
      <c r="G3651" t="s">
        <v>9019</v>
      </c>
      <c r="H3651">
        <v>19</v>
      </c>
      <c r="I3651" t="str">
        <f t="shared" si="229"/>
        <v>Very Frequent Buyer</v>
      </c>
      <c r="J3651">
        <v>1</v>
      </c>
      <c r="K3651" t="str">
        <f t="shared" si="230"/>
        <v>Unsatisfied</v>
      </c>
      <c r="L3651">
        <v>0</v>
      </c>
      <c r="M3651" t="str">
        <f t="shared" si="231"/>
        <v>No Intent</v>
      </c>
    </row>
    <row r="3652" spans="1:13">
      <c r="A3652">
        <v>9524</v>
      </c>
      <c r="B3652" t="s">
        <v>31</v>
      </c>
      <c r="C3652" t="s">
        <v>18</v>
      </c>
      <c r="D3652" s="3">
        <v>2324.6833266899298</v>
      </c>
      <c r="E3652">
        <v>63</v>
      </c>
      <c r="F3652" s="5" t="str">
        <f t="shared" si="228"/>
        <v>Senior</v>
      </c>
      <c r="G3652" t="s">
        <v>9020</v>
      </c>
      <c r="H3652">
        <v>16</v>
      </c>
      <c r="I3652" t="str">
        <f t="shared" si="229"/>
        <v>Very Frequent Buyer</v>
      </c>
      <c r="J3652">
        <v>3</v>
      </c>
      <c r="K3652" t="str">
        <f t="shared" si="230"/>
        <v>Neutral</v>
      </c>
      <c r="L3652">
        <v>1</v>
      </c>
      <c r="M3652" t="str">
        <f t="shared" si="231"/>
        <v>Intent to Purchase</v>
      </c>
    </row>
    <row r="3653" spans="1:13">
      <c r="A3653">
        <v>9525</v>
      </c>
      <c r="B3653" t="s">
        <v>12</v>
      </c>
      <c r="C3653" t="s">
        <v>13</v>
      </c>
      <c r="D3653" s="3">
        <v>1622.6932318889701</v>
      </c>
      <c r="E3653">
        <v>19</v>
      </c>
      <c r="F3653" s="5" t="str">
        <f t="shared" si="228"/>
        <v>Adolescent</v>
      </c>
      <c r="G3653" t="s">
        <v>9020</v>
      </c>
      <c r="H3653">
        <v>9</v>
      </c>
      <c r="I3653" t="str">
        <f t="shared" si="229"/>
        <v>Frequent Buyer</v>
      </c>
      <c r="J3653">
        <v>3</v>
      </c>
      <c r="K3653" t="str">
        <f t="shared" si="230"/>
        <v>Neutral</v>
      </c>
      <c r="L3653">
        <v>0</v>
      </c>
      <c r="M3653" t="str">
        <f t="shared" si="231"/>
        <v>No Intent</v>
      </c>
    </row>
    <row r="3654" spans="1:13">
      <c r="A3654">
        <v>9526</v>
      </c>
      <c r="B3654" t="s">
        <v>12</v>
      </c>
      <c r="C3654" t="s">
        <v>22</v>
      </c>
      <c r="D3654" s="3">
        <v>2742.0799198448299</v>
      </c>
      <c r="E3654">
        <v>40</v>
      </c>
      <c r="F3654" s="5" t="str">
        <f t="shared" si="228"/>
        <v>Middle aged</v>
      </c>
      <c r="G3654" t="s">
        <v>9020</v>
      </c>
      <c r="H3654">
        <v>18</v>
      </c>
      <c r="I3654" t="str">
        <f t="shared" si="229"/>
        <v>Very Frequent Buyer</v>
      </c>
      <c r="J3654">
        <v>2</v>
      </c>
      <c r="K3654" t="str">
        <f t="shared" si="230"/>
        <v>Unsatisfied</v>
      </c>
      <c r="L3654">
        <v>1</v>
      </c>
      <c r="M3654" t="str">
        <f t="shared" si="231"/>
        <v>Intent to Purchase</v>
      </c>
    </row>
    <row r="3655" spans="1:13">
      <c r="A3655">
        <v>9527</v>
      </c>
      <c r="B3655" t="s">
        <v>15</v>
      </c>
      <c r="C3655" t="s">
        <v>22</v>
      </c>
      <c r="D3655" s="3">
        <v>172.45356342530999</v>
      </c>
      <c r="E3655">
        <v>29</v>
      </c>
      <c r="F3655" s="5" t="str">
        <f t="shared" si="228"/>
        <v>Young Adult</v>
      </c>
      <c r="G3655" t="s">
        <v>9019</v>
      </c>
      <c r="H3655">
        <v>10</v>
      </c>
      <c r="I3655" t="str">
        <f t="shared" si="229"/>
        <v>Frequent Buyer</v>
      </c>
      <c r="J3655">
        <v>2</v>
      </c>
      <c r="K3655" t="str">
        <f t="shared" si="230"/>
        <v>Unsatisfied</v>
      </c>
      <c r="L3655">
        <v>0</v>
      </c>
      <c r="M3655" t="str">
        <f t="shared" si="231"/>
        <v>No Intent</v>
      </c>
    </row>
    <row r="3656" spans="1:13">
      <c r="A3656">
        <v>9528</v>
      </c>
      <c r="B3656" t="s">
        <v>12</v>
      </c>
      <c r="C3656" t="s">
        <v>18</v>
      </c>
      <c r="D3656" s="3">
        <v>2080.7853131807701</v>
      </c>
      <c r="E3656">
        <v>58</v>
      </c>
      <c r="F3656" s="5" t="str">
        <f t="shared" si="228"/>
        <v>Mature Adult</v>
      </c>
      <c r="G3656" t="s">
        <v>9019</v>
      </c>
      <c r="H3656">
        <v>18</v>
      </c>
      <c r="I3656" t="str">
        <f t="shared" si="229"/>
        <v>Very Frequent Buyer</v>
      </c>
      <c r="J3656">
        <v>2</v>
      </c>
      <c r="K3656" t="str">
        <f t="shared" si="230"/>
        <v>Unsatisfied</v>
      </c>
      <c r="L3656">
        <v>0</v>
      </c>
      <c r="M3656" t="str">
        <f t="shared" si="231"/>
        <v>No Intent</v>
      </c>
    </row>
    <row r="3657" spans="1:13">
      <c r="A3657">
        <v>9529</v>
      </c>
      <c r="B3657" t="s">
        <v>12</v>
      </c>
      <c r="C3657" t="s">
        <v>10</v>
      </c>
      <c r="D3657" s="3">
        <v>883.46389843898203</v>
      </c>
      <c r="E3657">
        <v>31</v>
      </c>
      <c r="F3657" s="5" t="str">
        <f t="shared" si="228"/>
        <v>Adult</v>
      </c>
      <c r="G3657" t="s">
        <v>9020</v>
      </c>
      <c r="H3657">
        <v>1</v>
      </c>
      <c r="I3657" t="str">
        <f t="shared" si="229"/>
        <v>Rare Buyer</v>
      </c>
      <c r="J3657">
        <v>1</v>
      </c>
      <c r="K3657" t="str">
        <f t="shared" si="230"/>
        <v>Unsatisfied</v>
      </c>
      <c r="L3657">
        <v>1</v>
      </c>
      <c r="M3657" t="str">
        <f t="shared" si="231"/>
        <v>Intent to Purchase</v>
      </c>
    </row>
    <row r="3658" spans="1:13">
      <c r="A3658">
        <v>9530</v>
      </c>
      <c r="B3658" t="s">
        <v>24</v>
      </c>
      <c r="C3658" t="s">
        <v>13</v>
      </c>
      <c r="D3658" s="3">
        <v>2805.8100888578601</v>
      </c>
      <c r="E3658">
        <v>34</v>
      </c>
      <c r="F3658" s="5" t="str">
        <f t="shared" si="228"/>
        <v>Adult</v>
      </c>
      <c r="G3658" t="s">
        <v>9020</v>
      </c>
      <c r="H3658">
        <v>1</v>
      </c>
      <c r="I3658" t="str">
        <f t="shared" si="229"/>
        <v>Rare Buyer</v>
      </c>
      <c r="J3658">
        <v>5</v>
      </c>
      <c r="K3658" t="str">
        <f t="shared" si="230"/>
        <v>Satisfied</v>
      </c>
      <c r="L3658">
        <v>1</v>
      </c>
      <c r="M3658" t="str">
        <f t="shared" si="231"/>
        <v>Intent to Purchase</v>
      </c>
    </row>
    <row r="3659" spans="1:13">
      <c r="A3659">
        <v>9531</v>
      </c>
      <c r="B3659" t="s">
        <v>24</v>
      </c>
      <c r="C3659" t="s">
        <v>10</v>
      </c>
      <c r="D3659" s="3">
        <v>2165.4133792719999</v>
      </c>
      <c r="E3659">
        <v>44</v>
      </c>
      <c r="F3659" s="5" t="str">
        <f t="shared" si="228"/>
        <v>Middle aged</v>
      </c>
      <c r="G3659" t="s">
        <v>9019</v>
      </c>
      <c r="H3659">
        <v>19</v>
      </c>
      <c r="I3659" t="str">
        <f t="shared" si="229"/>
        <v>Very Frequent Buyer</v>
      </c>
      <c r="J3659">
        <v>4</v>
      </c>
      <c r="K3659" t="str">
        <f t="shared" si="230"/>
        <v>Satisfied</v>
      </c>
      <c r="L3659">
        <v>1</v>
      </c>
      <c r="M3659" t="str">
        <f t="shared" si="231"/>
        <v>Intent to Purchase</v>
      </c>
    </row>
    <row r="3660" spans="1:13">
      <c r="A3660">
        <v>9532</v>
      </c>
      <c r="B3660" t="s">
        <v>12</v>
      </c>
      <c r="C3660" t="s">
        <v>22</v>
      </c>
      <c r="D3660" s="3">
        <v>715.49422364038503</v>
      </c>
      <c r="E3660">
        <v>46</v>
      </c>
      <c r="F3660" s="5" t="str">
        <f t="shared" si="228"/>
        <v>Middle aged</v>
      </c>
      <c r="G3660" t="s">
        <v>9019</v>
      </c>
      <c r="H3660">
        <v>18</v>
      </c>
      <c r="I3660" t="str">
        <f t="shared" si="229"/>
        <v>Very Frequent Buyer</v>
      </c>
      <c r="J3660">
        <v>4</v>
      </c>
      <c r="K3660" t="str">
        <f t="shared" si="230"/>
        <v>Satisfied</v>
      </c>
      <c r="L3660">
        <v>1</v>
      </c>
      <c r="M3660" t="str">
        <f t="shared" si="231"/>
        <v>Intent to Purchase</v>
      </c>
    </row>
    <row r="3661" spans="1:13">
      <c r="A3661">
        <v>9533</v>
      </c>
      <c r="B3661" t="s">
        <v>9</v>
      </c>
      <c r="C3661" t="s">
        <v>22</v>
      </c>
      <c r="D3661" s="3">
        <v>1530.4555174344</v>
      </c>
      <c r="E3661">
        <v>64</v>
      </c>
      <c r="F3661" s="5" t="str">
        <f t="shared" si="228"/>
        <v>Senior</v>
      </c>
      <c r="G3661" t="s">
        <v>9019</v>
      </c>
      <c r="H3661">
        <v>7</v>
      </c>
      <c r="I3661" t="str">
        <f t="shared" si="229"/>
        <v>Frequent Buyer</v>
      </c>
      <c r="J3661">
        <v>1</v>
      </c>
      <c r="K3661" t="str">
        <f t="shared" si="230"/>
        <v>Unsatisfied</v>
      </c>
      <c r="L3661">
        <v>0</v>
      </c>
      <c r="M3661" t="str">
        <f t="shared" si="231"/>
        <v>No Intent</v>
      </c>
    </row>
    <row r="3662" spans="1:13">
      <c r="A3662">
        <v>9534</v>
      </c>
      <c r="B3662" t="s">
        <v>31</v>
      </c>
      <c r="C3662" t="s">
        <v>28</v>
      </c>
      <c r="D3662" s="3">
        <v>2359.1041717881299</v>
      </c>
      <c r="E3662">
        <v>18</v>
      </c>
      <c r="F3662" s="5" t="str">
        <f t="shared" si="228"/>
        <v>Adolescent</v>
      </c>
      <c r="G3662" t="s">
        <v>9020</v>
      </c>
      <c r="H3662">
        <v>2</v>
      </c>
      <c r="I3662" t="str">
        <f t="shared" si="229"/>
        <v>Occasional Buyer</v>
      </c>
      <c r="J3662">
        <v>3</v>
      </c>
      <c r="K3662" t="str">
        <f t="shared" si="230"/>
        <v>Neutral</v>
      </c>
      <c r="L3662">
        <v>0</v>
      </c>
      <c r="M3662" t="str">
        <f t="shared" si="231"/>
        <v>No Intent</v>
      </c>
    </row>
    <row r="3663" spans="1:13">
      <c r="A3663">
        <v>9535</v>
      </c>
      <c r="B3663" t="s">
        <v>9</v>
      </c>
      <c r="C3663" t="s">
        <v>13</v>
      </c>
      <c r="D3663" s="3">
        <v>2757.26675385008</v>
      </c>
      <c r="E3663">
        <v>52</v>
      </c>
      <c r="F3663" s="5" t="str">
        <f t="shared" si="228"/>
        <v>Mature Adult</v>
      </c>
      <c r="G3663" t="s">
        <v>9020</v>
      </c>
      <c r="H3663">
        <v>13</v>
      </c>
      <c r="I3663" t="str">
        <f t="shared" si="229"/>
        <v>Very Frequent Buyer</v>
      </c>
      <c r="J3663">
        <v>2</v>
      </c>
      <c r="K3663" t="str">
        <f t="shared" si="230"/>
        <v>Unsatisfied</v>
      </c>
      <c r="L3663">
        <v>1</v>
      </c>
      <c r="M3663" t="str">
        <f t="shared" si="231"/>
        <v>Intent to Purchase</v>
      </c>
    </row>
    <row r="3664" spans="1:13">
      <c r="A3664">
        <v>9536</v>
      </c>
      <c r="B3664" t="s">
        <v>15</v>
      </c>
      <c r="C3664" t="s">
        <v>18</v>
      </c>
      <c r="D3664" s="3">
        <v>115.68135206289</v>
      </c>
      <c r="E3664">
        <v>19</v>
      </c>
      <c r="F3664" s="5" t="str">
        <f t="shared" si="228"/>
        <v>Adolescent</v>
      </c>
      <c r="G3664" t="s">
        <v>9019</v>
      </c>
      <c r="H3664">
        <v>4</v>
      </c>
      <c r="I3664" t="str">
        <f t="shared" si="229"/>
        <v>Regular Buyer</v>
      </c>
      <c r="J3664">
        <v>1</v>
      </c>
      <c r="K3664" t="str">
        <f t="shared" si="230"/>
        <v>Unsatisfied</v>
      </c>
      <c r="L3664">
        <v>0</v>
      </c>
      <c r="M3664" t="str">
        <f t="shared" si="231"/>
        <v>No Intent</v>
      </c>
    </row>
    <row r="3665" spans="1:13">
      <c r="A3665">
        <v>9537</v>
      </c>
      <c r="B3665" t="s">
        <v>15</v>
      </c>
      <c r="C3665" t="s">
        <v>18</v>
      </c>
      <c r="D3665" s="3">
        <v>2594.9271451015802</v>
      </c>
      <c r="E3665">
        <v>30</v>
      </c>
      <c r="F3665" s="5" t="str">
        <f t="shared" si="228"/>
        <v>Adult</v>
      </c>
      <c r="G3665" t="s">
        <v>9020</v>
      </c>
      <c r="H3665">
        <v>6</v>
      </c>
      <c r="I3665" t="str">
        <f t="shared" si="229"/>
        <v>Regular Buyer</v>
      </c>
      <c r="J3665">
        <v>2</v>
      </c>
      <c r="K3665" t="str">
        <f t="shared" si="230"/>
        <v>Unsatisfied</v>
      </c>
      <c r="L3665">
        <v>0</v>
      </c>
      <c r="M3665" t="str">
        <f t="shared" si="231"/>
        <v>No Intent</v>
      </c>
    </row>
    <row r="3666" spans="1:13">
      <c r="A3666">
        <v>9538</v>
      </c>
      <c r="B3666" t="s">
        <v>15</v>
      </c>
      <c r="C3666" t="s">
        <v>18</v>
      </c>
      <c r="D3666" s="3">
        <v>1721.2142242822299</v>
      </c>
      <c r="E3666">
        <v>64</v>
      </c>
      <c r="F3666" s="5" t="str">
        <f t="shared" si="228"/>
        <v>Senior</v>
      </c>
      <c r="G3666" t="s">
        <v>9019</v>
      </c>
      <c r="H3666">
        <v>1</v>
      </c>
      <c r="I3666" t="str">
        <f t="shared" si="229"/>
        <v>Rare Buyer</v>
      </c>
      <c r="J3666">
        <v>1</v>
      </c>
      <c r="K3666" t="str">
        <f t="shared" si="230"/>
        <v>Unsatisfied</v>
      </c>
      <c r="L3666">
        <v>0</v>
      </c>
      <c r="M3666" t="str">
        <f t="shared" si="231"/>
        <v>No Intent</v>
      </c>
    </row>
    <row r="3667" spans="1:13">
      <c r="A3667">
        <v>9539</v>
      </c>
      <c r="B3667" t="s">
        <v>31</v>
      </c>
      <c r="C3667" t="s">
        <v>10</v>
      </c>
      <c r="D3667" s="3">
        <v>1177.2911183655999</v>
      </c>
      <c r="E3667">
        <v>38</v>
      </c>
      <c r="F3667" s="5" t="str">
        <f t="shared" si="228"/>
        <v>Adult</v>
      </c>
      <c r="G3667" t="s">
        <v>9019</v>
      </c>
      <c r="H3667">
        <v>16</v>
      </c>
      <c r="I3667" t="str">
        <f t="shared" si="229"/>
        <v>Very Frequent Buyer</v>
      </c>
      <c r="J3667">
        <v>3</v>
      </c>
      <c r="K3667" t="str">
        <f t="shared" si="230"/>
        <v>Neutral</v>
      </c>
      <c r="L3667">
        <v>0</v>
      </c>
      <c r="M3667" t="str">
        <f t="shared" si="231"/>
        <v>No Intent</v>
      </c>
    </row>
    <row r="3668" spans="1:13">
      <c r="A3668">
        <v>9540</v>
      </c>
      <c r="B3668" t="s">
        <v>15</v>
      </c>
      <c r="C3668" t="s">
        <v>22</v>
      </c>
      <c r="D3668" s="3">
        <v>597.34037072544299</v>
      </c>
      <c r="E3668">
        <v>34</v>
      </c>
      <c r="F3668" s="5" t="str">
        <f t="shared" si="228"/>
        <v>Adult</v>
      </c>
      <c r="G3668" t="s">
        <v>9020</v>
      </c>
      <c r="H3668">
        <v>7</v>
      </c>
      <c r="I3668" t="str">
        <f t="shared" si="229"/>
        <v>Frequent Buyer</v>
      </c>
      <c r="J3668">
        <v>2</v>
      </c>
      <c r="K3668" t="str">
        <f t="shared" si="230"/>
        <v>Unsatisfied</v>
      </c>
      <c r="L3668">
        <v>1</v>
      </c>
      <c r="M3668" t="str">
        <f t="shared" si="231"/>
        <v>Intent to Purchase</v>
      </c>
    </row>
    <row r="3669" spans="1:13">
      <c r="A3669">
        <v>9541</v>
      </c>
      <c r="B3669" t="s">
        <v>15</v>
      </c>
      <c r="C3669" t="s">
        <v>18</v>
      </c>
      <c r="D3669" s="3">
        <v>636.47004622068005</v>
      </c>
      <c r="E3669">
        <v>22</v>
      </c>
      <c r="F3669" s="5" t="str">
        <f t="shared" si="228"/>
        <v>Young Adult</v>
      </c>
      <c r="G3669" t="s">
        <v>9020</v>
      </c>
      <c r="H3669">
        <v>16</v>
      </c>
      <c r="I3669" t="str">
        <f t="shared" si="229"/>
        <v>Very Frequent Buyer</v>
      </c>
      <c r="J3669">
        <v>1</v>
      </c>
      <c r="K3669" t="str">
        <f t="shared" si="230"/>
        <v>Unsatisfied</v>
      </c>
      <c r="L3669">
        <v>0</v>
      </c>
      <c r="M3669" t="str">
        <f t="shared" si="231"/>
        <v>No Intent</v>
      </c>
    </row>
    <row r="3670" spans="1:13">
      <c r="A3670">
        <v>9542</v>
      </c>
      <c r="B3670" t="s">
        <v>12</v>
      </c>
      <c r="C3670" t="s">
        <v>10</v>
      </c>
      <c r="D3670" s="3">
        <v>182.35109745711699</v>
      </c>
      <c r="E3670">
        <v>51</v>
      </c>
      <c r="F3670" s="5" t="str">
        <f t="shared" si="228"/>
        <v>Mature Adult</v>
      </c>
      <c r="G3670" t="s">
        <v>9019</v>
      </c>
      <c r="H3670">
        <v>4</v>
      </c>
      <c r="I3670" t="str">
        <f t="shared" si="229"/>
        <v>Regular Buyer</v>
      </c>
      <c r="J3670">
        <v>2</v>
      </c>
      <c r="K3670" t="str">
        <f t="shared" si="230"/>
        <v>Unsatisfied</v>
      </c>
      <c r="L3670">
        <v>0</v>
      </c>
      <c r="M3670" t="str">
        <f t="shared" si="231"/>
        <v>No Intent</v>
      </c>
    </row>
    <row r="3671" spans="1:13">
      <c r="A3671">
        <v>9543</v>
      </c>
      <c r="B3671" t="s">
        <v>24</v>
      </c>
      <c r="C3671" t="s">
        <v>22</v>
      </c>
      <c r="D3671" s="3">
        <v>2195.14122215514</v>
      </c>
      <c r="E3671">
        <v>67</v>
      </c>
      <c r="F3671" s="5" t="str">
        <f t="shared" si="228"/>
        <v>Senior</v>
      </c>
      <c r="G3671" t="s">
        <v>9020</v>
      </c>
      <c r="H3671">
        <v>12</v>
      </c>
      <c r="I3671" t="str">
        <f t="shared" si="229"/>
        <v>Frequent Buyer</v>
      </c>
      <c r="J3671">
        <v>2</v>
      </c>
      <c r="K3671" t="str">
        <f t="shared" si="230"/>
        <v>Unsatisfied</v>
      </c>
      <c r="L3671">
        <v>1</v>
      </c>
      <c r="M3671" t="str">
        <f t="shared" si="231"/>
        <v>Intent to Purchase</v>
      </c>
    </row>
    <row r="3672" spans="1:13">
      <c r="A3672">
        <v>9544</v>
      </c>
      <c r="B3672" t="s">
        <v>31</v>
      </c>
      <c r="C3672" t="s">
        <v>10</v>
      </c>
      <c r="D3672" s="3">
        <v>1131.6319056279999</v>
      </c>
      <c r="E3672">
        <v>33</v>
      </c>
      <c r="F3672" s="5" t="str">
        <f t="shared" si="228"/>
        <v>Adult</v>
      </c>
      <c r="G3672" t="s">
        <v>9020</v>
      </c>
      <c r="H3672">
        <v>19</v>
      </c>
      <c r="I3672" t="str">
        <f t="shared" si="229"/>
        <v>Very Frequent Buyer</v>
      </c>
      <c r="J3672">
        <v>5</v>
      </c>
      <c r="K3672" t="str">
        <f t="shared" si="230"/>
        <v>Satisfied</v>
      </c>
      <c r="L3672">
        <v>1</v>
      </c>
      <c r="M3672" t="str">
        <f t="shared" si="231"/>
        <v>Intent to Purchase</v>
      </c>
    </row>
    <row r="3673" spans="1:13">
      <c r="A3673">
        <v>9545</v>
      </c>
      <c r="B3673" t="s">
        <v>9</v>
      </c>
      <c r="C3673" t="s">
        <v>18</v>
      </c>
      <c r="D3673" s="3">
        <v>2143.7113779206002</v>
      </c>
      <c r="E3673">
        <v>21</v>
      </c>
      <c r="F3673" s="5" t="str">
        <f t="shared" si="228"/>
        <v>Young Adult</v>
      </c>
      <c r="G3673" t="s">
        <v>9020</v>
      </c>
      <c r="H3673">
        <v>19</v>
      </c>
      <c r="I3673" t="str">
        <f t="shared" si="229"/>
        <v>Very Frequent Buyer</v>
      </c>
      <c r="J3673">
        <v>1</v>
      </c>
      <c r="K3673" t="str">
        <f t="shared" si="230"/>
        <v>Unsatisfied</v>
      </c>
      <c r="L3673">
        <v>0</v>
      </c>
      <c r="M3673" t="str">
        <f t="shared" si="231"/>
        <v>No Intent</v>
      </c>
    </row>
    <row r="3674" spans="1:13">
      <c r="A3674">
        <v>9546</v>
      </c>
      <c r="B3674" t="s">
        <v>31</v>
      </c>
      <c r="C3674" t="s">
        <v>13</v>
      </c>
      <c r="D3674" s="3">
        <v>1316.1989320007201</v>
      </c>
      <c r="E3674">
        <v>25</v>
      </c>
      <c r="F3674" s="5" t="str">
        <f t="shared" si="228"/>
        <v>Young Adult</v>
      </c>
      <c r="G3674" t="s">
        <v>9020</v>
      </c>
      <c r="H3674">
        <v>5</v>
      </c>
      <c r="I3674" t="str">
        <f t="shared" si="229"/>
        <v>Regular Buyer</v>
      </c>
      <c r="J3674">
        <v>5</v>
      </c>
      <c r="K3674" t="str">
        <f t="shared" si="230"/>
        <v>Satisfied</v>
      </c>
      <c r="L3674">
        <v>1</v>
      </c>
      <c r="M3674" t="str">
        <f t="shared" si="231"/>
        <v>Intent to Purchase</v>
      </c>
    </row>
    <row r="3675" spans="1:13">
      <c r="A3675">
        <v>9547</v>
      </c>
      <c r="B3675" t="s">
        <v>15</v>
      </c>
      <c r="C3675" t="s">
        <v>13</v>
      </c>
      <c r="D3675" s="3">
        <v>1907.93844088524</v>
      </c>
      <c r="E3675">
        <v>48</v>
      </c>
      <c r="F3675" s="5" t="str">
        <f t="shared" si="228"/>
        <v>Middle aged</v>
      </c>
      <c r="G3675" t="s">
        <v>9019</v>
      </c>
      <c r="H3675">
        <v>17</v>
      </c>
      <c r="I3675" t="str">
        <f t="shared" si="229"/>
        <v>Very Frequent Buyer</v>
      </c>
      <c r="J3675">
        <v>5</v>
      </c>
      <c r="K3675" t="str">
        <f t="shared" si="230"/>
        <v>Satisfied</v>
      </c>
      <c r="L3675">
        <v>1</v>
      </c>
      <c r="M3675" t="str">
        <f t="shared" si="231"/>
        <v>Intent to Purchase</v>
      </c>
    </row>
    <row r="3676" spans="1:13">
      <c r="A3676">
        <v>9548</v>
      </c>
      <c r="B3676" t="s">
        <v>9</v>
      </c>
      <c r="C3676" t="s">
        <v>28</v>
      </c>
      <c r="D3676" s="3">
        <v>2091.67331863859</v>
      </c>
      <c r="E3676">
        <v>60</v>
      </c>
      <c r="F3676" s="5" t="str">
        <f t="shared" si="228"/>
        <v>Senior</v>
      </c>
      <c r="G3676" t="s">
        <v>9020</v>
      </c>
      <c r="H3676">
        <v>18</v>
      </c>
      <c r="I3676" t="str">
        <f t="shared" si="229"/>
        <v>Very Frequent Buyer</v>
      </c>
      <c r="J3676">
        <v>3</v>
      </c>
      <c r="K3676" t="str">
        <f t="shared" si="230"/>
        <v>Neutral</v>
      </c>
      <c r="L3676">
        <v>1</v>
      </c>
      <c r="M3676" t="str">
        <f t="shared" si="231"/>
        <v>Intent to Purchase</v>
      </c>
    </row>
    <row r="3677" spans="1:13">
      <c r="A3677">
        <v>9549</v>
      </c>
      <c r="B3677" t="s">
        <v>12</v>
      </c>
      <c r="C3677" t="s">
        <v>22</v>
      </c>
      <c r="D3677" s="3">
        <v>1592.9844753791001</v>
      </c>
      <c r="E3677">
        <v>51</v>
      </c>
      <c r="F3677" s="5" t="str">
        <f t="shared" si="228"/>
        <v>Mature Adult</v>
      </c>
      <c r="G3677" t="s">
        <v>9020</v>
      </c>
      <c r="H3677">
        <v>10</v>
      </c>
      <c r="I3677" t="str">
        <f t="shared" si="229"/>
        <v>Frequent Buyer</v>
      </c>
      <c r="J3677">
        <v>2</v>
      </c>
      <c r="K3677" t="str">
        <f t="shared" si="230"/>
        <v>Unsatisfied</v>
      </c>
      <c r="L3677">
        <v>1</v>
      </c>
      <c r="M3677" t="str">
        <f t="shared" si="231"/>
        <v>Intent to Purchase</v>
      </c>
    </row>
    <row r="3678" spans="1:13">
      <c r="A3678">
        <v>9550</v>
      </c>
      <c r="B3678" t="s">
        <v>15</v>
      </c>
      <c r="C3678" t="s">
        <v>28</v>
      </c>
      <c r="D3678" s="3">
        <v>879.87687697505305</v>
      </c>
      <c r="E3678">
        <v>62</v>
      </c>
      <c r="F3678" s="5" t="str">
        <f t="shared" si="228"/>
        <v>Senior</v>
      </c>
      <c r="G3678" t="s">
        <v>9020</v>
      </c>
      <c r="H3678">
        <v>1</v>
      </c>
      <c r="I3678" t="str">
        <f t="shared" si="229"/>
        <v>Rare Buyer</v>
      </c>
      <c r="J3678">
        <v>5</v>
      </c>
      <c r="K3678" t="str">
        <f t="shared" si="230"/>
        <v>Satisfied</v>
      </c>
      <c r="L3678">
        <v>1</v>
      </c>
      <c r="M3678" t="str">
        <f t="shared" si="231"/>
        <v>Intent to Purchase</v>
      </c>
    </row>
    <row r="3679" spans="1:13">
      <c r="A3679">
        <v>9551</v>
      </c>
      <c r="B3679" t="s">
        <v>12</v>
      </c>
      <c r="C3679" t="s">
        <v>13</v>
      </c>
      <c r="D3679" s="3">
        <v>2689.5544554408798</v>
      </c>
      <c r="E3679">
        <v>40</v>
      </c>
      <c r="F3679" s="5" t="str">
        <f t="shared" si="228"/>
        <v>Middle aged</v>
      </c>
      <c r="G3679" t="s">
        <v>9020</v>
      </c>
      <c r="H3679">
        <v>2</v>
      </c>
      <c r="I3679" t="str">
        <f t="shared" si="229"/>
        <v>Occasional Buyer</v>
      </c>
      <c r="J3679">
        <v>1</v>
      </c>
      <c r="K3679" t="str">
        <f t="shared" si="230"/>
        <v>Unsatisfied</v>
      </c>
      <c r="L3679">
        <v>1</v>
      </c>
      <c r="M3679" t="str">
        <f t="shared" si="231"/>
        <v>Intent to Purchase</v>
      </c>
    </row>
    <row r="3680" spans="1:13">
      <c r="A3680">
        <v>9552</v>
      </c>
      <c r="B3680" t="s">
        <v>12</v>
      </c>
      <c r="C3680" t="s">
        <v>22</v>
      </c>
      <c r="D3680" s="3">
        <v>2294.2073593406099</v>
      </c>
      <c r="E3680">
        <v>44</v>
      </c>
      <c r="F3680" s="5" t="str">
        <f t="shared" si="228"/>
        <v>Middle aged</v>
      </c>
      <c r="G3680" t="s">
        <v>9019</v>
      </c>
      <c r="H3680">
        <v>1</v>
      </c>
      <c r="I3680" t="str">
        <f t="shared" si="229"/>
        <v>Rare Buyer</v>
      </c>
      <c r="J3680">
        <v>5</v>
      </c>
      <c r="K3680" t="str">
        <f t="shared" si="230"/>
        <v>Satisfied</v>
      </c>
      <c r="L3680">
        <v>1</v>
      </c>
      <c r="M3680" t="str">
        <f t="shared" si="231"/>
        <v>Intent to Purchase</v>
      </c>
    </row>
    <row r="3681" spans="1:13">
      <c r="A3681">
        <v>9553</v>
      </c>
      <c r="B3681" t="s">
        <v>9</v>
      </c>
      <c r="C3681" t="s">
        <v>28</v>
      </c>
      <c r="D3681" s="3">
        <v>190.976297360655</v>
      </c>
      <c r="E3681">
        <v>66</v>
      </c>
      <c r="F3681" s="5" t="str">
        <f t="shared" si="228"/>
        <v>Senior</v>
      </c>
      <c r="G3681" t="s">
        <v>9020</v>
      </c>
      <c r="H3681">
        <v>1</v>
      </c>
      <c r="I3681" t="str">
        <f t="shared" si="229"/>
        <v>Rare Buyer</v>
      </c>
      <c r="J3681">
        <v>2</v>
      </c>
      <c r="K3681" t="str">
        <f t="shared" si="230"/>
        <v>Unsatisfied</v>
      </c>
      <c r="L3681">
        <v>1</v>
      </c>
      <c r="M3681" t="str">
        <f t="shared" si="231"/>
        <v>Intent to Purchase</v>
      </c>
    </row>
    <row r="3682" spans="1:13">
      <c r="A3682">
        <v>9554</v>
      </c>
      <c r="B3682" t="s">
        <v>15</v>
      </c>
      <c r="C3682" t="s">
        <v>10</v>
      </c>
      <c r="D3682" s="3">
        <v>1261.60633031977</v>
      </c>
      <c r="E3682">
        <v>54</v>
      </c>
      <c r="F3682" s="5" t="str">
        <f t="shared" si="228"/>
        <v>Mature Adult</v>
      </c>
      <c r="G3682" t="s">
        <v>9020</v>
      </c>
      <c r="H3682">
        <v>7</v>
      </c>
      <c r="I3682" t="str">
        <f t="shared" si="229"/>
        <v>Frequent Buyer</v>
      </c>
      <c r="J3682">
        <v>2</v>
      </c>
      <c r="K3682" t="str">
        <f t="shared" si="230"/>
        <v>Unsatisfied</v>
      </c>
      <c r="L3682">
        <v>1</v>
      </c>
      <c r="M3682" t="str">
        <f t="shared" si="231"/>
        <v>Intent to Purchase</v>
      </c>
    </row>
    <row r="3683" spans="1:13">
      <c r="A3683">
        <v>9555</v>
      </c>
      <c r="B3683" t="s">
        <v>12</v>
      </c>
      <c r="C3683" t="s">
        <v>22</v>
      </c>
      <c r="D3683" s="3">
        <v>2856.8341331298202</v>
      </c>
      <c r="E3683">
        <v>67</v>
      </c>
      <c r="F3683" s="5" t="str">
        <f t="shared" si="228"/>
        <v>Senior</v>
      </c>
      <c r="G3683" t="s">
        <v>9019</v>
      </c>
      <c r="H3683">
        <v>19</v>
      </c>
      <c r="I3683" t="str">
        <f t="shared" si="229"/>
        <v>Very Frequent Buyer</v>
      </c>
      <c r="J3683">
        <v>2</v>
      </c>
      <c r="K3683" t="str">
        <f t="shared" si="230"/>
        <v>Unsatisfied</v>
      </c>
      <c r="L3683">
        <v>0</v>
      </c>
      <c r="M3683" t="str">
        <f t="shared" si="231"/>
        <v>No Intent</v>
      </c>
    </row>
    <row r="3684" spans="1:13">
      <c r="A3684">
        <v>9556</v>
      </c>
      <c r="B3684" t="s">
        <v>12</v>
      </c>
      <c r="C3684" t="s">
        <v>10</v>
      </c>
      <c r="D3684" s="3">
        <v>2628.9938788272202</v>
      </c>
      <c r="E3684">
        <v>44</v>
      </c>
      <c r="F3684" s="5" t="str">
        <f t="shared" si="228"/>
        <v>Middle aged</v>
      </c>
      <c r="G3684" t="s">
        <v>9020</v>
      </c>
      <c r="H3684">
        <v>5</v>
      </c>
      <c r="I3684" t="str">
        <f t="shared" si="229"/>
        <v>Regular Buyer</v>
      </c>
      <c r="J3684">
        <v>2</v>
      </c>
      <c r="K3684" t="str">
        <f t="shared" si="230"/>
        <v>Unsatisfied</v>
      </c>
      <c r="L3684">
        <v>1</v>
      </c>
      <c r="M3684" t="str">
        <f t="shared" si="231"/>
        <v>Intent to Purchase</v>
      </c>
    </row>
    <row r="3685" spans="1:13">
      <c r="A3685">
        <v>9557</v>
      </c>
      <c r="B3685" t="s">
        <v>9</v>
      </c>
      <c r="C3685" t="s">
        <v>22</v>
      </c>
      <c r="D3685" s="3">
        <v>967.52962647388597</v>
      </c>
      <c r="E3685">
        <v>34</v>
      </c>
      <c r="F3685" s="5" t="str">
        <f t="shared" si="228"/>
        <v>Adult</v>
      </c>
      <c r="G3685" t="s">
        <v>9019</v>
      </c>
      <c r="H3685">
        <v>9</v>
      </c>
      <c r="I3685" t="str">
        <f t="shared" si="229"/>
        <v>Frequent Buyer</v>
      </c>
      <c r="J3685">
        <v>2</v>
      </c>
      <c r="K3685" t="str">
        <f t="shared" si="230"/>
        <v>Unsatisfied</v>
      </c>
      <c r="L3685">
        <v>0</v>
      </c>
      <c r="M3685" t="str">
        <f t="shared" si="231"/>
        <v>No Intent</v>
      </c>
    </row>
    <row r="3686" spans="1:13">
      <c r="A3686">
        <v>9558</v>
      </c>
      <c r="B3686" t="s">
        <v>9</v>
      </c>
      <c r="C3686" t="s">
        <v>18</v>
      </c>
      <c r="D3686" s="3">
        <v>1717.2034010293301</v>
      </c>
      <c r="E3686">
        <v>26</v>
      </c>
      <c r="F3686" s="5" t="str">
        <f t="shared" si="228"/>
        <v>Young Adult</v>
      </c>
      <c r="G3686" t="s">
        <v>9020</v>
      </c>
      <c r="H3686">
        <v>14</v>
      </c>
      <c r="I3686" t="str">
        <f t="shared" si="229"/>
        <v>Very Frequent Buyer</v>
      </c>
      <c r="J3686">
        <v>3</v>
      </c>
      <c r="K3686" t="str">
        <f t="shared" si="230"/>
        <v>Neutral</v>
      </c>
      <c r="L3686">
        <v>0</v>
      </c>
      <c r="M3686" t="str">
        <f t="shared" si="231"/>
        <v>No Intent</v>
      </c>
    </row>
    <row r="3687" spans="1:13">
      <c r="A3687">
        <v>9559</v>
      </c>
      <c r="B3687" t="s">
        <v>9</v>
      </c>
      <c r="C3687" t="s">
        <v>18</v>
      </c>
      <c r="D3687" s="3">
        <v>785.90495674014505</v>
      </c>
      <c r="E3687">
        <v>35</v>
      </c>
      <c r="F3687" s="5" t="str">
        <f t="shared" si="228"/>
        <v>Adult</v>
      </c>
      <c r="G3687" t="s">
        <v>9020</v>
      </c>
      <c r="H3687">
        <v>9</v>
      </c>
      <c r="I3687" t="str">
        <f t="shared" si="229"/>
        <v>Frequent Buyer</v>
      </c>
      <c r="J3687">
        <v>3</v>
      </c>
      <c r="K3687" t="str">
        <f t="shared" si="230"/>
        <v>Neutral</v>
      </c>
      <c r="L3687">
        <v>1</v>
      </c>
      <c r="M3687" t="str">
        <f t="shared" si="231"/>
        <v>Intent to Purchase</v>
      </c>
    </row>
    <row r="3688" spans="1:13">
      <c r="A3688">
        <v>9560</v>
      </c>
      <c r="B3688" t="s">
        <v>15</v>
      </c>
      <c r="C3688" t="s">
        <v>13</v>
      </c>
      <c r="D3688" s="3">
        <v>1412.7265804439101</v>
      </c>
      <c r="E3688">
        <v>57</v>
      </c>
      <c r="F3688" s="5" t="str">
        <f t="shared" si="228"/>
        <v>Mature Adult</v>
      </c>
      <c r="G3688" t="s">
        <v>9020</v>
      </c>
      <c r="H3688">
        <v>19</v>
      </c>
      <c r="I3688" t="str">
        <f t="shared" si="229"/>
        <v>Very Frequent Buyer</v>
      </c>
      <c r="J3688">
        <v>3</v>
      </c>
      <c r="K3688" t="str">
        <f t="shared" si="230"/>
        <v>Neutral</v>
      </c>
      <c r="L3688">
        <v>1</v>
      </c>
      <c r="M3688" t="str">
        <f t="shared" si="231"/>
        <v>Intent to Purchase</v>
      </c>
    </row>
    <row r="3689" spans="1:13">
      <c r="A3689">
        <v>9561</v>
      </c>
      <c r="B3689" t="s">
        <v>31</v>
      </c>
      <c r="C3689" t="s">
        <v>28</v>
      </c>
      <c r="D3689" s="3">
        <v>1527.56037595105</v>
      </c>
      <c r="E3689">
        <v>63</v>
      </c>
      <c r="F3689" s="5" t="str">
        <f t="shared" si="228"/>
        <v>Senior</v>
      </c>
      <c r="G3689" t="s">
        <v>9019</v>
      </c>
      <c r="H3689">
        <v>16</v>
      </c>
      <c r="I3689" t="str">
        <f t="shared" si="229"/>
        <v>Very Frequent Buyer</v>
      </c>
      <c r="J3689">
        <v>3</v>
      </c>
      <c r="K3689" t="str">
        <f t="shared" si="230"/>
        <v>Neutral</v>
      </c>
      <c r="L3689">
        <v>0</v>
      </c>
      <c r="M3689" t="str">
        <f t="shared" si="231"/>
        <v>No Intent</v>
      </c>
    </row>
    <row r="3690" spans="1:13">
      <c r="A3690">
        <v>9562</v>
      </c>
      <c r="B3690" t="s">
        <v>15</v>
      </c>
      <c r="C3690" t="s">
        <v>28</v>
      </c>
      <c r="D3690" s="3">
        <v>212.628409943907</v>
      </c>
      <c r="E3690">
        <v>18</v>
      </c>
      <c r="F3690" s="5" t="str">
        <f t="shared" si="228"/>
        <v>Adolescent</v>
      </c>
      <c r="G3690" t="s">
        <v>9019</v>
      </c>
      <c r="H3690">
        <v>1</v>
      </c>
      <c r="I3690" t="str">
        <f t="shared" si="229"/>
        <v>Rare Buyer</v>
      </c>
      <c r="J3690">
        <v>5</v>
      </c>
      <c r="K3690" t="str">
        <f t="shared" si="230"/>
        <v>Satisfied</v>
      </c>
      <c r="L3690">
        <v>0</v>
      </c>
      <c r="M3690" t="str">
        <f t="shared" si="231"/>
        <v>No Intent</v>
      </c>
    </row>
    <row r="3691" spans="1:13">
      <c r="A3691">
        <v>9563</v>
      </c>
      <c r="B3691" t="s">
        <v>9</v>
      </c>
      <c r="C3691" t="s">
        <v>13</v>
      </c>
      <c r="D3691" s="3">
        <v>1148.26782085329</v>
      </c>
      <c r="E3691">
        <v>65</v>
      </c>
      <c r="F3691" s="5" t="str">
        <f t="shared" si="228"/>
        <v>Senior</v>
      </c>
      <c r="G3691" t="s">
        <v>9019</v>
      </c>
      <c r="H3691">
        <v>3</v>
      </c>
      <c r="I3691" t="str">
        <f t="shared" si="229"/>
        <v>Occasional Buyer</v>
      </c>
      <c r="J3691">
        <v>5</v>
      </c>
      <c r="K3691" t="str">
        <f t="shared" si="230"/>
        <v>Satisfied</v>
      </c>
      <c r="L3691">
        <v>1</v>
      </c>
      <c r="M3691" t="str">
        <f t="shared" si="231"/>
        <v>Intent to Purchase</v>
      </c>
    </row>
    <row r="3692" spans="1:13">
      <c r="A3692">
        <v>9564</v>
      </c>
      <c r="B3692" t="s">
        <v>9</v>
      </c>
      <c r="C3692" t="s">
        <v>13</v>
      </c>
      <c r="D3692" s="3">
        <v>1634.95453624211</v>
      </c>
      <c r="E3692">
        <v>26</v>
      </c>
      <c r="F3692" s="5" t="str">
        <f t="shared" ref="F3692:F3755" si="232">IF(E3692&lt;20,"Adolescent",IF(E3692&lt;30,"Young Adult",IF(E3692&lt;40,"Adult",IF(E3692&lt;50,"Middle aged",IF(E3692&lt;60,"Mature Adult","Senior")))))</f>
        <v>Young Adult</v>
      </c>
      <c r="G3692" t="s">
        <v>9020</v>
      </c>
      <c r="H3692">
        <v>6</v>
      </c>
      <c r="I3692" t="str">
        <f t="shared" si="229"/>
        <v>Regular Buyer</v>
      </c>
      <c r="J3692">
        <v>5</v>
      </c>
      <c r="K3692" t="str">
        <f t="shared" si="230"/>
        <v>Satisfied</v>
      </c>
      <c r="L3692">
        <v>1</v>
      </c>
      <c r="M3692" t="str">
        <f t="shared" si="231"/>
        <v>Intent to Purchase</v>
      </c>
    </row>
    <row r="3693" spans="1:13">
      <c r="A3693">
        <v>9565</v>
      </c>
      <c r="B3693" t="s">
        <v>24</v>
      </c>
      <c r="C3693" t="s">
        <v>13</v>
      </c>
      <c r="D3693" s="3">
        <v>2280.2030394339299</v>
      </c>
      <c r="E3693">
        <v>52</v>
      </c>
      <c r="F3693" s="5" t="str">
        <f t="shared" si="232"/>
        <v>Mature Adult</v>
      </c>
      <c r="G3693" t="s">
        <v>9020</v>
      </c>
      <c r="H3693">
        <v>7</v>
      </c>
      <c r="I3693" t="str">
        <f t="shared" si="229"/>
        <v>Frequent Buyer</v>
      </c>
      <c r="J3693">
        <v>5</v>
      </c>
      <c r="K3693" t="str">
        <f t="shared" si="230"/>
        <v>Satisfied</v>
      </c>
      <c r="L3693">
        <v>1</v>
      </c>
      <c r="M3693" t="str">
        <f t="shared" si="231"/>
        <v>Intent to Purchase</v>
      </c>
    </row>
    <row r="3694" spans="1:13">
      <c r="A3694">
        <v>9566</v>
      </c>
      <c r="B3694" t="s">
        <v>9</v>
      </c>
      <c r="C3694" t="s">
        <v>13</v>
      </c>
      <c r="D3694" s="3">
        <v>763.86040315484104</v>
      </c>
      <c r="E3694">
        <v>48</v>
      </c>
      <c r="F3694" s="5" t="str">
        <f t="shared" si="232"/>
        <v>Middle aged</v>
      </c>
      <c r="G3694" t="s">
        <v>9019</v>
      </c>
      <c r="H3694">
        <v>7</v>
      </c>
      <c r="I3694" t="str">
        <f t="shared" si="229"/>
        <v>Frequent Buyer</v>
      </c>
      <c r="J3694">
        <v>3</v>
      </c>
      <c r="K3694" t="str">
        <f t="shared" si="230"/>
        <v>Neutral</v>
      </c>
      <c r="L3694">
        <v>0</v>
      </c>
      <c r="M3694" t="str">
        <f t="shared" si="231"/>
        <v>No Intent</v>
      </c>
    </row>
    <row r="3695" spans="1:13">
      <c r="A3695">
        <v>9567</v>
      </c>
      <c r="B3695" t="s">
        <v>12</v>
      </c>
      <c r="C3695" t="s">
        <v>28</v>
      </c>
      <c r="D3695" s="3">
        <v>2046.7077714468301</v>
      </c>
      <c r="E3695">
        <v>58</v>
      </c>
      <c r="F3695" s="5" t="str">
        <f t="shared" si="232"/>
        <v>Mature Adult</v>
      </c>
      <c r="G3695" t="s">
        <v>9019</v>
      </c>
      <c r="H3695">
        <v>11</v>
      </c>
      <c r="I3695" t="str">
        <f t="shared" si="229"/>
        <v>Frequent Buyer</v>
      </c>
      <c r="J3695">
        <v>5</v>
      </c>
      <c r="K3695" t="str">
        <f t="shared" si="230"/>
        <v>Satisfied</v>
      </c>
      <c r="L3695">
        <v>1</v>
      </c>
      <c r="M3695" t="str">
        <f t="shared" si="231"/>
        <v>Intent to Purchase</v>
      </c>
    </row>
    <row r="3696" spans="1:13">
      <c r="A3696">
        <v>9568</v>
      </c>
      <c r="B3696" t="s">
        <v>12</v>
      </c>
      <c r="C3696" t="s">
        <v>13</v>
      </c>
      <c r="D3696" s="3">
        <v>1728.7609811080499</v>
      </c>
      <c r="E3696">
        <v>32</v>
      </c>
      <c r="F3696" s="5" t="str">
        <f t="shared" si="232"/>
        <v>Adult</v>
      </c>
      <c r="G3696" t="s">
        <v>9019</v>
      </c>
      <c r="H3696">
        <v>13</v>
      </c>
      <c r="I3696" t="str">
        <f t="shared" si="229"/>
        <v>Very Frequent Buyer</v>
      </c>
      <c r="J3696">
        <v>3</v>
      </c>
      <c r="K3696" t="str">
        <f t="shared" si="230"/>
        <v>Neutral</v>
      </c>
      <c r="L3696">
        <v>0</v>
      </c>
      <c r="M3696" t="str">
        <f t="shared" si="231"/>
        <v>No Intent</v>
      </c>
    </row>
    <row r="3697" spans="1:13">
      <c r="A3697">
        <v>9569</v>
      </c>
      <c r="B3697" t="s">
        <v>15</v>
      </c>
      <c r="C3697" t="s">
        <v>22</v>
      </c>
      <c r="D3697" s="3">
        <v>1326.45601608537</v>
      </c>
      <c r="E3697">
        <v>57</v>
      </c>
      <c r="F3697" s="5" t="str">
        <f t="shared" si="232"/>
        <v>Mature Adult</v>
      </c>
      <c r="G3697" t="s">
        <v>9020</v>
      </c>
      <c r="H3697">
        <v>10</v>
      </c>
      <c r="I3697" t="str">
        <f t="shared" si="229"/>
        <v>Frequent Buyer</v>
      </c>
      <c r="J3697">
        <v>5</v>
      </c>
      <c r="K3697" t="str">
        <f t="shared" si="230"/>
        <v>Satisfied</v>
      </c>
      <c r="L3697">
        <v>1</v>
      </c>
      <c r="M3697" t="str">
        <f t="shared" si="231"/>
        <v>Intent to Purchase</v>
      </c>
    </row>
    <row r="3698" spans="1:13">
      <c r="A3698">
        <v>9570</v>
      </c>
      <c r="B3698" t="s">
        <v>15</v>
      </c>
      <c r="C3698" t="s">
        <v>22</v>
      </c>
      <c r="D3698" s="3">
        <v>1770.23644444302</v>
      </c>
      <c r="E3698">
        <v>43</v>
      </c>
      <c r="F3698" s="5" t="str">
        <f t="shared" si="232"/>
        <v>Middle aged</v>
      </c>
      <c r="G3698" t="s">
        <v>9019</v>
      </c>
      <c r="H3698">
        <v>1</v>
      </c>
      <c r="I3698" t="str">
        <f t="shared" si="229"/>
        <v>Rare Buyer</v>
      </c>
      <c r="J3698">
        <v>4</v>
      </c>
      <c r="K3698" t="str">
        <f t="shared" si="230"/>
        <v>Satisfied</v>
      </c>
      <c r="L3698">
        <v>1</v>
      </c>
      <c r="M3698" t="str">
        <f t="shared" si="231"/>
        <v>Intent to Purchase</v>
      </c>
    </row>
    <row r="3699" spans="1:13">
      <c r="A3699">
        <v>9571</v>
      </c>
      <c r="B3699" t="s">
        <v>15</v>
      </c>
      <c r="C3699" t="s">
        <v>22</v>
      </c>
      <c r="D3699" s="3">
        <v>1586.6055019974899</v>
      </c>
      <c r="E3699">
        <v>36</v>
      </c>
      <c r="F3699" s="5" t="str">
        <f t="shared" si="232"/>
        <v>Adult</v>
      </c>
      <c r="G3699" t="s">
        <v>9019</v>
      </c>
      <c r="H3699">
        <v>6</v>
      </c>
      <c r="I3699" t="str">
        <f t="shared" si="229"/>
        <v>Regular Buyer</v>
      </c>
      <c r="J3699">
        <v>4</v>
      </c>
      <c r="K3699" t="str">
        <f t="shared" si="230"/>
        <v>Satisfied</v>
      </c>
      <c r="L3699">
        <v>1</v>
      </c>
      <c r="M3699" t="str">
        <f t="shared" si="231"/>
        <v>Intent to Purchase</v>
      </c>
    </row>
    <row r="3700" spans="1:13">
      <c r="A3700">
        <v>9572</v>
      </c>
      <c r="B3700" t="s">
        <v>31</v>
      </c>
      <c r="C3700" t="s">
        <v>18</v>
      </c>
      <c r="D3700" s="3">
        <v>2257.2269849281201</v>
      </c>
      <c r="E3700">
        <v>27</v>
      </c>
      <c r="F3700" s="5" t="str">
        <f t="shared" si="232"/>
        <v>Young Adult</v>
      </c>
      <c r="G3700" t="s">
        <v>9020</v>
      </c>
      <c r="H3700">
        <v>10</v>
      </c>
      <c r="I3700" t="str">
        <f t="shared" si="229"/>
        <v>Frequent Buyer</v>
      </c>
      <c r="J3700">
        <v>4</v>
      </c>
      <c r="K3700" t="str">
        <f t="shared" si="230"/>
        <v>Satisfied</v>
      </c>
      <c r="L3700">
        <v>1</v>
      </c>
      <c r="M3700" t="str">
        <f t="shared" si="231"/>
        <v>Intent to Purchase</v>
      </c>
    </row>
    <row r="3701" spans="1:13">
      <c r="A3701">
        <v>9573</v>
      </c>
      <c r="B3701" t="s">
        <v>9</v>
      </c>
      <c r="C3701" t="s">
        <v>22</v>
      </c>
      <c r="D3701" s="3">
        <v>871.88019921430498</v>
      </c>
      <c r="E3701">
        <v>35</v>
      </c>
      <c r="F3701" s="5" t="str">
        <f t="shared" si="232"/>
        <v>Adult</v>
      </c>
      <c r="G3701" t="s">
        <v>9020</v>
      </c>
      <c r="H3701">
        <v>15</v>
      </c>
      <c r="I3701" t="str">
        <f t="shared" si="229"/>
        <v>Very Frequent Buyer</v>
      </c>
      <c r="J3701">
        <v>5</v>
      </c>
      <c r="K3701" t="str">
        <f t="shared" si="230"/>
        <v>Satisfied</v>
      </c>
      <c r="L3701">
        <v>1</v>
      </c>
      <c r="M3701" t="str">
        <f t="shared" si="231"/>
        <v>Intent to Purchase</v>
      </c>
    </row>
    <row r="3702" spans="1:13">
      <c r="A3702">
        <v>9574</v>
      </c>
      <c r="B3702" t="s">
        <v>24</v>
      </c>
      <c r="C3702" t="s">
        <v>18</v>
      </c>
      <c r="D3702" s="3">
        <v>857.43527334483304</v>
      </c>
      <c r="E3702">
        <v>57</v>
      </c>
      <c r="F3702" s="5" t="str">
        <f t="shared" si="232"/>
        <v>Mature Adult</v>
      </c>
      <c r="G3702" t="s">
        <v>9019</v>
      </c>
      <c r="H3702">
        <v>2</v>
      </c>
      <c r="I3702" t="str">
        <f t="shared" si="229"/>
        <v>Occasional Buyer</v>
      </c>
      <c r="J3702">
        <v>4</v>
      </c>
      <c r="K3702" t="str">
        <f t="shared" si="230"/>
        <v>Satisfied</v>
      </c>
      <c r="L3702">
        <v>1</v>
      </c>
      <c r="M3702" t="str">
        <f t="shared" si="231"/>
        <v>Intent to Purchase</v>
      </c>
    </row>
    <row r="3703" spans="1:13">
      <c r="A3703">
        <v>9575</v>
      </c>
      <c r="B3703" t="s">
        <v>12</v>
      </c>
      <c r="C3703" t="s">
        <v>18</v>
      </c>
      <c r="D3703" s="3">
        <v>2053.2524896578502</v>
      </c>
      <c r="E3703">
        <v>21</v>
      </c>
      <c r="F3703" s="5" t="str">
        <f t="shared" si="232"/>
        <v>Young Adult</v>
      </c>
      <c r="G3703" t="s">
        <v>9020</v>
      </c>
      <c r="H3703">
        <v>4</v>
      </c>
      <c r="I3703" t="str">
        <f t="shared" si="229"/>
        <v>Regular Buyer</v>
      </c>
      <c r="J3703">
        <v>4</v>
      </c>
      <c r="K3703" t="str">
        <f t="shared" si="230"/>
        <v>Satisfied</v>
      </c>
      <c r="L3703">
        <v>1</v>
      </c>
      <c r="M3703" t="str">
        <f t="shared" si="231"/>
        <v>Intent to Purchase</v>
      </c>
    </row>
    <row r="3704" spans="1:13">
      <c r="A3704">
        <v>9576</v>
      </c>
      <c r="B3704" t="s">
        <v>12</v>
      </c>
      <c r="C3704" t="s">
        <v>13</v>
      </c>
      <c r="D3704" s="3">
        <v>2833.2160165626401</v>
      </c>
      <c r="E3704">
        <v>36</v>
      </c>
      <c r="F3704" s="5" t="str">
        <f t="shared" si="232"/>
        <v>Adult</v>
      </c>
      <c r="G3704" t="s">
        <v>9020</v>
      </c>
      <c r="H3704">
        <v>3</v>
      </c>
      <c r="I3704" t="str">
        <f t="shared" si="229"/>
        <v>Occasional Buyer</v>
      </c>
      <c r="J3704">
        <v>5</v>
      </c>
      <c r="K3704" t="str">
        <f t="shared" si="230"/>
        <v>Satisfied</v>
      </c>
      <c r="L3704">
        <v>1</v>
      </c>
      <c r="M3704" t="str">
        <f t="shared" si="231"/>
        <v>Intent to Purchase</v>
      </c>
    </row>
    <row r="3705" spans="1:13">
      <c r="A3705">
        <v>9577</v>
      </c>
      <c r="B3705" t="s">
        <v>31</v>
      </c>
      <c r="C3705" t="s">
        <v>18</v>
      </c>
      <c r="D3705" s="3">
        <v>2096.72238991736</v>
      </c>
      <c r="E3705">
        <v>67</v>
      </c>
      <c r="F3705" s="5" t="str">
        <f t="shared" si="232"/>
        <v>Senior</v>
      </c>
      <c r="G3705" t="s">
        <v>9020</v>
      </c>
      <c r="H3705">
        <v>5</v>
      </c>
      <c r="I3705" t="str">
        <f t="shared" si="229"/>
        <v>Regular Buyer</v>
      </c>
      <c r="J3705">
        <v>4</v>
      </c>
      <c r="K3705" t="str">
        <f t="shared" si="230"/>
        <v>Satisfied</v>
      </c>
      <c r="L3705">
        <v>1</v>
      </c>
      <c r="M3705" t="str">
        <f t="shared" si="231"/>
        <v>Intent to Purchase</v>
      </c>
    </row>
    <row r="3706" spans="1:13">
      <c r="A3706">
        <v>9578</v>
      </c>
      <c r="B3706" t="s">
        <v>15</v>
      </c>
      <c r="C3706" t="s">
        <v>10</v>
      </c>
      <c r="D3706" s="3">
        <v>2270.4482294673699</v>
      </c>
      <c r="E3706">
        <v>46</v>
      </c>
      <c r="F3706" s="5" t="str">
        <f t="shared" si="232"/>
        <v>Middle aged</v>
      </c>
      <c r="G3706" t="s">
        <v>9019</v>
      </c>
      <c r="H3706">
        <v>5</v>
      </c>
      <c r="I3706" t="str">
        <f t="shared" si="229"/>
        <v>Regular Buyer</v>
      </c>
      <c r="J3706">
        <v>4</v>
      </c>
      <c r="K3706" t="str">
        <f t="shared" si="230"/>
        <v>Satisfied</v>
      </c>
      <c r="L3706">
        <v>1</v>
      </c>
      <c r="M3706" t="str">
        <f t="shared" si="231"/>
        <v>Intent to Purchase</v>
      </c>
    </row>
    <row r="3707" spans="1:13">
      <c r="A3707">
        <v>9579</v>
      </c>
      <c r="B3707" t="s">
        <v>24</v>
      </c>
      <c r="C3707" t="s">
        <v>13</v>
      </c>
      <c r="D3707" s="3">
        <v>873.97793380772896</v>
      </c>
      <c r="E3707">
        <v>65</v>
      </c>
      <c r="F3707" s="5" t="str">
        <f t="shared" si="232"/>
        <v>Senior</v>
      </c>
      <c r="G3707" t="s">
        <v>9020</v>
      </c>
      <c r="H3707">
        <v>16</v>
      </c>
      <c r="I3707" t="str">
        <f t="shared" si="229"/>
        <v>Very Frequent Buyer</v>
      </c>
      <c r="J3707">
        <v>4</v>
      </c>
      <c r="K3707" t="str">
        <f t="shared" si="230"/>
        <v>Satisfied</v>
      </c>
      <c r="L3707">
        <v>1</v>
      </c>
      <c r="M3707" t="str">
        <f t="shared" si="231"/>
        <v>Intent to Purchase</v>
      </c>
    </row>
    <row r="3708" spans="1:13">
      <c r="A3708">
        <v>9580</v>
      </c>
      <c r="B3708" t="s">
        <v>31</v>
      </c>
      <c r="C3708" t="s">
        <v>13</v>
      </c>
      <c r="D3708" s="3">
        <v>2843.7208300664201</v>
      </c>
      <c r="E3708">
        <v>33</v>
      </c>
      <c r="F3708" s="5" t="str">
        <f t="shared" si="232"/>
        <v>Adult</v>
      </c>
      <c r="G3708" t="s">
        <v>9019</v>
      </c>
      <c r="H3708">
        <v>17</v>
      </c>
      <c r="I3708" t="str">
        <f t="shared" si="229"/>
        <v>Very Frequent Buyer</v>
      </c>
      <c r="J3708">
        <v>5</v>
      </c>
      <c r="K3708" t="str">
        <f t="shared" si="230"/>
        <v>Satisfied</v>
      </c>
      <c r="L3708">
        <v>1</v>
      </c>
      <c r="M3708" t="str">
        <f t="shared" si="231"/>
        <v>Intent to Purchase</v>
      </c>
    </row>
    <row r="3709" spans="1:13">
      <c r="A3709">
        <v>9581</v>
      </c>
      <c r="B3709" t="s">
        <v>24</v>
      </c>
      <c r="C3709" t="s">
        <v>13</v>
      </c>
      <c r="D3709" s="3">
        <v>2340.6586592951498</v>
      </c>
      <c r="E3709">
        <v>61</v>
      </c>
      <c r="F3709" s="5" t="str">
        <f t="shared" si="232"/>
        <v>Senior</v>
      </c>
      <c r="G3709" t="s">
        <v>9020</v>
      </c>
      <c r="H3709">
        <v>3</v>
      </c>
      <c r="I3709" t="str">
        <f t="shared" si="229"/>
        <v>Occasional Buyer</v>
      </c>
      <c r="J3709">
        <v>5</v>
      </c>
      <c r="K3709" t="str">
        <f t="shared" si="230"/>
        <v>Satisfied</v>
      </c>
      <c r="L3709">
        <v>1</v>
      </c>
      <c r="M3709" t="str">
        <f t="shared" si="231"/>
        <v>Intent to Purchase</v>
      </c>
    </row>
    <row r="3710" spans="1:13">
      <c r="A3710">
        <v>9582</v>
      </c>
      <c r="B3710" t="s">
        <v>12</v>
      </c>
      <c r="C3710" t="s">
        <v>18</v>
      </c>
      <c r="D3710" s="3">
        <v>2303.1133132370801</v>
      </c>
      <c r="E3710">
        <v>32</v>
      </c>
      <c r="F3710" s="5" t="str">
        <f t="shared" si="232"/>
        <v>Adult</v>
      </c>
      <c r="G3710" t="s">
        <v>9020</v>
      </c>
      <c r="H3710">
        <v>7</v>
      </c>
      <c r="I3710" t="str">
        <f t="shared" si="229"/>
        <v>Frequent Buyer</v>
      </c>
      <c r="J3710">
        <v>5</v>
      </c>
      <c r="K3710" t="str">
        <f t="shared" si="230"/>
        <v>Satisfied</v>
      </c>
      <c r="L3710">
        <v>1</v>
      </c>
      <c r="M3710" t="str">
        <f t="shared" si="231"/>
        <v>Intent to Purchase</v>
      </c>
    </row>
    <row r="3711" spans="1:13">
      <c r="A3711">
        <v>9583</v>
      </c>
      <c r="B3711" t="s">
        <v>15</v>
      </c>
      <c r="C3711" t="s">
        <v>22</v>
      </c>
      <c r="D3711" s="3">
        <v>1047.1782163374501</v>
      </c>
      <c r="E3711">
        <v>61</v>
      </c>
      <c r="F3711" s="5" t="str">
        <f t="shared" si="232"/>
        <v>Senior</v>
      </c>
      <c r="G3711" t="s">
        <v>9020</v>
      </c>
      <c r="H3711">
        <v>13</v>
      </c>
      <c r="I3711" t="str">
        <f t="shared" si="229"/>
        <v>Very Frequent Buyer</v>
      </c>
      <c r="J3711">
        <v>5</v>
      </c>
      <c r="K3711" t="str">
        <f t="shared" si="230"/>
        <v>Satisfied</v>
      </c>
      <c r="L3711">
        <v>1</v>
      </c>
      <c r="M3711" t="str">
        <f t="shared" si="231"/>
        <v>Intent to Purchase</v>
      </c>
    </row>
    <row r="3712" spans="1:13">
      <c r="A3712">
        <v>9584</v>
      </c>
      <c r="B3712" t="s">
        <v>12</v>
      </c>
      <c r="C3712" t="s">
        <v>13</v>
      </c>
      <c r="D3712" s="3">
        <v>1434.4882360113399</v>
      </c>
      <c r="E3712">
        <v>26</v>
      </c>
      <c r="F3712" s="5" t="str">
        <f t="shared" si="232"/>
        <v>Young Adult</v>
      </c>
      <c r="G3712" t="s">
        <v>9019</v>
      </c>
      <c r="H3712">
        <v>19</v>
      </c>
      <c r="I3712" t="str">
        <f t="shared" si="229"/>
        <v>Very Frequent Buyer</v>
      </c>
      <c r="J3712">
        <v>3</v>
      </c>
      <c r="K3712" t="str">
        <f t="shared" si="230"/>
        <v>Neutral</v>
      </c>
      <c r="L3712">
        <v>0</v>
      </c>
      <c r="M3712" t="str">
        <f t="shared" si="231"/>
        <v>No Intent</v>
      </c>
    </row>
    <row r="3713" spans="1:13">
      <c r="A3713">
        <v>9585</v>
      </c>
      <c r="B3713" t="s">
        <v>31</v>
      </c>
      <c r="C3713" t="s">
        <v>28</v>
      </c>
      <c r="D3713" s="3">
        <v>1580.0874664993</v>
      </c>
      <c r="E3713">
        <v>30</v>
      </c>
      <c r="F3713" s="5" t="str">
        <f t="shared" si="232"/>
        <v>Adult</v>
      </c>
      <c r="G3713" t="s">
        <v>9020</v>
      </c>
      <c r="H3713">
        <v>2</v>
      </c>
      <c r="I3713" t="str">
        <f t="shared" si="229"/>
        <v>Occasional Buyer</v>
      </c>
      <c r="J3713">
        <v>3</v>
      </c>
      <c r="K3713" t="str">
        <f t="shared" si="230"/>
        <v>Neutral</v>
      </c>
      <c r="L3713">
        <v>0</v>
      </c>
      <c r="M3713" t="str">
        <f t="shared" si="231"/>
        <v>No Intent</v>
      </c>
    </row>
    <row r="3714" spans="1:13">
      <c r="A3714">
        <v>9586</v>
      </c>
      <c r="B3714" t="s">
        <v>24</v>
      </c>
      <c r="C3714" t="s">
        <v>28</v>
      </c>
      <c r="D3714" s="3">
        <v>1572.6149912921801</v>
      </c>
      <c r="E3714">
        <v>56</v>
      </c>
      <c r="F3714" s="5" t="str">
        <f t="shared" si="232"/>
        <v>Mature Adult</v>
      </c>
      <c r="G3714" t="s">
        <v>9020</v>
      </c>
      <c r="H3714">
        <v>6</v>
      </c>
      <c r="I3714" t="str">
        <f t="shared" ref="I3714:I3777" si="233">IF(H3714=0, "No Purchases",
IF(H3714&lt;=1, "Rare Buyer",
IF(H3714&lt;=3, "Occasional Buyer",
IF(H3714&lt;=6, "Regular Buyer",
IF(H3714&lt;=12, "Frequent Buyer", "Very Frequent Buyer")))))</f>
        <v>Regular Buyer</v>
      </c>
      <c r="J3714">
        <v>4</v>
      </c>
      <c r="K3714" t="str">
        <f t="shared" ref="K3714:K3777" si="234">IF(J3714&lt;=2, "Unsatisfied",
IF(J3714=3, "Neutral",
IF(J3714&gt;=4, "Satisfied", "N/A")))</f>
        <v>Satisfied</v>
      </c>
      <c r="L3714">
        <v>1</v>
      </c>
      <c r="M3714" t="str">
        <f t="shared" ref="M3714:M3777" si="235">IF(L3714=0, "No Intent", IF(L3714=1,"Intent to Purchase", "N/A"))</f>
        <v>Intent to Purchase</v>
      </c>
    </row>
    <row r="3715" spans="1:13">
      <c r="A3715">
        <v>9587</v>
      </c>
      <c r="B3715" t="s">
        <v>31</v>
      </c>
      <c r="C3715" t="s">
        <v>13</v>
      </c>
      <c r="D3715" s="3">
        <v>1873.45890183349</v>
      </c>
      <c r="E3715">
        <v>34</v>
      </c>
      <c r="F3715" s="5" t="str">
        <f t="shared" si="232"/>
        <v>Adult</v>
      </c>
      <c r="G3715" t="s">
        <v>9020</v>
      </c>
      <c r="H3715">
        <v>1</v>
      </c>
      <c r="I3715" t="str">
        <f t="shared" si="233"/>
        <v>Rare Buyer</v>
      </c>
      <c r="J3715">
        <v>3</v>
      </c>
      <c r="K3715" t="str">
        <f t="shared" si="234"/>
        <v>Neutral</v>
      </c>
      <c r="L3715">
        <v>1</v>
      </c>
      <c r="M3715" t="str">
        <f t="shared" si="235"/>
        <v>Intent to Purchase</v>
      </c>
    </row>
    <row r="3716" spans="1:13">
      <c r="A3716">
        <v>9588</v>
      </c>
      <c r="B3716" t="s">
        <v>24</v>
      </c>
      <c r="C3716" t="s">
        <v>28</v>
      </c>
      <c r="D3716" s="3">
        <v>366.53623856218798</v>
      </c>
      <c r="E3716">
        <v>68</v>
      </c>
      <c r="F3716" s="5" t="str">
        <f t="shared" si="232"/>
        <v>Senior</v>
      </c>
      <c r="G3716" t="s">
        <v>9020</v>
      </c>
      <c r="H3716">
        <v>8</v>
      </c>
      <c r="I3716" t="str">
        <f t="shared" si="233"/>
        <v>Frequent Buyer</v>
      </c>
      <c r="J3716">
        <v>5</v>
      </c>
      <c r="K3716" t="str">
        <f t="shared" si="234"/>
        <v>Satisfied</v>
      </c>
      <c r="L3716">
        <v>1</v>
      </c>
      <c r="M3716" t="str">
        <f t="shared" si="235"/>
        <v>Intent to Purchase</v>
      </c>
    </row>
    <row r="3717" spans="1:13">
      <c r="A3717">
        <v>9589</v>
      </c>
      <c r="B3717" t="s">
        <v>24</v>
      </c>
      <c r="C3717" t="s">
        <v>22</v>
      </c>
      <c r="D3717" s="3">
        <v>2286.3822490481798</v>
      </c>
      <c r="E3717">
        <v>64</v>
      </c>
      <c r="F3717" s="5" t="str">
        <f t="shared" si="232"/>
        <v>Senior</v>
      </c>
      <c r="G3717" t="s">
        <v>9020</v>
      </c>
      <c r="H3717">
        <v>8</v>
      </c>
      <c r="I3717" t="str">
        <f t="shared" si="233"/>
        <v>Frequent Buyer</v>
      </c>
      <c r="J3717">
        <v>4</v>
      </c>
      <c r="K3717" t="str">
        <f t="shared" si="234"/>
        <v>Satisfied</v>
      </c>
      <c r="L3717">
        <v>1</v>
      </c>
      <c r="M3717" t="str">
        <f t="shared" si="235"/>
        <v>Intent to Purchase</v>
      </c>
    </row>
    <row r="3718" spans="1:13">
      <c r="A3718">
        <v>9590</v>
      </c>
      <c r="B3718" t="s">
        <v>24</v>
      </c>
      <c r="C3718" t="s">
        <v>10</v>
      </c>
      <c r="D3718" s="3">
        <v>2524.9355928987802</v>
      </c>
      <c r="E3718">
        <v>36</v>
      </c>
      <c r="F3718" s="5" t="str">
        <f t="shared" si="232"/>
        <v>Adult</v>
      </c>
      <c r="G3718" t="s">
        <v>9020</v>
      </c>
      <c r="H3718">
        <v>14</v>
      </c>
      <c r="I3718" t="str">
        <f t="shared" si="233"/>
        <v>Very Frequent Buyer</v>
      </c>
      <c r="J3718">
        <v>4</v>
      </c>
      <c r="K3718" t="str">
        <f t="shared" si="234"/>
        <v>Satisfied</v>
      </c>
      <c r="L3718">
        <v>1</v>
      </c>
      <c r="M3718" t="str">
        <f t="shared" si="235"/>
        <v>Intent to Purchase</v>
      </c>
    </row>
    <row r="3719" spans="1:13">
      <c r="A3719">
        <v>9591</v>
      </c>
      <c r="B3719" t="s">
        <v>24</v>
      </c>
      <c r="C3719" t="s">
        <v>10</v>
      </c>
      <c r="D3719" s="3">
        <v>1009.91950013786</v>
      </c>
      <c r="E3719">
        <v>63</v>
      </c>
      <c r="F3719" s="5" t="str">
        <f t="shared" si="232"/>
        <v>Senior</v>
      </c>
      <c r="G3719" t="s">
        <v>9020</v>
      </c>
      <c r="H3719">
        <v>15</v>
      </c>
      <c r="I3719" t="str">
        <f t="shared" si="233"/>
        <v>Very Frequent Buyer</v>
      </c>
      <c r="J3719">
        <v>4</v>
      </c>
      <c r="K3719" t="str">
        <f t="shared" si="234"/>
        <v>Satisfied</v>
      </c>
      <c r="L3719">
        <v>1</v>
      </c>
      <c r="M3719" t="str">
        <f t="shared" si="235"/>
        <v>Intent to Purchase</v>
      </c>
    </row>
    <row r="3720" spans="1:13">
      <c r="A3720">
        <v>9592</v>
      </c>
      <c r="B3720" t="s">
        <v>12</v>
      </c>
      <c r="C3720" t="s">
        <v>22</v>
      </c>
      <c r="D3720" s="3">
        <v>1025.93495642369</v>
      </c>
      <c r="E3720">
        <v>45</v>
      </c>
      <c r="F3720" s="5" t="str">
        <f t="shared" si="232"/>
        <v>Middle aged</v>
      </c>
      <c r="G3720" t="s">
        <v>9020</v>
      </c>
      <c r="H3720">
        <v>17</v>
      </c>
      <c r="I3720" t="str">
        <f t="shared" si="233"/>
        <v>Very Frequent Buyer</v>
      </c>
      <c r="J3720">
        <v>4</v>
      </c>
      <c r="K3720" t="str">
        <f t="shared" si="234"/>
        <v>Satisfied</v>
      </c>
      <c r="L3720">
        <v>1</v>
      </c>
      <c r="M3720" t="str">
        <f t="shared" si="235"/>
        <v>Intent to Purchase</v>
      </c>
    </row>
    <row r="3721" spans="1:13">
      <c r="A3721">
        <v>9593</v>
      </c>
      <c r="B3721" t="s">
        <v>9</v>
      </c>
      <c r="C3721" t="s">
        <v>18</v>
      </c>
      <c r="D3721" s="3">
        <v>818.61504500901901</v>
      </c>
      <c r="E3721">
        <v>51</v>
      </c>
      <c r="F3721" s="5" t="str">
        <f t="shared" si="232"/>
        <v>Mature Adult</v>
      </c>
      <c r="G3721" t="s">
        <v>9020</v>
      </c>
      <c r="H3721">
        <v>1</v>
      </c>
      <c r="I3721" t="str">
        <f t="shared" si="233"/>
        <v>Rare Buyer</v>
      </c>
      <c r="J3721">
        <v>1</v>
      </c>
      <c r="K3721" t="str">
        <f t="shared" si="234"/>
        <v>Unsatisfied</v>
      </c>
      <c r="L3721">
        <v>1</v>
      </c>
      <c r="M3721" t="str">
        <f t="shared" si="235"/>
        <v>Intent to Purchase</v>
      </c>
    </row>
    <row r="3722" spans="1:13">
      <c r="A3722">
        <v>9594</v>
      </c>
      <c r="B3722" t="s">
        <v>9</v>
      </c>
      <c r="C3722" t="s">
        <v>10</v>
      </c>
      <c r="D3722" s="3">
        <v>285.52367190546403</v>
      </c>
      <c r="E3722">
        <v>49</v>
      </c>
      <c r="F3722" s="5" t="str">
        <f t="shared" si="232"/>
        <v>Middle aged</v>
      </c>
      <c r="G3722" t="s">
        <v>9019</v>
      </c>
      <c r="H3722">
        <v>8</v>
      </c>
      <c r="I3722" t="str">
        <f t="shared" si="233"/>
        <v>Frequent Buyer</v>
      </c>
      <c r="J3722">
        <v>4</v>
      </c>
      <c r="K3722" t="str">
        <f t="shared" si="234"/>
        <v>Satisfied</v>
      </c>
      <c r="L3722">
        <v>1</v>
      </c>
      <c r="M3722" t="str">
        <f t="shared" si="235"/>
        <v>Intent to Purchase</v>
      </c>
    </row>
    <row r="3723" spans="1:13">
      <c r="A3723">
        <v>9595</v>
      </c>
      <c r="B3723" t="s">
        <v>24</v>
      </c>
      <c r="C3723" t="s">
        <v>28</v>
      </c>
      <c r="D3723" s="3">
        <v>2281.42094411579</v>
      </c>
      <c r="E3723">
        <v>34</v>
      </c>
      <c r="F3723" s="5" t="str">
        <f t="shared" si="232"/>
        <v>Adult</v>
      </c>
      <c r="G3723" t="s">
        <v>9020</v>
      </c>
      <c r="H3723">
        <v>6</v>
      </c>
      <c r="I3723" t="str">
        <f t="shared" si="233"/>
        <v>Regular Buyer</v>
      </c>
      <c r="J3723">
        <v>2</v>
      </c>
      <c r="K3723" t="str">
        <f t="shared" si="234"/>
        <v>Unsatisfied</v>
      </c>
      <c r="L3723">
        <v>1</v>
      </c>
      <c r="M3723" t="str">
        <f t="shared" si="235"/>
        <v>Intent to Purchase</v>
      </c>
    </row>
    <row r="3724" spans="1:13">
      <c r="A3724">
        <v>9596</v>
      </c>
      <c r="B3724" t="s">
        <v>31</v>
      </c>
      <c r="C3724" t="s">
        <v>10</v>
      </c>
      <c r="D3724" s="3">
        <v>2818.6585819366601</v>
      </c>
      <c r="E3724">
        <v>19</v>
      </c>
      <c r="F3724" s="5" t="str">
        <f t="shared" si="232"/>
        <v>Adolescent</v>
      </c>
      <c r="G3724" t="s">
        <v>9020</v>
      </c>
      <c r="H3724">
        <v>6</v>
      </c>
      <c r="I3724" t="str">
        <f t="shared" si="233"/>
        <v>Regular Buyer</v>
      </c>
      <c r="J3724">
        <v>2</v>
      </c>
      <c r="K3724" t="str">
        <f t="shared" si="234"/>
        <v>Unsatisfied</v>
      </c>
      <c r="L3724">
        <v>0</v>
      </c>
      <c r="M3724" t="str">
        <f t="shared" si="235"/>
        <v>No Intent</v>
      </c>
    </row>
    <row r="3725" spans="1:13">
      <c r="A3725">
        <v>9597</v>
      </c>
      <c r="B3725" t="s">
        <v>12</v>
      </c>
      <c r="C3725" t="s">
        <v>13</v>
      </c>
      <c r="D3725" s="3">
        <v>2733.3184093812501</v>
      </c>
      <c r="E3725">
        <v>26</v>
      </c>
      <c r="F3725" s="5" t="str">
        <f t="shared" si="232"/>
        <v>Young Adult</v>
      </c>
      <c r="G3725" t="s">
        <v>9019</v>
      </c>
      <c r="H3725">
        <v>3</v>
      </c>
      <c r="I3725" t="str">
        <f t="shared" si="233"/>
        <v>Occasional Buyer</v>
      </c>
      <c r="J3725">
        <v>5</v>
      </c>
      <c r="K3725" t="str">
        <f t="shared" si="234"/>
        <v>Satisfied</v>
      </c>
      <c r="L3725">
        <v>0</v>
      </c>
      <c r="M3725" t="str">
        <f t="shared" si="235"/>
        <v>No Intent</v>
      </c>
    </row>
    <row r="3726" spans="1:13">
      <c r="A3726">
        <v>9598</v>
      </c>
      <c r="B3726" t="s">
        <v>12</v>
      </c>
      <c r="C3726" t="s">
        <v>18</v>
      </c>
      <c r="D3726" s="3">
        <v>1745.9665682464799</v>
      </c>
      <c r="E3726">
        <v>19</v>
      </c>
      <c r="F3726" s="5" t="str">
        <f t="shared" si="232"/>
        <v>Adolescent</v>
      </c>
      <c r="G3726" t="s">
        <v>9020</v>
      </c>
      <c r="H3726">
        <v>19</v>
      </c>
      <c r="I3726" t="str">
        <f t="shared" si="233"/>
        <v>Very Frequent Buyer</v>
      </c>
      <c r="J3726">
        <v>5</v>
      </c>
      <c r="K3726" t="str">
        <f t="shared" si="234"/>
        <v>Satisfied</v>
      </c>
      <c r="L3726">
        <v>1</v>
      </c>
      <c r="M3726" t="str">
        <f t="shared" si="235"/>
        <v>Intent to Purchase</v>
      </c>
    </row>
    <row r="3727" spans="1:13">
      <c r="A3727">
        <v>9599</v>
      </c>
      <c r="B3727" t="s">
        <v>31</v>
      </c>
      <c r="C3727" t="s">
        <v>28</v>
      </c>
      <c r="D3727" s="3">
        <v>1193.9713448718401</v>
      </c>
      <c r="E3727">
        <v>33</v>
      </c>
      <c r="F3727" s="5" t="str">
        <f t="shared" si="232"/>
        <v>Adult</v>
      </c>
      <c r="G3727" t="s">
        <v>9019</v>
      </c>
      <c r="H3727">
        <v>10</v>
      </c>
      <c r="I3727" t="str">
        <f t="shared" si="233"/>
        <v>Frequent Buyer</v>
      </c>
      <c r="J3727">
        <v>5</v>
      </c>
      <c r="K3727" t="str">
        <f t="shared" si="234"/>
        <v>Satisfied</v>
      </c>
      <c r="L3727">
        <v>1</v>
      </c>
      <c r="M3727" t="str">
        <f t="shared" si="235"/>
        <v>Intent to Purchase</v>
      </c>
    </row>
    <row r="3728" spans="1:13">
      <c r="A3728">
        <v>9600</v>
      </c>
      <c r="B3728" t="s">
        <v>24</v>
      </c>
      <c r="C3728" t="s">
        <v>13</v>
      </c>
      <c r="D3728" s="3">
        <v>1662.5477046323001</v>
      </c>
      <c r="E3728">
        <v>56</v>
      </c>
      <c r="F3728" s="5" t="str">
        <f t="shared" si="232"/>
        <v>Mature Adult</v>
      </c>
      <c r="G3728" t="s">
        <v>9020</v>
      </c>
      <c r="H3728">
        <v>15</v>
      </c>
      <c r="I3728" t="str">
        <f t="shared" si="233"/>
        <v>Very Frequent Buyer</v>
      </c>
      <c r="J3728">
        <v>5</v>
      </c>
      <c r="K3728" t="str">
        <f t="shared" si="234"/>
        <v>Satisfied</v>
      </c>
      <c r="L3728">
        <v>1</v>
      </c>
      <c r="M3728" t="str">
        <f t="shared" si="235"/>
        <v>Intent to Purchase</v>
      </c>
    </row>
    <row r="3729" spans="1:13">
      <c r="A3729">
        <v>9601</v>
      </c>
      <c r="B3729" t="s">
        <v>12</v>
      </c>
      <c r="C3729" t="s">
        <v>18</v>
      </c>
      <c r="D3729" s="3">
        <v>1417.1778066577001</v>
      </c>
      <c r="E3729">
        <v>62</v>
      </c>
      <c r="F3729" s="5" t="str">
        <f t="shared" si="232"/>
        <v>Senior</v>
      </c>
      <c r="G3729" t="s">
        <v>9019</v>
      </c>
      <c r="H3729">
        <v>13</v>
      </c>
      <c r="I3729" t="str">
        <f t="shared" si="233"/>
        <v>Very Frequent Buyer</v>
      </c>
      <c r="J3729">
        <v>5</v>
      </c>
      <c r="K3729" t="str">
        <f t="shared" si="234"/>
        <v>Satisfied</v>
      </c>
      <c r="L3729">
        <v>1</v>
      </c>
      <c r="M3729" t="str">
        <f t="shared" si="235"/>
        <v>Intent to Purchase</v>
      </c>
    </row>
    <row r="3730" spans="1:13">
      <c r="A3730">
        <v>9602</v>
      </c>
      <c r="B3730" t="s">
        <v>15</v>
      </c>
      <c r="C3730" t="s">
        <v>10</v>
      </c>
      <c r="D3730" s="3">
        <v>814.51517791974402</v>
      </c>
      <c r="E3730">
        <v>53</v>
      </c>
      <c r="F3730" s="5" t="str">
        <f t="shared" si="232"/>
        <v>Mature Adult</v>
      </c>
      <c r="G3730" t="s">
        <v>9019</v>
      </c>
      <c r="H3730">
        <v>16</v>
      </c>
      <c r="I3730" t="str">
        <f t="shared" si="233"/>
        <v>Very Frequent Buyer</v>
      </c>
      <c r="J3730">
        <v>5</v>
      </c>
      <c r="K3730" t="str">
        <f t="shared" si="234"/>
        <v>Satisfied</v>
      </c>
      <c r="L3730">
        <v>1</v>
      </c>
      <c r="M3730" t="str">
        <f t="shared" si="235"/>
        <v>Intent to Purchase</v>
      </c>
    </row>
    <row r="3731" spans="1:13">
      <c r="A3731">
        <v>9603</v>
      </c>
      <c r="B3731" t="s">
        <v>12</v>
      </c>
      <c r="C3731" t="s">
        <v>13</v>
      </c>
      <c r="D3731" s="3">
        <v>1704.1791434252</v>
      </c>
      <c r="E3731">
        <v>56</v>
      </c>
      <c r="F3731" s="5" t="str">
        <f t="shared" si="232"/>
        <v>Mature Adult</v>
      </c>
      <c r="G3731" t="s">
        <v>9020</v>
      </c>
      <c r="H3731">
        <v>1</v>
      </c>
      <c r="I3731" t="str">
        <f t="shared" si="233"/>
        <v>Rare Buyer</v>
      </c>
      <c r="J3731">
        <v>4</v>
      </c>
      <c r="K3731" t="str">
        <f t="shared" si="234"/>
        <v>Satisfied</v>
      </c>
      <c r="L3731">
        <v>1</v>
      </c>
      <c r="M3731" t="str">
        <f t="shared" si="235"/>
        <v>Intent to Purchase</v>
      </c>
    </row>
    <row r="3732" spans="1:13">
      <c r="A3732">
        <v>9604</v>
      </c>
      <c r="B3732" t="s">
        <v>15</v>
      </c>
      <c r="C3732" t="s">
        <v>13</v>
      </c>
      <c r="D3732" s="3">
        <v>997.21871756700602</v>
      </c>
      <c r="E3732">
        <v>24</v>
      </c>
      <c r="F3732" s="5" t="str">
        <f t="shared" si="232"/>
        <v>Young Adult</v>
      </c>
      <c r="G3732" t="s">
        <v>9019</v>
      </c>
      <c r="H3732">
        <v>17</v>
      </c>
      <c r="I3732" t="str">
        <f t="shared" si="233"/>
        <v>Very Frequent Buyer</v>
      </c>
      <c r="J3732">
        <v>1</v>
      </c>
      <c r="K3732" t="str">
        <f t="shared" si="234"/>
        <v>Unsatisfied</v>
      </c>
      <c r="L3732">
        <v>0</v>
      </c>
      <c r="M3732" t="str">
        <f t="shared" si="235"/>
        <v>No Intent</v>
      </c>
    </row>
    <row r="3733" spans="1:13">
      <c r="A3733">
        <v>9605</v>
      </c>
      <c r="B3733" t="s">
        <v>24</v>
      </c>
      <c r="C3733" t="s">
        <v>10</v>
      </c>
      <c r="D3733" s="3">
        <v>2121.77915872522</v>
      </c>
      <c r="E3733">
        <v>40</v>
      </c>
      <c r="F3733" s="5" t="str">
        <f t="shared" si="232"/>
        <v>Middle aged</v>
      </c>
      <c r="G3733" t="s">
        <v>9020</v>
      </c>
      <c r="H3733">
        <v>18</v>
      </c>
      <c r="I3733" t="str">
        <f t="shared" si="233"/>
        <v>Very Frequent Buyer</v>
      </c>
      <c r="J3733">
        <v>3</v>
      </c>
      <c r="K3733" t="str">
        <f t="shared" si="234"/>
        <v>Neutral</v>
      </c>
      <c r="L3733">
        <v>1</v>
      </c>
      <c r="M3733" t="str">
        <f t="shared" si="235"/>
        <v>Intent to Purchase</v>
      </c>
    </row>
    <row r="3734" spans="1:13">
      <c r="A3734">
        <v>9606</v>
      </c>
      <c r="B3734" t="s">
        <v>31</v>
      </c>
      <c r="C3734" t="s">
        <v>28</v>
      </c>
      <c r="D3734" s="3">
        <v>1423.45469406137</v>
      </c>
      <c r="E3734">
        <v>30</v>
      </c>
      <c r="F3734" s="5" t="str">
        <f t="shared" si="232"/>
        <v>Adult</v>
      </c>
      <c r="G3734" t="s">
        <v>9020</v>
      </c>
      <c r="H3734">
        <v>12</v>
      </c>
      <c r="I3734" t="str">
        <f t="shared" si="233"/>
        <v>Frequent Buyer</v>
      </c>
      <c r="J3734">
        <v>1</v>
      </c>
      <c r="K3734" t="str">
        <f t="shared" si="234"/>
        <v>Unsatisfied</v>
      </c>
      <c r="L3734">
        <v>0</v>
      </c>
      <c r="M3734" t="str">
        <f t="shared" si="235"/>
        <v>No Intent</v>
      </c>
    </row>
    <row r="3735" spans="1:13">
      <c r="A3735">
        <v>9607</v>
      </c>
      <c r="B3735" t="s">
        <v>12</v>
      </c>
      <c r="C3735" t="s">
        <v>18</v>
      </c>
      <c r="D3735" s="3">
        <v>958.76321523935599</v>
      </c>
      <c r="E3735">
        <v>21</v>
      </c>
      <c r="F3735" s="5" t="str">
        <f t="shared" si="232"/>
        <v>Young Adult</v>
      </c>
      <c r="G3735" t="s">
        <v>9019</v>
      </c>
      <c r="H3735">
        <v>16</v>
      </c>
      <c r="I3735" t="str">
        <f t="shared" si="233"/>
        <v>Very Frequent Buyer</v>
      </c>
      <c r="J3735">
        <v>1</v>
      </c>
      <c r="K3735" t="str">
        <f t="shared" si="234"/>
        <v>Unsatisfied</v>
      </c>
      <c r="L3735">
        <v>0</v>
      </c>
      <c r="M3735" t="str">
        <f t="shared" si="235"/>
        <v>No Intent</v>
      </c>
    </row>
    <row r="3736" spans="1:13">
      <c r="A3736">
        <v>9608</v>
      </c>
      <c r="B3736" t="s">
        <v>24</v>
      </c>
      <c r="C3736" t="s">
        <v>28</v>
      </c>
      <c r="D3736" s="3">
        <v>692.82800093391097</v>
      </c>
      <c r="E3736">
        <v>44</v>
      </c>
      <c r="F3736" s="5" t="str">
        <f t="shared" si="232"/>
        <v>Middle aged</v>
      </c>
      <c r="G3736" t="s">
        <v>9020</v>
      </c>
      <c r="H3736">
        <v>7</v>
      </c>
      <c r="I3736" t="str">
        <f t="shared" si="233"/>
        <v>Frequent Buyer</v>
      </c>
      <c r="J3736">
        <v>3</v>
      </c>
      <c r="K3736" t="str">
        <f t="shared" si="234"/>
        <v>Neutral</v>
      </c>
      <c r="L3736">
        <v>1</v>
      </c>
      <c r="M3736" t="str">
        <f t="shared" si="235"/>
        <v>Intent to Purchase</v>
      </c>
    </row>
    <row r="3737" spans="1:13">
      <c r="A3737">
        <v>9609</v>
      </c>
      <c r="B3737" t="s">
        <v>24</v>
      </c>
      <c r="C3737" t="s">
        <v>13</v>
      </c>
      <c r="D3737" s="3">
        <v>1493.87855146231</v>
      </c>
      <c r="E3737">
        <v>49</v>
      </c>
      <c r="F3737" s="5" t="str">
        <f t="shared" si="232"/>
        <v>Middle aged</v>
      </c>
      <c r="G3737" t="s">
        <v>9020</v>
      </c>
      <c r="H3737">
        <v>11</v>
      </c>
      <c r="I3737" t="str">
        <f t="shared" si="233"/>
        <v>Frequent Buyer</v>
      </c>
      <c r="J3737">
        <v>5</v>
      </c>
      <c r="K3737" t="str">
        <f t="shared" si="234"/>
        <v>Satisfied</v>
      </c>
      <c r="L3737">
        <v>1</v>
      </c>
      <c r="M3737" t="str">
        <f t="shared" si="235"/>
        <v>Intent to Purchase</v>
      </c>
    </row>
    <row r="3738" spans="1:13">
      <c r="A3738">
        <v>9610</v>
      </c>
      <c r="B3738" t="s">
        <v>24</v>
      </c>
      <c r="C3738" t="s">
        <v>10</v>
      </c>
      <c r="D3738" s="3">
        <v>1534.0062634723699</v>
      </c>
      <c r="E3738">
        <v>50</v>
      </c>
      <c r="F3738" s="5" t="str">
        <f t="shared" si="232"/>
        <v>Mature Adult</v>
      </c>
      <c r="G3738" t="s">
        <v>9020</v>
      </c>
      <c r="H3738">
        <v>19</v>
      </c>
      <c r="I3738" t="str">
        <f t="shared" si="233"/>
        <v>Very Frequent Buyer</v>
      </c>
      <c r="J3738">
        <v>1</v>
      </c>
      <c r="K3738" t="str">
        <f t="shared" si="234"/>
        <v>Unsatisfied</v>
      </c>
      <c r="L3738">
        <v>1</v>
      </c>
      <c r="M3738" t="str">
        <f t="shared" si="235"/>
        <v>Intent to Purchase</v>
      </c>
    </row>
    <row r="3739" spans="1:13">
      <c r="A3739">
        <v>9611</v>
      </c>
      <c r="B3739" t="s">
        <v>9</v>
      </c>
      <c r="C3739" t="s">
        <v>28</v>
      </c>
      <c r="D3739" s="3">
        <v>799.10404853759496</v>
      </c>
      <c r="E3739">
        <v>25</v>
      </c>
      <c r="F3739" s="5" t="str">
        <f t="shared" si="232"/>
        <v>Young Adult</v>
      </c>
      <c r="G3739" t="s">
        <v>9019</v>
      </c>
      <c r="H3739">
        <v>5</v>
      </c>
      <c r="I3739" t="str">
        <f t="shared" si="233"/>
        <v>Regular Buyer</v>
      </c>
      <c r="J3739">
        <v>4</v>
      </c>
      <c r="K3739" t="str">
        <f t="shared" si="234"/>
        <v>Satisfied</v>
      </c>
      <c r="L3739">
        <v>0</v>
      </c>
      <c r="M3739" t="str">
        <f t="shared" si="235"/>
        <v>No Intent</v>
      </c>
    </row>
    <row r="3740" spans="1:13">
      <c r="A3740">
        <v>9612</v>
      </c>
      <c r="B3740" t="s">
        <v>31</v>
      </c>
      <c r="C3740" t="s">
        <v>18</v>
      </c>
      <c r="D3740" s="3">
        <v>1448.50936235416</v>
      </c>
      <c r="E3740">
        <v>21</v>
      </c>
      <c r="F3740" s="5" t="str">
        <f t="shared" si="232"/>
        <v>Young Adult</v>
      </c>
      <c r="G3740" t="s">
        <v>9019</v>
      </c>
      <c r="H3740">
        <v>4</v>
      </c>
      <c r="I3740" t="str">
        <f t="shared" si="233"/>
        <v>Regular Buyer</v>
      </c>
      <c r="J3740">
        <v>4</v>
      </c>
      <c r="K3740" t="str">
        <f t="shared" si="234"/>
        <v>Satisfied</v>
      </c>
      <c r="L3740">
        <v>0</v>
      </c>
      <c r="M3740" t="str">
        <f t="shared" si="235"/>
        <v>No Intent</v>
      </c>
    </row>
    <row r="3741" spans="1:13">
      <c r="A3741">
        <v>9613</v>
      </c>
      <c r="B3741" t="s">
        <v>24</v>
      </c>
      <c r="C3741" t="s">
        <v>22</v>
      </c>
      <c r="D3741" s="3">
        <v>1100.2489891432299</v>
      </c>
      <c r="E3741">
        <v>60</v>
      </c>
      <c r="F3741" s="5" t="str">
        <f t="shared" si="232"/>
        <v>Senior</v>
      </c>
      <c r="G3741" t="s">
        <v>9019</v>
      </c>
      <c r="H3741">
        <v>15</v>
      </c>
      <c r="I3741" t="str">
        <f t="shared" si="233"/>
        <v>Very Frequent Buyer</v>
      </c>
      <c r="J3741">
        <v>5</v>
      </c>
      <c r="K3741" t="str">
        <f t="shared" si="234"/>
        <v>Satisfied</v>
      </c>
      <c r="L3741">
        <v>1</v>
      </c>
      <c r="M3741" t="str">
        <f t="shared" si="235"/>
        <v>Intent to Purchase</v>
      </c>
    </row>
    <row r="3742" spans="1:13">
      <c r="A3742">
        <v>9614</v>
      </c>
      <c r="B3742" t="s">
        <v>31</v>
      </c>
      <c r="C3742" t="s">
        <v>28</v>
      </c>
      <c r="D3742" s="3">
        <v>1631.08008567242</v>
      </c>
      <c r="E3742">
        <v>40</v>
      </c>
      <c r="F3742" s="5" t="str">
        <f t="shared" si="232"/>
        <v>Middle aged</v>
      </c>
      <c r="G3742" t="s">
        <v>9020</v>
      </c>
      <c r="H3742">
        <v>6</v>
      </c>
      <c r="I3742" t="str">
        <f t="shared" si="233"/>
        <v>Regular Buyer</v>
      </c>
      <c r="J3742">
        <v>4</v>
      </c>
      <c r="K3742" t="str">
        <f t="shared" si="234"/>
        <v>Satisfied</v>
      </c>
      <c r="L3742">
        <v>1</v>
      </c>
      <c r="M3742" t="str">
        <f t="shared" si="235"/>
        <v>Intent to Purchase</v>
      </c>
    </row>
    <row r="3743" spans="1:13">
      <c r="A3743">
        <v>9615</v>
      </c>
      <c r="B3743" t="s">
        <v>31</v>
      </c>
      <c r="C3743" t="s">
        <v>10</v>
      </c>
      <c r="D3743" s="3">
        <v>380.16960857191498</v>
      </c>
      <c r="E3743">
        <v>38</v>
      </c>
      <c r="F3743" s="5" t="str">
        <f t="shared" si="232"/>
        <v>Adult</v>
      </c>
      <c r="G3743" t="s">
        <v>9019</v>
      </c>
      <c r="H3743">
        <v>7</v>
      </c>
      <c r="I3743" t="str">
        <f t="shared" si="233"/>
        <v>Frequent Buyer</v>
      </c>
      <c r="J3743">
        <v>3</v>
      </c>
      <c r="K3743" t="str">
        <f t="shared" si="234"/>
        <v>Neutral</v>
      </c>
      <c r="L3743">
        <v>0</v>
      </c>
      <c r="M3743" t="str">
        <f t="shared" si="235"/>
        <v>No Intent</v>
      </c>
    </row>
    <row r="3744" spans="1:13">
      <c r="A3744">
        <v>9616</v>
      </c>
      <c r="B3744" t="s">
        <v>15</v>
      </c>
      <c r="C3744" t="s">
        <v>22</v>
      </c>
      <c r="D3744" s="3">
        <v>338.69029146657101</v>
      </c>
      <c r="E3744">
        <v>60</v>
      </c>
      <c r="F3744" s="5" t="str">
        <f t="shared" si="232"/>
        <v>Senior</v>
      </c>
      <c r="G3744" t="s">
        <v>9019</v>
      </c>
      <c r="H3744">
        <v>3</v>
      </c>
      <c r="I3744" t="str">
        <f t="shared" si="233"/>
        <v>Occasional Buyer</v>
      </c>
      <c r="J3744">
        <v>1</v>
      </c>
      <c r="K3744" t="str">
        <f t="shared" si="234"/>
        <v>Unsatisfied</v>
      </c>
      <c r="L3744">
        <v>0</v>
      </c>
      <c r="M3744" t="str">
        <f t="shared" si="235"/>
        <v>No Intent</v>
      </c>
    </row>
    <row r="3745" spans="1:13">
      <c r="A3745">
        <v>9617</v>
      </c>
      <c r="B3745" t="s">
        <v>31</v>
      </c>
      <c r="C3745" t="s">
        <v>18</v>
      </c>
      <c r="D3745" s="3">
        <v>2773.3953028412602</v>
      </c>
      <c r="E3745">
        <v>45</v>
      </c>
      <c r="F3745" s="5" t="str">
        <f t="shared" si="232"/>
        <v>Middle aged</v>
      </c>
      <c r="G3745" t="s">
        <v>9019</v>
      </c>
      <c r="H3745">
        <v>14</v>
      </c>
      <c r="I3745" t="str">
        <f t="shared" si="233"/>
        <v>Very Frequent Buyer</v>
      </c>
      <c r="J3745">
        <v>3</v>
      </c>
      <c r="K3745" t="str">
        <f t="shared" si="234"/>
        <v>Neutral</v>
      </c>
      <c r="L3745">
        <v>0</v>
      </c>
      <c r="M3745" t="str">
        <f t="shared" si="235"/>
        <v>No Intent</v>
      </c>
    </row>
    <row r="3746" spans="1:13">
      <c r="A3746">
        <v>9618</v>
      </c>
      <c r="B3746" t="s">
        <v>24</v>
      </c>
      <c r="C3746" t="s">
        <v>22</v>
      </c>
      <c r="D3746" s="3">
        <v>2928.46413984535</v>
      </c>
      <c r="E3746">
        <v>37</v>
      </c>
      <c r="F3746" s="5" t="str">
        <f t="shared" si="232"/>
        <v>Adult</v>
      </c>
      <c r="G3746" t="s">
        <v>9019</v>
      </c>
      <c r="H3746">
        <v>17</v>
      </c>
      <c r="I3746" t="str">
        <f t="shared" si="233"/>
        <v>Very Frequent Buyer</v>
      </c>
      <c r="J3746">
        <v>4</v>
      </c>
      <c r="K3746" t="str">
        <f t="shared" si="234"/>
        <v>Satisfied</v>
      </c>
      <c r="L3746">
        <v>1</v>
      </c>
      <c r="M3746" t="str">
        <f t="shared" si="235"/>
        <v>Intent to Purchase</v>
      </c>
    </row>
    <row r="3747" spans="1:13">
      <c r="A3747">
        <v>9619</v>
      </c>
      <c r="B3747" t="s">
        <v>24</v>
      </c>
      <c r="C3747" t="s">
        <v>22</v>
      </c>
      <c r="D3747" s="3">
        <v>969.83430039718303</v>
      </c>
      <c r="E3747">
        <v>23</v>
      </c>
      <c r="F3747" s="5" t="str">
        <f t="shared" si="232"/>
        <v>Young Adult</v>
      </c>
      <c r="G3747" t="s">
        <v>9019</v>
      </c>
      <c r="H3747">
        <v>19</v>
      </c>
      <c r="I3747" t="str">
        <f t="shared" si="233"/>
        <v>Very Frequent Buyer</v>
      </c>
      <c r="J3747">
        <v>1</v>
      </c>
      <c r="K3747" t="str">
        <f t="shared" si="234"/>
        <v>Unsatisfied</v>
      </c>
      <c r="L3747">
        <v>0</v>
      </c>
      <c r="M3747" t="str">
        <f t="shared" si="235"/>
        <v>No Intent</v>
      </c>
    </row>
    <row r="3748" spans="1:13">
      <c r="A3748">
        <v>9620</v>
      </c>
      <c r="B3748" t="s">
        <v>24</v>
      </c>
      <c r="C3748" t="s">
        <v>18</v>
      </c>
      <c r="D3748" s="3">
        <v>867.77811951160299</v>
      </c>
      <c r="E3748">
        <v>36</v>
      </c>
      <c r="F3748" s="5" t="str">
        <f t="shared" si="232"/>
        <v>Adult</v>
      </c>
      <c r="G3748" t="s">
        <v>9019</v>
      </c>
      <c r="H3748">
        <v>7</v>
      </c>
      <c r="I3748" t="str">
        <f t="shared" si="233"/>
        <v>Frequent Buyer</v>
      </c>
      <c r="J3748">
        <v>1</v>
      </c>
      <c r="K3748" t="str">
        <f t="shared" si="234"/>
        <v>Unsatisfied</v>
      </c>
      <c r="L3748">
        <v>0</v>
      </c>
      <c r="M3748" t="str">
        <f t="shared" si="235"/>
        <v>No Intent</v>
      </c>
    </row>
    <row r="3749" spans="1:13">
      <c r="A3749">
        <v>9621</v>
      </c>
      <c r="B3749" t="s">
        <v>24</v>
      </c>
      <c r="C3749" t="s">
        <v>28</v>
      </c>
      <c r="D3749" s="3">
        <v>823.58917120975798</v>
      </c>
      <c r="E3749">
        <v>54</v>
      </c>
      <c r="F3749" s="5" t="str">
        <f t="shared" si="232"/>
        <v>Mature Adult</v>
      </c>
      <c r="G3749" t="s">
        <v>9019</v>
      </c>
      <c r="H3749">
        <v>7</v>
      </c>
      <c r="I3749" t="str">
        <f t="shared" si="233"/>
        <v>Frequent Buyer</v>
      </c>
      <c r="J3749">
        <v>4</v>
      </c>
      <c r="K3749" t="str">
        <f t="shared" si="234"/>
        <v>Satisfied</v>
      </c>
      <c r="L3749">
        <v>1</v>
      </c>
      <c r="M3749" t="str">
        <f t="shared" si="235"/>
        <v>Intent to Purchase</v>
      </c>
    </row>
    <row r="3750" spans="1:13">
      <c r="A3750">
        <v>9622</v>
      </c>
      <c r="B3750" t="s">
        <v>9</v>
      </c>
      <c r="C3750" t="s">
        <v>22</v>
      </c>
      <c r="D3750" s="3">
        <v>449.907746439775</v>
      </c>
      <c r="E3750">
        <v>69</v>
      </c>
      <c r="F3750" s="5" t="str">
        <f t="shared" si="232"/>
        <v>Senior</v>
      </c>
      <c r="G3750" t="s">
        <v>9019</v>
      </c>
      <c r="H3750">
        <v>15</v>
      </c>
      <c r="I3750" t="str">
        <f t="shared" si="233"/>
        <v>Very Frequent Buyer</v>
      </c>
      <c r="J3750">
        <v>4</v>
      </c>
      <c r="K3750" t="str">
        <f t="shared" si="234"/>
        <v>Satisfied</v>
      </c>
      <c r="L3750">
        <v>1</v>
      </c>
      <c r="M3750" t="str">
        <f t="shared" si="235"/>
        <v>Intent to Purchase</v>
      </c>
    </row>
    <row r="3751" spans="1:13">
      <c r="A3751">
        <v>9623</v>
      </c>
      <c r="B3751" t="s">
        <v>15</v>
      </c>
      <c r="C3751" t="s">
        <v>13</v>
      </c>
      <c r="D3751" s="3">
        <v>2067.3076340938401</v>
      </c>
      <c r="E3751">
        <v>48</v>
      </c>
      <c r="F3751" s="5" t="str">
        <f t="shared" si="232"/>
        <v>Middle aged</v>
      </c>
      <c r="G3751" t="s">
        <v>9020</v>
      </c>
      <c r="H3751">
        <v>12</v>
      </c>
      <c r="I3751" t="str">
        <f t="shared" si="233"/>
        <v>Frequent Buyer</v>
      </c>
      <c r="J3751">
        <v>2</v>
      </c>
      <c r="K3751" t="str">
        <f t="shared" si="234"/>
        <v>Unsatisfied</v>
      </c>
      <c r="L3751">
        <v>1</v>
      </c>
      <c r="M3751" t="str">
        <f t="shared" si="235"/>
        <v>Intent to Purchase</v>
      </c>
    </row>
    <row r="3752" spans="1:13">
      <c r="A3752">
        <v>9624</v>
      </c>
      <c r="B3752" t="s">
        <v>15</v>
      </c>
      <c r="C3752" t="s">
        <v>28</v>
      </c>
      <c r="D3752" s="3">
        <v>1586.96845801478</v>
      </c>
      <c r="E3752">
        <v>26</v>
      </c>
      <c r="F3752" s="5" t="str">
        <f t="shared" si="232"/>
        <v>Young Adult</v>
      </c>
      <c r="G3752" t="s">
        <v>9019</v>
      </c>
      <c r="H3752">
        <v>12</v>
      </c>
      <c r="I3752" t="str">
        <f t="shared" si="233"/>
        <v>Frequent Buyer</v>
      </c>
      <c r="J3752">
        <v>4</v>
      </c>
      <c r="K3752" t="str">
        <f t="shared" si="234"/>
        <v>Satisfied</v>
      </c>
      <c r="L3752">
        <v>0</v>
      </c>
      <c r="M3752" t="str">
        <f t="shared" si="235"/>
        <v>No Intent</v>
      </c>
    </row>
    <row r="3753" spans="1:13">
      <c r="A3753">
        <v>9625</v>
      </c>
      <c r="B3753" t="s">
        <v>15</v>
      </c>
      <c r="C3753" t="s">
        <v>10</v>
      </c>
      <c r="D3753" s="3">
        <v>751.756837370173</v>
      </c>
      <c r="E3753">
        <v>49</v>
      </c>
      <c r="F3753" s="5" t="str">
        <f t="shared" si="232"/>
        <v>Middle aged</v>
      </c>
      <c r="G3753" t="s">
        <v>9020</v>
      </c>
      <c r="H3753">
        <v>4</v>
      </c>
      <c r="I3753" t="str">
        <f t="shared" si="233"/>
        <v>Regular Buyer</v>
      </c>
      <c r="J3753">
        <v>5</v>
      </c>
      <c r="K3753" t="str">
        <f t="shared" si="234"/>
        <v>Satisfied</v>
      </c>
      <c r="L3753">
        <v>1</v>
      </c>
      <c r="M3753" t="str">
        <f t="shared" si="235"/>
        <v>Intent to Purchase</v>
      </c>
    </row>
    <row r="3754" spans="1:13">
      <c r="A3754">
        <v>9626</v>
      </c>
      <c r="B3754" t="s">
        <v>15</v>
      </c>
      <c r="C3754" t="s">
        <v>22</v>
      </c>
      <c r="D3754" s="3">
        <v>450.63436765439099</v>
      </c>
      <c r="E3754">
        <v>59</v>
      </c>
      <c r="F3754" s="5" t="str">
        <f t="shared" si="232"/>
        <v>Mature Adult</v>
      </c>
      <c r="G3754" t="s">
        <v>9020</v>
      </c>
      <c r="H3754">
        <v>8</v>
      </c>
      <c r="I3754" t="str">
        <f t="shared" si="233"/>
        <v>Frequent Buyer</v>
      </c>
      <c r="J3754">
        <v>3</v>
      </c>
      <c r="K3754" t="str">
        <f t="shared" si="234"/>
        <v>Neutral</v>
      </c>
      <c r="L3754">
        <v>1</v>
      </c>
      <c r="M3754" t="str">
        <f t="shared" si="235"/>
        <v>Intent to Purchase</v>
      </c>
    </row>
    <row r="3755" spans="1:13">
      <c r="A3755">
        <v>9627</v>
      </c>
      <c r="B3755" t="s">
        <v>9</v>
      </c>
      <c r="C3755" t="s">
        <v>22</v>
      </c>
      <c r="D3755" s="3">
        <v>232.471463271407</v>
      </c>
      <c r="E3755">
        <v>21</v>
      </c>
      <c r="F3755" s="5" t="str">
        <f t="shared" si="232"/>
        <v>Young Adult</v>
      </c>
      <c r="G3755" t="s">
        <v>9020</v>
      </c>
      <c r="H3755">
        <v>13</v>
      </c>
      <c r="I3755" t="str">
        <f t="shared" si="233"/>
        <v>Very Frequent Buyer</v>
      </c>
      <c r="J3755">
        <v>1</v>
      </c>
      <c r="K3755" t="str">
        <f t="shared" si="234"/>
        <v>Unsatisfied</v>
      </c>
      <c r="L3755">
        <v>0</v>
      </c>
      <c r="M3755" t="str">
        <f t="shared" si="235"/>
        <v>No Intent</v>
      </c>
    </row>
    <row r="3756" spans="1:13">
      <c r="A3756">
        <v>9628</v>
      </c>
      <c r="B3756" t="s">
        <v>15</v>
      </c>
      <c r="C3756" t="s">
        <v>28</v>
      </c>
      <c r="D3756" s="3">
        <v>1806.26951308308</v>
      </c>
      <c r="E3756">
        <v>18</v>
      </c>
      <c r="F3756" s="5" t="str">
        <f t="shared" ref="F3756:F3819" si="236">IF(E3756&lt;20,"Adolescent",IF(E3756&lt;30,"Young Adult",IF(E3756&lt;40,"Adult",IF(E3756&lt;50,"Middle aged",IF(E3756&lt;60,"Mature Adult","Senior")))))</f>
        <v>Adolescent</v>
      </c>
      <c r="G3756" t="s">
        <v>9020</v>
      </c>
      <c r="H3756">
        <v>13</v>
      </c>
      <c r="I3756" t="str">
        <f t="shared" si="233"/>
        <v>Very Frequent Buyer</v>
      </c>
      <c r="J3756">
        <v>1</v>
      </c>
      <c r="K3756" t="str">
        <f t="shared" si="234"/>
        <v>Unsatisfied</v>
      </c>
      <c r="L3756">
        <v>0</v>
      </c>
      <c r="M3756" t="str">
        <f t="shared" si="235"/>
        <v>No Intent</v>
      </c>
    </row>
    <row r="3757" spans="1:13">
      <c r="A3757">
        <v>9629</v>
      </c>
      <c r="B3757" t="s">
        <v>15</v>
      </c>
      <c r="C3757" t="s">
        <v>18</v>
      </c>
      <c r="D3757" s="3">
        <v>2914.01705931577</v>
      </c>
      <c r="E3757">
        <v>19</v>
      </c>
      <c r="F3757" s="5" t="str">
        <f t="shared" si="236"/>
        <v>Adolescent</v>
      </c>
      <c r="G3757" t="s">
        <v>9020</v>
      </c>
      <c r="H3757">
        <v>9</v>
      </c>
      <c r="I3757" t="str">
        <f t="shared" si="233"/>
        <v>Frequent Buyer</v>
      </c>
      <c r="J3757">
        <v>4</v>
      </c>
      <c r="K3757" t="str">
        <f t="shared" si="234"/>
        <v>Satisfied</v>
      </c>
      <c r="L3757">
        <v>1</v>
      </c>
      <c r="M3757" t="str">
        <f t="shared" si="235"/>
        <v>Intent to Purchase</v>
      </c>
    </row>
    <row r="3758" spans="1:13">
      <c r="A3758">
        <v>9630</v>
      </c>
      <c r="B3758" t="s">
        <v>12</v>
      </c>
      <c r="C3758" t="s">
        <v>13</v>
      </c>
      <c r="D3758" s="3">
        <v>808.179853131855</v>
      </c>
      <c r="E3758">
        <v>34</v>
      </c>
      <c r="F3758" s="5" t="str">
        <f t="shared" si="236"/>
        <v>Adult</v>
      </c>
      <c r="G3758" t="s">
        <v>9020</v>
      </c>
      <c r="H3758">
        <v>8</v>
      </c>
      <c r="I3758" t="str">
        <f t="shared" si="233"/>
        <v>Frequent Buyer</v>
      </c>
      <c r="J3758">
        <v>4</v>
      </c>
      <c r="K3758" t="str">
        <f t="shared" si="234"/>
        <v>Satisfied</v>
      </c>
      <c r="L3758">
        <v>1</v>
      </c>
      <c r="M3758" t="str">
        <f t="shared" si="235"/>
        <v>Intent to Purchase</v>
      </c>
    </row>
    <row r="3759" spans="1:13">
      <c r="A3759">
        <v>9631</v>
      </c>
      <c r="B3759" t="s">
        <v>12</v>
      </c>
      <c r="C3759" t="s">
        <v>28</v>
      </c>
      <c r="D3759" s="3">
        <v>329.93281279293302</v>
      </c>
      <c r="E3759">
        <v>68</v>
      </c>
      <c r="F3759" s="5" t="str">
        <f t="shared" si="236"/>
        <v>Senior</v>
      </c>
      <c r="G3759" t="s">
        <v>9020</v>
      </c>
      <c r="H3759">
        <v>3</v>
      </c>
      <c r="I3759" t="str">
        <f t="shared" si="233"/>
        <v>Occasional Buyer</v>
      </c>
      <c r="J3759">
        <v>2</v>
      </c>
      <c r="K3759" t="str">
        <f t="shared" si="234"/>
        <v>Unsatisfied</v>
      </c>
      <c r="L3759">
        <v>1</v>
      </c>
      <c r="M3759" t="str">
        <f t="shared" si="235"/>
        <v>Intent to Purchase</v>
      </c>
    </row>
    <row r="3760" spans="1:13">
      <c r="A3760">
        <v>9632</v>
      </c>
      <c r="B3760" t="s">
        <v>31</v>
      </c>
      <c r="C3760" t="s">
        <v>28</v>
      </c>
      <c r="D3760" s="3">
        <v>105.465409090414</v>
      </c>
      <c r="E3760">
        <v>56</v>
      </c>
      <c r="F3760" s="5" t="str">
        <f t="shared" si="236"/>
        <v>Mature Adult</v>
      </c>
      <c r="G3760" t="s">
        <v>9019</v>
      </c>
      <c r="H3760">
        <v>8</v>
      </c>
      <c r="I3760" t="str">
        <f t="shared" si="233"/>
        <v>Frequent Buyer</v>
      </c>
      <c r="J3760">
        <v>4</v>
      </c>
      <c r="K3760" t="str">
        <f t="shared" si="234"/>
        <v>Satisfied</v>
      </c>
      <c r="L3760">
        <v>1</v>
      </c>
      <c r="M3760" t="str">
        <f t="shared" si="235"/>
        <v>Intent to Purchase</v>
      </c>
    </row>
    <row r="3761" spans="1:13">
      <c r="A3761">
        <v>9633</v>
      </c>
      <c r="B3761" t="s">
        <v>15</v>
      </c>
      <c r="C3761" t="s">
        <v>13</v>
      </c>
      <c r="D3761" s="3">
        <v>1755.90657343013</v>
      </c>
      <c r="E3761">
        <v>29</v>
      </c>
      <c r="F3761" s="5" t="str">
        <f t="shared" si="236"/>
        <v>Young Adult</v>
      </c>
      <c r="G3761" t="s">
        <v>9019</v>
      </c>
      <c r="H3761">
        <v>18</v>
      </c>
      <c r="I3761" t="str">
        <f t="shared" si="233"/>
        <v>Very Frequent Buyer</v>
      </c>
      <c r="J3761">
        <v>3</v>
      </c>
      <c r="K3761" t="str">
        <f t="shared" si="234"/>
        <v>Neutral</v>
      </c>
      <c r="L3761">
        <v>0</v>
      </c>
      <c r="M3761" t="str">
        <f t="shared" si="235"/>
        <v>No Intent</v>
      </c>
    </row>
    <row r="3762" spans="1:13">
      <c r="A3762">
        <v>9634</v>
      </c>
      <c r="B3762" t="s">
        <v>31</v>
      </c>
      <c r="C3762" t="s">
        <v>18</v>
      </c>
      <c r="D3762" s="3">
        <v>695.83218119867695</v>
      </c>
      <c r="E3762">
        <v>36</v>
      </c>
      <c r="F3762" s="5" t="str">
        <f t="shared" si="236"/>
        <v>Adult</v>
      </c>
      <c r="G3762" t="s">
        <v>9019</v>
      </c>
      <c r="H3762">
        <v>12</v>
      </c>
      <c r="I3762" t="str">
        <f t="shared" si="233"/>
        <v>Frequent Buyer</v>
      </c>
      <c r="J3762">
        <v>1</v>
      </c>
      <c r="K3762" t="str">
        <f t="shared" si="234"/>
        <v>Unsatisfied</v>
      </c>
      <c r="L3762">
        <v>0</v>
      </c>
      <c r="M3762" t="str">
        <f t="shared" si="235"/>
        <v>No Intent</v>
      </c>
    </row>
    <row r="3763" spans="1:13">
      <c r="A3763">
        <v>9635</v>
      </c>
      <c r="B3763" t="s">
        <v>9</v>
      </c>
      <c r="C3763" t="s">
        <v>18</v>
      </c>
      <c r="D3763" s="3">
        <v>419.59364616804697</v>
      </c>
      <c r="E3763">
        <v>48</v>
      </c>
      <c r="F3763" s="5" t="str">
        <f t="shared" si="236"/>
        <v>Middle aged</v>
      </c>
      <c r="G3763" t="s">
        <v>9020</v>
      </c>
      <c r="H3763">
        <v>8</v>
      </c>
      <c r="I3763" t="str">
        <f t="shared" si="233"/>
        <v>Frequent Buyer</v>
      </c>
      <c r="J3763">
        <v>2</v>
      </c>
      <c r="K3763" t="str">
        <f t="shared" si="234"/>
        <v>Unsatisfied</v>
      </c>
      <c r="L3763">
        <v>1</v>
      </c>
      <c r="M3763" t="str">
        <f t="shared" si="235"/>
        <v>Intent to Purchase</v>
      </c>
    </row>
    <row r="3764" spans="1:13">
      <c r="A3764">
        <v>9636</v>
      </c>
      <c r="B3764" t="s">
        <v>24</v>
      </c>
      <c r="C3764" t="s">
        <v>13</v>
      </c>
      <c r="D3764" s="3">
        <v>2358.15432080042</v>
      </c>
      <c r="E3764">
        <v>32</v>
      </c>
      <c r="F3764" s="5" t="str">
        <f t="shared" si="236"/>
        <v>Adult</v>
      </c>
      <c r="G3764" t="s">
        <v>9019</v>
      </c>
      <c r="H3764">
        <v>15</v>
      </c>
      <c r="I3764" t="str">
        <f t="shared" si="233"/>
        <v>Very Frequent Buyer</v>
      </c>
      <c r="J3764">
        <v>5</v>
      </c>
      <c r="K3764" t="str">
        <f t="shared" si="234"/>
        <v>Satisfied</v>
      </c>
      <c r="L3764">
        <v>1</v>
      </c>
      <c r="M3764" t="str">
        <f t="shared" si="235"/>
        <v>Intent to Purchase</v>
      </c>
    </row>
    <row r="3765" spans="1:13">
      <c r="A3765">
        <v>9637</v>
      </c>
      <c r="B3765" t="s">
        <v>15</v>
      </c>
      <c r="C3765" t="s">
        <v>13</v>
      </c>
      <c r="D3765" s="3">
        <v>2507.8247397733999</v>
      </c>
      <c r="E3765">
        <v>54</v>
      </c>
      <c r="F3765" s="5" t="str">
        <f t="shared" si="236"/>
        <v>Mature Adult</v>
      </c>
      <c r="G3765" t="s">
        <v>9019</v>
      </c>
      <c r="H3765">
        <v>14</v>
      </c>
      <c r="I3765" t="str">
        <f t="shared" si="233"/>
        <v>Very Frequent Buyer</v>
      </c>
      <c r="J3765">
        <v>3</v>
      </c>
      <c r="K3765" t="str">
        <f t="shared" si="234"/>
        <v>Neutral</v>
      </c>
      <c r="L3765">
        <v>0</v>
      </c>
      <c r="M3765" t="str">
        <f t="shared" si="235"/>
        <v>No Intent</v>
      </c>
    </row>
    <row r="3766" spans="1:13">
      <c r="A3766">
        <v>9638</v>
      </c>
      <c r="B3766" t="s">
        <v>31</v>
      </c>
      <c r="C3766" t="s">
        <v>18</v>
      </c>
      <c r="D3766" s="3">
        <v>1095.6775465963401</v>
      </c>
      <c r="E3766">
        <v>57</v>
      </c>
      <c r="F3766" s="5" t="str">
        <f t="shared" si="236"/>
        <v>Mature Adult</v>
      </c>
      <c r="G3766" t="s">
        <v>9019</v>
      </c>
      <c r="H3766">
        <v>17</v>
      </c>
      <c r="I3766" t="str">
        <f t="shared" si="233"/>
        <v>Very Frequent Buyer</v>
      </c>
      <c r="J3766">
        <v>4</v>
      </c>
      <c r="K3766" t="str">
        <f t="shared" si="234"/>
        <v>Satisfied</v>
      </c>
      <c r="L3766">
        <v>1</v>
      </c>
      <c r="M3766" t="str">
        <f t="shared" si="235"/>
        <v>Intent to Purchase</v>
      </c>
    </row>
    <row r="3767" spans="1:13">
      <c r="A3767">
        <v>9639</v>
      </c>
      <c r="B3767" t="s">
        <v>15</v>
      </c>
      <c r="C3767" t="s">
        <v>28</v>
      </c>
      <c r="D3767" s="3">
        <v>1157.0769832291101</v>
      </c>
      <c r="E3767">
        <v>21</v>
      </c>
      <c r="F3767" s="5" t="str">
        <f t="shared" si="236"/>
        <v>Young Adult</v>
      </c>
      <c r="G3767" t="s">
        <v>9020</v>
      </c>
      <c r="H3767">
        <v>1</v>
      </c>
      <c r="I3767" t="str">
        <f t="shared" si="233"/>
        <v>Rare Buyer</v>
      </c>
      <c r="J3767">
        <v>2</v>
      </c>
      <c r="K3767" t="str">
        <f t="shared" si="234"/>
        <v>Unsatisfied</v>
      </c>
      <c r="L3767">
        <v>0</v>
      </c>
      <c r="M3767" t="str">
        <f t="shared" si="235"/>
        <v>No Intent</v>
      </c>
    </row>
    <row r="3768" spans="1:13">
      <c r="A3768">
        <v>9640</v>
      </c>
      <c r="B3768" t="s">
        <v>12</v>
      </c>
      <c r="C3768" t="s">
        <v>28</v>
      </c>
      <c r="D3768" s="3">
        <v>1979.4391346421401</v>
      </c>
      <c r="E3768">
        <v>49</v>
      </c>
      <c r="F3768" s="5" t="str">
        <f t="shared" si="236"/>
        <v>Middle aged</v>
      </c>
      <c r="G3768" t="s">
        <v>9019</v>
      </c>
      <c r="H3768">
        <v>16</v>
      </c>
      <c r="I3768" t="str">
        <f t="shared" si="233"/>
        <v>Very Frequent Buyer</v>
      </c>
      <c r="J3768">
        <v>1</v>
      </c>
      <c r="K3768" t="str">
        <f t="shared" si="234"/>
        <v>Unsatisfied</v>
      </c>
      <c r="L3768">
        <v>0</v>
      </c>
      <c r="M3768" t="str">
        <f t="shared" si="235"/>
        <v>No Intent</v>
      </c>
    </row>
    <row r="3769" spans="1:13">
      <c r="A3769">
        <v>9641</v>
      </c>
      <c r="B3769" t="s">
        <v>9</v>
      </c>
      <c r="C3769" t="s">
        <v>18</v>
      </c>
      <c r="D3769" s="3">
        <v>553.25785962562497</v>
      </c>
      <c r="E3769">
        <v>58</v>
      </c>
      <c r="F3769" s="5" t="str">
        <f t="shared" si="236"/>
        <v>Mature Adult</v>
      </c>
      <c r="G3769" t="s">
        <v>9019</v>
      </c>
      <c r="H3769">
        <v>4</v>
      </c>
      <c r="I3769" t="str">
        <f t="shared" si="233"/>
        <v>Regular Buyer</v>
      </c>
      <c r="J3769">
        <v>1</v>
      </c>
      <c r="K3769" t="str">
        <f t="shared" si="234"/>
        <v>Unsatisfied</v>
      </c>
      <c r="L3769">
        <v>0</v>
      </c>
      <c r="M3769" t="str">
        <f t="shared" si="235"/>
        <v>No Intent</v>
      </c>
    </row>
    <row r="3770" spans="1:13">
      <c r="A3770">
        <v>9642</v>
      </c>
      <c r="B3770" t="s">
        <v>9</v>
      </c>
      <c r="C3770" t="s">
        <v>28</v>
      </c>
      <c r="D3770" s="3">
        <v>2849.60158737241</v>
      </c>
      <c r="E3770">
        <v>52</v>
      </c>
      <c r="F3770" s="5" t="str">
        <f t="shared" si="236"/>
        <v>Mature Adult</v>
      </c>
      <c r="G3770" t="s">
        <v>9019</v>
      </c>
      <c r="H3770">
        <v>14</v>
      </c>
      <c r="I3770" t="str">
        <f t="shared" si="233"/>
        <v>Very Frequent Buyer</v>
      </c>
      <c r="J3770">
        <v>5</v>
      </c>
      <c r="K3770" t="str">
        <f t="shared" si="234"/>
        <v>Satisfied</v>
      </c>
      <c r="L3770">
        <v>1</v>
      </c>
      <c r="M3770" t="str">
        <f t="shared" si="235"/>
        <v>Intent to Purchase</v>
      </c>
    </row>
    <row r="3771" spans="1:13">
      <c r="A3771">
        <v>9643</v>
      </c>
      <c r="B3771" t="s">
        <v>15</v>
      </c>
      <c r="C3771" t="s">
        <v>10</v>
      </c>
      <c r="D3771" s="3">
        <v>1083.0944893605999</v>
      </c>
      <c r="E3771">
        <v>37</v>
      </c>
      <c r="F3771" s="5" t="str">
        <f t="shared" si="236"/>
        <v>Adult</v>
      </c>
      <c r="G3771" t="s">
        <v>9020</v>
      </c>
      <c r="H3771">
        <v>13</v>
      </c>
      <c r="I3771" t="str">
        <f t="shared" si="233"/>
        <v>Very Frequent Buyer</v>
      </c>
      <c r="J3771">
        <v>5</v>
      </c>
      <c r="K3771" t="str">
        <f t="shared" si="234"/>
        <v>Satisfied</v>
      </c>
      <c r="L3771">
        <v>1</v>
      </c>
      <c r="M3771" t="str">
        <f t="shared" si="235"/>
        <v>Intent to Purchase</v>
      </c>
    </row>
    <row r="3772" spans="1:13">
      <c r="A3772">
        <v>9644</v>
      </c>
      <c r="B3772" t="s">
        <v>9</v>
      </c>
      <c r="C3772" t="s">
        <v>10</v>
      </c>
      <c r="D3772" s="3">
        <v>2666.4873292430202</v>
      </c>
      <c r="E3772">
        <v>19</v>
      </c>
      <c r="F3772" s="5" t="str">
        <f t="shared" si="236"/>
        <v>Adolescent</v>
      </c>
      <c r="G3772" t="s">
        <v>9019</v>
      </c>
      <c r="H3772">
        <v>13</v>
      </c>
      <c r="I3772" t="str">
        <f t="shared" si="233"/>
        <v>Very Frequent Buyer</v>
      </c>
      <c r="J3772">
        <v>1</v>
      </c>
      <c r="K3772" t="str">
        <f t="shared" si="234"/>
        <v>Unsatisfied</v>
      </c>
      <c r="L3772">
        <v>0</v>
      </c>
      <c r="M3772" t="str">
        <f t="shared" si="235"/>
        <v>No Intent</v>
      </c>
    </row>
    <row r="3773" spans="1:13">
      <c r="A3773">
        <v>9645</v>
      </c>
      <c r="B3773" t="s">
        <v>15</v>
      </c>
      <c r="C3773" t="s">
        <v>28</v>
      </c>
      <c r="D3773" s="3">
        <v>2091.9538134139102</v>
      </c>
      <c r="E3773">
        <v>69</v>
      </c>
      <c r="F3773" s="5" t="str">
        <f t="shared" si="236"/>
        <v>Senior</v>
      </c>
      <c r="G3773" t="s">
        <v>9020</v>
      </c>
      <c r="H3773">
        <v>4</v>
      </c>
      <c r="I3773" t="str">
        <f t="shared" si="233"/>
        <v>Regular Buyer</v>
      </c>
      <c r="J3773">
        <v>4</v>
      </c>
      <c r="K3773" t="str">
        <f t="shared" si="234"/>
        <v>Satisfied</v>
      </c>
      <c r="L3773">
        <v>1</v>
      </c>
      <c r="M3773" t="str">
        <f t="shared" si="235"/>
        <v>Intent to Purchase</v>
      </c>
    </row>
    <row r="3774" spans="1:13">
      <c r="A3774">
        <v>9646</v>
      </c>
      <c r="B3774" t="s">
        <v>31</v>
      </c>
      <c r="C3774" t="s">
        <v>18</v>
      </c>
      <c r="D3774" s="3">
        <v>461.92671709614899</v>
      </c>
      <c r="E3774">
        <v>40</v>
      </c>
      <c r="F3774" s="5" t="str">
        <f t="shared" si="236"/>
        <v>Middle aged</v>
      </c>
      <c r="G3774" t="s">
        <v>9019</v>
      </c>
      <c r="H3774">
        <v>17</v>
      </c>
      <c r="I3774" t="str">
        <f t="shared" si="233"/>
        <v>Very Frequent Buyer</v>
      </c>
      <c r="J3774">
        <v>4</v>
      </c>
      <c r="K3774" t="str">
        <f t="shared" si="234"/>
        <v>Satisfied</v>
      </c>
      <c r="L3774">
        <v>1</v>
      </c>
      <c r="M3774" t="str">
        <f t="shared" si="235"/>
        <v>Intent to Purchase</v>
      </c>
    </row>
    <row r="3775" spans="1:13">
      <c r="A3775">
        <v>9647</v>
      </c>
      <c r="B3775" t="s">
        <v>15</v>
      </c>
      <c r="C3775" t="s">
        <v>22</v>
      </c>
      <c r="D3775" s="3">
        <v>2830.01507446089</v>
      </c>
      <c r="E3775">
        <v>58</v>
      </c>
      <c r="F3775" s="5" t="str">
        <f t="shared" si="236"/>
        <v>Mature Adult</v>
      </c>
      <c r="G3775" t="s">
        <v>9020</v>
      </c>
      <c r="H3775">
        <v>2</v>
      </c>
      <c r="I3775" t="str">
        <f t="shared" si="233"/>
        <v>Occasional Buyer</v>
      </c>
      <c r="J3775">
        <v>2</v>
      </c>
      <c r="K3775" t="str">
        <f t="shared" si="234"/>
        <v>Unsatisfied</v>
      </c>
      <c r="L3775">
        <v>1</v>
      </c>
      <c r="M3775" t="str">
        <f t="shared" si="235"/>
        <v>Intent to Purchase</v>
      </c>
    </row>
    <row r="3776" spans="1:13">
      <c r="A3776">
        <v>9648</v>
      </c>
      <c r="B3776" t="s">
        <v>12</v>
      </c>
      <c r="C3776" t="s">
        <v>28</v>
      </c>
      <c r="D3776" s="3">
        <v>266.41837310919601</v>
      </c>
      <c r="E3776">
        <v>36</v>
      </c>
      <c r="F3776" s="5" t="str">
        <f t="shared" si="236"/>
        <v>Adult</v>
      </c>
      <c r="G3776" t="s">
        <v>9020</v>
      </c>
      <c r="H3776">
        <v>3</v>
      </c>
      <c r="I3776" t="str">
        <f t="shared" si="233"/>
        <v>Occasional Buyer</v>
      </c>
      <c r="J3776">
        <v>1</v>
      </c>
      <c r="K3776" t="str">
        <f t="shared" si="234"/>
        <v>Unsatisfied</v>
      </c>
      <c r="L3776">
        <v>1</v>
      </c>
      <c r="M3776" t="str">
        <f t="shared" si="235"/>
        <v>Intent to Purchase</v>
      </c>
    </row>
    <row r="3777" spans="1:13">
      <c r="A3777">
        <v>9649</v>
      </c>
      <c r="B3777" t="s">
        <v>12</v>
      </c>
      <c r="C3777" t="s">
        <v>10</v>
      </c>
      <c r="D3777" s="3">
        <v>1639.2161969286999</v>
      </c>
      <c r="E3777">
        <v>26</v>
      </c>
      <c r="F3777" s="5" t="str">
        <f t="shared" si="236"/>
        <v>Young Adult</v>
      </c>
      <c r="G3777" t="s">
        <v>9019</v>
      </c>
      <c r="H3777">
        <v>10</v>
      </c>
      <c r="I3777" t="str">
        <f t="shared" si="233"/>
        <v>Frequent Buyer</v>
      </c>
      <c r="J3777">
        <v>1</v>
      </c>
      <c r="K3777" t="str">
        <f t="shared" si="234"/>
        <v>Unsatisfied</v>
      </c>
      <c r="L3777">
        <v>0</v>
      </c>
      <c r="M3777" t="str">
        <f t="shared" si="235"/>
        <v>No Intent</v>
      </c>
    </row>
    <row r="3778" spans="1:13">
      <c r="A3778">
        <v>9650</v>
      </c>
      <c r="B3778" t="s">
        <v>31</v>
      </c>
      <c r="C3778" t="s">
        <v>10</v>
      </c>
      <c r="D3778" s="3">
        <v>822.56675157358995</v>
      </c>
      <c r="E3778">
        <v>58</v>
      </c>
      <c r="F3778" s="5" t="str">
        <f t="shared" si="236"/>
        <v>Mature Adult</v>
      </c>
      <c r="G3778" t="s">
        <v>9019</v>
      </c>
      <c r="H3778">
        <v>15</v>
      </c>
      <c r="I3778" t="str">
        <f t="shared" ref="I3778:I3841" si="237">IF(H3778=0, "No Purchases",
IF(H3778&lt;=1, "Rare Buyer",
IF(H3778&lt;=3, "Occasional Buyer",
IF(H3778&lt;=6, "Regular Buyer",
IF(H3778&lt;=12, "Frequent Buyer", "Very Frequent Buyer")))))</f>
        <v>Very Frequent Buyer</v>
      </c>
      <c r="J3778">
        <v>3</v>
      </c>
      <c r="K3778" t="str">
        <f t="shared" ref="K3778:K3841" si="238">IF(J3778&lt;=2, "Unsatisfied",
IF(J3778=3, "Neutral",
IF(J3778&gt;=4, "Satisfied", "N/A")))</f>
        <v>Neutral</v>
      </c>
      <c r="L3778">
        <v>0</v>
      </c>
      <c r="M3778" t="str">
        <f t="shared" ref="M3778:M3841" si="239">IF(L3778=0, "No Intent", IF(L3778=1,"Intent to Purchase", "N/A"))</f>
        <v>No Intent</v>
      </c>
    </row>
    <row r="3779" spans="1:13">
      <c r="A3779">
        <v>9651</v>
      </c>
      <c r="B3779" t="s">
        <v>24</v>
      </c>
      <c r="C3779" t="s">
        <v>10</v>
      </c>
      <c r="D3779" s="3">
        <v>728.23271823274899</v>
      </c>
      <c r="E3779">
        <v>25</v>
      </c>
      <c r="F3779" s="5" t="str">
        <f t="shared" si="236"/>
        <v>Young Adult</v>
      </c>
      <c r="G3779" t="s">
        <v>9020</v>
      </c>
      <c r="H3779">
        <v>10</v>
      </c>
      <c r="I3779" t="str">
        <f t="shared" si="237"/>
        <v>Frequent Buyer</v>
      </c>
      <c r="J3779">
        <v>2</v>
      </c>
      <c r="K3779" t="str">
        <f t="shared" si="238"/>
        <v>Unsatisfied</v>
      </c>
      <c r="L3779">
        <v>0</v>
      </c>
      <c r="M3779" t="str">
        <f t="shared" si="239"/>
        <v>No Intent</v>
      </c>
    </row>
    <row r="3780" spans="1:13">
      <c r="A3780">
        <v>9652</v>
      </c>
      <c r="B3780" t="s">
        <v>31</v>
      </c>
      <c r="C3780" t="s">
        <v>10</v>
      </c>
      <c r="D3780" s="3">
        <v>1827.79839192231</v>
      </c>
      <c r="E3780">
        <v>31</v>
      </c>
      <c r="F3780" s="5" t="str">
        <f t="shared" si="236"/>
        <v>Adult</v>
      </c>
      <c r="G3780" t="s">
        <v>9020</v>
      </c>
      <c r="H3780">
        <v>14</v>
      </c>
      <c r="I3780" t="str">
        <f t="shared" si="237"/>
        <v>Very Frequent Buyer</v>
      </c>
      <c r="J3780">
        <v>2</v>
      </c>
      <c r="K3780" t="str">
        <f t="shared" si="238"/>
        <v>Unsatisfied</v>
      </c>
      <c r="L3780">
        <v>1</v>
      </c>
      <c r="M3780" t="str">
        <f t="shared" si="239"/>
        <v>Intent to Purchase</v>
      </c>
    </row>
    <row r="3781" spans="1:13">
      <c r="A3781">
        <v>9653</v>
      </c>
      <c r="B3781" t="s">
        <v>31</v>
      </c>
      <c r="C3781" t="s">
        <v>13</v>
      </c>
      <c r="D3781" s="3">
        <v>2668.8068127725801</v>
      </c>
      <c r="E3781">
        <v>32</v>
      </c>
      <c r="F3781" s="5" t="str">
        <f t="shared" si="236"/>
        <v>Adult</v>
      </c>
      <c r="G3781" t="s">
        <v>9019</v>
      </c>
      <c r="H3781">
        <v>4</v>
      </c>
      <c r="I3781" t="str">
        <f t="shared" si="237"/>
        <v>Regular Buyer</v>
      </c>
      <c r="J3781">
        <v>1</v>
      </c>
      <c r="K3781" t="str">
        <f t="shared" si="238"/>
        <v>Unsatisfied</v>
      </c>
      <c r="L3781">
        <v>0</v>
      </c>
      <c r="M3781" t="str">
        <f t="shared" si="239"/>
        <v>No Intent</v>
      </c>
    </row>
    <row r="3782" spans="1:13">
      <c r="A3782">
        <v>9654</v>
      </c>
      <c r="B3782" t="s">
        <v>31</v>
      </c>
      <c r="C3782" t="s">
        <v>22</v>
      </c>
      <c r="D3782" s="3">
        <v>310.73909099015202</v>
      </c>
      <c r="E3782">
        <v>34</v>
      </c>
      <c r="F3782" s="5" t="str">
        <f t="shared" si="236"/>
        <v>Adult</v>
      </c>
      <c r="G3782" t="s">
        <v>9020</v>
      </c>
      <c r="H3782">
        <v>17</v>
      </c>
      <c r="I3782" t="str">
        <f t="shared" si="237"/>
        <v>Very Frequent Buyer</v>
      </c>
      <c r="J3782">
        <v>5</v>
      </c>
      <c r="K3782" t="str">
        <f t="shared" si="238"/>
        <v>Satisfied</v>
      </c>
      <c r="L3782">
        <v>1</v>
      </c>
      <c r="M3782" t="str">
        <f t="shared" si="239"/>
        <v>Intent to Purchase</v>
      </c>
    </row>
    <row r="3783" spans="1:13">
      <c r="A3783">
        <v>9655</v>
      </c>
      <c r="B3783" t="s">
        <v>9</v>
      </c>
      <c r="C3783" t="s">
        <v>22</v>
      </c>
      <c r="D3783" s="3">
        <v>259.62497328804398</v>
      </c>
      <c r="E3783">
        <v>20</v>
      </c>
      <c r="F3783" s="5" t="str">
        <f t="shared" si="236"/>
        <v>Young Adult</v>
      </c>
      <c r="G3783" t="s">
        <v>9020</v>
      </c>
      <c r="H3783">
        <v>18</v>
      </c>
      <c r="I3783" t="str">
        <f t="shared" si="237"/>
        <v>Very Frequent Buyer</v>
      </c>
      <c r="J3783">
        <v>1</v>
      </c>
      <c r="K3783" t="str">
        <f t="shared" si="238"/>
        <v>Unsatisfied</v>
      </c>
      <c r="L3783">
        <v>0</v>
      </c>
      <c r="M3783" t="str">
        <f t="shared" si="239"/>
        <v>No Intent</v>
      </c>
    </row>
    <row r="3784" spans="1:13">
      <c r="A3784">
        <v>9656</v>
      </c>
      <c r="B3784" t="s">
        <v>31</v>
      </c>
      <c r="C3784" t="s">
        <v>18</v>
      </c>
      <c r="D3784" s="3">
        <v>2926.6319302771099</v>
      </c>
      <c r="E3784">
        <v>46</v>
      </c>
      <c r="F3784" s="5" t="str">
        <f t="shared" si="236"/>
        <v>Middle aged</v>
      </c>
      <c r="G3784" t="s">
        <v>9019</v>
      </c>
      <c r="H3784">
        <v>8</v>
      </c>
      <c r="I3784" t="str">
        <f t="shared" si="237"/>
        <v>Frequent Buyer</v>
      </c>
      <c r="J3784">
        <v>3</v>
      </c>
      <c r="K3784" t="str">
        <f t="shared" si="238"/>
        <v>Neutral</v>
      </c>
      <c r="L3784">
        <v>0</v>
      </c>
      <c r="M3784" t="str">
        <f t="shared" si="239"/>
        <v>No Intent</v>
      </c>
    </row>
    <row r="3785" spans="1:13">
      <c r="A3785">
        <v>9657</v>
      </c>
      <c r="B3785" t="s">
        <v>9</v>
      </c>
      <c r="C3785" t="s">
        <v>28</v>
      </c>
      <c r="D3785" s="3">
        <v>886.34662439505098</v>
      </c>
      <c r="E3785">
        <v>54</v>
      </c>
      <c r="F3785" s="5" t="str">
        <f t="shared" si="236"/>
        <v>Mature Adult</v>
      </c>
      <c r="G3785" t="s">
        <v>9020</v>
      </c>
      <c r="H3785">
        <v>16</v>
      </c>
      <c r="I3785" t="str">
        <f t="shared" si="237"/>
        <v>Very Frequent Buyer</v>
      </c>
      <c r="J3785">
        <v>4</v>
      </c>
      <c r="K3785" t="str">
        <f t="shared" si="238"/>
        <v>Satisfied</v>
      </c>
      <c r="L3785">
        <v>1</v>
      </c>
      <c r="M3785" t="str">
        <f t="shared" si="239"/>
        <v>Intent to Purchase</v>
      </c>
    </row>
    <row r="3786" spans="1:13">
      <c r="A3786">
        <v>9658</v>
      </c>
      <c r="B3786" t="s">
        <v>9</v>
      </c>
      <c r="C3786" t="s">
        <v>18</v>
      </c>
      <c r="D3786" s="3">
        <v>1378.98006973777</v>
      </c>
      <c r="E3786">
        <v>65</v>
      </c>
      <c r="F3786" s="5" t="str">
        <f t="shared" si="236"/>
        <v>Senior</v>
      </c>
      <c r="G3786" t="s">
        <v>9020</v>
      </c>
      <c r="H3786">
        <v>19</v>
      </c>
      <c r="I3786" t="str">
        <f t="shared" si="237"/>
        <v>Very Frequent Buyer</v>
      </c>
      <c r="J3786">
        <v>4</v>
      </c>
      <c r="K3786" t="str">
        <f t="shared" si="238"/>
        <v>Satisfied</v>
      </c>
      <c r="L3786">
        <v>1</v>
      </c>
      <c r="M3786" t="str">
        <f t="shared" si="239"/>
        <v>Intent to Purchase</v>
      </c>
    </row>
    <row r="3787" spans="1:13">
      <c r="A3787">
        <v>9659</v>
      </c>
      <c r="B3787" t="s">
        <v>31</v>
      </c>
      <c r="C3787" t="s">
        <v>10</v>
      </c>
      <c r="D3787" s="3">
        <v>2501.0970903484799</v>
      </c>
      <c r="E3787">
        <v>19</v>
      </c>
      <c r="F3787" s="5" t="str">
        <f t="shared" si="236"/>
        <v>Adolescent</v>
      </c>
      <c r="G3787" t="s">
        <v>9019</v>
      </c>
      <c r="H3787">
        <v>4</v>
      </c>
      <c r="I3787" t="str">
        <f t="shared" si="237"/>
        <v>Regular Buyer</v>
      </c>
      <c r="J3787">
        <v>2</v>
      </c>
      <c r="K3787" t="str">
        <f t="shared" si="238"/>
        <v>Unsatisfied</v>
      </c>
      <c r="L3787">
        <v>0</v>
      </c>
      <c r="M3787" t="str">
        <f t="shared" si="239"/>
        <v>No Intent</v>
      </c>
    </row>
    <row r="3788" spans="1:13">
      <c r="A3788">
        <v>9660</v>
      </c>
      <c r="B3788" t="s">
        <v>24</v>
      </c>
      <c r="C3788" t="s">
        <v>13</v>
      </c>
      <c r="D3788" s="3">
        <v>2753.1439109983398</v>
      </c>
      <c r="E3788">
        <v>47</v>
      </c>
      <c r="F3788" s="5" t="str">
        <f t="shared" si="236"/>
        <v>Middle aged</v>
      </c>
      <c r="G3788" t="s">
        <v>9019</v>
      </c>
      <c r="H3788">
        <v>16</v>
      </c>
      <c r="I3788" t="str">
        <f t="shared" si="237"/>
        <v>Very Frequent Buyer</v>
      </c>
      <c r="J3788">
        <v>2</v>
      </c>
      <c r="K3788" t="str">
        <f t="shared" si="238"/>
        <v>Unsatisfied</v>
      </c>
      <c r="L3788">
        <v>0</v>
      </c>
      <c r="M3788" t="str">
        <f t="shared" si="239"/>
        <v>No Intent</v>
      </c>
    </row>
    <row r="3789" spans="1:13">
      <c r="A3789">
        <v>9661</v>
      </c>
      <c r="B3789" t="s">
        <v>9</v>
      </c>
      <c r="C3789" t="s">
        <v>18</v>
      </c>
      <c r="D3789" s="3">
        <v>323.121224178972</v>
      </c>
      <c r="E3789">
        <v>62</v>
      </c>
      <c r="F3789" s="5" t="str">
        <f t="shared" si="236"/>
        <v>Senior</v>
      </c>
      <c r="G3789" t="s">
        <v>9020</v>
      </c>
      <c r="H3789">
        <v>2</v>
      </c>
      <c r="I3789" t="str">
        <f t="shared" si="237"/>
        <v>Occasional Buyer</v>
      </c>
      <c r="J3789">
        <v>3</v>
      </c>
      <c r="K3789" t="str">
        <f t="shared" si="238"/>
        <v>Neutral</v>
      </c>
      <c r="L3789">
        <v>1</v>
      </c>
      <c r="M3789" t="str">
        <f t="shared" si="239"/>
        <v>Intent to Purchase</v>
      </c>
    </row>
    <row r="3790" spans="1:13">
      <c r="A3790">
        <v>9662</v>
      </c>
      <c r="B3790" t="s">
        <v>12</v>
      </c>
      <c r="C3790" t="s">
        <v>22</v>
      </c>
      <c r="D3790" s="3">
        <v>2055.4327521038199</v>
      </c>
      <c r="E3790">
        <v>40</v>
      </c>
      <c r="F3790" s="5" t="str">
        <f t="shared" si="236"/>
        <v>Middle aged</v>
      </c>
      <c r="G3790" t="s">
        <v>9019</v>
      </c>
      <c r="H3790">
        <v>5</v>
      </c>
      <c r="I3790" t="str">
        <f t="shared" si="237"/>
        <v>Regular Buyer</v>
      </c>
      <c r="J3790">
        <v>3</v>
      </c>
      <c r="K3790" t="str">
        <f t="shared" si="238"/>
        <v>Neutral</v>
      </c>
      <c r="L3790">
        <v>0</v>
      </c>
      <c r="M3790" t="str">
        <f t="shared" si="239"/>
        <v>No Intent</v>
      </c>
    </row>
    <row r="3791" spans="1:13">
      <c r="A3791">
        <v>9663</v>
      </c>
      <c r="B3791" t="s">
        <v>31</v>
      </c>
      <c r="C3791" t="s">
        <v>28</v>
      </c>
      <c r="D3791" s="3">
        <v>2349.4790090192901</v>
      </c>
      <c r="E3791">
        <v>50</v>
      </c>
      <c r="F3791" s="5" t="str">
        <f t="shared" si="236"/>
        <v>Mature Adult</v>
      </c>
      <c r="G3791" t="s">
        <v>9019</v>
      </c>
      <c r="H3791">
        <v>15</v>
      </c>
      <c r="I3791" t="str">
        <f t="shared" si="237"/>
        <v>Very Frequent Buyer</v>
      </c>
      <c r="J3791">
        <v>4</v>
      </c>
      <c r="K3791" t="str">
        <f t="shared" si="238"/>
        <v>Satisfied</v>
      </c>
      <c r="L3791">
        <v>1</v>
      </c>
      <c r="M3791" t="str">
        <f t="shared" si="239"/>
        <v>Intent to Purchase</v>
      </c>
    </row>
    <row r="3792" spans="1:13">
      <c r="A3792">
        <v>9664</v>
      </c>
      <c r="B3792" t="s">
        <v>9</v>
      </c>
      <c r="C3792" t="s">
        <v>18</v>
      </c>
      <c r="D3792" s="3">
        <v>2335.5223046180799</v>
      </c>
      <c r="E3792">
        <v>44</v>
      </c>
      <c r="F3792" s="5" t="str">
        <f t="shared" si="236"/>
        <v>Middle aged</v>
      </c>
      <c r="G3792" t="s">
        <v>9019</v>
      </c>
      <c r="H3792">
        <v>15</v>
      </c>
      <c r="I3792" t="str">
        <f t="shared" si="237"/>
        <v>Very Frequent Buyer</v>
      </c>
      <c r="J3792">
        <v>3</v>
      </c>
      <c r="K3792" t="str">
        <f t="shared" si="238"/>
        <v>Neutral</v>
      </c>
      <c r="L3792">
        <v>0</v>
      </c>
      <c r="M3792" t="str">
        <f t="shared" si="239"/>
        <v>No Intent</v>
      </c>
    </row>
    <row r="3793" spans="1:13">
      <c r="A3793">
        <v>9665</v>
      </c>
      <c r="B3793" t="s">
        <v>24</v>
      </c>
      <c r="C3793" t="s">
        <v>10</v>
      </c>
      <c r="D3793" s="3">
        <v>2746.7337121844998</v>
      </c>
      <c r="E3793">
        <v>67</v>
      </c>
      <c r="F3793" s="5" t="str">
        <f t="shared" si="236"/>
        <v>Senior</v>
      </c>
      <c r="G3793" t="s">
        <v>9020</v>
      </c>
      <c r="H3793">
        <v>17</v>
      </c>
      <c r="I3793" t="str">
        <f t="shared" si="237"/>
        <v>Very Frequent Buyer</v>
      </c>
      <c r="J3793">
        <v>3</v>
      </c>
      <c r="K3793" t="str">
        <f t="shared" si="238"/>
        <v>Neutral</v>
      </c>
      <c r="L3793">
        <v>1</v>
      </c>
      <c r="M3793" t="str">
        <f t="shared" si="239"/>
        <v>Intent to Purchase</v>
      </c>
    </row>
    <row r="3794" spans="1:13">
      <c r="A3794">
        <v>9666</v>
      </c>
      <c r="B3794" t="s">
        <v>24</v>
      </c>
      <c r="C3794" t="s">
        <v>10</v>
      </c>
      <c r="D3794" s="3">
        <v>513.88426315264201</v>
      </c>
      <c r="E3794">
        <v>38</v>
      </c>
      <c r="F3794" s="5" t="str">
        <f t="shared" si="236"/>
        <v>Adult</v>
      </c>
      <c r="G3794" t="s">
        <v>9019</v>
      </c>
      <c r="H3794">
        <v>10</v>
      </c>
      <c r="I3794" t="str">
        <f t="shared" si="237"/>
        <v>Frequent Buyer</v>
      </c>
      <c r="J3794">
        <v>3</v>
      </c>
      <c r="K3794" t="str">
        <f t="shared" si="238"/>
        <v>Neutral</v>
      </c>
      <c r="L3794">
        <v>0</v>
      </c>
      <c r="M3794" t="str">
        <f t="shared" si="239"/>
        <v>No Intent</v>
      </c>
    </row>
    <row r="3795" spans="1:13">
      <c r="A3795">
        <v>9667</v>
      </c>
      <c r="B3795" t="s">
        <v>31</v>
      </c>
      <c r="C3795" t="s">
        <v>13</v>
      </c>
      <c r="D3795" s="3">
        <v>2151.5016402626202</v>
      </c>
      <c r="E3795">
        <v>44</v>
      </c>
      <c r="F3795" s="5" t="str">
        <f t="shared" si="236"/>
        <v>Middle aged</v>
      </c>
      <c r="G3795" t="s">
        <v>9019</v>
      </c>
      <c r="H3795">
        <v>19</v>
      </c>
      <c r="I3795" t="str">
        <f t="shared" si="237"/>
        <v>Very Frequent Buyer</v>
      </c>
      <c r="J3795">
        <v>4</v>
      </c>
      <c r="K3795" t="str">
        <f t="shared" si="238"/>
        <v>Satisfied</v>
      </c>
      <c r="L3795">
        <v>1</v>
      </c>
      <c r="M3795" t="str">
        <f t="shared" si="239"/>
        <v>Intent to Purchase</v>
      </c>
    </row>
    <row r="3796" spans="1:13">
      <c r="A3796">
        <v>9668</v>
      </c>
      <c r="B3796" t="s">
        <v>9</v>
      </c>
      <c r="C3796" t="s">
        <v>13</v>
      </c>
      <c r="D3796" s="3">
        <v>1977.4363643556301</v>
      </c>
      <c r="E3796">
        <v>45</v>
      </c>
      <c r="F3796" s="5" t="str">
        <f t="shared" si="236"/>
        <v>Middle aged</v>
      </c>
      <c r="G3796" t="s">
        <v>9020</v>
      </c>
      <c r="H3796">
        <v>10</v>
      </c>
      <c r="I3796" t="str">
        <f t="shared" si="237"/>
        <v>Frequent Buyer</v>
      </c>
      <c r="J3796">
        <v>3</v>
      </c>
      <c r="K3796" t="str">
        <f t="shared" si="238"/>
        <v>Neutral</v>
      </c>
      <c r="L3796">
        <v>1</v>
      </c>
      <c r="M3796" t="str">
        <f t="shared" si="239"/>
        <v>Intent to Purchase</v>
      </c>
    </row>
    <row r="3797" spans="1:13">
      <c r="A3797">
        <v>9669</v>
      </c>
      <c r="B3797" t="s">
        <v>9</v>
      </c>
      <c r="C3797" t="s">
        <v>10</v>
      </c>
      <c r="D3797" s="3">
        <v>1337.8811546971201</v>
      </c>
      <c r="E3797">
        <v>48</v>
      </c>
      <c r="F3797" s="5" t="str">
        <f t="shared" si="236"/>
        <v>Middle aged</v>
      </c>
      <c r="G3797" t="s">
        <v>9020</v>
      </c>
      <c r="H3797">
        <v>11</v>
      </c>
      <c r="I3797" t="str">
        <f t="shared" si="237"/>
        <v>Frequent Buyer</v>
      </c>
      <c r="J3797">
        <v>2</v>
      </c>
      <c r="K3797" t="str">
        <f t="shared" si="238"/>
        <v>Unsatisfied</v>
      </c>
      <c r="L3797">
        <v>1</v>
      </c>
      <c r="M3797" t="str">
        <f t="shared" si="239"/>
        <v>Intent to Purchase</v>
      </c>
    </row>
    <row r="3798" spans="1:13">
      <c r="A3798">
        <v>9670</v>
      </c>
      <c r="B3798" t="s">
        <v>24</v>
      </c>
      <c r="C3798" t="s">
        <v>10</v>
      </c>
      <c r="D3798" s="3">
        <v>446.75643901746702</v>
      </c>
      <c r="E3798">
        <v>51</v>
      </c>
      <c r="F3798" s="5" t="str">
        <f t="shared" si="236"/>
        <v>Mature Adult</v>
      </c>
      <c r="G3798" t="s">
        <v>9019</v>
      </c>
      <c r="H3798">
        <v>13</v>
      </c>
      <c r="I3798" t="str">
        <f t="shared" si="237"/>
        <v>Very Frequent Buyer</v>
      </c>
      <c r="J3798">
        <v>3</v>
      </c>
      <c r="K3798" t="str">
        <f t="shared" si="238"/>
        <v>Neutral</v>
      </c>
      <c r="L3798">
        <v>0</v>
      </c>
      <c r="M3798" t="str">
        <f t="shared" si="239"/>
        <v>No Intent</v>
      </c>
    </row>
    <row r="3799" spans="1:13">
      <c r="A3799">
        <v>9671</v>
      </c>
      <c r="B3799" t="s">
        <v>15</v>
      </c>
      <c r="C3799" t="s">
        <v>28</v>
      </c>
      <c r="D3799" s="3">
        <v>997.41106883206203</v>
      </c>
      <c r="E3799">
        <v>41</v>
      </c>
      <c r="F3799" s="5" t="str">
        <f t="shared" si="236"/>
        <v>Middle aged</v>
      </c>
      <c r="G3799" t="s">
        <v>9019</v>
      </c>
      <c r="H3799">
        <v>19</v>
      </c>
      <c r="I3799" t="str">
        <f t="shared" si="237"/>
        <v>Very Frequent Buyer</v>
      </c>
      <c r="J3799">
        <v>5</v>
      </c>
      <c r="K3799" t="str">
        <f t="shared" si="238"/>
        <v>Satisfied</v>
      </c>
      <c r="L3799">
        <v>1</v>
      </c>
      <c r="M3799" t="str">
        <f t="shared" si="239"/>
        <v>Intent to Purchase</v>
      </c>
    </row>
    <row r="3800" spans="1:13">
      <c r="A3800">
        <v>9672</v>
      </c>
      <c r="B3800" t="s">
        <v>24</v>
      </c>
      <c r="C3800" t="s">
        <v>22</v>
      </c>
      <c r="D3800" s="3">
        <v>1658.99973732288</v>
      </c>
      <c r="E3800">
        <v>27</v>
      </c>
      <c r="F3800" s="5" t="str">
        <f t="shared" si="236"/>
        <v>Young Adult</v>
      </c>
      <c r="G3800" t="s">
        <v>9019</v>
      </c>
      <c r="H3800">
        <v>19</v>
      </c>
      <c r="I3800" t="str">
        <f t="shared" si="237"/>
        <v>Very Frequent Buyer</v>
      </c>
      <c r="J3800">
        <v>4</v>
      </c>
      <c r="K3800" t="str">
        <f t="shared" si="238"/>
        <v>Satisfied</v>
      </c>
      <c r="L3800">
        <v>0</v>
      </c>
      <c r="M3800" t="str">
        <f t="shared" si="239"/>
        <v>No Intent</v>
      </c>
    </row>
    <row r="3801" spans="1:13">
      <c r="A3801">
        <v>9673</v>
      </c>
      <c r="B3801" t="s">
        <v>15</v>
      </c>
      <c r="C3801" t="s">
        <v>18</v>
      </c>
      <c r="D3801" s="3">
        <v>2123.2929773552301</v>
      </c>
      <c r="E3801">
        <v>55</v>
      </c>
      <c r="F3801" s="5" t="str">
        <f t="shared" si="236"/>
        <v>Mature Adult</v>
      </c>
      <c r="G3801" t="s">
        <v>9019</v>
      </c>
      <c r="H3801">
        <v>4</v>
      </c>
      <c r="I3801" t="str">
        <f t="shared" si="237"/>
        <v>Regular Buyer</v>
      </c>
      <c r="J3801">
        <v>1</v>
      </c>
      <c r="K3801" t="str">
        <f t="shared" si="238"/>
        <v>Unsatisfied</v>
      </c>
      <c r="L3801">
        <v>0</v>
      </c>
      <c r="M3801" t="str">
        <f t="shared" si="239"/>
        <v>No Intent</v>
      </c>
    </row>
    <row r="3802" spans="1:13">
      <c r="A3802">
        <v>9674</v>
      </c>
      <c r="B3802" t="s">
        <v>24</v>
      </c>
      <c r="C3802" t="s">
        <v>10</v>
      </c>
      <c r="D3802" s="3">
        <v>2541.4448226780701</v>
      </c>
      <c r="E3802">
        <v>31</v>
      </c>
      <c r="F3802" s="5" t="str">
        <f t="shared" si="236"/>
        <v>Adult</v>
      </c>
      <c r="G3802" t="s">
        <v>9020</v>
      </c>
      <c r="H3802">
        <v>13</v>
      </c>
      <c r="I3802" t="str">
        <f t="shared" si="237"/>
        <v>Very Frequent Buyer</v>
      </c>
      <c r="J3802">
        <v>5</v>
      </c>
      <c r="K3802" t="str">
        <f t="shared" si="238"/>
        <v>Satisfied</v>
      </c>
      <c r="L3802">
        <v>1</v>
      </c>
      <c r="M3802" t="str">
        <f t="shared" si="239"/>
        <v>Intent to Purchase</v>
      </c>
    </row>
    <row r="3803" spans="1:13">
      <c r="A3803">
        <v>9675</v>
      </c>
      <c r="B3803" t="s">
        <v>12</v>
      </c>
      <c r="C3803" t="s">
        <v>28</v>
      </c>
      <c r="D3803" s="3">
        <v>1930.1503538373199</v>
      </c>
      <c r="E3803">
        <v>47</v>
      </c>
      <c r="F3803" s="5" t="str">
        <f t="shared" si="236"/>
        <v>Middle aged</v>
      </c>
      <c r="G3803" t="s">
        <v>9019</v>
      </c>
      <c r="H3803">
        <v>13</v>
      </c>
      <c r="I3803" t="str">
        <f t="shared" si="237"/>
        <v>Very Frequent Buyer</v>
      </c>
      <c r="J3803">
        <v>1</v>
      </c>
      <c r="K3803" t="str">
        <f t="shared" si="238"/>
        <v>Unsatisfied</v>
      </c>
      <c r="L3803">
        <v>0</v>
      </c>
      <c r="M3803" t="str">
        <f t="shared" si="239"/>
        <v>No Intent</v>
      </c>
    </row>
    <row r="3804" spans="1:13">
      <c r="A3804">
        <v>9676</v>
      </c>
      <c r="B3804" t="s">
        <v>15</v>
      </c>
      <c r="C3804" t="s">
        <v>18</v>
      </c>
      <c r="D3804" s="3">
        <v>1619.4491228260999</v>
      </c>
      <c r="E3804">
        <v>41</v>
      </c>
      <c r="F3804" s="5" t="str">
        <f t="shared" si="236"/>
        <v>Middle aged</v>
      </c>
      <c r="G3804" t="s">
        <v>9019</v>
      </c>
      <c r="H3804">
        <v>2</v>
      </c>
      <c r="I3804" t="str">
        <f t="shared" si="237"/>
        <v>Occasional Buyer</v>
      </c>
      <c r="J3804">
        <v>1</v>
      </c>
      <c r="K3804" t="str">
        <f t="shared" si="238"/>
        <v>Unsatisfied</v>
      </c>
      <c r="L3804">
        <v>0</v>
      </c>
      <c r="M3804" t="str">
        <f t="shared" si="239"/>
        <v>No Intent</v>
      </c>
    </row>
    <row r="3805" spans="1:13">
      <c r="A3805">
        <v>9677</v>
      </c>
      <c r="B3805" t="s">
        <v>15</v>
      </c>
      <c r="C3805" t="s">
        <v>10</v>
      </c>
      <c r="D3805" s="3">
        <v>1613.3476208619099</v>
      </c>
      <c r="E3805">
        <v>51</v>
      </c>
      <c r="F3805" s="5" t="str">
        <f t="shared" si="236"/>
        <v>Mature Adult</v>
      </c>
      <c r="G3805" t="s">
        <v>9019</v>
      </c>
      <c r="H3805">
        <v>9</v>
      </c>
      <c r="I3805" t="str">
        <f t="shared" si="237"/>
        <v>Frequent Buyer</v>
      </c>
      <c r="J3805">
        <v>3</v>
      </c>
      <c r="K3805" t="str">
        <f t="shared" si="238"/>
        <v>Neutral</v>
      </c>
      <c r="L3805">
        <v>0</v>
      </c>
      <c r="M3805" t="str">
        <f t="shared" si="239"/>
        <v>No Intent</v>
      </c>
    </row>
    <row r="3806" spans="1:13">
      <c r="A3806">
        <v>9678</v>
      </c>
      <c r="B3806" t="s">
        <v>9</v>
      </c>
      <c r="C3806" t="s">
        <v>18</v>
      </c>
      <c r="D3806" s="3">
        <v>2893.3084359990498</v>
      </c>
      <c r="E3806">
        <v>27</v>
      </c>
      <c r="F3806" s="5" t="str">
        <f t="shared" si="236"/>
        <v>Young Adult</v>
      </c>
      <c r="G3806" t="s">
        <v>9020</v>
      </c>
      <c r="H3806">
        <v>11</v>
      </c>
      <c r="I3806" t="str">
        <f t="shared" si="237"/>
        <v>Frequent Buyer</v>
      </c>
      <c r="J3806">
        <v>2</v>
      </c>
      <c r="K3806" t="str">
        <f t="shared" si="238"/>
        <v>Unsatisfied</v>
      </c>
      <c r="L3806">
        <v>0</v>
      </c>
      <c r="M3806" t="str">
        <f t="shared" si="239"/>
        <v>No Intent</v>
      </c>
    </row>
    <row r="3807" spans="1:13">
      <c r="A3807">
        <v>9679</v>
      </c>
      <c r="B3807" t="s">
        <v>9</v>
      </c>
      <c r="C3807" t="s">
        <v>13</v>
      </c>
      <c r="D3807" s="3">
        <v>1245.0503337857101</v>
      </c>
      <c r="E3807">
        <v>38</v>
      </c>
      <c r="F3807" s="5" t="str">
        <f t="shared" si="236"/>
        <v>Adult</v>
      </c>
      <c r="G3807" t="s">
        <v>9019</v>
      </c>
      <c r="H3807">
        <v>16</v>
      </c>
      <c r="I3807" t="str">
        <f t="shared" si="237"/>
        <v>Very Frequent Buyer</v>
      </c>
      <c r="J3807">
        <v>5</v>
      </c>
      <c r="K3807" t="str">
        <f t="shared" si="238"/>
        <v>Satisfied</v>
      </c>
      <c r="L3807">
        <v>1</v>
      </c>
      <c r="M3807" t="str">
        <f t="shared" si="239"/>
        <v>Intent to Purchase</v>
      </c>
    </row>
    <row r="3808" spans="1:13">
      <c r="A3808">
        <v>9680</v>
      </c>
      <c r="B3808" t="s">
        <v>15</v>
      </c>
      <c r="C3808" t="s">
        <v>18</v>
      </c>
      <c r="D3808" s="3">
        <v>135.50752367588899</v>
      </c>
      <c r="E3808">
        <v>65</v>
      </c>
      <c r="F3808" s="5" t="str">
        <f t="shared" si="236"/>
        <v>Senior</v>
      </c>
      <c r="G3808" t="s">
        <v>9019</v>
      </c>
      <c r="H3808">
        <v>9</v>
      </c>
      <c r="I3808" t="str">
        <f t="shared" si="237"/>
        <v>Frequent Buyer</v>
      </c>
      <c r="J3808">
        <v>4</v>
      </c>
      <c r="K3808" t="str">
        <f t="shared" si="238"/>
        <v>Satisfied</v>
      </c>
      <c r="L3808">
        <v>1</v>
      </c>
      <c r="M3808" t="str">
        <f t="shared" si="239"/>
        <v>Intent to Purchase</v>
      </c>
    </row>
    <row r="3809" spans="1:13">
      <c r="A3809">
        <v>9681</v>
      </c>
      <c r="B3809" t="s">
        <v>24</v>
      </c>
      <c r="C3809" t="s">
        <v>28</v>
      </c>
      <c r="D3809" s="3">
        <v>614.87357703903297</v>
      </c>
      <c r="E3809">
        <v>32</v>
      </c>
      <c r="F3809" s="5" t="str">
        <f t="shared" si="236"/>
        <v>Adult</v>
      </c>
      <c r="G3809" t="s">
        <v>9020</v>
      </c>
      <c r="H3809">
        <v>5</v>
      </c>
      <c r="I3809" t="str">
        <f t="shared" si="237"/>
        <v>Regular Buyer</v>
      </c>
      <c r="J3809">
        <v>2</v>
      </c>
      <c r="K3809" t="str">
        <f t="shared" si="238"/>
        <v>Unsatisfied</v>
      </c>
      <c r="L3809">
        <v>1</v>
      </c>
      <c r="M3809" t="str">
        <f t="shared" si="239"/>
        <v>Intent to Purchase</v>
      </c>
    </row>
    <row r="3810" spans="1:13">
      <c r="A3810">
        <v>9682</v>
      </c>
      <c r="B3810" t="s">
        <v>12</v>
      </c>
      <c r="C3810" t="s">
        <v>28</v>
      </c>
      <c r="D3810" s="3">
        <v>1261.2375220041999</v>
      </c>
      <c r="E3810">
        <v>24</v>
      </c>
      <c r="F3810" s="5" t="str">
        <f t="shared" si="236"/>
        <v>Young Adult</v>
      </c>
      <c r="G3810" t="s">
        <v>9020</v>
      </c>
      <c r="H3810">
        <v>1</v>
      </c>
      <c r="I3810" t="str">
        <f t="shared" si="237"/>
        <v>Rare Buyer</v>
      </c>
      <c r="J3810">
        <v>4</v>
      </c>
      <c r="K3810" t="str">
        <f t="shared" si="238"/>
        <v>Satisfied</v>
      </c>
      <c r="L3810">
        <v>1</v>
      </c>
      <c r="M3810" t="str">
        <f t="shared" si="239"/>
        <v>Intent to Purchase</v>
      </c>
    </row>
    <row r="3811" spans="1:13">
      <c r="A3811">
        <v>9683</v>
      </c>
      <c r="B3811" t="s">
        <v>12</v>
      </c>
      <c r="C3811" t="s">
        <v>13</v>
      </c>
      <c r="D3811" s="3">
        <v>2768.11573258103</v>
      </c>
      <c r="E3811">
        <v>28</v>
      </c>
      <c r="F3811" s="5" t="str">
        <f t="shared" si="236"/>
        <v>Young Adult</v>
      </c>
      <c r="G3811" t="s">
        <v>9019</v>
      </c>
      <c r="H3811">
        <v>7</v>
      </c>
      <c r="I3811" t="str">
        <f t="shared" si="237"/>
        <v>Frequent Buyer</v>
      </c>
      <c r="J3811">
        <v>1</v>
      </c>
      <c r="K3811" t="str">
        <f t="shared" si="238"/>
        <v>Unsatisfied</v>
      </c>
      <c r="L3811">
        <v>0</v>
      </c>
      <c r="M3811" t="str">
        <f t="shared" si="239"/>
        <v>No Intent</v>
      </c>
    </row>
    <row r="3812" spans="1:13">
      <c r="A3812">
        <v>9684</v>
      </c>
      <c r="B3812" t="s">
        <v>12</v>
      </c>
      <c r="C3812" t="s">
        <v>22</v>
      </c>
      <c r="D3812" s="3">
        <v>1600.3174548679001</v>
      </c>
      <c r="E3812">
        <v>47</v>
      </c>
      <c r="F3812" s="5" t="str">
        <f t="shared" si="236"/>
        <v>Middle aged</v>
      </c>
      <c r="G3812" t="s">
        <v>9019</v>
      </c>
      <c r="H3812">
        <v>2</v>
      </c>
      <c r="I3812" t="str">
        <f t="shared" si="237"/>
        <v>Occasional Buyer</v>
      </c>
      <c r="J3812">
        <v>5</v>
      </c>
      <c r="K3812" t="str">
        <f t="shared" si="238"/>
        <v>Satisfied</v>
      </c>
      <c r="L3812">
        <v>1</v>
      </c>
      <c r="M3812" t="str">
        <f t="shared" si="239"/>
        <v>Intent to Purchase</v>
      </c>
    </row>
    <row r="3813" spans="1:13">
      <c r="A3813">
        <v>9685</v>
      </c>
      <c r="B3813" t="s">
        <v>9</v>
      </c>
      <c r="C3813" t="s">
        <v>13</v>
      </c>
      <c r="D3813" s="3">
        <v>469.74400175488302</v>
      </c>
      <c r="E3813">
        <v>18</v>
      </c>
      <c r="F3813" s="5" t="str">
        <f t="shared" si="236"/>
        <v>Adolescent</v>
      </c>
      <c r="G3813" t="s">
        <v>9019</v>
      </c>
      <c r="H3813">
        <v>8</v>
      </c>
      <c r="I3813" t="str">
        <f t="shared" si="237"/>
        <v>Frequent Buyer</v>
      </c>
      <c r="J3813">
        <v>5</v>
      </c>
      <c r="K3813" t="str">
        <f t="shared" si="238"/>
        <v>Satisfied</v>
      </c>
      <c r="L3813">
        <v>0</v>
      </c>
      <c r="M3813" t="str">
        <f t="shared" si="239"/>
        <v>No Intent</v>
      </c>
    </row>
    <row r="3814" spans="1:13">
      <c r="A3814">
        <v>9686</v>
      </c>
      <c r="B3814" t="s">
        <v>31</v>
      </c>
      <c r="C3814" t="s">
        <v>28</v>
      </c>
      <c r="D3814" s="3">
        <v>1535.45987287453</v>
      </c>
      <c r="E3814">
        <v>28</v>
      </c>
      <c r="F3814" s="5" t="str">
        <f t="shared" si="236"/>
        <v>Young Adult</v>
      </c>
      <c r="G3814" t="s">
        <v>9020</v>
      </c>
      <c r="H3814">
        <v>11</v>
      </c>
      <c r="I3814" t="str">
        <f t="shared" si="237"/>
        <v>Frequent Buyer</v>
      </c>
      <c r="J3814">
        <v>4</v>
      </c>
      <c r="K3814" t="str">
        <f t="shared" si="238"/>
        <v>Satisfied</v>
      </c>
      <c r="L3814">
        <v>1</v>
      </c>
      <c r="M3814" t="str">
        <f t="shared" si="239"/>
        <v>Intent to Purchase</v>
      </c>
    </row>
    <row r="3815" spans="1:13">
      <c r="A3815">
        <v>9687</v>
      </c>
      <c r="B3815" t="s">
        <v>15</v>
      </c>
      <c r="C3815" t="s">
        <v>18</v>
      </c>
      <c r="D3815" s="3">
        <v>1987.0380535438201</v>
      </c>
      <c r="E3815">
        <v>63</v>
      </c>
      <c r="F3815" s="5" t="str">
        <f t="shared" si="236"/>
        <v>Senior</v>
      </c>
      <c r="G3815" t="s">
        <v>9020</v>
      </c>
      <c r="H3815">
        <v>7</v>
      </c>
      <c r="I3815" t="str">
        <f t="shared" si="237"/>
        <v>Frequent Buyer</v>
      </c>
      <c r="J3815">
        <v>5</v>
      </c>
      <c r="K3815" t="str">
        <f t="shared" si="238"/>
        <v>Satisfied</v>
      </c>
      <c r="L3815">
        <v>1</v>
      </c>
      <c r="M3815" t="str">
        <f t="shared" si="239"/>
        <v>Intent to Purchase</v>
      </c>
    </row>
    <row r="3816" spans="1:13">
      <c r="A3816">
        <v>9688</v>
      </c>
      <c r="B3816" t="s">
        <v>12</v>
      </c>
      <c r="C3816" t="s">
        <v>10</v>
      </c>
      <c r="D3816" s="3">
        <v>198.82990941054399</v>
      </c>
      <c r="E3816">
        <v>28</v>
      </c>
      <c r="F3816" s="5" t="str">
        <f t="shared" si="236"/>
        <v>Young Adult</v>
      </c>
      <c r="G3816" t="s">
        <v>9019</v>
      </c>
      <c r="H3816">
        <v>17</v>
      </c>
      <c r="I3816" t="str">
        <f t="shared" si="237"/>
        <v>Very Frequent Buyer</v>
      </c>
      <c r="J3816">
        <v>1</v>
      </c>
      <c r="K3816" t="str">
        <f t="shared" si="238"/>
        <v>Unsatisfied</v>
      </c>
      <c r="L3816">
        <v>0</v>
      </c>
      <c r="M3816" t="str">
        <f t="shared" si="239"/>
        <v>No Intent</v>
      </c>
    </row>
    <row r="3817" spans="1:13">
      <c r="A3817">
        <v>9689</v>
      </c>
      <c r="B3817" t="s">
        <v>31</v>
      </c>
      <c r="C3817" t="s">
        <v>28</v>
      </c>
      <c r="D3817" s="3">
        <v>1818.24821488368</v>
      </c>
      <c r="E3817">
        <v>23</v>
      </c>
      <c r="F3817" s="5" t="str">
        <f t="shared" si="236"/>
        <v>Young Adult</v>
      </c>
      <c r="G3817" t="s">
        <v>9020</v>
      </c>
      <c r="H3817">
        <v>18</v>
      </c>
      <c r="I3817" t="str">
        <f t="shared" si="237"/>
        <v>Very Frequent Buyer</v>
      </c>
      <c r="J3817">
        <v>3</v>
      </c>
      <c r="K3817" t="str">
        <f t="shared" si="238"/>
        <v>Neutral</v>
      </c>
      <c r="L3817">
        <v>0</v>
      </c>
      <c r="M3817" t="str">
        <f t="shared" si="239"/>
        <v>No Intent</v>
      </c>
    </row>
    <row r="3818" spans="1:13">
      <c r="A3818">
        <v>9690</v>
      </c>
      <c r="B3818" t="s">
        <v>31</v>
      </c>
      <c r="C3818" t="s">
        <v>10</v>
      </c>
      <c r="D3818" s="3">
        <v>177.96763439973199</v>
      </c>
      <c r="E3818">
        <v>56</v>
      </c>
      <c r="F3818" s="5" t="str">
        <f t="shared" si="236"/>
        <v>Mature Adult</v>
      </c>
      <c r="G3818" t="s">
        <v>9020</v>
      </c>
      <c r="H3818">
        <v>17</v>
      </c>
      <c r="I3818" t="str">
        <f t="shared" si="237"/>
        <v>Very Frequent Buyer</v>
      </c>
      <c r="J3818">
        <v>5</v>
      </c>
      <c r="K3818" t="str">
        <f t="shared" si="238"/>
        <v>Satisfied</v>
      </c>
      <c r="L3818">
        <v>1</v>
      </c>
      <c r="M3818" t="str">
        <f t="shared" si="239"/>
        <v>Intent to Purchase</v>
      </c>
    </row>
    <row r="3819" spans="1:13">
      <c r="A3819">
        <v>9691</v>
      </c>
      <c r="B3819" t="s">
        <v>9</v>
      </c>
      <c r="C3819" t="s">
        <v>18</v>
      </c>
      <c r="D3819" s="3">
        <v>1783.3016676668001</v>
      </c>
      <c r="E3819">
        <v>28</v>
      </c>
      <c r="F3819" s="5" t="str">
        <f t="shared" si="236"/>
        <v>Young Adult</v>
      </c>
      <c r="G3819" t="s">
        <v>9020</v>
      </c>
      <c r="H3819">
        <v>13</v>
      </c>
      <c r="I3819" t="str">
        <f t="shared" si="237"/>
        <v>Very Frequent Buyer</v>
      </c>
      <c r="J3819">
        <v>3</v>
      </c>
      <c r="K3819" t="str">
        <f t="shared" si="238"/>
        <v>Neutral</v>
      </c>
      <c r="L3819">
        <v>0</v>
      </c>
      <c r="M3819" t="str">
        <f t="shared" si="239"/>
        <v>No Intent</v>
      </c>
    </row>
    <row r="3820" spans="1:13">
      <c r="A3820">
        <v>9692</v>
      </c>
      <c r="B3820" t="s">
        <v>31</v>
      </c>
      <c r="C3820" t="s">
        <v>10</v>
      </c>
      <c r="D3820" s="3">
        <v>308.67843846575602</v>
      </c>
      <c r="E3820">
        <v>44</v>
      </c>
      <c r="F3820" s="5" t="str">
        <f t="shared" ref="F3820:F3883" si="240">IF(E3820&lt;20,"Adolescent",IF(E3820&lt;30,"Young Adult",IF(E3820&lt;40,"Adult",IF(E3820&lt;50,"Middle aged",IF(E3820&lt;60,"Mature Adult","Senior")))))</f>
        <v>Middle aged</v>
      </c>
      <c r="G3820" t="s">
        <v>9019</v>
      </c>
      <c r="H3820">
        <v>16</v>
      </c>
      <c r="I3820" t="str">
        <f t="shared" si="237"/>
        <v>Very Frequent Buyer</v>
      </c>
      <c r="J3820">
        <v>2</v>
      </c>
      <c r="K3820" t="str">
        <f t="shared" si="238"/>
        <v>Unsatisfied</v>
      </c>
      <c r="L3820">
        <v>0</v>
      </c>
      <c r="M3820" t="str">
        <f t="shared" si="239"/>
        <v>No Intent</v>
      </c>
    </row>
    <row r="3821" spans="1:13">
      <c r="A3821">
        <v>9693</v>
      </c>
      <c r="B3821" t="s">
        <v>24</v>
      </c>
      <c r="C3821" t="s">
        <v>13</v>
      </c>
      <c r="D3821" s="3">
        <v>837.88897152742095</v>
      </c>
      <c r="E3821">
        <v>29</v>
      </c>
      <c r="F3821" s="5" t="str">
        <f t="shared" si="240"/>
        <v>Young Adult</v>
      </c>
      <c r="G3821" t="s">
        <v>9020</v>
      </c>
      <c r="H3821">
        <v>14</v>
      </c>
      <c r="I3821" t="str">
        <f t="shared" si="237"/>
        <v>Very Frequent Buyer</v>
      </c>
      <c r="J3821">
        <v>3</v>
      </c>
      <c r="K3821" t="str">
        <f t="shared" si="238"/>
        <v>Neutral</v>
      </c>
      <c r="L3821">
        <v>0</v>
      </c>
      <c r="M3821" t="str">
        <f t="shared" si="239"/>
        <v>No Intent</v>
      </c>
    </row>
    <row r="3822" spans="1:13">
      <c r="A3822">
        <v>9694</v>
      </c>
      <c r="B3822" t="s">
        <v>31</v>
      </c>
      <c r="C3822" t="s">
        <v>28</v>
      </c>
      <c r="D3822" s="3">
        <v>1706.0386430161</v>
      </c>
      <c r="E3822">
        <v>28</v>
      </c>
      <c r="F3822" s="5" t="str">
        <f t="shared" si="240"/>
        <v>Young Adult</v>
      </c>
      <c r="G3822" t="s">
        <v>9019</v>
      </c>
      <c r="H3822">
        <v>3</v>
      </c>
      <c r="I3822" t="str">
        <f t="shared" si="237"/>
        <v>Occasional Buyer</v>
      </c>
      <c r="J3822">
        <v>5</v>
      </c>
      <c r="K3822" t="str">
        <f t="shared" si="238"/>
        <v>Satisfied</v>
      </c>
      <c r="L3822">
        <v>0</v>
      </c>
      <c r="M3822" t="str">
        <f t="shared" si="239"/>
        <v>No Intent</v>
      </c>
    </row>
    <row r="3823" spans="1:13">
      <c r="A3823">
        <v>9695</v>
      </c>
      <c r="B3823" t="s">
        <v>15</v>
      </c>
      <c r="C3823" t="s">
        <v>28</v>
      </c>
      <c r="D3823" s="3">
        <v>1331.5243707287</v>
      </c>
      <c r="E3823">
        <v>69</v>
      </c>
      <c r="F3823" s="5" t="str">
        <f t="shared" si="240"/>
        <v>Senior</v>
      </c>
      <c r="G3823" t="s">
        <v>9019</v>
      </c>
      <c r="H3823">
        <v>18</v>
      </c>
      <c r="I3823" t="str">
        <f t="shared" si="237"/>
        <v>Very Frequent Buyer</v>
      </c>
      <c r="J3823">
        <v>3</v>
      </c>
      <c r="K3823" t="str">
        <f t="shared" si="238"/>
        <v>Neutral</v>
      </c>
      <c r="L3823">
        <v>0</v>
      </c>
      <c r="M3823" t="str">
        <f t="shared" si="239"/>
        <v>No Intent</v>
      </c>
    </row>
    <row r="3824" spans="1:13">
      <c r="A3824">
        <v>9696</v>
      </c>
      <c r="B3824" t="s">
        <v>15</v>
      </c>
      <c r="C3824" t="s">
        <v>18</v>
      </c>
      <c r="D3824" s="3">
        <v>1740.3239117986</v>
      </c>
      <c r="E3824">
        <v>62</v>
      </c>
      <c r="F3824" s="5" t="str">
        <f t="shared" si="240"/>
        <v>Senior</v>
      </c>
      <c r="G3824" t="s">
        <v>9019</v>
      </c>
      <c r="H3824">
        <v>16</v>
      </c>
      <c r="I3824" t="str">
        <f t="shared" si="237"/>
        <v>Very Frequent Buyer</v>
      </c>
      <c r="J3824">
        <v>5</v>
      </c>
      <c r="K3824" t="str">
        <f t="shared" si="238"/>
        <v>Satisfied</v>
      </c>
      <c r="L3824">
        <v>1</v>
      </c>
      <c r="M3824" t="str">
        <f t="shared" si="239"/>
        <v>Intent to Purchase</v>
      </c>
    </row>
    <row r="3825" spans="1:13">
      <c r="A3825">
        <v>9697</v>
      </c>
      <c r="B3825" t="s">
        <v>31</v>
      </c>
      <c r="C3825" t="s">
        <v>18</v>
      </c>
      <c r="D3825" s="3">
        <v>473.52124077373998</v>
      </c>
      <c r="E3825">
        <v>44</v>
      </c>
      <c r="F3825" s="5" t="str">
        <f t="shared" si="240"/>
        <v>Middle aged</v>
      </c>
      <c r="G3825" t="s">
        <v>9019</v>
      </c>
      <c r="H3825">
        <v>2</v>
      </c>
      <c r="I3825" t="str">
        <f t="shared" si="237"/>
        <v>Occasional Buyer</v>
      </c>
      <c r="J3825">
        <v>2</v>
      </c>
      <c r="K3825" t="str">
        <f t="shared" si="238"/>
        <v>Unsatisfied</v>
      </c>
      <c r="L3825">
        <v>0</v>
      </c>
      <c r="M3825" t="str">
        <f t="shared" si="239"/>
        <v>No Intent</v>
      </c>
    </row>
    <row r="3826" spans="1:13">
      <c r="A3826">
        <v>9698</v>
      </c>
      <c r="B3826" t="s">
        <v>24</v>
      </c>
      <c r="C3826" t="s">
        <v>28</v>
      </c>
      <c r="D3826" s="3">
        <v>267.24208560415002</v>
      </c>
      <c r="E3826">
        <v>56</v>
      </c>
      <c r="F3826" s="5" t="str">
        <f t="shared" si="240"/>
        <v>Mature Adult</v>
      </c>
      <c r="G3826" t="s">
        <v>9019</v>
      </c>
      <c r="H3826">
        <v>11</v>
      </c>
      <c r="I3826" t="str">
        <f t="shared" si="237"/>
        <v>Frequent Buyer</v>
      </c>
      <c r="J3826">
        <v>5</v>
      </c>
      <c r="K3826" t="str">
        <f t="shared" si="238"/>
        <v>Satisfied</v>
      </c>
      <c r="L3826">
        <v>1</v>
      </c>
      <c r="M3826" t="str">
        <f t="shared" si="239"/>
        <v>Intent to Purchase</v>
      </c>
    </row>
    <row r="3827" spans="1:13">
      <c r="A3827">
        <v>9699</v>
      </c>
      <c r="B3827" t="s">
        <v>12</v>
      </c>
      <c r="C3827" t="s">
        <v>13</v>
      </c>
      <c r="D3827" s="3">
        <v>529.58320758312402</v>
      </c>
      <c r="E3827">
        <v>27</v>
      </c>
      <c r="F3827" s="5" t="str">
        <f t="shared" si="240"/>
        <v>Young Adult</v>
      </c>
      <c r="G3827" t="s">
        <v>9020</v>
      </c>
      <c r="H3827">
        <v>19</v>
      </c>
      <c r="I3827" t="str">
        <f t="shared" si="237"/>
        <v>Very Frequent Buyer</v>
      </c>
      <c r="J3827">
        <v>5</v>
      </c>
      <c r="K3827" t="str">
        <f t="shared" si="238"/>
        <v>Satisfied</v>
      </c>
      <c r="L3827">
        <v>1</v>
      </c>
      <c r="M3827" t="str">
        <f t="shared" si="239"/>
        <v>Intent to Purchase</v>
      </c>
    </row>
    <row r="3828" spans="1:13">
      <c r="A3828">
        <v>9700</v>
      </c>
      <c r="B3828" t="s">
        <v>31</v>
      </c>
      <c r="C3828" t="s">
        <v>22</v>
      </c>
      <c r="D3828" s="3">
        <v>651.82677341785404</v>
      </c>
      <c r="E3828">
        <v>67</v>
      </c>
      <c r="F3828" s="5" t="str">
        <f t="shared" si="240"/>
        <v>Senior</v>
      </c>
      <c r="G3828" t="s">
        <v>9020</v>
      </c>
      <c r="H3828">
        <v>3</v>
      </c>
      <c r="I3828" t="str">
        <f t="shared" si="237"/>
        <v>Occasional Buyer</v>
      </c>
      <c r="J3828">
        <v>4</v>
      </c>
      <c r="K3828" t="str">
        <f t="shared" si="238"/>
        <v>Satisfied</v>
      </c>
      <c r="L3828">
        <v>1</v>
      </c>
      <c r="M3828" t="str">
        <f t="shared" si="239"/>
        <v>Intent to Purchase</v>
      </c>
    </row>
    <row r="3829" spans="1:13">
      <c r="A3829">
        <v>9701</v>
      </c>
      <c r="B3829" t="s">
        <v>31</v>
      </c>
      <c r="C3829" t="s">
        <v>28</v>
      </c>
      <c r="D3829" s="3">
        <v>2857.2457463565001</v>
      </c>
      <c r="E3829">
        <v>25</v>
      </c>
      <c r="F3829" s="5" t="str">
        <f t="shared" si="240"/>
        <v>Young Adult</v>
      </c>
      <c r="G3829" t="s">
        <v>9020</v>
      </c>
      <c r="H3829">
        <v>16</v>
      </c>
      <c r="I3829" t="str">
        <f t="shared" si="237"/>
        <v>Very Frequent Buyer</v>
      </c>
      <c r="J3829">
        <v>2</v>
      </c>
      <c r="K3829" t="str">
        <f t="shared" si="238"/>
        <v>Unsatisfied</v>
      </c>
      <c r="L3829">
        <v>0</v>
      </c>
      <c r="M3829" t="str">
        <f t="shared" si="239"/>
        <v>No Intent</v>
      </c>
    </row>
    <row r="3830" spans="1:13">
      <c r="A3830">
        <v>9702</v>
      </c>
      <c r="B3830" t="s">
        <v>9</v>
      </c>
      <c r="C3830" t="s">
        <v>18</v>
      </c>
      <c r="D3830" s="3">
        <v>708.76785222337196</v>
      </c>
      <c r="E3830">
        <v>69</v>
      </c>
      <c r="F3830" s="5" t="str">
        <f t="shared" si="240"/>
        <v>Senior</v>
      </c>
      <c r="G3830" t="s">
        <v>9019</v>
      </c>
      <c r="H3830">
        <v>18</v>
      </c>
      <c r="I3830" t="str">
        <f t="shared" si="237"/>
        <v>Very Frequent Buyer</v>
      </c>
      <c r="J3830">
        <v>2</v>
      </c>
      <c r="K3830" t="str">
        <f t="shared" si="238"/>
        <v>Unsatisfied</v>
      </c>
      <c r="L3830">
        <v>0</v>
      </c>
      <c r="M3830" t="str">
        <f t="shared" si="239"/>
        <v>No Intent</v>
      </c>
    </row>
    <row r="3831" spans="1:13">
      <c r="A3831">
        <v>9703</v>
      </c>
      <c r="B3831" t="s">
        <v>12</v>
      </c>
      <c r="C3831" t="s">
        <v>10</v>
      </c>
      <c r="D3831" s="3">
        <v>1107.7385813936701</v>
      </c>
      <c r="E3831">
        <v>55</v>
      </c>
      <c r="F3831" s="5" t="str">
        <f t="shared" si="240"/>
        <v>Mature Adult</v>
      </c>
      <c r="G3831" t="s">
        <v>9020</v>
      </c>
      <c r="H3831">
        <v>11</v>
      </c>
      <c r="I3831" t="str">
        <f t="shared" si="237"/>
        <v>Frequent Buyer</v>
      </c>
      <c r="J3831">
        <v>3</v>
      </c>
      <c r="K3831" t="str">
        <f t="shared" si="238"/>
        <v>Neutral</v>
      </c>
      <c r="L3831">
        <v>1</v>
      </c>
      <c r="M3831" t="str">
        <f t="shared" si="239"/>
        <v>Intent to Purchase</v>
      </c>
    </row>
    <row r="3832" spans="1:13">
      <c r="A3832">
        <v>9704</v>
      </c>
      <c r="B3832" t="s">
        <v>31</v>
      </c>
      <c r="C3832" t="s">
        <v>28</v>
      </c>
      <c r="D3832" s="3">
        <v>1929.7652737553201</v>
      </c>
      <c r="E3832">
        <v>59</v>
      </c>
      <c r="F3832" s="5" t="str">
        <f t="shared" si="240"/>
        <v>Mature Adult</v>
      </c>
      <c r="G3832" t="s">
        <v>9019</v>
      </c>
      <c r="H3832">
        <v>7</v>
      </c>
      <c r="I3832" t="str">
        <f t="shared" si="237"/>
        <v>Frequent Buyer</v>
      </c>
      <c r="J3832">
        <v>4</v>
      </c>
      <c r="K3832" t="str">
        <f t="shared" si="238"/>
        <v>Satisfied</v>
      </c>
      <c r="L3832">
        <v>1</v>
      </c>
      <c r="M3832" t="str">
        <f t="shared" si="239"/>
        <v>Intent to Purchase</v>
      </c>
    </row>
    <row r="3833" spans="1:13">
      <c r="A3833">
        <v>9705</v>
      </c>
      <c r="B3833" t="s">
        <v>24</v>
      </c>
      <c r="C3833" t="s">
        <v>10</v>
      </c>
      <c r="D3833" s="3">
        <v>1626.97979241338</v>
      </c>
      <c r="E3833">
        <v>67</v>
      </c>
      <c r="F3833" s="5" t="str">
        <f t="shared" si="240"/>
        <v>Senior</v>
      </c>
      <c r="G3833" t="s">
        <v>9020</v>
      </c>
      <c r="H3833">
        <v>2</v>
      </c>
      <c r="I3833" t="str">
        <f t="shared" si="237"/>
        <v>Occasional Buyer</v>
      </c>
      <c r="J3833">
        <v>5</v>
      </c>
      <c r="K3833" t="str">
        <f t="shared" si="238"/>
        <v>Satisfied</v>
      </c>
      <c r="L3833">
        <v>1</v>
      </c>
      <c r="M3833" t="str">
        <f t="shared" si="239"/>
        <v>Intent to Purchase</v>
      </c>
    </row>
    <row r="3834" spans="1:13">
      <c r="A3834">
        <v>9706</v>
      </c>
      <c r="B3834" t="s">
        <v>31</v>
      </c>
      <c r="C3834" t="s">
        <v>28</v>
      </c>
      <c r="D3834" s="3">
        <v>937.280793671889</v>
      </c>
      <c r="E3834">
        <v>39</v>
      </c>
      <c r="F3834" s="5" t="str">
        <f t="shared" si="240"/>
        <v>Adult</v>
      </c>
      <c r="G3834" t="s">
        <v>9020</v>
      </c>
      <c r="H3834">
        <v>1</v>
      </c>
      <c r="I3834" t="str">
        <f t="shared" si="237"/>
        <v>Rare Buyer</v>
      </c>
      <c r="J3834">
        <v>2</v>
      </c>
      <c r="K3834" t="str">
        <f t="shared" si="238"/>
        <v>Unsatisfied</v>
      </c>
      <c r="L3834">
        <v>1</v>
      </c>
      <c r="M3834" t="str">
        <f t="shared" si="239"/>
        <v>Intent to Purchase</v>
      </c>
    </row>
    <row r="3835" spans="1:13">
      <c r="A3835">
        <v>9707</v>
      </c>
      <c r="B3835" t="s">
        <v>31</v>
      </c>
      <c r="C3835" t="s">
        <v>28</v>
      </c>
      <c r="D3835" s="3">
        <v>1876.4102263212999</v>
      </c>
      <c r="E3835">
        <v>21</v>
      </c>
      <c r="F3835" s="5" t="str">
        <f t="shared" si="240"/>
        <v>Young Adult</v>
      </c>
      <c r="G3835" t="s">
        <v>9020</v>
      </c>
      <c r="H3835">
        <v>16</v>
      </c>
      <c r="I3835" t="str">
        <f t="shared" si="237"/>
        <v>Very Frequent Buyer</v>
      </c>
      <c r="J3835">
        <v>1</v>
      </c>
      <c r="K3835" t="str">
        <f t="shared" si="238"/>
        <v>Unsatisfied</v>
      </c>
      <c r="L3835">
        <v>0</v>
      </c>
      <c r="M3835" t="str">
        <f t="shared" si="239"/>
        <v>No Intent</v>
      </c>
    </row>
    <row r="3836" spans="1:13">
      <c r="A3836">
        <v>9708</v>
      </c>
      <c r="B3836" t="s">
        <v>31</v>
      </c>
      <c r="C3836" t="s">
        <v>10</v>
      </c>
      <c r="D3836" s="3">
        <v>1998.0291807976901</v>
      </c>
      <c r="E3836">
        <v>59</v>
      </c>
      <c r="F3836" s="5" t="str">
        <f t="shared" si="240"/>
        <v>Mature Adult</v>
      </c>
      <c r="G3836" t="s">
        <v>9019</v>
      </c>
      <c r="H3836">
        <v>10</v>
      </c>
      <c r="I3836" t="str">
        <f t="shared" si="237"/>
        <v>Frequent Buyer</v>
      </c>
      <c r="J3836">
        <v>3</v>
      </c>
      <c r="K3836" t="str">
        <f t="shared" si="238"/>
        <v>Neutral</v>
      </c>
      <c r="L3836">
        <v>0</v>
      </c>
      <c r="M3836" t="str">
        <f t="shared" si="239"/>
        <v>No Intent</v>
      </c>
    </row>
    <row r="3837" spans="1:13">
      <c r="A3837">
        <v>9709</v>
      </c>
      <c r="B3837" t="s">
        <v>15</v>
      </c>
      <c r="C3837" t="s">
        <v>22</v>
      </c>
      <c r="D3837" s="3">
        <v>2229.2630254292499</v>
      </c>
      <c r="E3837">
        <v>26</v>
      </c>
      <c r="F3837" s="5" t="str">
        <f t="shared" si="240"/>
        <v>Young Adult</v>
      </c>
      <c r="G3837" t="s">
        <v>9020</v>
      </c>
      <c r="H3837">
        <v>7</v>
      </c>
      <c r="I3837" t="str">
        <f t="shared" si="237"/>
        <v>Frequent Buyer</v>
      </c>
      <c r="J3837">
        <v>5</v>
      </c>
      <c r="K3837" t="str">
        <f t="shared" si="238"/>
        <v>Satisfied</v>
      </c>
      <c r="L3837">
        <v>1</v>
      </c>
      <c r="M3837" t="str">
        <f t="shared" si="239"/>
        <v>Intent to Purchase</v>
      </c>
    </row>
    <row r="3838" spans="1:13">
      <c r="A3838">
        <v>9710</v>
      </c>
      <c r="B3838" t="s">
        <v>31</v>
      </c>
      <c r="C3838" t="s">
        <v>18</v>
      </c>
      <c r="D3838" s="3">
        <v>1386.85362511466</v>
      </c>
      <c r="E3838">
        <v>46</v>
      </c>
      <c r="F3838" s="5" t="str">
        <f t="shared" si="240"/>
        <v>Middle aged</v>
      </c>
      <c r="G3838" t="s">
        <v>9019</v>
      </c>
      <c r="H3838">
        <v>19</v>
      </c>
      <c r="I3838" t="str">
        <f t="shared" si="237"/>
        <v>Very Frequent Buyer</v>
      </c>
      <c r="J3838">
        <v>4</v>
      </c>
      <c r="K3838" t="str">
        <f t="shared" si="238"/>
        <v>Satisfied</v>
      </c>
      <c r="L3838">
        <v>1</v>
      </c>
      <c r="M3838" t="str">
        <f t="shared" si="239"/>
        <v>Intent to Purchase</v>
      </c>
    </row>
    <row r="3839" spans="1:13">
      <c r="A3839">
        <v>9711</v>
      </c>
      <c r="B3839" t="s">
        <v>15</v>
      </c>
      <c r="C3839" t="s">
        <v>28</v>
      </c>
      <c r="D3839" s="3">
        <v>2115.0976590830501</v>
      </c>
      <c r="E3839">
        <v>30</v>
      </c>
      <c r="F3839" s="5" t="str">
        <f t="shared" si="240"/>
        <v>Adult</v>
      </c>
      <c r="G3839" t="s">
        <v>9020</v>
      </c>
      <c r="H3839">
        <v>9</v>
      </c>
      <c r="I3839" t="str">
        <f t="shared" si="237"/>
        <v>Frequent Buyer</v>
      </c>
      <c r="J3839">
        <v>1</v>
      </c>
      <c r="K3839" t="str">
        <f t="shared" si="238"/>
        <v>Unsatisfied</v>
      </c>
      <c r="L3839">
        <v>0</v>
      </c>
      <c r="M3839" t="str">
        <f t="shared" si="239"/>
        <v>No Intent</v>
      </c>
    </row>
    <row r="3840" spans="1:13">
      <c r="A3840">
        <v>9712</v>
      </c>
      <c r="B3840" t="s">
        <v>12</v>
      </c>
      <c r="C3840" t="s">
        <v>10</v>
      </c>
      <c r="D3840" s="3">
        <v>1737.03723615325</v>
      </c>
      <c r="E3840">
        <v>53</v>
      </c>
      <c r="F3840" s="5" t="str">
        <f t="shared" si="240"/>
        <v>Mature Adult</v>
      </c>
      <c r="G3840" t="s">
        <v>9019</v>
      </c>
      <c r="H3840">
        <v>5</v>
      </c>
      <c r="I3840" t="str">
        <f t="shared" si="237"/>
        <v>Regular Buyer</v>
      </c>
      <c r="J3840">
        <v>1</v>
      </c>
      <c r="K3840" t="str">
        <f t="shared" si="238"/>
        <v>Unsatisfied</v>
      </c>
      <c r="L3840">
        <v>0</v>
      </c>
      <c r="M3840" t="str">
        <f t="shared" si="239"/>
        <v>No Intent</v>
      </c>
    </row>
    <row r="3841" spans="1:13">
      <c r="A3841">
        <v>9713</v>
      </c>
      <c r="B3841" t="s">
        <v>12</v>
      </c>
      <c r="C3841" t="s">
        <v>10</v>
      </c>
      <c r="D3841" s="3">
        <v>2989.8657557945598</v>
      </c>
      <c r="E3841">
        <v>58</v>
      </c>
      <c r="F3841" s="5" t="str">
        <f t="shared" si="240"/>
        <v>Mature Adult</v>
      </c>
      <c r="G3841" t="s">
        <v>9020</v>
      </c>
      <c r="H3841">
        <v>5</v>
      </c>
      <c r="I3841" t="str">
        <f t="shared" si="237"/>
        <v>Regular Buyer</v>
      </c>
      <c r="J3841">
        <v>1</v>
      </c>
      <c r="K3841" t="str">
        <f t="shared" si="238"/>
        <v>Unsatisfied</v>
      </c>
      <c r="L3841">
        <v>1</v>
      </c>
      <c r="M3841" t="str">
        <f t="shared" si="239"/>
        <v>Intent to Purchase</v>
      </c>
    </row>
    <row r="3842" spans="1:13">
      <c r="A3842">
        <v>9714</v>
      </c>
      <c r="B3842" t="s">
        <v>24</v>
      </c>
      <c r="C3842" t="s">
        <v>10</v>
      </c>
      <c r="D3842" s="3">
        <v>2938.9565805320799</v>
      </c>
      <c r="E3842">
        <v>67</v>
      </c>
      <c r="F3842" s="5" t="str">
        <f t="shared" si="240"/>
        <v>Senior</v>
      </c>
      <c r="G3842" t="s">
        <v>9020</v>
      </c>
      <c r="H3842">
        <v>1</v>
      </c>
      <c r="I3842" t="str">
        <f t="shared" ref="I3842:I3905" si="241">IF(H3842=0, "No Purchases",
IF(H3842&lt;=1, "Rare Buyer",
IF(H3842&lt;=3, "Occasional Buyer",
IF(H3842&lt;=6, "Regular Buyer",
IF(H3842&lt;=12, "Frequent Buyer", "Very Frequent Buyer")))))</f>
        <v>Rare Buyer</v>
      </c>
      <c r="J3842">
        <v>2</v>
      </c>
      <c r="K3842" t="str">
        <f t="shared" ref="K3842:K3905" si="242">IF(J3842&lt;=2, "Unsatisfied",
IF(J3842=3, "Neutral",
IF(J3842&gt;=4, "Satisfied", "N/A")))</f>
        <v>Unsatisfied</v>
      </c>
      <c r="L3842">
        <v>1</v>
      </c>
      <c r="M3842" t="str">
        <f t="shared" ref="M3842:M3905" si="243">IF(L3842=0, "No Intent", IF(L3842=1,"Intent to Purchase", "N/A"))</f>
        <v>Intent to Purchase</v>
      </c>
    </row>
    <row r="3843" spans="1:13">
      <c r="A3843">
        <v>9715</v>
      </c>
      <c r="B3843" t="s">
        <v>24</v>
      </c>
      <c r="C3843" t="s">
        <v>10</v>
      </c>
      <c r="D3843" s="3">
        <v>2164.2984988808498</v>
      </c>
      <c r="E3843">
        <v>53</v>
      </c>
      <c r="F3843" s="5" t="str">
        <f t="shared" si="240"/>
        <v>Mature Adult</v>
      </c>
      <c r="G3843" t="s">
        <v>9020</v>
      </c>
      <c r="H3843">
        <v>13</v>
      </c>
      <c r="I3843" t="str">
        <f t="shared" si="241"/>
        <v>Very Frequent Buyer</v>
      </c>
      <c r="J3843">
        <v>1</v>
      </c>
      <c r="K3843" t="str">
        <f t="shared" si="242"/>
        <v>Unsatisfied</v>
      </c>
      <c r="L3843">
        <v>1</v>
      </c>
      <c r="M3843" t="str">
        <f t="shared" si="243"/>
        <v>Intent to Purchase</v>
      </c>
    </row>
    <row r="3844" spans="1:13">
      <c r="A3844">
        <v>9716</v>
      </c>
      <c r="B3844" t="s">
        <v>9</v>
      </c>
      <c r="C3844" t="s">
        <v>13</v>
      </c>
      <c r="D3844" s="3">
        <v>2771.95260889771</v>
      </c>
      <c r="E3844">
        <v>69</v>
      </c>
      <c r="F3844" s="5" t="str">
        <f t="shared" si="240"/>
        <v>Senior</v>
      </c>
      <c r="G3844" t="s">
        <v>9019</v>
      </c>
      <c r="H3844">
        <v>4</v>
      </c>
      <c r="I3844" t="str">
        <f t="shared" si="241"/>
        <v>Regular Buyer</v>
      </c>
      <c r="J3844">
        <v>3</v>
      </c>
      <c r="K3844" t="str">
        <f t="shared" si="242"/>
        <v>Neutral</v>
      </c>
      <c r="L3844">
        <v>0</v>
      </c>
      <c r="M3844" t="str">
        <f t="shared" si="243"/>
        <v>No Intent</v>
      </c>
    </row>
    <row r="3845" spans="1:13">
      <c r="A3845">
        <v>9717</v>
      </c>
      <c r="B3845" t="s">
        <v>24</v>
      </c>
      <c r="C3845" t="s">
        <v>22</v>
      </c>
      <c r="D3845" s="3">
        <v>1279.08410946096</v>
      </c>
      <c r="E3845">
        <v>56</v>
      </c>
      <c r="F3845" s="5" t="str">
        <f t="shared" si="240"/>
        <v>Mature Adult</v>
      </c>
      <c r="G3845" t="s">
        <v>9020</v>
      </c>
      <c r="H3845">
        <v>17</v>
      </c>
      <c r="I3845" t="str">
        <f t="shared" si="241"/>
        <v>Very Frequent Buyer</v>
      </c>
      <c r="J3845">
        <v>4</v>
      </c>
      <c r="K3845" t="str">
        <f t="shared" si="242"/>
        <v>Satisfied</v>
      </c>
      <c r="L3845">
        <v>1</v>
      </c>
      <c r="M3845" t="str">
        <f t="shared" si="243"/>
        <v>Intent to Purchase</v>
      </c>
    </row>
    <row r="3846" spans="1:13">
      <c r="A3846">
        <v>9718</v>
      </c>
      <c r="B3846" t="s">
        <v>12</v>
      </c>
      <c r="C3846" t="s">
        <v>10</v>
      </c>
      <c r="D3846" s="3">
        <v>902.65852878790997</v>
      </c>
      <c r="E3846">
        <v>56</v>
      </c>
      <c r="F3846" s="5" t="str">
        <f t="shared" si="240"/>
        <v>Mature Adult</v>
      </c>
      <c r="G3846" t="s">
        <v>9020</v>
      </c>
      <c r="H3846">
        <v>8</v>
      </c>
      <c r="I3846" t="str">
        <f t="shared" si="241"/>
        <v>Frequent Buyer</v>
      </c>
      <c r="J3846">
        <v>3</v>
      </c>
      <c r="K3846" t="str">
        <f t="shared" si="242"/>
        <v>Neutral</v>
      </c>
      <c r="L3846">
        <v>1</v>
      </c>
      <c r="M3846" t="str">
        <f t="shared" si="243"/>
        <v>Intent to Purchase</v>
      </c>
    </row>
    <row r="3847" spans="1:13">
      <c r="A3847">
        <v>9719</v>
      </c>
      <c r="B3847" t="s">
        <v>31</v>
      </c>
      <c r="C3847" t="s">
        <v>10</v>
      </c>
      <c r="D3847" s="3">
        <v>916.31540771590096</v>
      </c>
      <c r="E3847">
        <v>55</v>
      </c>
      <c r="F3847" s="5" t="str">
        <f t="shared" si="240"/>
        <v>Mature Adult</v>
      </c>
      <c r="G3847" t="s">
        <v>9020</v>
      </c>
      <c r="H3847">
        <v>7</v>
      </c>
      <c r="I3847" t="str">
        <f t="shared" si="241"/>
        <v>Frequent Buyer</v>
      </c>
      <c r="J3847">
        <v>3</v>
      </c>
      <c r="K3847" t="str">
        <f t="shared" si="242"/>
        <v>Neutral</v>
      </c>
      <c r="L3847">
        <v>1</v>
      </c>
      <c r="M3847" t="str">
        <f t="shared" si="243"/>
        <v>Intent to Purchase</v>
      </c>
    </row>
    <row r="3848" spans="1:13">
      <c r="A3848">
        <v>9720</v>
      </c>
      <c r="B3848" t="s">
        <v>15</v>
      </c>
      <c r="C3848" t="s">
        <v>18</v>
      </c>
      <c r="D3848" s="3">
        <v>2128.5187721053899</v>
      </c>
      <c r="E3848">
        <v>19</v>
      </c>
      <c r="F3848" s="5" t="str">
        <f t="shared" si="240"/>
        <v>Adolescent</v>
      </c>
      <c r="G3848" t="s">
        <v>9020</v>
      </c>
      <c r="H3848">
        <v>18</v>
      </c>
      <c r="I3848" t="str">
        <f t="shared" si="241"/>
        <v>Very Frequent Buyer</v>
      </c>
      <c r="J3848">
        <v>2</v>
      </c>
      <c r="K3848" t="str">
        <f t="shared" si="242"/>
        <v>Unsatisfied</v>
      </c>
      <c r="L3848">
        <v>0</v>
      </c>
      <c r="M3848" t="str">
        <f t="shared" si="243"/>
        <v>No Intent</v>
      </c>
    </row>
    <row r="3849" spans="1:13">
      <c r="A3849">
        <v>9721</v>
      </c>
      <c r="B3849" t="s">
        <v>31</v>
      </c>
      <c r="C3849" t="s">
        <v>10</v>
      </c>
      <c r="D3849" s="3">
        <v>2379.9556468937999</v>
      </c>
      <c r="E3849">
        <v>26</v>
      </c>
      <c r="F3849" s="5" t="str">
        <f t="shared" si="240"/>
        <v>Young Adult</v>
      </c>
      <c r="G3849" t="s">
        <v>9019</v>
      </c>
      <c r="H3849">
        <v>16</v>
      </c>
      <c r="I3849" t="str">
        <f t="shared" si="241"/>
        <v>Very Frequent Buyer</v>
      </c>
      <c r="J3849">
        <v>1</v>
      </c>
      <c r="K3849" t="str">
        <f t="shared" si="242"/>
        <v>Unsatisfied</v>
      </c>
      <c r="L3849">
        <v>0</v>
      </c>
      <c r="M3849" t="str">
        <f t="shared" si="243"/>
        <v>No Intent</v>
      </c>
    </row>
    <row r="3850" spans="1:13">
      <c r="A3850">
        <v>9722</v>
      </c>
      <c r="B3850" t="s">
        <v>12</v>
      </c>
      <c r="C3850" t="s">
        <v>22</v>
      </c>
      <c r="D3850" s="3">
        <v>1160.7921869413201</v>
      </c>
      <c r="E3850">
        <v>33</v>
      </c>
      <c r="F3850" s="5" t="str">
        <f t="shared" si="240"/>
        <v>Adult</v>
      </c>
      <c r="G3850" t="s">
        <v>9019</v>
      </c>
      <c r="H3850">
        <v>15</v>
      </c>
      <c r="I3850" t="str">
        <f t="shared" si="241"/>
        <v>Very Frequent Buyer</v>
      </c>
      <c r="J3850">
        <v>3</v>
      </c>
      <c r="K3850" t="str">
        <f t="shared" si="242"/>
        <v>Neutral</v>
      </c>
      <c r="L3850">
        <v>0</v>
      </c>
      <c r="M3850" t="str">
        <f t="shared" si="243"/>
        <v>No Intent</v>
      </c>
    </row>
    <row r="3851" spans="1:13">
      <c r="A3851">
        <v>9723</v>
      </c>
      <c r="B3851" t="s">
        <v>9</v>
      </c>
      <c r="C3851" t="s">
        <v>13</v>
      </c>
      <c r="D3851" s="3">
        <v>793.024997545735</v>
      </c>
      <c r="E3851">
        <v>21</v>
      </c>
      <c r="F3851" s="5" t="str">
        <f t="shared" si="240"/>
        <v>Young Adult</v>
      </c>
      <c r="G3851" t="s">
        <v>9020</v>
      </c>
      <c r="H3851">
        <v>8</v>
      </c>
      <c r="I3851" t="str">
        <f t="shared" si="241"/>
        <v>Frequent Buyer</v>
      </c>
      <c r="J3851">
        <v>2</v>
      </c>
      <c r="K3851" t="str">
        <f t="shared" si="242"/>
        <v>Unsatisfied</v>
      </c>
      <c r="L3851">
        <v>0</v>
      </c>
      <c r="M3851" t="str">
        <f t="shared" si="243"/>
        <v>No Intent</v>
      </c>
    </row>
    <row r="3852" spans="1:13">
      <c r="A3852">
        <v>9724</v>
      </c>
      <c r="B3852" t="s">
        <v>24</v>
      </c>
      <c r="C3852" t="s">
        <v>22</v>
      </c>
      <c r="D3852" s="3">
        <v>475.73132977136498</v>
      </c>
      <c r="E3852">
        <v>60</v>
      </c>
      <c r="F3852" s="5" t="str">
        <f t="shared" si="240"/>
        <v>Senior</v>
      </c>
      <c r="G3852" t="s">
        <v>9019</v>
      </c>
      <c r="H3852">
        <v>13</v>
      </c>
      <c r="I3852" t="str">
        <f t="shared" si="241"/>
        <v>Very Frequent Buyer</v>
      </c>
      <c r="J3852">
        <v>1</v>
      </c>
      <c r="K3852" t="str">
        <f t="shared" si="242"/>
        <v>Unsatisfied</v>
      </c>
      <c r="L3852">
        <v>0</v>
      </c>
      <c r="M3852" t="str">
        <f t="shared" si="243"/>
        <v>No Intent</v>
      </c>
    </row>
    <row r="3853" spans="1:13">
      <c r="A3853">
        <v>9725</v>
      </c>
      <c r="B3853" t="s">
        <v>9</v>
      </c>
      <c r="C3853" t="s">
        <v>22</v>
      </c>
      <c r="D3853" s="3">
        <v>1256.60869246167</v>
      </c>
      <c r="E3853">
        <v>44</v>
      </c>
      <c r="F3853" s="5" t="str">
        <f t="shared" si="240"/>
        <v>Middle aged</v>
      </c>
      <c r="G3853" t="s">
        <v>9019</v>
      </c>
      <c r="H3853">
        <v>14</v>
      </c>
      <c r="I3853" t="str">
        <f t="shared" si="241"/>
        <v>Very Frequent Buyer</v>
      </c>
      <c r="J3853">
        <v>2</v>
      </c>
      <c r="K3853" t="str">
        <f t="shared" si="242"/>
        <v>Unsatisfied</v>
      </c>
      <c r="L3853">
        <v>0</v>
      </c>
      <c r="M3853" t="str">
        <f t="shared" si="243"/>
        <v>No Intent</v>
      </c>
    </row>
    <row r="3854" spans="1:13">
      <c r="A3854">
        <v>9726</v>
      </c>
      <c r="B3854" t="s">
        <v>15</v>
      </c>
      <c r="C3854" t="s">
        <v>13</v>
      </c>
      <c r="D3854" s="3">
        <v>149.954104745336</v>
      </c>
      <c r="E3854">
        <v>63</v>
      </c>
      <c r="F3854" s="5" t="str">
        <f t="shared" si="240"/>
        <v>Senior</v>
      </c>
      <c r="G3854" t="s">
        <v>9019</v>
      </c>
      <c r="H3854">
        <v>15</v>
      </c>
      <c r="I3854" t="str">
        <f t="shared" si="241"/>
        <v>Very Frequent Buyer</v>
      </c>
      <c r="J3854">
        <v>4</v>
      </c>
      <c r="K3854" t="str">
        <f t="shared" si="242"/>
        <v>Satisfied</v>
      </c>
      <c r="L3854">
        <v>1</v>
      </c>
      <c r="M3854" t="str">
        <f t="shared" si="243"/>
        <v>Intent to Purchase</v>
      </c>
    </row>
    <row r="3855" spans="1:13">
      <c r="A3855">
        <v>9727</v>
      </c>
      <c r="B3855" t="s">
        <v>31</v>
      </c>
      <c r="C3855" t="s">
        <v>10</v>
      </c>
      <c r="D3855" s="3">
        <v>1000.07814787841</v>
      </c>
      <c r="E3855">
        <v>18</v>
      </c>
      <c r="F3855" s="5" t="str">
        <f t="shared" si="240"/>
        <v>Adolescent</v>
      </c>
      <c r="G3855" t="s">
        <v>9020</v>
      </c>
      <c r="H3855">
        <v>14</v>
      </c>
      <c r="I3855" t="str">
        <f t="shared" si="241"/>
        <v>Very Frequent Buyer</v>
      </c>
      <c r="J3855">
        <v>4</v>
      </c>
      <c r="K3855" t="str">
        <f t="shared" si="242"/>
        <v>Satisfied</v>
      </c>
      <c r="L3855">
        <v>1</v>
      </c>
      <c r="M3855" t="str">
        <f t="shared" si="243"/>
        <v>Intent to Purchase</v>
      </c>
    </row>
    <row r="3856" spans="1:13">
      <c r="A3856">
        <v>9728</v>
      </c>
      <c r="B3856" t="s">
        <v>9</v>
      </c>
      <c r="C3856" t="s">
        <v>22</v>
      </c>
      <c r="D3856" s="3">
        <v>2681.6315340915598</v>
      </c>
      <c r="E3856">
        <v>56</v>
      </c>
      <c r="F3856" s="5" t="str">
        <f t="shared" si="240"/>
        <v>Mature Adult</v>
      </c>
      <c r="G3856" t="s">
        <v>9019</v>
      </c>
      <c r="H3856">
        <v>3</v>
      </c>
      <c r="I3856" t="str">
        <f t="shared" si="241"/>
        <v>Occasional Buyer</v>
      </c>
      <c r="J3856">
        <v>4</v>
      </c>
      <c r="K3856" t="str">
        <f t="shared" si="242"/>
        <v>Satisfied</v>
      </c>
      <c r="L3856">
        <v>1</v>
      </c>
      <c r="M3856" t="str">
        <f t="shared" si="243"/>
        <v>Intent to Purchase</v>
      </c>
    </row>
    <row r="3857" spans="1:13">
      <c r="A3857">
        <v>9729</v>
      </c>
      <c r="B3857" t="s">
        <v>31</v>
      </c>
      <c r="C3857" t="s">
        <v>10</v>
      </c>
      <c r="D3857" s="3">
        <v>2277.3248493563201</v>
      </c>
      <c r="E3857">
        <v>56</v>
      </c>
      <c r="F3857" s="5" t="str">
        <f t="shared" si="240"/>
        <v>Mature Adult</v>
      </c>
      <c r="G3857" t="s">
        <v>9019</v>
      </c>
      <c r="H3857">
        <v>14</v>
      </c>
      <c r="I3857" t="str">
        <f t="shared" si="241"/>
        <v>Very Frequent Buyer</v>
      </c>
      <c r="J3857">
        <v>3</v>
      </c>
      <c r="K3857" t="str">
        <f t="shared" si="242"/>
        <v>Neutral</v>
      </c>
      <c r="L3857">
        <v>0</v>
      </c>
      <c r="M3857" t="str">
        <f t="shared" si="243"/>
        <v>No Intent</v>
      </c>
    </row>
    <row r="3858" spans="1:13">
      <c r="A3858">
        <v>9730</v>
      </c>
      <c r="B3858" t="s">
        <v>9</v>
      </c>
      <c r="C3858" t="s">
        <v>13</v>
      </c>
      <c r="D3858" s="3">
        <v>533.16201385441104</v>
      </c>
      <c r="E3858">
        <v>44</v>
      </c>
      <c r="F3858" s="5" t="str">
        <f t="shared" si="240"/>
        <v>Middle aged</v>
      </c>
      <c r="G3858" t="s">
        <v>9019</v>
      </c>
      <c r="H3858">
        <v>12</v>
      </c>
      <c r="I3858" t="str">
        <f t="shared" si="241"/>
        <v>Frequent Buyer</v>
      </c>
      <c r="J3858">
        <v>2</v>
      </c>
      <c r="K3858" t="str">
        <f t="shared" si="242"/>
        <v>Unsatisfied</v>
      </c>
      <c r="L3858">
        <v>0</v>
      </c>
      <c r="M3858" t="str">
        <f t="shared" si="243"/>
        <v>No Intent</v>
      </c>
    </row>
    <row r="3859" spans="1:13">
      <c r="A3859">
        <v>9731</v>
      </c>
      <c r="B3859" t="s">
        <v>9</v>
      </c>
      <c r="C3859" t="s">
        <v>10</v>
      </c>
      <c r="D3859" s="3">
        <v>1831.3723385032999</v>
      </c>
      <c r="E3859">
        <v>48</v>
      </c>
      <c r="F3859" s="5" t="str">
        <f t="shared" si="240"/>
        <v>Middle aged</v>
      </c>
      <c r="G3859" t="s">
        <v>9019</v>
      </c>
      <c r="H3859">
        <v>6</v>
      </c>
      <c r="I3859" t="str">
        <f t="shared" si="241"/>
        <v>Regular Buyer</v>
      </c>
      <c r="J3859">
        <v>5</v>
      </c>
      <c r="K3859" t="str">
        <f t="shared" si="242"/>
        <v>Satisfied</v>
      </c>
      <c r="L3859">
        <v>1</v>
      </c>
      <c r="M3859" t="str">
        <f t="shared" si="243"/>
        <v>Intent to Purchase</v>
      </c>
    </row>
    <row r="3860" spans="1:13">
      <c r="A3860">
        <v>9732</v>
      </c>
      <c r="B3860" t="s">
        <v>9</v>
      </c>
      <c r="C3860" t="s">
        <v>10</v>
      </c>
      <c r="D3860" s="3">
        <v>2331.7197888426999</v>
      </c>
      <c r="E3860">
        <v>27</v>
      </c>
      <c r="F3860" s="5" t="str">
        <f t="shared" si="240"/>
        <v>Young Adult</v>
      </c>
      <c r="G3860" t="s">
        <v>9020</v>
      </c>
      <c r="H3860">
        <v>2</v>
      </c>
      <c r="I3860" t="str">
        <f t="shared" si="241"/>
        <v>Occasional Buyer</v>
      </c>
      <c r="J3860">
        <v>3</v>
      </c>
      <c r="K3860" t="str">
        <f t="shared" si="242"/>
        <v>Neutral</v>
      </c>
      <c r="L3860">
        <v>0</v>
      </c>
      <c r="M3860" t="str">
        <f t="shared" si="243"/>
        <v>No Intent</v>
      </c>
    </row>
    <row r="3861" spans="1:13">
      <c r="A3861">
        <v>9733</v>
      </c>
      <c r="B3861" t="s">
        <v>15</v>
      </c>
      <c r="C3861" t="s">
        <v>13</v>
      </c>
      <c r="D3861" s="3">
        <v>1554.5192064235</v>
      </c>
      <c r="E3861">
        <v>31</v>
      </c>
      <c r="F3861" s="5" t="str">
        <f t="shared" si="240"/>
        <v>Adult</v>
      </c>
      <c r="G3861" t="s">
        <v>9020</v>
      </c>
      <c r="H3861">
        <v>14</v>
      </c>
      <c r="I3861" t="str">
        <f t="shared" si="241"/>
        <v>Very Frequent Buyer</v>
      </c>
      <c r="J3861">
        <v>5</v>
      </c>
      <c r="K3861" t="str">
        <f t="shared" si="242"/>
        <v>Satisfied</v>
      </c>
      <c r="L3861">
        <v>1</v>
      </c>
      <c r="M3861" t="str">
        <f t="shared" si="243"/>
        <v>Intent to Purchase</v>
      </c>
    </row>
    <row r="3862" spans="1:13">
      <c r="A3862">
        <v>9734</v>
      </c>
      <c r="B3862" t="s">
        <v>24</v>
      </c>
      <c r="C3862" t="s">
        <v>13</v>
      </c>
      <c r="D3862" s="3">
        <v>2287.5699729016701</v>
      </c>
      <c r="E3862">
        <v>44</v>
      </c>
      <c r="F3862" s="5" t="str">
        <f t="shared" si="240"/>
        <v>Middle aged</v>
      </c>
      <c r="G3862" t="s">
        <v>9019</v>
      </c>
      <c r="H3862">
        <v>18</v>
      </c>
      <c r="I3862" t="str">
        <f t="shared" si="241"/>
        <v>Very Frequent Buyer</v>
      </c>
      <c r="J3862">
        <v>4</v>
      </c>
      <c r="K3862" t="str">
        <f t="shared" si="242"/>
        <v>Satisfied</v>
      </c>
      <c r="L3862">
        <v>1</v>
      </c>
      <c r="M3862" t="str">
        <f t="shared" si="243"/>
        <v>Intent to Purchase</v>
      </c>
    </row>
    <row r="3863" spans="1:13">
      <c r="A3863">
        <v>9735</v>
      </c>
      <c r="B3863" t="s">
        <v>15</v>
      </c>
      <c r="C3863" t="s">
        <v>13</v>
      </c>
      <c r="D3863" s="3">
        <v>2073.4429352206998</v>
      </c>
      <c r="E3863">
        <v>32</v>
      </c>
      <c r="F3863" s="5" t="str">
        <f t="shared" si="240"/>
        <v>Adult</v>
      </c>
      <c r="G3863" t="s">
        <v>9020</v>
      </c>
      <c r="H3863">
        <v>15</v>
      </c>
      <c r="I3863" t="str">
        <f t="shared" si="241"/>
        <v>Very Frequent Buyer</v>
      </c>
      <c r="J3863">
        <v>1</v>
      </c>
      <c r="K3863" t="str">
        <f t="shared" si="242"/>
        <v>Unsatisfied</v>
      </c>
      <c r="L3863">
        <v>1</v>
      </c>
      <c r="M3863" t="str">
        <f t="shared" si="243"/>
        <v>Intent to Purchase</v>
      </c>
    </row>
    <row r="3864" spans="1:13">
      <c r="A3864">
        <v>9736</v>
      </c>
      <c r="B3864" t="s">
        <v>15</v>
      </c>
      <c r="C3864" t="s">
        <v>28</v>
      </c>
      <c r="D3864" s="3">
        <v>2839.7294525974798</v>
      </c>
      <c r="E3864">
        <v>69</v>
      </c>
      <c r="F3864" s="5" t="str">
        <f t="shared" si="240"/>
        <v>Senior</v>
      </c>
      <c r="G3864" t="s">
        <v>9020</v>
      </c>
      <c r="H3864">
        <v>8</v>
      </c>
      <c r="I3864" t="str">
        <f t="shared" si="241"/>
        <v>Frequent Buyer</v>
      </c>
      <c r="J3864">
        <v>5</v>
      </c>
      <c r="K3864" t="str">
        <f t="shared" si="242"/>
        <v>Satisfied</v>
      </c>
      <c r="L3864">
        <v>1</v>
      </c>
      <c r="M3864" t="str">
        <f t="shared" si="243"/>
        <v>Intent to Purchase</v>
      </c>
    </row>
    <row r="3865" spans="1:13">
      <c r="A3865">
        <v>9737</v>
      </c>
      <c r="B3865" t="s">
        <v>24</v>
      </c>
      <c r="C3865" t="s">
        <v>18</v>
      </c>
      <c r="D3865" s="3">
        <v>1283.5793963715701</v>
      </c>
      <c r="E3865">
        <v>49</v>
      </c>
      <c r="F3865" s="5" t="str">
        <f t="shared" si="240"/>
        <v>Middle aged</v>
      </c>
      <c r="G3865" t="s">
        <v>9019</v>
      </c>
      <c r="H3865">
        <v>9</v>
      </c>
      <c r="I3865" t="str">
        <f t="shared" si="241"/>
        <v>Frequent Buyer</v>
      </c>
      <c r="J3865">
        <v>4</v>
      </c>
      <c r="K3865" t="str">
        <f t="shared" si="242"/>
        <v>Satisfied</v>
      </c>
      <c r="L3865">
        <v>1</v>
      </c>
      <c r="M3865" t="str">
        <f t="shared" si="243"/>
        <v>Intent to Purchase</v>
      </c>
    </row>
    <row r="3866" spans="1:13">
      <c r="A3866">
        <v>9738</v>
      </c>
      <c r="B3866" t="s">
        <v>9</v>
      </c>
      <c r="C3866" t="s">
        <v>13</v>
      </c>
      <c r="D3866" s="3">
        <v>1067.4965711488601</v>
      </c>
      <c r="E3866">
        <v>30</v>
      </c>
      <c r="F3866" s="5" t="str">
        <f t="shared" si="240"/>
        <v>Adult</v>
      </c>
      <c r="G3866" t="s">
        <v>9019</v>
      </c>
      <c r="H3866">
        <v>5</v>
      </c>
      <c r="I3866" t="str">
        <f t="shared" si="241"/>
        <v>Regular Buyer</v>
      </c>
      <c r="J3866">
        <v>4</v>
      </c>
      <c r="K3866" t="str">
        <f t="shared" si="242"/>
        <v>Satisfied</v>
      </c>
      <c r="L3866">
        <v>0</v>
      </c>
      <c r="M3866" t="str">
        <f t="shared" si="243"/>
        <v>No Intent</v>
      </c>
    </row>
    <row r="3867" spans="1:13">
      <c r="A3867">
        <v>9739</v>
      </c>
      <c r="B3867" t="s">
        <v>9</v>
      </c>
      <c r="C3867" t="s">
        <v>22</v>
      </c>
      <c r="D3867" s="3">
        <v>1023.49648751555</v>
      </c>
      <c r="E3867">
        <v>37</v>
      </c>
      <c r="F3867" s="5" t="str">
        <f t="shared" si="240"/>
        <v>Adult</v>
      </c>
      <c r="G3867" t="s">
        <v>9020</v>
      </c>
      <c r="H3867">
        <v>19</v>
      </c>
      <c r="I3867" t="str">
        <f t="shared" si="241"/>
        <v>Very Frequent Buyer</v>
      </c>
      <c r="J3867">
        <v>1</v>
      </c>
      <c r="K3867" t="str">
        <f t="shared" si="242"/>
        <v>Unsatisfied</v>
      </c>
      <c r="L3867">
        <v>1</v>
      </c>
      <c r="M3867" t="str">
        <f t="shared" si="243"/>
        <v>Intent to Purchase</v>
      </c>
    </row>
    <row r="3868" spans="1:13">
      <c r="A3868">
        <v>9740</v>
      </c>
      <c r="B3868" t="s">
        <v>12</v>
      </c>
      <c r="C3868" t="s">
        <v>22</v>
      </c>
      <c r="D3868" s="3">
        <v>655.97588906704402</v>
      </c>
      <c r="E3868">
        <v>23</v>
      </c>
      <c r="F3868" s="5" t="str">
        <f t="shared" si="240"/>
        <v>Young Adult</v>
      </c>
      <c r="G3868" t="s">
        <v>9020</v>
      </c>
      <c r="H3868">
        <v>1</v>
      </c>
      <c r="I3868" t="str">
        <f t="shared" si="241"/>
        <v>Rare Buyer</v>
      </c>
      <c r="J3868">
        <v>2</v>
      </c>
      <c r="K3868" t="str">
        <f t="shared" si="242"/>
        <v>Unsatisfied</v>
      </c>
      <c r="L3868">
        <v>0</v>
      </c>
      <c r="M3868" t="str">
        <f t="shared" si="243"/>
        <v>No Intent</v>
      </c>
    </row>
    <row r="3869" spans="1:13">
      <c r="A3869">
        <v>9741</v>
      </c>
      <c r="B3869" t="s">
        <v>31</v>
      </c>
      <c r="C3869" t="s">
        <v>28</v>
      </c>
      <c r="D3869" s="3">
        <v>217.75579268643199</v>
      </c>
      <c r="E3869">
        <v>62</v>
      </c>
      <c r="F3869" s="5" t="str">
        <f t="shared" si="240"/>
        <v>Senior</v>
      </c>
      <c r="G3869" t="s">
        <v>9019</v>
      </c>
      <c r="H3869">
        <v>8</v>
      </c>
      <c r="I3869" t="str">
        <f t="shared" si="241"/>
        <v>Frequent Buyer</v>
      </c>
      <c r="J3869">
        <v>2</v>
      </c>
      <c r="K3869" t="str">
        <f t="shared" si="242"/>
        <v>Unsatisfied</v>
      </c>
      <c r="L3869">
        <v>0</v>
      </c>
      <c r="M3869" t="str">
        <f t="shared" si="243"/>
        <v>No Intent</v>
      </c>
    </row>
    <row r="3870" spans="1:13">
      <c r="A3870">
        <v>9742</v>
      </c>
      <c r="B3870" t="s">
        <v>12</v>
      </c>
      <c r="C3870" t="s">
        <v>13</v>
      </c>
      <c r="D3870" s="3">
        <v>1040.7793164636801</v>
      </c>
      <c r="E3870">
        <v>47</v>
      </c>
      <c r="F3870" s="5" t="str">
        <f t="shared" si="240"/>
        <v>Middle aged</v>
      </c>
      <c r="G3870" t="s">
        <v>9020</v>
      </c>
      <c r="H3870">
        <v>6</v>
      </c>
      <c r="I3870" t="str">
        <f t="shared" si="241"/>
        <v>Regular Buyer</v>
      </c>
      <c r="J3870">
        <v>5</v>
      </c>
      <c r="K3870" t="str">
        <f t="shared" si="242"/>
        <v>Satisfied</v>
      </c>
      <c r="L3870">
        <v>1</v>
      </c>
      <c r="M3870" t="str">
        <f t="shared" si="243"/>
        <v>Intent to Purchase</v>
      </c>
    </row>
    <row r="3871" spans="1:13">
      <c r="A3871">
        <v>9743</v>
      </c>
      <c r="B3871" t="s">
        <v>12</v>
      </c>
      <c r="C3871" t="s">
        <v>22</v>
      </c>
      <c r="D3871" s="3">
        <v>2329.9629018035598</v>
      </c>
      <c r="E3871">
        <v>63</v>
      </c>
      <c r="F3871" s="5" t="str">
        <f t="shared" si="240"/>
        <v>Senior</v>
      </c>
      <c r="G3871" t="s">
        <v>9020</v>
      </c>
      <c r="H3871">
        <v>15</v>
      </c>
      <c r="I3871" t="str">
        <f t="shared" si="241"/>
        <v>Very Frequent Buyer</v>
      </c>
      <c r="J3871">
        <v>4</v>
      </c>
      <c r="K3871" t="str">
        <f t="shared" si="242"/>
        <v>Satisfied</v>
      </c>
      <c r="L3871">
        <v>1</v>
      </c>
      <c r="M3871" t="str">
        <f t="shared" si="243"/>
        <v>Intent to Purchase</v>
      </c>
    </row>
    <row r="3872" spans="1:13">
      <c r="A3872">
        <v>9744</v>
      </c>
      <c r="B3872" t="s">
        <v>9</v>
      </c>
      <c r="C3872" t="s">
        <v>28</v>
      </c>
      <c r="D3872" s="3">
        <v>988.07686397960595</v>
      </c>
      <c r="E3872">
        <v>48</v>
      </c>
      <c r="F3872" s="5" t="str">
        <f t="shared" si="240"/>
        <v>Middle aged</v>
      </c>
      <c r="G3872" t="s">
        <v>9020</v>
      </c>
      <c r="H3872">
        <v>5</v>
      </c>
      <c r="I3872" t="str">
        <f t="shared" si="241"/>
        <v>Regular Buyer</v>
      </c>
      <c r="J3872">
        <v>5</v>
      </c>
      <c r="K3872" t="str">
        <f t="shared" si="242"/>
        <v>Satisfied</v>
      </c>
      <c r="L3872">
        <v>1</v>
      </c>
      <c r="M3872" t="str">
        <f t="shared" si="243"/>
        <v>Intent to Purchase</v>
      </c>
    </row>
    <row r="3873" spans="1:13">
      <c r="A3873">
        <v>9745</v>
      </c>
      <c r="B3873" t="s">
        <v>12</v>
      </c>
      <c r="C3873" t="s">
        <v>10</v>
      </c>
      <c r="D3873" s="3">
        <v>375.95619519257201</v>
      </c>
      <c r="E3873">
        <v>67</v>
      </c>
      <c r="F3873" s="5" t="str">
        <f t="shared" si="240"/>
        <v>Senior</v>
      </c>
      <c r="G3873" t="s">
        <v>9020</v>
      </c>
      <c r="H3873">
        <v>5</v>
      </c>
      <c r="I3873" t="str">
        <f t="shared" si="241"/>
        <v>Regular Buyer</v>
      </c>
      <c r="J3873">
        <v>5</v>
      </c>
      <c r="K3873" t="str">
        <f t="shared" si="242"/>
        <v>Satisfied</v>
      </c>
      <c r="L3873">
        <v>1</v>
      </c>
      <c r="M3873" t="str">
        <f t="shared" si="243"/>
        <v>Intent to Purchase</v>
      </c>
    </row>
    <row r="3874" spans="1:13">
      <c r="A3874">
        <v>9746</v>
      </c>
      <c r="B3874" t="s">
        <v>9</v>
      </c>
      <c r="C3874" t="s">
        <v>13</v>
      </c>
      <c r="D3874" s="3">
        <v>555.61294106625598</v>
      </c>
      <c r="E3874">
        <v>42</v>
      </c>
      <c r="F3874" s="5" t="str">
        <f t="shared" si="240"/>
        <v>Middle aged</v>
      </c>
      <c r="G3874" t="s">
        <v>9020</v>
      </c>
      <c r="H3874">
        <v>4</v>
      </c>
      <c r="I3874" t="str">
        <f t="shared" si="241"/>
        <v>Regular Buyer</v>
      </c>
      <c r="J3874">
        <v>2</v>
      </c>
      <c r="K3874" t="str">
        <f t="shared" si="242"/>
        <v>Unsatisfied</v>
      </c>
      <c r="L3874">
        <v>1</v>
      </c>
      <c r="M3874" t="str">
        <f t="shared" si="243"/>
        <v>Intent to Purchase</v>
      </c>
    </row>
    <row r="3875" spans="1:13">
      <c r="A3875">
        <v>9747</v>
      </c>
      <c r="B3875" t="s">
        <v>24</v>
      </c>
      <c r="C3875" t="s">
        <v>22</v>
      </c>
      <c r="D3875" s="3">
        <v>1945.38893355562</v>
      </c>
      <c r="E3875">
        <v>23</v>
      </c>
      <c r="F3875" s="5" t="str">
        <f t="shared" si="240"/>
        <v>Young Adult</v>
      </c>
      <c r="G3875" t="s">
        <v>9020</v>
      </c>
      <c r="H3875">
        <v>16</v>
      </c>
      <c r="I3875" t="str">
        <f t="shared" si="241"/>
        <v>Very Frequent Buyer</v>
      </c>
      <c r="J3875">
        <v>2</v>
      </c>
      <c r="K3875" t="str">
        <f t="shared" si="242"/>
        <v>Unsatisfied</v>
      </c>
      <c r="L3875">
        <v>0</v>
      </c>
      <c r="M3875" t="str">
        <f t="shared" si="243"/>
        <v>No Intent</v>
      </c>
    </row>
    <row r="3876" spans="1:13">
      <c r="A3876">
        <v>9748</v>
      </c>
      <c r="B3876" t="s">
        <v>9</v>
      </c>
      <c r="C3876" t="s">
        <v>28</v>
      </c>
      <c r="D3876" s="3">
        <v>2075.57894616366</v>
      </c>
      <c r="E3876">
        <v>52</v>
      </c>
      <c r="F3876" s="5" t="str">
        <f t="shared" si="240"/>
        <v>Mature Adult</v>
      </c>
      <c r="G3876" t="s">
        <v>9020</v>
      </c>
      <c r="H3876">
        <v>4</v>
      </c>
      <c r="I3876" t="str">
        <f t="shared" si="241"/>
        <v>Regular Buyer</v>
      </c>
      <c r="J3876">
        <v>1</v>
      </c>
      <c r="K3876" t="str">
        <f t="shared" si="242"/>
        <v>Unsatisfied</v>
      </c>
      <c r="L3876">
        <v>1</v>
      </c>
      <c r="M3876" t="str">
        <f t="shared" si="243"/>
        <v>Intent to Purchase</v>
      </c>
    </row>
    <row r="3877" spans="1:13">
      <c r="A3877">
        <v>9749</v>
      </c>
      <c r="B3877" t="s">
        <v>9</v>
      </c>
      <c r="C3877" t="s">
        <v>10</v>
      </c>
      <c r="D3877" s="3">
        <v>2920.6561844302701</v>
      </c>
      <c r="E3877">
        <v>48</v>
      </c>
      <c r="F3877" s="5" t="str">
        <f t="shared" si="240"/>
        <v>Middle aged</v>
      </c>
      <c r="G3877" t="s">
        <v>9019</v>
      </c>
      <c r="H3877">
        <v>6</v>
      </c>
      <c r="I3877" t="str">
        <f t="shared" si="241"/>
        <v>Regular Buyer</v>
      </c>
      <c r="J3877">
        <v>3</v>
      </c>
      <c r="K3877" t="str">
        <f t="shared" si="242"/>
        <v>Neutral</v>
      </c>
      <c r="L3877">
        <v>0</v>
      </c>
      <c r="M3877" t="str">
        <f t="shared" si="243"/>
        <v>No Intent</v>
      </c>
    </row>
    <row r="3878" spans="1:13">
      <c r="A3878">
        <v>9750</v>
      </c>
      <c r="B3878" t="s">
        <v>15</v>
      </c>
      <c r="C3878" t="s">
        <v>18</v>
      </c>
      <c r="D3878" s="3">
        <v>218.14708017921799</v>
      </c>
      <c r="E3878">
        <v>58</v>
      </c>
      <c r="F3878" s="5" t="str">
        <f t="shared" si="240"/>
        <v>Mature Adult</v>
      </c>
      <c r="G3878" t="s">
        <v>9020</v>
      </c>
      <c r="H3878">
        <v>3</v>
      </c>
      <c r="I3878" t="str">
        <f t="shared" si="241"/>
        <v>Occasional Buyer</v>
      </c>
      <c r="J3878">
        <v>1</v>
      </c>
      <c r="K3878" t="str">
        <f t="shared" si="242"/>
        <v>Unsatisfied</v>
      </c>
      <c r="L3878">
        <v>1</v>
      </c>
      <c r="M3878" t="str">
        <f t="shared" si="243"/>
        <v>Intent to Purchase</v>
      </c>
    </row>
    <row r="3879" spans="1:13">
      <c r="A3879">
        <v>9751</v>
      </c>
      <c r="B3879" t="s">
        <v>31</v>
      </c>
      <c r="C3879" t="s">
        <v>28</v>
      </c>
      <c r="D3879" s="3">
        <v>654.46397995713096</v>
      </c>
      <c r="E3879">
        <v>36</v>
      </c>
      <c r="F3879" s="5" t="str">
        <f t="shared" si="240"/>
        <v>Adult</v>
      </c>
      <c r="G3879" t="s">
        <v>9020</v>
      </c>
      <c r="H3879">
        <v>18</v>
      </c>
      <c r="I3879" t="str">
        <f t="shared" si="241"/>
        <v>Very Frequent Buyer</v>
      </c>
      <c r="J3879">
        <v>2</v>
      </c>
      <c r="K3879" t="str">
        <f t="shared" si="242"/>
        <v>Unsatisfied</v>
      </c>
      <c r="L3879">
        <v>1</v>
      </c>
      <c r="M3879" t="str">
        <f t="shared" si="243"/>
        <v>Intent to Purchase</v>
      </c>
    </row>
    <row r="3880" spans="1:13">
      <c r="A3880">
        <v>9752</v>
      </c>
      <c r="B3880" t="s">
        <v>31</v>
      </c>
      <c r="C3880" t="s">
        <v>13</v>
      </c>
      <c r="D3880" s="3">
        <v>1896.8464736604601</v>
      </c>
      <c r="E3880">
        <v>21</v>
      </c>
      <c r="F3880" s="5" t="str">
        <f t="shared" si="240"/>
        <v>Young Adult</v>
      </c>
      <c r="G3880" t="s">
        <v>9020</v>
      </c>
      <c r="H3880">
        <v>10</v>
      </c>
      <c r="I3880" t="str">
        <f t="shared" si="241"/>
        <v>Frequent Buyer</v>
      </c>
      <c r="J3880">
        <v>5</v>
      </c>
      <c r="K3880" t="str">
        <f t="shared" si="242"/>
        <v>Satisfied</v>
      </c>
      <c r="L3880">
        <v>1</v>
      </c>
      <c r="M3880" t="str">
        <f t="shared" si="243"/>
        <v>Intent to Purchase</v>
      </c>
    </row>
    <row r="3881" spans="1:13">
      <c r="A3881">
        <v>9753</v>
      </c>
      <c r="B3881" t="s">
        <v>31</v>
      </c>
      <c r="C3881" t="s">
        <v>28</v>
      </c>
      <c r="D3881" s="3">
        <v>1184.7754630816401</v>
      </c>
      <c r="E3881">
        <v>27</v>
      </c>
      <c r="F3881" s="5" t="str">
        <f t="shared" si="240"/>
        <v>Young Adult</v>
      </c>
      <c r="G3881" t="s">
        <v>9019</v>
      </c>
      <c r="H3881">
        <v>11</v>
      </c>
      <c r="I3881" t="str">
        <f t="shared" si="241"/>
        <v>Frequent Buyer</v>
      </c>
      <c r="J3881">
        <v>1</v>
      </c>
      <c r="K3881" t="str">
        <f t="shared" si="242"/>
        <v>Unsatisfied</v>
      </c>
      <c r="L3881">
        <v>0</v>
      </c>
      <c r="M3881" t="str">
        <f t="shared" si="243"/>
        <v>No Intent</v>
      </c>
    </row>
    <row r="3882" spans="1:13">
      <c r="A3882">
        <v>9754</v>
      </c>
      <c r="B3882" t="s">
        <v>9</v>
      </c>
      <c r="C3882" t="s">
        <v>18</v>
      </c>
      <c r="D3882" s="3">
        <v>774.46570569936</v>
      </c>
      <c r="E3882">
        <v>36</v>
      </c>
      <c r="F3882" s="5" t="str">
        <f t="shared" si="240"/>
        <v>Adult</v>
      </c>
      <c r="G3882" t="s">
        <v>9019</v>
      </c>
      <c r="H3882">
        <v>14</v>
      </c>
      <c r="I3882" t="str">
        <f t="shared" si="241"/>
        <v>Very Frequent Buyer</v>
      </c>
      <c r="J3882">
        <v>2</v>
      </c>
      <c r="K3882" t="str">
        <f t="shared" si="242"/>
        <v>Unsatisfied</v>
      </c>
      <c r="L3882">
        <v>0</v>
      </c>
      <c r="M3882" t="str">
        <f t="shared" si="243"/>
        <v>No Intent</v>
      </c>
    </row>
    <row r="3883" spans="1:13">
      <c r="A3883">
        <v>9755</v>
      </c>
      <c r="B3883" t="s">
        <v>31</v>
      </c>
      <c r="C3883" t="s">
        <v>28</v>
      </c>
      <c r="D3883" s="3">
        <v>1778.12938669609</v>
      </c>
      <c r="E3883">
        <v>20</v>
      </c>
      <c r="F3883" s="5" t="str">
        <f t="shared" si="240"/>
        <v>Young Adult</v>
      </c>
      <c r="G3883" t="s">
        <v>9019</v>
      </c>
      <c r="H3883">
        <v>8</v>
      </c>
      <c r="I3883" t="str">
        <f t="shared" si="241"/>
        <v>Frequent Buyer</v>
      </c>
      <c r="J3883">
        <v>1</v>
      </c>
      <c r="K3883" t="str">
        <f t="shared" si="242"/>
        <v>Unsatisfied</v>
      </c>
      <c r="L3883">
        <v>0</v>
      </c>
      <c r="M3883" t="str">
        <f t="shared" si="243"/>
        <v>No Intent</v>
      </c>
    </row>
    <row r="3884" spans="1:13">
      <c r="A3884">
        <v>9756</v>
      </c>
      <c r="B3884" t="s">
        <v>24</v>
      </c>
      <c r="C3884" t="s">
        <v>10</v>
      </c>
      <c r="D3884" s="3">
        <v>1792.49891282351</v>
      </c>
      <c r="E3884">
        <v>29</v>
      </c>
      <c r="F3884" s="5" t="str">
        <f t="shared" ref="F3884:F3947" si="244">IF(E3884&lt;20,"Adolescent",IF(E3884&lt;30,"Young Adult",IF(E3884&lt;40,"Adult",IF(E3884&lt;50,"Middle aged",IF(E3884&lt;60,"Mature Adult","Senior")))))</f>
        <v>Young Adult</v>
      </c>
      <c r="G3884" t="s">
        <v>9020</v>
      </c>
      <c r="H3884">
        <v>10</v>
      </c>
      <c r="I3884" t="str">
        <f t="shared" si="241"/>
        <v>Frequent Buyer</v>
      </c>
      <c r="J3884">
        <v>1</v>
      </c>
      <c r="K3884" t="str">
        <f t="shared" si="242"/>
        <v>Unsatisfied</v>
      </c>
      <c r="L3884">
        <v>0</v>
      </c>
      <c r="M3884" t="str">
        <f t="shared" si="243"/>
        <v>No Intent</v>
      </c>
    </row>
    <row r="3885" spans="1:13">
      <c r="A3885">
        <v>9757</v>
      </c>
      <c r="B3885" t="s">
        <v>12</v>
      </c>
      <c r="C3885" t="s">
        <v>10</v>
      </c>
      <c r="D3885" s="3">
        <v>1261.4085674641799</v>
      </c>
      <c r="E3885">
        <v>59</v>
      </c>
      <c r="F3885" s="5" t="str">
        <f t="shared" si="244"/>
        <v>Mature Adult</v>
      </c>
      <c r="G3885" t="s">
        <v>9019</v>
      </c>
      <c r="H3885">
        <v>10</v>
      </c>
      <c r="I3885" t="str">
        <f t="shared" si="241"/>
        <v>Frequent Buyer</v>
      </c>
      <c r="J3885">
        <v>4</v>
      </c>
      <c r="K3885" t="str">
        <f t="shared" si="242"/>
        <v>Satisfied</v>
      </c>
      <c r="L3885">
        <v>1</v>
      </c>
      <c r="M3885" t="str">
        <f t="shared" si="243"/>
        <v>Intent to Purchase</v>
      </c>
    </row>
    <row r="3886" spans="1:13">
      <c r="A3886">
        <v>9758</v>
      </c>
      <c r="B3886" t="s">
        <v>9</v>
      </c>
      <c r="C3886" t="s">
        <v>13</v>
      </c>
      <c r="D3886" s="3">
        <v>1224.9102080264199</v>
      </c>
      <c r="E3886">
        <v>54</v>
      </c>
      <c r="F3886" s="5" t="str">
        <f t="shared" si="244"/>
        <v>Mature Adult</v>
      </c>
      <c r="G3886" t="s">
        <v>9019</v>
      </c>
      <c r="H3886">
        <v>15</v>
      </c>
      <c r="I3886" t="str">
        <f t="shared" si="241"/>
        <v>Very Frequent Buyer</v>
      </c>
      <c r="J3886">
        <v>5</v>
      </c>
      <c r="K3886" t="str">
        <f t="shared" si="242"/>
        <v>Satisfied</v>
      </c>
      <c r="L3886">
        <v>1</v>
      </c>
      <c r="M3886" t="str">
        <f t="shared" si="243"/>
        <v>Intent to Purchase</v>
      </c>
    </row>
    <row r="3887" spans="1:13">
      <c r="A3887">
        <v>9759</v>
      </c>
      <c r="B3887" t="s">
        <v>12</v>
      </c>
      <c r="C3887" t="s">
        <v>18</v>
      </c>
      <c r="D3887" s="3">
        <v>2381.2375220571798</v>
      </c>
      <c r="E3887">
        <v>18</v>
      </c>
      <c r="F3887" s="5" t="str">
        <f t="shared" si="244"/>
        <v>Adolescent</v>
      </c>
      <c r="G3887" t="s">
        <v>9020</v>
      </c>
      <c r="H3887">
        <v>1</v>
      </c>
      <c r="I3887" t="str">
        <f t="shared" si="241"/>
        <v>Rare Buyer</v>
      </c>
      <c r="J3887">
        <v>2</v>
      </c>
      <c r="K3887" t="str">
        <f t="shared" si="242"/>
        <v>Unsatisfied</v>
      </c>
      <c r="L3887">
        <v>0</v>
      </c>
      <c r="M3887" t="str">
        <f t="shared" si="243"/>
        <v>No Intent</v>
      </c>
    </row>
    <row r="3888" spans="1:13">
      <c r="A3888">
        <v>9760</v>
      </c>
      <c r="B3888" t="s">
        <v>12</v>
      </c>
      <c r="C3888" t="s">
        <v>18</v>
      </c>
      <c r="D3888" s="3">
        <v>894.31290406891299</v>
      </c>
      <c r="E3888">
        <v>65</v>
      </c>
      <c r="F3888" s="5" t="str">
        <f t="shared" si="244"/>
        <v>Senior</v>
      </c>
      <c r="G3888" t="s">
        <v>9020</v>
      </c>
      <c r="H3888">
        <v>12</v>
      </c>
      <c r="I3888" t="str">
        <f t="shared" si="241"/>
        <v>Frequent Buyer</v>
      </c>
      <c r="J3888">
        <v>3</v>
      </c>
      <c r="K3888" t="str">
        <f t="shared" si="242"/>
        <v>Neutral</v>
      </c>
      <c r="L3888">
        <v>1</v>
      </c>
      <c r="M3888" t="str">
        <f t="shared" si="243"/>
        <v>Intent to Purchase</v>
      </c>
    </row>
    <row r="3889" spans="1:13">
      <c r="A3889">
        <v>9761</v>
      </c>
      <c r="B3889" t="s">
        <v>15</v>
      </c>
      <c r="C3889" t="s">
        <v>22</v>
      </c>
      <c r="D3889" s="3">
        <v>1130.59956803969</v>
      </c>
      <c r="E3889">
        <v>57</v>
      </c>
      <c r="F3889" s="5" t="str">
        <f t="shared" si="244"/>
        <v>Mature Adult</v>
      </c>
      <c r="G3889" t="s">
        <v>9019</v>
      </c>
      <c r="H3889">
        <v>11</v>
      </c>
      <c r="I3889" t="str">
        <f t="shared" si="241"/>
        <v>Frequent Buyer</v>
      </c>
      <c r="J3889">
        <v>4</v>
      </c>
      <c r="K3889" t="str">
        <f t="shared" si="242"/>
        <v>Satisfied</v>
      </c>
      <c r="L3889">
        <v>1</v>
      </c>
      <c r="M3889" t="str">
        <f t="shared" si="243"/>
        <v>Intent to Purchase</v>
      </c>
    </row>
    <row r="3890" spans="1:13">
      <c r="A3890">
        <v>9762</v>
      </c>
      <c r="B3890" t="s">
        <v>24</v>
      </c>
      <c r="C3890" t="s">
        <v>22</v>
      </c>
      <c r="D3890" s="3">
        <v>246.03790942896001</v>
      </c>
      <c r="E3890">
        <v>30</v>
      </c>
      <c r="F3890" s="5" t="str">
        <f t="shared" si="244"/>
        <v>Adult</v>
      </c>
      <c r="G3890" t="s">
        <v>9020</v>
      </c>
      <c r="H3890">
        <v>4</v>
      </c>
      <c r="I3890" t="str">
        <f t="shared" si="241"/>
        <v>Regular Buyer</v>
      </c>
      <c r="J3890">
        <v>3</v>
      </c>
      <c r="K3890" t="str">
        <f t="shared" si="242"/>
        <v>Neutral</v>
      </c>
      <c r="L3890">
        <v>0</v>
      </c>
      <c r="M3890" t="str">
        <f t="shared" si="243"/>
        <v>No Intent</v>
      </c>
    </row>
    <row r="3891" spans="1:13">
      <c r="A3891">
        <v>9763</v>
      </c>
      <c r="B3891" t="s">
        <v>31</v>
      </c>
      <c r="C3891" t="s">
        <v>28</v>
      </c>
      <c r="D3891" s="3">
        <v>1047.7208007792599</v>
      </c>
      <c r="E3891">
        <v>36</v>
      </c>
      <c r="F3891" s="5" t="str">
        <f t="shared" si="244"/>
        <v>Adult</v>
      </c>
      <c r="G3891" t="s">
        <v>9020</v>
      </c>
      <c r="H3891">
        <v>1</v>
      </c>
      <c r="I3891" t="str">
        <f t="shared" si="241"/>
        <v>Rare Buyer</v>
      </c>
      <c r="J3891">
        <v>2</v>
      </c>
      <c r="K3891" t="str">
        <f t="shared" si="242"/>
        <v>Unsatisfied</v>
      </c>
      <c r="L3891">
        <v>1</v>
      </c>
      <c r="M3891" t="str">
        <f t="shared" si="243"/>
        <v>Intent to Purchase</v>
      </c>
    </row>
    <row r="3892" spans="1:13">
      <c r="A3892">
        <v>9764</v>
      </c>
      <c r="B3892" t="s">
        <v>12</v>
      </c>
      <c r="C3892" t="s">
        <v>28</v>
      </c>
      <c r="D3892" s="3">
        <v>2433.2423325004802</v>
      </c>
      <c r="E3892">
        <v>31</v>
      </c>
      <c r="F3892" s="5" t="str">
        <f t="shared" si="244"/>
        <v>Adult</v>
      </c>
      <c r="G3892" t="s">
        <v>9020</v>
      </c>
      <c r="H3892">
        <v>3</v>
      </c>
      <c r="I3892" t="str">
        <f t="shared" si="241"/>
        <v>Occasional Buyer</v>
      </c>
      <c r="J3892">
        <v>3</v>
      </c>
      <c r="K3892" t="str">
        <f t="shared" si="242"/>
        <v>Neutral</v>
      </c>
      <c r="L3892">
        <v>1</v>
      </c>
      <c r="M3892" t="str">
        <f t="shared" si="243"/>
        <v>Intent to Purchase</v>
      </c>
    </row>
    <row r="3893" spans="1:13">
      <c r="A3893">
        <v>9765</v>
      </c>
      <c r="B3893" t="s">
        <v>9</v>
      </c>
      <c r="C3893" t="s">
        <v>13</v>
      </c>
      <c r="D3893" s="3">
        <v>1721.7252339634199</v>
      </c>
      <c r="E3893">
        <v>39</v>
      </c>
      <c r="F3893" s="5" t="str">
        <f t="shared" si="244"/>
        <v>Adult</v>
      </c>
      <c r="G3893" t="s">
        <v>9020</v>
      </c>
      <c r="H3893">
        <v>12</v>
      </c>
      <c r="I3893" t="str">
        <f t="shared" si="241"/>
        <v>Frequent Buyer</v>
      </c>
      <c r="J3893">
        <v>5</v>
      </c>
      <c r="K3893" t="str">
        <f t="shared" si="242"/>
        <v>Satisfied</v>
      </c>
      <c r="L3893">
        <v>1</v>
      </c>
      <c r="M3893" t="str">
        <f t="shared" si="243"/>
        <v>Intent to Purchase</v>
      </c>
    </row>
    <row r="3894" spans="1:13">
      <c r="A3894">
        <v>9766</v>
      </c>
      <c r="B3894" t="s">
        <v>15</v>
      </c>
      <c r="C3894" t="s">
        <v>10</v>
      </c>
      <c r="D3894" s="3">
        <v>827.93483758017101</v>
      </c>
      <c r="E3894">
        <v>55</v>
      </c>
      <c r="F3894" s="5" t="str">
        <f t="shared" si="244"/>
        <v>Mature Adult</v>
      </c>
      <c r="G3894" t="s">
        <v>9019</v>
      </c>
      <c r="H3894">
        <v>14</v>
      </c>
      <c r="I3894" t="str">
        <f t="shared" si="241"/>
        <v>Very Frequent Buyer</v>
      </c>
      <c r="J3894">
        <v>1</v>
      </c>
      <c r="K3894" t="str">
        <f t="shared" si="242"/>
        <v>Unsatisfied</v>
      </c>
      <c r="L3894">
        <v>0</v>
      </c>
      <c r="M3894" t="str">
        <f t="shared" si="243"/>
        <v>No Intent</v>
      </c>
    </row>
    <row r="3895" spans="1:13">
      <c r="A3895">
        <v>9767</v>
      </c>
      <c r="B3895" t="s">
        <v>31</v>
      </c>
      <c r="C3895" t="s">
        <v>10</v>
      </c>
      <c r="D3895" s="3">
        <v>1001.42538232982</v>
      </c>
      <c r="E3895">
        <v>53</v>
      </c>
      <c r="F3895" s="5" t="str">
        <f t="shared" si="244"/>
        <v>Mature Adult</v>
      </c>
      <c r="G3895" t="s">
        <v>9020</v>
      </c>
      <c r="H3895">
        <v>3</v>
      </c>
      <c r="I3895" t="str">
        <f t="shared" si="241"/>
        <v>Occasional Buyer</v>
      </c>
      <c r="J3895">
        <v>1</v>
      </c>
      <c r="K3895" t="str">
        <f t="shared" si="242"/>
        <v>Unsatisfied</v>
      </c>
      <c r="L3895">
        <v>1</v>
      </c>
      <c r="M3895" t="str">
        <f t="shared" si="243"/>
        <v>Intent to Purchase</v>
      </c>
    </row>
    <row r="3896" spans="1:13">
      <c r="A3896">
        <v>9768</v>
      </c>
      <c r="B3896" t="s">
        <v>24</v>
      </c>
      <c r="C3896" t="s">
        <v>10</v>
      </c>
      <c r="D3896" s="3">
        <v>2271.8176642557901</v>
      </c>
      <c r="E3896">
        <v>59</v>
      </c>
      <c r="F3896" s="5" t="str">
        <f t="shared" si="244"/>
        <v>Mature Adult</v>
      </c>
      <c r="G3896" t="s">
        <v>9020</v>
      </c>
      <c r="H3896">
        <v>5</v>
      </c>
      <c r="I3896" t="str">
        <f t="shared" si="241"/>
        <v>Regular Buyer</v>
      </c>
      <c r="J3896">
        <v>3</v>
      </c>
      <c r="K3896" t="str">
        <f t="shared" si="242"/>
        <v>Neutral</v>
      </c>
      <c r="L3896">
        <v>1</v>
      </c>
      <c r="M3896" t="str">
        <f t="shared" si="243"/>
        <v>Intent to Purchase</v>
      </c>
    </row>
    <row r="3897" spans="1:13">
      <c r="A3897">
        <v>9769</v>
      </c>
      <c r="B3897" t="s">
        <v>15</v>
      </c>
      <c r="C3897" t="s">
        <v>18</v>
      </c>
      <c r="D3897" s="3">
        <v>1997.14324517571</v>
      </c>
      <c r="E3897">
        <v>58</v>
      </c>
      <c r="F3897" s="5" t="str">
        <f t="shared" si="244"/>
        <v>Mature Adult</v>
      </c>
      <c r="G3897" t="s">
        <v>9020</v>
      </c>
      <c r="H3897">
        <v>15</v>
      </c>
      <c r="I3897" t="str">
        <f t="shared" si="241"/>
        <v>Very Frequent Buyer</v>
      </c>
      <c r="J3897">
        <v>2</v>
      </c>
      <c r="K3897" t="str">
        <f t="shared" si="242"/>
        <v>Unsatisfied</v>
      </c>
      <c r="L3897">
        <v>1</v>
      </c>
      <c r="M3897" t="str">
        <f t="shared" si="243"/>
        <v>Intent to Purchase</v>
      </c>
    </row>
    <row r="3898" spans="1:13">
      <c r="A3898">
        <v>9770</v>
      </c>
      <c r="B3898" t="s">
        <v>12</v>
      </c>
      <c r="C3898" t="s">
        <v>10</v>
      </c>
      <c r="D3898" s="3">
        <v>1164.43826672196</v>
      </c>
      <c r="E3898">
        <v>38</v>
      </c>
      <c r="F3898" s="5" t="str">
        <f t="shared" si="244"/>
        <v>Adult</v>
      </c>
      <c r="G3898" t="s">
        <v>9020</v>
      </c>
      <c r="H3898">
        <v>6</v>
      </c>
      <c r="I3898" t="str">
        <f t="shared" si="241"/>
        <v>Regular Buyer</v>
      </c>
      <c r="J3898">
        <v>2</v>
      </c>
      <c r="K3898" t="str">
        <f t="shared" si="242"/>
        <v>Unsatisfied</v>
      </c>
      <c r="L3898">
        <v>1</v>
      </c>
      <c r="M3898" t="str">
        <f t="shared" si="243"/>
        <v>Intent to Purchase</v>
      </c>
    </row>
    <row r="3899" spans="1:13">
      <c r="A3899">
        <v>9771</v>
      </c>
      <c r="B3899" t="s">
        <v>12</v>
      </c>
      <c r="C3899" t="s">
        <v>28</v>
      </c>
      <c r="D3899" s="3">
        <v>1229.3580567329</v>
      </c>
      <c r="E3899">
        <v>43</v>
      </c>
      <c r="F3899" s="5" t="str">
        <f t="shared" si="244"/>
        <v>Middle aged</v>
      </c>
      <c r="G3899" t="s">
        <v>9020</v>
      </c>
      <c r="H3899">
        <v>7</v>
      </c>
      <c r="I3899" t="str">
        <f t="shared" si="241"/>
        <v>Frequent Buyer</v>
      </c>
      <c r="J3899">
        <v>5</v>
      </c>
      <c r="K3899" t="str">
        <f t="shared" si="242"/>
        <v>Satisfied</v>
      </c>
      <c r="L3899">
        <v>1</v>
      </c>
      <c r="M3899" t="str">
        <f t="shared" si="243"/>
        <v>Intent to Purchase</v>
      </c>
    </row>
    <row r="3900" spans="1:13">
      <c r="A3900">
        <v>9772</v>
      </c>
      <c r="B3900" t="s">
        <v>15</v>
      </c>
      <c r="C3900" t="s">
        <v>13</v>
      </c>
      <c r="D3900" s="3">
        <v>2669.4171714050099</v>
      </c>
      <c r="E3900">
        <v>42</v>
      </c>
      <c r="F3900" s="5" t="str">
        <f t="shared" si="244"/>
        <v>Middle aged</v>
      </c>
      <c r="G3900" t="s">
        <v>9019</v>
      </c>
      <c r="H3900">
        <v>19</v>
      </c>
      <c r="I3900" t="str">
        <f t="shared" si="241"/>
        <v>Very Frequent Buyer</v>
      </c>
      <c r="J3900">
        <v>5</v>
      </c>
      <c r="K3900" t="str">
        <f t="shared" si="242"/>
        <v>Satisfied</v>
      </c>
      <c r="L3900">
        <v>1</v>
      </c>
      <c r="M3900" t="str">
        <f t="shared" si="243"/>
        <v>Intent to Purchase</v>
      </c>
    </row>
    <row r="3901" spans="1:13">
      <c r="A3901">
        <v>9773</v>
      </c>
      <c r="B3901" t="s">
        <v>24</v>
      </c>
      <c r="C3901" t="s">
        <v>13</v>
      </c>
      <c r="D3901" s="3">
        <v>1541.6571348130999</v>
      </c>
      <c r="E3901">
        <v>65</v>
      </c>
      <c r="F3901" s="5" t="str">
        <f t="shared" si="244"/>
        <v>Senior</v>
      </c>
      <c r="G3901" t="s">
        <v>9020</v>
      </c>
      <c r="H3901">
        <v>12</v>
      </c>
      <c r="I3901" t="str">
        <f t="shared" si="241"/>
        <v>Frequent Buyer</v>
      </c>
      <c r="J3901">
        <v>5</v>
      </c>
      <c r="K3901" t="str">
        <f t="shared" si="242"/>
        <v>Satisfied</v>
      </c>
      <c r="L3901">
        <v>1</v>
      </c>
      <c r="M3901" t="str">
        <f t="shared" si="243"/>
        <v>Intent to Purchase</v>
      </c>
    </row>
    <row r="3902" spans="1:13">
      <c r="A3902">
        <v>9774</v>
      </c>
      <c r="B3902" t="s">
        <v>12</v>
      </c>
      <c r="C3902" t="s">
        <v>13</v>
      </c>
      <c r="D3902" s="3">
        <v>1633.2262326148</v>
      </c>
      <c r="E3902">
        <v>66</v>
      </c>
      <c r="F3902" s="5" t="str">
        <f t="shared" si="244"/>
        <v>Senior</v>
      </c>
      <c r="G3902" t="s">
        <v>9019</v>
      </c>
      <c r="H3902">
        <v>3</v>
      </c>
      <c r="I3902" t="str">
        <f t="shared" si="241"/>
        <v>Occasional Buyer</v>
      </c>
      <c r="J3902">
        <v>1</v>
      </c>
      <c r="K3902" t="str">
        <f t="shared" si="242"/>
        <v>Unsatisfied</v>
      </c>
      <c r="L3902">
        <v>0</v>
      </c>
      <c r="M3902" t="str">
        <f t="shared" si="243"/>
        <v>No Intent</v>
      </c>
    </row>
    <row r="3903" spans="1:13">
      <c r="A3903">
        <v>9775</v>
      </c>
      <c r="B3903" t="s">
        <v>15</v>
      </c>
      <c r="C3903" t="s">
        <v>18</v>
      </c>
      <c r="D3903" s="3">
        <v>1446.57822587791</v>
      </c>
      <c r="E3903">
        <v>52</v>
      </c>
      <c r="F3903" s="5" t="str">
        <f t="shared" si="244"/>
        <v>Mature Adult</v>
      </c>
      <c r="G3903" t="s">
        <v>9019</v>
      </c>
      <c r="H3903">
        <v>2</v>
      </c>
      <c r="I3903" t="str">
        <f t="shared" si="241"/>
        <v>Occasional Buyer</v>
      </c>
      <c r="J3903">
        <v>4</v>
      </c>
      <c r="K3903" t="str">
        <f t="shared" si="242"/>
        <v>Satisfied</v>
      </c>
      <c r="L3903">
        <v>1</v>
      </c>
      <c r="M3903" t="str">
        <f t="shared" si="243"/>
        <v>Intent to Purchase</v>
      </c>
    </row>
    <row r="3904" spans="1:13">
      <c r="A3904">
        <v>9776</v>
      </c>
      <c r="B3904" t="s">
        <v>12</v>
      </c>
      <c r="C3904" t="s">
        <v>13</v>
      </c>
      <c r="D3904" s="3">
        <v>143.23895341139001</v>
      </c>
      <c r="E3904">
        <v>43</v>
      </c>
      <c r="F3904" s="5" t="str">
        <f t="shared" si="244"/>
        <v>Middle aged</v>
      </c>
      <c r="G3904" t="s">
        <v>9019</v>
      </c>
      <c r="H3904">
        <v>1</v>
      </c>
      <c r="I3904" t="str">
        <f t="shared" si="241"/>
        <v>Rare Buyer</v>
      </c>
      <c r="J3904">
        <v>2</v>
      </c>
      <c r="K3904" t="str">
        <f t="shared" si="242"/>
        <v>Unsatisfied</v>
      </c>
      <c r="L3904">
        <v>0</v>
      </c>
      <c r="M3904" t="str">
        <f t="shared" si="243"/>
        <v>No Intent</v>
      </c>
    </row>
    <row r="3905" spans="1:13">
      <c r="A3905">
        <v>9777</v>
      </c>
      <c r="B3905" t="s">
        <v>15</v>
      </c>
      <c r="C3905" t="s">
        <v>18</v>
      </c>
      <c r="D3905" s="3">
        <v>1231.7280461164</v>
      </c>
      <c r="E3905">
        <v>33</v>
      </c>
      <c r="F3905" s="5" t="str">
        <f t="shared" si="244"/>
        <v>Adult</v>
      </c>
      <c r="G3905" t="s">
        <v>9020</v>
      </c>
      <c r="H3905">
        <v>12</v>
      </c>
      <c r="I3905" t="str">
        <f t="shared" si="241"/>
        <v>Frequent Buyer</v>
      </c>
      <c r="J3905">
        <v>2</v>
      </c>
      <c r="K3905" t="str">
        <f t="shared" si="242"/>
        <v>Unsatisfied</v>
      </c>
      <c r="L3905">
        <v>1</v>
      </c>
      <c r="M3905" t="str">
        <f t="shared" si="243"/>
        <v>Intent to Purchase</v>
      </c>
    </row>
    <row r="3906" spans="1:13">
      <c r="A3906">
        <v>9778</v>
      </c>
      <c r="B3906" t="s">
        <v>24</v>
      </c>
      <c r="C3906" t="s">
        <v>28</v>
      </c>
      <c r="D3906" s="3">
        <v>962.19850925164599</v>
      </c>
      <c r="E3906">
        <v>64</v>
      </c>
      <c r="F3906" s="5" t="str">
        <f t="shared" si="244"/>
        <v>Senior</v>
      </c>
      <c r="G3906" t="s">
        <v>9020</v>
      </c>
      <c r="H3906">
        <v>9</v>
      </c>
      <c r="I3906" t="str">
        <f t="shared" ref="I3906:I3969" si="245">IF(H3906=0, "No Purchases",
IF(H3906&lt;=1, "Rare Buyer",
IF(H3906&lt;=3, "Occasional Buyer",
IF(H3906&lt;=6, "Regular Buyer",
IF(H3906&lt;=12, "Frequent Buyer", "Very Frequent Buyer")))))</f>
        <v>Frequent Buyer</v>
      </c>
      <c r="J3906">
        <v>5</v>
      </c>
      <c r="K3906" t="str">
        <f t="shared" ref="K3906:K3969" si="246">IF(J3906&lt;=2, "Unsatisfied",
IF(J3906=3, "Neutral",
IF(J3906&gt;=4, "Satisfied", "N/A")))</f>
        <v>Satisfied</v>
      </c>
      <c r="L3906">
        <v>1</v>
      </c>
      <c r="M3906" t="str">
        <f t="shared" ref="M3906:M3969" si="247">IF(L3906=0, "No Intent", IF(L3906=1,"Intent to Purchase", "N/A"))</f>
        <v>Intent to Purchase</v>
      </c>
    </row>
    <row r="3907" spans="1:13">
      <c r="A3907">
        <v>9779</v>
      </c>
      <c r="B3907" t="s">
        <v>9</v>
      </c>
      <c r="C3907" t="s">
        <v>22</v>
      </c>
      <c r="D3907" s="3">
        <v>725.61832683911996</v>
      </c>
      <c r="E3907">
        <v>29</v>
      </c>
      <c r="F3907" s="5" t="str">
        <f t="shared" si="244"/>
        <v>Young Adult</v>
      </c>
      <c r="G3907" t="s">
        <v>9020</v>
      </c>
      <c r="H3907">
        <v>11</v>
      </c>
      <c r="I3907" t="str">
        <f t="shared" si="245"/>
        <v>Frequent Buyer</v>
      </c>
      <c r="J3907">
        <v>1</v>
      </c>
      <c r="K3907" t="str">
        <f t="shared" si="246"/>
        <v>Unsatisfied</v>
      </c>
      <c r="L3907">
        <v>0</v>
      </c>
      <c r="M3907" t="str">
        <f t="shared" si="247"/>
        <v>No Intent</v>
      </c>
    </row>
    <row r="3908" spans="1:13">
      <c r="A3908">
        <v>9780</v>
      </c>
      <c r="B3908" t="s">
        <v>15</v>
      </c>
      <c r="C3908" t="s">
        <v>22</v>
      </c>
      <c r="D3908" s="3">
        <v>1933.46520811199</v>
      </c>
      <c r="E3908">
        <v>26</v>
      </c>
      <c r="F3908" s="5" t="str">
        <f t="shared" si="244"/>
        <v>Young Adult</v>
      </c>
      <c r="G3908" t="s">
        <v>9020</v>
      </c>
      <c r="H3908">
        <v>11</v>
      </c>
      <c r="I3908" t="str">
        <f t="shared" si="245"/>
        <v>Frequent Buyer</v>
      </c>
      <c r="J3908">
        <v>3</v>
      </c>
      <c r="K3908" t="str">
        <f t="shared" si="246"/>
        <v>Neutral</v>
      </c>
      <c r="L3908">
        <v>0</v>
      </c>
      <c r="M3908" t="str">
        <f t="shared" si="247"/>
        <v>No Intent</v>
      </c>
    </row>
    <row r="3909" spans="1:13">
      <c r="A3909">
        <v>9781</v>
      </c>
      <c r="B3909" t="s">
        <v>15</v>
      </c>
      <c r="C3909" t="s">
        <v>28</v>
      </c>
      <c r="D3909" s="3">
        <v>1422.96076146007</v>
      </c>
      <c r="E3909">
        <v>58</v>
      </c>
      <c r="F3909" s="5" t="str">
        <f t="shared" si="244"/>
        <v>Mature Adult</v>
      </c>
      <c r="G3909" t="s">
        <v>9019</v>
      </c>
      <c r="H3909">
        <v>9</v>
      </c>
      <c r="I3909" t="str">
        <f t="shared" si="245"/>
        <v>Frequent Buyer</v>
      </c>
      <c r="J3909">
        <v>4</v>
      </c>
      <c r="K3909" t="str">
        <f t="shared" si="246"/>
        <v>Satisfied</v>
      </c>
      <c r="L3909">
        <v>1</v>
      </c>
      <c r="M3909" t="str">
        <f t="shared" si="247"/>
        <v>Intent to Purchase</v>
      </c>
    </row>
    <row r="3910" spans="1:13">
      <c r="A3910">
        <v>9782</v>
      </c>
      <c r="B3910" t="s">
        <v>9</v>
      </c>
      <c r="C3910" t="s">
        <v>28</v>
      </c>
      <c r="D3910" s="3">
        <v>2534.9232988700001</v>
      </c>
      <c r="E3910">
        <v>57</v>
      </c>
      <c r="F3910" s="5" t="str">
        <f t="shared" si="244"/>
        <v>Mature Adult</v>
      </c>
      <c r="G3910" t="s">
        <v>9020</v>
      </c>
      <c r="H3910">
        <v>17</v>
      </c>
      <c r="I3910" t="str">
        <f t="shared" si="245"/>
        <v>Very Frequent Buyer</v>
      </c>
      <c r="J3910">
        <v>1</v>
      </c>
      <c r="K3910" t="str">
        <f t="shared" si="246"/>
        <v>Unsatisfied</v>
      </c>
      <c r="L3910">
        <v>1</v>
      </c>
      <c r="M3910" t="str">
        <f t="shared" si="247"/>
        <v>Intent to Purchase</v>
      </c>
    </row>
    <row r="3911" spans="1:13">
      <c r="A3911">
        <v>9783</v>
      </c>
      <c r="B3911" t="s">
        <v>15</v>
      </c>
      <c r="C3911" t="s">
        <v>22</v>
      </c>
      <c r="D3911" s="3">
        <v>2188.0272771210498</v>
      </c>
      <c r="E3911">
        <v>35</v>
      </c>
      <c r="F3911" s="5" t="str">
        <f t="shared" si="244"/>
        <v>Adult</v>
      </c>
      <c r="G3911" t="s">
        <v>9020</v>
      </c>
      <c r="H3911">
        <v>3</v>
      </c>
      <c r="I3911" t="str">
        <f t="shared" si="245"/>
        <v>Occasional Buyer</v>
      </c>
      <c r="J3911">
        <v>1</v>
      </c>
      <c r="K3911" t="str">
        <f t="shared" si="246"/>
        <v>Unsatisfied</v>
      </c>
      <c r="L3911">
        <v>1</v>
      </c>
      <c r="M3911" t="str">
        <f t="shared" si="247"/>
        <v>Intent to Purchase</v>
      </c>
    </row>
    <row r="3912" spans="1:13">
      <c r="A3912">
        <v>9784</v>
      </c>
      <c r="B3912" t="s">
        <v>31</v>
      </c>
      <c r="C3912" t="s">
        <v>10</v>
      </c>
      <c r="D3912" s="3">
        <v>2186.6765206397699</v>
      </c>
      <c r="E3912">
        <v>40</v>
      </c>
      <c r="F3912" s="5" t="str">
        <f t="shared" si="244"/>
        <v>Middle aged</v>
      </c>
      <c r="G3912" t="s">
        <v>9020</v>
      </c>
      <c r="H3912">
        <v>19</v>
      </c>
      <c r="I3912" t="str">
        <f t="shared" si="245"/>
        <v>Very Frequent Buyer</v>
      </c>
      <c r="J3912">
        <v>1</v>
      </c>
      <c r="K3912" t="str">
        <f t="shared" si="246"/>
        <v>Unsatisfied</v>
      </c>
      <c r="L3912">
        <v>1</v>
      </c>
      <c r="M3912" t="str">
        <f t="shared" si="247"/>
        <v>Intent to Purchase</v>
      </c>
    </row>
    <row r="3913" spans="1:13">
      <c r="A3913">
        <v>9785</v>
      </c>
      <c r="B3913" t="s">
        <v>15</v>
      </c>
      <c r="C3913" t="s">
        <v>22</v>
      </c>
      <c r="D3913" s="3">
        <v>2102.2115854537501</v>
      </c>
      <c r="E3913">
        <v>23</v>
      </c>
      <c r="F3913" s="5" t="str">
        <f t="shared" si="244"/>
        <v>Young Adult</v>
      </c>
      <c r="G3913" t="s">
        <v>9020</v>
      </c>
      <c r="H3913">
        <v>3</v>
      </c>
      <c r="I3913" t="str">
        <f t="shared" si="245"/>
        <v>Occasional Buyer</v>
      </c>
      <c r="J3913">
        <v>2</v>
      </c>
      <c r="K3913" t="str">
        <f t="shared" si="246"/>
        <v>Unsatisfied</v>
      </c>
      <c r="L3913">
        <v>0</v>
      </c>
      <c r="M3913" t="str">
        <f t="shared" si="247"/>
        <v>No Intent</v>
      </c>
    </row>
    <row r="3914" spans="1:13">
      <c r="A3914">
        <v>9786</v>
      </c>
      <c r="B3914" t="s">
        <v>12</v>
      </c>
      <c r="C3914" t="s">
        <v>28</v>
      </c>
      <c r="D3914" s="3">
        <v>106.099882847868</v>
      </c>
      <c r="E3914">
        <v>39</v>
      </c>
      <c r="F3914" s="5" t="str">
        <f t="shared" si="244"/>
        <v>Adult</v>
      </c>
      <c r="G3914" t="s">
        <v>9020</v>
      </c>
      <c r="H3914">
        <v>9</v>
      </c>
      <c r="I3914" t="str">
        <f t="shared" si="245"/>
        <v>Frequent Buyer</v>
      </c>
      <c r="J3914">
        <v>5</v>
      </c>
      <c r="K3914" t="str">
        <f t="shared" si="246"/>
        <v>Satisfied</v>
      </c>
      <c r="L3914">
        <v>1</v>
      </c>
      <c r="M3914" t="str">
        <f t="shared" si="247"/>
        <v>Intent to Purchase</v>
      </c>
    </row>
    <row r="3915" spans="1:13">
      <c r="A3915">
        <v>9787</v>
      </c>
      <c r="B3915" t="s">
        <v>31</v>
      </c>
      <c r="C3915" t="s">
        <v>28</v>
      </c>
      <c r="D3915" s="3">
        <v>1908.50305238192</v>
      </c>
      <c r="E3915">
        <v>25</v>
      </c>
      <c r="F3915" s="5" t="str">
        <f t="shared" si="244"/>
        <v>Young Adult</v>
      </c>
      <c r="G3915" t="s">
        <v>9020</v>
      </c>
      <c r="H3915">
        <v>6</v>
      </c>
      <c r="I3915" t="str">
        <f t="shared" si="245"/>
        <v>Regular Buyer</v>
      </c>
      <c r="J3915">
        <v>4</v>
      </c>
      <c r="K3915" t="str">
        <f t="shared" si="246"/>
        <v>Satisfied</v>
      </c>
      <c r="L3915">
        <v>1</v>
      </c>
      <c r="M3915" t="str">
        <f t="shared" si="247"/>
        <v>Intent to Purchase</v>
      </c>
    </row>
    <row r="3916" spans="1:13">
      <c r="A3916">
        <v>9788</v>
      </c>
      <c r="B3916" t="s">
        <v>9</v>
      </c>
      <c r="C3916" t="s">
        <v>28</v>
      </c>
      <c r="D3916" s="3">
        <v>439.53136285311399</v>
      </c>
      <c r="E3916">
        <v>54</v>
      </c>
      <c r="F3916" s="5" t="str">
        <f t="shared" si="244"/>
        <v>Mature Adult</v>
      </c>
      <c r="G3916" t="s">
        <v>9019</v>
      </c>
      <c r="H3916">
        <v>11</v>
      </c>
      <c r="I3916" t="str">
        <f t="shared" si="245"/>
        <v>Frequent Buyer</v>
      </c>
      <c r="J3916">
        <v>3</v>
      </c>
      <c r="K3916" t="str">
        <f t="shared" si="246"/>
        <v>Neutral</v>
      </c>
      <c r="L3916">
        <v>0</v>
      </c>
      <c r="M3916" t="str">
        <f t="shared" si="247"/>
        <v>No Intent</v>
      </c>
    </row>
    <row r="3917" spans="1:13">
      <c r="A3917">
        <v>9789</v>
      </c>
      <c r="B3917" t="s">
        <v>31</v>
      </c>
      <c r="C3917" t="s">
        <v>10</v>
      </c>
      <c r="D3917" s="3">
        <v>840.85299629709505</v>
      </c>
      <c r="E3917">
        <v>32</v>
      </c>
      <c r="F3917" s="5" t="str">
        <f t="shared" si="244"/>
        <v>Adult</v>
      </c>
      <c r="G3917" t="s">
        <v>9019</v>
      </c>
      <c r="H3917">
        <v>12</v>
      </c>
      <c r="I3917" t="str">
        <f t="shared" si="245"/>
        <v>Frequent Buyer</v>
      </c>
      <c r="J3917">
        <v>1</v>
      </c>
      <c r="K3917" t="str">
        <f t="shared" si="246"/>
        <v>Unsatisfied</v>
      </c>
      <c r="L3917">
        <v>0</v>
      </c>
      <c r="M3917" t="str">
        <f t="shared" si="247"/>
        <v>No Intent</v>
      </c>
    </row>
    <row r="3918" spans="1:13">
      <c r="A3918">
        <v>9790</v>
      </c>
      <c r="B3918" t="s">
        <v>12</v>
      </c>
      <c r="C3918" t="s">
        <v>10</v>
      </c>
      <c r="D3918" s="3">
        <v>304.87115235161201</v>
      </c>
      <c r="E3918">
        <v>23</v>
      </c>
      <c r="F3918" s="5" t="str">
        <f t="shared" si="244"/>
        <v>Young Adult</v>
      </c>
      <c r="G3918" t="s">
        <v>9020</v>
      </c>
      <c r="H3918">
        <v>12</v>
      </c>
      <c r="I3918" t="str">
        <f t="shared" si="245"/>
        <v>Frequent Buyer</v>
      </c>
      <c r="J3918">
        <v>2</v>
      </c>
      <c r="K3918" t="str">
        <f t="shared" si="246"/>
        <v>Unsatisfied</v>
      </c>
      <c r="L3918">
        <v>0</v>
      </c>
      <c r="M3918" t="str">
        <f t="shared" si="247"/>
        <v>No Intent</v>
      </c>
    </row>
    <row r="3919" spans="1:13">
      <c r="A3919">
        <v>9791</v>
      </c>
      <c r="B3919" t="s">
        <v>24</v>
      </c>
      <c r="C3919" t="s">
        <v>22</v>
      </c>
      <c r="D3919" s="3">
        <v>278.82335457988398</v>
      </c>
      <c r="E3919">
        <v>18</v>
      </c>
      <c r="F3919" s="5" t="str">
        <f t="shared" si="244"/>
        <v>Adolescent</v>
      </c>
      <c r="G3919" t="s">
        <v>9019</v>
      </c>
      <c r="H3919">
        <v>10</v>
      </c>
      <c r="I3919" t="str">
        <f t="shared" si="245"/>
        <v>Frequent Buyer</v>
      </c>
      <c r="J3919">
        <v>4</v>
      </c>
      <c r="K3919" t="str">
        <f t="shared" si="246"/>
        <v>Satisfied</v>
      </c>
      <c r="L3919">
        <v>0</v>
      </c>
      <c r="M3919" t="str">
        <f t="shared" si="247"/>
        <v>No Intent</v>
      </c>
    </row>
    <row r="3920" spans="1:13">
      <c r="A3920">
        <v>9792</v>
      </c>
      <c r="B3920" t="s">
        <v>12</v>
      </c>
      <c r="C3920" t="s">
        <v>18</v>
      </c>
      <c r="D3920" s="3">
        <v>867.09863949842099</v>
      </c>
      <c r="E3920">
        <v>52</v>
      </c>
      <c r="F3920" s="5" t="str">
        <f t="shared" si="244"/>
        <v>Mature Adult</v>
      </c>
      <c r="G3920" t="s">
        <v>9019</v>
      </c>
      <c r="H3920">
        <v>7</v>
      </c>
      <c r="I3920" t="str">
        <f t="shared" si="245"/>
        <v>Frequent Buyer</v>
      </c>
      <c r="J3920">
        <v>1</v>
      </c>
      <c r="K3920" t="str">
        <f t="shared" si="246"/>
        <v>Unsatisfied</v>
      </c>
      <c r="L3920">
        <v>0</v>
      </c>
      <c r="M3920" t="str">
        <f t="shared" si="247"/>
        <v>No Intent</v>
      </c>
    </row>
    <row r="3921" spans="1:13">
      <c r="A3921">
        <v>9793</v>
      </c>
      <c r="B3921" t="s">
        <v>15</v>
      </c>
      <c r="C3921" t="s">
        <v>13</v>
      </c>
      <c r="D3921" s="3">
        <v>2353.81805425117</v>
      </c>
      <c r="E3921">
        <v>45</v>
      </c>
      <c r="F3921" s="5" t="str">
        <f t="shared" si="244"/>
        <v>Middle aged</v>
      </c>
      <c r="G3921" t="s">
        <v>9020</v>
      </c>
      <c r="H3921">
        <v>9</v>
      </c>
      <c r="I3921" t="str">
        <f t="shared" si="245"/>
        <v>Frequent Buyer</v>
      </c>
      <c r="J3921">
        <v>3</v>
      </c>
      <c r="K3921" t="str">
        <f t="shared" si="246"/>
        <v>Neutral</v>
      </c>
      <c r="L3921">
        <v>1</v>
      </c>
      <c r="M3921" t="str">
        <f t="shared" si="247"/>
        <v>Intent to Purchase</v>
      </c>
    </row>
    <row r="3922" spans="1:13">
      <c r="A3922">
        <v>9794</v>
      </c>
      <c r="B3922" t="s">
        <v>12</v>
      </c>
      <c r="C3922" t="s">
        <v>10</v>
      </c>
      <c r="D3922" s="3">
        <v>801.12450430206502</v>
      </c>
      <c r="E3922">
        <v>55</v>
      </c>
      <c r="F3922" s="5" t="str">
        <f t="shared" si="244"/>
        <v>Mature Adult</v>
      </c>
      <c r="G3922" t="s">
        <v>9020</v>
      </c>
      <c r="H3922">
        <v>2</v>
      </c>
      <c r="I3922" t="str">
        <f t="shared" si="245"/>
        <v>Occasional Buyer</v>
      </c>
      <c r="J3922">
        <v>4</v>
      </c>
      <c r="K3922" t="str">
        <f t="shared" si="246"/>
        <v>Satisfied</v>
      </c>
      <c r="L3922">
        <v>1</v>
      </c>
      <c r="M3922" t="str">
        <f t="shared" si="247"/>
        <v>Intent to Purchase</v>
      </c>
    </row>
    <row r="3923" spans="1:13">
      <c r="A3923">
        <v>9795</v>
      </c>
      <c r="B3923" t="s">
        <v>24</v>
      </c>
      <c r="C3923" t="s">
        <v>22</v>
      </c>
      <c r="D3923" s="3">
        <v>756.08756309406897</v>
      </c>
      <c r="E3923">
        <v>61</v>
      </c>
      <c r="F3923" s="5" t="str">
        <f t="shared" si="244"/>
        <v>Senior</v>
      </c>
      <c r="G3923" t="s">
        <v>9020</v>
      </c>
      <c r="H3923">
        <v>16</v>
      </c>
      <c r="I3923" t="str">
        <f t="shared" si="245"/>
        <v>Very Frequent Buyer</v>
      </c>
      <c r="J3923">
        <v>1</v>
      </c>
      <c r="K3923" t="str">
        <f t="shared" si="246"/>
        <v>Unsatisfied</v>
      </c>
      <c r="L3923">
        <v>1</v>
      </c>
      <c r="M3923" t="str">
        <f t="shared" si="247"/>
        <v>Intent to Purchase</v>
      </c>
    </row>
    <row r="3924" spans="1:13">
      <c r="A3924">
        <v>9796</v>
      </c>
      <c r="B3924" t="s">
        <v>9</v>
      </c>
      <c r="C3924" t="s">
        <v>18</v>
      </c>
      <c r="D3924" s="3">
        <v>268.86866572689098</v>
      </c>
      <c r="E3924">
        <v>37</v>
      </c>
      <c r="F3924" s="5" t="str">
        <f t="shared" si="244"/>
        <v>Adult</v>
      </c>
      <c r="G3924" t="s">
        <v>9019</v>
      </c>
      <c r="H3924">
        <v>5</v>
      </c>
      <c r="I3924" t="str">
        <f t="shared" si="245"/>
        <v>Regular Buyer</v>
      </c>
      <c r="J3924">
        <v>1</v>
      </c>
      <c r="K3924" t="str">
        <f t="shared" si="246"/>
        <v>Unsatisfied</v>
      </c>
      <c r="L3924">
        <v>0</v>
      </c>
      <c r="M3924" t="str">
        <f t="shared" si="247"/>
        <v>No Intent</v>
      </c>
    </row>
    <row r="3925" spans="1:13">
      <c r="A3925">
        <v>9797</v>
      </c>
      <c r="B3925" t="s">
        <v>24</v>
      </c>
      <c r="C3925" t="s">
        <v>10</v>
      </c>
      <c r="D3925" s="3">
        <v>353.86198785079699</v>
      </c>
      <c r="E3925">
        <v>69</v>
      </c>
      <c r="F3925" s="5" t="str">
        <f t="shared" si="244"/>
        <v>Senior</v>
      </c>
      <c r="G3925" t="s">
        <v>9020</v>
      </c>
      <c r="H3925">
        <v>16</v>
      </c>
      <c r="I3925" t="str">
        <f t="shared" si="245"/>
        <v>Very Frequent Buyer</v>
      </c>
      <c r="J3925">
        <v>4</v>
      </c>
      <c r="K3925" t="str">
        <f t="shared" si="246"/>
        <v>Satisfied</v>
      </c>
      <c r="L3925">
        <v>1</v>
      </c>
      <c r="M3925" t="str">
        <f t="shared" si="247"/>
        <v>Intent to Purchase</v>
      </c>
    </row>
    <row r="3926" spans="1:13">
      <c r="A3926">
        <v>9798</v>
      </c>
      <c r="B3926" t="s">
        <v>12</v>
      </c>
      <c r="C3926" t="s">
        <v>18</v>
      </c>
      <c r="D3926" s="3">
        <v>2144.0393084891898</v>
      </c>
      <c r="E3926">
        <v>43</v>
      </c>
      <c r="F3926" s="5" t="str">
        <f t="shared" si="244"/>
        <v>Middle aged</v>
      </c>
      <c r="G3926" t="s">
        <v>9020</v>
      </c>
      <c r="H3926">
        <v>9</v>
      </c>
      <c r="I3926" t="str">
        <f t="shared" si="245"/>
        <v>Frequent Buyer</v>
      </c>
      <c r="J3926">
        <v>4</v>
      </c>
      <c r="K3926" t="str">
        <f t="shared" si="246"/>
        <v>Satisfied</v>
      </c>
      <c r="L3926">
        <v>1</v>
      </c>
      <c r="M3926" t="str">
        <f t="shared" si="247"/>
        <v>Intent to Purchase</v>
      </c>
    </row>
    <row r="3927" spans="1:13">
      <c r="A3927">
        <v>9799</v>
      </c>
      <c r="B3927" t="s">
        <v>15</v>
      </c>
      <c r="C3927" t="s">
        <v>28</v>
      </c>
      <c r="D3927" s="3">
        <v>947.08302145735604</v>
      </c>
      <c r="E3927">
        <v>58</v>
      </c>
      <c r="F3927" s="5" t="str">
        <f t="shared" si="244"/>
        <v>Mature Adult</v>
      </c>
      <c r="G3927" t="s">
        <v>9019</v>
      </c>
      <c r="H3927">
        <v>5</v>
      </c>
      <c r="I3927" t="str">
        <f t="shared" si="245"/>
        <v>Regular Buyer</v>
      </c>
      <c r="J3927">
        <v>5</v>
      </c>
      <c r="K3927" t="str">
        <f t="shared" si="246"/>
        <v>Satisfied</v>
      </c>
      <c r="L3927">
        <v>1</v>
      </c>
      <c r="M3927" t="str">
        <f t="shared" si="247"/>
        <v>Intent to Purchase</v>
      </c>
    </row>
    <row r="3928" spans="1:13">
      <c r="A3928">
        <v>9800</v>
      </c>
      <c r="B3928" t="s">
        <v>12</v>
      </c>
      <c r="C3928" t="s">
        <v>13</v>
      </c>
      <c r="D3928" s="3">
        <v>426.78130781780601</v>
      </c>
      <c r="E3928">
        <v>42</v>
      </c>
      <c r="F3928" s="5" t="str">
        <f t="shared" si="244"/>
        <v>Middle aged</v>
      </c>
      <c r="G3928" t="s">
        <v>9019</v>
      </c>
      <c r="H3928">
        <v>17</v>
      </c>
      <c r="I3928" t="str">
        <f t="shared" si="245"/>
        <v>Very Frequent Buyer</v>
      </c>
      <c r="J3928">
        <v>2</v>
      </c>
      <c r="K3928" t="str">
        <f t="shared" si="246"/>
        <v>Unsatisfied</v>
      </c>
      <c r="L3928">
        <v>0</v>
      </c>
      <c r="M3928" t="str">
        <f t="shared" si="247"/>
        <v>No Intent</v>
      </c>
    </row>
    <row r="3929" spans="1:13">
      <c r="A3929">
        <v>9801</v>
      </c>
      <c r="B3929" t="s">
        <v>31</v>
      </c>
      <c r="C3929" t="s">
        <v>18</v>
      </c>
      <c r="D3929" s="3">
        <v>1595.0933460203</v>
      </c>
      <c r="E3929">
        <v>43</v>
      </c>
      <c r="F3929" s="5" t="str">
        <f t="shared" si="244"/>
        <v>Middle aged</v>
      </c>
      <c r="G3929" t="s">
        <v>9020</v>
      </c>
      <c r="H3929">
        <v>16</v>
      </c>
      <c r="I3929" t="str">
        <f t="shared" si="245"/>
        <v>Very Frequent Buyer</v>
      </c>
      <c r="J3929">
        <v>5</v>
      </c>
      <c r="K3929" t="str">
        <f t="shared" si="246"/>
        <v>Satisfied</v>
      </c>
      <c r="L3929">
        <v>1</v>
      </c>
      <c r="M3929" t="str">
        <f t="shared" si="247"/>
        <v>Intent to Purchase</v>
      </c>
    </row>
    <row r="3930" spans="1:13">
      <c r="A3930">
        <v>9802</v>
      </c>
      <c r="B3930" t="s">
        <v>31</v>
      </c>
      <c r="C3930" t="s">
        <v>18</v>
      </c>
      <c r="D3930" s="3">
        <v>2862.2627650353202</v>
      </c>
      <c r="E3930">
        <v>65</v>
      </c>
      <c r="F3930" s="5" t="str">
        <f t="shared" si="244"/>
        <v>Senior</v>
      </c>
      <c r="G3930" t="s">
        <v>9019</v>
      </c>
      <c r="H3930">
        <v>4</v>
      </c>
      <c r="I3930" t="str">
        <f t="shared" si="245"/>
        <v>Regular Buyer</v>
      </c>
      <c r="J3930">
        <v>5</v>
      </c>
      <c r="K3930" t="str">
        <f t="shared" si="246"/>
        <v>Satisfied</v>
      </c>
      <c r="L3930">
        <v>1</v>
      </c>
      <c r="M3930" t="str">
        <f t="shared" si="247"/>
        <v>Intent to Purchase</v>
      </c>
    </row>
    <row r="3931" spans="1:13">
      <c r="A3931">
        <v>9803</v>
      </c>
      <c r="B3931" t="s">
        <v>15</v>
      </c>
      <c r="C3931" t="s">
        <v>13</v>
      </c>
      <c r="D3931" s="3">
        <v>1472.85476614553</v>
      </c>
      <c r="E3931">
        <v>22</v>
      </c>
      <c r="F3931" s="5" t="str">
        <f t="shared" si="244"/>
        <v>Young Adult</v>
      </c>
      <c r="G3931" t="s">
        <v>9020</v>
      </c>
      <c r="H3931">
        <v>16</v>
      </c>
      <c r="I3931" t="str">
        <f t="shared" si="245"/>
        <v>Very Frequent Buyer</v>
      </c>
      <c r="J3931">
        <v>5</v>
      </c>
      <c r="K3931" t="str">
        <f t="shared" si="246"/>
        <v>Satisfied</v>
      </c>
      <c r="L3931">
        <v>1</v>
      </c>
      <c r="M3931" t="str">
        <f t="shared" si="247"/>
        <v>Intent to Purchase</v>
      </c>
    </row>
    <row r="3932" spans="1:13">
      <c r="A3932">
        <v>9804</v>
      </c>
      <c r="B3932" t="s">
        <v>31</v>
      </c>
      <c r="C3932" t="s">
        <v>22</v>
      </c>
      <c r="D3932" s="3">
        <v>2971.3090959800802</v>
      </c>
      <c r="E3932">
        <v>25</v>
      </c>
      <c r="F3932" s="5" t="str">
        <f t="shared" si="244"/>
        <v>Young Adult</v>
      </c>
      <c r="G3932" t="s">
        <v>9019</v>
      </c>
      <c r="H3932">
        <v>14</v>
      </c>
      <c r="I3932" t="str">
        <f t="shared" si="245"/>
        <v>Very Frequent Buyer</v>
      </c>
      <c r="J3932">
        <v>4</v>
      </c>
      <c r="K3932" t="str">
        <f t="shared" si="246"/>
        <v>Satisfied</v>
      </c>
      <c r="L3932">
        <v>0</v>
      </c>
      <c r="M3932" t="str">
        <f t="shared" si="247"/>
        <v>No Intent</v>
      </c>
    </row>
    <row r="3933" spans="1:13">
      <c r="A3933">
        <v>9805</v>
      </c>
      <c r="B3933" t="s">
        <v>31</v>
      </c>
      <c r="C3933" t="s">
        <v>18</v>
      </c>
      <c r="D3933" s="3">
        <v>2124.4095754150098</v>
      </c>
      <c r="E3933">
        <v>27</v>
      </c>
      <c r="F3933" s="5" t="str">
        <f t="shared" si="244"/>
        <v>Young Adult</v>
      </c>
      <c r="G3933" t="s">
        <v>9019</v>
      </c>
      <c r="H3933">
        <v>17</v>
      </c>
      <c r="I3933" t="str">
        <f t="shared" si="245"/>
        <v>Very Frequent Buyer</v>
      </c>
      <c r="J3933">
        <v>4</v>
      </c>
      <c r="K3933" t="str">
        <f t="shared" si="246"/>
        <v>Satisfied</v>
      </c>
      <c r="L3933">
        <v>0</v>
      </c>
      <c r="M3933" t="str">
        <f t="shared" si="247"/>
        <v>No Intent</v>
      </c>
    </row>
    <row r="3934" spans="1:13">
      <c r="A3934">
        <v>9806</v>
      </c>
      <c r="B3934" t="s">
        <v>12</v>
      </c>
      <c r="C3934" t="s">
        <v>10</v>
      </c>
      <c r="D3934" s="3">
        <v>1350.8978837019199</v>
      </c>
      <c r="E3934">
        <v>37</v>
      </c>
      <c r="F3934" s="5" t="str">
        <f t="shared" si="244"/>
        <v>Adult</v>
      </c>
      <c r="G3934" t="s">
        <v>9019</v>
      </c>
      <c r="H3934">
        <v>10</v>
      </c>
      <c r="I3934" t="str">
        <f t="shared" si="245"/>
        <v>Frequent Buyer</v>
      </c>
      <c r="J3934">
        <v>4</v>
      </c>
      <c r="K3934" t="str">
        <f t="shared" si="246"/>
        <v>Satisfied</v>
      </c>
      <c r="L3934">
        <v>1</v>
      </c>
      <c r="M3934" t="str">
        <f t="shared" si="247"/>
        <v>Intent to Purchase</v>
      </c>
    </row>
    <row r="3935" spans="1:13">
      <c r="A3935">
        <v>9807</v>
      </c>
      <c r="B3935" t="s">
        <v>24</v>
      </c>
      <c r="C3935" t="s">
        <v>28</v>
      </c>
      <c r="D3935" s="3">
        <v>2114.1544688363501</v>
      </c>
      <c r="E3935">
        <v>28</v>
      </c>
      <c r="F3935" s="5" t="str">
        <f t="shared" si="244"/>
        <v>Young Adult</v>
      </c>
      <c r="G3935" t="s">
        <v>9020</v>
      </c>
      <c r="H3935">
        <v>18</v>
      </c>
      <c r="I3935" t="str">
        <f t="shared" si="245"/>
        <v>Very Frequent Buyer</v>
      </c>
      <c r="J3935">
        <v>3</v>
      </c>
      <c r="K3935" t="str">
        <f t="shared" si="246"/>
        <v>Neutral</v>
      </c>
      <c r="L3935">
        <v>0</v>
      </c>
      <c r="M3935" t="str">
        <f t="shared" si="247"/>
        <v>No Intent</v>
      </c>
    </row>
    <row r="3936" spans="1:13">
      <c r="A3936">
        <v>9808</v>
      </c>
      <c r="B3936" t="s">
        <v>12</v>
      </c>
      <c r="C3936" t="s">
        <v>13</v>
      </c>
      <c r="D3936" s="3">
        <v>1114.8821542723001</v>
      </c>
      <c r="E3936">
        <v>58</v>
      </c>
      <c r="F3936" s="5" t="str">
        <f t="shared" si="244"/>
        <v>Mature Adult</v>
      </c>
      <c r="G3936" t="s">
        <v>9019</v>
      </c>
      <c r="H3936">
        <v>17</v>
      </c>
      <c r="I3936" t="str">
        <f t="shared" si="245"/>
        <v>Very Frequent Buyer</v>
      </c>
      <c r="J3936">
        <v>5</v>
      </c>
      <c r="K3936" t="str">
        <f t="shared" si="246"/>
        <v>Satisfied</v>
      </c>
      <c r="L3936">
        <v>1</v>
      </c>
      <c r="M3936" t="str">
        <f t="shared" si="247"/>
        <v>Intent to Purchase</v>
      </c>
    </row>
    <row r="3937" spans="1:13">
      <c r="A3937">
        <v>9809</v>
      </c>
      <c r="B3937" t="s">
        <v>15</v>
      </c>
      <c r="C3937" t="s">
        <v>13</v>
      </c>
      <c r="D3937" s="3">
        <v>438.03886971378802</v>
      </c>
      <c r="E3937">
        <v>38</v>
      </c>
      <c r="F3937" s="5" t="str">
        <f t="shared" si="244"/>
        <v>Adult</v>
      </c>
      <c r="G3937" t="s">
        <v>9019</v>
      </c>
      <c r="H3937">
        <v>7</v>
      </c>
      <c r="I3937" t="str">
        <f t="shared" si="245"/>
        <v>Frequent Buyer</v>
      </c>
      <c r="J3937">
        <v>3</v>
      </c>
      <c r="K3937" t="str">
        <f t="shared" si="246"/>
        <v>Neutral</v>
      </c>
      <c r="L3937">
        <v>0</v>
      </c>
      <c r="M3937" t="str">
        <f t="shared" si="247"/>
        <v>No Intent</v>
      </c>
    </row>
    <row r="3938" spans="1:13">
      <c r="A3938">
        <v>9810</v>
      </c>
      <c r="B3938" t="s">
        <v>9</v>
      </c>
      <c r="C3938" t="s">
        <v>22</v>
      </c>
      <c r="D3938" s="3">
        <v>2052.1730269948398</v>
      </c>
      <c r="E3938">
        <v>18</v>
      </c>
      <c r="F3938" s="5" t="str">
        <f t="shared" si="244"/>
        <v>Adolescent</v>
      </c>
      <c r="G3938" t="s">
        <v>9019</v>
      </c>
      <c r="H3938">
        <v>1</v>
      </c>
      <c r="I3938" t="str">
        <f t="shared" si="245"/>
        <v>Rare Buyer</v>
      </c>
      <c r="J3938">
        <v>1</v>
      </c>
      <c r="K3938" t="str">
        <f t="shared" si="246"/>
        <v>Unsatisfied</v>
      </c>
      <c r="L3938">
        <v>0</v>
      </c>
      <c r="M3938" t="str">
        <f t="shared" si="247"/>
        <v>No Intent</v>
      </c>
    </row>
    <row r="3939" spans="1:13">
      <c r="A3939">
        <v>9811</v>
      </c>
      <c r="B3939" t="s">
        <v>15</v>
      </c>
      <c r="C3939" t="s">
        <v>22</v>
      </c>
      <c r="D3939" s="3">
        <v>1855.2898845081299</v>
      </c>
      <c r="E3939">
        <v>63</v>
      </c>
      <c r="F3939" s="5" t="str">
        <f t="shared" si="244"/>
        <v>Senior</v>
      </c>
      <c r="G3939" t="s">
        <v>9020</v>
      </c>
      <c r="H3939">
        <v>1</v>
      </c>
      <c r="I3939" t="str">
        <f t="shared" si="245"/>
        <v>Rare Buyer</v>
      </c>
      <c r="J3939">
        <v>1</v>
      </c>
      <c r="K3939" t="str">
        <f t="shared" si="246"/>
        <v>Unsatisfied</v>
      </c>
      <c r="L3939">
        <v>1</v>
      </c>
      <c r="M3939" t="str">
        <f t="shared" si="247"/>
        <v>Intent to Purchase</v>
      </c>
    </row>
    <row r="3940" spans="1:13">
      <c r="A3940">
        <v>9812</v>
      </c>
      <c r="B3940" t="s">
        <v>24</v>
      </c>
      <c r="C3940" t="s">
        <v>18</v>
      </c>
      <c r="D3940" s="3">
        <v>1802.4579767028599</v>
      </c>
      <c r="E3940">
        <v>30</v>
      </c>
      <c r="F3940" s="5" t="str">
        <f t="shared" si="244"/>
        <v>Adult</v>
      </c>
      <c r="G3940" t="s">
        <v>9020</v>
      </c>
      <c r="H3940">
        <v>12</v>
      </c>
      <c r="I3940" t="str">
        <f t="shared" si="245"/>
        <v>Frequent Buyer</v>
      </c>
      <c r="J3940">
        <v>4</v>
      </c>
      <c r="K3940" t="str">
        <f t="shared" si="246"/>
        <v>Satisfied</v>
      </c>
      <c r="L3940">
        <v>1</v>
      </c>
      <c r="M3940" t="str">
        <f t="shared" si="247"/>
        <v>Intent to Purchase</v>
      </c>
    </row>
    <row r="3941" spans="1:13">
      <c r="A3941">
        <v>9813</v>
      </c>
      <c r="B3941" t="s">
        <v>15</v>
      </c>
      <c r="C3941" t="s">
        <v>13</v>
      </c>
      <c r="D3941" s="3">
        <v>2145.8764715142402</v>
      </c>
      <c r="E3941">
        <v>47</v>
      </c>
      <c r="F3941" s="5" t="str">
        <f t="shared" si="244"/>
        <v>Middle aged</v>
      </c>
      <c r="G3941" t="s">
        <v>9019</v>
      </c>
      <c r="H3941">
        <v>2</v>
      </c>
      <c r="I3941" t="str">
        <f t="shared" si="245"/>
        <v>Occasional Buyer</v>
      </c>
      <c r="J3941">
        <v>2</v>
      </c>
      <c r="K3941" t="str">
        <f t="shared" si="246"/>
        <v>Unsatisfied</v>
      </c>
      <c r="L3941">
        <v>0</v>
      </c>
      <c r="M3941" t="str">
        <f t="shared" si="247"/>
        <v>No Intent</v>
      </c>
    </row>
    <row r="3942" spans="1:13">
      <c r="A3942">
        <v>9814</v>
      </c>
      <c r="B3942" t="s">
        <v>15</v>
      </c>
      <c r="C3942" t="s">
        <v>10</v>
      </c>
      <c r="D3942" s="3">
        <v>2789.8103210494701</v>
      </c>
      <c r="E3942">
        <v>32</v>
      </c>
      <c r="F3942" s="5" t="str">
        <f t="shared" si="244"/>
        <v>Adult</v>
      </c>
      <c r="G3942" t="s">
        <v>9019</v>
      </c>
      <c r="H3942">
        <v>11</v>
      </c>
      <c r="I3942" t="str">
        <f t="shared" si="245"/>
        <v>Frequent Buyer</v>
      </c>
      <c r="J3942">
        <v>5</v>
      </c>
      <c r="K3942" t="str">
        <f t="shared" si="246"/>
        <v>Satisfied</v>
      </c>
      <c r="L3942">
        <v>1</v>
      </c>
      <c r="M3942" t="str">
        <f t="shared" si="247"/>
        <v>Intent to Purchase</v>
      </c>
    </row>
    <row r="3943" spans="1:13">
      <c r="A3943">
        <v>9815</v>
      </c>
      <c r="B3943" t="s">
        <v>24</v>
      </c>
      <c r="C3943" t="s">
        <v>18</v>
      </c>
      <c r="D3943" s="3">
        <v>2314.2016574029299</v>
      </c>
      <c r="E3943">
        <v>69</v>
      </c>
      <c r="F3943" s="5" t="str">
        <f t="shared" si="244"/>
        <v>Senior</v>
      </c>
      <c r="G3943" t="s">
        <v>9019</v>
      </c>
      <c r="H3943">
        <v>16</v>
      </c>
      <c r="I3943" t="str">
        <f t="shared" si="245"/>
        <v>Very Frequent Buyer</v>
      </c>
      <c r="J3943">
        <v>1</v>
      </c>
      <c r="K3943" t="str">
        <f t="shared" si="246"/>
        <v>Unsatisfied</v>
      </c>
      <c r="L3943">
        <v>0</v>
      </c>
      <c r="M3943" t="str">
        <f t="shared" si="247"/>
        <v>No Intent</v>
      </c>
    </row>
    <row r="3944" spans="1:13">
      <c r="A3944">
        <v>9816</v>
      </c>
      <c r="B3944" t="s">
        <v>9</v>
      </c>
      <c r="C3944" t="s">
        <v>13</v>
      </c>
      <c r="D3944" s="3">
        <v>534.02629605055699</v>
      </c>
      <c r="E3944">
        <v>45</v>
      </c>
      <c r="F3944" s="5" t="str">
        <f t="shared" si="244"/>
        <v>Middle aged</v>
      </c>
      <c r="G3944" t="s">
        <v>9020</v>
      </c>
      <c r="H3944">
        <v>13</v>
      </c>
      <c r="I3944" t="str">
        <f t="shared" si="245"/>
        <v>Very Frequent Buyer</v>
      </c>
      <c r="J3944">
        <v>1</v>
      </c>
      <c r="K3944" t="str">
        <f t="shared" si="246"/>
        <v>Unsatisfied</v>
      </c>
      <c r="L3944">
        <v>1</v>
      </c>
      <c r="M3944" t="str">
        <f t="shared" si="247"/>
        <v>Intent to Purchase</v>
      </c>
    </row>
    <row r="3945" spans="1:13">
      <c r="A3945">
        <v>9817</v>
      </c>
      <c r="B3945" t="s">
        <v>12</v>
      </c>
      <c r="C3945" t="s">
        <v>18</v>
      </c>
      <c r="D3945" s="3">
        <v>715.97183067660001</v>
      </c>
      <c r="E3945">
        <v>36</v>
      </c>
      <c r="F3945" s="5" t="str">
        <f t="shared" si="244"/>
        <v>Adult</v>
      </c>
      <c r="G3945" t="s">
        <v>9019</v>
      </c>
      <c r="H3945">
        <v>16</v>
      </c>
      <c r="I3945" t="str">
        <f t="shared" si="245"/>
        <v>Very Frequent Buyer</v>
      </c>
      <c r="J3945">
        <v>3</v>
      </c>
      <c r="K3945" t="str">
        <f t="shared" si="246"/>
        <v>Neutral</v>
      </c>
      <c r="L3945">
        <v>0</v>
      </c>
      <c r="M3945" t="str">
        <f t="shared" si="247"/>
        <v>No Intent</v>
      </c>
    </row>
    <row r="3946" spans="1:13">
      <c r="A3946">
        <v>9818</v>
      </c>
      <c r="B3946" t="s">
        <v>15</v>
      </c>
      <c r="C3946" t="s">
        <v>13</v>
      </c>
      <c r="D3946" s="3">
        <v>2668.1233595585099</v>
      </c>
      <c r="E3946">
        <v>54</v>
      </c>
      <c r="F3946" s="5" t="str">
        <f t="shared" si="244"/>
        <v>Mature Adult</v>
      </c>
      <c r="G3946" t="s">
        <v>9020</v>
      </c>
      <c r="H3946">
        <v>1</v>
      </c>
      <c r="I3946" t="str">
        <f t="shared" si="245"/>
        <v>Rare Buyer</v>
      </c>
      <c r="J3946">
        <v>4</v>
      </c>
      <c r="K3946" t="str">
        <f t="shared" si="246"/>
        <v>Satisfied</v>
      </c>
      <c r="L3946">
        <v>1</v>
      </c>
      <c r="M3946" t="str">
        <f t="shared" si="247"/>
        <v>Intent to Purchase</v>
      </c>
    </row>
    <row r="3947" spans="1:13">
      <c r="A3947">
        <v>9819</v>
      </c>
      <c r="B3947" t="s">
        <v>15</v>
      </c>
      <c r="C3947" t="s">
        <v>18</v>
      </c>
      <c r="D3947" s="3">
        <v>624.13916128869403</v>
      </c>
      <c r="E3947">
        <v>55</v>
      </c>
      <c r="F3947" s="5" t="str">
        <f t="shared" si="244"/>
        <v>Mature Adult</v>
      </c>
      <c r="G3947" t="s">
        <v>9020</v>
      </c>
      <c r="H3947">
        <v>3</v>
      </c>
      <c r="I3947" t="str">
        <f t="shared" si="245"/>
        <v>Occasional Buyer</v>
      </c>
      <c r="J3947">
        <v>1</v>
      </c>
      <c r="K3947" t="str">
        <f t="shared" si="246"/>
        <v>Unsatisfied</v>
      </c>
      <c r="L3947">
        <v>1</v>
      </c>
      <c r="M3947" t="str">
        <f t="shared" si="247"/>
        <v>Intent to Purchase</v>
      </c>
    </row>
    <row r="3948" spans="1:13">
      <c r="A3948">
        <v>9820</v>
      </c>
      <c r="B3948" t="s">
        <v>31</v>
      </c>
      <c r="C3948" t="s">
        <v>13</v>
      </c>
      <c r="D3948" s="3">
        <v>1691.95717240318</v>
      </c>
      <c r="E3948">
        <v>36</v>
      </c>
      <c r="F3948" s="5" t="str">
        <f t="shared" ref="F3948:F4011" si="248">IF(E3948&lt;20,"Adolescent",IF(E3948&lt;30,"Young Adult",IF(E3948&lt;40,"Adult",IF(E3948&lt;50,"Middle aged",IF(E3948&lt;60,"Mature Adult","Senior")))))</f>
        <v>Adult</v>
      </c>
      <c r="G3948" t="s">
        <v>9019</v>
      </c>
      <c r="H3948">
        <v>15</v>
      </c>
      <c r="I3948" t="str">
        <f t="shared" si="245"/>
        <v>Very Frequent Buyer</v>
      </c>
      <c r="J3948">
        <v>2</v>
      </c>
      <c r="K3948" t="str">
        <f t="shared" si="246"/>
        <v>Unsatisfied</v>
      </c>
      <c r="L3948">
        <v>0</v>
      </c>
      <c r="M3948" t="str">
        <f t="shared" si="247"/>
        <v>No Intent</v>
      </c>
    </row>
    <row r="3949" spans="1:13">
      <c r="A3949">
        <v>9821</v>
      </c>
      <c r="B3949" t="s">
        <v>15</v>
      </c>
      <c r="C3949" t="s">
        <v>10</v>
      </c>
      <c r="D3949" s="3">
        <v>100.376358288427</v>
      </c>
      <c r="E3949">
        <v>69</v>
      </c>
      <c r="F3949" s="5" t="str">
        <f t="shared" si="248"/>
        <v>Senior</v>
      </c>
      <c r="G3949" t="s">
        <v>9020</v>
      </c>
      <c r="H3949">
        <v>14</v>
      </c>
      <c r="I3949" t="str">
        <f t="shared" si="245"/>
        <v>Very Frequent Buyer</v>
      </c>
      <c r="J3949">
        <v>3</v>
      </c>
      <c r="K3949" t="str">
        <f t="shared" si="246"/>
        <v>Neutral</v>
      </c>
      <c r="L3949">
        <v>1</v>
      </c>
      <c r="M3949" t="str">
        <f t="shared" si="247"/>
        <v>Intent to Purchase</v>
      </c>
    </row>
    <row r="3950" spans="1:13">
      <c r="A3950">
        <v>9822</v>
      </c>
      <c r="B3950" t="s">
        <v>12</v>
      </c>
      <c r="C3950" t="s">
        <v>10</v>
      </c>
      <c r="D3950" s="3">
        <v>1545.47112344283</v>
      </c>
      <c r="E3950">
        <v>24</v>
      </c>
      <c r="F3950" s="5" t="str">
        <f t="shared" si="248"/>
        <v>Young Adult</v>
      </c>
      <c r="G3950" t="s">
        <v>9020</v>
      </c>
      <c r="H3950">
        <v>17</v>
      </c>
      <c r="I3950" t="str">
        <f t="shared" si="245"/>
        <v>Very Frequent Buyer</v>
      </c>
      <c r="J3950">
        <v>5</v>
      </c>
      <c r="K3950" t="str">
        <f t="shared" si="246"/>
        <v>Satisfied</v>
      </c>
      <c r="L3950">
        <v>1</v>
      </c>
      <c r="M3950" t="str">
        <f t="shared" si="247"/>
        <v>Intent to Purchase</v>
      </c>
    </row>
    <row r="3951" spans="1:13">
      <c r="A3951">
        <v>9823</v>
      </c>
      <c r="B3951" t="s">
        <v>24</v>
      </c>
      <c r="C3951" t="s">
        <v>28</v>
      </c>
      <c r="D3951" s="3">
        <v>2519.0766894692401</v>
      </c>
      <c r="E3951">
        <v>50</v>
      </c>
      <c r="F3951" s="5" t="str">
        <f t="shared" si="248"/>
        <v>Mature Adult</v>
      </c>
      <c r="G3951" t="s">
        <v>9020</v>
      </c>
      <c r="H3951">
        <v>11</v>
      </c>
      <c r="I3951" t="str">
        <f t="shared" si="245"/>
        <v>Frequent Buyer</v>
      </c>
      <c r="J3951">
        <v>3</v>
      </c>
      <c r="K3951" t="str">
        <f t="shared" si="246"/>
        <v>Neutral</v>
      </c>
      <c r="L3951">
        <v>1</v>
      </c>
      <c r="M3951" t="str">
        <f t="shared" si="247"/>
        <v>Intent to Purchase</v>
      </c>
    </row>
    <row r="3952" spans="1:13">
      <c r="A3952">
        <v>9824</v>
      </c>
      <c r="B3952" t="s">
        <v>9</v>
      </c>
      <c r="C3952" t="s">
        <v>18</v>
      </c>
      <c r="D3952" s="3">
        <v>723.54148625186599</v>
      </c>
      <c r="E3952">
        <v>68</v>
      </c>
      <c r="F3952" s="5" t="str">
        <f t="shared" si="248"/>
        <v>Senior</v>
      </c>
      <c r="G3952" t="s">
        <v>9020</v>
      </c>
      <c r="H3952">
        <v>3</v>
      </c>
      <c r="I3952" t="str">
        <f t="shared" si="245"/>
        <v>Occasional Buyer</v>
      </c>
      <c r="J3952">
        <v>1</v>
      </c>
      <c r="K3952" t="str">
        <f t="shared" si="246"/>
        <v>Unsatisfied</v>
      </c>
      <c r="L3952">
        <v>1</v>
      </c>
      <c r="M3952" t="str">
        <f t="shared" si="247"/>
        <v>Intent to Purchase</v>
      </c>
    </row>
    <row r="3953" spans="1:13">
      <c r="A3953">
        <v>9825</v>
      </c>
      <c r="B3953" t="s">
        <v>24</v>
      </c>
      <c r="C3953" t="s">
        <v>28</v>
      </c>
      <c r="D3953" s="3">
        <v>1255.88478036934</v>
      </c>
      <c r="E3953">
        <v>19</v>
      </c>
      <c r="F3953" s="5" t="str">
        <f t="shared" si="248"/>
        <v>Adolescent</v>
      </c>
      <c r="G3953" t="s">
        <v>9020</v>
      </c>
      <c r="H3953">
        <v>6</v>
      </c>
      <c r="I3953" t="str">
        <f t="shared" si="245"/>
        <v>Regular Buyer</v>
      </c>
      <c r="J3953">
        <v>1</v>
      </c>
      <c r="K3953" t="str">
        <f t="shared" si="246"/>
        <v>Unsatisfied</v>
      </c>
      <c r="L3953">
        <v>0</v>
      </c>
      <c r="M3953" t="str">
        <f t="shared" si="247"/>
        <v>No Intent</v>
      </c>
    </row>
    <row r="3954" spans="1:13">
      <c r="A3954">
        <v>9826</v>
      </c>
      <c r="B3954" t="s">
        <v>9</v>
      </c>
      <c r="C3954" t="s">
        <v>22</v>
      </c>
      <c r="D3954" s="3">
        <v>1161.2739622484901</v>
      </c>
      <c r="E3954">
        <v>38</v>
      </c>
      <c r="F3954" s="5" t="str">
        <f t="shared" si="248"/>
        <v>Adult</v>
      </c>
      <c r="G3954" t="s">
        <v>9020</v>
      </c>
      <c r="H3954">
        <v>6</v>
      </c>
      <c r="I3954" t="str">
        <f t="shared" si="245"/>
        <v>Regular Buyer</v>
      </c>
      <c r="J3954">
        <v>5</v>
      </c>
      <c r="K3954" t="str">
        <f t="shared" si="246"/>
        <v>Satisfied</v>
      </c>
      <c r="L3954">
        <v>1</v>
      </c>
      <c r="M3954" t="str">
        <f t="shared" si="247"/>
        <v>Intent to Purchase</v>
      </c>
    </row>
    <row r="3955" spans="1:13">
      <c r="A3955">
        <v>9827</v>
      </c>
      <c r="B3955" t="s">
        <v>31</v>
      </c>
      <c r="C3955" t="s">
        <v>22</v>
      </c>
      <c r="D3955" s="3">
        <v>1368.03802489704</v>
      </c>
      <c r="E3955">
        <v>61</v>
      </c>
      <c r="F3955" s="5" t="str">
        <f t="shared" si="248"/>
        <v>Senior</v>
      </c>
      <c r="G3955" t="s">
        <v>9019</v>
      </c>
      <c r="H3955">
        <v>11</v>
      </c>
      <c r="I3955" t="str">
        <f t="shared" si="245"/>
        <v>Frequent Buyer</v>
      </c>
      <c r="J3955">
        <v>2</v>
      </c>
      <c r="K3955" t="str">
        <f t="shared" si="246"/>
        <v>Unsatisfied</v>
      </c>
      <c r="L3955">
        <v>0</v>
      </c>
      <c r="M3955" t="str">
        <f t="shared" si="247"/>
        <v>No Intent</v>
      </c>
    </row>
    <row r="3956" spans="1:13">
      <c r="A3956">
        <v>9828</v>
      </c>
      <c r="B3956" t="s">
        <v>24</v>
      </c>
      <c r="C3956" t="s">
        <v>28</v>
      </c>
      <c r="D3956" s="3">
        <v>1162.0867105392599</v>
      </c>
      <c r="E3956">
        <v>24</v>
      </c>
      <c r="F3956" s="5" t="str">
        <f t="shared" si="248"/>
        <v>Young Adult</v>
      </c>
      <c r="G3956" t="s">
        <v>9020</v>
      </c>
      <c r="H3956">
        <v>14</v>
      </c>
      <c r="I3956" t="str">
        <f t="shared" si="245"/>
        <v>Very Frequent Buyer</v>
      </c>
      <c r="J3956">
        <v>5</v>
      </c>
      <c r="K3956" t="str">
        <f t="shared" si="246"/>
        <v>Satisfied</v>
      </c>
      <c r="L3956">
        <v>1</v>
      </c>
      <c r="M3956" t="str">
        <f t="shared" si="247"/>
        <v>Intent to Purchase</v>
      </c>
    </row>
    <row r="3957" spans="1:13">
      <c r="A3957">
        <v>9829</v>
      </c>
      <c r="B3957" t="s">
        <v>24</v>
      </c>
      <c r="C3957" t="s">
        <v>10</v>
      </c>
      <c r="D3957" s="3">
        <v>368.59464508865301</v>
      </c>
      <c r="E3957">
        <v>64</v>
      </c>
      <c r="F3957" s="5" t="str">
        <f t="shared" si="248"/>
        <v>Senior</v>
      </c>
      <c r="G3957" t="s">
        <v>9019</v>
      </c>
      <c r="H3957">
        <v>17</v>
      </c>
      <c r="I3957" t="str">
        <f t="shared" si="245"/>
        <v>Very Frequent Buyer</v>
      </c>
      <c r="J3957">
        <v>2</v>
      </c>
      <c r="K3957" t="str">
        <f t="shared" si="246"/>
        <v>Unsatisfied</v>
      </c>
      <c r="L3957">
        <v>0</v>
      </c>
      <c r="M3957" t="str">
        <f t="shared" si="247"/>
        <v>No Intent</v>
      </c>
    </row>
    <row r="3958" spans="1:13">
      <c r="A3958">
        <v>9830</v>
      </c>
      <c r="B3958" t="s">
        <v>15</v>
      </c>
      <c r="C3958" t="s">
        <v>18</v>
      </c>
      <c r="D3958" s="3">
        <v>1596.41651659946</v>
      </c>
      <c r="E3958">
        <v>37</v>
      </c>
      <c r="F3958" s="5" t="str">
        <f t="shared" si="248"/>
        <v>Adult</v>
      </c>
      <c r="G3958" t="s">
        <v>9020</v>
      </c>
      <c r="H3958">
        <v>9</v>
      </c>
      <c r="I3958" t="str">
        <f t="shared" si="245"/>
        <v>Frequent Buyer</v>
      </c>
      <c r="J3958">
        <v>5</v>
      </c>
      <c r="K3958" t="str">
        <f t="shared" si="246"/>
        <v>Satisfied</v>
      </c>
      <c r="L3958">
        <v>1</v>
      </c>
      <c r="M3958" t="str">
        <f t="shared" si="247"/>
        <v>Intent to Purchase</v>
      </c>
    </row>
    <row r="3959" spans="1:13">
      <c r="A3959">
        <v>9831</v>
      </c>
      <c r="B3959" t="s">
        <v>31</v>
      </c>
      <c r="C3959" t="s">
        <v>13</v>
      </c>
      <c r="D3959" s="3">
        <v>1357.79051194866</v>
      </c>
      <c r="E3959">
        <v>32</v>
      </c>
      <c r="F3959" s="5" t="str">
        <f t="shared" si="248"/>
        <v>Adult</v>
      </c>
      <c r="G3959" t="s">
        <v>9019</v>
      </c>
      <c r="H3959">
        <v>19</v>
      </c>
      <c r="I3959" t="str">
        <f t="shared" si="245"/>
        <v>Very Frequent Buyer</v>
      </c>
      <c r="J3959">
        <v>2</v>
      </c>
      <c r="K3959" t="str">
        <f t="shared" si="246"/>
        <v>Unsatisfied</v>
      </c>
      <c r="L3959">
        <v>0</v>
      </c>
      <c r="M3959" t="str">
        <f t="shared" si="247"/>
        <v>No Intent</v>
      </c>
    </row>
    <row r="3960" spans="1:13">
      <c r="A3960">
        <v>9832</v>
      </c>
      <c r="B3960" t="s">
        <v>24</v>
      </c>
      <c r="C3960" t="s">
        <v>18</v>
      </c>
      <c r="D3960" s="3">
        <v>617.93748545191499</v>
      </c>
      <c r="E3960">
        <v>24</v>
      </c>
      <c r="F3960" s="5" t="str">
        <f t="shared" si="248"/>
        <v>Young Adult</v>
      </c>
      <c r="G3960" t="s">
        <v>9020</v>
      </c>
      <c r="H3960">
        <v>8</v>
      </c>
      <c r="I3960" t="str">
        <f t="shared" si="245"/>
        <v>Frequent Buyer</v>
      </c>
      <c r="J3960">
        <v>1</v>
      </c>
      <c r="K3960" t="str">
        <f t="shared" si="246"/>
        <v>Unsatisfied</v>
      </c>
      <c r="L3960">
        <v>0</v>
      </c>
      <c r="M3960" t="str">
        <f t="shared" si="247"/>
        <v>No Intent</v>
      </c>
    </row>
    <row r="3961" spans="1:13">
      <c r="A3961">
        <v>9833</v>
      </c>
      <c r="B3961" t="s">
        <v>31</v>
      </c>
      <c r="C3961" t="s">
        <v>18</v>
      </c>
      <c r="D3961" s="3">
        <v>1328.7990019941701</v>
      </c>
      <c r="E3961">
        <v>62</v>
      </c>
      <c r="F3961" s="5" t="str">
        <f t="shared" si="248"/>
        <v>Senior</v>
      </c>
      <c r="G3961" t="s">
        <v>9019</v>
      </c>
      <c r="H3961">
        <v>8</v>
      </c>
      <c r="I3961" t="str">
        <f t="shared" si="245"/>
        <v>Frequent Buyer</v>
      </c>
      <c r="J3961">
        <v>5</v>
      </c>
      <c r="K3961" t="str">
        <f t="shared" si="246"/>
        <v>Satisfied</v>
      </c>
      <c r="L3961">
        <v>1</v>
      </c>
      <c r="M3961" t="str">
        <f t="shared" si="247"/>
        <v>Intent to Purchase</v>
      </c>
    </row>
    <row r="3962" spans="1:13">
      <c r="A3962">
        <v>9834</v>
      </c>
      <c r="B3962" t="s">
        <v>9</v>
      </c>
      <c r="C3962" t="s">
        <v>10</v>
      </c>
      <c r="D3962" s="3">
        <v>1075.3784859376001</v>
      </c>
      <c r="E3962">
        <v>38</v>
      </c>
      <c r="F3962" s="5" t="str">
        <f t="shared" si="248"/>
        <v>Adult</v>
      </c>
      <c r="G3962" t="s">
        <v>9020</v>
      </c>
      <c r="H3962">
        <v>19</v>
      </c>
      <c r="I3962" t="str">
        <f t="shared" si="245"/>
        <v>Very Frequent Buyer</v>
      </c>
      <c r="J3962">
        <v>3</v>
      </c>
      <c r="K3962" t="str">
        <f t="shared" si="246"/>
        <v>Neutral</v>
      </c>
      <c r="L3962">
        <v>1</v>
      </c>
      <c r="M3962" t="str">
        <f t="shared" si="247"/>
        <v>Intent to Purchase</v>
      </c>
    </row>
    <row r="3963" spans="1:13">
      <c r="A3963">
        <v>9835</v>
      </c>
      <c r="B3963" t="s">
        <v>12</v>
      </c>
      <c r="C3963" t="s">
        <v>28</v>
      </c>
      <c r="D3963" s="3">
        <v>2598.73435424323</v>
      </c>
      <c r="E3963">
        <v>57</v>
      </c>
      <c r="F3963" s="5" t="str">
        <f t="shared" si="248"/>
        <v>Mature Adult</v>
      </c>
      <c r="G3963" t="s">
        <v>9019</v>
      </c>
      <c r="H3963">
        <v>3</v>
      </c>
      <c r="I3963" t="str">
        <f t="shared" si="245"/>
        <v>Occasional Buyer</v>
      </c>
      <c r="J3963">
        <v>1</v>
      </c>
      <c r="K3963" t="str">
        <f t="shared" si="246"/>
        <v>Unsatisfied</v>
      </c>
      <c r="L3963">
        <v>0</v>
      </c>
      <c r="M3963" t="str">
        <f t="shared" si="247"/>
        <v>No Intent</v>
      </c>
    </row>
    <row r="3964" spans="1:13">
      <c r="A3964">
        <v>9836</v>
      </c>
      <c r="B3964" t="s">
        <v>15</v>
      </c>
      <c r="C3964" t="s">
        <v>18</v>
      </c>
      <c r="D3964" s="3">
        <v>2920.9694319661598</v>
      </c>
      <c r="E3964">
        <v>46</v>
      </c>
      <c r="F3964" s="5" t="str">
        <f t="shared" si="248"/>
        <v>Middle aged</v>
      </c>
      <c r="G3964" t="s">
        <v>9020</v>
      </c>
      <c r="H3964">
        <v>16</v>
      </c>
      <c r="I3964" t="str">
        <f t="shared" si="245"/>
        <v>Very Frequent Buyer</v>
      </c>
      <c r="J3964">
        <v>4</v>
      </c>
      <c r="K3964" t="str">
        <f t="shared" si="246"/>
        <v>Satisfied</v>
      </c>
      <c r="L3964">
        <v>1</v>
      </c>
      <c r="M3964" t="str">
        <f t="shared" si="247"/>
        <v>Intent to Purchase</v>
      </c>
    </row>
    <row r="3965" spans="1:13">
      <c r="A3965">
        <v>9837</v>
      </c>
      <c r="B3965" t="s">
        <v>15</v>
      </c>
      <c r="C3965" t="s">
        <v>18</v>
      </c>
      <c r="D3965" s="3">
        <v>2189.3433744246299</v>
      </c>
      <c r="E3965">
        <v>55</v>
      </c>
      <c r="F3965" s="5" t="str">
        <f t="shared" si="248"/>
        <v>Mature Adult</v>
      </c>
      <c r="G3965" t="s">
        <v>9020</v>
      </c>
      <c r="H3965">
        <v>9</v>
      </c>
      <c r="I3965" t="str">
        <f t="shared" si="245"/>
        <v>Frequent Buyer</v>
      </c>
      <c r="J3965">
        <v>2</v>
      </c>
      <c r="K3965" t="str">
        <f t="shared" si="246"/>
        <v>Unsatisfied</v>
      </c>
      <c r="L3965">
        <v>1</v>
      </c>
      <c r="M3965" t="str">
        <f t="shared" si="247"/>
        <v>Intent to Purchase</v>
      </c>
    </row>
    <row r="3966" spans="1:13">
      <c r="A3966">
        <v>9838</v>
      </c>
      <c r="B3966" t="s">
        <v>24</v>
      </c>
      <c r="C3966" t="s">
        <v>28</v>
      </c>
      <c r="D3966" s="3">
        <v>2361.2242117626101</v>
      </c>
      <c r="E3966">
        <v>24</v>
      </c>
      <c r="F3966" s="5" t="str">
        <f t="shared" si="248"/>
        <v>Young Adult</v>
      </c>
      <c r="G3966" t="s">
        <v>9020</v>
      </c>
      <c r="H3966">
        <v>12</v>
      </c>
      <c r="I3966" t="str">
        <f t="shared" si="245"/>
        <v>Frequent Buyer</v>
      </c>
      <c r="J3966">
        <v>4</v>
      </c>
      <c r="K3966" t="str">
        <f t="shared" si="246"/>
        <v>Satisfied</v>
      </c>
      <c r="L3966">
        <v>1</v>
      </c>
      <c r="M3966" t="str">
        <f t="shared" si="247"/>
        <v>Intent to Purchase</v>
      </c>
    </row>
    <row r="3967" spans="1:13">
      <c r="A3967">
        <v>9839</v>
      </c>
      <c r="B3967" t="s">
        <v>9</v>
      </c>
      <c r="C3967" t="s">
        <v>13</v>
      </c>
      <c r="D3967" s="3">
        <v>1383.21498873988</v>
      </c>
      <c r="E3967">
        <v>58</v>
      </c>
      <c r="F3967" s="5" t="str">
        <f t="shared" si="248"/>
        <v>Mature Adult</v>
      </c>
      <c r="G3967" t="s">
        <v>9019</v>
      </c>
      <c r="H3967">
        <v>13</v>
      </c>
      <c r="I3967" t="str">
        <f t="shared" si="245"/>
        <v>Very Frequent Buyer</v>
      </c>
      <c r="J3967">
        <v>3</v>
      </c>
      <c r="K3967" t="str">
        <f t="shared" si="246"/>
        <v>Neutral</v>
      </c>
      <c r="L3967">
        <v>0</v>
      </c>
      <c r="M3967" t="str">
        <f t="shared" si="247"/>
        <v>No Intent</v>
      </c>
    </row>
    <row r="3968" spans="1:13">
      <c r="A3968">
        <v>9840</v>
      </c>
      <c r="B3968" t="s">
        <v>24</v>
      </c>
      <c r="C3968" t="s">
        <v>28</v>
      </c>
      <c r="D3968" s="3">
        <v>774.03146330020797</v>
      </c>
      <c r="E3968">
        <v>35</v>
      </c>
      <c r="F3968" s="5" t="str">
        <f t="shared" si="248"/>
        <v>Adult</v>
      </c>
      <c r="G3968" t="s">
        <v>9020</v>
      </c>
      <c r="H3968">
        <v>7</v>
      </c>
      <c r="I3968" t="str">
        <f t="shared" si="245"/>
        <v>Frequent Buyer</v>
      </c>
      <c r="J3968">
        <v>3</v>
      </c>
      <c r="K3968" t="str">
        <f t="shared" si="246"/>
        <v>Neutral</v>
      </c>
      <c r="L3968">
        <v>1</v>
      </c>
      <c r="M3968" t="str">
        <f t="shared" si="247"/>
        <v>Intent to Purchase</v>
      </c>
    </row>
    <row r="3969" spans="1:13">
      <c r="A3969">
        <v>9841</v>
      </c>
      <c r="B3969" t="s">
        <v>31</v>
      </c>
      <c r="C3969" t="s">
        <v>13</v>
      </c>
      <c r="D3969" s="3">
        <v>1236.60569769985</v>
      </c>
      <c r="E3969">
        <v>69</v>
      </c>
      <c r="F3969" s="5" t="str">
        <f t="shared" si="248"/>
        <v>Senior</v>
      </c>
      <c r="G3969" t="s">
        <v>9019</v>
      </c>
      <c r="H3969">
        <v>9</v>
      </c>
      <c r="I3969" t="str">
        <f t="shared" si="245"/>
        <v>Frequent Buyer</v>
      </c>
      <c r="J3969">
        <v>1</v>
      </c>
      <c r="K3969" t="str">
        <f t="shared" si="246"/>
        <v>Unsatisfied</v>
      </c>
      <c r="L3969">
        <v>0</v>
      </c>
      <c r="M3969" t="str">
        <f t="shared" si="247"/>
        <v>No Intent</v>
      </c>
    </row>
    <row r="3970" spans="1:13">
      <c r="A3970">
        <v>9842</v>
      </c>
      <c r="B3970" t="s">
        <v>12</v>
      </c>
      <c r="C3970" t="s">
        <v>13</v>
      </c>
      <c r="D3970" s="3">
        <v>2625.7221503790001</v>
      </c>
      <c r="E3970">
        <v>20</v>
      </c>
      <c r="F3970" s="5" t="str">
        <f t="shared" si="248"/>
        <v>Young Adult</v>
      </c>
      <c r="G3970" t="s">
        <v>9020</v>
      </c>
      <c r="H3970">
        <v>9</v>
      </c>
      <c r="I3970" t="str">
        <f t="shared" ref="I3970:I4033" si="249">IF(H3970=0, "No Purchases",
IF(H3970&lt;=1, "Rare Buyer",
IF(H3970&lt;=3, "Occasional Buyer",
IF(H3970&lt;=6, "Regular Buyer",
IF(H3970&lt;=12, "Frequent Buyer", "Very Frequent Buyer")))))</f>
        <v>Frequent Buyer</v>
      </c>
      <c r="J3970">
        <v>1</v>
      </c>
      <c r="K3970" t="str">
        <f t="shared" ref="K3970:K4033" si="250">IF(J3970&lt;=2, "Unsatisfied",
IF(J3970=3, "Neutral",
IF(J3970&gt;=4, "Satisfied", "N/A")))</f>
        <v>Unsatisfied</v>
      </c>
      <c r="L3970">
        <v>0</v>
      </c>
      <c r="M3970" t="str">
        <f t="shared" ref="M3970:M4033" si="251">IF(L3970=0, "No Intent", IF(L3970=1,"Intent to Purchase", "N/A"))</f>
        <v>No Intent</v>
      </c>
    </row>
    <row r="3971" spans="1:13">
      <c r="A3971">
        <v>9843</v>
      </c>
      <c r="B3971" t="s">
        <v>9</v>
      </c>
      <c r="C3971" t="s">
        <v>13</v>
      </c>
      <c r="D3971" s="3">
        <v>1293.8259674727999</v>
      </c>
      <c r="E3971">
        <v>28</v>
      </c>
      <c r="F3971" s="5" t="str">
        <f t="shared" si="248"/>
        <v>Young Adult</v>
      </c>
      <c r="G3971" t="s">
        <v>9020</v>
      </c>
      <c r="H3971">
        <v>4</v>
      </c>
      <c r="I3971" t="str">
        <f t="shared" si="249"/>
        <v>Regular Buyer</v>
      </c>
      <c r="J3971">
        <v>3</v>
      </c>
      <c r="K3971" t="str">
        <f t="shared" si="250"/>
        <v>Neutral</v>
      </c>
      <c r="L3971">
        <v>0</v>
      </c>
      <c r="M3971" t="str">
        <f t="shared" si="251"/>
        <v>No Intent</v>
      </c>
    </row>
    <row r="3972" spans="1:13">
      <c r="A3972">
        <v>9844</v>
      </c>
      <c r="B3972" t="s">
        <v>9</v>
      </c>
      <c r="C3972" t="s">
        <v>13</v>
      </c>
      <c r="D3972" s="3">
        <v>1654.2567616813801</v>
      </c>
      <c r="E3972">
        <v>26</v>
      </c>
      <c r="F3972" s="5" t="str">
        <f t="shared" si="248"/>
        <v>Young Adult</v>
      </c>
      <c r="G3972" t="s">
        <v>9020</v>
      </c>
      <c r="H3972">
        <v>10</v>
      </c>
      <c r="I3972" t="str">
        <f t="shared" si="249"/>
        <v>Frequent Buyer</v>
      </c>
      <c r="J3972">
        <v>4</v>
      </c>
      <c r="K3972" t="str">
        <f t="shared" si="250"/>
        <v>Satisfied</v>
      </c>
      <c r="L3972">
        <v>1</v>
      </c>
      <c r="M3972" t="str">
        <f t="shared" si="251"/>
        <v>Intent to Purchase</v>
      </c>
    </row>
    <row r="3973" spans="1:13">
      <c r="A3973">
        <v>9845</v>
      </c>
      <c r="B3973" t="s">
        <v>31</v>
      </c>
      <c r="C3973" t="s">
        <v>18</v>
      </c>
      <c r="D3973" s="3">
        <v>2441.8123133608701</v>
      </c>
      <c r="E3973">
        <v>30</v>
      </c>
      <c r="F3973" s="5" t="str">
        <f t="shared" si="248"/>
        <v>Adult</v>
      </c>
      <c r="G3973" t="s">
        <v>9020</v>
      </c>
      <c r="H3973">
        <v>9</v>
      </c>
      <c r="I3973" t="str">
        <f t="shared" si="249"/>
        <v>Frequent Buyer</v>
      </c>
      <c r="J3973">
        <v>5</v>
      </c>
      <c r="K3973" t="str">
        <f t="shared" si="250"/>
        <v>Satisfied</v>
      </c>
      <c r="L3973">
        <v>1</v>
      </c>
      <c r="M3973" t="str">
        <f t="shared" si="251"/>
        <v>Intent to Purchase</v>
      </c>
    </row>
    <row r="3974" spans="1:13">
      <c r="A3974">
        <v>9846</v>
      </c>
      <c r="B3974" t="s">
        <v>24</v>
      </c>
      <c r="C3974" t="s">
        <v>22</v>
      </c>
      <c r="D3974" s="3">
        <v>1567.80159171934</v>
      </c>
      <c r="E3974">
        <v>42</v>
      </c>
      <c r="F3974" s="5" t="str">
        <f t="shared" si="248"/>
        <v>Middle aged</v>
      </c>
      <c r="G3974" t="s">
        <v>9019</v>
      </c>
      <c r="H3974">
        <v>10</v>
      </c>
      <c r="I3974" t="str">
        <f t="shared" si="249"/>
        <v>Frequent Buyer</v>
      </c>
      <c r="J3974">
        <v>1</v>
      </c>
      <c r="K3974" t="str">
        <f t="shared" si="250"/>
        <v>Unsatisfied</v>
      </c>
      <c r="L3974">
        <v>0</v>
      </c>
      <c r="M3974" t="str">
        <f t="shared" si="251"/>
        <v>No Intent</v>
      </c>
    </row>
    <row r="3975" spans="1:13">
      <c r="A3975">
        <v>9847</v>
      </c>
      <c r="B3975" t="s">
        <v>15</v>
      </c>
      <c r="C3975" t="s">
        <v>22</v>
      </c>
      <c r="D3975" s="3">
        <v>711.03838689745101</v>
      </c>
      <c r="E3975">
        <v>25</v>
      </c>
      <c r="F3975" s="5" t="str">
        <f t="shared" si="248"/>
        <v>Young Adult</v>
      </c>
      <c r="G3975" t="s">
        <v>9019</v>
      </c>
      <c r="H3975">
        <v>6</v>
      </c>
      <c r="I3975" t="str">
        <f t="shared" si="249"/>
        <v>Regular Buyer</v>
      </c>
      <c r="J3975">
        <v>3</v>
      </c>
      <c r="K3975" t="str">
        <f t="shared" si="250"/>
        <v>Neutral</v>
      </c>
      <c r="L3975">
        <v>0</v>
      </c>
      <c r="M3975" t="str">
        <f t="shared" si="251"/>
        <v>No Intent</v>
      </c>
    </row>
    <row r="3976" spans="1:13">
      <c r="A3976">
        <v>9848</v>
      </c>
      <c r="B3976" t="s">
        <v>12</v>
      </c>
      <c r="C3976" t="s">
        <v>22</v>
      </c>
      <c r="D3976" s="3">
        <v>177.20041657833599</v>
      </c>
      <c r="E3976">
        <v>50</v>
      </c>
      <c r="F3976" s="5" t="str">
        <f t="shared" si="248"/>
        <v>Mature Adult</v>
      </c>
      <c r="G3976" t="s">
        <v>9019</v>
      </c>
      <c r="H3976">
        <v>6</v>
      </c>
      <c r="I3976" t="str">
        <f t="shared" si="249"/>
        <v>Regular Buyer</v>
      </c>
      <c r="J3976">
        <v>1</v>
      </c>
      <c r="K3976" t="str">
        <f t="shared" si="250"/>
        <v>Unsatisfied</v>
      </c>
      <c r="L3976">
        <v>0</v>
      </c>
      <c r="M3976" t="str">
        <f t="shared" si="251"/>
        <v>No Intent</v>
      </c>
    </row>
    <row r="3977" spans="1:13">
      <c r="A3977">
        <v>9849</v>
      </c>
      <c r="B3977" t="s">
        <v>9</v>
      </c>
      <c r="C3977" t="s">
        <v>10</v>
      </c>
      <c r="D3977" s="3">
        <v>785.52508791674302</v>
      </c>
      <c r="E3977">
        <v>51</v>
      </c>
      <c r="F3977" s="5" t="str">
        <f t="shared" si="248"/>
        <v>Mature Adult</v>
      </c>
      <c r="G3977" t="s">
        <v>9019</v>
      </c>
      <c r="H3977">
        <v>13</v>
      </c>
      <c r="I3977" t="str">
        <f t="shared" si="249"/>
        <v>Very Frequent Buyer</v>
      </c>
      <c r="J3977">
        <v>2</v>
      </c>
      <c r="K3977" t="str">
        <f t="shared" si="250"/>
        <v>Unsatisfied</v>
      </c>
      <c r="L3977">
        <v>0</v>
      </c>
      <c r="M3977" t="str">
        <f t="shared" si="251"/>
        <v>No Intent</v>
      </c>
    </row>
    <row r="3978" spans="1:13">
      <c r="A3978">
        <v>9850</v>
      </c>
      <c r="B3978" t="s">
        <v>12</v>
      </c>
      <c r="C3978" t="s">
        <v>28</v>
      </c>
      <c r="D3978" s="3">
        <v>2985.27058233762</v>
      </c>
      <c r="E3978">
        <v>33</v>
      </c>
      <c r="F3978" s="5" t="str">
        <f t="shared" si="248"/>
        <v>Adult</v>
      </c>
      <c r="G3978" t="s">
        <v>9019</v>
      </c>
      <c r="H3978">
        <v>18</v>
      </c>
      <c r="I3978" t="str">
        <f t="shared" si="249"/>
        <v>Very Frequent Buyer</v>
      </c>
      <c r="J3978">
        <v>4</v>
      </c>
      <c r="K3978" t="str">
        <f t="shared" si="250"/>
        <v>Satisfied</v>
      </c>
      <c r="L3978">
        <v>1</v>
      </c>
      <c r="M3978" t="str">
        <f t="shared" si="251"/>
        <v>Intent to Purchase</v>
      </c>
    </row>
    <row r="3979" spans="1:13">
      <c r="A3979">
        <v>9851</v>
      </c>
      <c r="B3979" t="s">
        <v>31</v>
      </c>
      <c r="C3979" t="s">
        <v>18</v>
      </c>
      <c r="D3979" s="3">
        <v>1679.43085520728</v>
      </c>
      <c r="E3979">
        <v>53</v>
      </c>
      <c r="F3979" s="5" t="str">
        <f t="shared" si="248"/>
        <v>Mature Adult</v>
      </c>
      <c r="G3979" t="s">
        <v>9020</v>
      </c>
      <c r="H3979">
        <v>14</v>
      </c>
      <c r="I3979" t="str">
        <f t="shared" si="249"/>
        <v>Very Frequent Buyer</v>
      </c>
      <c r="J3979">
        <v>2</v>
      </c>
      <c r="K3979" t="str">
        <f t="shared" si="250"/>
        <v>Unsatisfied</v>
      </c>
      <c r="L3979">
        <v>1</v>
      </c>
      <c r="M3979" t="str">
        <f t="shared" si="251"/>
        <v>Intent to Purchase</v>
      </c>
    </row>
    <row r="3980" spans="1:13">
      <c r="A3980">
        <v>9852</v>
      </c>
      <c r="B3980" t="s">
        <v>9</v>
      </c>
      <c r="C3980" t="s">
        <v>10</v>
      </c>
      <c r="D3980" s="3">
        <v>264.33130794233199</v>
      </c>
      <c r="E3980">
        <v>32</v>
      </c>
      <c r="F3980" s="5" t="str">
        <f t="shared" si="248"/>
        <v>Adult</v>
      </c>
      <c r="G3980" t="s">
        <v>9020</v>
      </c>
      <c r="H3980">
        <v>4</v>
      </c>
      <c r="I3980" t="str">
        <f t="shared" si="249"/>
        <v>Regular Buyer</v>
      </c>
      <c r="J3980">
        <v>3</v>
      </c>
      <c r="K3980" t="str">
        <f t="shared" si="250"/>
        <v>Neutral</v>
      </c>
      <c r="L3980">
        <v>1</v>
      </c>
      <c r="M3980" t="str">
        <f t="shared" si="251"/>
        <v>Intent to Purchase</v>
      </c>
    </row>
    <row r="3981" spans="1:13">
      <c r="A3981">
        <v>9853</v>
      </c>
      <c r="B3981" t="s">
        <v>12</v>
      </c>
      <c r="C3981" t="s">
        <v>28</v>
      </c>
      <c r="D3981" s="3">
        <v>437.60529874974401</v>
      </c>
      <c r="E3981">
        <v>38</v>
      </c>
      <c r="F3981" s="5" t="str">
        <f t="shared" si="248"/>
        <v>Adult</v>
      </c>
      <c r="G3981" t="s">
        <v>9019</v>
      </c>
      <c r="H3981">
        <v>15</v>
      </c>
      <c r="I3981" t="str">
        <f t="shared" si="249"/>
        <v>Very Frequent Buyer</v>
      </c>
      <c r="J3981">
        <v>2</v>
      </c>
      <c r="K3981" t="str">
        <f t="shared" si="250"/>
        <v>Unsatisfied</v>
      </c>
      <c r="L3981">
        <v>0</v>
      </c>
      <c r="M3981" t="str">
        <f t="shared" si="251"/>
        <v>No Intent</v>
      </c>
    </row>
    <row r="3982" spans="1:13">
      <c r="A3982">
        <v>9854</v>
      </c>
      <c r="B3982" t="s">
        <v>15</v>
      </c>
      <c r="C3982" t="s">
        <v>10</v>
      </c>
      <c r="D3982" s="3">
        <v>956.42475600275998</v>
      </c>
      <c r="E3982">
        <v>22</v>
      </c>
      <c r="F3982" s="5" t="str">
        <f t="shared" si="248"/>
        <v>Young Adult</v>
      </c>
      <c r="G3982" t="s">
        <v>9020</v>
      </c>
      <c r="H3982">
        <v>1</v>
      </c>
      <c r="I3982" t="str">
        <f t="shared" si="249"/>
        <v>Rare Buyer</v>
      </c>
      <c r="J3982">
        <v>4</v>
      </c>
      <c r="K3982" t="str">
        <f t="shared" si="250"/>
        <v>Satisfied</v>
      </c>
      <c r="L3982">
        <v>1</v>
      </c>
      <c r="M3982" t="str">
        <f t="shared" si="251"/>
        <v>Intent to Purchase</v>
      </c>
    </row>
    <row r="3983" spans="1:13">
      <c r="A3983">
        <v>9855</v>
      </c>
      <c r="B3983" t="s">
        <v>9</v>
      </c>
      <c r="C3983" t="s">
        <v>18</v>
      </c>
      <c r="D3983" s="3">
        <v>689.44924142769503</v>
      </c>
      <c r="E3983">
        <v>61</v>
      </c>
      <c r="F3983" s="5" t="str">
        <f t="shared" si="248"/>
        <v>Senior</v>
      </c>
      <c r="G3983" t="s">
        <v>9020</v>
      </c>
      <c r="H3983">
        <v>14</v>
      </c>
      <c r="I3983" t="str">
        <f t="shared" si="249"/>
        <v>Very Frequent Buyer</v>
      </c>
      <c r="J3983">
        <v>2</v>
      </c>
      <c r="K3983" t="str">
        <f t="shared" si="250"/>
        <v>Unsatisfied</v>
      </c>
      <c r="L3983">
        <v>1</v>
      </c>
      <c r="M3983" t="str">
        <f t="shared" si="251"/>
        <v>Intent to Purchase</v>
      </c>
    </row>
    <row r="3984" spans="1:13">
      <c r="A3984">
        <v>9856</v>
      </c>
      <c r="B3984" t="s">
        <v>31</v>
      </c>
      <c r="C3984" t="s">
        <v>28</v>
      </c>
      <c r="D3984" s="3">
        <v>2977.5979204021401</v>
      </c>
      <c r="E3984">
        <v>50</v>
      </c>
      <c r="F3984" s="5" t="str">
        <f t="shared" si="248"/>
        <v>Mature Adult</v>
      </c>
      <c r="G3984" t="s">
        <v>9019</v>
      </c>
      <c r="H3984">
        <v>5</v>
      </c>
      <c r="I3984" t="str">
        <f t="shared" si="249"/>
        <v>Regular Buyer</v>
      </c>
      <c r="J3984">
        <v>1</v>
      </c>
      <c r="K3984" t="str">
        <f t="shared" si="250"/>
        <v>Unsatisfied</v>
      </c>
      <c r="L3984">
        <v>0</v>
      </c>
      <c r="M3984" t="str">
        <f t="shared" si="251"/>
        <v>No Intent</v>
      </c>
    </row>
    <row r="3985" spans="1:13">
      <c r="A3985">
        <v>9857</v>
      </c>
      <c r="B3985" t="s">
        <v>24</v>
      </c>
      <c r="C3985" t="s">
        <v>22</v>
      </c>
      <c r="D3985" s="3">
        <v>802.47229446061795</v>
      </c>
      <c r="E3985">
        <v>62</v>
      </c>
      <c r="F3985" s="5" t="str">
        <f t="shared" si="248"/>
        <v>Senior</v>
      </c>
      <c r="G3985" t="s">
        <v>9019</v>
      </c>
      <c r="H3985">
        <v>12</v>
      </c>
      <c r="I3985" t="str">
        <f t="shared" si="249"/>
        <v>Frequent Buyer</v>
      </c>
      <c r="J3985">
        <v>4</v>
      </c>
      <c r="K3985" t="str">
        <f t="shared" si="250"/>
        <v>Satisfied</v>
      </c>
      <c r="L3985">
        <v>1</v>
      </c>
      <c r="M3985" t="str">
        <f t="shared" si="251"/>
        <v>Intent to Purchase</v>
      </c>
    </row>
    <row r="3986" spans="1:13">
      <c r="A3986">
        <v>9858</v>
      </c>
      <c r="B3986" t="s">
        <v>24</v>
      </c>
      <c r="C3986" t="s">
        <v>13</v>
      </c>
      <c r="D3986" s="3">
        <v>207.45306748305001</v>
      </c>
      <c r="E3986">
        <v>21</v>
      </c>
      <c r="F3986" s="5" t="str">
        <f t="shared" si="248"/>
        <v>Young Adult</v>
      </c>
      <c r="G3986" t="s">
        <v>9019</v>
      </c>
      <c r="H3986">
        <v>11</v>
      </c>
      <c r="I3986" t="str">
        <f t="shared" si="249"/>
        <v>Frequent Buyer</v>
      </c>
      <c r="J3986">
        <v>1</v>
      </c>
      <c r="K3986" t="str">
        <f t="shared" si="250"/>
        <v>Unsatisfied</v>
      </c>
      <c r="L3986">
        <v>0</v>
      </c>
      <c r="M3986" t="str">
        <f t="shared" si="251"/>
        <v>No Intent</v>
      </c>
    </row>
    <row r="3987" spans="1:13">
      <c r="A3987">
        <v>9859</v>
      </c>
      <c r="B3987" t="s">
        <v>12</v>
      </c>
      <c r="C3987" t="s">
        <v>10</v>
      </c>
      <c r="D3987" s="3">
        <v>1704.79088517884</v>
      </c>
      <c r="E3987">
        <v>45</v>
      </c>
      <c r="F3987" s="5" t="str">
        <f t="shared" si="248"/>
        <v>Middle aged</v>
      </c>
      <c r="G3987" t="s">
        <v>9019</v>
      </c>
      <c r="H3987">
        <v>6</v>
      </c>
      <c r="I3987" t="str">
        <f t="shared" si="249"/>
        <v>Regular Buyer</v>
      </c>
      <c r="J3987">
        <v>3</v>
      </c>
      <c r="K3987" t="str">
        <f t="shared" si="250"/>
        <v>Neutral</v>
      </c>
      <c r="L3987">
        <v>0</v>
      </c>
      <c r="M3987" t="str">
        <f t="shared" si="251"/>
        <v>No Intent</v>
      </c>
    </row>
    <row r="3988" spans="1:13">
      <c r="A3988">
        <v>9860</v>
      </c>
      <c r="B3988" t="s">
        <v>24</v>
      </c>
      <c r="C3988" t="s">
        <v>10</v>
      </c>
      <c r="D3988" s="3">
        <v>2192.62764004054</v>
      </c>
      <c r="E3988">
        <v>27</v>
      </c>
      <c r="F3988" s="5" t="str">
        <f t="shared" si="248"/>
        <v>Young Adult</v>
      </c>
      <c r="G3988" t="s">
        <v>9020</v>
      </c>
      <c r="H3988">
        <v>10</v>
      </c>
      <c r="I3988" t="str">
        <f t="shared" si="249"/>
        <v>Frequent Buyer</v>
      </c>
      <c r="J3988">
        <v>5</v>
      </c>
      <c r="K3988" t="str">
        <f t="shared" si="250"/>
        <v>Satisfied</v>
      </c>
      <c r="L3988">
        <v>1</v>
      </c>
      <c r="M3988" t="str">
        <f t="shared" si="251"/>
        <v>Intent to Purchase</v>
      </c>
    </row>
    <row r="3989" spans="1:13">
      <c r="A3989">
        <v>9861</v>
      </c>
      <c r="B3989" t="s">
        <v>24</v>
      </c>
      <c r="C3989" t="s">
        <v>18</v>
      </c>
      <c r="D3989" s="3">
        <v>2373.77577628577</v>
      </c>
      <c r="E3989">
        <v>21</v>
      </c>
      <c r="F3989" s="5" t="str">
        <f t="shared" si="248"/>
        <v>Young Adult</v>
      </c>
      <c r="G3989" t="s">
        <v>9020</v>
      </c>
      <c r="H3989">
        <v>8</v>
      </c>
      <c r="I3989" t="str">
        <f t="shared" si="249"/>
        <v>Frequent Buyer</v>
      </c>
      <c r="J3989">
        <v>5</v>
      </c>
      <c r="K3989" t="str">
        <f t="shared" si="250"/>
        <v>Satisfied</v>
      </c>
      <c r="L3989">
        <v>1</v>
      </c>
      <c r="M3989" t="str">
        <f t="shared" si="251"/>
        <v>Intent to Purchase</v>
      </c>
    </row>
    <row r="3990" spans="1:13">
      <c r="A3990">
        <v>9862</v>
      </c>
      <c r="B3990" t="s">
        <v>31</v>
      </c>
      <c r="C3990" t="s">
        <v>13</v>
      </c>
      <c r="D3990" s="3">
        <v>2089.9724021623902</v>
      </c>
      <c r="E3990">
        <v>37</v>
      </c>
      <c r="F3990" s="5" t="str">
        <f t="shared" si="248"/>
        <v>Adult</v>
      </c>
      <c r="G3990" t="s">
        <v>9019</v>
      </c>
      <c r="H3990">
        <v>10</v>
      </c>
      <c r="I3990" t="str">
        <f t="shared" si="249"/>
        <v>Frequent Buyer</v>
      </c>
      <c r="J3990">
        <v>3</v>
      </c>
      <c r="K3990" t="str">
        <f t="shared" si="250"/>
        <v>Neutral</v>
      </c>
      <c r="L3990">
        <v>0</v>
      </c>
      <c r="M3990" t="str">
        <f t="shared" si="251"/>
        <v>No Intent</v>
      </c>
    </row>
    <row r="3991" spans="1:13">
      <c r="A3991">
        <v>9863</v>
      </c>
      <c r="B3991" t="s">
        <v>15</v>
      </c>
      <c r="C3991" t="s">
        <v>22</v>
      </c>
      <c r="D3991" s="3">
        <v>608.85670143859204</v>
      </c>
      <c r="E3991">
        <v>38</v>
      </c>
      <c r="F3991" s="5" t="str">
        <f t="shared" si="248"/>
        <v>Adult</v>
      </c>
      <c r="G3991" t="s">
        <v>9020</v>
      </c>
      <c r="H3991">
        <v>12</v>
      </c>
      <c r="I3991" t="str">
        <f t="shared" si="249"/>
        <v>Frequent Buyer</v>
      </c>
      <c r="J3991">
        <v>4</v>
      </c>
      <c r="K3991" t="str">
        <f t="shared" si="250"/>
        <v>Satisfied</v>
      </c>
      <c r="L3991">
        <v>1</v>
      </c>
      <c r="M3991" t="str">
        <f t="shared" si="251"/>
        <v>Intent to Purchase</v>
      </c>
    </row>
    <row r="3992" spans="1:13">
      <c r="A3992">
        <v>9864</v>
      </c>
      <c r="B3992" t="s">
        <v>12</v>
      </c>
      <c r="C3992" t="s">
        <v>10</v>
      </c>
      <c r="D3992" s="3">
        <v>2770.1151127887501</v>
      </c>
      <c r="E3992">
        <v>40</v>
      </c>
      <c r="F3992" s="5" t="str">
        <f t="shared" si="248"/>
        <v>Middle aged</v>
      </c>
      <c r="G3992" t="s">
        <v>9020</v>
      </c>
      <c r="H3992">
        <v>16</v>
      </c>
      <c r="I3992" t="str">
        <f t="shared" si="249"/>
        <v>Very Frequent Buyer</v>
      </c>
      <c r="J3992">
        <v>2</v>
      </c>
      <c r="K3992" t="str">
        <f t="shared" si="250"/>
        <v>Unsatisfied</v>
      </c>
      <c r="L3992">
        <v>1</v>
      </c>
      <c r="M3992" t="str">
        <f t="shared" si="251"/>
        <v>Intent to Purchase</v>
      </c>
    </row>
    <row r="3993" spans="1:13">
      <c r="A3993">
        <v>9865</v>
      </c>
      <c r="B3993" t="s">
        <v>9</v>
      </c>
      <c r="C3993" t="s">
        <v>22</v>
      </c>
      <c r="D3993" s="3">
        <v>1138.3081174839199</v>
      </c>
      <c r="E3993">
        <v>53</v>
      </c>
      <c r="F3993" s="5" t="str">
        <f t="shared" si="248"/>
        <v>Mature Adult</v>
      </c>
      <c r="G3993" t="s">
        <v>9020</v>
      </c>
      <c r="H3993">
        <v>12</v>
      </c>
      <c r="I3993" t="str">
        <f t="shared" si="249"/>
        <v>Frequent Buyer</v>
      </c>
      <c r="J3993">
        <v>1</v>
      </c>
      <c r="K3993" t="str">
        <f t="shared" si="250"/>
        <v>Unsatisfied</v>
      </c>
      <c r="L3993">
        <v>1</v>
      </c>
      <c r="M3993" t="str">
        <f t="shared" si="251"/>
        <v>Intent to Purchase</v>
      </c>
    </row>
    <row r="3994" spans="1:13">
      <c r="A3994">
        <v>9866</v>
      </c>
      <c r="B3994" t="s">
        <v>24</v>
      </c>
      <c r="C3994" t="s">
        <v>18</v>
      </c>
      <c r="D3994" s="3">
        <v>1138.40231343648</v>
      </c>
      <c r="E3994">
        <v>45</v>
      </c>
      <c r="F3994" s="5" t="str">
        <f t="shared" si="248"/>
        <v>Middle aged</v>
      </c>
      <c r="G3994" t="s">
        <v>9019</v>
      </c>
      <c r="H3994">
        <v>3</v>
      </c>
      <c r="I3994" t="str">
        <f t="shared" si="249"/>
        <v>Occasional Buyer</v>
      </c>
      <c r="J3994">
        <v>1</v>
      </c>
      <c r="K3994" t="str">
        <f t="shared" si="250"/>
        <v>Unsatisfied</v>
      </c>
      <c r="L3994">
        <v>0</v>
      </c>
      <c r="M3994" t="str">
        <f t="shared" si="251"/>
        <v>No Intent</v>
      </c>
    </row>
    <row r="3995" spans="1:13">
      <c r="A3995">
        <v>9867</v>
      </c>
      <c r="B3995" t="s">
        <v>24</v>
      </c>
      <c r="C3995" t="s">
        <v>13</v>
      </c>
      <c r="D3995" s="3">
        <v>828.10893285635996</v>
      </c>
      <c r="E3995">
        <v>56</v>
      </c>
      <c r="F3995" s="5" t="str">
        <f t="shared" si="248"/>
        <v>Mature Adult</v>
      </c>
      <c r="G3995" t="s">
        <v>9020</v>
      </c>
      <c r="H3995">
        <v>14</v>
      </c>
      <c r="I3995" t="str">
        <f t="shared" si="249"/>
        <v>Very Frequent Buyer</v>
      </c>
      <c r="J3995">
        <v>5</v>
      </c>
      <c r="K3995" t="str">
        <f t="shared" si="250"/>
        <v>Satisfied</v>
      </c>
      <c r="L3995">
        <v>1</v>
      </c>
      <c r="M3995" t="str">
        <f t="shared" si="251"/>
        <v>Intent to Purchase</v>
      </c>
    </row>
    <row r="3996" spans="1:13">
      <c r="A3996">
        <v>9868</v>
      </c>
      <c r="B3996" t="s">
        <v>31</v>
      </c>
      <c r="C3996" t="s">
        <v>22</v>
      </c>
      <c r="D3996" s="3">
        <v>1206.0312354666301</v>
      </c>
      <c r="E3996">
        <v>69</v>
      </c>
      <c r="F3996" s="5" t="str">
        <f t="shared" si="248"/>
        <v>Senior</v>
      </c>
      <c r="G3996" t="s">
        <v>9019</v>
      </c>
      <c r="H3996">
        <v>13</v>
      </c>
      <c r="I3996" t="str">
        <f t="shared" si="249"/>
        <v>Very Frequent Buyer</v>
      </c>
      <c r="J3996">
        <v>5</v>
      </c>
      <c r="K3996" t="str">
        <f t="shared" si="250"/>
        <v>Satisfied</v>
      </c>
      <c r="L3996">
        <v>1</v>
      </c>
      <c r="M3996" t="str">
        <f t="shared" si="251"/>
        <v>Intent to Purchase</v>
      </c>
    </row>
    <row r="3997" spans="1:13">
      <c r="A3997">
        <v>9869</v>
      </c>
      <c r="B3997" t="s">
        <v>12</v>
      </c>
      <c r="C3997" t="s">
        <v>28</v>
      </c>
      <c r="D3997" s="3">
        <v>2727.80542324213</v>
      </c>
      <c r="E3997">
        <v>23</v>
      </c>
      <c r="F3997" s="5" t="str">
        <f t="shared" si="248"/>
        <v>Young Adult</v>
      </c>
      <c r="G3997" t="s">
        <v>9019</v>
      </c>
      <c r="H3997">
        <v>13</v>
      </c>
      <c r="I3997" t="str">
        <f t="shared" si="249"/>
        <v>Very Frequent Buyer</v>
      </c>
      <c r="J3997">
        <v>1</v>
      </c>
      <c r="K3997" t="str">
        <f t="shared" si="250"/>
        <v>Unsatisfied</v>
      </c>
      <c r="L3997">
        <v>0</v>
      </c>
      <c r="M3997" t="str">
        <f t="shared" si="251"/>
        <v>No Intent</v>
      </c>
    </row>
    <row r="3998" spans="1:13">
      <c r="A3998">
        <v>9870</v>
      </c>
      <c r="B3998" t="s">
        <v>9</v>
      </c>
      <c r="C3998" t="s">
        <v>13</v>
      </c>
      <c r="D3998" s="3">
        <v>2210.0375426659198</v>
      </c>
      <c r="E3998">
        <v>46</v>
      </c>
      <c r="F3998" s="5" t="str">
        <f t="shared" si="248"/>
        <v>Middle aged</v>
      </c>
      <c r="G3998" t="s">
        <v>9019</v>
      </c>
      <c r="H3998">
        <v>3</v>
      </c>
      <c r="I3998" t="str">
        <f t="shared" si="249"/>
        <v>Occasional Buyer</v>
      </c>
      <c r="J3998">
        <v>1</v>
      </c>
      <c r="K3998" t="str">
        <f t="shared" si="250"/>
        <v>Unsatisfied</v>
      </c>
      <c r="L3998">
        <v>0</v>
      </c>
      <c r="M3998" t="str">
        <f t="shared" si="251"/>
        <v>No Intent</v>
      </c>
    </row>
    <row r="3999" spans="1:13">
      <c r="A3999">
        <v>9871</v>
      </c>
      <c r="B3999" t="s">
        <v>31</v>
      </c>
      <c r="C3999" t="s">
        <v>28</v>
      </c>
      <c r="D3999" s="3">
        <v>966.48580084707896</v>
      </c>
      <c r="E3999">
        <v>63</v>
      </c>
      <c r="F3999" s="5" t="str">
        <f t="shared" si="248"/>
        <v>Senior</v>
      </c>
      <c r="G3999" t="s">
        <v>9019</v>
      </c>
      <c r="H3999">
        <v>11</v>
      </c>
      <c r="I3999" t="str">
        <f t="shared" si="249"/>
        <v>Frequent Buyer</v>
      </c>
      <c r="J3999">
        <v>1</v>
      </c>
      <c r="K3999" t="str">
        <f t="shared" si="250"/>
        <v>Unsatisfied</v>
      </c>
      <c r="L3999">
        <v>0</v>
      </c>
      <c r="M3999" t="str">
        <f t="shared" si="251"/>
        <v>No Intent</v>
      </c>
    </row>
    <row r="4000" spans="1:13">
      <c r="A4000">
        <v>9872</v>
      </c>
      <c r="B4000" t="s">
        <v>31</v>
      </c>
      <c r="C4000" t="s">
        <v>13</v>
      </c>
      <c r="D4000" s="3">
        <v>1803.94937104838</v>
      </c>
      <c r="E4000">
        <v>47</v>
      </c>
      <c r="F4000" s="5" t="str">
        <f t="shared" si="248"/>
        <v>Middle aged</v>
      </c>
      <c r="G4000" t="s">
        <v>9020</v>
      </c>
      <c r="H4000">
        <v>9</v>
      </c>
      <c r="I4000" t="str">
        <f t="shared" si="249"/>
        <v>Frequent Buyer</v>
      </c>
      <c r="J4000">
        <v>2</v>
      </c>
      <c r="K4000" t="str">
        <f t="shared" si="250"/>
        <v>Unsatisfied</v>
      </c>
      <c r="L4000">
        <v>1</v>
      </c>
      <c r="M4000" t="str">
        <f t="shared" si="251"/>
        <v>Intent to Purchase</v>
      </c>
    </row>
    <row r="4001" spans="1:13">
      <c r="A4001">
        <v>9873</v>
      </c>
      <c r="B4001" t="s">
        <v>15</v>
      </c>
      <c r="C4001" t="s">
        <v>18</v>
      </c>
      <c r="D4001" s="3">
        <v>974.49140390575997</v>
      </c>
      <c r="E4001">
        <v>25</v>
      </c>
      <c r="F4001" s="5" t="str">
        <f t="shared" si="248"/>
        <v>Young Adult</v>
      </c>
      <c r="G4001" t="s">
        <v>9019</v>
      </c>
      <c r="H4001">
        <v>18</v>
      </c>
      <c r="I4001" t="str">
        <f t="shared" si="249"/>
        <v>Very Frequent Buyer</v>
      </c>
      <c r="J4001">
        <v>2</v>
      </c>
      <c r="K4001" t="str">
        <f t="shared" si="250"/>
        <v>Unsatisfied</v>
      </c>
      <c r="L4001">
        <v>0</v>
      </c>
      <c r="M4001" t="str">
        <f t="shared" si="251"/>
        <v>No Intent</v>
      </c>
    </row>
    <row r="4002" spans="1:13">
      <c r="A4002">
        <v>9874</v>
      </c>
      <c r="B4002" t="s">
        <v>12</v>
      </c>
      <c r="C4002" t="s">
        <v>22</v>
      </c>
      <c r="D4002" s="3">
        <v>1781.1106085516101</v>
      </c>
      <c r="E4002">
        <v>60</v>
      </c>
      <c r="F4002" s="5" t="str">
        <f t="shared" si="248"/>
        <v>Senior</v>
      </c>
      <c r="G4002" t="s">
        <v>9019</v>
      </c>
      <c r="H4002">
        <v>18</v>
      </c>
      <c r="I4002" t="str">
        <f t="shared" si="249"/>
        <v>Very Frequent Buyer</v>
      </c>
      <c r="J4002">
        <v>3</v>
      </c>
      <c r="K4002" t="str">
        <f t="shared" si="250"/>
        <v>Neutral</v>
      </c>
      <c r="L4002">
        <v>0</v>
      </c>
      <c r="M4002" t="str">
        <f t="shared" si="251"/>
        <v>No Intent</v>
      </c>
    </row>
    <row r="4003" spans="1:13">
      <c r="A4003">
        <v>9875</v>
      </c>
      <c r="B4003" t="s">
        <v>24</v>
      </c>
      <c r="C4003" t="s">
        <v>18</v>
      </c>
      <c r="D4003" s="3">
        <v>610.80292718979797</v>
      </c>
      <c r="E4003">
        <v>49</v>
      </c>
      <c r="F4003" s="5" t="str">
        <f t="shared" si="248"/>
        <v>Middle aged</v>
      </c>
      <c r="G4003" t="s">
        <v>9019</v>
      </c>
      <c r="H4003">
        <v>6</v>
      </c>
      <c r="I4003" t="str">
        <f t="shared" si="249"/>
        <v>Regular Buyer</v>
      </c>
      <c r="J4003">
        <v>2</v>
      </c>
      <c r="K4003" t="str">
        <f t="shared" si="250"/>
        <v>Unsatisfied</v>
      </c>
      <c r="L4003">
        <v>0</v>
      </c>
      <c r="M4003" t="str">
        <f t="shared" si="251"/>
        <v>No Intent</v>
      </c>
    </row>
    <row r="4004" spans="1:13">
      <c r="A4004">
        <v>9876</v>
      </c>
      <c r="B4004" t="s">
        <v>24</v>
      </c>
      <c r="C4004" t="s">
        <v>22</v>
      </c>
      <c r="D4004" s="3">
        <v>844.11428722652295</v>
      </c>
      <c r="E4004">
        <v>52</v>
      </c>
      <c r="F4004" s="5" t="str">
        <f t="shared" si="248"/>
        <v>Mature Adult</v>
      </c>
      <c r="G4004" t="s">
        <v>9020</v>
      </c>
      <c r="H4004">
        <v>17</v>
      </c>
      <c r="I4004" t="str">
        <f t="shared" si="249"/>
        <v>Very Frequent Buyer</v>
      </c>
      <c r="J4004">
        <v>2</v>
      </c>
      <c r="K4004" t="str">
        <f t="shared" si="250"/>
        <v>Unsatisfied</v>
      </c>
      <c r="L4004">
        <v>1</v>
      </c>
      <c r="M4004" t="str">
        <f t="shared" si="251"/>
        <v>Intent to Purchase</v>
      </c>
    </row>
    <row r="4005" spans="1:13">
      <c r="A4005">
        <v>9877</v>
      </c>
      <c r="B4005" t="s">
        <v>9</v>
      </c>
      <c r="C4005" t="s">
        <v>10</v>
      </c>
      <c r="D4005" s="3">
        <v>2688.1390952482502</v>
      </c>
      <c r="E4005">
        <v>46</v>
      </c>
      <c r="F4005" s="5" t="str">
        <f t="shared" si="248"/>
        <v>Middle aged</v>
      </c>
      <c r="G4005" t="s">
        <v>9019</v>
      </c>
      <c r="H4005">
        <v>7</v>
      </c>
      <c r="I4005" t="str">
        <f t="shared" si="249"/>
        <v>Frequent Buyer</v>
      </c>
      <c r="J4005">
        <v>4</v>
      </c>
      <c r="K4005" t="str">
        <f t="shared" si="250"/>
        <v>Satisfied</v>
      </c>
      <c r="L4005">
        <v>1</v>
      </c>
      <c r="M4005" t="str">
        <f t="shared" si="251"/>
        <v>Intent to Purchase</v>
      </c>
    </row>
    <row r="4006" spans="1:13">
      <c r="A4006">
        <v>9878</v>
      </c>
      <c r="B4006" t="s">
        <v>15</v>
      </c>
      <c r="C4006" t="s">
        <v>22</v>
      </c>
      <c r="D4006" s="3">
        <v>2155.69458793792</v>
      </c>
      <c r="E4006">
        <v>61</v>
      </c>
      <c r="F4006" s="5" t="str">
        <f t="shared" si="248"/>
        <v>Senior</v>
      </c>
      <c r="G4006" t="s">
        <v>9019</v>
      </c>
      <c r="H4006">
        <v>19</v>
      </c>
      <c r="I4006" t="str">
        <f t="shared" si="249"/>
        <v>Very Frequent Buyer</v>
      </c>
      <c r="J4006">
        <v>2</v>
      </c>
      <c r="K4006" t="str">
        <f t="shared" si="250"/>
        <v>Unsatisfied</v>
      </c>
      <c r="L4006">
        <v>0</v>
      </c>
      <c r="M4006" t="str">
        <f t="shared" si="251"/>
        <v>No Intent</v>
      </c>
    </row>
    <row r="4007" spans="1:13">
      <c r="A4007">
        <v>9879</v>
      </c>
      <c r="B4007" t="s">
        <v>24</v>
      </c>
      <c r="C4007" t="s">
        <v>10</v>
      </c>
      <c r="D4007" s="3">
        <v>243.436748455074</v>
      </c>
      <c r="E4007">
        <v>59</v>
      </c>
      <c r="F4007" s="5" t="str">
        <f t="shared" si="248"/>
        <v>Mature Adult</v>
      </c>
      <c r="G4007" t="s">
        <v>9020</v>
      </c>
      <c r="H4007">
        <v>7</v>
      </c>
      <c r="I4007" t="str">
        <f t="shared" si="249"/>
        <v>Frequent Buyer</v>
      </c>
      <c r="J4007">
        <v>2</v>
      </c>
      <c r="K4007" t="str">
        <f t="shared" si="250"/>
        <v>Unsatisfied</v>
      </c>
      <c r="L4007">
        <v>1</v>
      </c>
      <c r="M4007" t="str">
        <f t="shared" si="251"/>
        <v>Intent to Purchase</v>
      </c>
    </row>
    <row r="4008" spans="1:13">
      <c r="A4008">
        <v>9880</v>
      </c>
      <c r="B4008" t="s">
        <v>31</v>
      </c>
      <c r="C4008" t="s">
        <v>13</v>
      </c>
      <c r="D4008" s="3">
        <v>2428.7574158674802</v>
      </c>
      <c r="E4008">
        <v>47</v>
      </c>
      <c r="F4008" s="5" t="str">
        <f t="shared" si="248"/>
        <v>Middle aged</v>
      </c>
      <c r="G4008" t="s">
        <v>9019</v>
      </c>
      <c r="H4008">
        <v>10</v>
      </c>
      <c r="I4008" t="str">
        <f t="shared" si="249"/>
        <v>Frequent Buyer</v>
      </c>
      <c r="J4008">
        <v>3</v>
      </c>
      <c r="K4008" t="str">
        <f t="shared" si="250"/>
        <v>Neutral</v>
      </c>
      <c r="L4008">
        <v>0</v>
      </c>
      <c r="M4008" t="str">
        <f t="shared" si="251"/>
        <v>No Intent</v>
      </c>
    </row>
    <row r="4009" spans="1:13">
      <c r="A4009">
        <v>9881</v>
      </c>
      <c r="B4009" t="s">
        <v>12</v>
      </c>
      <c r="C4009" t="s">
        <v>10</v>
      </c>
      <c r="D4009" s="3">
        <v>1661.7401489495601</v>
      </c>
      <c r="E4009">
        <v>63</v>
      </c>
      <c r="F4009" s="5" t="str">
        <f t="shared" si="248"/>
        <v>Senior</v>
      </c>
      <c r="G4009" t="s">
        <v>9019</v>
      </c>
      <c r="H4009">
        <v>7</v>
      </c>
      <c r="I4009" t="str">
        <f t="shared" si="249"/>
        <v>Frequent Buyer</v>
      </c>
      <c r="J4009">
        <v>2</v>
      </c>
      <c r="K4009" t="str">
        <f t="shared" si="250"/>
        <v>Unsatisfied</v>
      </c>
      <c r="L4009">
        <v>0</v>
      </c>
      <c r="M4009" t="str">
        <f t="shared" si="251"/>
        <v>No Intent</v>
      </c>
    </row>
    <row r="4010" spans="1:13">
      <c r="A4010">
        <v>9882</v>
      </c>
      <c r="B4010" t="s">
        <v>12</v>
      </c>
      <c r="C4010" t="s">
        <v>10</v>
      </c>
      <c r="D4010" s="3">
        <v>2190.8756570036298</v>
      </c>
      <c r="E4010">
        <v>69</v>
      </c>
      <c r="F4010" s="5" t="str">
        <f t="shared" si="248"/>
        <v>Senior</v>
      </c>
      <c r="G4010" t="s">
        <v>9019</v>
      </c>
      <c r="H4010">
        <v>7</v>
      </c>
      <c r="I4010" t="str">
        <f t="shared" si="249"/>
        <v>Frequent Buyer</v>
      </c>
      <c r="J4010">
        <v>5</v>
      </c>
      <c r="K4010" t="str">
        <f t="shared" si="250"/>
        <v>Satisfied</v>
      </c>
      <c r="L4010">
        <v>1</v>
      </c>
      <c r="M4010" t="str">
        <f t="shared" si="251"/>
        <v>Intent to Purchase</v>
      </c>
    </row>
    <row r="4011" spans="1:13">
      <c r="A4011">
        <v>9883</v>
      </c>
      <c r="B4011" t="s">
        <v>12</v>
      </c>
      <c r="C4011" t="s">
        <v>13</v>
      </c>
      <c r="D4011" s="3">
        <v>2349.00386805072</v>
      </c>
      <c r="E4011">
        <v>54</v>
      </c>
      <c r="F4011" s="5" t="str">
        <f t="shared" si="248"/>
        <v>Mature Adult</v>
      </c>
      <c r="G4011" t="s">
        <v>9020</v>
      </c>
      <c r="H4011">
        <v>19</v>
      </c>
      <c r="I4011" t="str">
        <f t="shared" si="249"/>
        <v>Very Frequent Buyer</v>
      </c>
      <c r="J4011">
        <v>2</v>
      </c>
      <c r="K4011" t="str">
        <f t="shared" si="250"/>
        <v>Unsatisfied</v>
      </c>
      <c r="L4011">
        <v>1</v>
      </c>
      <c r="M4011" t="str">
        <f t="shared" si="251"/>
        <v>Intent to Purchase</v>
      </c>
    </row>
    <row r="4012" spans="1:13">
      <c r="A4012">
        <v>9884</v>
      </c>
      <c r="B4012" t="s">
        <v>15</v>
      </c>
      <c r="C4012" t="s">
        <v>22</v>
      </c>
      <c r="D4012" s="3">
        <v>1824.48337966806</v>
      </c>
      <c r="E4012">
        <v>25</v>
      </c>
      <c r="F4012" s="5" t="str">
        <f t="shared" ref="F4012:F4075" si="252">IF(E4012&lt;20,"Adolescent",IF(E4012&lt;30,"Young Adult",IF(E4012&lt;40,"Adult",IF(E4012&lt;50,"Middle aged",IF(E4012&lt;60,"Mature Adult","Senior")))))</f>
        <v>Young Adult</v>
      </c>
      <c r="G4012" t="s">
        <v>9019</v>
      </c>
      <c r="H4012">
        <v>9</v>
      </c>
      <c r="I4012" t="str">
        <f t="shared" si="249"/>
        <v>Frequent Buyer</v>
      </c>
      <c r="J4012">
        <v>3</v>
      </c>
      <c r="K4012" t="str">
        <f t="shared" si="250"/>
        <v>Neutral</v>
      </c>
      <c r="L4012">
        <v>0</v>
      </c>
      <c r="M4012" t="str">
        <f t="shared" si="251"/>
        <v>No Intent</v>
      </c>
    </row>
    <row r="4013" spans="1:13">
      <c r="A4013">
        <v>9885</v>
      </c>
      <c r="B4013" t="s">
        <v>15</v>
      </c>
      <c r="C4013" t="s">
        <v>18</v>
      </c>
      <c r="D4013" s="3">
        <v>2759.8169081916799</v>
      </c>
      <c r="E4013">
        <v>58</v>
      </c>
      <c r="F4013" s="5" t="str">
        <f t="shared" si="252"/>
        <v>Mature Adult</v>
      </c>
      <c r="G4013" t="s">
        <v>9019</v>
      </c>
      <c r="H4013">
        <v>2</v>
      </c>
      <c r="I4013" t="str">
        <f t="shared" si="249"/>
        <v>Occasional Buyer</v>
      </c>
      <c r="J4013">
        <v>5</v>
      </c>
      <c r="K4013" t="str">
        <f t="shared" si="250"/>
        <v>Satisfied</v>
      </c>
      <c r="L4013">
        <v>1</v>
      </c>
      <c r="M4013" t="str">
        <f t="shared" si="251"/>
        <v>Intent to Purchase</v>
      </c>
    </row>
    <row r="4014" spans="1:13">
      <c r="A4014">
        <v>9886</v>
      </c>
      <c r="B4014" t="s">
        <v>9</v>
      </c>
      <c r="C4014" t="s">
        <v>13</v>
      </c>
      <c r="D4014" s="3">
        <v>2391.91049219041</v>
      </c>
      <c r="E4014">
        <v>46</v>
      </c>
      <c r="F4014" s="5" t="str">
        <f t="shared" si="252"/>
        <v>Middle aged</v>
      </c>
      <c r="G4014" t="s">
        <v>9020</v>
      </c>
      <c r="H4014">
        <v>3</v>
      </c>
      <c r="I4014" t="str">
        <f t="shared" si="249"/>
        <v>Occasional Buyer</v>
      </c>
      <c r="J4014">
        <v>3</v>
      </c>
      <c r="K4014" t="str">
        <f t="shared" si="250"/>
        <v>Neutral</v>
      </c>
      <c r="L4014">
        <v>1</v>
      </c>
      <c r="M4014" t="str">
        <f t="shared" si="251"/>
        <v>Intent to Purchase</v>
      </c>
    </row>
    <row r="4015" spans="1:13">
      <c r="A4015">
        <v>9887</v>
      </c>
      <c r="B4015" t="s">
        <v>15</v>
      </c>
      <c r="C4015" t="s">
        <v>22</v>
      </c>
      <c r="D4015" s="3">
        <v>893.32275064621194</v>
      </c>
      <c r="E4015">
        <v>69</v>
      </c>
      <c r="F4015" s="5" t="str">
        <f t="shared" si="252"/>
        <v>Senior</v>
      </c>
      <c r="G4015" t="s">
        <v>9020</v>
      </c>
      <c r="H4015">
        <v>19</v>
      </c>
      <c r="I4015" t="str">
        <f t="shared" si="249"/>
        <v>Very Frequent Buyer</v>
      </c>
      <c r="J4015">
        <v>1</v>
      </c>
      <c r="K4015" t="str">
        <f t="shared" si="250"/>
        <v>Unsatisfied</v>
      </c>
      <c r="L4015">
        <v>1</v>
      </c>
      <c r="M4015" t="str">
        <f t="shared" si="251"/>
        <v>Intent to Purchase</v>
      </c>
    </row>
    <row r="4016" spans="1:13">
      <c r="A4016">
        <v>9888</v>
      </c>
      <c r="B4016" t="s">
        <v>31</v>
      </c>
      <c r="C4016" t="s">
        <v>28</v>
      </c>
      <c r="D4016" s="3">
        <v>1695.3713177797999</v>
      </c>
      <c r="E4016">
        <v>36</v>
      </c>
      <c r="F4016" s="5" t="str">
        <f t="shared" si="252"/>
        <v>Adult</v>
      </c>
      <c r="G4016" t="s">
        <v>9020</v>
      </c>
      <c r="H4016">
        <v>8</v>
      </c>
      <c r="I4016" t="str">
        <f t="shared" si="249"/>
        <v>Frequent Buyer</v>
      </c>
      <c r="J4016">
        <v>4</v>
      </c>
      <c r="K4016" t="str">
        <f t="shared" si="250"/>
        <v>Satisfied</v>
      </c>
      <c r="L4016">
        <v>1</v>
      </c>
      <c r="M4016" t="str">
        <f t="shared" si="251"/>
        <v>Intent to Purchase</v>
      </c>
    </row>
    <row r="4017" spans="1:13">
      <c r="A4017">
        <v>9889</v>
      </c>
      <c r="B4017" t="s">
        <v>31</v>
      </c>
      <c r="C4017" t="s">
        <v>13</v>
      </c>
      <c r="D4017" s="3">
        <v>2301.87027770141</v>
      </c>
      <c r="E4017">
        <v>56</v>
      </c>
      <c r="F4017" s="5" t="str">
        <f t="shared" si="252"/>
        <v>Mature Adult</v>
      </c>
      <c r="G4017" t="s">
        <v>9019</v>
      </c>
      <c r="H4017">
        <v>3</v>
      </c>
      <c r="I4017" t="str">
        <f t="shared" si="249"/>
        <v>Occasional Buyer</v>
      </c>
      <c r="J4017">
        <v>5</v>
      </c>
      <c r="K4017" t="str">
        <f t="shared" si="250"/>
        <v>Satisfied</v>
      </c>
      <c r="L4017">
        <v>1</v>
      </c>
      <c r="M4017" t="str">
        <f t="shared" si="251"/>
        <v>Intent to Purchase</v>
      </c>
    </row>
    <row r="4018" spans="1:13">
      <c r="A4018">
        <v>9890</v>
      </c>
      <c r="B4018" t="s">
        <v>9</v>
      </c>
      <c r="C4018" t="s">
        <v>28</v>
      </c>
      <c r="D4018" s="3">
        <v>761.42222098883997</v>
      </c>
      <c r="E4018">
        <v>35</v>
      </c>
      <c r="F4018" s="5" t="str">
        <f t="shared" si="252"/>
        <v>Adult</v>
      </c>
      <c r="G4018" t="s">
        <v>9019</v>
      </c>
      <c r="H4018">
        <v>1</v>
      </c>
      <c r="I4018" t="str">
        <f t="shared" si="249"/>
        <v>Rare Buyer</v>
      </c>
      <c r="J4018">
        <v>1</v>
      </c>
      <c r="K4018" t="str">
        <f t="shared" si="250"/>
        <v>Unsatisfied</v>
      </c>
      <c r="L4018">
        <v>0</v>
      </c>
      <c r="M4018" t="str">
        <f t="shared" si="251"/>
        <v>No Intent</v>
      </c>
    </row>
    <row r="4019" spans="1:13">
      <c r="A4019">
        <v>9891</v>
      </c>
      <c r="B4019" t="s">
        <v>31</v>
      </c>
      <c r="C4019" t="s">
        <v>13</v>
      </c>
      <c r="D4019" s="3">
        <v>299.08627829984499</v>
      </c>
      <c r="E4019">
        <v>47</v>
      </c>
      <c r="F4019" s="5" t="str">
        <f t="shared" si="252"/>
        <v>Middle aged</v>
      </c>
      <c r="G4019" t="s">
        <v>9020</v>
      </c>
      <c r="H4019">
        <v>6</v>
      </c>
      <c r="I4019" t="str">
        <f t="shared" si="249"/>
        <v>Regular Buyer</v>
      </c>
      <c r="J4019">
        <v>2</v>
      </c>
      <c r="K4019" t="str">
        <f t="shared" si="250"/>
        <v>Unsatisfied</v>
      </c>
      <c r="L4019">
        <v>1</v>
      </c>
      <c r="M4019" t="str">
        <f t="shared" si="251"/>
        <v>Intent to Purchase</v>
      </c>
    </row>
    <row r="4020" spans="1:13">
      <c r="A4020">
        <v>9892</v>
      </c>
      <c r="B4020" t="s">
        <v>15</v>
      </c>
      <c r="C4020" t="s">
        <v>28</v>
      </c>
      <c r="D4020" s="3">
        <v>2560.0041667526302</v>
      </c>
      <c r="E4020">
        <v>52</v>
      </c>
      <c r="F4020" s="5" t="str">
        <f t="shared" si="252"/>
        <v>Mature Adult</v>
      </c>
      <c r="G4020" t="s">
        <v>9019</v>
      </c>
      <c r="H4020">
        <v>9</v>
      </c>
      <c r="I4020" t="str">
        <f t="shared" si="249"/>
        <v>Frequent Buyer</v>
      </c>
      <c r="J4020">
        <v>3</v>
      </c>
      <c r="K4020" t="str">
        <f t="shared" si="250"/>
        <v>Neutral</v>
      </c>
      <c r="L4020">
        <v>0</v>
      </c>
      <c r="M4020" t="str">
        <f t="shared" si="251"/>
        <v>No Intent</v>
      </c>
    </row>
    <row r="4021" spans="1:13">
      <c r="A4021">
        <v>9893</v>
      </c>
      <c r="B4021" t="s">
        <v>15</v>
      </c>
      <c r="C4021" t="s">
        <v>22</v>
      </c>
      <c r="D4021" s="3">
        <v>1209.1514380113799</v>
      </c>
      <c r="E4021">
        <v>37</v>
      </c>
      <c r="F4021" s="5" t="str">
        <f t="shared" si="252"/>
        <v>Adult</v>
      </c>
      <c r="G4021" t="s">
        <v>9019</v>
      </c>
      <c r="H4021">
        <v>11</v>
      </c>
      <c r="I4021" t="str">
        <f t="shared" si="249"/>
        <v>Frequent Buyer</v>
      </c>
      <c r="J4021">
        <v>2</v>
      </c>
      <c r="K4021" t="str">
        <f t="shared" si="250"/>
        <v>Unsatisfied</v>
      </c>
      <c r="L4021">
        <v>0</v>
      </c>
      <c r="M4021" t="str">
        <f t="shared" si="251"/>
        <v>No Intent</v>
      </c>
    </row>
    <row r="4022" spans="1:13">
      <c r="A4022">
        <v>9894</v>
      </c>
      <c r="B4022" t="s">
        <v>12</v>
      </c>
      <c r="C4022" t="s">
        <v>18</v>
      </c>
      <c r="D4022" s="3">
        <v>1382.1757203321599</v>
      </c>
      <c r="E4022">
        <v>18</v>
      </c>
      <c r="F4022" s="5" t="str">
        <f t="shared" si="252"/>
        <v>Adolescent</v>
      </c>
      <c r="G4022" t="s">
        <v>9019</v>
      </c>
      <c r="H4022">
        <v>13</v>
      </c>
      <c r="I4022" t="str">
        <f t="shared" si="249"/>
        <v>Very Frequent Buyer</v>
      </c>
      <c r="J4022">
        <v>1</v>
      </c>
      <c r="K4022" t="str">
        <f t="shared" si="250"/>
        <v>Unsatisfied</v>
      </c>
      <c r="L4022">
        <v>0</v>
      </c>
      <c r="M4022" t="str">
        <f t="shared" si="251"/>
        <v>No Intent</v>
      </c>
    </row>
    <row r="4023" spans="1:13">
      <c r="A4023">
        <v>9895</v>
      </c>
      <c r="B4023" t="s">
        <v>12</v>
      </c>
      <c r="C4023" t="s">
        <v>22</v>
      </c>
      <c r="D4023" s="3">
        <v>270.41397461728701</v>
      </c>
      <c r="E4023">
        <v>65</v>
      </c>
      <c r="F4023" s="5" t="str">
        <f t="shared" si="252"/>
        <v>Senior</v>
      </c>
      <c r="G4023" t="s">
        <v>9020</v>
      </c>
      <c r="H4023">
        <v>6</v>
      </c>
      <c r="I4023" t="str">
        <f t="shared" si="249"/>
        <v>Regular Buyer</v>
      </c>
      <c r="J4023">
        <v>2</v>
      </c>
      <c r="K4023" t="str">
        <f t="shared" si="250"/>
        <v>Unsatisfied</v>
      </c>
      <c r="L4023">
        <v>1</v>
      </c>
      <c r="M4023" t="str">
        <f t="shared" si="251"/>
        <v>Intent to Purchase</v>
      </c>
    </row>
    <row r="4024" spans="1:13">
      <c r="A4024">
        <v>9896</v>
      </c>
      <c r="B4024" t="s">
        <v>31</v>
      </c>
      <c r="C4024" t="s">
        <v>18</v>
      </c>
      <c r="D4024" s="3">
        <v>184.30026801439001</v>
      </c>
      <c r="E4024">
        <v>40</v>
      </c>
      <c r="F4024" s="5" t="str">
        <f t="shared" si="252"/>
        <v>Middle aged</v>
      </c>
      <c r="G4024" t="s">
        <v>9020</v>
      </c>
      <c r="H4024">
        <v>18</v>
      </c>
      <c r="I4024" t="str">
        <f t="shared" si="249"/>
        <v>Very Frequent Buyer</v>
      </c>
      <c r="J4024">
        <v>1</v>
      </c>
      <c r="K4024" t="str">
        <f t="shared" si="250"/>
        <v>Unsatisfied</v>
      </c>
      <c r="L4024">
        <v>1</v>
      </c>
      <c r="M4024" t="str">
        <f t="shared" si="251"/>
        <v>Intent to Purchase</v>
      </c>
    </row>
    <row r="4025" spans="1:13">
      <c r="A4025">
        <v>9897</v>
      </c>
      <c r="B4025" t="s">
        <v>9</v>
      </c>
      <c r="C4025" t="s">
        <v>18</v>
      </c>
      <c r="D4025" s="3">
        <v>841.25335296992296</v>
      </c>
      <c r="E4025">
        <v>43</v>
      </c>
      <c r="F4025" s="5" t="str">
        <f t="shared" si="252"/>
        <v>Middle aged</v>
      </c>
      <c r="G4025" t="s">
        <v>9019</v>
      </c>
      <c r="H4025">
        <v>11</v>
      </c>
      <c r="I4025" t="str">
        <f t="shared" si="249"/>
        <v>Frequent Buyer</v>
      </c>
      <c r="J4025">
        <v>2</v>
      </c>
      <c r="K4025" t="str">
        <f t="shared" si="250"/>
        <v>Unsatisfied</v>
      </c>
      <c r="L4025">
        <v>0</v>
      </c>
      <c r="M4025" t="str">
        <f t="shared" si="251"/>
        <v>No Intent</v>
      </c>
    </row>
    <row r="4026" spans="1:13">
      <c r="A4026">
        <v>9898</v>
      </c>
      <c r="B4026" t="s">
        <v>24</v>
      </c>
      <c r="C4026" t="s">
        <v>13</v>
      </c>
      <c r="D4026" s="3">
        <v>1672.7089841929501</v>
      </c>
      <c r="E4026">
        <v>25</v>
      </c>
      <c r="F4026" s="5" t="str">
        <f t="shared" si="252"/>
        <v>Young Adult</v>
      </c>
      <c r="G4026" t="s">
        <v>9020</v>
      </c>
      <c r="H4026">
        <v>17</v>
      </c>
      <c r="I4026" t="str">
        <f t="shared" si="249"/>
        <v>Very Frequent Buyer</v>
      </c>
      <c r="J4026">
        <v>1</v>
      </c>
      <c r="K4026" t="str">
        <f t="shared" si="250"/>
        <v>Unsatisfied</v>
      </c>
      <c r="L4026">
        <v>0</v>
      </c>
      <c r="M4026" t="str">
        <f t="shared" si="251"/>
        <v>No Intent</v>
      </c>
    </row>
    <row r="4027" spans="1:13">
      <c r="A4027">
        <v>9899</v>
      </c>
      <c r="B4027" t="s">
        <v>15</v>
      </c>
      <c r="C4027" t="s">
        <v>18</v>
      </c>
      <c r="D4027" s="3">
        <v>2382.2682750307799</v>
      </c>
      <c r="E4027">
        <v>48</v>
      </c>
      <c r="F4027" s="5" t="str">
        <f t="shared" si="252"/>
        <v>Middle aged</v>
      </c>
      <c r="G4027" t="s">
        <v>9020</v>
      </c>
      <c r="H4027">
        <v>16</v>
      </c>
      <c r="I4027" t="str">
        <f t="shared" si="249"/>
        <v>Very Frequent Buyer</v>
      </c>
      <c r="J4027">
        <v>2</v>
      </c>
      <c r="K4027" t="str">
        <f t="shared" si="250"/>
        <v>Unsatisfied</v>
      </c>
      <c r="L4027">
        <v>1</v>
      </c>
      <c r="M4027" t="str">
        <f t="shared" si="251"/>
        <v>Intent to Purchase</v>
      </c>
    </row>
    <row r="4028" spans="1:13">
      <c r="A4028">
        <v>9900</v>
      </c>
      <c r="B4028" t="s">
        <v>15</v>
      </c>
      <c r="C4028" t="s">
        <v>18</v>
      </c>
      <c r="D4028" s="3">
        <v>255.001678095778</v>
      </c>
      <c r="E4028">
        <v>22</v>
      </c>
      <c r="F4028" s="5" t="str">
        <f t="shared" si="252"/>
        <v>Young Adult</v>
      </c>
      <c r="G4028" t="s">
        <v>9019</v>
      </c>
      <c r="H4028">
        <v>12</v>
      </c>
      <c r="I4028" t="str">
        <f t="shared" si="249"/>
        <v>Frequent Buyer</v>
      </c>
      <c r="J4028">
        <v>5</v>
      </c>
      <c r="K4028" t="str">
        <f t="shared" si="250"/>
        <v>Satisfied</v>
      </c>
      <c r="L4028">
        <v>0</v>
      </c>
      <c r="M4028" t="str">
        <f t="shared" si="251"/>
        <v>No Intent</v>
      </c>
    </row>
    <row r="4029" spans="1:13">
      <c r="A4029">
        <v>9901</v>
      </c>
      <c r="B4029" t="s">
        <v>15</v>
      </c>
      <c r="C4029" t="s">
        <v>10</v>
      </c>
      <c r="D4029" s="3">
        <v>1122.5645064128701</v>
      </c>
      <c r="E4029">
        <v>44</v>
      </c>
      <c r="F4029" s="5" t="str">
        <f t="shared" si="252"/>
        <v>Middle aged</v>
      </c>
      <c r="G4029" t="s">
        <v>9019</v>
      </c>
      <c r="H4029">
        <v>18</v>
      </c>
      <c r="I4029" t="str">
        <f t="shared" si="249"/>
        <v>Very Frequent Buyer</v>
      </c>
      <c r="J4029">
        <v>1</v>
      </c>
      <c r="K4029" t="str">
        <f t="shared" si="250"/>
        <v>Unsatisfied</v>
      </c>
      <c r="L4029">
        <v>0</v>
      </c>
      <c r="M4029" t="str">
        <f t="shared" si="251"/>
        <v>No Intent</v>
      </c>
    </row>
    <row r="4030" spans="1:13">
      <c r="A4030">
        <v>9902</v>
      </c>
      <c r="B4030" t="s">
        <v>24</v>
      </c>
      <c r="C4030" t="s">
        <v>18</v>
      </c>
      <c r="D4030" s="3">
        <v>2236.3212761480199</v>
      </c>
      <c r="E4030">
        <v>35</v>
      </c>
      <c r="F4030" s="5" t="str">
        <f t="shared" si="252"/>
        <v>Adult</v>
      </c>
      <c r="G4030" t="s">
        <v>9020</v>
      </c>
      <c r="H4030">
        <v>17</v>
      </c>
      <c r="I4030" t="str">
        <f t="shared" si="249"/>
        <v>Very Frequent Buyer</v>
      </c>
      <c r="J4030">
        <v>2</v>
      </c>
      <c r="K4030" t="str">
        <f t="shared" si="250"/>
        <v>Unsatisfied</v>
      </c>
      <c r="L4030">
        <v>1</v>
      </c>
      <c r="M4030" t="str">
        <f t="shared" si="251"/>
        <v>Intent to Purchase</v>
      </c>
    </row>
    <row r="4031" spans="1:13">
      <c r="A4031">
        <v>9903</v>
      </c>
      <c r="B4031" t="s">
        <v>24</v>
      </c>
      <c r="C4031" t="s">
        <v>13</v>
      </c>
      <c r="D4031" s="3">
        <v>201.54877924245801</v>
      </c>
      <c r="E4031">
        <v>21</v>
      </c>
      <c r="F4031" s="5" t="str">
        <f t="shared" si="252"/>
        <v>Young Adult</v>
      </c>
      <c r="G4031" t="s">
        <v>9020</v>
      </c>
      <c r="H4031">
        <v>13</v>
      </c>
      <c r="I4031" t="str">
        <f t="shared" si="249"/>
        <v>Very Frequent Buyer</v>
      </c>
      <c r="J4031">
        <v>5</v>
      </c>
      <c r="K4031" t="str">
        <f t="shared" si="250"/>
        <v>Satisfied</v>
      </c>
      <c r="L4031">
        <v>1</v>
      </c>
      <c r="M4031" t="str">
        <f t="shared" si="251"/>
        <v>Intent to Purchase</v>
      </c>
    </row>
    <row r="4032" spans="1:13">
      <c r="A4032">
        <v>9904</v>
      </c>
      <c r="B4032" t="s">
        <v>12</v>
      </c>
      <c r="C4032" t="s">
        <v>18</v>
      </c>
      <c r="D4032" s="3">
        <v>800.50830220002501</v>
      </c>
      <c r="E4032">
        <v>26</v>
      </c>
      <c r="F4032" s="5" t="str">
        <f t="shared" si="252"/>
        <v>Young Adult</v>
      </c>
      <c r="G4032" t="s">
        <v>9019</v>
      </c>
      <c r="H4032">
        <v>13</v>
      </c>
      <c r="I4032" t="str">
        <f t="shared" si="249"/>
        <v>Very Frequent Buyer</v>
      </c>
      <c r="J4032">
        <v>3</v>
      </c>
      <c r="K4032" t="str">
        <f t="shared" si="250"/>
        <v>Neutral</v>
      </c>
      <c r="L4032">
        <v>0</v>
      </c>
      <c r="M4032" t="str">
        <f t="shared" si="251"/>
        <v>No Intent</v>
      </c>
    </row>
    <row r="4033" spans="1:13">
      <c r="A4033">
        <v>9905</v>
      </c>
      <c r="B4033" t="s">
        <v>15</v>
      </c>
      <c r="C4033" t="s">
        <v>13</v>
      </c>
      <c r="D4033" s="3">
        <v>952.99747900440696</v>
      </c>
      <c r="E4033">
        <v>40</v>
      </c>
      <c r="F4033" s="5" t="str">
        <f t="shared" si="252"/>
        <v>Middle aged</v>
      </c>
      <c r="G4033" t="s">
        <v>9020</v>
      </c>
      <c r="H4033">
        <v>3</v>
      </c>
      <c r="I4033" t="str">
        <f t="shared" si="249"/>
        <v>Occasional Buyer</v>
      </c>
      <c r="J4033">
        <v>2</v>
      </c>
      <c r="K4033" t="str">
        <f t="shared" si="250"/>
        <v>Unsatisfied</v>
      </c>
      <c r="L4033">
        <v>1</v>
      </c>
      <c r="M4033" t="str">
        <f t="shared" si="251"/>
        <v>Intent to Purchase</v>
      </c>
    </row>
    <row r="4034" spans="1:13">
      <c r="A4034">
        <v>9906</v>
      </c>
      <c r="B4034" t="s">
        <v>15</v>
      </c>
      <c r="C4034" t="s">
        <v>10</v>
      </c>
      <c r="D4034" s="3">
        <v>968.66185764018405</v>
      </c>
      <c r="E4034">
        <v>26</v>
      </c>
      <c r="F4034" s="5" t="str">
        <f t="shared" si="252"/>
        <v>Young Adult</v>
      </c>
      <c r="G4034" t="s">
        <v>9020</v>
      </c>
      <c r="H4034">
        <v>5</v>
      </c>
      <c r="I4034" t="str">
        <f t="shared" ref="I4034:I4097" si="253">IF(H4034=0, "No Purchases",
IF(H4034&lt;=1, "Rare Buyer",
IF(H4034&lt;=3, "Occasional Buyer",
IF(H4034&lt;=6, "Regular Buyer",
IF(H4034&lt;=12, "Frequent Buyer", "Very Frequent Buyer")))))</f>
        <v>Regular Buyer</v>
      </c>
      <c r="J4034">
        <v>3</v>
      </c>
      <c r="K4034" t="str">
        <f t="shared" ref="K4034:K4097" si="254">IF(J4034&lt;=2, "Unsatisfied",
IF(J4034=3, "Neutral",
IF(J4034&gt;=4, "Satisfied", "N/A")))</f>
        <v>Neutral</v>
      </c>
      <c r="L4034">
        <v>0</v>
      </c>
      <c r="M4034" t="str">
        <f t="shared" ref="M4034:M4097" si="255">IF(L4034=0, "No Intent", IF(L4034=1,"Intent to Purchase", "N/A"))</f>
        <v>No Intent</v>
      </c>
    </row>
    <row r="4035" spans="1:13">
      <c r="A4035">
        <v>9907</v>
      </c>
      <c r="B4035" t="s">
        <v>12</v>
      </c>
      <c r="C4035" t="s">
        <v>13</v>
      </c>
      <c r="D4035" s="3">
        <v>2528.29474646993</v>
      </c>
      <c r="E4035">
        <v>20</v>
      </c>
      <c r="F4035" s="5" t="str">
        <f t="shared" si="252"/>
        <v>Young Adult</v>
      </c>
      <c r="G4035" t="s">
        <v>9020</v>
      </c>
      <c r="H4035">
        <v>2</v>
      </c>
      <c r="I4035" t="str">
        <f t="shared" si="253"/>
        <v>Occasional Buyer</v>
      </c>
      <c r="J4035">
        <v>2</v>
      </c>
      <c r="K4035" t="str">
        <f t="shared" si="254"/>
        <v>Unsatisfied</v>
      </c>
      <c r="L4035">
        <v>0</v>
      </c>
      <c r="M4035" t="str">
        <f t="shared" si="255"/>
        <v>No Intent</v>
      </c>
    </row>
    <row r="4036" spans="1:13">
      <c r="A4036">
        <v>9908</v>
      </c>
      <c r="B4036" t="s">
        <v>31</v>
      </c>
      <c r="C4036" t="s">
        <v>28</v>
      </c>
      <c r="D4036" s="3">
        <v>2324.6103104283202</v>
      </c>
      <c r="E4036">
        <v>38</v>
      </c>
      <c r="F4036" s="5" t="str">
        <f t="shared" si="252"/>
        <v>Adult</v>
      </c>
      <c r="G4036" t="s">
        <v>9020</v>
      </c>
      <c r="H4036">
        <v>19</v>
      </c>
      <c r="I4036" t="str">
        <f t="shared" si="253"/>
        <v>Very Frequent Buyer</v>
      </c>
      <c r="J4036">
        <v>2</v>
      </c>
      <c r="K4036" t="str">
        <f t="shared" si="254"/>
        <v>Unsatisfied</v>
      </c>
      <c r="L4036">
        <v>1</v>
      </c>
      <c r="M4036" t="str">
        <f t="shared" si="255"/>
        <v>Intent to Purchase</v>
      </c>
    </row>
    <row r="4037" spans="1:13">
      <c r="A4037">
        <v>9909</v>
      </c>
      <c r="B4037" t="s">
        <v>24</v>
      </c>
      <c r="C4037" t="s">
        <v>13</v>
      </c>
      <c r="D4037" s="3">
        <v>2407.0611522143699</v>
      </c>
      <c r="E4037">
        <v>36</v>
      </c>
      <c r="F4037" s="5" t="str">
        <f t="shared" si="252"/>
        <v>Adult</v>
      </c>
      <c r="G4037" t="s">
        <v>9019</v>
      </c>
      <c r="H4037">
        <v>3</v>
      </c>
      <c r="I4037" t="str">
        <f t="shared" si="253"/>
        <v>Occasional Buyer</v>
      </c>
      <c r="J4037">
        <v>2</v>
      </c>
      <c r="K4037" t="str">
        <f t="shared" si="254"/>
        <v>Unsatisfied</v>
      </c>
      <c r="L4037">
        <v>0</v>
      </c>
      <c r="M4037" t="str">
        <f t="shared" si="255"/>
        <v>No Intent</v>
      </c>
    </row>
    <row r="4038" spans="1:13">
      <c r="A4038">
        <v>9910</v>
      </c>
      <c r="B4038" t="s">
        <v>31</v>
      </c>
      <c r="C4038" t="s">
        <v>18</v>
      </c>
      <c r="D4038" s="3">
        <v>2243.6435240165702</v>
      </c>
      <c r="E4038">
        <v>30</v>
      </c>
      <c r="F4038" s="5" t="str">
        <f t="shared" si="252"/>
        <v>Adult</v>
      </c>
      <c r="G4038" t="s">
        <v>9020</v>
      </c>
      <c r="H4038">
        <v>3</v>
      </c>
      <c r="I4038" t="str">
        <f t="shared" si="253"/>
        <v>Occasional Buyer</v>
      </c>
      <c r="J4038">
        <v>3</v>
      </c>
      <c r="K4038" t="str">
        <f t="shared" si="254"/>
        <v>Neutral</v>
      </c>
      <c r="L4038">
        <v>0</v>
      </c>
      <c r="M4038" t="str">
        <f t="shared" si="255"/>
        <v>No Intent</v>
      </c>
    </row>
    <row r="4039" spans="1:13">
      <c r="A4039">
        <v>9911</v>
      </c>
      <c r="B4039" t="s">
        <v>9</v>
      </c>
      <c r="C4039" t="s">
        <v>10</v>
      </c>
      <c r="D4039" s="3">
        <v>1262.04354412218</v>
      </c>
      <c r="E4039">
        <v>37</v>
      </c>
      <c r="F4039" s="5" t="str">
        <f t="shared" si="252"/>
        <v>Adult</v>
      </c>
      <c r="G4039" t="s">
        <v>9019</v>
      </c>
      <c r="H4039">
        <v>16</v>
      </c>
      <c r="I4039" t="str">
        <f t="shared" si="253"/>
        <v>Very Frequent Buyer</v>
      </c>
      <c r="J4039">
        <v>5</v>
      </c>
      <c r="K4039" t="str">
        <f t="shared" si="254"/>
        <v>Satisfied</v>
      </c>
      <c r="L4039">
        <v>1</v>
      </c>
      <c r="M4039" t="str">
        <f t="shared" si="255"/>
        <v>Intent to Purchase</v>
      </c>
    </row>
    <row r="4040" spans="1:13">
      <c r="A4040">
        <v>9912</v>
      </c>
      <c r="B4040" t="s">
        <v>15</v>
      </c>
      <c r="C4040" t="s">
        <v>28</v>
      </c>
      <c r="D4040" s="3">
        <v>417.41420326231201</v>
      </c>
      <c r="E4040">
        <v>30</v>
      </c>
      <c r="F4040" s="5" t="str">
        <f t="shared" si="252"/>
        <v>Adult</v>
      </c>
      <c r="G4040" t="s">
        <v>9020</v>
      </c>
      <c r="H4040">
        <v>2</v>
      </c>
      <c r="I4040" t="str">
        <f t="shared" si="253"/>
        <v>Occasional Buyer</v>
      </c>
      <c r="J4040">
        <v>1</v>
      </c>
      <c r="K4040" t="str">
        <f t="shared" si="254"/>
        <v>Unsatisfied</v>
      </c>
      <c r="L4040">
        <v>0</v>
      </c>
      <c r="M4040" t="str">
        <f t="shared" si="255"/>
        <v>No Intent</v>
      </c>
    </row>
    <row r="4041" spans="1:13">
      <c r="A4041">
        <v>9913</v>
      </c>
      <c r="B4041" t="s">
        <v>15</v>
      </c>
      <c r="C4041" t="s">
        <v>22</v>
      </c>
      <c r="D4041" s="3">
        <v>2942.0191413682701</v>
      </c>
      <c r="E4041">
        <v>51</v>
      </c>
      <c r="F4041" s="5" t="str">
        <f t="shared" si="252"/>
        <v>Mature Adult</v>
      </c>
      <c r="G4041" t="s">
        <v>9019</v>
      </c>
      <c r="H4041">
        <v>6</v>
      </c>
      <c r="I4041" t="str">
        <f t="shared" si="253"/>
        <v>Regular Buyer</v>
      </c>
      <c r="J4041">
        <v>1</v>
      </c>
      <c r="K4041" t="str">
        <f t="shared" si="254"/>
        <v>Unsatisfied</v>
      </c>
      <c r="L4041">
        <v>0</v>
      </c>
      <c r="M4041" t="str">
        <f t="shared" si="255"/>
        <v>No Intent</v>
      </c>
    </row>
    <row r="4042" spans="1:13">
      <c r="A4042">
        <v>9914</v>
      </c>
      <c r="B4042" t="s">
        <v>15</v>
      </c>
      <c r="C4042" t="s">
        <v>18</v>
      </c>
      <c r="D4042" s="3">
        <v>1083.87738865956</v>
      </c>
      <c r="E4042">
        <v>22</v>
      </c>
      <c r="F4042" s="5" t="str">
        <f t="shared" si="252"/>
        <v>Young Adult</v>
      </c>
      <c r="G4042" t="s">
        <v>9020</v>
      </c>
      <c r="H4042">
        <v>12</v>
      </c>
      <c r="I4042" t="str">
        <f t="shared" si="253"/>
        <v>Frequent Buyer</v>
      </c>
      <c r="J4042">
        <v>3</v>
      </c>
      <c r="K4042" t="str">
        <f t="shared" si="254"/>
        <v>Neutral</v>
      </c>
      <c r="L4042">
        <v>0</v>
      </c>
      <c r="M4042" t="str">
        <f t="shared" si="255"/>
        <v>No Intent</v>
      </c>
    </row>
    <row r="4043" spans="1:13">
      <c r="A4043">
        <v>9915</v>
      </c>
      <c r="B4043" t="s">
        <v>9</v>
      </c>
      <c r="C4043" t="s">
        <v>18</v>
      </c>
      <c r="D4043" s="3">
        <v>1546.5797850608601</v>
      </c>
      <c r="E4043">
        <v>20</v>
      </c>
      <c r="F4043" s="5" t="str">
        <f t="shared" si="252"/>
        <v>Young Adult</v>
      </c>
      <c r="G4043" t="s">
        <v>9020</v>
      </c>
      <c r="H4043">
        <v>3</v>
      </c>
      <c r="I4043" t="str">
        <f t="shared" si="253"/>
        <v>Occasional Buyer</v>
      </c>
      <c r="J4043">
        <v>3</v>
      </c>
      <c r="K4043" t="str">
        <f t="shared" si="254"/>
        <v>Neutral</v>
      </c>
      <c r="L4043">
        <v>0</v>
      </c>
      <c r="M4043" t="str">
        <f t="shared" si="255"/>
        <v>No Intent</v>
      </c>
    </row>
    <row r="4044" spans="1:13">
      <c r="A4044">
        <v>9916</v>
      </c>
      <c r="B4044" t="s">
        <v>9</v>
      </c>
      <c r="C4044" t="s">
        <v>13</v>
      </c>
      <c r="D4044" s="3">
        <v>2921.1667939082399</v>
      </c>
      <c r="E4044">
        <v>53</v>
      </c>
      <c r="F4044" s="5" t="str">
        <f t="shared" si="252"/>
        <v>Mature Adult</v>
      </c>
      <c r="G4044" t="s">
        <v>9020</v>
      </c>
      <c r="H4044">
        <v>13</v>
      </c>
      <c r="I4044" t="str">
        <f t="shared" si="253"/>
        <v>Very Frequent Buyer</v>
      </c>
      <c r="J4044">
        <v>3</v>
      </c>
      <c r="K4044" t="str">
        <f t="shared" si="254"/>
        <v>Neutral</v>
      </c>
      <c r="L4044">
        <v>1</v>
      </c>
      <c r="M4044" t="str">
        <f t="shared" si="255"/>
        <v>Intent to Purchase</v>
      </c>
    </row>
    <row r="4045" spans="1:13">
      <c r="A4045">
        <v>9917</v>
      </c>
      <c r="B4045" t="s">
        <v>31</v>
      </c>
      <c r="C4045" t="s">
        <v>22</v>
      </c>
      <c r="D4045" s="3">
        <v>1070.3502536896301</v>
      </c>
      <c r="E4045">
        <v>56</v>
      </c>
      <c r="F4045" s="5" t="str">
        <f t="shared" si="252"/>
        <v>Mature Adult</v>
      </c>
      <c r="G4045" t="s">
        <v>9019</v>
      </c>
      <c r="H4045">
        <v>13</v>
      </c>
      <c r="I4045" t="str">
        <f t="shared" si="253"/>
        <v>Very Frequent Buyer</v>
      </c>
      <c r="J4045">
        <v>4</v>
      </c>
      <c r="K4045" t="str">
        <f t="shared" si="254"/>
        <v>Satisfied</v>
      </c>
      <c r="L4045">
        <v>1</v>
      </c>
      <c r="M4045" t="str">
        <f t="shared" si="255"/>
        <v>Intent to Purchase</v>
      </c>
    </row>
    <row r="4046" spans="1:13">
      <c r="A4046">
        <v>9918</v>
      </c>
      <c r="B4046" t="s">
        <v>9</v>
      </c>
      <c r="C4046" t="s">
        <v>18</v>
      </c>
      <c r="D4046" s="3">
        <v>2674.4491887552799</v>
      </c>
      <c r="E4046">
        <v>18</v>
      </c>
      <c r="F4046" s="5" t="str">
        <f t="shared" si="252"/>
        <v>Adolescent</v>
      </c>
      <c r="G4046" t="s">
        <v>9020</v>
      </c>
      <c r="H4046">
        <v>5</v>
      </c>
      <c r="I4046" t="str">
        <f t="shared" si="253"/>
        <v>Regular Buyer</v>
      </c>
      <c r="J4046">
        <v>3</v>
      </c>
      <c r="K4046" t="str">
        <f t="shared" si="254"/>
        <v>Neutral</v>
      </c>
      <c r="L4046">
        <v>0</v>
      </c>
      <c r="M4046" t="str">
        <f t="shared" si="255"/>
        <v>No Intent</v>
      </c>
    </row>
    <row r="4047" spans="1:13">
      <c r="A4047">
        <v>9919</v>
      </c>
      <c r="B4047" t="s">
        <v>24</v>
      </c>
      <c r="C4047" t="s">
        <v>10</v>
      </c>
      <c r="D4047" s="3">
        <v>2321.6189760156099</v>
      </c>
      <c r="E4047">
        <v>21</v>
      </c>
      <c r="F4047" s="5" t="str">
        <f t="shared" si="252"/>
        <v>Young Adult</v>
      </c>
      <c r="G4047" t="s">
        <v>9020</v>
      </c>
      <c r="H4047">
        <v>13</v>
      </c>
      <c r="I4047" t="str">
        <f t="shared" si="253"/>
        <v>Very Frequent Buyer</v>
      </c>
      <c r="J4047">
        <v>1</v>
      </c>
      <c r="K4047" t="str">
        <f t="shared" si="254"/>
        <v>Unsatisfied</v>
      </c>
      <c r="L4047">
        <v>0</v>
      </c>
      <c r="M4047" t="str">
        <f t="shared" si="255"/>
        <v>No Intent</v>
      </c>
    </row>
    <row r="4048" spans="1:13">
      <c r="A4048">
        <v>9920</v>
      </c>
      <c r="B4048" t="s">
        <v>31</v>
      </c>
      <c r="C4048" t="s">
        <v>10</v>
      </c>
      <c r="D4048" s="3">
        <v>1174.70042913153</v>
      </c>
      <c r="E4048">
        <v>18</v>
      </c>
      <c r="F4048" s="5" t="str">
        <f t="shared" si="252"/>
        <v>Adolescent</v>
      </c>
      <c r="G4048" t="s">
        <v>9020</v>
      </c>
      <c r="H4048">
        <v>8</v>
      </c>
      <c r="I4048" t="str">
        <f t="shared" si="253"/>
        <v>Frequent Buyer</v>
      </c>
      <c r="J4048">
        <v>4</v>
      </c>
      <c r="K4048" t="str">
        <f t="shared" si="254"/>
        <v>Satisfied</v>
      </c>
      <c r="L4048">
        <v>1</v>
      </c>
      <c r="M4048" t="str">
        <f t="shared" si="255"/>
        <v>Intent to Purchase</v>
      </c>
    </row>
    <row r="4049" spans="1:13">
      <c r="A4049">
        <v>9921</v>
      </c>
      <c r="B4049" t="s">
        <v>12</v>
      </c>
      <c r="C4049" t="s">
        <v>22</v>
      </c>
      <c r="D4049" s="3">
        <v>2125.1612814380101</v>
      </c>
      <c r="E4049">
        <v>49</v>
      </c>
      <c r="F4049" s="5" t="str">
        <f t="shared" si="252"/>
        <v>Middle aged</v>
      </c>
      <c r="G4049" t="s">
        <v>9019</v>
      </c>
      <c r="H4049">
        <v>4</v>
      </c>
      <c r="I4049" t="str">
        <f t="shared" si="253"/>
        <v>Regular Buyer</v>
      </c>
      <c r="J4049">
        <v>3</v>
      </c>
      <c r="K4049" t="str">
        <f t="shared" si="254"/>
        <v>Neutral</v>
      </c>
      <c r="L4049">
        <v>0</v>
      </c>
      <c r="M4049" t="str">
        <f t="shared" si="255"/>
        <v>No Intent</v>
      </c>
    </row>
    <row r="4050" spans="1:13">
      <c r="A4050">
        <v>9922</v>
      </c>
      <c r="B4050" t="s">
        <v>9</v>
      </c>
      <c r="C4050" t="s">
        <v>22</v>
      </c>
      <c r="D4050" s="3">
        <v>2973.2874884461398</v>
      </c>
      <c r="E4050">
        <v>62</v>
      </c>
      <c r="F4050" s="5" t="str">
        <f t="shared" si="252"/>
        <v>Senior</v>
      </c>
      <c r="G4050" t="s">
        <v>9020</v>
      </c>
      <c r="H4050">
        <v>19</v>
      </c>
      <c r="I4050" t="str">
        <f t="shared" si="253"/>
        <v>Very Frequent Buyer</v>
      </c>
      <c r="J4050">
        <v>4</v>
      </c>
      <c r="K4050" t="str">
        <f t="shared" si="254"/>
        <v>Satisfied</v>
      </c>
      <c r="L4050">
        <v>1</v>
      </c>
      <c r="M4050" t="str">
        <f t="shared" si="255"/>
        <v>Intent to Purchase</v>
      </c>
    </row>
    <row r="4051" spans="1:13">
      <c r="A4051">
        <v>9923</v>
      </c>
      <c r="B4051" t="s">
        <v>24</v>
      </c>
      <c r="C4051" t="s">
        <v>28</v>
      </c>
      <c r="D4051" s="3">
        <v>538.64632935930194</v>
      </c>
      <c r="E4051">
        <v>49</v>
      </c>
      <c r="F4051" s="5" t="str">
        <f t="shared" si="252"/>
        <v>Middle aged</v>
      </c>
      <c r="G4051" t="s">
        <v>9019</v>
      </c>
      <c r="H4051">
        <v>12</v>
      </c>
      <c r="I4051" t="str">
        <f t="shared" si="253"/>
        <v>Frequent Buyer</v>
      </c>
      <c r="J4051">
        <v>2</v>
      </c>
      <c r="K4051" t="str">
        <f t="shared" si="254"/>
        <v>Unsatisfied</v>
      </c>
      <c r="L4051">
        <v>0</v>
      </c>
      <c r="M4051" t="str">
        <f t="shared" si="255"/>
        <v>No Intent</v>
      </c>
    </row>
    <row r="4052" spans="1:13">
      <c r="A4052">
        <v>9924</v>
      </c>
      <c r="B4052" t="s">
        <v>9</v>
      </c>
      <c r="C4052" t="s">
        <v>10</v>
      </c>
      <c r="D4052" s="3">
        <v>1115.7187343928499</v>
      </c>
      <c r="E4052">
        <v>33</v>
      </c>
      <c r="F4052" s="5" t="str">
        <f t="shared" si="252"/>
        <v>Adult</v>
      </c>
      <c r="G4052" t="s">
        <v>9019</v>
      </c>
      <c r="H4052">
        <v>12</v>
      </c>
      <c r="I4052" t="str">
        <f t="shared" si="253"/>
        <v>Frequent Buyer</v>
      </c>
      <c r="J4052">
        <v>1</v>
      </c>
      <c r="K4052" t="str">
        <f t="shared" si="254"/>
        <v>Unsatisfied</v>
      </c>
      <c r="L4052">
        <v>0</v>
      </c>
      <c r="M4052" t="str">
        <f t="shared" si="255"/>
        <v>No Intent</v>
      </c>
    </row>
    <row r="4053" spans="1:13">
      <c r="A4053">
        <v>9925</v>
      </c>
      <c r="B4053" t="s">
        <v>12</v>
      </c>
      <c r="C4053" t="s">
        <v>18</v>
      </c>
      <c r="D4053" s="3">
        <v>1545.5919016527</v>
      </c>
      <c r="E4053">
        <v>54</v>
      </c>
      <c r="F4053" s="5" t="str">
        <f t="shared" si="252"/>
        <v>Mature Adult</v>
      </c>
      <c r="G4053" t="s">
        <v>9020</v>
      </c>
      <c r="H4053">
        <v>11</v>
      </c>
      <c r="I4053" t="str">
        <f t="shared" si="253"/>
        <v>Frequent Buyer</v>
      </c>
      <c r="J4053">
        <v>5</v>
      </c>
      <c r="K4053" t="str">
        <f t="shared" si="254"/>
        <v>Satisfied</v>
      </c>
      <c r="L4053">
        <v>1</v>
      </c>
      <c r="M4053" t="str">
        <f t="shared" si="255"/>
        <v>Intent to Purchase</v>
      </c>
    </row>
    <row r="4054" spans="1:13">
      <c r="A4054">
        <v>9926</v>
      </c>
      <c r="B4054" t="s">
        <v>15</v>
      </c>
      <c r="C4054" t="s">
        <v>22</v>
      </c>
      <c r="D4054" s="3">
        <v>1137.51436471536</v>
      </c>
      <c r="E4054">
        <v>42</v>
      </c>
      <c r="F4054" s="5" t="str">
        <f t="shared" si="252"/>
        <v>Middle aged</v>
      </c>
      <c r="G4054" t="s">
        <v>9019</v>
      </c>
      <c r="H4054">
        <v>4</v>
      </c>
      <c r="I4054" t="str">
        <f t="shared" si="253"/>
        <v>Regular Buyer</v>
      </c>
      <c r="J4054">
        <v>1</v>
      </c>
      <c r="K4054" t="str">
        <f t="shared" si="254"/>
        <v>Unsatisfied</v>
      </c>
      <c r="L4054">
        <v>0</v>
      </c>
      <c r="M4054" t="str">
        <f t="shared" si="255"/>
        <v>No Intent</v>
      </c>
    </row>
    <row r="4055" spans="1:13">
      <c r="A4055">
        <v>9927</v>
      </c>
      <c r="B4055" t="s">
        <v>15</v>
      </c>
      <c r="C4055" t="s">
        <v>28</v>
      </c>
      <c r="D4055" s="3">
        <v>1576.7950378251201</v>
      </c>
      <c r="E4055">
        <v>47</v>
      </c>
      <c r="F4055" s="5" t="str">
        <f t="shared" si="252"/>
        <v>Middle aged</v>
      </c>
      <c r="G4055" t="s">
        <v>9020</v>
      </c>
      <c r="H4055">
        <v>11</v>
      </c>
      <c r="I4055" t="str">
        <f t="shared" si="253"/>
        <v>Frequent Buyer</v>
      </c>
      <c r="J4055">
        <v>3</v>
      </c>
      <c r="K4055" t="str">
        <f t="shared" si="254"/>
        <v>Neutral</v>
      </c>
      <c r="L4055">
        <v>1</v>
      </c>
      <c r="M4055" t="str">
        <f t="shared" si="255"/>
        <v>Intent to Purchase</v>
      </c>
    </row>
    <row r="4056" spans="1:13">
      <c r="A4056">
        <v>9928</v>
      </c>
      <c r="B4056" t="s">
        <v>12</v>
      </c>
      <c r="C4056" t="s">
        <v>10</v>
      </c>
      <c r="D4056" s="3">
        <v>1681.65848431721</v>
      </c>
      <c r="E4056">
        <v>39</v>
      </c>
      <c r="F4056" s="5" t="str">
        <f t="shared" si="252"/>
        <v>Adult</v>
      </c>
      <c r="G4056" t="s">
        <v>9020</v>
      </c>
      <c r="H4056">
        <v>9</v>
      </c>
      <c r="I4056" t="str">
        <f t="shared" si="253"/>
        <v>Frequent Buyer</v>
      </c>
      <c r="J4056">
        <v>2</v>
      </c>
      <c r="K4056" t="str">
        <f t="shared" si="254"/>
        <v>Unsatisfied</v>
      </c>
      <c r="L4056">
        <v>1</v>
      </c>
      <c r="M4056" t="str">
        <f t="shared" si="255"/>
        <v>Intent to Purchase</v>
      </c>
    </row>
    <row r="4057" spans="1:13">
      <c r="A4057">
        <v>9929</v>
      </c>
      <c r="B4057" t="s">
        <v>31</v>
      </c>
      <c r="C4057" t="s">
        <v>13</v>
      </c>
      <c r="D4057" s="3">
        <v>2109.7696450529502</v>
      </c>
      <c r="E4057">
        <v>53</v>
      </c>
      <c r="F4057" s="5" t="str">
        <f t="shared" si="252"/>
        <v>Mature Adult</v>
      </c>
      <c r="G4057" t="s">
        <v>9020</v>
      </c>
      <c r="H4057">
        <v>18</v>
      </c>
      <c r="I4057" t="str">
        <f t="shared" si="253"/>
        <v>Very Frequent Buyer</v>
      </c>
      <c r="J4057">
        <v>3</v>
      </c>
      <c r="K4057" t="str">
        <f t="shared" si="254"/>
        <v>Neutral</v>
      </c>
      <c r="L4057">
        <v>1</v>
      </c>
      <c r="M4057" t="str">
        <f t="shared" si="255"/>
        <v>Intent to Purchase</v>
      </c>
    </row>
    <row r="4058" spans="1:13">
      <c r="A4058">
        <v>9930</v>
      </c>
      <c r="B4058" t="s">
        <v>15</v>
      </c>
      <c r="C4058" t="s">
        <v>28</v>
      </c>
      <c r="D4058" s="3">
        <v>1726.4154633739599</v>
      </c>
      <c r="E4058">
        <v>54</v>
      </c>
      <c r="F4058" s="5" t="str">
        <f t="shared" si="252"/>
        <v>Mature Adult</v>
      </c>
      <c r="G4058" t="s">
        <v>9020</v>
      </c>
      <c r="H4058">
        <v>16</v>
      </c>
      <c r="I4058" t="str">
        <f t="shared" si="253"/>
        <v>Very Frequent Buyer</v>
      </c>
      <c r="J4058">
        <v>5</v>
      </c>
      <c r="K4058" t="str">
        <f t="shared" si="254"/>
        <v>Satisfied</v>
      </c>
      <c r="L4058">
        <v>1</v>
      </c>
      <c r="M4058" t="str">
        <f t="shared" si="255"/>
        <v>Intent to Purchase</v>
      </c>
    </row>
    <row r="4059" spans="1:13">
      <c r="A4059">
        <v>9931</v>
      </c>
      <c r="B4059" t="s">
        <v>24</v>
      </c>
      <c r="C4059" t="s">
        <v>13</v>
      </c>
      <c r="D4059" s="3">
        <v>2558.5858601147002</v>
      </c>
      <c r="E4059">
        <v>31</v>
      </c>
      <c r="F4059" s="5" t="str">
        <f t="shared" si="252"/>
        <v>Adult</v>
      </c>
      <c r="G4059" t="s">
        <v>9020</v>
      </c>
      <c r="H4059">
        <v>12</v>
      </c>
      <c r="I4059" t="str">
        <f t="shared" si="253"/>
        <v>Frequent Buyer</v>
      </c>
      <c r="J4059">
        <v>1</v>
      </c>
      <c r="K4059" t="str">
        <f t="shared" si="254"/>
        <v>Unsatisfied</v>
      </c>
      <c r="L4059">
        <v>1</v>
      </c>
      <c r="M4059" t="str">
        <f t="shared" si="255"/>
        <v>Intent to Purchase</v>
      </c>
    </row>
    <row r="4060" spans="1:13">
      <c r="A4060">
        <v>9932</v>
      </c>
      <c r="B4060" t="s">
        <v>24</v>
      </c>
      <c r="C4060" t="s">
        <v>13</v>
      </c>
      <c r="D4060" s="3">
        <v>1063.3494621099701</v>
      </c>
      <c r="E4060">
        <v>32</v>
      </c>
      <c r="F4060" s="5" t="str">
        <f t="shared" si="252"/>
        <v>Adult</v>
      </c>
      <c r="G4060" t="s">
        <v>9020</v>
      </c>
      <c r="H4060">
        <v>8</v>
      </c>
      <c r="I4060" t="str">
        <f t="shared" si="253"/>
        <v>Frequent Buyer</v>
      </c>
      <c r="J4060">
        <v>4</v>
      </c>
      <c r="K4060" t="str">
        <f t="shared" si="254"/>
        <v>Satisfied</v>
      </c>
      <c r="L4060">
        <v>1</v>
      </c>
      <c r="M4060" t="str">
        <f t="shared" si="255"/>
        <v>Intent to Purchase</v>
      </c>
    </row>
    <row r="4061" spans="1:13">
      <c r="A4061">
        <v>9933</v>
      </c>
      <c r="B4061" t="s">
        <v>15</v>
      </c>
      <c r="C4061" t="s">
        <v>28</v>
      </c>
      <c r="D4061" s="3">
        <v>1266.72246864198</v>
      </c>
      <c r="E4061">
        <v>66</v>
      </c>
      <c r="F4061" s="5" t="str">
        <f t="shared" si="252"/>
        <v>Senior</v>
      </c>
      <c r="G4061" t="s">
        <v>9019</v>
      </c>
      <c r="H4061">
        <v>11</v>
      </c>
      <c r="I4061" t="str">
        <f t="shared" si="253"/>
        <v>Frequent Buyer</v>
      </c>
      <c r="J4061">
        <v>1</v>
      </c>
      <c r="K4061" t="str">
        <f t="shared" si="254"/>
        <v>Unsatisfied</v>
      </c>
      <c r="L4061">
        <v>0</v>
      </c>
      <c r="M4061" t="str">
        <f t="shared" si="255"/>
        <v>No Intent</v>
      </c>
    </row>
    <row r="4062" spans="1:13">
      <c r="A4062">
        <v>9934</v>
      </c>
      <c r="B4062" t="s">
        <v>24</v>
      </c>
      <c r="C4062" t="s">
        <v>28</v>
      </c>
      <c r="D4062" s="3">
        <v>2515.46064052974</v>
      </c>
      <c r="E4062">
        <v>58</v>
      </c>
      <c r="F4062" s="5" t="str">
        <f t="shared" si="252"/>
        <v>Mature Adult</v>
      </c>
      <c r="G4062" t="s">
        <v>9020</v>
      </c>
      <c r="H4062">
        <v>15</v>
      </c>
      <c r="I4062" t="str">
        <f t="shared" si="253"/>
        <v>Very Frequent Buyer</v>
      </c>
      <c r="J4062">
        <v>1</v>
      </c>
      <c r="K4062" t="str">
        <f t="shared" si="254"/>
        <v>Unsatisfied</v>
      </c>
      <c r="L4062">
        <v>1</v>
      </c>
      <c r="M4062" t="str">
        <f t="shared" si="255"/>
        <v>Intent to Purchase</v>
      </c>
    </row>
    <row r="4063" spans="1:13">
      <c r="A4063">
        <v>9935</v>
      </c>
      <c r="B4063" t="s">
        <v>24</v>
      </c>
      <c r="C4063" t="s">
        <v>13</v>
      </c>
      <c r="D4063" s="3">
        <v>2101.0567234300802</v>
      </c>
      <c r="E4063">
        <v>58</v>
      </c>
      <c r="F4063" s="5" t="str">
        <f t="shared" si="252"/>
        <v>Mature Adult</v>
      </c>
      <c r="G4063" t="s">
        <v>9019</v>
      </c>
      <c r="H4063">
        <v>3</v>
      </c>
      <c r="I4063" t="str">
        <f t="shared" si="253"/>
        <v>Occasional Buyer</v>
      </c>
      <c r="J4063">
        <v>4</v>
      </c>
      <c r="K4063" t="str">
        <f t="shared" si="254"/>
        <v>Satisfied</v>
      </c>
      <c r="L4063">
        <v>1</v>
      </c>
      <c r="M4063" t="str">
        <f t="shared" si="255"/>
        <v>Intent to Purchase</v>
      </c>
    </row>
    <row r="4064" spans="1:13">
      <c r="A4064">
        <v>9936</v>
      </c>
      <c r="B4064" t="s">
        <v>15</v>
      </c>
      <c r="C4064" t="s">
        <v>22</v>
      </c>
      <c r="D4064" s="3">
        <v>2329.5849418115799</v>
      </c>
      <c r="E4064">
        <v>27</v>
      </c>
      <c r="F4064" s="5" t="str">
        <f t="shared" si="252"/>
        <v>Young Adult</v>
      </c>
      <c r="G4064" t="s">
        <v>9020</v>
      </c>
      <c r="H4064">
        <v>7</v>
      </c>
      <c r="I4064" t="str">
        <f t="shared" si="253"/>
        <v>Frequent Buyer</v>
      </c>
      <c r="J4064">
        <v>1</v>
      </c>
      <c r="K4064" t="str">
        <f t="shared" si="254"/>
        <v>Unsatisfied</v>
      </c>
      <c r="L4064">
        <v>0</v>
      </c>
      <c r="M4064" t="str">
        <f t="shared" si="255"/>
        <v>No Intent</v>
      </c>
    </row>
    <row r="4065" spans="1:13">
      <c r="A4065">
        <v>9937</v>
      </c>
      <c r="B4065" t="s">
        <v>12</v>
      </c>
      <c r="C4065" t="s">
        <v>28</v>
      </c>
      <c r="D4065" s="3">
        <v>2544.9075869887301</v>
      </c>
      <c r="E4065">
        <v>56</v>
      </c>
      <c r="F4065" s="5" t="str">
        <f t="shared" si="252"/>
        <v>Mature Adult</v>
      </c>
      <c r="G4065" t="s">
        <v>9019</v>
      </c>
      <c r="H4065">
        <v>16</v>
      </c>
      <c r="I4065" t="str">
        <f t="shared" si="253"/>
        <v>Very Frequent Buyer</v>
      </c>
      <c r="J4065">
        <v>3</v>
      </c>
      <c r="K4065" t="str">
        <f t="shared" si="254"/>
        <v>Neutral</v>
      </c>
      <c r="L4065">
        <v>0</v>
      </c>
      <c r="M4065" t="str">
        <f t="shared" si="255"/>
        <v>No Intent</v>
      </c>
    </row>
    <row r="4066" spans="1:13">
      <c r="A4066">
        <v>9938</v>
      </c>
      <c r="B4066" t="s">
        <v>12</v>
      </c>
      <c r="C4066" t="s">
        <v>28</v>
      </c>
      <c r="D4066" s="3">
        <v>501.897107523123</v>
      </c>
      <c r="E4066">
        <v>51</v>
      </c>
      <c r="F4066" s="5" t="str">
        <f t="shared" si="252"/>
        <v>Mature Adult</v>
      </c>
      <c r="G4066" t="s">
        <v>9019</v>
      </c>
      <c r="H4066">
        <v>8</v>
      </c>
      <c r="I4066" t="str">
        <f t="shared" si="253"/>
        <v>Frequent Buyer</v>
      </c>
      <c r="J4066">
        <v>4</v>
      </c>
      <c r="K4066" t="str">
        <f t="shared" si="254"/>
        <v>Satisfied</v>
      </c>
      <c r="L4066">
        <v>1</v>
      </c>
      <c r="M4066" t="str">
        <f t="shared" si="255"/>
        <v>Intent to Purchase</v>
      </c>
    </row>
    <row r="4067" spans="1:13">
      <c r="A4067">
        <v>9939</v>
      </c>
      <c r="B4067" t="s">
        <v>12</v>
      </c>
      <c r="C4067" t="s">
        <v>13</v>
      </c>
      <c r="D4067" s="3">
        <v>2559.89824621344</v>
      </c>
      <c r="E4067">
        <v>20</v>
      </c>
      <c r="F4067" s="5" t="str">
        <f t="shared" si="252"/>
        <v>Young Adult</v>
      </c>
      <c r="G4067" t="s">
        <v>9019</v>
      </c>
      <c r="H4067">
        <v>14</v>
      </c>
      <c r="I4067" t="str">
        <f t="shared" si="253"/>
        <v>Very Frequent Buyer</v>
      </c>
      <c r="J4067">
        <v>2</v>
      </c>
      <c r="K4067" t="str">
        <f t="shared" si="254"/>
        <v>Unsatisfied</v>
      </c>
      <c r="L4067">
        <v>0</v>
      </c>
      <c r="M4067" t="str">
        <f t="shared" si="255"/>
        <v>No Intent</v>
      </c>
    </row>
    <row r="4068" spans="1:13">
      <c r="A4068">
        <v>9940</v>
      </c>
      <c r="B4068" t="s">
        <v>9</v>
      </c>
      <c r="C4068" t="s">
        <v>10</v>
      </c>
      <c r="D4068" s="3">
        <v>1349.4273968862001</v>
      </c>
      <c r="E4068">
        <v>51</v>
      </c>
      <c r="F4068" s="5" t="str">
        <f t="shared" si="252"/>
        <v>Mature Adult</v>
      </c>
      <c r="G4068" t="s">
        <v>9019</v>
      </c>
      <c r="H4068">
        <v>14</v>
      </c>
      <c r="I4068" t="str">
        <f t="shared" si="253"/>
        <v>Very Frequent Buyer</v>
      </c>
      <c r="J4068">
        <v>4</v>
      </c>
      <c r="K4068" t="str">
        <f t="shared" si="254"/>
        <v>Satisfied</v>
      </c>
      <c r="L4068">
        <v>1</v>
      </c>
      <c r="M4068" t="str">
        <f t="shared" si="255"/>
        <v>Intent to Purchase</v>
      </c>
    </row>
    <row r="4069" spans="1:13">
      <c r="A4069">
        <v>9941</v>
      </c>
      <c r="B4069" t="s">
        <v>31</v>
      </c>
      <c r="C4069" t="s">
        <v>22</v>
      </c>
      <c r="D4069" s="3">
        <v>496.00881701896901</v>
      </c>
      <c r="E4069">
        <v>22</v>
      </c>
      <c r="F4069" s="5" t="str">
        <f t="shared" si="252"/>
        <v>Young Adult</v>
      </c>
      <c r="G4069" t="s">
        <v>9019</v>
      </c>
      <c r="H4069">
        <v>9</v>
      </c>
      <c r="I4069" t="str">
        <f t="shared" si="253"/>
        <v>Frequent Buyer</v>
      </c>
      <c r="J4069">
        <v>3</v>
      </c>
      <c r="K4069" t="str">
        <f t="shared" si="254"/>
        <v>Neutral</v>
      </c>
      <c r="L4069">
        <v>0</v>
      </c>
      <c r="M4069" t="str">
        <f t="shared" si="255"/>
        <v>No Intent</v>
      </c>
    </row>
    <row r="4070" spans="1:13">
      <c r="A4070">
        <v>9942</v>
      </c>
      <c r="B4070" t="s">
        <v>9</v>
      </c>
      <c r="C4070" t="s">
        <v>18</v>
      </c>
      <c r="D4070" s="3">
        <v>984.22985282582397</v>
      </c>
      <c r="E4070">
        <v>59</v>
      </c>
      <c r="F4070" s="5" t="str">
        <f t="shared" si="252"/>
        <v>Mature Adult</v>
      </c>
      <c r="G4070" t="s">
        <v>9020</v>
      </c>
      <c r="H4070">
        <v>18</v>
      </c>
      <c r="I4070" t="str">
        <f t="shared" si="253"/>
        <v>Very Frequent Buyer</v>
      </c>
      <c r="J4070">
        <v>4</v>
      </c>
      <c r="K4070" t="str">
        <f t="shared" si="254"/>
        <v>Satisfied</v>
      </c>
      <c r="L4070">
        <v>1</v>
      </c>
      <c r="M4070" t="str">
        <f t="shared" si="255"/>
        <v>Intent to Purchase</v>
      </c>
    </row>
    <row r="4071" spans="1:13">
      <c r="A4071">
        <v>9943</v>
      </c>
      <c r="B4071" t="s">
        <v>15</v>
      </c>
      <c r="C4071" t="s">
        <v>13</v>
      </c>
      <c r="D4071" s="3">
        <v>810.60106296687502</v>
      </c>
      <c r="E4071">
        <v>59</v>
      </c>
      <c r="F4071" s="5" t="str">
        <f t="shared" si="252"/>
        <v>Mature Adult</v>
      </c>
      <c r="G4071" t="s">
        <v>9020</v>
      </c>
      <c r="H4071">
        <v>5</v>
      </c>
      <c r="I4071" t="str">
        <f t="shared" si="253"/>
        <v>Regular Buyer</v>
      </c>
      <c r="J4071">
        <v>2</v>
      </c>
      <c r="K4071" t="str">
        <f t="shared" si="254"/>
        <v>Unsatisfied</v>
      </c>
      <c r="L4071">
        <v>1</v>
      </c>
      <c r="M4071" t="str">
        <f t="shared" si="255"/>
        <v>Intent to Purchase</v>
      </c>
    </row>
    <row r="4072" spans="1:13">
      <c r="A4072">
        <v>9944</v>
      </c>
      <c r="B4072" t="s">
        <v>15</v>
      </c>
      <c r="C4072" t="s">
        <v>13</v>
      </c>
      <c r="D4072" s="3">
        <v>1306.3690575281901</v>
      </c>
      <c r="E4072">
        <v>26</v>
      </c>
      <c r="F4072" s="5" t="str">
        <f t="shared" si="252"/>
        <v>Young Adult</v>
      </c>
      <c r="G4072" t="s">
        <v>9020</v>
      </c>
      <c r="H4072">
        <v>11</v>
      </c>
      <c r="I4072" t="str">
        <f t="shared" si="253"/>
        <v>Frequent Buyer</v>
      </c>
      <c r="J4072">
        <v>1</v>
      </c>
      <c r="K4072" t="str">
        <f t="shared" si="254"/>
        <v>Unsatisfied</v>
      </c>
      <c r="L4072">
        <v>0</v>
      </c>
      <c r="M4072" t="str">
        <f t="shared" si="255"/>
        <v>No Intent</v>
      </c>
    </row>
    <row r="4073" spans="1:13">
      <c r="A4073">
        <v>9945</v>
      </c>
      <c r="B4073" t="s">
        <v>31</v>
      </c>
      <c r="C4073" t="s">
        <v>18</v>
      </c>
      <c r="D4073" s="3">
        <v>1764.8953394436001</v>
      </c>
      <c r="E4073">
        <v>23</v>
      </c>
      <c r="F4073" s="5" t="str">
        <f t="shared" si="252"/>
        <v>Young Adult</v>
      </c>
      <c r="G4073" t="s">
        <v>9020</v>
      </c>
      <c r="H4073">
        <v>19</v>
      </c>
      <c r="I4073" t="str">
        <f t="shared" si="253"/>
        <v>Very Frequent Buyer</v>
      </c>
      <c r="J4073">
        <v>2</v>
      </c>
      <c r="K4073" t="str">
        <f t="shared" si="254"/>
        <v>Unsatisfied</v>
      </c>
      <c r="L4073">
        <v>0</v>
      </c>
      <c r="M4073" t="str">
        <f t="shared" si="255"/>
        <v>No Intent</v>
      </c>
    </row>
    <row r="4074" spans="1:13">
      <c r="A4074">
        <v>9946</v>
      </c>
      <c r="B4074" t="s">
        <v>12</v>
      </c>
      <c r="C4074" t="s">
        <v>18</v>
      </c>
      <c r="D4074" s="3">
        <v>2063.9717686229401</v>
      </c>
      <c r="E4074">
        <v>50</v>
      </c>
      <c r="F4074" s="5" t="str">
        <f t="shared" si="252"/>
        <v>Mature Adult</v>
      </c>
      <c r="G4074" t="s">
        <v>9019</v>
      </c>
      <c r="H4074">
        <v>3</v>
      </c>
      <c r="I4074" t="str">
        <f t="shared" si="253"/>
        <v>Occasional Buyer</v>
      </c>
      <c r="J4074">
        <v>5</v>
      </c>
      <c r="K4074" t="str">
        <f t="shared" si="254"/>
        <v>Satisfied</v>
      </c>
      <c r="L4074">
        <v>1</v>
      </c>
      <c r="M4074" t="str">
        <f t="shared" si="255"/>
        <v>Intent to Purchase</v>
      </c>
    </row>
    <row r="4075" spans="1:13">
      <c r="A4075">
        <v>9947</v>
      </c>
      <c r="B4075" t="s">
        <v>15</v>
      </c>
      <c r="C4075" t="s">
        <v>18</v>
      </c>
      <c r="D4075" s="3">
        <v>2507.9405643578898</v>
      </c>
      <c r="E4075">
        <v>59</v>
      </c>
      <c r="F4075" s="5" t="str">
        <f t="shared" si="252"/>
        <v>Mature Adult</v>
      </c>
      <c r="G4075" t="s">
        <v>9019</v>
      </c>
      <c r="H4075">
        <v>15</v>
      </c>
      <c r="I4075" t="str">
        <f t="shared" si="253"/>
        <v>Very Frequent Buyer</v>
      </c>
      <c r="J4075">
        <v>1</v>
      </c>
      <c r="K4075" t="str">
        <f t="shared" si="254"/>
        <v>Unsatisfied</v>
      </c>
      <c r="L4075">
        <v>0</v>
      </c>
      <c r="M4075" t="str">
        <f t="shared" si="255"/>
        <v>No Intent</v>
      </c>
    </row>
    <row r="4076" spans="1:13">
      <c r="A4076">
        <v>9948</v>
      </c>
      <c r="B4076" t="s">
        <v>12</v>
      </c>
      <c r="C4076" t="s">
        <v>13</v>
      </c>
      <c r="D4076" s="3">
        <v>2093.6384545769502</v>
      </c>
      <c r="E4076">
        <v>35</v>
      </c>
      <c r="F4076" s="5" t="str">
        <f t="shared" ref="F4076:F4139" si="256">IF(E4076&lt;20,"Adolescent",IF(E4076&lt;30,"Young Adult",IF(E4076&lt;40,"Adult",IF(E4076&lt;50,"Middle aged",IF(E4076&lt;60,"Mature Adult","Senior")))))</f>
        <v>Adult</v>
      </c>
      <c r="G4076" t="s">
        <v>9020</v>
      </c>
      <c r="H4076">
        <v>3</v>
      </c>
      <c r="I4076" t="str">
        <f t="shared" si="253"/>
        <v>Occasional Buyer</v>
      </c>
      <c r="J4076">
        <v>2</v>
      </c>
      <c r="K4076" t="str">
        <f t="shared" si="254"/>
        <v>Unsatisfied</v>
      </c>
      <c r="L4076">
        <v>1</v>
      </c>
      <c r="M4076" t="str">
        <f t="shared" si="255"/>
        <v>Intent to Purchase</v>
      </c>
    </row>
    <row r="4077" spans="1:13">
      <c r="A4077">
        <v>9949</v>
      </c>
      <c r="B4077" t="s">
        <v>24</v>
      </c>
      <c r="C4077" t="s">
        <v>18</v>
      </c>
      <c r="D4077" s="3">
        <v>145.25254864645001</v>
      </c>
      <c r="E4077">
        <v>27</v>
      </c>
      <c r="F4077" s="5" t="str">
        <f t="shared" si="256"/>
        <v>Young Adult</v>
      </c>
      <c r="G4077" t="s">
        <v>9019</v>
      </c>
      <c r="H4077">
        <v>11</v>
      </c>
      <c r="I4077" t="str">
        <f t="shared" si="253"/>
        <v>Frequent Buyer</v>
      </c>
      <c r="J4077">
        <v>1</v>
      </c>
      <c r="K4077" t="str">
        <f t="shared" si="254"/>
        <v>Unsatisfied</v>
      </c>
      <c r="L4077">
        <v>0</v>
      </c>
      <c r="M4077" t="str">
        <f t="shared" si="255"/>
        <v>No Intent</v>
      </c>
    </row>
    <row r="4078" spans="1:13">
      <c r="A4078">
        <v>9950</v>
      </c>
      <c r="B4078" t="s">
        <v>9</v>
      </c>
      <c r="C4078" t="s">
        <v>28</v>
      </c>
      <c r="D4078" s="3">
        <v>1627.4125960175199</v>
      </c>
      <c r="E4078">
        <v>50</v>
      </c>
      <c r="F4078" s="5" t="str">
        <f t="shared" si="256"/>
        <v>Mature Adult</v>
      </c>
      <c r="G4078" t="s">
        <v>9020</v>
      </c>
      <c r="H4078">
        <v>5</v>
      </c>
      <c r="I4078" t="str">
        <f t="shared" si="253"/>
        <v>Regular Buyer</v>
      </c>
      <c r="J4078">
        <v>4</v>
      </c>
      <c r="K4078" t="str">
        <f t="shared" si="254"/>
        <v>Satisfied</v>
      </c>
      <c r="L4078">
        <v>1</v>
      </c>
      <c r="M4078" t="str">
        <f t="shared" si="255"/>
        <v>Intent to Purchase</v>
      </c>
    </row>
    <row r="4079" spans="1:13">
      <c r="A4079">
        <v>9951</v>
      </c>
      <c r="B4079" t="s">
        <v>24</v>
      </c>
      <c r="C4079" t="s">
        <v>18</v>
      </c>
      <c r="D4079" s="3">
        <v>1876.40478700668</v>
      </c>
      <c r="E4079">
        <v>40</v>
      </c>
      <c r="F4079" s="5" t="str">
        <f t="shared" si="256"/>
        <v>Middle aged</v>
      </c>
      <c r="G4079" t="s">
        <v>9019</v>
      </c>
      <c r="H4079">
        <v>2</v>
      </c>
      <c r="I4079" t="str">
        <f t="shared" si="253"/>
        <v>Occasional Buyer</v>
      </c>
      <c r="J4079">
        <v>5</v>
      </c>
      <c r="K4079" t="str">
        <f t="shared" si="254"/>
        <v>Satisfied</v>
      </c>
      <c r="L4079">
        <v>1</v>
      </c>
      <c r="M4079" t="str">
        <f t="shared" si="255"/>
        <v>Intent to Purchase</v>
      </c>
    </row>
    <row r="4080" spans="1:13">
      <c r="A4080">
        <v>9952</v>
      </c>
      <c r="B4080" t="s">
        <v>9</v>
      </c>
      <c r="C4080" t="s">
        <v>10</v>
      </c>
      <c r="D4080" s="3">
        <v>116.27518512386099</v>
      </c>
      <c r="E4080">
        <v>69</v>
      </c>
      <c r="F4080" s="5" t="str">
        <f t="shared" si="256"/>
        <v>Senior</v>
      </c>
      <c r="G4080" t="s">
        <v>9019</v>
      </c>
      <c r="H4080">
        <v>13</v>
      </c>
      <c r="I4080" t="str">
        <f t="shared" si="253"/>
        <v>Very Frequent Buyer</v>
      </c>
      <c r="J4080">
        <v>5</v>
      </c>
      <c r="K4080" t="str">
        <f t="shared" si="254"/>
        <v>Satisfied</v>
      </c>
      <c r="L4080">
        <v>1</v>
      </c>
      <c r="M4080" t="str">
        <f t="shared" si="255"/>
        <v>Intent to Purchase</v>
      </c>
    </row>
    <row r="4081" spans="1:13">
      <c r="A4081">
        <v>9953</v>
      </c>
      <c r="B4081" t="s">
        <v>15</v>
      </c>
      <c r="C4081" t="s">
        <v>18</v>
      </c>
      <c r="D4081" s="3">
        <v>2341.7444002717398</v>
      </c>
      <c r="E4081">
        <v>20</v>
      </c>
      <c r="F4081" s="5" t="str">
        <f t="shared" si="256"/>
        <v>Young Adult</v>
      </c>
      <c r="G4081" t="s">
        <v>9020</v>
      </c>
      <c r="H4081">
        <v>12</v>
      </c>
      <c r="I4081" t="str">
        <f t="shared" si="253"/>
        <v>Frequent Buyer</v>
      </c>
      <c r="J4081">
        <v>5</v>
      </c>
      <c r="K4081" t="str">
        <f t="shared" si="254"/>
        <v>Satisfied</v>
      </c>
      <c r="L4081">
        <v>1</v>
      </c>
      <c r="M4081" t="str">
        <f t="shared" si="255"/>
        <v>Intent to Purchase</v>
      </c>
    </row>
    <row r="4082" spans="1:13">
      <c r="A4082">
        <v>9954</v>
      </c>
      <c r="B4082" t="s">
        <v>24</v>
      </c>
      <c r="C4082" t="s">
        <v>13</v>
      </c>
      <c r="D4082" s="3">
        <v>310.931628456581</v>
      </c>
      <c r="E4082">
        <v>60</v>
      </c>
      <c r="F4082" s="5" t="str">
        <f t="shared" si="256"/>
        <v>Senior</v>
      </c>
      <c r="G4082" t="s">
        <v>9020</v>
      </c>
      <c r="H4082">
        <v>2</v>
      </c>
      <c r="I4082" t="str">
        <f t="shared" si="253"/>
        <v>Occasional Buyer</v>
      </c>
      <c r="J4082">
        <v>2</v>
      </c>
      <c r="K4082" t="str">
        <f t="shared" si="254"/>
        <v>Unsatisfied</v>
      </c>
      <c r="L4082">
        <v>1</v>
      </c>
      <c r="M4082" t="str">
        <f t="shared" si="255"/>
        <v>Intent to Purchase</v>
      </c>
    </row>
    <row r="4083" spans="1:13">
      <c r="A4083">
        <v>9955</v>
      </c>
      <c r="B4083" t="s">
        <v>9</v>
      </c>
      <c r="C4083" t="s">
        <v>18</v>
      </c>
      <c r="D4083" s="3">
        <v>1132.9857714493401</v>
      </c>
      <c r="E4083">
        <v>23</v>
      </c>
      <c r="F4083" s="5" t="str">
        <f t="shared" si="256"/>
        <v>Young Adult</v>
      </c>
      <c r="G4083" t="s">
        <v>9020</v>
      </c>
      <c r="H4083">
        <v>14</v>
      </c>
      <c r="I4083" t="str">
        <f t="shared" si="253"/>
        <v>Very Frequent Buyer</v>
      </c>
      <c r="J4083">
        <v>2</v>
      </c>
      <c r="K4083" t="str">
        <f t="shared" si="254"/>
        <v>Unsatisfied</v>
      </c>
      <c r="L4083">
        <v>0</v>
      </c>
      <c r="M4083" t="str">
        <f t="shared" si="255"/>
        <v>No Intent</v>
      </c>
    </row>
    <row r="4084" spans="1:13">
      <c r="A4084">
        <v>9956</v>
      </c>
      <c r="B4084" t="s">
        <v>31</v>
      </c>
      <c r="C4084" t="s">
        <v>13</v>
      </c>
      <c r="D4084" s="3">
        <v>1392.5249756554399</v>
      </c>
      <c r="E4084">
        <v>29</v>
      </c>
      <c r="F4084" s="5" t="str">
        <f t="shared" si="256"/>
        <v>Young Adult</v>
      </c>
      <c r="G4084" t="s">
        <v>9019</v>
      </c>
      <c r="H4084">
        <v>9</v>
      </c>
      <c r="I4084" t="str">
        <f t="shared" si="253"/>
        <v>Frequent Buyer</v>
      </c>
      <c r="J4084">
        <v>3</v>
      </c>
      <c r="K4084" t="str">
        <f t="shared" si="254"/>
        <v>Neutral</v>
      </c>
      <c r="L4084">
        <v>0</v>
      </c>
      <c r="M4084" t="str">
        <f t="shared" si="255"/>
        <v>No Intent</v>
      </c>
    </row>
    <row r="4085" spans="1:13">
      <c r="A4085">
        <v>9957</v>
      </c>
      <c r="B4085" t="s">
        <v>9</v>
      </c>
      <c r="C4085" t="s">
        <v>13</v>
      </c>
      <c r="D4085" s="3">
        <v>1356.7644809399301</v>
      </c>
      <c r="E4085">
        <v>19</v>
      </c>
      <c r="F4085" s="5" t="str">
        <f t="shared" si="256"/>
        <v>Adolescent</v>
      </c>
      <c r="G4085" t="s">
        <v>9020</v>
      </c>
      <c r="H4085">
        <v>1</v>
      </c>
      <c r="I4085" t="str">
        <f t="shared" si="253"/>
        <v>Rare Buyer</v>
      </c>
      <c r="J4085">
        <v>4</v>
      </c>
      <c r="K4085" t="str">
        <f t="shared" si="254"/>
        <v>Satisfied</v>
      </c>
      <c r="L4085">
        <v>1</v>
      </c>
      <c r="M4085" t="str">
        <f t="shared" si="255"/>
        <v>Intent to Purchase</v>
      </c>
    </row>
    <row r="4086" spans="1:13">
      <c r="A4086">
        <v>9958</v>
      </c>
      <c r="B4086" t="s">
        <v>31</v>
      </c>
      <c r="C4086" t="s">
        <v>13</v>
      </c>
      <c r="D4086" s="3">
        <v>1760.34304922258</v>
      </c>
      <c r="E4086">
        <v>67</v>
      </c>
      <c r="F4086" s="5" t="str">
        <f t="shared" si="256"/>
        <v>Senior</v>
      </c>
      <c r="G4086" t="s">
        <v>9019</v>
      </c>
      <c r="H4086">
        <v>14</v>
      </c>
      <c r="I4086" t="str">
        <f t="shared" si="253"/>
        <v>Very Frequent Buyer</v>
      </c>
      <c r="J4086">
        <v>4</v>
      </c>
      <c r="K4086" t="str">
        <f t="shared" si="254"/>
        <v>Satisfied</v>
      </c>
      <c r="L4086">
        <v>1</v>
      </c>
      <c r="M4086" t="str">
        <f t="shared" si="255"/>
        <v>Intent to Purchase</v>
      </c>
    </row>
    <row r="4087" spans="1:13">
      <c r="A4087">
        <v>9959</v>
      </c>
      <c r="B4087" t="s">
        <v>15</v>
      </c>
      <c r="C4087" t="s">
        <v>18</v>
      </c>
      <c r="D4087" s="3">
        <v>2575.3647187809802</v>
      </c>
      <c r="E4087">
        <v>48</v>
      </c>
      <c r="F4087" s="5" t="str">
        <f t="shared" si="256"/>
        <v>Middle aged</v>
      </c>
      <c r="G4087" t="s">
        <v>9020</v>
      </c>
      <c r="H4087">
        <v>19</v>
      </c>
      <c r="I4087" t="str">
        <f t="shared" si="253"/>
        <v>Very Frequent Buyer</v>
      </c>
      <c r="J4087">
        <v>1</v>
      </c>
      <c r="K4087" t="str">
        <f t="shared" si="254"/>
        <v>Unsatisfied</v>
      </c>
      <c r="L4087">
        <v>1</v>
      </c>
      <c r="M4087" t="str">
        <f t="shared" si="255"/>
        <v>Intent to Purchase</v>
      </c>
    </row>
    <row r="4088" spans="1:13">
      <c r="A4088">
        <v>9960</v>
      </c>
      <c r="B4088" t="s">
        <v>9</v>
      </c>
      <c r="C4088" t="s">
        <v>10</v>
      </c>
      <c r="D4088" s="3">
        <v>419.91223600724601</v>
      </c>
      <c r="E4088">
        <v>46</v>
      </c>
      <c r="F4088" s="5" t="str">
        <f t="shared" si="256"/>
        <v>Middle aged</v>
      </c>
      <c r="G4088" t="s">
        <v>9019</v>
      </c>
      <c r="H4088">
        <v>16</v>
      </c>
      <c r="I4088" t="str">
        <f t="shared" si="253"/>
        <v>Very Frequent Buyer</v>
      </c>
      <c r="J4088">
        <v>3</v>
      </c>
      <c r="K4088" t="str">
        <f t="shared" si="254"/>
        <v>Neutral</v>
      </c>
      <c r="L4088">
        <v>0</v>
      </c>
      <c r="M4088" t="str">
        <f t="shared" si="255"/>
        <v>No Intent</v>
      </c>
    </row>
    <row r="4089" spans="1:13">
      <c r="A4089">
        <v>9961</v>
      </c>
      <c r="B4089" t="s">
        <v>31</v>
      </c>
      <c r="C4089" t="s">
        <v>18</v>
      </c>
      <c r="D4089" s="3">
        <v>1553.8349414163499</v>
      </c>
      <c r="E4089">
        <v>24</v>
      </c>
      <c r="F4089" s="5" t="str">
        <f t="shared" si="256"/>
        <v>Young Adult</v>
      </c>
      <c r="G4089" t="s">
        <v>9020</v>
      </c>
      <c r="H4089">
        <v>7</v>
      </c>
      <c r="I4089" t="str">
        <f t="shared" si="253"/>
        <v>Frequent Buyer</v>
      </c>
      <c r="J4089">
        <v>5</v>
      </c>
      <c r="K4089" t="str">
        <f t="shared" si="254"/>
        <v>Satisfied</v>
      </c>
      <c r="L4089">
        <v>1</v>
      </c>
      <c r="M4089" t="str">
        <f t="shared" si="255"/>
        <v>Intent to Purchase</v>
      </c>
    </row>
    <row r="4090" spans="1:13">
      <c r="A4090">
        <v>9962</v>
      </c>
      <c r="B4090" t="s">
        <v>24</v>
      </c>
      <c r="C4090" t="s">
        <v>18</v>
      </c>
      <c r="D4090" s="3">
        <v>1819.7192618422901</v>
      </c>
      <c r="E4090">
        <v>38</v>
      </c>
      <c r="F4090" s="5" t="str">
        <f t="shared" si="256"/>
        <v>Adult</v>
      </c>
      <c r="G4090" t="s">
        <v>9020</v>
      </c>
      <c r="H4090">
        <v>8</v>
      </c>
      <c r="I4090" t="str">
        <f t="shared" si="253"/>
        <v>Frequent Buyer</v>
      </c>
      <c r="J4090">
        <v>3</v>
      </c>
      <c r="K4090" t="str">
        <f t="shared" si="254"/>
        <v>Neutral</v>
      </c>
      <c r="L4090">
        <v>1</v>
      </c>
      <c r="M4090" t="str">
        <f t="shared" si="255"/>
        <v>Intent to Purchase</v>
      </c>
    </row>
    <row r="4091" spans="1:13">
      <c r="A4091">
        <v>9963</v>
      </c>
      <c r="B4091" t="s">
        <v>9</v>
      </c>
      <c r="C4091" t="s">
        <v>22</v>
      </c>
      <c r="D4091" s="3">
        <v>255.92462528150301</v>
      </c>
      <c r="E4091">
        <v>26</v>
      </c>
      <c r="F4091" s="5" t="str">
        <f t="shared" si="256"/>
        <v>Young Adult</v>
      </c>
      <c r="G4091" t="s">
        <v>9020</v>
      </c>
      <c r="H4091">
        <v>17</v>
      </c>
      <c r="I4091" t="str">
        <f t="shared" si="253"/>
        <v>Very Frequent Buyer</v>
      </c>
      <c r="J4091">
        <v>5</v>
      </c>
      <c r="K4091" t="str">
        <f t="shared" si="254"/>
        <v>Satisfied</v>
      </c>
      <c r="L4091">
        <v>1</v>
      </c>
      <c r="M4091" t="str">
        <f t="shared" si="255"/>
        <v>Intent to Purchase</v>
      </c>
    </row>
    <row r="4092" spans="1:13">
      <c r="A4092">
        <v>9964</v>
      </c>
      <c r="B4092" t="s">
        <v>15</v>
      </c>
      <c r="C4092" t="s">
        <v>28</v>
      </c>
      <c r="D4092" s="3">
        <v>201.650969138617</v>
      </c>
      <c r="E4092">
        <v>23</v>
      </c>
      <c r="F4092" s="5" t="str">
        <f t="shared" si="256"/>
        <v>Young Adult</v>
      </c>
      <c r="G4092" t="s">
        <v>9020</v>
      </c>
      <c r="H4092">
        <v>3</v>
      </c>
      <c r="I4092" t="str">
        <f t="shared" si="253"/>
        <v>Occasional Buyer</v>
      </c>
      <c r="J4092">
        <v>5</v>
      </c>
      <c r="K4092" t="str">
        <f t="shared" si="254"/>
        <v>Satisfied</v>
      </c>
      <c r="L4092">
        <v>1</v>
      </c>
      <c r="M4092" t="str">
        <f t="shared" si="255"/>
        <v>Intent to Purchase</v>
      </c>
    </row>
    <row r="4093" spans="1:13">
      <c r="A4093">
        <v>9965</v>
      </c>
      <c r="B4093" t="s">
        <v>31</v>
      </c>
      <c r="C4093" t="s">
        <v>28</v>
      </c>
      <c r="D4093" s="3">
        <v>1370.2155546657</v>
      </c>
      <c r="E4093">
        <v>52</v>
      </c>
      <c r="F4093" s="5" t="str">
        <f t="shared" si="256"/>
        <v>Mature Adult</v>
      </c>
      <c r="G4093" t="s">
        <v>9019</v>
      </c>
      <c r="H4093">
        <v>1</v>
      </c>
      <c r="I4093" t="str">
        <f t="shared" si="253"/>
        <v>Rare Buyer</v>
      </c>
      <c r="J4093">
        <v>3</v>
      </c>
      <c r="K4093" t="str">
        <f t="shared" si="254"/>
        <v>Neutral</v>
      </c>
      <c r="L4093">
        <v>0</v>
      </c>
      <c r="M4093" t="str">
        <f t="shared" si="255"/>
        <v>No Intent</v>
      </c>
    </row>
    <row r="4094" spans="1:13">
      <c r="A4094">
        <v>9966</v>
      </c>
      <c r="B4094" t="s">
        <v>12</v>
      </c>
      <c r="C4094" t="s">
        <v>28</v>
      </c>
      <c r="D4094" s="3">
        <v>2876.9654610604398</v>
      </c>
      <c r="E4094">
        <v>56</v>
      </c>
      <c r="F4094" s="5" t="str">
        <f t="shared" si="256"/>
        <v>Mature Adult</v>
      </c>
      <c r="G4094" t="s">
        <v>9019</v>
      </c>
      <c r="H4094">
        <v>5</v>
      </c>
      <c r="I4094" t="str">
        <f t="shared" si="253"/>
        <v>Regular Buyer</v>
      </c>
      <c r="J4094">
        <v>2</v>
      </c>
      <c r="K4094" t="str">
        <f t="shared" si="254"/>
        <v>Unsatisfied</v>
      </c>
      <c r="L4094">
        <v>0</v>
      </c>
      <c r="M4094" t="str">
        <f t="shared" si="255"/>
        <v>No Intent</v>
      </c>
    </row>
    <row r="4095" spans="1:13">
      <c r="A4095">
        <v>9967</v>
      </c>
      <c r="B4095" t="s">
        <v>9</v>
      </c>
      <c r="C4095" t="s">
        <v>28</v>
      </c>
      <c r="D4095" s="3">
        <v>713.43936876286</v>
      </c>
      <c r="E4095">
        <v>42</v>
      </c>
      <c r="F4095" s="5" t="str">
        <f t="shared" si="256"/>
        <v>Middle aged</v>
      </c>
      <c r="G4095" t="s">
        <v>9020</v>
      </c>
      <c r="H4095">
        <v>11</v>
      </c>
      <c r="I4095" t="str">
        <f t="shared" si="253"/>
        <v>Frequent Buyer</v>
      </c>
      <c r="J4095">
        <v>1</v>
      </c>
      <c r="K4095" t="str">
        <f t="shared" si="254"/>
        <v>Unsatisfied</v>
      </c>
      <c r="L4095">
        <v>1</v>
      </c>
      <c r="M4095" t="str">
        <f t="shared" si="255"/>
        <v>Intent to Purchase</v>
      </c>
    </row>
    <row r="4096" spans="1:13">
      <c r="A4096">
        <v>9968</v>
      </c>
      <c r="B4096" t="s">
        <v>9</v>
      </c>
      <c r="C4096" t="s">
        <v>18</v>
      </c>
      <c r="D4096" s="3">
        <v>2720.0381762669299</v>
      </c>
      <c r="E4096">
        <v>49</v>
      </c>
      <c r="F4096" s="5" t="str">
        <f t="shared" si="256"/>
        <v>Middle aged</v>
      </c>
      <c r="G4096" t="s">
        <v>9019</v>
      </c>
      <c r="H4096">
        <v>12</v>
      </c>
      <c r="I4096" t="str">
        <f t="shared" si="253"/>
        <v>Frequent Buyer</v>
      </c>
      <c r="J4096">
        <v>3</v>
      </c>
      <c r="K4096" t="str">
        <f t="shared" si="254"/>
        <v>Neutral</v>
      </c>
      <c r="L4096">
        <v>0</v>
      </c>
      <c r="M4096" t="str">
        <f t="shared" si="255"/>
        <v>No Intent</v>
      </c>
    </row>
    <row r="4097" spans="1:13">
      <c r="A4097">
        <v>9969</v>
      </c>
      <c r="B4097" t="s">
        <v>24</v>
      </c>
      <c r="C4097" t="s">
        <v>10</v>
      </c>
      <c r="D4097" s="3">
        <v>584.33068062347797</v>
      </c>
      <c r="E4097">
        <v>51</v>
      </c>
      <c r="F4097" s="5" t="str">
        <f t="shared" si="256"/>
        <v>Mature Adult</v>
      </c>
      <c r="G4097" t="s">
        <v>9019</v>
      </c>
      <c r="H4097">
        <v>4</v>
      </c>
      <c r="I4097" t="str">
        <f t="shared" si="253"/>
        <v>Regular Buyer</v>
      </c>
      <c r="J4097">
        <v>2</v>
      </c>
      <c r="K4097" t="str">
        <f t="shared" si="254"/>
        <v>Unsatisfied</v>
      </c>
      <c r="L4097">
        <v>0</v>
      </c>
      <c r="M4097" t="str">
        <f t="shared" si="255"/>
        <v>No Intent</v>
      </c>
    </row>
    <row r="4098" spans="1:13">
      <c r="A4098">
        <v>9970</v>
      </c>
      <c r="B4098" t="s">
        <v>24</v>
      </c>
      <c r="C4098" t="s">
        <v>10</v>
      </c>
      <c r="D4098" s="3">
        <v>1367.92289853274</v>
      </c>
      <c r="E4098">
        <v>32</v>
      </c>
      <c r="F4098" s="5" t="str">
        <f t="shared" si="256"/>
        <v>Adult</v>
      </c>
      <c r="G4098" t="s">
        <v>9019</v>
      </c>
      <c r="H4098">
        <v>3</v>
      </c>
      <c r="I4098" t="str">
        <f t="shared" ref="I4098:I4161" si="257">IF(H4098=0, "No Purchases",
IF(H4098&lt;=1, "Rare Buyer",
IF(H4098&lt;=3, "Occasional Buyer",
IF(H4098&lt;=6, "Regular Buyer",
IF(H4098&lt;=12, "Frequent Buyer", "Very Frequent Buyer")))))</f>
        <v>Occasional Buyer</v>
      </c>
      <c r="J4098">
        <v>2</v>
      </c>
      <c r="K4098" t="str">
        <f t="shared" ref="K4098:K4161" si="258">IF(J4098&lt;=2, "Unsatisfied",
IF(J4098=3, "Neutral",
IF(J4098&gt;=4, "Satisfied", "N/A")))</f>
        <v>Unsatisfied</v>
      </c>
      <c r="L4098">
        <v>0</v>
      </c>
      <c r="M4098" t="str">
        <f t="shared" ref="M4098:M4161" si="259">IF(L4098=0, "No Intent", IF(L4098=1,"Intent to Purchase", "N/A"))</f>
        <v>No Intent</v>
      </c>
    </row>
    <row r="4099" spans="1:13">
      <c r="A4099">
        <v>9971</v>
      </c>
      <c r="B4099" t="s">
        <v>9</v>
      </c>
      <c r="C4099" t="s">
        <v>10</v>
      </c>
      <c r="D4099" s="3">
        <v>507.50886858943301</v>
      </c>
      <c r="E4099">
        <v>45</v>
      </c>
      <c r="F4099" s="5" t="str">
        <f t="shared" si="256"/>
        <v>Middle aged</v>
      </c>
      <c r="G4099" t="s">
        <v>9019</v>
      </c>
      <c r="H4099">
        <v>14</v>
      </c>
      <c r="I4099" t="str">
        <f t="shared" si="257"/>
        <v>Very Frequent Buyer</v>
      </c>
      <c r="J4099">
        <v>5</v>
      </c>
      <c r="K4099" t="str">
        <f t="shared" si="258"/>
        <v>Satisfied</v>
      </c>
      <c r="L4099">
        <v>1</v>
      </c>
      <c r="M4099" t="str">
        <f t="shared" si="259"/>
        <v>Intent to Purchase</v>
      </c>
    </row>
    <row r="4100" spans="1:13">
      <c r="A4100">
        <v>9972</v>
      </c>
      <c r="B4100" t="s">
        <v>9</v>
      </c>
      <c r="C4100" t="s">
        <v>13</v>
      </c>
      <c r="D4100" s="3">
        <v>672.16457104892504</v>
      </c>
      <c r="E4100">
        <v>39</v>
      </c>
      <c r="F4100" s="5" t="str">
        <f t="shared" si="256"/>
        <v>Adult</v>
      </c>
      <c r="G4100" t="s">
        <v>9019</v>
      </c>
      <c r="H4100">
        <v>17</v>
      </c>
      <c r="I4100" t="str">
        <f t="shared" si="257"/>
        <v>Very Frequent Buyer</v>
      </c>
      <c r="J4100">
        <v>4</v>
      </c>
      <c r="K4100" t="str">
        <f t="shared" si="258"/>
        <v>Satisfied</v>
      </c>
      <c r="L4100">
        <v>1</v>
      </c>
      <c r="M4100" t="str">
        <f t="shared" si="259"/>
        <v>Intent to Purchase</v>
      </c>
    </row>
    <row r="4101" spans="1:13">
      <c r="A4101">
        <v>9973</v>
      </c>
      <c r="B4101" t="s">
        <v>12</v>
      </c>
      <c r="C4101" t="s">
        <v>18</v>
      </c>
      <c r="D4101" s="3">
        <v>1197.68885458657</v>
      </c>
      <c r="E4101">
        <v>63</v>
      </c>
      <c r="F4101" s="5" t="str">
        <f t="shared" si="256"/>
        <v>Senior</v>
      </c>
      <c r="G4101" t="s">
        <v>9019</v>
      </c>
      <c r="H4101">
        <v>8</v>
      </c>
      <c r="I4101" t="str">
        <f t="shared" si="257"/>
        <v>Frequent Buyer</v>
      </c>
      <c r="J4101">
        <v>3</v>
      </c>
      <c r="K4101" t="str">
        <f t="shared" si="258"/>
        <v>Neutral</v>
      </c>
      <c r="L4101">
        <v>0</v>
      </c>
      <c r="M4101" t="str">
        <f t="shared" si="259"/>
        <v>No Intent</v>
      </c>
    </row>
    <row r="4102" spans="1:13">
      <c r="A4102">
        <v>9974</v>
      </c>
      <c r="B4102" t="s">
        <v>24</v>
      </c>
      <c r="C4102" t="s">
        <v>18</v>
      </c>
      <c r="D4102" s="3">
        <v>1096.7697110987699</v>
      </c>
      <c r="E4102">
        <v>27</v>
      </c>
      <c r="F4102" s="5" t="str">
        <f t="shared" si="256"/>
        <v>Young Adult</v>
      </c>
      <c r="G4102" t="s">
        <v>9020</v>
      </c>
      <c r="H4102">
        <v>17</v>
      </c>
      <c r="I4102" t="str">
        <f t="shared" si="257"/>
        <v>Very Frequent Buyer</v>
      </c>
      <c r="J4102">
        <v>4</v>
      </c>
      <c r="K4102" t="str">
        <f t="shared" si="258"/>
        <v>Satisfied</v>
      </c>
      <c r="L4102">
        <v>1</v>
      </c>
      <c r="M4102" t="str">
        <f t="shared" si="259"/>
        <v>Intent to Purchase</v>
      </c>
    </row>
    <row r="4103" spans="1:13">
      <c r="A4103">
        <v>9975</v>
      </c>
      <c r="B4103" t="s">
        <v>15</v>
      </c>
      <c r="C4103" t="s">
        <v>22</v>
      </c>
      <c r="D4103" s="3">
        <v>2709.8918539464198</v>
      </c>
      <c r="E4103">
        <v>46</v>
      </c>
      <c r="F4103" s="5" t="str">
        <f t="shared" si="256"/>
        <v>Middle aged</v>
      </c>
      <c r="G4103" t="s">
        <v>9020</v>
      </c>
      <c r="H4103">
        <v>2</v>
      </c>
      <c r="I4103" t="str">
        <f t="shared" si="257"/>
        <v>Occasional Buyer</v>
      </c>
      <c r="J4103">
        <v>1</v>
      </c>
      <c r="K4103" t="str">
        <f t="shared" si="258"/>
        <v>Unsatisfied</v>
      </c>
      <c r="L4103">
        <v>1</v>
      </c>
      <c r="M4103" t="str">
        <f t="shared" si="259"/>
        <v>Intent to Purchase</v>
      </c>
    </row>
    <row r="4104" spans="1:13">
      <c r="A4104">
        <v>9976</v>
      </c>
      <c r="B4104" t="s">
        <v>12</v>
      </c>
      <c r="C4104" t="s">
        <v>18</v>
      </c>
      <c r="D4104" s="3">
        <v>135.797297208206</v>
      </c>
      <c r="E4104">
        <v>41</v>
      </c>
      <c r="F4104" s="5" t="str">
        <f t="shared" si="256"/>
        <v>Middle aged</v>
      </c>
      <c r="G4104" t="s">
        <v>9020</v>
      </c>
      <c r="H4104">
        <v>8</v>
      </c>
      <c r="I4104" t="str">
        <f t="shared" si="257"/>
        <v>Frequent Buyer</v>
      </c>
      <c r="J4104">
        <v>2</v>
      </c>
      <c r="K4104" t="str">
        <f t="shared" si="258"/>
        <v>Unsatisfied</v>
      </c>
      <c r="L4104">
        <v>1</v>
      </c>
      <c r="M4104" t="str">
        <f t="shared" si="259"/>
        <v>Intent to Purchase</v>
      </c>
    </row>
    <row r="4105" spans="1:13">
      <c r="A4105">
        <v>9977</v>
      </c>
      <c r="B4105" t="s">
        <v>31</v>
      </c>
      <c r="C4105" t="s">
        <v>18</v>
      </c>
      <c r="D4105" s="3">
        <v>285.58517622905703</v>
      </c>
      <c r="E4105">
        <v>51</v>
      </c>
      <c r="F4105" s="5" t="str">
        <f t="shared" si="256"/>
        <v>Mature Adult</v>
      </c>
      <c r="G4105" t="s">
        <v>9019</v>
      </c>
      <c r="H4105">
        <v>5</v>
      </c>
      <c r="I4105" t="str">
        <f t="shared" si="257"/>
        <v>Regular Buyer</v>
      </c>
      <c r="J4105">
        <v>4</v>
      </c>
      <c r="K4105" t="str">
        <f t="shared" si="258"/>
        <v>Satisfied</v>
      </c>
      <c r="L4105">
        <v>1</v>
      </c>
      <c r="M4105" t="str">
        <f t="shared" si="259"/>
        <v>Intent to Purchase</v>
      </c>
    </row>
    <row r="4106" spans="1:13">
      <c r="A4106">
        <v>9978</v>
      </c>
      <c r="B4106" t="s">
        <v>24</v>
      </c>
      <c r="C4106" t="s">
        <v>10</v>
      </c>
      <c r="D4106" s="3">
        <v>2148.2337661071001</v>
      </c>
      <c r="E4106">
        <v>56</v>
      </c>
      <c r="F4106" s="5" t="str">
        <f t="shared" si="256"/>
        <v>Mature Adult</v>
      </c>
      <c r="G4106" t="s">
        <v>9020</v>
      </c>
      <c r="H4106">
        <v>15</v>
      </c>
      <c r="I4106" t="str">
        <f t="shared" si="257"/>
        <v>Very Frequent Buyer</v>
      </c>
      <c r="J4106">
        <v>3</v>
      </c>
      <c r="K4106" t="str">
        <f t="shared" si="258"/>
        <v>Neutral</v>
      </c>
      <c r="L4106">
        <v>1</v>
      </c>
      <c r="M4106" t="str">
        <f t="shared" si="259"/>
        <v>Intent to Purchase</v>
      </c>
    </row>
    <row r="4107" spans="1:13">
      <c r="A4107">
        <v>9979</v>
      </c>
      <c r="B4107" t="s">
        <v>9</v>
      </c>
      <c r="C4107" t="s">
        <v>10</v>
      </c>
      <c r="D4107" s="3">
        <v>2498.3698949387299</v>
      </c>
      <c r="E4107">
        <v>22</v>
      </c>
      <c r="F4107" s="5" t="str">
        <f t="shared" si="256"/>
        <v>Young Adult</v>
      </c>
      <c r="G4107" t="s">
        <v>9020</v>
      </c>
      <c r="H4107">
        <v>14</v>
      </c>
      <c r="I4107" t="str">
        <f t="shared" si="257"/>
        <v>Very Frequent Buyer</v>
      </c>
      <c r="J4107">
        <v>4</v>
      </c>
      <c r="K4107" t="str">
        <f t="shared" si="258"/>
        <v>Satisfied</v>
      </c>
      <c r="L4107">
        <v>1</v>
      </c>
      <c r="M4107" t="str">
        <f t="shared" si="259"/>
        <v>Intent to Purchase</v>
      </c>
    </row>
    <row r="4108" spans="1:13">
      <c r="A4108">
        <v>9980</v>
      </c>
      <c r="B4108" t="s">
        <v>9</v>
      </c>
      <c r="C4108" t="s">
        <v>18</v>
      </c>
      <c r="D4108" s="3">
        <v>432.08152862524997</v>
      </c>
      <c r="E4108">
        <v>53</v>
      </c>
      <c r="F4108" s="5" t="str">
        <f t="shared" si="256"/>
        <v>Mature Adult</v>
      </c>
      <c r="G4108" t="s">
        <v>9019</v>
      </c>
      <c r="H4108">
        <v>6</v>
      </c>
      <c r="I4108" t="str">
        <f t="shared" si="257"/>
        <v>Regular Buyer</v>
      </c>
      <c r="J4108">
        <v>3</v>
      </c>
      <c r="K4108" t="str">
        <f t="shared" si="258"/>
        <v>Neutral</v>
      </c>
      <c r="L4108">
        <v>0</v>
      </c>
      <c r="M4108" t="str">
        <f t="shared" si="259"/>
        <v>No Intent</v>
      </c>
    </row>
    <row r="4109" spans="1:13">
      <c r="A4109">
        <v>9981</v>
      </c>
      <c r="B4109" t="s">
        <v>12</v>
      </c>
      <c r="C4109" t="s">
        <v>10</v>
      </c>
      <c r="D4109" s="3">
        <v>2479.3409894052302</v>
      </c>
      <c r="E4109">
        <v>28</v>
      </c>
      <c r="F4109" s="5" t="str">
        <f t="shared" si="256"/>
        <v>Young Adult</v>
      </c>
      <c r="G4109" t="s">
        <v>9019</v>
      </c>
      <c r="H4109">
        <v>12</v>
      </c>
      <c r="I4109" t="str">
        <f t="shared" si="257"/>
        <v>Frequent Buyer</v>
      </c>
      <c r="J4109">
        <v>1</v>
      </c>
      <c r="K4109" t="str">
        <f t="shared" si="258"/>
        <v>Unsatisfied</v>
      </c>
      <c r="L4109">
        <v>0</v>
      </c>
      <c r="M4109" t="str">
        <f t="shared" si="259"/>
        <v>No Intent</v>
      </c>
    </row>
    <row r="4110" spans="1:13">
      <c r="A4110">
        <v>9982</v>
      </c>
      <c r="B4110" t="s">
        <v>24</v>
      </c>
      <c r="C4110" t="s">
        <v>22</v>
      </c>
      <c r="D4110" s="3">
        <v>1030.1507298455999</v>
      </c>
      <c r="E4110">
        <v>22</v>
      </c>
      <c r="F4110" s="5" t="str">
        <f t="shared" si="256"/>
        <v>Young Adult</v>
      </c>
      <c r="G4110" t="s">
        <v>9019</v>
      </c>
      <c r="H4110">
        <v>6</v>
      </c>
      <c r="I4110" t="str">
        <f t="shared" si="257"/>
        <v>Regular Buyer</v>
      </c>
      <c r="J4110">
        <v>5</v>
      </c>
      <c r="K4110" t="str">
        <f t="shared" si="258"/>
        <v>Satisfied</v>
      </c>
      <c r="L4110">
        <v>0</v>
      </c>
      <c r="M4110" t="str">
        <f t="shared" si="259"/>
        <v>No Intent</v>
      </c>
    </row>
    <row r="4111" spans="1:13">
      <c r="A4111">
        <v>9983</v>
      </c>
      <c r="B4111" t="s">
        <v>15</v>
      </c>
      <c r="C4111" t="s">
        <v>18</v>
      </c>
      <c r="D4111" s="3">
        <v>1107.89452254464</v>
      </c>
      <c r="E4111">
        <v>44</v>
      </c>
      <c r="F4111" s="5" t="str">
        <f t="shared" si="256"/>
        <v>Middle aged</v>
      </c>
      <c r="G4111" t="s">
        <v>9020</v>
      </c>
      <c r="H4111">
        <v>19</v>
      </c>
      <c r="I4111" t="str">
        <f t="shared" si="257"/>
        <v>Very Frequent Buyer</v>
      </c>
      <c r="J4111">
        <v>2</v>
      </c>
      <c r="K4111" t="str">
        <f t="shared" si="258"/>
        <v>Unsatisfied</v>
      </c>
      <c r="L4111">
        <v>1</v>
      </c>
      <c r="M4111" t="str">
        <f t="shared" si="259"/>
        <v>Intent to Purchase</v>
      </c>
    </row>
    <row r="4112" spans="1:13">
      <c r="A4112">
        <v>9984</v>
      </c>
      <c r="B4112" t="s">
        <v>15</v>
      </c>
      <c r="C4112" t="s">
        <v>10</v>
      </c>
      <c r="D4112" s="3">
        <v>2553.7325867540899</v>
      </c>
      <c r="E4112">
        <v>29</v>
      </c>
      <c r="F4112" s="5" t="str">
        <f t="shared" si="256"/>
        <v>Young Adult</v>
      </c>
      <c r="G4112" t="s">
        <v>9019</v>
      </c>
      <c r="H4112">
        <v>11</v>
      </c>
      <c r="I4112" t="str">
        <f t="shared" si="257"/>
        <v>Frequent Buyer</v>
      </c>
      <c r="J4112">
        <v>3</v>
      </c>
      <c r="K4112" t="str">
        <f t="shared" si="258"/>
        <v>Neutral</v>
      </c>
      <c r="L4112">
        <v>0</v>
      </c>
      <c r="M4112" t="str">
        <f t="shared" si="259"/>
        <v>No Intent</v>
      </c>
    </row>
    <row r="4113" spans="1:13">
      <c r="A4113">
        <v>9985</v>
      </c>
      <c r="B4113" t="s">
        <v>9</v>
      </c>
      <c r="C4113" t="s">
        <v>10</v>
      </c>
      <c r="D4113" s="3">
        <v>2705.3594470882199</v>
      </c>
      <c r="E4113">
        <v>48</v>
      </c>
      <c r="F4113" s="5" t="str">
        <f t="shared" si="256"/>
        <v>Middle aged</v>
      </c>
      <c r="G4113" t="s">
        <v>9019</v>
      </c>
      <c r="H4113">
        <v>13</v>
      </c>
      <c r="I4113" t="str">
        <f t="shared" si="257"/>
        <v>Very Frequent Buyer</v>
      </c>
      <c r="J4113">
        <v>2</v>
      </c>
      <c r="K4113" t="str">
        <f t="shared" si="258"/>
        <v>Unsatisfied</v>
      </c>
      <c r="L4113">
        <v>0</v>
      </c>
      <c r="M4113" t="str">
        <f t="shared" si="259"/>
        <v>No Intent</v>
      </c>
    </row>
    <row r="4114" spans="1:13">
      <c r="A4114">
        <v>9986</v>
      </c>
      <c r="B4114" t="s">
        <v>24</v>
      </c>
      <c r="C4114" t="s">
        <v>13</v>
      </c>
      <c r="D4114" s="3">
        <v>1518.2064829220801</v>
      </c>
      <c r="E4114">
        <v>38</v>
      </c>
      <c r="F4114" s="5" t="str">
        <f t="shared" si="256"/>
        <v>Adult</v>
      </c>
      <c r="G4114" t="s">
        <v>9019</v>
      </c>
      <c r="H4114">
        <v>11</v>
      </c>
      <c r="I4114" t="str">
        <f t="shared" si="257"/>
        <v>Frequent Buyer</v>
      </c>
      <c r="J4114">
        <v>2</v>
      </c>
      <c r="K4114" t="str">
        <f t="shared" si="258"/>
        <v>Unsatisfied</v>
      </c>
      <c r="L4114">
        <v>0</v>
      </c>
      <c r="M4114" t="str">
        <f t="shared" si="259"/>
        <v>No Intent</v>
      </c>
    </row>
    <row r="4115" spans="1:13">
      <c r="A4115">
        <v>9987</v>
      </c>
      <c r="B4115" t="s">
        <v>9</v>
      </c>
      <c r="C4115" t="s">
        <v>13</v>
      </c>
      <c r="D4115" s="3">
        <v>1552.4010747212601</v>
      </c>
      <c r="E4115">
        <v>44</v>
      </c>
      <c r="F4115" s="5" t="str">
        <f t="shared" si="256"/>
        <v>Middle aged</v>
      </c>
      <c r="G4115" t="s">
        <v>9020</v>
      </c>
      <c r="H4115">
        <v>16</v>
      </c>
      <c r="I4115" t="str">
        <f t="shared" si="257"/>
        <v>Very Frequent Buyer</v>
      </c>
      <c r="J4115">
        <v>3</v>
      </c>
      <c r="K4115" t="str">
        <f t="shared" si="258"/>
        <v>Neutral</v>
      </c>
      <c r="L4115">
        <v>1</v>
      </c>
      <c r="M4115" t="str">
        <f t="shared" si="259"/>
        <v>Intent to Purchase</v>
      </c>
    </row>
    <row r="4116" spans="1:13">
      <c r="A4116">
        <v>9988</v>
      </c>
      <c r="B4116" t="s">
        <v>12</v>
      </c>
      <c r="C4116" t="s">
        <v>10</v>
      </c>
      <c r="D4116" s="3">
        <v>1913.1320661109801</v>
      </c>
      <c r="E4116">
        <v>62</v>
      </c>
      <c r="F4116" s="5" t="str">
        <f t="shared" si="256"/>
        <v>Senior</v>
      </c>
      <c r="G4116" t="s">
        <v>9019</v>
      </c>
      <c r="H4116">
        <v>13</v>
      </c>
      <c r="I4116" t="str">
        <f t="shared" si="257"/>
        <v>Very Frequent Buyer</v>
      </c>
      <c r="J4116">
        <v>5</v>
      </c>
      <c r="K4116" t="str">
        <f t="shared" si="258"/>
        <v>Satisfied</v>
      </c>
      <c r="L4116">
        <v>1</v>
      </c>
      <c r="M4116" t="str">
        <f t="shared" si="259"/>
        <v>Intent to Purchase</v>
      </c>
    </row>
    <row r="4117" spans="1:13">
      <c r="A4117">
        <v>9989</v>
      </c>
      <c r="B4117" t="s">
        <v>15</v>
      </c>
      <c r="C4117" t="s">
        <v>22</v>
      </c>
      <c r="D4117" s="3">
        <v>1485.60967937904</v>
      </c>
      <c r="E4117">
        <v>33</v>
      </c>
      <c r="F4117" s="5" t="str">
        <f t="shared" si="256"/>
        <v>Adult</v>
      </c>
      <c r="G4117" t="s">
        <v>9019</v>
      </c>
      <c r="H4117">
        <v>8</v>
      </c>
      <c r="I4117" t="str">
        <f t="shared" si="257"/>
        <v>Frequent Buyer</v>
      </c>
      <c r="J4117">
        <v>2</v>
      </c>
      <c r="K4117" t="str">
        <f t="shared" si="258"/>
        <v>Unsatisfied</v>
      </c>
      <c r="L4117">
        <v>0</v>
      </c>
      <c r="M4117" t="str">
        <f t="shared" si="259"/>
        <v>No Intent</v>
      </c>
    </row>
    <row r="4118" spans="1:13">
      <c r="A4118">
        <v>9990</v>
      </c>
      <c r="B4118" t="s">
        <v>15</v>
      </c>
      <c r="C4118" t="s">
        <v>18</v>
      </c>
      <c r="D4118" s="3">
        <v>1806.60249642895</v>
      </c>
      <c r="E4118">
        <v>27</v>
      </c>
      <c r="F4118" s="5" t="str">
        <f t="shared" si="256"/>
        <v>Young Adult</v>
      </c>
      <c r="G4118" t="s">
        <v>9019</v>
      </c>
      <c r="H4118">
        <v>16</v>
      </c>
      <c r="I4118" t="str">
        <f t="shared" si="257"/>
        <v>Very Frequent Buyer</v>
      </c>
      <c r="J4118">
        <v>5</v>
      </c>
      <c r="K4118" t="str">
        <f t="shared" si="258"/>
        <v>Satisfied</v>
      </c>
      <c r="L4118">
        <v>0</v>
      </c>
      <c r="M4118" t="str">
        <f t="shared" si="259"/>
        <v>No Intent</v>
      </c>
    </row>
    <row r="4119" spans="1:13">
      <c r="A4119">
        <v>9991</v>
      </c>
      <c r="B4119" t="s">
        <v>15</v>
      </c>
      <c r="C4119" t="s">
        <v>13</v>
      </c>
      <c r="D4119" s="3">
        <v>1193.8640964051699</v>
      </c>
      <c r="E4119">
        <v>22</v>
      </c>
      <c r="F4119" s="5" t="str">
        <f t="shared" si="256"/>
        <v>Young Adult</v>
      </c>
      <c r="G4119" t="s">
        <v>9019</v>
      </c>
      <c r="H4119">
        <v>19</v>
      </c>
      <c r="I4119" t="str">
        <f t="shared" si="257"/>
        <v>Very Frequent Buyer</v>
      </c>
      <c r="J4119">
        <v>2</v>
      </c>
      <c r="K4119" t="str">
        <f t="shared" si="258"/>
        <v>Unsatisfied</v>
      </c>
      <c r="L4119">
        <v>0</v>
      </c>
      <c r="M4119" t="str">
        <f t="shared" si="259"/>
        <v>No Intent</v>
      </c>
    </row>
    <row r="4120" spans="1:13">
      <c r="A4120">
        <v>9992</v>
      </c>
      <c r="B4120" t="s">
        <v>12</v>
      </c>
      <c r="C4120" t="s">
        <v>18</v>
      </c>
      <c r="D4120" s="3">
        <v>2023.05891286577</v>
      </c>
      <c r="E4120">
        <v>32</v>
      </c>
      <c r="F4120" s="5" t="str">
        <f t="shared" si="256"/>
        <v>Adult</v>
      </c>
      <c r="G4120" t="s">
        <v>9019</v>
      </c>
      <c r="H4120">
        <v>8</v>
      </c>
      <c r="I4120" t="str">
        <f t="shared" si="257"/>
        <v>Frequent Buyer</v>
      </c>
      <c r="J4120">
        <v>2</v>
      </c>
      <c r="K4120" t="str">
        <f t="shared" si="258"/>
        <v>Unsatisfied</v>
      </c>
      <c r="L4120">
        <v>0</v>
      </c>
      <c r="M4120" t="str">
        <f t="shared" si="259"/>
        <v>No Intent</v>
      </c>
    </row>
    <row r="4121" spans="1:13">
      <c r="A4121">
        <v>9993</v>
      </c>
      <c r="B4121" t="s">
        <v>24</v>
      </c>
      <c r="C4121" t="s">
        <v>13</v>
      </c>
      <c r="D4121" s="3">
        <v>2902.97671818563</v>
      </c>
      <c r="E4121">
        <v>66</v>
      </c>
      <c r="F4121" s="5" t="str">
        <f t="shared" si="256"/>
        <v>Senior</v>
      </c>
      <c r="G4121" t="s">
        <v>9019</v>
      </c>
      <c r="H4121">
        <v>10</v>
      </c>
      <c r="I4121" t="str">
        <f t="shared" si="257"/>
        <v>Frequent Buyer</v>
      </c>
      <c r="J4121">
        <v>3</v>
      </c>
      <c r="K4121" t="str">
        <f t="shared" si="258"/>
        <v>Neutral</v>
      </c>
      <c r="L4121">
        <v>0</v>
      </c>
      <c r="M4121" t="str">
        <f t="shared" si="259"/>
        <v>No Intent</v>
      </c>
    </row>
    <row r="4122" spans="1:13">
      <c r="A4122">
        <v>9994</v>
      </c>
      <c r="B4122" t="s">
        <v>9</v>
      </c>
      <c r="C4122" t="s">
        <v>10</v>
      </c>
      <c r="D4122" s="3">
        <v>800.303934671913</v>
      </c>
      <c r="E4122">
        <v>28</v>
      </c>
      <c r="F4122" s="5" t="str">
        <f t="shared" si="256"/>
        <v>Young Adult</v>
      </c>
      <c r="G4122" t="s">
        <v>9020</v>
      </c>
      <c r="H4122">
        <v>2</v>
      </c>
      <c r="I4122" t="str">
        <f t="shared" si="257"/>
        <v>Occasional Buyer</v>
      </c>
      <c r="J4122">
        <v>4</v>
      </c>
      <c r="K4122" t="str">
        <f t="shared" si="258"/>
        <v>Satisfied</v>
      </c>
      <c r="L4122">
        <v>1</v>
      </c>
      <c r="M4122" t="str">
        <f t="shared" si="259"/>
        <v>Intent to Purchase</v>
      </c>
    </row>
    <row r="4123" spans="1:13">
      <c r="A4123">
        <v>9995</v>
      </c>
      <c r="B4123" t="s">
        <v>31</v>
      </c>
      <c r="C4123" t="s">
        <v>28</v>
      </c>
      <c r="D4123" s="3">
        <v>2883.2761159398901</v>
      </c>
      <c r="E4123">
        <v>28</v>
      </c>
      <c r="F4123" s="5" t="str">
        <f t="shared" si="256"/>
        <v>Young Adult</v>
      </c>
      <c r="G4123" t="s">
        <v>9019</v>
      </c>
      <c r="H4123">
        <v>15</v>
      </c>
      <c r="I4123" t="str">
        <f t="shared" si="257"/>
        <v>Very Frequent Buyer</v>
      </c>
      <c r="J4123">
        <v>5</v>
      </c>
      <c r="K4123" t="str">
        <f t="shared" si="258"/>
        <v>Satisfied</v>
      </c>
      <c r="L4123">
        <v>0</v>
      </c>
      <c r="M4123" t="str">
        <f t="shared" si="259"/>
        <v>No Intent</v>
      </c>
    </row>
    <row r="4124" spans="1:13">
      <c r="A4124">
        <v>9996</v>
      </c>
      <c r="B4124" t="s">
        <v>15</v>
      </c>
      <c r="C4124" t="s">
        <v>18</v>
      </c>
      <c r="D4124" s="3">
        <v>1265.5286993428899</v>
      </c>
      <c r="E4124">
        <v>66</v>
      </c>
      <c r="F4124" s="5" t="str">
        <f t="shared" si="256"/>
        <v>Senior</v>
      </c>
      <c r="G4124" t="s">
        <v>9020</v>
      </c>
      <c r="H4124">
        <v>9</v>
      </c>
      <c r="I4124" t="str">
        <f t="shared" si="257"/>
        <v>Frequent Buyer</v>
      </c>
      <c r="J4124">
        <v>4</v>
      </c>
      <c r="K4124" t="str">
        <f t="shared" si="258"/>
        <v>Satisfied</v>
      </c>
      <c r="L4124">
        <v>1</v>
      </c>
      <c r="M4124" t="str">
        <f t="shared" si="259"/>
        <v>Intent to Purchase</v>
      </c>
    </row>
    <row r="4125" spans="1:13">
      <c r="A4125">
        <v>9997</v>
      </c>
      <c r="B4125" t="s">
        <v>12</v>
      </c>
      <c r="C4125" t="s">
        <v>10</v>
      </c>
      <c r="D4125" s="3">
        <v>2156.4171601054099</v>
      </c>
      <c r="E4125">
        <v>42</v>
      </c>
      <c r="F4125" s="5" t="str">
        <f t="shared" si="256"/>
        <v>Middle aged</v>
      </c>
      <c r="G4125" t="s">
        <v>9020</v>
      </c>
      <c r="H4125">
        <v>5</v>
      </c>
      <c r="I4125" t="str">
        <f t="shared" si="257"/>
        <v>Regular Buyer</v>
      </c>
      <c r="J4125">
        <v>2</v>
      </c>
      <c r="K4125" t="str">
        <f t="shared" si="258"/>
        <v>Unsatisfied</v>
      </c>
      <c r="L4125">
        <v>1</v>
      </c>
      <c r="M4125" t="str">
        <f t="shared" si="259"/>
        <v>Intent to Purchase</v>
      </c>
    </row>
    <row r="4126" spans="1:13">
      <c r="A4126">
        <v>9998</v>
      </c>
      <c r="B4126" t="s">
        <v>31</v>
      </c>
      <c r="C4126" t="s">
        <v>10</v>
      </c>
      <c r="D4126" s="3">
        <v>2086.14361537474</v>
      </c>
      <c r="E4126">
        <v>35</v>
      </c>
      <c r="F4126" s="5" t="str">
        <f t="shared" si="256"/>
        <v>Adult</v>
      </c>
      <c r="G4126" t="s">
        <v>9019</v>
      </c>
      <c r="H4126">
        <v>14</v>
      </c>
      <c r="I4126" t="str">
        <f t="shared" si="257"/>
        <v>Very Frequent Buyer</v>
      </c>
      <c r="J4126">
        <v>1</v>
      </c>
      <c r="K4126" t="str">
        <f t="shared" si="258"/>
        <v>Unsatisfied</v>
      </c>
      <c r="L4126">
        <v>0</v>
      </c>
      <c r="M4126" t="str">
        <f t="shared" si="259"/>
        <v>No Intent</v>
      </c>
    </row>
    <row r="4127" spans="1:13">
      <c r="A4127">
        <v>9999</v>
      </c>
      <c r="B4127" t="s">
        <v>12</v>
      </c>
      <c r="C4127" t="s">
        <v>22</v>
      </c>
      <c r="D4127" s="3">
        <v>340.7291713226</v>
      </c>
      <c r="E4127">
        <v>54</v>
      </c>
      <c r="F4127" s="5" t="str">
        <f t="shared" si="256"/>
        <v>Mature Adult</v>
      </c>
      <c r="G4127" t="s">
        <v>9019</v>
      </c>
      <c r="H4127">
        <v>3</v>
      </c>
      <c r="I4127" t="str">
        <f t="shared" si="257"/>
        <v>Occasional Buyer</v>
      </c>
      <c r="J4127">
        <v>1</v>
      </c>
      <c r="K4127" t="str">
        <f t="shared" si="258"/>
        <v>Unsatisfied</v>
      </c>
      <c r="L4127">
        <v>0</v>
      </c>
      <c r="M4127" t="str">
        <f t="shared" si="259"/>
        <v>No Intent</v>
      </c>
    </row>
    <row r="4128" spans="1:13">
      <c r="A4128">
        <v>10000</v>
      </c>
      <c r="B4128" t="s">
        <v>31</v>
      </c>
      <c r="C4128" t="s">
        <v>18</v>
      </c>
      <c r="D4128" s="3">
        <v>2723.8840505314301</v>
      </c>
      <c r="E4128">
        <v>59</v>
      </c>
      <c r="F4128" s="5" t="str">
        <f t="shared" si="256"/>
        <v>Mature Adult</v>
      </c>
      <c r="G4128" t="s">
        <v>9020</v>
      </c>
      <c r="H4128">
        <v>6</v>
      </c>
      <c r="I4128" t="str">
        <f t="shared" si="257"/>
        <v>Regular Buyer</v>
      </c>
      <c r="J4128">
        <v>4</v>
      </c>
      <c r="K4128" t="str">
        <f t="shared" si="258"/>
        <v>Satisfied</v>
      </c>
      <c r="L4128">
        <v>1</v>
      </c>
      <c r="M4128" t="str">
        <f t="shared" si="259"/>
        <v>Intent to Purchase</v>
      </c>
    </row>
    <row r="4129" spans="1:13">
      <c r="A4129">
        <v>10001</v>
      </c>
      <c r="B4129" t="s">
        <v>31</v>
      </c>
      <c r="C4129" t="s">
        <v>28</v>
      </c>
      <c r="D4129" s="3">
        <v>2193.9303514735402</v>
      </c>
      <c r="E4129">
        <v>60</v>
      </c>
      <c r="F4129" s="5" t="str">
        <f t="shared" si="256"/>
        <v>Senior</v>
      </c>
      <c r="G4129" t="s">
        <v>9020</v>
      </c>
      <c r="H4129">
        <v>9</v>
      </c>
      <c r="I4129" t="str">
        <f t="shared" si="257"/>
        <v>Frequent Buyer</v>
      </c>
      <c r="J4129">
        <v>2</v>
      </c>
      <c r="K4129" t="str">
        <f t="shared" si="258"/>
        <v>Unsatisfied</v>
      </c>
      <c r="L4129">
        <v>1</v>
      </c>
      <c r="M4129" t="str">
        <f t="shared" si="259"/>
        <v>Intent to Purchase</v>
      </c>
    </row>
    <row r="4130" spans="1:13">
      <c r="A4130">
        <v>10002</v>
      </c>
      <c r="B4130" t="s">
        <v>15</v>
      </c>
      <c r="C4130" t="s">
        <v>18</v>
      </c>
      <c r="D4130" s="3">
        <v>2767.9218532800201</v>
      </c>
      <c r="E4130">
        <v>50</v>
      </c>
      <c r="F4130" s="5" t="str">
        <f t="shared" si="256"/>
        <v>Mature Adult</v>
      </c>
      <c r="G4130" t="s">
        <v>9019</v>
      </c>
      <c r="H4130">
        <v>15</v>
      </c>
      <c r="I4130" t="str">
        <f t="shared" si="257"/>
        <v>Very Frequent Buyer</v>
      </c>
      <c r="J4130">
        <v>4</v>
      </c>
      <c r="K4130" t="str">
        <f t="shared" si="258"/>
        <v>Satisfied</v>
      </c>
      <c r="L4130">
        <v>1</v>
      </c>
      <c r="M4130" t="str">
        <f t="shared" si="259"/>
        <v>Intent to Purchase</v>
      </c>
    </row>
    <row r="4131" spans="1:13">
      <c r="A4131">
        <v>10003</v>
      </c>
      <c r="B4131" t="s">
        <v>15</v>
      </c>
      <c r="C4131" t="s">
        <v>28</v>
      </c>
      <c r="D4131" s="3">
        <v>917.25168756824905</v>
      </c>
      <c r="E4131">
        <v>32</v>
      </c>
      <c r="F4131" s="5" t="str">
        <f t="shared" si="256"/>
        <v>Adult</v>
      </c>
      <c r="G4131" t="s">
        <v>9020</v>
      </c>
      <c r="H4131">
        <v>16</v>
      </c>
      <c r="I4131" t="str">
        <f t="shared" si="257"/>
        <v>Very Frequent Buyer</v>
      </c>
      <c r="J4131">
        <v>1</v>
      </c>
      <c r="K4131" t="str">
        <f t="shared" si="258"/>
        <v>Unsatisfied</v>
      </c>
      <c r="L4131">
        <v>1</v>
      </c>
      <c r="M4131" t="str">
        <f t="shared" si="259"/>
        <v>Intent to Purchase</v>
      </c>
    </row>
    <row r="4132" spans="1:13">
      <c r="A4132">
        <v>10004</v>
      </c>
      <c r="B4132" t="s">
        <v>9</v>
      </c>
      <c r="C4132" t="s">
        <v>13</v>
      </c>
      <c r="D4132" s="3">
        <v>1674.29933147426</v>
      </c>
      <c r="E4132">
        <v>52</v>
      </c>
      <c r="F4132" s="5" t="str">
        <f t="shared" si="256"/>
        <v>Mature Adult</v>
      </c>
      <c r="G4132" t="s">
        <v>9020</v>
      </c>
      <c r="H4132">
        <v>11</v>
      </c>
      <c r="I4132" t="str">
        <f t="shared" si="257"/>
        <v>Frequent Buyer</v>
      </c>
      <c r="J4132">
        <v>3</v>
      </c>
      <c r="K4132" t="str">
        <f t="shared" si="258"/>
        <v>Neutral</v>
      </c>
      <c r="L4132">
        <v>1</v>
      </c>
      <c r="M4132" t="str">
        <f t="shared" si="259"/>
        <v>Intent to Purchase</v>
      </c>
    </row>
    <row r="4133" spans="1:13">
      <c r="A4133">
        <v>10005</v>
      </c>
      <c r="B4133" t="s">
        <v>12</v>
      </c>
      <c r="C4133" t="s">
        <v>10</v>
      </c>
      <c r="D4133" s="3">
        <v>1438.7466069003101</v>
      </c>
      <c r="E4133">
        <v>18</v>
      </c>
      <c r="F4133" s="5" t="str">
        <f t="shared" si="256"/>
        <v>Adolescent</v>
      </c>
      <c r="G4133" t="s">
        <v>9019</v>
      </c>
      <c r="H4133">
        <v>18</v>
      </c>
      <c r="I4133" t="str">
        <f t="shared" si="257"/>
        <v>Very Frequent Buyer</v>
      </c>
      <c r="J4133">
        <v>3</v>
      </c>
      <c r="K4133" t="str">
        <f t="shared" si="258"/>
        <v>Neutral</v>
      </c>
      <c r="L4133">
        <v>0</v>
      </c>
      <c r="M4133" t="str">
        <f t="shared" si="259"/>
        <v>No Intent</v>
      </c>
    </row>
    <row r="4134" spans="1:13">
      <c r="A4134">
        <v>10006</v>
      </c>
      <c r="B4134" t="s">
        <v>31</v>
      </c>
      <c r="C4134" t="s">
        <v>18</v>
      </c>
      <c r="D4134" s="3">
        <v>2752.0721730099099</v>
      </c>
      <c r="E4134">
        <v>29</v>
      </c>
      <c r="F4134" s="5" t="str">
        <f t="shared" si="256"/>
        <v>Young Adult</v>
      </c>
      <c r="G4134" t="s">
        <v>9019</v>
      </c>
      <c r="H4134">
        <v>1</v>
      </c>
      <c r="I4134" t="str">
        <f t="shared" si="257"/>
        <v>Rare Buyer</v>
      </c>
      <c r="J4134">
        <v>2</v>
      </c>
      <c r="K4134" t="str">
        <f t="shared" si="258"/>
        <v>Unsatisfied</v>
      </c>
      <c r="L4134">
        <v>0</v>
      </c>
      <c r="M4134" t="str">
        <f t="shared" si="259"/>
        <v>No Intent</v>
      </c>
    </row>
    <row r="4135" spans="1:13">
      <c r="A4135">
        <v>10007</v>
      </c>
      <c r="B4135" t="s">
        <v>31</v>
      </c>
      <c r="C4135" t="s">
        <v>10</v>
      </c>
      <c r="D4135" s="3">
        <v>1863.6495185046399</v>
      </c>
      <c r="E4135">
        <v>57</v>
      </c>
      <c r="F4135" s="5" t="str">
        <f t="shared" si="256"/>
        <v>Mature Adult</v>
      </c>
      <c r="G4135" t="s">
        <v>9019</v>
      </c>
      <c r="H4135">
        <v>9</v>
      </c>
      <c r="I4135" t="str">
        <f t="shared" si="257"/>
        <v>Frequent Buyer</v>
      </c>
      <c r="J4135">
        <v>5</v>
      </c>
      <c r="K4135" t="str">
        <f t="shared" si="258"/>
        <v>Satisfied</v>
      </c>
      <c r="L4135">
        <v>1</v>
      </c>
      <c r="M4135" t="str">
        <f t="shared" si="259"/>
        <v>Intent to Purchase</v>
      </c>
    </row>
    <row r="4136" spans="1:13">
      <c r="A4136">
        <v>10008</v>
      </c>
      <c r="B4136" t="s">
        <v>31</v>
      </c>
      <c r="C4136" t="s">
        <v>13</v>
      </c>
      <c r="D4136" s="3">
        <v>314.17026511925502</v>
      </c>
      <c r="E4136">
        <v>22</v>
      </c>
      <c r="F4136" s="5" t="str">
        <f t="shared" si="256"/>
        <v>Young Adult</v>
      </c>
      <c r="G4136" t="s">
        <v>9019</v>
      </c>
      <c r="H4136">
        <v>16</v>
      </c>
      <c r="I4136" t="str">
        <f t="shared" si="257"/>
        <v>Very Frequent Buyer</v>
      </c>
      <c r="J4136">
        <v>1</v>
      </c>
      <c r="K4136" t="str">
        <f t="shared" si="258"/>
        <v>Unsatisfied</v>
      </c>
      <c r="L4136">
        <v>0</v>
      </c>
      <c r="M4136" t="str">
        <f t="shared" si="259"/>
        <v>No Intent</v>
      </c>
    </row>
    <row r="4137" spans="1:13">
      <c r="A4137">
        <v>10009</v>
      </c>
      <c r="B4137" t="s">
        <v>31</v>
      </c>
      <c r="C4137" t="s">
        <v>18</v>
      </c>
      <c r="D4137" s="3">
        <v>2471.9641821054502</v>
      </c>
      <c r="E4137">
        <v>54</v>
      </c>
      <c r="F4137" s="5" t="str">
        <f t="shared" si="256"/>
        <v>Mature Adult</v>
      </c>
      <c r="G4137" t="s">
        <v>9020</v>
      </c>
      <c r="H4137">
        <v>9</v>
      </c>
      <c r="I4137" t="str">
        <f t="shared" si="257"/>
        <v>Frequent Buyer</v>
      </c>
      <c r="J4137">
        <v>4</v>
      </c>
      <c r="K4137" t="str">
        <f t="shared" si="258"/>
        <v>Satisfied</v>
      </c>
      <c r="L4137">
        <v>1</v>
      </c>
      <c r="M4137" t="str">
        <f t="shared" si="259"/>
        <v>Intent to Purchase</v>
      </c>
    </row>
    <row r="4138" spans="1:13">
      <c r="A4138">
        <v>10010</v>
      </c>
      <c r="B4138" t="s">
        <v>9</v>
      </c>
      <c r="C4138" t="s">
        <v>10</v>
      </c>
      <c r="D4138" s="3">
        <v>2334.2140747651201</v>
      </c>
      <c r="E4138">
        <v>55</v>
      </c>
      <c r="F4138" s="5" t="str">
        <f t="shared" si="256"/>
        <v>Mature Adult</v>
      </c>
      <c r="G4138" t="s">
        <v>9019</v>
      </c>
      <c r="H4138">
        <v>5</v>
      </c>
      <c r="I4138" t="str">
        <f t="shared" si="257"/>
        <v>Regular Buyer</v>
      </c>
      <c r="J4138">
        <v>5</v>
      </c>
      <c r="K4138" t="str">
        <f t="shared" si="258"/>
        <v>Satisfied</v>
      </c>
      <c r="L4138">
        <v>1</v>
      </c>
      <c r="M4138" t="str">
        <f t="shared" si="259"/>
        <v>Intent to Purchase</v>
      </c>
    </row>
    <row r="4139" spans="1:13">
      <c r="A4139">
        <v>10011</v>
      </c>
      <c r="B4139" t="s">
        <v>9</v>
      </c>
      <c r="C4139" t="s">
        <v>18</v>
      </c>
      <c r="D4139" s="3">
        <v>1114.9631577276</v>
      </c>
      <c r="E4139">
        <v>37</v>
      </c>
      <c r="F4139" s="5" t="str">
        <f t="shared" si="256"/>
        <v>Adult</v>
      </c>
      <c r="G4139" t="s">
        <v>9019</v>
      </c>
      <c r="H4139">
        <v>13</v>
      </c>
      <c r="I4139" t="str">
        <f t="shared" si="257"/>
        <v>Very Frequent Buyer</v>
      </c>
      <c r="J4139">
        <v>3</v>
      </c>
      <c r="K4139" t="str">
        <f t="shared" si="258"/>
        <v>Neutral</v>
      </c>
      <c r="L4139">
        <v>0</v>
      </c>
      <c r="M4139" t="str">
        <f t="shared" si="259"/>
        <v>No Intent</v>
      </c>
    </row>
    <row r="4140" spans="1:13">
      <c r="A4140">
        <v>10012</v>
      </c>
      <c r="B4140" t="s">
        <v>12</v>
      </c>
      <c r="C4140" t="s">
        <v>22</v>
      </c>
      <c r="D4140" s="3">
        <v>2721.1997339806999</v>
      </c>
      <c r="E4140">
        <v>25</v>
      </c>
      <c r="F4140" s="5" t="str">
        <f t="shared" ref="F4140:F4203" si="260">IF(E4140&lt;20,"Adolescent",IF(E4140&lt;30,"Young Adult",IF(E4140&lt;40,"Adult",IF(E4140&lt;50,"Middle aged",IF(E4140&lt;60,"Mature Adult","Senior")))))</f>
        <v>Young Adult</v>
      </c>
      <c r="G4140" t="s">
        <v>9019</v>
      </c>
      <c r="H4140">
        <v>15</v>
      </c>
      <c r="I4140" t="str">
        <f t="shared" si="257"/>
        <v>Very Frequent Buyer</v>
      </c>
      <c r="J4140">
        <v>5</v>
      </c>
      <c r="K4140" t="str">
        <f t="shared" si="258"/>
        <v>Satisfied</v>
      </c>
      <c r="L4140">
        <v>0</v>
      </c>
      <c r="M4140" t="str">
        <f t="shared" si="259"/>
        <v>No Intent</v>
      </c>
    </row>
    <row r="4141" spans="1:13">
      <c r="A4141">
        <v>10013</v>
      </c>
      <c r="B4141" t="s">
        <v>24</v>
      </c>
      <c r="C4141" t="s">
        <v>13</v>
      </c>
      <c r="D4141" s="3">
        <v>2881.9663684573302</v>
      </c>
      <c r="E4141">
        <v>51</v>
      </c>
      <c r="F4141" s="5" t="str">
        <f t="shared" si="260"/>
        <v>Mature Adult</v>
      </c>
      <c r="G4141" t="s">
        <v>9019</v>
      </c>
      <c r="H4141">
        <v>1</v>
      </c>
      <c r="I4141" t="str">
        <f t="shared" si="257"/>
        <v>Rare Buyer</v>
      </c>
      <c r="J4141">
        <v>4</v>
      </c>
      <c r="K4141" t="str">
        <f t="shared" si="258"/>
        <v>Satisfied</v>
      </c>
      <c r="L4141">
        <v>1</v>
      </c>
      <c r="M4141" t="str">
        <f t="shared" si="259"/>
        <v>Intent to Purchase</v>
      </c>
    </row>
    <row r="4142" spans="1:13">
      <c r="A4142">
        <v>10014</v>
      </c>
      <c r="B4142" t="s">
        <v>9</v>
      </c>
      <c r="C4142" t="s">
        <v>22</v>
      </c>
      <c r="D4142" s="3">
        <v>708.14118096183199</v>
      </c>
      <c r="E4142">
        <v>46</v>
      </c>
      <c r="F4142" s="5" t="str">
        <f t="shared" si="260"/>
        <v>Middle aged</v>
      </c>
      <c r="G4142" t="s">
        <v>9020</v>
      </c>
      <c r="H4142">
        <v>9</v>
      </c>
      <c r="I4142" t="str">
        <f t="shared" si="257"/>
        <v>Frequent Buyer</v>
      </c>
      <c r="J4142">
        <v>5</v>
      </c>
      <c r="K4142" t="str">
        <f t="shared" si="258"/>
        <v>Satisfied</v>
      </c>
      <c r="L4142">
        <v>1</v>
      </c>
      <c r="M4142" t="str">
        <f t="shared" si="259"/>
        <v>Intent to Purchase</v>
      </c>
    </row>
    <row r="4143" spans="1:13">
      <c r="A4143">
        <v>10015</v>
      </c>
      <c r="B4143" t="s">
        <v>12</v>
      </c>
      <c r="C4143" t="s">
        <v>28</v>
      </c>
      <c r="D4143" s="3">
        <v>527.41939639913903</v>
      </c>
      <c r="E4143">
        <v>59</v>
      </c>
      <c r="F4143" s="5" t="str">
        <f t="shared" si="260"/>
        <v>Mature Adult</v>
      </c>
      <c r="G4143" t="s">
        <v>9020</v>
      </c>
      <c r="H4143">
        <v>14</v>
      </c>
      <c r="I4143" t="str">
        <f t="shared" si="257"/>
        <v>Very Frequent Buyer</v>
      </c>
      <c r="J4143">
        <v>4</v>
      </c>
      <c r="K4143" t="str">
        <f t="shared" si="258"/>
        <v>Satisfied</v>
      </c>
      <c r="L4143">
        <v>1</v>
      </c>
      <c r="M4143" t="str">
        <f t="shared" si="259"/>
        <v>Intent to Purchase</v>
      </c>
    </row>
    <row r="4144" spans="1:13">
      <c r="A4144">
        <v>10016</v>
      </c>
      <c r="B4144" t="s">
        <v>9</v>
      </c>
      <c r="C4144" t="s">
        <v>18</v>
      </c>
      <c r="D4144" s="3">
        <v>932.908051975641</v>
      </c>
      <c r="E4144">
        <v>50</v>
      </c>
      <c r="F4144" s="5" t="str">
        <f t="shared" si="260"/>
        <v>Mature Adult</v>
      </c>
      <c r="G4144" t="s">
        <v>9020</v>
      </c>
      <c r="H4144">
        <v>1</v>
      </c>
      <c r="I4144" t="str">
        <f t="shared" si="257"/>
        <v>Rare Buyer</v>
      </c>
      <c r="J4144">
        <v>1</v>
      </c>
      <c r="K4144" t="str">
        <f t="shared" si="258"/>
        <v>Unsatisfied</v>
      </c>
      <c r="L4144">
        <v>1</v>
      </c>
      <c r="M4144" t="str">
        <f t="shared" si="259"/>
        <v>Intent to Purchase</v>
      </c>
    </row>
    <row r="4145" spans="1:13">
      <c r="A4145">
        <v>10017</v>
      </c>
      <c r="B4145" t="s">
        <v>31</v>
      </c>
      <c r="C4145" t="s">
        <v>10</v>
      </c>
      <c r="D4145" s="3">
        <v>891.60553325309195</v>
      </c>
      <c r="E4145">
        <v>66</v>
      </c>
      <c r="F4145" s="5" t="str">
        <f t="shared" si="260"/>
        <v>Senior</v>
      </c>
      <c r="G4145" t="s">
        <v>9019</v>
      </c>
      <c r="H4145">
        <v>8</v>
      </c>
      <c r="I4145" t="str">
        <f t="shared" si="257"/>
        <v>Frequent Buyer</v>
      </c>
      <c r="J4145">
        <v>2</v>
      </c>
      <c r="K4145" t="str">
        <f t="shared" si="258"/>
        <v>Unsatisfied</v>
      </c>
      <c r="L4145">
        <v>0</v>
      </c>
      <c r="M4145" t="str">
        <f t="shared" si="259"/>
        <v>No Intent</v>
      </c>
    </row>
    <row r="4146" spans="1:13">
      <c r="A4146">
        <v>10018</v>
      </c>
      <c r="B4146" t="s">
        <v>9</v>
      </c>
      <c r="C4146" t="s">
        <v>28</v>
      </c>
      <c r="D4146" s="3">
        <v>202.26804396481401</v>
      </c>
      <c r="E4146">
        <v>24</v>
      </c>
      <c r="F4146" s="5" t="str">
        <f t="shared" si="260"/>
        <v>Young Adult</v>
      </c>
      <c r="G4146" t="s">
        <v>9020</v>
      </c>
      <c r="H4146">
        <v>4</v>
      </c>
      <c r="I4146" t="str">
        <f t="shared" si="257"/>
        <v>Regular Buyer</v>
      </c>
      <c r="J4146">
        <v>1</v>
      </c>
      <c r="K4146" t="str">
        <f t="shared" si="258"/>
        <v>Unsatisfied</v>
      </c>
      <c r="L4146">
        <v>0</v>
      </c>
      <c r="M4146" t="str">
        <f t="shared" si="259"/>
        <v>No Intent</v>
      </c>
    </row>
    <row r="4147" spans="1:13">
      <c r="A4147">
        <v>10019</v>
      </c>
      <c r="B4147" t="s">
        <v>9</v>
      </c>
      <c r="C4147" t="s">
        <v>13</v>
      </c>
      <c r="D4147" s="3">
        <v>971.60267939812695</v>
      </c>
      <c r="E4147">
        <v>20</v>
      </c>
      <c r="F4147" s="5" t="str">
        <f t="shared" si="260"/>
        <v>Young Adult</v>
      </c>
      <c r="G4147" t="s">
        <v>9019</v>
      </c>
      <c r="H4147">
        <v>18</v>
      </c>
      <c r="I4147" t="str">
        <f t="shared" si="257"/>
        <v>Very Frequent Buyer</v>
      </c>
      <c r="J4147">
        <v>5</v>
      </c>
      <c r="K4147" t="str">
        <f t="shared" si="258"/>
        <v>Satisfied</v>
      </c>
      <c r="L4147">
        <v>0</v>
      </c>
      <c r="M4147" t="str">
        <f t="shared" si="259"/>
        <v>No Intent</v>
      </c>
    </row>
    <row r="4148" spans="1:13">
      <c r="A4148">
        <v>10020</v>
      </c>
      <c r="B4148" t="s">
        <v>31</v>
      </c>
      <c r="C4148" t="s">
        <v>28</v>
      </c>
      <c r="D4148" s="3">
        <v>2390.0378165020402</v>
      </c>
      <c r="E4148">
        <v>66</v>
      </c>
      <c r="F4148" s="5" t="str">
        <f t="shared" si="260"/>
        <v>Senior</v>
      </c>
      <c r="G4148" t="s">
        <v>9019</v>
      </c>
      <c r="H4148">
        <v>18</v>
      </c>
      <c r="I4148" t="str">
        <f t="shared" si="257"/>
        <v>Very Frequent Buyer</v>
      </c>
      <c r="J4148">
        <v>4</v>
      </c>
      <c r="K4148" t="str">
        <f t="shared" si="258"/>
        <v>Satisfied</v>
      </c>
      <c r="L4148">
        <v>1</v>
      </c>
      <c r="M4148" t="str">
        <f t="shared" si="259"/>
        <v>Intent to Purchase</v>
      </c>
    </row>
    <row r="4149" spans="1:13">
      <c r="A4149">
        <v>10021</v>
      </c>
      <c r="B4149" t="s">
        <v>24</v>
      </c>
      <c r="C4149" t="s">
        <v>28</v>
      </c>
      <c r="D4149" s="3">
        <v>458.22598843519802</v>
      </c>
      <c r="E4149">
        <v>23</v>
      </c>
      <c r="F4149" s="5" t="str">
        <f t="shared" si="260"/>
        <v>Young Adult</v>
      </c>
      <c r="G4149" t="s">
        <v>9020</v>
      </c>
      <c r="H4149">
        <v>10</v>
      </c>
      <c r="I4149" t="str">
        <f t="shared" si="257"/>
        <v>Frequent Buyer</v>
      </c>
      <c r="J4149">
        <v>4</v>
      </c>
      <c r="K4149" t="str">
        <f t="shared" si="258"/>
        <v>Satisfied</v>
      </c>
      <c r="L4149">
        <v>1</v>
      </c>
      <c r="M4149" t="str">
        <f t="shared" si="259"/>
        <v>Intent to Purchase</v>
      </c>
    </row>
    <row r="4150" spans="1:13">
      <c r="A4150">
        <v>10022</v>
      </c>
      <c r="B4150" t="s">
        <v>12</v>
      </c>
      <c r="C4150" t="s">
        <v>28</v>
      </c>
      <c r="D4150" s="3">
        <v>2856.3703033934398</v>
      </c>
      <c r="E4150">
        <v>48</v>
      </c>
      <c r="F4150" s="5" t="str">
        <f t="shared" si="260"/>
        <v>Middle aged</v>
      </c>
      <c r="G4150" t="s">
        <v>9020</v>
      </c>
      <c r="H4150">
        <v>6</v>
      </c>
      <c r="I4150" t="str">
        <f t="shared" si="257"/>
        <v>Regular Buyer</v>
      </c>
      <c r="J4150">
        <v>4</v>
      </c>
      <c r="K4150" t="str">
        <f t="shared" si="258"/>
        <v>Satisfied</v>
      </c>
      <c r="L4150">
        <v>1</v>
      </c>
      <c r="M4150" t="str">
        <f t="shared" si="259"/>
        <v>Intent to Purchase</v>
      </c>
    </row>
    <row r="4151" spans="1:13">
      <c r="A4151">
        <v>10023</v>
      </c>
      <c r="B4151" t="s">
        <v>15</v>
      </c>
      <c r="C4151" t="s">
        <v>13</v>
      </c>
      <c r="D4151" s="3">
        <v>1586.0268386058101</v>
      </c>
      <c r="E4151">
        <v>52</v>
      </c>
      <c r="F4151" s="5" t="str">
        <f t="shared" si="260"/>
        <v>Mature Adult</v>
      </c>
      <c r="G4151" t="s">
        <v>9019</v>
      </c>
      <c r="H4151">
        <v>3</v>
      </c>
      <c r="I4151" t="str">
        <f t="shared" si="257"/>
        <v>Occasional Buyer</v>
      </c>
      <c r="J4151">
        <v>2</v>
      </c>
      <c r="K4151" t="str">
        <f t="shared" si="258"/>
        <v>Unsatisfied</v>
      </c>
      <c r="L4151">
        <v>0</v>
      </c>
      <c r="M4151" t="str">
        <f t="shared" si="259"/>
        <v>No Intent</v>
      </c>
    </row>
    <row r="4152" spans="1:13">
      <c r="A4152">
        <v>10024</v>
      </c>
      <c r="B4152" t="s">
        <v>15</v>
      </c>
      <c r="C4152" t="s">
        <v>13</v>
      </c>
      <c r="D4152" s="3">
        <v>1534.68374188084</v>
      </c>
      <c r="E4152">
        <v>26</v>
      </c>
      <c r="F4152" s="5" t="str">
        <f t="shared" si="260"/>
        <v>Young Adult</v>
      </c>
      <c r="G4152" t="s">
        <v>9019</v>
      </c>
      <c r="H4152">
        <v>11</v>
      </c>
      <c r="I4152" t="str">
        <f t="shared" si="257"/>
        <v>Frequent Buyer</v>
      </c>
      <c r="J4152">
        <v>4</v>
      </c>
      <c r="K4152" t="str">
        <f t="shared" si="258"/>
        <v>Satisfied</v>
      </c>
      <c r="L4152">
        <v>0</v>
      </c>
      <c r="M4152" t="str">
        <f t="shared" si="259"/>
        <v>No Intent</v>
      </c>
    </row>
    <row r="4153" spans="1:13">
      <c r="A4153">
        <v>10025</v>
      </c>
      <c r="B4153" t="s">
        <v>24</v>
      </c>
      <c r="C4153" t="s">
        <v>10</v>
      </c>
      <c r="D4153" s="3">
        <v>1379.5160771711101</v>
      </c>
      <c r="E4153">
        <v>60</v>
      </c>
      <c r="F4153" s="5" t="str">
        <f t="shared" si="260"/>
        <v>Senior</v>
      </c>
      <c r="G4153" t="s">
        <v>9019</v>
      </c>
      <c r="H4153">
        <v>3</v>
      </c>
      <c r="I4153" t="str">
        <f t="shared" si="257"/>
        <v>Occasional Buyer</v>
      </c>
      <c r="J4153">
        <v>2</v>
      </c>
      <c r="K4153" t="str">
        <f t="shared" si="258"/>
        <v>Unsatisfied</v>
      </c>
      <c r="L4153">
        <v>0</v>
      </c>
      <c r="M4153" t="str">
        <f t="shared" si="259"/>
        <v>No Intent</v>
      </c>
    </row>
    <row r="4154" spans="1:13">
      <c r="A4154">
        <v>10026</v>
      </c>
      <c r="B4154" t="s">
        <v>31</v>
      </c>
      <c r="C4154" t="s">
        <v>10</v>
      </c>
      <c r="D4154" s="3">
        <v>456.15498602654202</v>
      </c>
      <c r="E4154">
        <v>32</v>
      </c>
      <c r="F4154" s="5" t="str">
        <f t="shared" si="260"/>
        <v>Adult</v>
      </c>
      <c r="G4154" t="s">
        <v>9020</v>
      </c>
      <c r="H4154">
        <v>6</v>
      </c>
      <c r="I4154" t="str">
        <f t="shared" si="257"/>
        <v>Regular Buyer</v>
      </c>
      <c r="J4154">
        <v>4</v>
      </c>
      <c r="K4154" t="str">
        <f t="shared" si="258"/>
        <v>Satisfied</v>
      </c>
      <c r="L4154">
        <v>1</v>
      </c>
      <c r="M4154" t="str">
        <f t="shared" si="259"/>
        <v>Intent to Purchase</v>
      </c>
    </row>
    <row r="4155" spans="1:13">
      <c r="A4155">
        <v>10027</v>
      </c>
      <c r="B4155" t="s">
        <v>24</v>
      </c>
      <c r="C4155" t="s">
        <v>22</v>
      </c>
      <c r="D4155" s="3">
        <v>1768.7022596295101</v>
      </c>
      <c r="E4155">
        <v>53</v>
      </c>
      <c r="F4155" s="5" t="str">
        <f t="shared" si="260"/>
        <v>Mature Adult</v>
      </c>
      <c r="G4155" t="s">
        <v>9019</v>
      </c>
      <c r="H4155">
        <v>4</v>
      </c>
      <c r="I4155" t="str">
        <f t="shared" si="257"/>
        <v>Regular Buyer</v>
      </c>
      <c r="J4155">
        <v>3</v>
      </c>
      <c r="K4155" t="str">
        <f t="shared" si="258"/>
        <v>Neutral</v>
      </c>
      <c r="L4155">
        <v>0</v>
      </c>
      <c r="M4155" t="str">
        <f t="shared" si="259"/>
        <v>No Intent</v>
      </c>
    </row>
    <row r="4156" spans="1:13">
      <c r="A4156">
        <v>10028</v>
      </c>
      <c r="B4156" t="s">
        <v>31</v>
      </c>
      <c r="C4156" t="s">
        <v>13</v>
      </c>
      <c r="D4156" s="3">
        <v>2273.3439051871801</v>
      </c>
      <c r="E4156">
        <v>34</v>
      </c>
      <c r="F4156" s="5" t="str">
        <f t="shared" si="260"/>
        <v>Adult</v>
      </c>
      <c r="G4156" t="s">
        <v>9019</v>
      </c>
      <c r="H4156">
        <v>13</v>
      </c>
      <c r="I4156" t="str">
        <f t="shared" si="257"/>
        <v>Very Frequent Buyer</v>
      </c>
      <c r="J4156">
        <v>2</v>
      </c>
      <c r="K4156" t="str">
        <f t="shared" si="258"/>
        <v>Unsatisfied</v>
      </c>
      <c r="L4156">
        <v>0</v>
      </c>
      <c r="M4156" t="str">
        <f t="shared" si="259"/>
        <v>No Intent</v>
      </c>
    </row>
    <row r="4157" spans="1:13">
      <c r="A4157">
        <v>10029</v>
      </c>
      <c r="B4157" t="s">
        <v>15</v>
      </c>
      <c r="C4157" t="s">
        <v>10</v>
      </c>
      <c r="D4157" s="3">
        <v>2061.9578471165701</v>
      </c>
      <c r="E4157">
        <v>25</v>
      </c>
      <c r="F4157" s="5" t="str">
        <f t="shared" si="260"/>
        <v>Young Adult</v>
      </c>
      <c r="G4157" t="s">
        <v>9020</v>
      </c>
      <c r="H4157">
        <v>12</v>
      </c>
      <c r="I4157" t="str">
        <f t="shared" si="257"/>
        <v>Frequent Buyer</v>
      </c>
      <c r="J4157">
        <v>3</v>
      </c>
      <c r="K4157" t="str">
        <f t="shared" si="258"/>
        <v>Neutral</v>
      </c>
      <c r="L4157">
        <v>0</v>
      </c>
      <c r="M4157" t="str">
        <f t="shared" si="259"/>
        <v>No Intent</v>
      </c>
    </row>
    <row r="4158" spans="1:13">
      <c r="A4158">
        <v>10030</v>
      </c>
      <c r="B4158" t="s">
        <v>12</v>
      </c>
      <c r="C4158" t="s">
        <v>22</v>
      </c>
      <c r="D4158" s="3">
        <v>948.23086991340995</v>
      </c>
      <c r="E4158">
        <v>25</v>
      </c>
      <c r="F4158" s="5" t="str">
        <f t="shared" si="260"/>
        <v>Young Adult</v>
      </c>
      <c r="G4158" t="s">
        <v>9020</v>
      </c>
      <c r="H4158">
        <v>16</v>
      </c>
      <c r="I4158" t="str">
        <f t="shared" si="257"/>
        <v>Very Frequent Buyer</v>
      </c>
      <c r="J4158">
        <v>4</v>
      </c>
      <c r="K4158" t="str">
        <f t="shared" si="258"/>
        <v>Satisfied</v>
      </c>
      <c r="L4158">
        <v>1</v>
      </c>
      <c r="M4158" t="str">
        <f t="shared" si="259"/>
        <v>Intent to Purchase</v>
      </c>
    </row>
    <row r="4159" spans="1:13">
      <c r="A4159">
        <v>10031</v>
      </c>
      <c r="B4159" t="s">
        <v>9</v>
      </c>
      <c r="C4159" t="s">
        <v>10</v>
      </c>
      <c r="D4159" s="3">
        <v>1795.7925490744799</v>
      </c>
      <c r="E4159">
        <v>55</v>
      </c>
      <c r="F4159" s="5" t="str">
        <f t="shared" si="260"/>
        <v>Mature Adult</v>
      </c>
      <c r="G4159" t="s">
        <v>9020</v>
      </c>
      <c r="H4159">
        <v>7</v>
      </c>
      <c r="I4159" t="str">
        <f t="shared" si="257"/>
        <v>Frequent Buyer</v>
      </c>
      <c r="J4159">
        <v>3</v>
      </c>
      <c r="K4159" t="str">
        <f t="shared" si="258"/>
        <v>Neutral</v>
      </c>
      <c r="L4159">
        <v>1</v>
      </c>
      <c r="M4159" t="str">
        <f t="shared" si="259"/>
        <v>Intent to Purchase</v>
      </c>
    </row>
    <row r="4160" spans="1:13">
      <c r="A4160">
        <v>10032</v>
      </c>
      <c r="B4160" t="s">
        <v>9</v>
      </c>
      <c r="C4160" t="s">
        <v>13</v>
      </c>
      <c r="D4160" s="3">
        <v>1338.34107539397</v>
      </c>
      <c r="E4160">
        <v>43</v>
      </c>
      <c r="F4160" s="5" t="str">
        <f t="shared" si="260"/>
        <v>Middle aged</v>
      </c>
      <c r="G4160" t="s">
        <v>9019</v>
      </c>
      <c r="H4160">
        <v>16</v>
      </c>
      <c r="I4160" t="str">
        <f t="shared" si="257"/>
        <v>Very Frequent Buyer</v>
      </c>
      <c r="J4160">
        <v>5</v>
      </c>
      <c r="K4160" t="str">
        <f t="shared" si="258"/>
        <v>Satisfied</v>
      </c>
      <c r="L4160">
        <v>1</v>
      </c>
      <c r="M4160" t="str">
        <f t="shared" si="259"/>
        <v>Intent to Purchase</v>
      </c>
    </row>
    <row r="4161" spans="1:13">
      <c r="A4161">
        <v>10033</v>
      </c>
      <c r="B4161" t="s">
        <v>31</v>
      </c>
      <c r="C4161" t="s">
        <v>13</v>
      </c>
      <c r="D4161" s="3">
        <v>1102.75581347095</v>
      </c>
      <c r="E4161">
        <v>48</v>
      </c>
      <c r="F4161" s="5" t="str">
        <f t="shared" si="260"/>
        <v>Middle aged</v>
      </c>
      <c r="G4161" t="s">
        <v>9019</v>
      </c>
      <c r="H4161">
        <v>4</v>
      </c>
      <c r="I4161" t="str">
        <f t="shared" si="257"/>
        <v>Regular Buyer</v>
      </c>
      <c r="J4161">
        <v>2</v>
      </c>
      <c r="K4161" t="str">
        <f t="shared" si="258"/>
        <v>Unsatisfied</v>
      </c>
      <c r="L4161">
        <v>0</v>
      </c>
      <c r="M4161" t="str">
        <f t="shared" si="259"/>
        <v>No Intent</v>
      </c>
    </row>
    <row r="4162" spans="1:13">
      <c r="A4162">
        <v>10034</v>
      </c>
      <c r="B4162" t="s">
        <v>9</v>
      </c>
      <c r="C4162" t="s">
        <v>28</v>
      </c>
      <c r="D4162" s="3">
        <v>2685.42645027854</v>
      </c>
      <c r="E4162">
        <v>30</v>
      </c>
      <c r="F4162" s="5" t="str">
        <f t="shared" si="260"/>
        <v>Adult</v>
      </c>
      <c r="G4162" t="s">
        <v>9019</v>
      </c>
      <c r="H4162">
        <v>14</v>
      </c>
      <c r="I4162" t="str">
        <f t="shared" ref="I4162:I4225" si="261">IF(H4162=0, "No Purchases",
IF(H4162&lt;=1, "Rare Buyer",
IF(H4162&lt;=3, "Occasional Buyer",
IF(H4162&lt;=6, "Regular Buyer",
IF(H4162&lt;=12, "Frequent Buyer", "Very Frequent Buyer")))))</f>
        <v>Very Frequent Buyer</v>
      </c>
      <c r="J4162">
        <v>4</v>
      </c>
      <c r="K4162" t="str">
        <f t="shared" ref="K4162:K4225" si="262">IF(J4162&lt;=2, "Unsatisfied",
IF(J4162=3, "Neutral",
IF(J4162&gt;=4, "Satisfied", "N/A")))</f>
        <v>Satisfied</v>
      </c>
      <c r="L4162">
        <v>0</v>
      </c>
      <c r="M4162" t="str">
        <f t="shared" ref="M4162:M4225" si="263">IF(L4162=0, "No Intent", IF(L4162=1,"Intent to Purchase", "N/A"))</f>
        <v>No Intent</v>
      </c>
    </row>
    <row r="4163" spans="1:13">
      <c r="A4163">
        <v>10035</v>
      </c>
      <c r="B4163" t="s">
        <v>9</v>
      </c>
      <c r="C4163" t="s">
        <v>10</v>
      </c>
      <c r="D4163" s="3">
        <v>1482.23082621251</v>
      </c>
      <c r="E4163">
        <v>68</v>
      </c>
      <c r="F4163" s="5" t="str">
        <f t="shared" si="260"/>
        <v>Senior</v>
      </c>
      <c r="G4163" t="s">
        <v>9019</v>
      </c>
      <c r="H4163">
        <v>13</v>
      </c>
      <c r="I4163" t="str">
        <f t="shared" si="261"/>
        <v>Very Frequent Buyer</v>
      </c>
      <c r="J4163">
        <v>2</v>
      </c>
      <c r="K4163" t="str">
        <f t="shared" si="262"/>
        <v>Unsatisfied</v>
      </c>
      <c r="L4163">
        <v>0</v>
      </c>
      <c r="M4163" t="str">
        <f t="shared" si="263"/>
        <v>No Intent</v>
      </c>
    </row>
    <row r="4164" spans="1:13">
      <c r="A4164">
        <v>10036</v>
      </c>
      <c r="B4164" t="s">
        <v>15</v>
      </c>
      <c r="C4164" t="s">
        <v>13</v>
      </c>
      <c r="D4164" s="3">
        <v>1505.4858109951299</v>
      </c>
      <c r="E4164">
        <v>51</v>
      </c>
      <c r="F4164" s="5" t="str">
        <f t="shared" si="260"/>
        <v>Mature Adult</v>
      </c>
      <c r="G4164" t="s">
        <v>9019</v>
      </c>
      <c r="H4164">
        <v>10</v>
      </c>
      <c r="I4164" t="str">
        <f t="shared" si="261"/>
        <v>Frequent Buyer</v>
      </c>
      <c r="J4164">
        <v>5</v>
      </c>
      <c r="K4164" t="str">
        <f t="shared" si="262"/>
        <v>Satisfied</v>
      </c>
      <c r="L4164">
        <v>1</v>
      </c>
      <c r="M4164" t="str">
        <f t="shared" si="263"/>
        <v>Intent to Purchase</v>
      </c>
    </row>
    <row r="4165" spans="1:13">
      <c r="A4165">
        <v>10037</v>
      </c>
      <c r="B4165" t="s">
        <v>15</v>
      </c>
      <c r="C4165" t="s">
        <v>28</v>
      </c>
      <c r="D4165" s="3">
        <v>681.42985605475906</v>
      </c>
      <c r="E4165">
        <v>24</v>
      </c>
      <c r="F4165" s="5" t="str">
        <f t="shared" si="260"/>
        <v>Young Adult</v>
      </c>
      <c r="G4165" t="s">
        <v>9020</v>
      </c>
      <c r="H4165">
        <v>4</v>
      </c>
      <c r="I4165" t="str">
        <f t="shared" si="261"/>
        <v>Regular Buyer</v>
      </c>
      <c r="J4165">
        <v>4</v>
      </c>
      <c r="K4165" t="str">
        <f t="shared" si="262"/>
        <v>Satisfied</v>
      </c>
      <c r="L4165">
        <v>1</v>
      </c>
      <c r="M4165" t="str">
        <f t="shared" si="263"/>
        <v>Intent to Purchase</v>
      </c>
    </row>
    <row r="4166" spans="1:13">
      <c r="A4166">
        <v>10038</v>
      </c>
      <c r="B4166" t="s">
        <v>31</v>
      </c>
      <c r="C4166" t="s">
        <v>13</v>
      </c>
      <c r="D4166" s="3">
        <v>580.13983094930495</v>
      </c>
      <c r="E4166">
        <v>27</v>
      </c>
      <c r="F4166" s="5" t="str">
        <f t="shared" si="260"/>
        <v>Young Adult</v>
      </c>
      <c r="G4166" t="s">
        <v>9020</v>
      </c>
      <c r="H4166">
        <v>7</v>
      </c>
      <c r="I4166" t="str">
        <f t="shared" si="261"/>
        <v>Frequent Buyer</v>
      </c>
      <c r="J4166">
        <v>4</v>
      </c>
      <c r="K4166" t="str">
        <f t="shared" si="262"/>
        <v>Satisfied</v>
      </c>
      <c r="L4166">
        <v>1</v>
      </c>
      <c r="M4166" t="str">
        <f t="shared" si="263"/>
        <v>Intent to Purchase</v>
      </c>
    </row>
    <row r="4167" spans="1:13">
      <c r="A4167">
        <v>10039</v>
      </c>
      <c r="B4167" t="s">
        <v>12</v>
      </c>
      <c r="C4167" t="s">
        <v>28</v>
      </c>
      <c r="D4167" s="3">
        <v>441.557170623518</v>
      </c>
      <c r="E4167">
        <v>65</v>
      </c>
      <c r="F4167" s="5" t="str">
        <f t="shared" si="260"/>
        <v>Senior</v>
      </c>
      <c r="G4167" t="s">
        <v>9019</v>
      </c>
      <c r="H4167">
        <v>6</v>
      </c>
      <c r="I4167" t="str">
        <f t="shared" si="261"/>
        <v>Regular Buyer</v>
      </c>
      <c r="J4167">
        <v>3</v>
      </c>
      <c r="K4167" t="str">
        <f t="shared" si="262"/>
        <v>Neutral</v>
      </c>
      <c r="L4167">
        <v>0</v>
      </c>
      <c r="M4167" t="str">
        <f t="shared" si="263"/>
        <v>No Intent</v>
      </c>
    </row>
    <row r="4168" spans="1:13">
      <c r="A4168">
        <v>10040</v>
      </c>
      <c r="B4168" t="s">
        <v>24</v>
      </c>
      <c r="C4168" t="s">
        <v>13</v>
      </c>
      <c r="D4168" s="3">
        <v>222.44143252284599</v>
      </c>
      <c r="E4168">
        <v>43</v>
      </c>
      <c r="F4168" s="5" t="str">
        <f t="shared" si="260"/>
        <v>Middle aged</v>
      </c>
      <c r="G4168" t="s">
        <v>9019</v>
      </c>
      <c r="H4168">
        <v>19</v>
      </c>
      <c r="I4168" t="str">
        <f t="shared" si="261"/>
        <v>Very Frequent Buyer</v>
      </c>
      <c r="J4168">
        <v>1</v>
      </c>
      <c r="K4168" t="str">
        <f t="shared" si="262"/>
        <v>Unsatisfied</v>
      </c>
      <c r="L4168">
        <v>0</v>
      </c>
      <c r="M4168" t="str">
        <f t="shared" si="263"/>
        <v>No Intent</v>
      </c>
    </row>
    <row r="4169" spans="1:13">
      <c r="A4169">
        <v>10041</v>
      </c>
      <c r="B4169" t="s">
        <v>15</v>
      </c>
      <c r="C4169" t="s">
        <v>13</v>
      </c>
      <c r="D4169" s="3">
        <v>1831.0160664751299</v>
      </c>
      <c r="E4169">
        <v>37</v>
      </c>
      <c r="F4169" s="5" t="str">
        <f t="shared" si="260"/>
        <v>Adult</v>
      </c>
      <c r="G4169" t="s">
        <v>9019</v>
      </c>
      <c r="H4169">
        <v>5</v>
      </c>
      <c r="I4169" t="str">
        <f t="shared" si="261"/>
        <v>Regular Buyer</v>
      </c>
      <c r="J4169">
        <v>5</v>
      </c>
      <c r="K4169" t="str">
        <f t="shared" si="262"/>
        <v>Satisfied</v>
      </c>
      <c r="L4169">
        <v>1</v>
      </c>
      <c r="M4169" t="str">
        <f t="shared" si="263"/>
        <v>Intent to Purchase</v>
      </c>
    </row>
    <row r="4170" spans="1:13">
      <c r="A4170">
        <v>10042</v>
      </c>
      <c r="B4170" t="s">
        <v>9</v>
      </c>
      <c r="C4170" t="s">
        <v>28</v>
      </c>
      <c r="D4170" s="3">
        <v>2759.1523841531198</v>
      </c>
      <c r="E4170">
        <v>31</v>
      </c>
      <c r="F4170" s="5" t="str">
        <f t="shared" si="260"/>
        <v>Adult</v>
      </c>
      <c r="G4170" t="s">
        <v>9019</v>
      </c>
      <c r="H4170">
        <v>2</v>
      </c>
      <c r="I4170" t="str">
        <f t="shared" si="261"/>
        <v>Occasional Buyer</v>
      </c>
      <c r="J4170">
        <v>2</v>
      </c>
      <c r="K4170" t="str">
        <f t="shared" si="262"/>
        <v>Unsatisfied</v>
      </c>
      <c r="L4170">
        <v>0</v>
      </c>
      <c r="M4170" t="str">
        <f t="shared" si="263"/>
        <v>No Intent</v>
      </c>
    </row>
    <row r="4171" spans="1:13">
      <c r="A4171">
        <v>10043</v>
      </c>
      <c r="B4171" t="s">
        <v>24</v>
      </c>
      <c r="C4171" t="s">
        <v>22</v>
      </c>
      <c r="D4171" s="3">
        <v>304.38203221988601</v>
      </c>
      <c r="E4171">
        <v>61</v>
      </c>
      <c r="F4171" s="5" t="str">
        <f t="shared" si="260"/>
        <v>Senior</v>
      </c>
      <c r="G4171" t="s">
        <v>9020</v>
      </c>
      <c r="H4171">
        <v>19</v>
      </c>
      <c r="I4171" t="str">
        <f t="shared" si="261"/>
        <v>Very Frequent Buyer</v>
      </c>
      <c r="J4171">
        <v>1</v>
      </c>
      <c r="K4171" t="str">
        <f t="shared" si="262"/>
        <v>Unsatisfied</v>
      </c>
      <c r="L4171">
        <v>1</v>
      </c>
      <c r="M4171" t="str">
        <f t="shared" si="263"/>
        <v>Intent to Purchase</v>
      </c>
    </row>
    <row r="4172" spans="1:13">
      <c r="A4172">
        <v>10044</v>
      </c>
      <c r="B4172" t="s">
        <v>24</v>
      </c>
      <c r="C4172" t="s">
        <v>13</v>
      </c>
      <c r="D4172" s="3">
        <v>1219.80087095267</v>
      </c>
      <c r="E4172">
        <v>64</v>
      </c>
      <c r="F4172" s="5" t="str">
        <f t="shared" si="260"/>
        <v>Senior</v>
      </c>
      <c r="G4172" t="s">
        <v>9019</v>
      </c>
      <c r="H4172">
        <v>5</v>
      </c>
      <c r="I4172" t="str">
        <f t="shared" si="261"/>
        <v>Regular Buyer</v>
      </c>
      <c r="J4172">
        <v>1</v>
      </c>
      <c r="K4172" t="str">
        <f t="shared" si="262"/>
        <v>Unsatisfied</v>
      </c>
      <c r="L4172">
        <v>0</v>
      </c>
      <c r="M4172" t="str">
        <f t="shared" si="263"/>
        <v>No Intent</v>
      </c>
    </row>
    <row r="4173" spans="1:13">
      <c r="A4173">
        <v>10045</v>
      </c>
      <c r="B4173" t="s">
        <v>12</v>
      </c>
      <c r="C4173" t="s">
        <v>22</v>
      </c>
      <c r="D4173" s="3">
        <v>874.67868087374802</v>
      </c>
      <c r="E4173">
        <v>43</v>
      </c>
      <c r="F4173" s="5" t="str">
        <f t="shared" si="260"/>
        <v>Middle aged</v>
      </c>
      <c r="G4173" t="s">
        <v>9019</v>
      </c>
      <c r="H4173">
        <v>5</v>
      </c>
      <c r="I4173" t="str">
        <f t="shared" si="261"/>
        <v>Regular Buyer</v>
      </c>
      <c r="J4173">
        <v>4</v>
      </c>
      <c r="K4173" t="str">
        <f t="shared" si="262"/>
        <v>Satisfied</v>
      </c>
      <c r="L4173">
        <v>1</v>
      </c>
      <c r="M4173" t="str">
        <f t="shared" si="263"/>
        <v>Intent to Purchase</v>
      </c>
    </row>
    <row r="4174" spans="1:13">
      <c r="A4174">
        <v>10046</v>
      </c>
      <c r="B4174" t="s">
        <v>31</v>
      </c>
      <c r="C4174" t="s">
        <v>13</v>
      </c>
      <c r="D4174" s="3">
        <v>2460.5059900483998</v>
      </c>
      <c r="E4174">
        <v>62</v>
      </c>
      <c r="F4174" s="5" t="str">
        <f t="shared" si="260"/>
        <v>Senior</v>
      </c>
      <c r="G4174" t="s">
        <v>9019</v>
      </c>
      <c r="H4174">
        <v>19</v>
      </c>
      <c r="I4174" t="str">
        <f t="shared" si="261"/>
        <v>Very Frequent Buyer</v>
      </c>
      <c r="J4174">
        <v>1</v>
      </c>
      <c r="K4174" t="str">
        <f t="shared" si="262"/>
        <v>Unsatisfied</v>
      </c>
      <c r="L4174">
        <v>0</v>
      </c>
      <c r="M4174" t="str">
        <f t="shared" si="263"/>
        <v>No Intent</v>
      </c>
    </row>
    <row r="4175" spans="1:13">
      <c r="A4175">
        <v>10047</v>
      </c>
      <c r="B4175" t="s">
        <v>12</v>
      </c>
      <c r="C4175" t="s">
        <v>10</v>
      </c>
      <c r="D4175" s="3">
        <v>1779.3005727924999</v>
      </c>
      <c r="E4175">
        <v>31</v>
      </c>
      <c r="F4175" s="5" t="str">
        <f t="shared" si="260"/>
        <v>Adult</v>
      </c>
      <c r="G4175" t="s">
        <v>9019</v>
      </c>
      <c r="H4175">
        <v>18</v>
      </c>
      <c r="I4175" t="str">
        <f t="shared" si="261"/>
        <v>Very Frequent Buyer</v>
      </c>
      <c r="J4175">
        <v>4</v>
      </c>
      <c r="K4175" t="str">
        <f t="shared" si="262"/>
        <v>Satisfied</v>
      </c>
      <c r="L4175">
        <v>1</v>
      </c>
      <c r="M4175" t="str">
        <f t="shared" si="263"/>
        <v>Intent to Purchase</v>
      </c>
    </row>
    <row r="4176" spans="1:13">
      <c r="A4176">
        <v>10048</v>
      </c>
      <c r="B4176" t="s">
        <v>24</v>
      </c>
      <c r="C4176" t="s">
        <v>28</v>
      </c>
      <c r="D4176" s="3">
        <v>1706.64976729707</v>
      </c>
      <c r="E4176">
        <v>21</v>
      </c>
      <c r="F4176" s="5" t="str">
        <f t="shared" si="260"/>
        <v>Young Adult</v>
      </c>
      <c r="G4176" t="s">
        <v>9020</v>
      </c>
      <c r="H4176">
        <v>11</v>
      </c>
      <c r="I4176" t="str">
        <f t="shared" si="261"/>
        <v>Frequent Buyer</v>
      </c>
      <c r="J4176">
        <v>1</v>
      </c>
      <c r="K4176" t="str">
        <f t="shared" si="262"/>
        <v>Unsatisfied</v>
      </c>
      <c r="L4176">
        <v>0</v>
      </c>
      <c r="M4176" t="str">
        <f t="shared" si="263"/>
        <v>No Intent</v>
      </c>
    </row>
    <row r="4177" spans="1:13">
      <c r="A4177">
        <v>10049</v>
      </c>
      <c r="B4177" t="s">
        <v>12</v>
      </c>
      <c r="C4177" t="s">
        <v>13</v>
      </c>
      <c r="D4177" s="3">
        <v>2262.72813861245</v>
      </c>
      <c r="E4177">
        <v>26</v>
      </c>
      <c r="F4177" s="5" t="str">
        <f t="shared" si="260"/>
        <v>Young Adult</v>
      </c>
      <c r="G4177" t="s">
        <v>9020</v>
      </c>
      <c r="H4177">
        <v>12</v>
      </c>
      <c r="I4177" t="str">
        <f t="shared" si="261"/>
        <v>Frequent Buyer</v>
      </c>
      <c r="J4177">
        <v>4</v>
      </c>
      <c r="K4177" t="str">
        <f t="shared" si="262"/>
        <v>Satisfied</v>
      </c>
      <c r="L4177">
        <v>1</v>
      </c>
      <c r="M4177" t="str">
        <f t="shared" si="263"/>
        <v>Intent to Purchase</v>
      </c>
    </row>
    <row r="4178" spans="1:13">
      <c r="A4178">
        <v>10050</v>
      </c>
      <c r="B4178" t="s">
        <v>31</v>
      </c>
      <c r="C4178" t="s">
        <v>10</v>
      </c>
      <c r="D4178" s="3">
        <v>1271.4813628039201</v>
      </c>
      <c r="E4178">
        <v>47</v>
      </c>
      <c r="F4178" s="5" t="str">
        <f t="shared" si="260"/>
        <v>Middle aged</v>
      </c>
      <c r="G4178" t="s">
        <v>9020</v>
      </c>
      <c r="H4178">
        <v>3</v>
      </c>
      <c r="I4178" t="str">
        <f t="shared" si="261"/>
        <v>Occasional Buyer</v>
      </c>
      <c r="J4178">
        <v>3</v>
      </c>
      <c r="K4178" t="str">
        <f t="shared" si="262"/>
        <v>Neutral</v>
      </c>
      <c r="L4178">
        <v>1</v>
      </c>
      <c r="M4178" t="str">
        <f t="shared" si="263"/>
        <v>Intent to Purchase</v>
      </c>
    </row>
    <row r="4179" spans="1:13">
      <c r="A4179">
        <v>10051</v>
      </c>
      <c r="B4179" t="s">
        <v>12</v>
      </c>
      <c r="C4179" t="s">
        <v>10</v>
      </c>
      <c r="D4179" s="3">
        <v>574.865350593583</v>
      </c>
      <c r="E4179">
        <v>48</v>
      </c>
      <c r="F4179" s="5" t="str">
        <f t="shared" si="260"/>
        <v>Middle aged</v>
      </c>
      <c r="G4179" t="s">
        <v>9020</v>
      </c>
      <c r="H4179">
        <v>14</v>
      </c>
      <c r="I4179" t="str">
        <f t="shared" si="261"/>
        <v>Very Frequent Buyer</v>
      </c>
      <c r="J4179">
        <v>3</v>
      </c>
      <c r="K4179" t="str">
        <f t="shared" si="262"/>
        <v>Neutral</v>
      </c>
      <c r="L4179">
        <v>1</v>
      </c>
      <c r="M4179" t="str">
        <f t="shared" si="263"/>
        <v>Intent to Purchase</v>
      </c>
    </row>
    <row r="4180" spans="1:13">
      <c r="A4180">
        <v>10052</v>
      </c>
      <c r="B4180" t="s">
        <v>24</v>
      </c>
      <c r="C4180" t="s">
        <v>28</v>
      </c>
      <c r="D4180" s="3">
        <v>2959.10073176165</v>
      </c>
      <c r="E4180">
        <v>33</v>
      </c>
      <c r="F4180" s="5" t="str">
        <f t="shared" si="260"/>
        <v>Adult</v>
      </c>
      <c r="G4180" t="s">
        <v>9020</v>
      </c>
      <c r="H4180">
        <v>11</v>
      </c>
      <c r="I4180" t="str">
        <f t="shared" si="261"/>
        <v>Frequent Buyer</v>
      </c>
      <c r="J4180">
        <v>3</v>
      </c>
      <c r="K4180" t="str">
        <f t="shared" si="262"/>
        <v>Neutral</v>
      </c>
      <c r="L4180">
        <v>1</v>
      </c>
      <c r="M4180" t="str">
        <f t="shared" si="263"/>
        <v>Intent to Purchase</v>
      </c>
    </row>
    <row r="4181" spans="1:13">
      <c r="A4181">
        <v>10053</v>
      </c>
      <c r="B4181" t="s">
        <v>9</v>
      </c>
      <c r="C4181" t="s">
        <v>13</v>
      </c>
      <c r="D4181" s="3">
        <v>895.700366513787</v>
      </c>
      <c r="E4181">
        <v>37</v>
      </c>
      <c r="F4181" s="5" t="str">
        <f t="shared" si="260"/>
        <v>Adult</v>
      </c>
      <c r="G4181" t="s">
        <v>9020</v>
      </c>
      <c r="H4181">
        <v>7</v>
      </c>
      <c r="I4181" t="str">
        <f t="shared" si="261"/>
        <v>Frequent Buyer</v>
      </c>
      <c r="J4181">
        <v>1</v>
      </c>
      <c r="K4181" t="str">
        <f t="shared" si="262"/>
        <v>Unsatisfied</v>
      </c>
      <c r="L4181">
        <v>1</v>
      </c>
      <c r="M4181" t="str">
        <f t="shared" si="263"/>
        <v>Intent to Purchase</v>
      </c>
    </row>
    <row r="4182" spans="1:13">
      <c r="A4182">
        <v>10054</v>
      </c>
      <c r="B4182" t="s">
        <v>24</v>
      </c>
      <c r="C4182" t="s">
        <v>28</v>
      </c>
      <c r="D4182" s="3">
        <v>2926.5054979094798</v>
      </c>
      <c r="E4182">
        <v>26</v>
      </c>
      <c r="F4182" s="5" t="str">
        <f t="shared" si="260"/>
        <v>Young Adult</v>
      </c>
      <c r="G4182" t="s">
        <v>9020</v>
      </c>
      <c r="H4182">
        <v>6</v>
      </c>
      <c r="I4182" t="str">
        <f t="shared" si="261"/>
        <v>Regular Buyer</v>
      </c>
      <c r="J4182">
        <v>4</v>
      </c>
      <c r="K4182" t="str">
        <f t="shared" si="262"/>
        <v>Satisfied</v>
      </c>
      <c r="L4182">
        <v>1</v>
      </c>
      <c r="M4182" t="str">
        <f t="shared" si="263"/>
        <v>Intent to Purchase</v>
      </c>
    </row>
    <row r="4183" spans="1:13">
      <c r="A4183">
        <v>10055</v>
      </c>
      <c r="B4183" t="s">
        <v>15</v>
      </c>
      <c r="C4183" t="s">
        <v>18</v>
      </c>
      <c r="D4183" s="3">
        <v>741.40482873568203</v>
      </c>
      <c r="E4183">
        <v>59</v>
      </c>
      <c r="F4183" s="5" t="str">
        <f t="shared" si="260"/>
        <v>Mature Adult</v>
      </c>
      <c r="G4183" t="s">
        <v>9019</v>
      </c>
      <c r="H4183">
        <v>9</v>
      </c>
      <c r="I4183" t="str">
        <f t="shared" si="261"/>
        <v>Frequent Buyer</v>
      </c>
      <c r="J4183">
        <v>2</v>
      </c>
      <c r="K4183" t="str">
        <f t="shared" si="262"/>
        <v>Unsatisfied</v>
      </c>
      <c r="L4183">
        <v>0</v>
      </c>
      <c r="M4183" t="str">
        <f t="shared" si="263"/>
        <v>No Intent</v>
      </c>
    </row>
    <row r="4184" spans="1:13">
      <c r="A4184">
        <v>10056</v>
      </c>
      <c r="B4184" t="s">
        <v>15</v>
      </c>
      <c r="C4184" t="s">
        <v>18</v>
      </c>
      <c r="D4184" s="3">
        <v>2648.9397556781601</v>
      </c>
      <c r="E4184">
        <v>44</v>
      </c>
      <c r="F4184" s="5" t="str">
        <f t="shared" si="260"/>
        <v>Middle aged</v>
      </c>
      <c r="G4184" t="s">
        <v>9020</v>
      </c>
      <c r="H4184">
        <v>13</v>
      </c>
      <c r="I4184" t="str">
        <f t="shared" si="261"/>
        <v>Very Frequent Buyer</v>
      </c>
      <c r="J4184">
        <v>5</v>
      </c>
      <c r="K4184" t="str">
        <f t="shared" si="262"/>
        <v>Satisfied</v>
      </c>
      <c r="L4184">
        <v>1</v>
      </c>
      <c r="M4184" t="str">
        <f t="shared" si="263"/>
        <v>Intent to Purchase</v>
      </c>
    </row>
    <row r="4185" spans="1:13">
      <c r="A4185">
        <v>10057</v>
      </c>
      <c r="B4185" t="s">
        <v>24</v>
      </c>
      <c r="C4185" t="s">
        <v>28</v>
      </c>
      <c r="D4185" s="3">
        <v>1586.8250187405999</v>
      </c>
      <c r="E4185">
        <v>62</v>
      </c>
      <c r="F4185" s="5" t="str">
        <f t="shared" si="260"/>
        <v>Senior</v>
      </c>
      <c r="G4185" t="s">
        <v>9020</v>
      </c>
      <c r="H4185">
        <v>9</v>
      </c>
      <c r="I4185" t="str">
        <f t="shared" si="261"/>
        <v>Frequent Buyer</v>
      </c>
      <c r="J4185">
        <v>5</v>
      </c>
      <c r="K4185" t="str">
        <f t="shared" si="262"/>
        <v>Satisfied</v>
      </c>
      <c r="L4185">
        <v>1</v>
      </c>
      <c r="M4185" t="str">
        <f t="shared" si="263"/>
        <v>Intent to Purchase</v>
      </c>
    </row>
    <row r="4186" spans="1:13">
      <c r="A4186">
        <v>10058</v>
      </c>
      <c r="B4186" t="s">
        <v>9</v>
      </c>
      <c r="C4186" t="s">
        <v>13</v>
      </c>
      <c r="D4186" s="3">
        <v>826.37394364105398</v>
      </c>
      <c r="E4186">
        <v>39</v>
      </c>
      <c r="F4186" s="5" t="str">
        <f t="shared" si="260"/>
        <v>Adult</v>
      </c>
      <c r="G4186" t="s">
        <v>9019</v>
      </c>
      <c r="H4186">
        <v>1</v>
      </c>
      <c r="I4186" t="str">
        <f t="shared" si="261"/>
        <v>Rare Buyer</v>
      </c>
      <c r="J4186">
        <v>5</v>
      </c>
      <c r="K4186" t="str">
        <f t="shared" si="262"/>
        <v>Satisfied</v>
      </c>
      <c r="L4186">
        <v>1</v>
      </c>
      <c r="M4186" t="str">
        <f t="shared" si="263"/>
        <v>Intent to Purchase</v>
      </c>
    </row>
    <row r="4187" spans="1:13">
      <c r="A4187">
        <v>10059</v>
      </c>
      <c r="B4187" t="s">
        <v>24</v>
      </c>
      <c r="C4187" t="s">
        <v>22</v>
      </c>
      <c r="D4187" s="3">
        <v>548.29687294954203</v>
      </c>
      <c r="E4187">
        <v>32</v>
      </c>
      <c r="F4187" s="5" t="str">
        <f t="shared" si="260"/>
        <v>Adult</v>
      </c>
      <c r="G4187" t="s">
        <v>9019</v>
      </c>
      <c r="H4187">
        <v>3</v>
      </c>
      <c r="I4187" t="str">
        <f t="shared" si="261"/>
        <v>Occasional Buyer</v>
      </c>
      <c r="J4187">
        <v>4</v>
      </c>
      <c r="K4187" t="str">
        <f t="shared" si="262"/>
        <v>Satisfied</v>
      </c>
      <c r="L4187">
        <v>1</v>
      </c>
      <c r="M4187" t="str">
        <f t="shared" si="263"/>
        <v>Intent to Purchase</v>
      </c>
    </row>
    <row r="4188" spans="1:13">
      <c r="A4188">
        <v>10060</v>
      </c>
      <c r="B4188" t="s">
        <v>9</v>
      </c>
      <c r="C4188" t="s">
        <v>10</v>
      </c>
      <c r="D4188" s="3">
        <v>287.72236620197401</v>
      </c>
      <c r="E4188">
        <v>30</v>
      </c>
      <c r="F4188" s="5" t="str">
        <f t="shared" si="260"/>
        <v>Adult</v>
      </c>
      <c r="G4188" t="s">
        <v>9020</v>
      </c>
      <c r="H4188">
        <v>9</v>
      </c>
      <c r="I4188" t="str">
        <f t="shared" si="261"/>
        <v>Frequent Buyer</v>
      </c>
      <c r="J4188">
        <v>5</v>
      </c>
      <c r="K4188" t="str">
        <f t="shared" si="262"/>
        <v>Satisfied</v>
      </c>
      <c r="L4188">
        <v>1</v>
      </c>
      <c r="M4188" t="str">
        <f t="shared" si="263"/>
        <v>Intent to Purchase</v>
      </c>
    </row>
    <row r="4189" spans="1:13">
      <c r="A4189">
        <v>10061</v>
      </c>
      <c r="B4189" t="s">
        <v>24</v>
      </c>
      <c r="C4189" t="s">
        <v>28</v>
      </c>
      <c r="D4189" s="3">
        <v>2569.8676541448799</v>
      </c>
      <c r="E4189">
        <v>38</v>
      </c>
      <c r="F4189" s="5" t="str">
        <f t="shared" si="260"/>
        <v>Adult</v>
      </c>
      <c r="G4189" t="s">
        <v>9020</v>
      </c>
      <c r="H4189">
        <v>17</v>
      </c>
      <c r="I4189" t="str">
        <f t="shared" si="261"/>
        <v>Very Frequent Buyer</v>
      </c>
      <c r="J4189">
        <v>1</v>
      </c>
      <c r="K4189" t="str">
        <f t="shared" si="262"/>
        <v>Unsatisfied</v>
      </c>
      <c r="L4189">
        <v>1</v>
      </c>
      <c r="M4189" t="str">
        <f t="shared" si="263"/>
        <v>Intent to Purchase</v>
      </c>
    </row>
    <row r="4190" spans="1:13">
      <c r="A4190">
        <v>10062</v>
      </c>
      <c r="B4190" t="s">
        <v>15</v>
      </c>
      <c r="C4190" t="s">
        <v>18</v>
      </c>
      <c r="D4190" s="3">
        <v>663.27861577787303</v>
      </c>
      <c r="E4190">
        <v>60</v>
      </c>
      <c r="F4190" s="5" t="str">
        <f t="shared" si="260"/>
        <v>Senior</v>
      </c>
      <c r="G4190" t="s">
        <v>9020</v>
      </c>
      <c r="H4190">
        <v>16</v>
      </c>
      <c r="I4190" t="str">
        <f t="shared" si="261"/>
        <v>Very Frequent Buyer</v>
      </c>
      <c r="J4190">
        <v>3</v>
      </c>
      <c r="K4190" t="str">
        <f t="shared" si="262"/>
        <v>Neutral</v>
      </c>
      <c r="L4190">
        <v>1</v>
      </c>
      <c r="M4190" t="str">
        <f t="shared" si="263"/>
        <v>Intent to Purchase</v>
      </c>
    </row>
    <row r="4191" spans="1:13">
      <c r="A4191">
        <v>10063</v>
      </c>
      <c r="B4191" t="s">
        <v>12</v>
      </c>
      <c r="C4191" t="s">
        <v>18</v>
      </c>
      <c r="D4191" s="3">
        <v>2638.3651515718698</v>
      </c>
      <c r="E4191">
        <v>32</v>
      </c>
      <c r="F4191" s="5" t="str">
        <f t="shared" si="260"/>
        <v>Adult</v>
      </c>
      <c r="G4191" t="s">
        <v>9020</v>
      </c>
      <c r="H4191">
        <v>11</v>
      </c>
      <c r="I4191" t="str">
        <f t="shared" si="261"/>
        <v>Frequent Buyer</v>
      </c>
      <c r="J4191">
        <v>5</v>
      </c>
      <c r="K4191" t="str">
        <f t="shared" si="262"/>
        <v>Satisfied</v>
      </c>
      <c r="L4191">
        <v>1</v>
      </c>
      <c r="M4191" t="str">
        <f t="shared" si="263"/>
        <v>Intent to Purchase</v>
      </c>
    </row>
    <row r="4192" spans="1:13">
      <c r="A4192">
        <v>10064</v>
      </c>
      <c r="B4192" t="s">
        <v>24</v>
      </c>
      <c r="C4192" t="s">
        <v>28</v>
      </c>
      <c r="D4192" s="3">
        <v>338.24148542043599</v>
      </c>
      <c r="E4192">
        <v>53</v>
      </c>
      <c r="F4192" s="5" t="str">
        <f t="shared" si="260"/>
        <v>Mature Adult</v>
      </c>
      <c r="G4192" t="s">
        <v>9019</v>
      </c>
      <c r="H4192">
        <v>7</v>
      </c>
      <c r="I4192" t="str">
        <f t="shared" si="261"/>
        <v>Frequent Buyer</v>
      </c>
      <c r="J4192">
        <v>3</v>
      </c>
      <c r="K4192" t="str">
        <f t="shared" si="262"/>
        <v>Neutral</v>
      </c>
      <c r="L4192">
        <v>0</v>
      </c>
      <c r="M4192" t="str">
        <f t="shared" si="263"/>
        <v>No Intent</v>
      </c>
    </row>
    <row r="4193" spans="1:13">
      <c r="A4193">
        <v>10065</v>
      </c>
      <c r="B4193" t="s">
        <v>31</v>
      </c>
      <c r="C4193" t="s">
        <v>13</v>
      </c>
      <c r="D4193" s="3">
        <v>381.36220968345799</v>
      </c>
      <c r="E4193">
        <v>41</v>
      </c>
      <c r="F4193" s="5" t="str">
        <f t="shared" si="260"/>
        <v>Middle aged</v>
      </c>
      <c r="G4193" t="s">
        <v>9019</v>
      </c>
      <c r="H4193">
        <v>15</v>
      </c>
      <c r="I4193" t="str">
        <f t="shared" si="261"/>
        <v>Very Frequent Buyer</v>
      </c>
      <c r="J4193">
        <v>2</v>
      </c>
      <c r="K4193" t="str">
        <f t="shared" si="262"/>
        <v>Unsatisfied</v>
      </c>
      <c r="L4193">
        <v>0</v>
      </c>
      <c r="M4193" t="str">
        <f t="shared" si="263"/>
        <v>No Intent</v>
      </c>
    </row>
    <row r="4194" spans="1:13">
      <c r="A4194">
        <v>10066</v>
      </c>
      <c r="B4194" t="s">
        <v>24</v>
      </c>
      <c r="C4194" t="s">
        <v>28</v>
      </c>
      <c r="D4194" s="3">
        <v>2337.6869508463001</v>
      </c>
      <c r="E4194">
        <v>21</v>
      </c>
      <c r="F4194" s="5" t="str">
        <f t="shared" si="260"/>
        <v>Young Adult</v>
      </c>
      <c r="G4194" t="s">
        <v>9020</v>
      </c>
      <c r="H4194">
        <v>10</v>
      </c>
      <c r="I4194" t="str">
        <f t="shared" si="261"/>
        <v>Frequent Buyer</v>
      </c>
      <c r="J4194">
        <v>2</v>
      </c>
      <c r="K4194" t="str">
        <f t="shared" si="262"/>
        <v>Unsatisfied</v>
      </c>
      <c r="L4194">
        <v>0</v>
      </c>
      <c r="M4194" t="str">
        <f t="shared" si="263"/>
        <v>No Intent</v>
      </c>
    </row>
    <row r="4195" spans="1:13">
      <c r="A4195">
        <v>10067</v>
      </c>
      <c r="B4195" t="s">
        <v>15</v>
      </c>
      <c r="C4195" t="s">
        <v>13</v>
      </c>
      <c r="D4195" s="3">
        <v>2211.5414105498398</v>
      </c>
      <c r="E4195">
        <v>68</v>
      </c>
      <c r="F4195" s="5" t="str">
        <f t="shared" si="260"/>
        <v>Senior</v>
      </c>
      <c r="G4195" t="s">
        <v>9020</v>
      </c>
      <c r="H4195">
        <v>3</v>
      </c>
      <c r="I4195" t="str">
        <f t="shared" si="261"/>
        <v>Occasional Buyer</v>
      </c>
      <c r="J4195">
        <v>3</v>
      </c>
      <c r="K4195" t="str">
        <f t="shared" si="262"/>
        <v>Neutral</v>
      </c>
      <c r="L4195">
        <v>1</v>
      </c>
      <c r="M4195" t="str">
        <f t="shared" si="263"/>
        <v>Intent to Purchase</v>
      </c>
    </row>
    <row r="4196" spans="1:13">
      <c r="A4196">
        <v>10068</v>
      </c>
      <c r="B4196" t="s">
        <v>9</v>
      </c>
      <c r="C4196" t="s">
        <v>18</v>
      </c>
      <c r="D4196" s="3">
        <v>2404.6975491232902</v>
      </c>
      <c r="E4196">
        <v>20</v>
      </c>
      <c r="F4196" s="5" t="str">
        <f t="shared" si="260"/>
        <v>Young Adult</v>
      </c>
      <c r="G4196" t="s">
        <v>9019</v>
      </c>
      <c r="H4196">
        <v>17</v>
      </c>
      <c r="I4196" t="str">
        <f t="shared" si="261"/>
        <v>Very Frequent Buyer</v>
      </c>
      <c r="J4196">
        <v>2</v>
      </c>
      <c r="K4196" t="str">
        <f t="shared" si="262"/>
        <v>Unsatisfied</v>
      </c>
      <c r="L4196">
        <v>0</v>
      </c>
      <c r="M4196" t="str">
        <f t="shared" si="263"/>
        <v>No Intent</v>
      </c>
    </row>
    <row r="4197" spans="1:13">
      <c r="A4197">
        <v>10069</v>
      </c>
      <c r="B4197" t="s">
        <v>24</v>
      </c>
      <c r="C4197" t="s">
        <v>28</v>
      </c>
      <c r="D4197" s="3">
        <v>1118.48171083188</v>
      </c>
      <c r="E4197">
        <v>47</v>
      </c>
      <c r="F4197" s="5" t="str">
        <f t="shared" si="260"/>
        <v>Middle aged</v>
      </c>
      <c r="G4197" t="s">
        <v>9020</v>
      </c>
      <c r="H4197">
        <v>12</v>
      </c>
      <c r="I4197" t="str">
        <f t="shared" si="261"/>
        <v>Frequent Buyer</v>
      </c>
      <c r="J4197">
        <v>4</v>
      </c>
      <c r="K4197" t="str">
        <f t="shared" si="262"/>
        <v>Satisfied</v>
      </c>
      <c r="L4197">
        <v>1</v>
      </c>
      <c r="M4197" t="str">
        <f t="shared" si="263"/>
        <v>Intent to Purchase</v>
      </c>
    </row>
    <row r="4198" spans="1:13">
      <c r="A4198">
        <v>10070</v>
      </c>
      <c r="B4198" t="s">
        <v>31</v>
      </c>
      <c r="C4198" t="s">
        <v>28</v>
      </c>
      <c r="D4198" s="3">
        <v>315.90498722711499</v>
      </c>
      <c r="E4198">
        <v>48</v>
      </c>
      <c r="F4198" s="5" t="str">
        <f t="shared" si="260"/>
        <v>Middle aged</v>
      </c>
      <c r="G4198" t="s">
        <v>9019</v>
      </c>
      <c r="H4198">
        <v>19</v>
      </c>
      <c r="I4198" t="str">
        <f t="shared" si="261"/>
        <v>Very Frequent Buyer</v>
      </c>
      <c r="J4198">
        <v>1</v>
      </c>
      <c r="K4198" t="str">
        <f t="shared" si="262"/>
        <v>Unsatisfied</v>
      </c>
      <c r="L4198">
        <v>0</v>
      </c>
      <c r="M4198" t="str">
        <f t="shared" si="263"/>
        <v>No Intent</v>
      </c>
    </row>
    <row r="4199" spans="1:13">
      <c r="A4199">
        <v>10071</v>
      </c>
      <c r="B4199" t="s">
        <v>15</v>
      </c>
      <c r="C4199" t="s">
        <v>28</v>
      </c>
      <c r="D4199" s="3">
        <v>1236.8970666882799</v>
      </c>
      <c r="E4199">
        <v>67</v>
      </c>
      <c r="F4199" s="5" t="str">
        <f t="shared" si="260"/>
        <v>Senior</v>
      </c>
      <c r="G4199" t="s">
        <v>9019</v>
      </c>
      <c r="H4199">
        <v>3</v>
      </c>
      <c r="I4199" t="str">
        <f t="shared" si="261"/>
        <v>Occasional Buyer</v>
      </c>
      <c r="J4199">
        <v>2</v>
      </c>
      <c r="K4199" t="str">
        <f t="shared" si="262"/>
        <v>Unsatisfied</v>
      </c>
      <c r="L4199">
        <v>0</v>
      </c>
      <c r="M4199" t="str">
        <f t="shared" si="263"/>
        <v>No Intent</v>
      </c>
    </row>
    <row r="4200" spans="1:13">
      <c r="A4200">
        <v>10072</v>
      </c>
      <c r="B4200" t="s">
        <v>12</v>
      </c>
      <c r="C4200" t="s">
        <v>13</v>
      </c>
      <c r="D4200" s="3">
        <v>2608.2534766089302</v>
      </c>
      <c r="E4200">
        <v>41</v>
      </c>
      <c r="F4200" s="5" t="str">
        <f t="shared" si="260"/>
        <v>Middle aged</v>
      </c>
      <c r="G4200" t="s">
        <v>9020</v>
      </c>
      <c r="H4200">
        <v>2</v>
      </c>
      <c r="I4200" t="str">
        <f t="shared" si="261"/>
        <v>Occasional Buyer</v>
      </c>
      <c r="J4200">
        <v>2</v>
      </c>
      <c r="K4200" t="str">
        <f t="shared" si="262"/>
        <v>Unsatisfied</v>
      </c>
      <c r="L4200">
        <v>1</v>
      </c>
      <c r="M4200" t="str">
        <f t="shared" si="263"/>
        <v>Intent to Purchase</v>
      </c>
    </row>
    <row r="4201" spans="1:13">
      <c r="A4201">
        <v>10073</v>
      </c>
      <c r="B4201" t="s">
        <v>24</v>
      </c>
      <c r="C4201" t="s">
        <v>22</v>
      </c>
      <c r="D4201" s="3">
        <v>358.91345127888701</v>
      </c>
      <c r="E4201">
        <v>55</v>
      </c>
      <c r="F4201" s="5" t="str">
        <f t="shared" si="260"/>
        <v>Mature Adult</v>
      </c>
      <c r="G4201" t="s">
        <v>9019</v>
      </c>
      <c r="H4201">
        <v>7</v>
      </c>
      <c r="I4201" t="str">
        <f t="shared" si="261"/>
        <v>Frequent Buyer</v>
      </c>
      <c r="J4201">
        <v>1</v>
      </c>
      <c r="K4201" t="str">
        <f t="shared" si="262"/>
        <v>Unsatisfied</v>
      </c>
      <c r="L4201">
        <v>0</v>
      </c>
      <c r="M4201" t="str">
        <f t="shared" si="263"/>
        <v>No Intent</v>
      </c>
    </row>
    <row r="4202" spans="1:13">
      <c r="A4202">
        <v>10074</v>
      </c>
      <c r="B4202" t="s">
        <v>9</v>
      </c>
      <c r="C4202" t="s">
        <v>22</v>
      </c>
      <c r="D4202" s="3">
        <v>581.05978215182199</v>
      </c>
      <c r="E4202">
        <v>62</v>
      </c>
      <c r="F4202" s="5" t="str">
        <f t="shared" si="260"/>
        <v>Senior</v>
      </c>
      <c r="G4202" t="s">
        <v>9019</v>
      </c>
      <c r="H4202">
        <v>6</v>
      </c>
      <c r="I4202" t="str">
        <f t="shared" si="261"/>
        <v>Regular Buyer</v>
      </c>
      <c r="J4202">
        <v>2</v>
      </c>
      <c r="K4202" t="str">
        <f t="shared" si="262"/>
        <v>Unsatisfied</v>
      </c>
      <c r="L4202">
        <v>0</v>
      </c>
      <c r="M4202" t="str">
        <f t="shared" si="263"/>
        <v>No Intent</v>
      </c>
    </row>
    <row r="4203" spans="1:13">
      <c r="A4203">
        <v>10075</v>
      </c>
      <c r="B4203" t="s">
        <v>24</v>
      </c>
      <c r="C4203" t="s">
        <v>18</v>
      </c>
      <c r="D4203" s="3">
        <v>1049.05840656086</v>
      </c>
      <c r="E4203">
        <v>43</v>
      </c>
      <c r="F4203" s="5" t="str">
        <f t="shared" si="260"/>
        <v>Middle aged</v>
      </c>
      <c r="G4203" t="s">
        <v>9019</v>
      </c>
      <c r="H4203">
        <v>18</v>
      </c>
      <c r="I4203" t="str">
        <f t="shared" si="261"/>
        <v>Very Frequent Buyer</v>
      </c>
      <c r="J4203">
        <v>4</v>
      </c>
      <c r="K4203" t="str">
        <f t="shared" si="262"/>
        <v>Satisfied</v>
      </c>
      <c r="L4203">
        <v>1</v>
      </c>
      <c r="M4203" t="str">
        <f t="shared" si="263"/>
        <v>Intent to Purchase</v>
      </c>
    </row>
    <row r="4204" spans="1:13">
      <c r="A4204">
        <v>10076</v>
      </c>
      <c r="B4204" t="s">
        <v>9</v>
      </c>
      <c r="C4204" t="s">
        <v>10</v>
      </c>
      <c r="D4204" s="3">
        <v>847.17225954052799</v>
      </c>
      <c r="E4204">
        <v>18</v>
      </c>
      <c r="F4204" s="5" t="str">
        <f t="shared" ref="F4204:F4267" si="264">IF(E4204&lt;20,"Adolescent",IF(E4204&lt;30,"Young Adult",IF(E4204&lt;40,"Adult",IF(E4204&lt;50,"Middle aged",IF(E4204&lt;60,"Mature Adult","Senior")))))</f>
        <v>Adolescent</v>
      </c>
      <c r="G4204" t="s">
        <v>9019</v>
      </c>
      <c r="H4204">
        <v>11</v>
      </c>
      <c r="I4204" t="str">
        <f t="shared" si="261"/>
        <v>Frequent Buyer</v>
      </c>
      <c r="J4204">
        <v>4</v>
      </c>
      <c r="K4204" t="str">
        <f t="shared" si="262"/>
        <v>Satisfied</v>
      </c>
      <c r="L4204">
        <v>0</v>
      </c>
      <c r="M4204" t="str">
        <f t="shared" si="263"/>
        <v>No Intent</v>
      </c>
    </row>
    <row r="4205" spans="1:13">
      <c r="A4205">
        <v>10077</v>
      </c>
      <c r="B4205" t="s">
        <v>9</v>
      </c>
      <c r="C4205" t="s">
        <v>28</v>
      </c>
      <c r="D4205" s="3">
        <v>1716.82638895793</v>
      </c>
      <c r="E4205">
        <v>31</v>
      </c>
      <c r="F4205" s="5" t="str">
        <f t="shared" si="264"/>
        <v>Adult</v>
      </c>
      <c r="G4205" t="s">
        <v>9020</v>
      </c>
      <c r="H4205">
        <v>5</v>
      </c>
      <c r="I4205" t="str">
        <f t="shared" si="261"/>
        <v>Regular Buyer</v>
      </c>
      <c r="J4205">
        <v>4</v>
      </c>
      <c r="K4205" t="str">
        <f t="shared" si="262"/>
        <v>Satisfied</v>
      </c>
      <c r="L4205">
        <v>1</v>
      </c>
      <c r="M4205" t="str">
        <f t="shared" si="263"/>
        <v>Intent to Purchase</v>
      </c>
    </row>
    <row r="4206" spans="1:13">
      <c r="A4206">
        <v>10078</v>
      </c>
      <c r="B4206" t="s">
        <v>12</v>
      </c>
      <c r="C4206" t="s">
        <v>13</v>
      </c>
      <c r="D4206" s="3">
        <v>2628.9861127589002</v>
      </c>
      <c r="E4206">
        <v>69</v>
      </c>
      <c r="F4206" s="5" t="str">
        <f t="shared" si="264"/>
        <v>Senior</v>
      </c>
      <c r="G4206" t="s">
        <v>9020</v>
      </c>
      <c r="H4206">
        <v>4</v>
      </c>
      <c r="I4206" t="str">
        <f t="shared" si="261"/>
        <v>Regular Buyer</v>
      </c>
      <c r="J4206">
        <v>5</v>
      </c>
      <c r="K4206" t="str">
        <f t="shared" si="262"/>
        <v>Satisfied</v>
      </c>
      <c r="L4206">
        <v>1</v>
      </c>
      <c r="M4206" t="str">
        <f t="shared" si="263"/>
        <v>Intent to Purchase</v>
      </c>
    </row>
    <row r="4207" spans="1:13">
      <c r="A4207">
        <v>10079</v>
      </c>
      <c r="B4207" t="s">
        <v>24</v>
      </c>
      <c r="C4207" t="s">
        <v>28</v>
      </c>
      <c r="D4207" s="3">
        <v>1297.4465021413801</v>
      </c>
      <c r="E4207">
        <v>19</v>
      </c>
      <c r="F4207" s="5" t="str">
        <f t="shared" si="264"/>
        <v>Adolescent</v>
      </c>
      <c r="G4207" t="s">
        <v>9020</v>
      </c>
      <c r="H4207">
        <v>19</v>
      </c>
      <c r="I4207" t="str">
        <f t="shared" si="261"/>
        <v>Very Frequent Buyer</v>
      </c>
      <c r="J4207">
        <v>4</v>
      </c>
      <c r="K4207" t="str">
        <f t="shared" si="262"/>
        <v>Satisfied</v>
      </c>
      <c r="L4207">
        <v>1</v>
      </c>
      <c r="M4207" t="str">
        <f t="shared" si="263"/>
        <v>Intent to Purchase</v>
      </c>
    </row>
    <row r="4208" spans="1:13">
      <c r="A4208">
        <v>10080</v>
      </c>
      <c r="B4208" t="s">
        <v>9</v>
      </c>
      <c r="C4208" t="s">
        <v>22</v>
      </c>
      <c r="D4208" s="3">
        <v>2930.6671370275299</v>
      </c>
      <c r="E4208">
        <v>29</v>
      </c>
      <c r="F4208" s="5" t="str">
        <f t="shared" si="264"/>
        <v>Young Adult</v>
      </c>
      <c r="G4208" t="s">
        <v>9020</v>
      </c>
      <c r="H4208">
        <v>2</v>
      </c>
      <c r="I4208" t="str">
        <f t="shared" si="261"/>
        <v>Occasional Buyer</v>
      </c>
      <c r="J4208">
        <v>3</v>
      </c>
      <c r="K4208" t="str">
        <f t="shared" si="262"/>
        <v>Neutral</v>
      </c>
      <c r="L4208">
        <v>0</v>
      </c>
      <c r="M4208" t="str">
        <f t="shared" si="263"/>
        <v>No Intent</v>
      </c>
    </row>
    <row r="4209" spans="1:13">
      <c r="A4209">
        <v>10081</v>
      </c>
      <c r="B4209" t="s">
        <v>31</v>
      </c>
      <c r="C4209" t="s">
        <v>28</v>
      </c>
      <c r="D4209" s="3">
        <v>2842.79740433594</v>
      </c>
      <c r="E4209">
        <v>46</v>
      </c>
      <c r="F4209" s="5" t="str">
        <f t="shared" si="264"/>
        <v>Middle aged</v>
      </c>
      <c r="G4209" t="s">
        <v>9020</v>
      </c>
      <c r="H4209">
        <v>1</v>
      </c>
      <c r="I4209" t="str">
        <f t="shared" si="261"/>
        <v>Rare Buyer</v>
      </c>
      <c r="J4209">
        <v>4</v>
      </c>
      <c r="K4209" t="str">
        <f t="shared" si="262"/>
        <v>Satisfied</v>
      </c>
      <c r="L4209">
        <v>1</v>
      </c>
      <c r="M4209" t="str">
        <f t="shared" si="263"/>
        <v>Intent to Purchase</v>
      </c>
    </row>
    <row r="4210" spans="1:13">
      <c r="A4210">
        <v>10082</v>
      </c>
      <c r="B4210" t="s">
        <v>31</v>
      </c>
      <c r="C4210" t="s">
        <v>10</v>
      </c>
      <c r="D4210" s="3">
        <v>843.68174848912702</v>
      </c>
      <c r="E4210">
        <v>39</v>
      </c>
      <c r="F4210" s="5" t="str">
        <f t="shared" si="264"/>
        <v>Adult</v>
      </c>
      <c r="G4210" t="s">
        <v>9019</v>
      </c>
      <c r="H4210">
        <v>13</v>
      </c>
      <c r="I4210" t="str">
        <f t="shared" si="261"/>
        <v>Very Frequent Buyer</v>
      </c>
      <c r="J4210">
        <v>4</v>
      </c>
      <c r="K4210" t="str">
        <f t="shared" si="262"/>
        <v>Satisfied</v>
      </c>
      <c r="L4210">
        <v>1</v>
      </c>
      <c r="M4210" t="str">
        <f t="shared" si="263"/>
        <v>Intent to Purchase</v>
      </c>
    </row>
    <row r="4211" spans="1:13">
      <c r="A4211">
        <v>10083</v>
      </c>
      <c r="B4211" t="s">
        <v>15</v>
      </c>
      <c r="C4211" t="s">
        <v>18</v>
      </c>
      <c r="D4211" s="3">
        <v>2445.17701558828</v>
      </c>
      <c r="E4211">
        <v>31</v>
      </c>
      <c r="F4211" s="5" t="str">
        <f t="shared" si="264"/>
        <v>Adult</v>
      </c>
      <c r="G4211" t="s">
        <v>9019</v>
      </c>
      <c r="H4211">
        <v>15</v>
      </c>
      <c r="I4211" t="str">
        <f t="shared" si="261"/>
        <v>Very Frequent Buyer</v>
      </c>
      <c r="J4211">
        <v>4</v>
      </c>
      <c r="K4211" t="str">
        <f t="shared" si="262"/>
        <v>Satisfied</v>
      </c>
      <c r="L4211">
        <v>1</v>
      </c>
      <c r="M4211" t="str">
        <f t="shared" si="263"/>
        <v>Intent to Purchase</v>
      </c>
    </row>
    <row r="4212" spans="1:13">
      <c r="A4212">
        <v>10084</v>
      </c>
      <c r="B4212" t="s">
        <v>15</v>
      </c>
      <c r="C4212" t="s">
        <v>22</v>
      </c>
      <c r="D4212" s="3">
        <v>943.33438059679099</v>
      </c>
      <c r="E4212">
        <v>63</v>
      </c>
      <c r="F4212" s="5" t="str">
        <f t="shared" si="264"/>
        <v>Senior</v>
      </c>
      <c r="G4212" t="s">
        <v>9019</v>
      </c>
      <c r="H4212">
        <v>14</v>
      </c>
      <c r="I4212" t="str">
        <f t="shared" si="261"/>
        <v>Very Frequent Buyer</v>
      </c>
      <c r="J4212">
        <v>1</v>
      </c>
      <c r="K4212" t="str">
        <f t="shared" si="262"/>
        <v>Unsatisfied</v>
      </c>
      <c r="L4212">
        <v>0</v>
      </c>
      <c r="M4212" t="str">
        <f t="shared" si="263"/>
        <v>No Intent</v>
      </c>
    </row>
    <row r="4213" spans="1:13">
      <c r="A4213">
        <v>10085</v>
      </c>
      <c r="B4213" t="s">
        <v>15</v>
      </c>
      <c r="C4213" t="s">
        <v>13</v>
      </c>
      <c r="D4213" s="3">
        <v>363.381535745355</v>
      </c>
      <c r="E4213">
        <v>26</v>
      </c>
      <c r="F4213" s="5" t="str">
        <f t="shared" si="264"/>
        <v>Young Adult</v>
      </c>
      <c r="G4213" t="s">
        <v>9020</v>
      </c>
      <c r="H4213">
        <v>1</v>
      </c>
      <c r="I4213" t="str">
        <f t="shared" si="261"/>
        <v>Rare Buyer</v>
      </c>
      <c r="J4213">
        <v>5</v>
      </c>
      <c r="K4213" t="str">
        <f t="shared" si="262"/>
        <v>Satisfied</v>
      </c>
      <c r="L4213">
        <v>1</v>
      </c>
      <c r="M4213" t="str">
        <f t="shared" si="263"/>
        <v>Intent to Purchase</v>
      </c>
    </row>
    <row r="4214" spans="1:13">
      <c r="A4214">
        <v>10086</v>
      </c>
      <c r="B4214" t="s">
        <v>24</v>
      </c>
      <c r="C4214" t="s">
        <v>13</v>
      </c>
      <c r="D4214" s="3">
        <v>1803.1529028576899</v>
      </c>
      <c r="E4214">
        <v>20</v>
      </c>
      <c r="F4214" s="5" t="str">
        <f t="shared" si="264"/>
        <v>Young Adult</v>
      </c>
      <c r="G4214" t="s">
        <v>9019</v>
      </c>
      <c r="H4214">
        <v>14</v>
      </c>
      <c r="I4214" t="str">
        <f t="shared" si="261"/>
        <v>Very Frequent Buyer</v>
      </c>
      <c r="J4214">
        <v>4</v>
      </c>
      <c r="K4214" t="str">
        <f t="shared" si="262"/>
        <v>Satisfied</v>
      </c>
      <c r="L4214">
        <v>0</v>
      </c>
      <c r="M4214" t="str">
        <f t="shared" si="263"/>
        <v>No Intent</v>
      </c>
    </row>
    <row r="4215" spans="1:13">
      <c r="A4215">
        <v>10087</v>
      </c>
      <c r="B4215" t="s">
        <v>12</v>
      </c>
      <c r="C4215" t="s">
        <v>13</v>
      </c>
      <c r="D4215" s="3">
        <v>2190.45283211063</v>
      </c>
      <c r="E4215">
        <v>22</v>
      </c>
      <c r="F4215" s="5" t="str">
        <f t="shared" si="264"/>
        <v>Young Adult</v>
      </c>
      <c r="G4215" t="s">
        <v>9019</v>
      </c>
      <c r="H4215">
        <v>6</v>
      </c>
      <c r="I4215" t="str">
        <f t="shared" si="261"/>
        <v>Regular Buyer</v>
      </c>
      <c r="J4215">
        <v>3</v>
      </c>
      <c r="K4215" t="str">
        <f t="shared" si="262"/>
        <v>Neutral</v>
      </c>
      <c r="L4215">
        <v>0</v>
      </c>
      <c r="M4215" t="str">
        <f t="shared" si="263"/>
        <v>No Intent</v>
      </c>
    </row>
    <row r="4216" spans="1:13">
      <c r="A4216">
        <v>10088</v>
      </c>
      <c r="B4216" t="s">
        <v>9</v>
      </c>
      <c r="C4216" t="s">
        <v>10</v>
      </c>
      <c r="D4216" s="3">
        <v>2349.01520256597</v>
      </c>
      <c r="E4216">
        <v>49</v>
      </c>
      <c r="F4216" s="5" t="str">
        <f t="shared" si="264"/>
        <v>Middle aged</v>
      </c>
      <c r="G4216" t="s">
        <v>9020</v>
      </c>
      <c r="H4216">
        <v>17</v>
      </c>
      <c r="I4216" t="str">
        <f t="shared" si="261"/>
        <v>Very Frequent Buyer</v>
      </c>
      <c r="J4216">
        <v>5</v>
      </c>
      <c r="K4216" t="str">
        <f t="shared" si="262"/>
        <v>Satisfied</v>
      </c>
      <c r="L4216">
        <v>1</v>
      </c>
      <c r="M4216" t="str">
        <f t="shared" si="263"/>
        <v>Intent to Purchase</v>
      </c>
    </row>
    <row r="4217" spans="1:13">
      <c r="A4217">
        <v>10089</v>
      </c>
      <c r="B4217" t="s">
        <v>24</v>
      </c>
      <c r="C4217" t="s">
        <v>13</v>
      </c>
      <c r="D4217" s="3">
        <v>136.52503502487201</v>
      </c>
      <c r="E4217">
        <v>61</v>
      </c>
      <c r="F4217" s="5" t="str">
        <f t="shared" si="264"/>
        <v>Senior</v>
      </c>
      <c r="G4217" t="s">
        <v>9020</v>
      </c>
      <c r="H4217">
        <v>15</v>
      </c>
      <c r="I4217" t="str">
        <f t="shared" si="261"/>
        <v>Very Frequent Buyer</v>
      </c>
      <c r="J4217">
        <v>2</v>
      </c>
      <c r="K4217" t="str">
        <f t="shared" si="262"/>
        <v>Unsatisfied</v>
      </c>
      <c r="L4217">
        <v>1</v>
      </c>
      <c r="M4217" t="str">
        <f t="shared" si="263"/>
        <v>Intent to Purchase</v>
      </c>
    </row>
    <row r="4218" spans="1:13">
      <c r="A4218">
        <v>10090</v>
      </c>
      <c r="B4218" t="s">
        <v>15</v>
      </c>
      <c r="C4218" t="s">
        <v>22</v>
      </c>
      <c r="D4218" s="3">
        <v>1287.9351362146101</v>
      </c>
      <c r="E4218">
        <v>63</v>
      </c>
      <c r="F4218" s="5" t="str">
        <f t="shared" si="264"/>
        <v>Senior</v>
      </c>
      <c r="G4218" t="s">
        <v>9020</v>
      </c>
      <c r="H4218">
        <v>5</v>
      </c>
      <c r="I4218" t="str">
        <f t="shared" si="261"/>
        <v>Regular Buyer</v>
      </c>
      <c r="J4218">
        <v>4</v>
      </c>
      <c r="K4218" t="str">
        <f t="shared" si="262"/>
        <v>Satisfied</v>
      </c>
      <c r="L4218">
        <v>1</v>
      </c>
      <c r="M4218" t="str">
        <f t="shared" si="263"/>
        <v>Intent to Purchase</v>
      </c>
    </row>
    <row r="4219" spans="1:13">
      <c r="A4219">
        <v>10091</v>
      </c>
      <c r="B4219" t="s">
        <v>31</v>
      </c>
      <c r="C4219" t="s">
        <v>13</v>
      </c>
      <c r="D4219" s="3">
        <v>606.552922375104</v>
      </c>
      <c r="E4219">
        <v>48</v>
      </c>
      <c r="F4219" s="5" t="str">
        <f t="shared" si="264"/>
        <v>Middle aged</v>
      </c>
      <c r="G4219" t="s">
        <v>9020</v>
      </c>
      <c r="H4219">
        <v>16</v>
      </c>
      <c r="I4219" t="str">
        <f t="shared" si="261"/>
        <v>Very Frequent Buyer</v>
      </c>
      <c r="J4219">
        <v>2</v>
      </c>
      <c r="K4219" t="str">
        <f t="shared" si="262"/>
        <v>Unsatisfied</v>
      </c>
      <c r="L4219">
        <v>1</v>
      </c>
      <c r="M4219" t="str">
        <f t="shared" si="263"/>
        <v>Intent to Purchase</v>
      </c>
    </row>
    <row r="4220" spans="1:13">
      <c r="A4220">
        <v>10092</v>
      </c>
      <c r="B4220" t="s">
        <v>24</v>
      </c>
      <c r="C4220" t="s">
        <v>28</v>
      </c>
      <c r="D4220" s="3">
        <v>1623.2929135991899</v>
      </c>
      <c r="E4220">
        <v>34</v>
      </c>
      <c r="F4220" s="5" t="str">
        <f t="shared" si="264"/>
        <v>Adult</v>
      </c>
      <c r="G4220" t="s">
        <v>9020</v>
      </c>
      <c r="H4220">
        <v>10</v>
      </c>
      <c r="I4220" t="str">
        <f t="shared" si="261"/>
        <v>Frequent Buyer</v>
      </c>
      <c r="J4220">
        <v>1</v>
      </c>
      <c r="K4220" t="str">
        <f t="shared" si="262"/>
        <v>Unsatisfied</v>
      </c>
      <c r="L4220">
        <v>1</v>
      </c>
      <c r="M4220" t="str">
        <f t="shared" si="263"/>
        <v>Intent to Purchase</v>
      </c>
    </row>
    <row r="4221" spans="1:13">
      <c r="A4221">
        <v>10093</v>
      </c>
      <c r="B4221" t="s">
        <v>24</v>
      </c>
      <c r="C4221" t="s">
        <v>18</v>
      </c>
      <c r="D4221" s="3">
        <v>1832.3387109355201</v>
      </c>
      <c r="E4221">
        <v>31</v>
      </c>
      <c r="F4221" s="5" t="str">
        <f t="shared" si="264"/>
        <v>Adult</v>
      </c>
      <c r="G4221" t="s">
        <v>9019</v>
      </c>
      <c r="H4221">
        <v>6</v>
      </c>
      <c r="I4221" t="str">
        <f t="shared" si="261"/>
        <v>Regular Buyer</v>
      </c>
      <c r="J4221">
        <v>2</v>
      </c>
      <c r="K4221" t="str">
        <f t="shared" si="262"/>
        <v>Unsatisfied</v>
      </c>
      <c r="L4221">
        <v>0</v>
      </c>
      <c r="M4221" t="str">
        <f t="shared" si="263"/>
        <v>No Intent</v>
      </c>
    </row>
    <row r="4222" spans="1:13">
      <c r="A4222">
        <v>10094</v>
      </c>
      <c r="B4222" t="s">
        <v>15</v>
      </c>
      <c r="C4222" t="s">
        <v>28</v>
      </c>
      <c r="D4222" s="3">
        <v>2536.22856028968</v>
      </c>
      <c r="E4222">
        <v>31</v>
      </c>
      <c r="F4222" s="5" t="str">
        <f t="shared" si="264"/>
        <v>Adult</v>
      </c>
      <c r="G4222" t="s">
        <v>9020</v>
      </c>
      <c r="H4222">
        <v>16</v>
      </c>
      <c r="I4222" t="str">
        <f t="shared" si="261"/>
        <v>Very Frequent Buyer</v>
      </c>
      <c r="J4222">
        <v>4</v>
      </c>
      <c r="K4222" t="str">
        <f t="shared" si="262"/>
        <v>Satisfied</v>
      </c>
      <c r="L4222">
        <v>1</v>
      </c>
      <c r="M4222" t="str">
        <f t="shared" si="263"/>
        <v>Intent to Purchase</v>
      </c>
    </row>
    <row r="4223" spans="1:13">
      <c r="A4223">
        <v>10095</v>
      </c>
      <c r="B4223" t="s">
        <v>24</v>
      </c>
      <c r="C4223" t="s">
        <v>10</v>
      </c>
      <c r="D4223" s="3">
        <v>1044.2293998221601</v>
      </c>
      <c r="E4223">
        <v>58</v>
      </c>
      <c r="F4223" s="5" t="str">
        <f t="shared" si="264"/>
        <v>Mature Adult</v>
      </c>
      <c r="G4223" t="s">
        <v>9020</v>
      </c>
      <c r="H4223">
        <v>7</v>
      </c>
      <c r="I4223" t="str">
        <f t="shared" si="261"/>
        <v>Frequent Buyer</v>
      </c>
      <c r="J4223">
        <v>4</v>
      </c>
      <c r="K4223" t="str">
        <f t="shared" si="262"/>
        <v>Satisfied</v>
      </c>
      <c r="L4223">
        <v>1</v>
      </c>
      <c r="M4223" t="str">
        <f t="shared" si="263"/>
        <v>Intent to Purchase</v>
      </c>
    </row>
    <row r="4224" spans="1:13">
      <c r="A4224">
        <v>10096</v>
      </c>
      <c r="B4224" t="s">
        <v>12</v>
      </c>
      <c r="C4224" t="s">
        <v>10</v>
      </c>
      <c r="D4224" s="3">
        <v>1053.7714928513301</v>
      </c>
      <c r="E4224">
        <v>49</v>
      </c>
      <c r="F4224" s="5" t="str">
        <f t="shared" si="264"/>
        <v>Middle aged</v>
      </c>
      <c r="G4224" t="s">
        <v>9019</v>
      </c>
      <c r="H4224">
        <v>15</v>
      </c>
      <c r="I4224" t="str">
        <f t="shared" si="261"/>
        <v>Very Frequent Buyer</v>
      </c>
      <c r="J4224">
        <v>2</v>
      </c>
      <c r="K4224" t="str">
        <f t="shared" si="262"/>
        <v>Unsatisfied</v>
      </c>
      <c r="L4224">
        <v>0</v>
      </c>
      <c r="M4224" t="str">
        <f t="shared" si="263"/>
        <v>No Intent</v>
      </c>
    </row>
    <row r="4225" spans="1:13">
      <c r="A4225">
        <v>10097</v>
      </c>
      <c r="B4225" t="s">
        <v>12</v>
      </c>
      <c r="C4225" t="s">
        <v>28</v>
      </c>
      <c r="D4225" s="3">
        <v>254.57210601471499</v>
      </c>
      <c r="E4225">
        <v>54</v>
      </c>
      <c r="F4225" s="5" t="str">
        <f t="shared" si="264"/>
        <v>Mature Adult</v>
      </c>
      <c r="G4225" t="s">
        <v>9020</v>
      </c>
      <c r="H4225">
        <v>14</v>
      </c>
      <c r="I4225" t="str">
        <f t="shared" si="261"/>
        <v>Very Frequent Buyer</v>
      </c>
      <c r="J4225">
        <v>5</v>
      </c>
      <c r="K4225" t="str">
        <f t="shared" si="262"/>
        <v>Satisfied</v>
      </c>
      <c r="L4225">
        <v>1</v>
      </c>
      <c r="M4225" t="str">
        <f t="shared" si="263"/>
        <v>Intent to Purchase</v>
      </c>
    </row>
    <row r="4226" spans="1:13">
      <c r="A4226">
        <v>10098</v>
      </c>
      <c r="B4226" t="s">
        <v>15</v>
      </c>
      <c r="C4226" t="s">
        <v>10</v>
      </c>
      <c r="D4226" s="3">
        <v>1251.16199802808</v>
      </c>
      <c r="E4226">
        <v>22</v>
      </c>
      <c r="F4226" s="5" t="str">
        <f t="shared" si="264"/>
        <v>Young Adult</v>
      </c>
      <c r="G4226" t="s">
        <v>9020</v>
      </c>
      <c r="H4226">
        <v>15</v>
      </c>
      <c r="I4226" t="str">
        <f t="shared" ref="I4226:I4289" si="265">IF(H4226=0, "No Purchases",
IF(H4226&lt;=1, "Rare Buyer",
IF(H4226&lt;=3, "Occasional Buyer",
IF(H4226&lt;=6, "Regular Buyer",
IF(H4226&lt;=12, "Frequent Buyer", "Very Frequent Buyer")))))</f>
        <v>Very Frequent Buyer</v>
      </c>
      <c r="J4226">
        <v>4</v>
      </c>
      <c r="K4226" t="str">
        <f t="shared" ref="K4226:K4289" si="266">IF(J4226&lt;=2, "Unsatisfied",
IF(J4226=3, "Neutral",
IF(J4226&gt;=4, "Satisfied", "N/A")))</f>
        <v>Satisfied</v>
      </c>
      <c r="L4226">
        <v>1</v>
      </c>
      <c r="M4226" t="str">
        <f t="shared" ref="M4226:M4289" si="267">IF(L4226=0, "No Intent", IF(L4226=1,"Intent to Purchase", "N/A"))</f>
        <v>Intent to Purchase</v>
      </c>
    </row>
    <row r="4227" spans="1:13">
      <c r="A4227">
        <v>10099</v>
      </c>
      <c r="B4227" t="s">
        <v>24</v>
      </c>
      <c r="C4227" t="s">
        <v>10</v>
      </c>
      <c r="D4227" s="3">
        <v>256.88877082874899</v>
      </c>
      <c r="E4227">
        <v>30</v>
      </c>
      <c r="F4227" s="5" t="str">
        <f t="shared" si="264"/>
        <v>Adult</v>
      </c>
      <c r="G4227" t="s">
        <v>9019</v>
      </c>
      <c r="H4227">
        <v>16</v>
      </c>
      <c r="I4227" t="str">
        <f t="shared" si="265"/>
        <v>Very Frequent Buyer</v>
      </c>
      <c r="J4227">
        <v>1</v>
      </c>
      <c r="K4227" t="str">
        <f t="shared" si="266"/>
        <v>Unsatisfied</v>
      </c>
      <c r="L4227">
        <v>0</v>
      </c>
      <c r="M4227" t="str">
        <f t="shared" si="267"/>
        <v>No Intent</v>
      </c>
    </row>
    <row r="4228" spans="1:13">
      <c r="A4228">
        <v>10100</v>
      </c>
      <c r="B4228" t="s">
        <v>15</v>
      </c>
      <c r="C4228" t="s">
        <v>18</v>
      </c>
      <c r="D4228" s="3">
        <v>1314.9340057550201</v>
      </c>
      <c r="E4228">
        <v>47</v>
      </c>
      <c r="F4228" s="5" t="str">
        <f t="shared" si="264"/>
        <v>Middle aged</v>
      </c>
      <c r="G4228" t="s">
        <v>9019</v>
      </c>
      <c r="H4228">
        <v>1</v>
      </c>
      <c r="I4228" t="str">
        <f t="shared" si="265"/>
        <v>Rare Buyer</v>
      </c>
      <c r="J4228">
        <v>1</v>
      </c>
      <c r="K4228" t="str">
        <f t="shared" si="266"/>
        <v>Unsatisfied</v>
      </c>
      <c r="L4228">
        <v>0</v>
      </c>
      <c r="M4228" t="str">
        <f t="shared" si="267"/>
        <v>No Intent</v>
      </c>
    </row>
    <row r="4229" spans="1:13">
      <c r="A4229">
        <v>10101</v>
      </c>
      <c r="B4229" t="s">
        <v>12</v>
      </c>
      <c r="C4229" t="s">
        <v>22</v>
      </c>
      <c r="D4229" s="3">
        <v>941.02282636716802</v>
      </c>
      <c r="E4229">
        <v>36</v>
      </c>
      <c r="F4229" s="5" t="str">
        <f t="shared" si="264"/>
        <v>Adult</v>
      </c>
      <c r="G4229" t="s">
        <v>9020</v>
      </c>
      <c r="H4229">
        <v>5</v>
      </c>
      <c r="I4229" t="str">
        <f t="shared" si="265"/>
        <v>Regular Buyer</v>
      </c>
      <c r="J4229">
        <v>5</v>
      </c>
      <c r="K4229" t="str">
        <f t="shared" si="266"/>
        <v>Satisfied</v>
      </c>
      <c r="L4229">
        <v>1</v>
      </c>
      <c r="M4229" t="str">
        <f t="shared" si="267"/>
        <v>Intent to Purchase</v>
      </c>
    </row>
    <row r="4230" spans="1:13">
      <c r="A4230">
        <v>10102</v>
      </c>
      <c r="B4230" t="s">
        <v>31</v>
      </c>
      <c r="C4230" t="s">
        <v>28</v>
      </c>
      <c r="D4230" s="3">
        <v>807.82106490730098</v>
      </c>
      <c r="E4230">
        <v>63</v>
      </c>
      <c r="F4230" s="5" t="str">
        <f t="shared" si="264"/>
        <v>Senior</v>
      </c>
      <c r="G4230" t="s">
        <v>9019</v>
      </c>
      <c r="H4230">
        <v>17</v>
      </c>
      <c r="I4230" t="str">
        <f t="shared" si="265"/>
        <v>Very Frequent Buyer</v>
      </c>
      <c r="J4230">
        <v>2</v>
      </c>
      <c r="K4230" t="str">
        <f t="shared" si="266"/>
        <v>Unsatisfied</v>
      </c>
      <c r="L4230">
        <v>0</v>
      </c>
      <c r="M4230" t="str">
        <f t="shared" si="267"/>
        <v>No Intent</v>
      </c>
    </row>
    <row r="4231" spans="1:13">
      <c r="A4231">
        <v>10103</v>
      </c>
      <c r="B4231" t="s">
        <v>24</v>
      </c>
      <c r="C4231" t="s">
        <v>22</v>
      </c>
      <c r="D4231" s="3">
        <v>2611.9766702880302</v>
      </c>
      <c r="E4231">
        <v>28</v>
      </c>
      <c r="F4231" s="5" t="str">
        <f t="shared" si="264"/>
        <v>Young Adult</v>
      </c>
      <c r="G4231" t="s">
        <v>9020</v>
      </c>
      <c r="H4231">
        <v>18</v>
      </c>
      <c r="I4231" t="str">
        <f t="shared" si="265"/>
        <v>Very Frequent Buyer</v>
      </c>
      <c r="J4231">
        <v>2</v>
      </c>
      <c r="K4231" t="str">
        <f t="shared" si="266"/>
        <v>Unsatisfied</v>
      </c>
      <c r="L4231">
        <v>0</v>
      </c>
      <c r="M4231" t="str">
        <f t="shared" si="267"/>
        <v>No Intent</v>
      </c>
    </row>
    <row r="4232" spans="1:13">
      <c r="A4232">
        <v>10104</v>
      </c>
      <c r="B4232" t="s">
        <v>9</v>
      </c>
      <c r="C4232" t="s">
        <v>10</v>
      </c>
      <c r="D4232" s="3">
        <v>1738.3054279761</v>
      </c>
      <c r="E4232">
        <v>61</v>
      </c>
      <c r="F4232" s="5" t="str">
        <f t="shared" si="264"/>
        <v>Senior</v>
      </c>
      <c r="G4232" t="s">
        <v>9019</v>
      </c>
      <c r="H4232">
        <v>16</v>
      </c>
      <c r="I4232" t="str">
        <f t="shared" si="265"/>
        <v>Very Frequent Buyer</v>
      </c>
      <c r="J4232">
        <v>4</v>
      </c>
      <c r="K4232" t="str">
        <f t="shared" si="266"/>
        <v>Satisfied</v>
      </c>
      <c r="L4232">
        <v>1</v>
      </c>
      <c r="M4232" t="str">
        <f t="shared" si="267"/>
        <v>Intent to Purchase</v>
      </c>
    </row>
    <row r="4233" spans="1:13">
      <c r="A4233">
        <v>10105</v>
      </c>
      <c r="B4233" t="s">
        <v>31</v>
      </c>
      <c r="C4233" t="s">
        <v>28</v>
      </c>
      <c r="D4233" s="3">
        <v>550.38840271946299</v>
      </c>
      <c r="E4233">
        <v>24</v>
      </c>
      <c r="F4233" s="5" t="str">
        <f t="shared" si="264"/>
        <v>Young Adult</v>
      </c>
      <c r="G4233" t="s">
        <v>9019</v>
      </c>
      <c r="H4233">
        <v>4</v>
      </c>
      <c r="I4233" t="str">
        <f t="shared" si="265"/>
        <v>Regular Buyer</v>
      </c>
      <c r="J4233">
        <v>4</v>
      </c>
      <c r="K4233" t="str">
        <f t="shared" si="266"/>
        <v>Satisfied</v>
      </c>
      <c r="L4233">
        <v>0</v>
      </c>
      <c r="M4233" t="str">
        <f t="shared" si="267"/>
        <v>No Intent</v>
      </c>
    </row>
    <row r="4234" spans="1:13">
      <c r="A4234">
        <v>10106</v>
      </c>
      <c r="B4234" t="s">
        <v>15</v>
      </c>
      <c r="C4234" t="s">
        <v>13</v>
      </c>
      <c r="D4234" s="3">
        <v>619.62680008351902</v>
      </c>
      <c r="E4234">
        <v>41</v>
      </c>
      <c r="F4234" s="5" t="str">
        <f t="shared" si="264"/>
        <v>Middle aged</v>
      </c>
      <c r="G4234" t="s">
        <v>9019</v>
      </c>
      <c r="H4234">
        <v>6</v>
      </c>
      <c r="I4234" t="str">
        <f t="shared" si="265"/>
        <v>Regular Buyer</v>
      </c>
      <c r="J4234">
        <v>5</v>
      </c>
      <c r="K4234" t="str">
        <f t="shared" si="266"/>
        <v>Satisfied</v>
      </c>
      <c r="L4234">
        <v>1</v>
      </c>
      <c r="M4234" t="str">
        <f t="shared" si="267"/>
        <v>Intent to Purchase</v>
      </c>
    </row>
    <row r="4235" spans="1:13">
      <c r="A4235">
        <v>10107</v>
      </c>
      <c r="B4235" t="s">
        <v>15</v>
      </c>
      <c r="C4235" t="s">
        <v>28</v>
      </c>
      <c r="D4235" s="3">
        <v>2904.1926195595302</v>
      </c>
      <c r="E4235">
        <v>67</v>
      </c>
      <c r="F4235" s="5" t="str">
        <f t="shared" si="264"/>
        <v>Senior</v>
      </c>
      <c r="G4235" t="s">
        <v>9020</v>
      </c>
      <c r="H4235">
        <v>1</v>
      </c>
      <c r="I4235" t="str">
        <f t="shared" si="265"/>
        <v>Rare Buyer</v>
      </c>
      <c r="J4235">
        <v>4</v>
      </c>
      <c r="K4235" t="str">
        <f t="shared" si="266"/>
        <v>Satisfied</v>
      </c>
      <c r="L4235">
        <v>1</v>
      </c>
      <c r="M4235" t="str">
        <f t="shared" si="267"/>
        <v>Intent to Purchase</v>
      </c>
    </row>
    <row r="4236" spans="1:13">
      <c r="A4236">
        <v>10108</v>
      </c>
      <c r="B4236" t="s">
        <v>24</v>
      </c>
      <c r="C4236" t="s">
        <v>18</v>
      </c>
      <c r="D4236" s="3">
        <v>2730.0036245217102</v>
      </c>
      <c r="E4236">
        <v>49</v>
      </c>
      <c r="F4236" s="5" t="str">
        <f t="shared" si="264"/>
        <v>Middle aged</v>
      </c>
      <c r="G4236" t="s">
        <v>9020</v>
      </c>
      <c r="H4236">
        <v>17</v>
      </c>
      <c r="I4236" t="str">
        <f t="shared" si="265"/>
        <v>Very Frequent Buyer</v>
      </c>
      <c r="J4236">
        <v>2</v>
      </c>
      <c r="K4236" t="str">
        <f t="shared" si="266"/>
        <v>Unsatisfied</v>
      </c>
      <c r="L4236">
        <v>1</v>
      </c>
      <c r="M4236" t="str">
        <f t="shared" si="267"/>
        <v>Intent to Purchase</v>
      </c>
    </row>
    <row r="4237" spans="1:13">
      <c r="A4237">
        <v>10109</v>
      </c>
      <c r="B4237" t="s">
        <v>24</v>
      </c>
      <c r="C4237" t="s">
        <v>22</v>
      </c>
      <c r="D4237" s="3">
        <v>1529.71863514765</v>
      </c>
      <c r="E4237">
        <v>40</v>
      </c>
      <c r="F4237" s="5" t="str">
        <f t="shared" si="264"/>
        <v>Middle aged</v>
      </c>
      <c r="G4237" t="s">
        <v>9019</v>
      </c>
      <c r="H4237">
        <v>18</v>
      </c>
      <c r="I4237" t="str">
        <f t="shared" si="265"/>
        <v>Very Frequent Buyer</v>
      </c>
      <c r="J4237">
        <v>5</v>
      </c>
      <c r="K4237" t="str">
        <f t="shared" si="266"/>
        <v>Satisfied</v>
      </c>
      <c r="L4237">
        <v>1</v>
      </c>
      <c r="M4237" t="str">
        <f t="shared" si="267"/>
        <v>Intent to Purchase</v>
      </c>
    </row>
    <row r="4238" spans="1:13">
      <c r="A4238">
        <v>10110</v>
      </c>
      <c r="B4238" t="s">
        <v>12</v>
      </c>
      <c r="C4238" t="s">
        <v>18</v>
      </c>
      <c r="D4238" s="3">
        <v>1224.3727398312501</v>
      </c>
      <c r="E4238">
        <v>47</v>
      </c>
      <c r="F4238" s="5" t="str">
        <f t="shared" si="264"/>
        <v>Middle aged</v>
      </c>
      <c r="G4238" t="s">
        <v>9020</v>
      </c>
      <c r="H4238">
        <v>11</v>
      </c>
      <c r="I4238" t="str">
        <f t="shared" si="265"/>
        <v>Frequent Buyer</v>
      </c>
      <c r="J4238">
        <v>1</v>
      </c>
      <c r="K4238" t="str">
        <f t="shared" si="266"/>
        <v>Unsatisfied</v>
      </c>
      <c r="L4238">
        <v>1</v>
      </c>
      <c r="M4238" t="str">
        <f t="shared" si="267"/>
        <v>Intent to Purchase</v>
      </c>
    </row>
    <row r="4239" spans="1:13">
      <c r="A4239">
        <v>10111</v>
      </c>
      <c r="B4239" t="s">
        <v>31</v>
      </c>
      <c r="C4239" t="s">
        <v>18</v>
      </c>
      <c r="D4239" s="3">
        <v>950.02137503351003</v>
      </c>
      <c r="E4239">
        <v>69</v>
      </c>
      <c r="F4239" s="5" t="str">
        <f t="shared" si="264"/>
        <v>Senior</v>
      </c>
      <c r="G4239" t="s">
        <v>9020</v>
      </c>
      <c r="H4239">
        <v>2</v>
      </c>
      <c r="I4239" t="str">
        <f t="shared" si="265"/>
        <v>Occasional Buyer</v>
      </c>
      <c r="J4239">
        <v>4</v>
      </c>
      <c r="K4239" t="str">
        <f t="shared" si="266"/>
        <v>Satisfied</v>
      </c>
      <c r="L4239">
        <v>1</v>
      </c>
      <c r="M4239" t="str">
        <f t="shared" si="267"/>
        <v>Intent to Purchase</v>
      </c>
    </row>
    <row r="4240" spans="1:13">
      <c r="A4240">
        <v>10112</v>
      </c>
      <c r="B4240" t="s">
        <v>12</v>
      </c>
      <c r="C4240" t="s">
        <v>18</v>
      </c>
      <c r="D4240" s="3">
        <v>372.16493838692799</v>
      </c>
      <c r="E4240">
        <v>47</v>
      </c>
      <c r="F4240" s="5" t="str">
        <f t="shared" si="264"/>
        <v>Middle aged</v>
      </c>
      <c r="G4240" t="s">
        <v>9020</v>
      </c>
      <c r="H4240">
        <v>18</v>
      </c>
      <c r="I4240" t="str">
        <f t="shared" si="265"/>
        <v>Very Frequent Buyer</v>
      </c>
      <c r="J4240">
        <v>5</v>
      </c>
      <c r="K4240" t="str">
        <f t="shared" si="266"/>
        <v>Satisfied</v>
      </c>
      <c r="L4240">
        <v>1</v>
      </c>
      <c r="M4240" t="str">
        <f t="shared" si="267"/>
        <v>Intent to Purchase</v>
      </c>
    </row>
    <row r="4241" spans="1:13">
      <c r="A4241">
        <v>10113</v>
      </c>
      <c r="B4241" t="s">
        <v>15</v>
      </c>
      <c r="C4241" t="s">
        <v>18</v>
      </c>
      <c r="D4241" s="3">
        <v>809.18619674103104</v>
      </c>
      <c r="E4241">
        <v>43</v>
      </c>
      <c r="F4241" s="5" t="str">
        <f t="shared" si="264"/>
        <v>Middle aged</v>
      </c>
      <c r="G4241" t="s">
        <v>9020</v>
      </c>
      <c r="H4241">
        <v>15</v>
      </c>
      <c r="I4241" t="str">
        <f t="shared" si="265"/>
        <v>Very Frequent Buyer</v>
      </c>
      <c r="J4241">
        <v>1</v>
      </c>
      <c r="K4241" t="str">
        <f t="shared" si="266"/>
        <v>Unsatisfied</v>
      </c>
      <c r="L4241">
        <v>1</v>
      </c>
      <c r="M4241" t="str">
        <f t="shared" si="267"/>
        <v>Intent to Purchase</v>
      </c>
    </row>
    <row r="4242" spans="1:13">
      <c r="A4242">
        <v>10114</v>
      </c>
      <c r="B4242" t="s">
        <v>31</v>
      </c>
      <c r="C4242" t="s">
        <v>10</v>
      </c>
      <c r="D4242" s="3">
        <v>2410.0714781024099</v>
      </c>
      <c r="E4242">
        <v>37</v>
      </c>
      <c r="F4242" s="5" t="str">
        <f t="shared" si="264"/>
        <v>Adult</v>
      </c>
      <c r="G4242" t="s">
        <v>9019</v>
      </c>
      <c r="H4242">
        <v>19</v>
      </c>
      <c r="I4242" t="str">
        <f t="shared" si="265"/>
        <v>Very Frequent Buyer</v>
      </c>
      <c r="J4242">
        <v>2</v>
      </c>
      <c r="K4242" t="str">
        <f t="shared" si="266"/>
        <v>Unsatisfied</v>
      </c>
      <c r="L4242">
        <v>0</v>
      </c>
      <c r="M4242" t="str">
        <f t="shared" si="267"/>
        <v>No Intent</v>
      </c>
    </row>
    <row r="4243" spans="1:13">
      <c r="A4243">
        <v>10115</v>
      </c>
      <c r="B4243" t="s">
        <v>24</v>
      </c>
      <c r="C4243" t="s">
        <v>18</v>
      </c>
      <c r="D4243" s="3">
        <v>2160.8367291588802</v>
      </c>
      <c r="E4243">
        <v>20</v>
      </c>
      <c r="F4243" s="5" t="str">
        <f t="shared" si="264"/>
        <v>Young Adult</v>
      </c>
      <c r="G4243" t="s">
        <v>9019</v>
      </c>
      <c r="H4243">
        <v>2</v>
      </c>
      <c r="I4243" t="str">
        <f t="shared" si="265"/>
        <v>Occasional Buyer</v>
      </c>
      <c r="J4243">
        <v>5</v>
      </c>
      <c r="K4243" t="str">
        <f t="shared" si="266"/>
        <v>Satisfied</v>
      </c>
      <c r="L4243">
        <v>0</v>
      </c>
      <c r="M4243" t="str">
        <f t="shared" si="267"/>
        <v>No Intent</v>
      </c>
    </row>
    <row r="4244" spans="1:13">
      <c r="A4244">
        <v>10116</v>
      </c>
      <c r="B4244" t="s">
        <v>12</v>
      </c>
      <c r="C4244" t="s">
        <v>18</v>
      </c>
      <c r="D4244" s="3">
        <v>1176.7500269535401</v>
      </c>
      <c r="E4244">
        <v>21</v>
      </c>
      <c r="F4244" s="5" t="str">
        <f t="shared" si="264"/>
        <v>Young Adult</v>
      </c>
      <c r="G4244" t="s">
        <v>9019</v>
      </c>
      <c r="H4244">
        <v>8</v>
      </c>
      <c r="I4244" t="str">
        <f t="shared" si="265"/>
        <v>Frequent Buyer</v>
      </c>
      <c r="J4244">
        <v>4</v>
      </c>
      <c r="K4244" t="str">
        <f t="shared" si="266"/>
        <v>Satisfied</v>
      </c>
      <c r="L4244">
        <v>0</v>
      </c>
      <c r="M4244" t="str">
        <f t="shared" si="267"/>
        <v>No Intent</v>
      </c>
    </row>
    <row r="4245" spans="1:13">
      <c r="A4245">
        <v>10117</v>
      </c>
      <c r="B4245" t="s">
        <v>9</v>
      </c>
      <c r="C4245" t="s">
        <v>22</v>
      </c>
      <c r="D4245" s="3">
        <v>2342.61411905867</v>
      </c>
      <c r="E4245">
        <v>36</v>
      </c>
      <c r="F4245" s="5" t="str">
        <f t="shared" si="264"/>
        <v>Adult</v>
      </c>
      <c r="G4245" t="s">
        <v>9020</v>
      </c>
      <c r="H4245">
        <v>7</v>
      </c>
      <c r="I4245" t="str">
        <f t="shared" si="265"/>
        <v>Frequent Buyer</v>
      </c>
      <c r="J4245">
        <v>1</v>
      </c>
      <c r="K4245" t="str">
        <f t="shared" si="266"/>
        <v>Unsatisfied</v>
      </c>
      <c r="L4245">
        <v>1</v>
      </c>
      <c r="M4245" t="str">
        <f t="shared" si="267"/>
        <v>Intent to Purchase</v>
      </c>
    </row>
    <row r="4246" spans="1:13">
      <c r="A4246">
        <v>10118</v>
      </c>
      <c r="B4246" t="s">
        <v>24</v>
      </c>
      <c r="C4246" t="s">
        <v>10</v>
      </c>
      <c r="D4246" s="3">
        <v>2923.6730641129702</v>
      </c>
      <c r="E4246">
        <v>62</v>
      </c>
      <c r="F4246" s="5" t="str">
        <f t="shared" si="264"/>
        <v>Senior</v>
      </c>
      <c r="G4246" t="s">
        <v>9020</v>
      </c>
      <c r="H4246">
        <v>3</v>
      </c>
      <c r="I4246" t="str">
        <f t="shared" si="265"/>
        <v>Occasional Buyer</v>
      </c>
      <c r="J4246">
        <v>1</v>
      </c>
      <c r="K4246" t="str">
        <f t="shared" si="266"/>
        <v>Unsatisfied</v>
      </c>
      <c r="L4246">
        <v>1</v>
      </c>
      <c r="M4246" t="str">
        <f t="shared" si="267"/>
        <v>Intent to Purchase</v>
      </c>
    </row>
    <row r="4247" spans="1:13">
      <c r="A4247">
        <v>10119</v>
      </c>
      <c r="B4247" t="s">
        <v>31</v>
      </c>
      <c r="C4247" t="s">
        <v>13</v>
      </c>
      <c r="D4247" s="3">
        <v>776.05758969701503</v>
      </c>
      <c r="E4247">
        <v>35</v>
      </c>
      <c r="F4247" s="5" t="str">
        <f t="shared" si="264"/>
        <v>Adult</v>
      </c>
      <c r="G4247" t="s">
        <v>9020</v>
      </c>
      <c r="H4247">
        <v>6</v>
      </c>
      <c r="I4247" t="str">
        <f t="shared" si="265"/>
        <v>Regular Buyer</v>
      </c>
      <c r="J4247">
        <v>4</v>
      </c>
      <c r="K4247" t="str">
        <f t="shared" si="266"/>
        <v>Satisfied</v>
      </c>
      <c r="L4247">
        <v>1</v>
      </c>
      <c r="M4247" t="str">
        <f t="shared" si="267"/>
        <v>Intent to Purchase</v>
      </c>
    </row>
    <row r="4248" spans="1:13">
      <c r="A4248">
        <v>10120</v>
      </c>
      <c r="B4248" t="s">
        <v>24</v>
      </c>
      <c r="C4248" t="s">
        <v>13</v>
      </c>
      <c r="D4248" s="3">
        <v>1880.10538174168</v>
      </c>
      <c r="E4248">
        <v>26</v>
      </c>
      <c r="F4248" s="5" t="str">
        <f t="shared" si="264"/>
        <v>Young Adult</v>
      </c>
      <c r="G4248" t="s">
        <v>9019</v>
      </c>
      <c r="H4248">
        <v>18</v>
      </c>
      <c r="I4248" t="str">
        <f t="shared" si="265"/>
        <v>Very Frequent Buyer</v>
      </c>
      <c r="J4248">
        <v>3</v>
      </c>
      <c r="K4248" t="str">
        <f t="shared" si="266"/>
        <v>Neutral</v>
      </c>
      <c r="L4248">
        <v>0</v>
      </c>
      <c r="M4248" t="str">
        <f t="shared" si="267"/>
        <v>No Intent</v>
      </c>
    </row>
    <row r="4249" spans="1:13">
      <c r="A4249">
        <v>10121</v>
      </c>
      <c r="B4249" t="s">
        <v>15</v>
      </c>
      <c r="C4249" t="s">
        <v>13</v>
      </c>
      <c r="D4249" s="3">
        <v>2328.2964292061201</v>
      </c>
      <c r="E4249">
        <v>39</v>
      </c>
      <c r="F4249" s="5" t="str">
        <f t="shared" si="264"/>
        <v>Adult</v>
      </c>
      <c r="G4249" t="s">
        <v>9019</v>
      </c>
      <c r="H4249">
        <v>11</v>
      </c>
      <c r="I4249" t="str">
        <f t="shared" si="265"/>
        <v>Frequent Buyer</v>
      </c>
      <c r="J4249">
        <v>5</v>
      </c>
      <c r="K4249" t="str">
        <f t="shared" si="266"/>
        <v>Satisfied</v>
      </c>
      <c r="L4249">
        <v>1</v>
      </c>
      <c r="M4249" t="str">
        <f t="shared" si="267"/>
        <v>Intent to Purchase</v>
      </c>
    </row>
    <row r="4250" spans="1:13">
      <c r="A4250">
        <v>10122</v>
      </c>
      <c r="B4250" t="s">
        <v>24</v>
      </c>
      <c r="C4250" t="s">
        <v>28</v>
      </c>
      <c r="D4250" s="3">
        <v>1051.74142916237</v>
      </c>
      <c r="E4250">
        <v>23</v>
      </c>
      <c r="F4250" s="5" t="str">
        <f t="shared" si="264"/>
        <v>Young Adult</v>
      </c>
      <c r="G4250" t="s">
        <v>9020</v>
      </c>
      <c r="H4250">
        <v>10</v>
      </c>
      <c r="I4250" t="str">
        <f t="shared" si="265"/>
        <v>Frequent Buyer</v>
      </c>
      <c r="J4250">
        <v>4</v>
      </c>
      <c r="K4250" t="str">
        <f t="shared" si="266"/>
        <v>Satisfied</v>
      </c>
      <c r="L4250">
        <v>1</v>
      </c>
      <c r="M4250" t="str">
        <f t="shared" si="267"/>
        <v>Intent to Purchase</v>
      </c>
    </row>
    <row r="4251" spans="1:13">
      <c r="A4251">
        <v>10123</v>
      </c>
      <c r="B4251" t="s">
        <v>24</v>
      </c>
      <c r="C4251" t="s">
        <v>18</v>
      </c>
      <c r="D4251" s="3">
        <v>1202.0409935291</v>
      </c>
      <c r="E4251">
        <v>66</v>
      </c>
      <c r="F4251" s="5" t="str">
        <f t="shared" si="264"/>
        <v>Senior</v>
      </c>
      <c r="G4251" t="s">
        <v>9019</v>
      </c>
      <c r="H4251">
        <v>17</v>
      </c>
      <c r="I4251" t="str">
        <f t="shared" si="265"/>
        <v>Very Frequent Buyer</v>
      </c>
      <c r="J4251">
        <v>5</v>
      </c>
      <c r="K4251" t="str">
        <f t="shared" si="266"/>
        <v>Satisfied</v>
      </c>
      <c r="L4251">
        <v>1</v>
      </c>
      <c r="M4251" t="str">
        <f t="shared" si="267"/>
        <v>Intent to Purchase</v>
      </c>
    </row>
    <row r="4252" spans="1:13">
      <c r="A4252">
        <v>10124</v>
      </c>
      <c r="B4252" t="s">
        <v>15</v>
      </c>
      <c r="C4252" t="s">
        <v>10</v>
      </c>
      <c r="D4252" s="3">
        <v>2533.7848363777298</v>
      </c>
      <c r="E4252">
        <v>50</v>
      </c>
      <c r="F4252" s="5" t="str">
        <f t="shared" si="264"/>
        <v>Mature Adult</v>
      </c>
      <c r="G4252" t="s">
        <v>9019</v>
      </c>
      <c r="H4252">
        <v>8</v>
      </c>
      <c r="I4252" t="str">
        <f t="shared" si="265"/>
        <v>Frequent Buyer</v>
      </c>
      <c r="J4252">
        <v>1</v>
      </c>
      <c r="K4252" t="str">
        <f t="shared" si="266"/>
        <v>Unsatisfied</v>
      </c>
      <c r="L4252">
        <v>0</v>
      </c>
      <c r="M4252" t="str">
        <f t="shared" si="267"/>
        <v>No Intent</v>
      </c>
    </row>
    <row r="4253" spans="1:13">
      <c r="A4253">
        <v>10125</v>
      </c>
      <c r="B4253" t="s">
        <v>9</v>
      </c>
      <c r="C4253" t="s">
        <v>13</v>
      </c>
      <c r="D4253" s="3">
        <v>2061.1579970211401</v>
      </c>
      <c r="E4253">
        <v>47</v>
      </c>
      <c r="F4253" s="5" t="str">
        <f t="shared" si="264"/>
        <v>Middle aged</v>
      </c>
      <c r="G4253" t="s">
        <v>9020</v>
      </c>
      <c r="H4253">
        <v>8</v>
      </c>
      <c r="I4253" t="str">
        <f t="shared" si="265"/>
        <v>Frequent Buyer</v>
      </c>
      <c r="J4253">
        <v>4</v>
      </c>
      <c r="K4253" t="str">
        <f t="shared" si="266"/>
        <v>Satisfied</v>
      </c>
      <c r="L4253">
        <v>1</v>
      </c>
      <c r="M4253" t="str">
        <f t="shared" si="267"/>
        <v>Intent to Purchase</v>
      </c>
    </row>
    <row r="4254" spans="1:13">
      <c r="A4254">
        <v>10126</v>
      </c>
      <c r="B4254" t="s">
        <v>24</v>
      </c>
      <c r="C4254" t="s">
        <v>22</v>
      </c>
      <c r="D4254" s="3">
        <v>1419.6337919599</v>
      </c>
      <c r="E4254">
        <v>24</v>
      </c>
      <c r="F4254" s="5" t="str">
        <f t="shared" si="264"/>
        <v>Young Adult</v>
      </c>
      <c r="G4254" t="s">
        <v>9019</v>
      </c>
      <c r="H4254">
        <v>10</v>
      </c>
      <c r="I4254" t="str">
        <f t="shared" si="265"/>
        <v>Frequent Buyer</v>
      </c>
      <c r="J4254">
        <v>5</v>
      </c>
      <c r="K4254" t="str">
        <f t="shared" si="266"/>
        <v>Satisfied</v>
      </c>
      <c r="L4254">
        <v>0</v>
      </c>
      <c r="M4254" t="str">
        <f t="shared" si="267"/>
        <v>No Intent</v>
      </c>
    </row>
    <row r="4255" spans="1:13">
      <c r="A4255">
        <v>10127</v>
      </c>
      <c r="B4255" t="s">
        <v>15</v>
      </c>
      <c r="C4255" t="s">
        <v>22</v>
      </c>
      <c r="D4255" s="3">
        <v>1699.57487278446</v>
      </c>
      <c r="E4255">
        <v>42</v>
      </c>
      <c r="F4255" s="5" t="str">
        <f t="shared" si="264"/>
        <v>Middle aged</v>
      </c>
      <c r="G4255" t="s">
        <v>9019</v>
      </c>
      <c r="H4255">
        <v>1</v>
      </c>
      <c r="I4255" t="str">
        <f t="shared" si="265"/>
        <v>Rare Buyer</v>
      </c>
      <c r="J4255">
        <v>3</v>
      </c>
      <c r="K4255" t="str">
        <f t="shared" si="266"/>
        <v>Neutral</v>
      </c>
      <c r="L4255">
        <v>0</v>
      </c>
      <c r="M4255" t="str">
        <f t="shared" si="267"/>
        <v>No Intent</v>
      </c>
    </row>
    <row r="4256" spans="1:13">
      <c r="A4256">
        <v>10128</v>
      </c>
      <c r="B4256" t="s">
        <v>9</v>
      </c>
      <c r="C4256" t="s">
        <v>10</v>
      </c>
      <c r="D4256" s="3">
        <v>2365.7797044848098</v>
      </c>
      <c r="E4256">
        <v>29</v>
      </c>
      <c r="F4256" s="5" t="str">
        <f t="shared" si="264"/>
        <v>Young Adult</v>
      </c>
      <c r="G4256" t="s">
        <v>9019</v>
      </c>
      <c r="H4256">
        <v>19</v>
      </c>
      <c r="I4256" t="str">
        <f t="shared" si="265"/>
        <v>Very Frequent Buyer</v>
      </c>
      <c r="J4256">
        <v>5</v>
      </c>
      <c r="K4256" t="str">
        <f t="shared" si="266"/>
        <v>Satisfied</v>
      </c>
      <c r="L4256">
        <v>0</v>
      </c>
      <c r="M4256" t="str">
        <f t="shared" si="267"/>
        <v>No Intent</v>
      </c>
    </row>
    <row r="4257" spans="1:13">
      <c r="A4257">
        <v>10129</v>
      </c>
      <c r="B4257" t="s">
        <v>15</v>
      </c>
      <c r="C4257" t="s">
        <v>28</v>
      </c>
      <c r="D4257" s="3">
        <v>2790.2143857888</v>
      </c>
      <c r="E4257">
        <v>26</v>
      </c>
      <c r="F4257" s="5" t="str">
        <f t="shared" si="264"/>
        <v>Young Adult</v>
      </c>
      <c r="G4257" t="s">
        <v>9020</v>
      </c>
      <c r="H4257">
        <v>11</v>
      </c>
      <c r="I4257" t="str">
        <f t="shared" si="265"/>
        <v>Frequent Buyer</v>
      </c>
      <c r="J4257">
        <v>5</v>
      </c>
      <c r="K4257" t="str">
        <f t="shared" si="266"/>
        <v>Satisfied</v>
      </c>
      <c r="L4257">
        <v>1</v>
      </c>
      <c r="M4257" t="str">
        <f t="shared" si="267"/>
        <v>Intent to Purchase</v>
      </c>
    </row>
    <row r="4258" spans="1:13">
      <c r="A4258">
        <v>10130</v>
      </c>
      <c r="B4258" t="s">
        <v>15</v>
      </c>
      <c r="C4258" t="s">
        <v>13</v>
      </c>
      <c r="D4258" s="3">
        <v>1720.3149292836499</v>
      </c>
      <c r="E4258">
        <v>36</v>
      </c>
      <c r="F4258" s="5" t="str">
        <f t="shared" si="264"/>
        <v>Adult</v>
      </c>
      <c r="G4258" t="s">
        <v>9020</v>
      </c>
      <c r="H4258">
        <v>16</v>
      </c>
      <c r="I4258" t="str">
        <f t="shared" si="265"/>
        <v>Very Frequent Buyer</v>
      </c>
      <c r="J4258">
        <v>3</v>
      </c>
      <c r="K4258" t="str">
        <f t="shared" si="266"/>
        <v>Neutral</v>
      </c>
      <c r="L4258">
        <v>1</v>
      </c>
      <c r="M4258" t="str">
        <f t="shared" si="267"/>
        <v>Intent to Purchase</v>
      </c>
    </row>
    <row r="4259" spans="1:13">
      <c r="A4259">
        <v>10131</v>
      </c>
      <c r="B4259" t="s">
        <v>12</v>
      </c>
      <c r="C4259" t="s">
        <v>22</v>
      </c>
      <c r="D4259" s="3">
        <v>1249.1860278506599</v>
      </c>
      <c r="E4259">
        <v>47</v>
      </c>
      <c r="F4259" s="5" t="str">
        <f t="shared" si="264"/>
        <v>Middle aged</v>
      </c>
      <c r="G4259" t="s">
        <v>9019</v>
      </c>
      <c r="H4259">
        <v>13</v>
      </c>
      <c r="I4259" t="str">
        <f t="shared" si="265"/>
        <v>Very Frequent Buyer</v>
      </c>
      <c r="J4259">
        <v>2</v>
      </c>
      <c r="K4259" t="str">
        <f t="shared" si="266"/>
        <v>Unsatisfied</v>
      </c>
      <c r="L4259">
        <v>0</v>
      </c>
      <c r="M4259" t="str">
        <f t="shared" si="267"/>
        <v>No Intent</v>
      </c>
    </row>
    <row r="4260" spans="1:13">
      <c r="A4260">
        <v>10132</v>
      </c>
      <c r="B4260" t="s">
        <v>24</v>
      </c>
      <c r="C4260" t="s">
        <v>18</v>
      </c>
      <c r="D4260" s="3">
        <v>1585.59679775256</v>
      </c>
      <c r="E4260">
        <v>43</v>
      </c>
      <c r="F4260" s="5" t="str">
        <f t="shared" si="264"/>
        <v>Middle aged</v>
      </c>
      <c r="G4260" t="s">
        <v>9020</v>
      </c>
      <c r="H4260">
        <v>8</v>
      </c>
      <c r="I4260" t="str">
        <f t="shared" si="265"/>
        <v>Frequent Buyer</v>
      </c>
      <c r="J4260">
        <v>4</v>
      </c>
      <c r="K4260" t="str">
        <f t="shared" si="266"/>
        <v>Satisfied</v>
      </c>
      <c r="L4260">
        <v>1</v>
      </c>
      <c r="M4260" t="str">
        <f t="shared" si="267"/>
        <v>Intent to Purchase</v>
      </c>
    </row>
    <row r="4261" spans="1:13">
      <c r="A4261">
        <v>10133</v>
      </c>
      <c r="B4261" t="s">
        <v>12</v>
      </c>
      <c r="C4261" t="s">
        <v>13</v>
      </c>
      <c r="D4261" s="3">
        <v>2051.5045452671502</v>
      </c>
      <c r="E4261">
        <v>23</v>
      </c>
      <c r="F4261" s="5" t="str">
        <f t="shared" si="264"/>
        <v>Young Adult</v>
      </c>
      <c r="G4261" t="s">
        <v>9019</v>
      </c>
      <c r="H4261">
        <v>9</v>
      </c>
      <c r="I4261" t="str">
        <f t="shared" si="265"/>
        <v>Frequent Buyer</v>
      </c>
      <c r="J4261">
        <v>5</v>
      </c>
      <c r="K4261" t="str">
        <f t="shared" si="266"/>
        <v>Satisfied</v>
      </c>
      <c r="L4261">
        <v>0</v>
      </c>
      <c r="M4261" t="str">
        <f t="shared" si="267"/>
        <v>No Intent</v>
      </c>
    </row>
    <row r="4262" spans="1:13">
      <c r="A4262">
        <v>10134</v>
      </c>
      <c r="B4262" t="s">
        <v>9</v>
      </c>
      <c r="C4262" t="s">
        <v>18</v>
      </c>
      <c r="D4262" s="3">
        <v>1901.4052374682601</v>
      </c>
      <c r="E4262">
        <v>39</v>
      </c>
      <c r="F4262" s="5" t="str">
        <f t="shared" si="264"/>
        <v>Adult</v>
      </c>
      <c r="G4262" t="s">
        <v>9020</v>
      </c>
      <c r="H4262">
        <v>14</v>
      </c>
      <c r="I4262" t="str">
        <f t="shared" si="265"/>
        <v>Very Frequent Buyer</v>
      </c>
      <c r="J4262">
        <v>1</v>
      </c>
      <c r="K4262" t="str">
        <f t="shared" si="266"/>
        <v>Unsatisfied</v>
      </c>
      <c r="L4262">
        <v>1</v>
      </c>
      <c r="M4262" t="str">
        <f t="shared" si="267"/>
        <v>Intent to Purchase</v>
      </c>
    </row>
    <row r="4263" spans="1:13">
      <c r="A4263">
        <v>10135</v>
      </c>
      <c r="B4263" t="s">
        <v>9</v>
      </c>
      <c r="C4263" t="s">
        <v>13</v>
      </c>
      <c r="D4263" s="3">
        <v>1032.9010675309</v>
      </c>
      <c r="E4263">
        <v>26</v>
      </c>
      <c r="F4263" s="5" t="str">
        <f t="shared" si="264"/>
        <v>Young Adult</v>
      </c>
      <c r="G4263" t="s">
        <v>9019</v>
      </c>
      <c r="H4263">
        <v>2</v>
      </c>
      <c r="I4263" t="str">
        <f t="shared" si="265"/>
        <v>Occasional Buyer</v>
      </c>
      <c r="J4263">
        <v>2</v>
      </c>
      <c r="K4263" t="str">
        <f t="shared" si="266"/>
        <v>Unsatisfied</v>
      </c>
      <c r="L4263">
        <v>0</v>
      </c>
      <c r="M4263" t="str">
        <f t="shared" si="267"/>
        <v>No Intent</v>
      </c>
    </row>
    <row r="4264" spans="1:13">
      <c r="A4264">
        <v>10136</v>
      </c>
      <c r="B4264" t="s">
        <v>12</v>
      </c>
      <c r="C4264" t="s">
        <v>10</v>
      </c>
      <c r="D4264" s="3">
        <v>430.08412919775299</v>
      </c>
      <c r="E4264">
        <v>56</v>
      </c>
      <c r="F4264" s="5" t="str">
        <f t="shared" si="264"/>
        <v>Mature Adult</v>
      </c>
      <c r="G4264" t="s">
        <v>9020</v>
      </c>
      <c r="H4264">
        <v>12</v>
      </c>
      <c r="I4264" t="str">
        <f t="shared" si="265"/>
        <v>Frequent Buyer</v>
      </c>
      <c r="J4264">
        <v>3</v>
      </c>
      <c r="K4264" t="str">
        <f t="shared" si="266"/>
        <v>Neutral</v>
      </c>
      <c r="L4264">
        <v>1</v>
      </c>
      <c r="M4264" t="str">
        <f t="shared" si="267"/>
        <v>Intent to Purchase</v>
      </c>
    </row>
    <row r="4265" spans="1:13">
      <c r="A4265">
        <v>10137</v>
      </c>
      <c r="B4265" t="s">
        <v>12</v>
      </c>
      <c r="C4265" t="s">
        <v>13</v>
      </c>
      <c r="D4265" s="3">
        <v>1240.36988935418</v>
      </c>
      <c r="E4265">
        <v>35</v>
      </c>
      <c r="F4265" s="5" t="str">
        <f t="shared" si="264"/>
        <v>Adult</v>
      </c>
      <c r="G4265" t="s">
        <v>9020</v>
      </c>
      <c r="H4265">
        <v>9</v>
      </c>
      <c r="I4265" t="str">
        <f t="shared" si="265"/>
        <v>Frequent Buyer</v>
      </c>
      <c r="J4265">
        <v>4</v>
      </c>
      <c r="K4265" t="str">
        <f t="shared" si="266"/>
        <v>Satisfied</v>
      </c>
      <c r="L4265">
        <v>1</v>
      </c>
      <c r="M4265" t="str">
        <f t="shared" si="267"/>
        <v>Intent to Purchase</v>
      </c>
    </row>
    <row r="4266" spans="1:13">
      <c r="A4266">
        <v>10138</v>
      </c>
      <c r="B4266" t="s">
        <v>15</v>
      </c>
      <c r="C4266" t="s">
        <v>22</v>
      </c>
      <c r="D4266" s="3">
        <v>2252.0460786252202</v>
      </c>
      <c r="E4266">
        <v>38</v>
      </c>
      <c r="F4266" s="5" t="str">
        <f t="shared" si="264"/>
        <v>Adult</v>
      </c>
      <c r="G4266" t="s">
        <v>9020</v>
      </c>
      <c r="H4266">
        <v>3</v>
      </c>
      <c r="I4266" t="str">
        <f t="shared" si="265"/>
        <v>Occasional Buyer</v>
      </c>
      <c r="J4266">
        <v>1</v>
      </c>
      <c r="K4266" t="str">
        <f t="shared" si="266"/>
        <v>Unsatisfied</v>
      </c>
      <c r="L4266">
        <v>1</v>
      </c>
      <c r="M4266" t="str">
        <f t="shared" si="267"/>
        <v>Intent to Purchase</v>
      </c>
    </row>
    <row r="4267" spans="1:13">
      <c r="A4267">
        <v>10139</v>
      </c>
      <c r="B4267" t="s">
        <v>15</v>
      </c>
      <c r="C4267" t="s">
        <v>28</v>
      </c>
      <c r="D4267" s="3">
        <v>1655.71146730192</v>
      </c>
      <c r="E4267">
        <v>67</v>
      </c>
      <c r="F4267" s="5" t="str">
        <f t="shared" si="264"/>
        <v>Senior</v>
      </c>
      <c r="G4267" t="s">
        <v>9020</v>
      </c>
      <c r="H4267">
        <v>3</v>
      </c>
      <c r="I4267" t="str">
        <f t="shared" si="265"/>
        <v>Occasional Buyer</v>
      </c>
      <c r="J4267">
        <v>1</v>
      </c>
      <c r="K4267" t="str">
        <f t="shared" si="266"/>
        <v>Unsatisfied</v>
      </c>
      <c r="L4267">
        <v>1</v>
      </c>
      <c r="M4267" t="str">
        <f t="shared" si="267"/>
        <v>Intent to Purchase</v>
      </c>
    </row>
    <row r="4268" spans="1:13">
      <c r="A4268">
        <v>10140</v>
      </c>
      <c r="B4268" t="s">
        <v>15</v>
      </c>
      <c r="C4268" t="s">
        <v>18</v>
      </c>
      <c r="D4268" s="3">
        <v>2122.70227612491</v>
      </c>
      <c r="E4268">
        <v>19</v>
      </c>
      <c r="F4268" s="5" t="str">
        <f t="shared" ref="F4268:F4331" si="268">IF(E4268&lt;20,"Adolescent",IF(E4268&lt;30,"Young Adult",IF(E4268&lt;40,"Adult",IF(E4268&lt;50,"Middle aged",IF(E4268&lt;60,"Mature Adult","Senior")))))</f>
        <v>Adolescent</v>
      </c>
      <c r="G4268" t="s">
        <v>9020</v>
      </c>
      <c r="H4268">
        <v>17</v>
      </c>
      <c r="I4268" t="str">
        <f t="shared" si="265"/>
        <v>Very Frequent Buyer</v>
      </c>
      <c r="J4268">
        <v>5</v>
      </c>
      <c r="K4268" t="str">
        <f t="shared" si="266"/>
        <v>Satisfied</v>
      </c>
      <c r="L4268">
        <v>1</v>
      </c>
      <c r="M4268" t="str">
        <f t="shared" si="267"/>
        <v>Intent to Purchase</v>
      </c>
    </row>
    <row r="4269" spans="1:13">
      <c r="A4269">
        <v>10141</v>
      </c>
      <c r="B4269" t="s">
        <v>9</v>
      </c>
      <c r="C4269" t="s">
        <v>10</v>
      </c>
      <c r="D4269" s="3">
        <v>1387.6201125338</v>
      </c>
      <c r="E4269">
        <v>40</v>
      </c>
      <c r="F4269" s="5" t="str">
        <f t="shared" si="268"/>
        <v>Middle aged</v>
      </c>
      <c r="G4269" t="s">
        <v>9020</v>
      </c>
      <c r="H4269">
        <v>13</v>
      </c>
      <c r="I4269" t="str">
        <f t="shared" si="265"/>
        <v>Very Frequent Buyer</v>
      </c>
      <c r="J4269">
        <v>3</v>
      </c>
      <c r="K4269" t="str">
        <f t="shared" si="266"/>
        <v>Neutral</v>
      </c>
      <c r="L4269">
        <v>1</v>
      </c>
      <c r="M4269" t="str">
        <f t="shared" si="267"/>
        <v>Intent to Purchase</v>
      </c>
    </row>
    <row r="4270" spans="1:13">
      <c r="A4270">
        <v>10142</v>
      </c>
      <c r="B4270" t="s">
        <v>15</v>
      </c>
      <c r="C4270" t="s">
        <v>13</v>
      </c>
      <c r="D4270" s="3">
        <v>1269.37773101773</v>
      </c>
      <c r="E4270">
        <v>47</v>
      </c>
      <c r="F4270" s="5" t="str">
        <f t="shared" si="268"/>
        <v>Middle aged</v>
      </c>
      <c r="G4270" t="s">
        <v>9019</v>
      </c>
      <c r="H4270">
        <v>15</v>
      </c>
      <c r="I4270" t="str">
        <f t="shared" si="265"/>
        <v>Very Frequent Buyer</v>
      </c>
      <c r="J4270">
        <v>2</v>
      </c>
      <c r="K4270" t="str">
        <f t="shared" si="266"/>
        <v>Unsatisfied</v>
      </c>
      <c r="L4270">
        <v>0</v>
      </c>
      <c r="M4270" t="str">
        <f t="shared" si="267"/>
        <v>No Intent</v>
      </c>
    </row>
    <row r="4271" spans="1:13">
      <c r="A4271">
        <v>10143</v>
      </c>
      <c r="B4271" t="s">
        <v>9</v>
      </c>
      <c r="C4271" t="s">
        <v>10</v>
      </c>
      <c r="D4271" s="3">
        <v>941.48054019002404</v>
      </c>
      <c r="E4271">
        <v>69</v>
      </c>
      <c r="F4271" s="5" t="str">
        <f t="shared" si="268"/>
        <v>Senior</v>
      </c>
      <c r="G4271" t="s">
        <v>9019</v>
      </c>
      <c r="H4271">
        <v>8</v>
      </c>
      <c r="I4271" t="str">
        <f t="shared" si="265"/>
        <v>Frequent Buyer</v>
      </c>
      <c r="J4271">
        <v>5</v>
      </c>
      <c r="K4271" t="str">
        <f t="shared" si="266"/>
        <v>Satisfied</v>
      </c>
      <c r="L4271">
        <v>1</v>
      </c>
      <c r="M4271" t="str">
        <f t="shared" si="267"/>
        <v>Intent to Purchase</v>
      </c>
    </row>
    <row r="4272" spans="1:13">
      <c r="A4272">
        <v>10144</v>
      </c>
      <c r="B4272" t="s">
        <v>9</v>
      </c>
      <c r="C4272" t="s">
        <v>13</v>
      </c>
      <c r="D4272" s="3">
        <v>2121.5863640520101</v>
      </c>
      <c r="E4272">
        <v>58</v>
      </c>
      <c r="F4272" s="5" t="str">
        <f t="shared" si="268"/>
        <v>Mature Adult</v>
      </c>
      <c r="G4272" t="s">
        <v>9020</v>
      </c>
      <c r="H4272">
        <v>6</v>
      </c>
      <c r="I4272" t="str">
        <f t="shared" si="265"/>
        <v>Regular Buyer</v>
      </c>
      <c r="J4272">
        <v>3</v>
      </c>
      <c r="K4272" t="str">
        <f t="shared" si="266"/>
        <v>Neutral</v>
      </c>
      <c r="L4272">
        <v>1</v>
      </c>
      <c r="M4272" t="str">
        <f t="shared" si="267"/>
        <v>Intent to Purchase</v>
      </c>
    </row>
    <row r="4273" spans="1:13">
      <c r="A4273">
        <v>10145</v>
      </c>
      <c r="B4273" t="s">
        <v>12</v>
      </c>
      <c r="C4273" t="s">
        <v>10</v>
      </c>
      <c r="D4273" s="3">
        <v>1798.87845694728</v>
      </c>
      <c r="E4273">
        <v>65</v>
      </c>
      <c r="F4273" s="5" t="str">
        <f t="shared" si="268"/>
        <v>Senior</v>
      </c>
      <c r="G4273" t="s">
        <v>9019</v>
      </c>
      <c r="H4273">
        <v>7</v>
      </c>
      <c r="I4273" t="str">
        <f t="shared" si="265"/>
        <v>Frequent Buyer</v>
      </c>
      <c r="J4273">
        <v>4</v>
      </c>
      <c r="K4273" t="str">
        <f t="shared" si="266"/>
        <v>Satisfied</v>
      </c>
      <c r="L4273">
        <v>1</v>
      </c>
      <c r="M4273" t="str">
        <f t="shared" si="267"/>
        <v>Intent to Purchase</v>
      </c>
    </row>
    <row r="4274" spans="1:13">
      <c r="A4274">
        <v>10146</v>
      </c>
      <c r="B4274" t="s">
        <v>9</v>
      </c>
      <c r="C4274" t="s">
        <v>10</v>
      </c>
      <c r="D4274" s="3">
        <v>711.31044598269705</v>
      </c>
      <c r="E4274">
        <v>41</v>
      </c>
      <c r="F4274" s="5" t="str">
        <f t="shared" si="268"/>
        <v>Middle aged</v>
      </c>
      <c r="G4274" t="s">
        <v>9019</v>
      </c>
      <c r="H4274">
        <v>3</v>
      </c>
      <c r="I4274" t="str">
        <f t="shared" si="265"/>
        <v>Occasional Buyer</v>
      </c>
      <c r="J4274">
        <v>4</v>
      </c>
      <c r="K4274" t="str">
        <f t="shared" si="266"/>
        <v>Satisfied</v>
      </c>
      <c r="L4274">
        <v>1</v>
      </c>
      <c r="M4274" t="str">
        <f t="shared" si="267"/>
        <v>Intent to Purchase</v>
      </c>
    </row>
    <row r="4275" spans="1:13">
      <c r="A4275">
        <v>10147</v>
      </c>
      <c r="B4275" t="s">
        <v>12</v>
      </c>
      <c r="C4275" t="s">
        <v>13</v>
      </c>
      <c r="D4275" s="3">
        <v>1161.41816232524</v>
      </c>
      <c r="E4275">
        <v>25</v>
      </c>
      <c r="F4275" s="5" t="str">
        <f t="shared" si="268"/>
        <v>Young Adult</v>
      </c>
      <c r="G4275" t="s">
        <v>9019</v>
      </c>
      <c r="H4275">
        <v>10</v>
      </c>
      <c r="I4275" t="str">
        <f t="shared" si="265"/>
        <v>Frequent Buyer</v>
      </c>
      <c r="J4275">
        <v>4</v>
      </c>
      <c r="K4275" t="str">
        <f t="shared" si="266"/>
        <v>Satisfied</v>
      </c>
      <c r="L4275">
        <v>0</v>
      </c>
      <c r="M4275" t="str">
        <f t="shared" si="267"/>
        <v>No Intent</v>
      </c>
    </row>
    <row r="4276" spans="1:13">
      <c r="A4276">
        <v>10148</v>
      </c>
      <c r="B4276" t="s">
        <v>24</v>
      </c>
      <c r="C4276" t="s">
        <v>10</v>
      </c>
      <c r="D4276" s="3">
        <v>2732.1618739660098</v>
      </c>
      <c r="E4276">
        <v>45</v>
      </c>
      <c r="F4276" s="5" t="str">
        <f t="shared" si="268"/>
        <v>Middle aged</v>
      </c>
      <c r="G4276" t="s">
        <v>9019</v>
      </c>
      <c r="H4276">
        <v>11</v>
      </c>
      <c r="I4276" t="str">
        <f t="shared" si="265"/>
        <v>Frequent Buyer</v>
      </c>
      <c r="J4276">
        <v>4</v>
      </c>
      <c r="K4276" t="str">
        <f t="shared" si="266"/>
        <v>Satisfied</v>
      </c>
      <c r="L4276">
        <v>1</v>
      </c>
      <c r="M4276" t="str">
        <f t="shared" si="267"/>
        <v>Intent to Purchase</v>
      </c>
    </row>
    <row r="4277" spans="1:13">
      <c r="A4277">
        <v>10149</v>
      </c>
      <c r="B4277" t="s">
        <v>9</v>
      </c>
      <c r="C4277" t="s">
        <v>22</v>
      </c>
      <c r="D4277" s="3">
        <v>1648.8795388134599</v>
      </c>
      <c r="E4277">
        <v>39</v>
      </c>
      <c r="F4277" s="5" t="str">
        <f t="shared" si="268"/>
        <v>Adult</v>
      </c>
      <c r="G4277" t="s">
        <v>9020</v>
      </c>
      <c r="H4277">
        <v>5</v>
      </c>
      <c r="I4277" t="str">
        <f t="shared" si="265"/>
        <v>Regular Buyer</v>
      </c>
      <c r="J4277">
        <v>2</v>
      </c>
      <c r="K4277" t="str">
        <f t="shared" si="266"/>
        <v>Unsatisfied</v>
      </c>
      <c r="L4277">
        <v>1</v>
      </c>
      <c r="M4277" t="str">
        <f t="shared" si="267"/>
        <v>Intent to Purchase</v>
      </c>
    </row>
    <row r="4278" spans="1:13">
      <c r="A4278">
        <v>10150</v>
      </c>
      <c r="B4278" t="s">
        <v>15</v>
      </c>
      <c r="C4278" t="s">
        <v>10</v>
      </c>
      <c r="D4278" s="3">
        <v>1790.55570658581</v>
      </c>
      <c r="E4278">
        <v>53</v>
      </c>
      <c r="F4278" s="5" t="str">
        <f t="shared" si="268"/>
        <v>Mature Adult</v>
      </c>
      <c r="G4278" t="s">
        <v>9020</v>
      </c>
      <c r="H4278">
        <v>2</v>
      </c>
      <c r="I4278" t="str">
        <f t="shared" si="265"/>
        <v>Occasional Buyer</v>
      </c>
      <c r="J4278">
        <v>2</v>
      </c>
      <c r="K4278" t="str">
        <f t="shared" si="266"/>
        <v>Unsatisfied</v>
      </c>
      <c r="L4278">
        <v>1</v>
      </c>
      <c r="M4278" t="str">
        <f t="shared" si="267"/>
        <v>Intent to Purchase</v>
      </c>
    </row>
    <row r="4279" spans="1:13">
      <c r="A4279">
        <v>10151</v>
      </c>
      <c r="B4279" t="s">
        <v>31</v>
      </c>
      <c r="C4279" t="s">
        <v>22</v>
      </c>
      <c r="D4279" s="3">
        <v>1057.8291714567499</v>
      </c>
      <c r="E4279">
        <v>67</v>
      </c>
      <c r="F4279" s="5" t="str">
        <f t="shared" si="268"/>
        <v>Senior</v>
      </c>
      <c r="G4279" t="s">
        <v>9020</v>
      </c>
      <c r="H4279">
        <v>5</v>
      </c>
      <c r="I4279" t="str">
        <f t="shared" si="265"/>
        <v>Regular Buyer</v>
      </c>
      <c r="J4279">
        <v>5</v>
      </c>
      <c r="K4279" t="str">
        <f t="shared" si="266"/>
        <v>Satisfied</v>
      </c>
      <c r="L4279">
        <v>1</v>
      </c>
      <c r="M4279" t="str">
        <f t="shared" si="267"/>
        <v>Intent to Purchase</v>
      </c>
    </row>
    <row r="4280" spans="1:13">
      <c r="A4280">
        <v>10152</v>
      </c>
      <c r="B4280" t="s">
        <v>15</v>
      </c>
      <c r="C4280" t="s">
        <v>22</v>
      </c>
      <c r="D4280" s="3">
        <v>1240.0861950138301</v>
      </c>
      <c r="E4280">
        <v>24</v>
      </c>
      <c r="F4280" s="5" t="str">
        <f t="shared" si="268"/>
        <v>Young Adult</v>
      </c>
      <c r="G4280" t="s">
        <v>9020</v>
      </c>
      <c r="H4280">
        <v>7</v>
      </c>
      <c r="I4280" t="str">
        <f t="shared" si="265"/>
        <v>Frequent Buyer</v>
      </c>
      <c r="J4280">
        <v>1</v>
      </c>
      <c r="K4280" t="str">
        <f t="shared" si="266"/>
        <v>Unsatisfied</v>
      </c>
      <c r="L4280">
        <v>0</v>
      </c>
      <c r="M4280" t="str">
        <f t="shared" si="267"/>
        <v>No Intent</v>
      </c>
    </row>
    <row r="4281" spans="1:13">
      <c r="A4281">
        <v>10153</v>
      </c>
      <c r="B4281" t="s">
        <v>31</v>
      </c>
      <c r="C4281" t="s">
        <v>10</v>
      </c>
      <c r="D4281" s="3">
        <v>1215.5481472169299</v>
      </c>
      <c r="E4281">
        <v>41</v>
      </c>
      <c r="F4281" s="5" t="str">
        <f t="shared" si="268"/>
        <v>Middle aged</v>
      </c>
      <c r="G4281" t="s">
        <v>9020</v>
      </c>
      <c r="H4281">
        <v>10</v>
      </c>
      <c r="I4281" t="str">
        <f t="shared" si="265"/>
        <v>Frequent Buyer</v>
      </c>
      <c r="J4281">
        <v>4</v>
      </c>
      <c r="K4281" t="str">
        <f t="shared" si="266"/>
        <v>Satisfied</v>
      </c>
      <c r="L4281">
        <v>1</v>
      </c>
      <c r="M4281" t="str">
        <f t="shared" si="267"/>
        <v>Intent to Purchase</v>
      </c>
    </row>
    <row r="4282" spans="1:13">
      <c r="A4282">
        <v>10154</v>
      </c>
      <c r="B4282" t="s">
        <v>12</v>
      </c>
      <c r="C4282" t="s">
        <v>22</v>
      </c>
      <c r="D4282" s="3">
        <v>1580.2501593833099</v>
      </c>
      <c r="E4282">
        <v>25</v>
      </c>
      <c r="F4282" s="5" t="str">
        <f t="shared" si="268"/>
        <v>Young Adult</v>
      </c>
      <c r="G4282" t="s">
        <v>9020</v>
      </c>
      <c r="H4282">
        <v>12</v>
      </c>
      <c r="I4282" t="str">
        <f t="shared" si="265"/>
        <v>Frequent Buyer</v>
      </c>
      <c r="J4282">
        <v>3</v>
      </c>
      <c r="K4282" t="str">
        <f t="shared" si="266"/>
        <v>Neutral</v>
      </c>
      <c r="L4282">
        <v>0</v>
      </c>
      <c r="M4282" t="str">
        <f t="shared" si="267"/>
        <v>No Intent</v>
      </c>
    </row>
    <row r="4283" spans="1:13">
      <c r="A4283">
        <v>10155</v>
      </c>
      <c r="B4283" t="s">
        <v>24</v>
      </c>
      <c r="C4283" t="s">
        <v>13</v>
      </c>
      <c r="D4283" s="3">
        <v>1683.47266982067</v>
      </c>
      <c r="E4283">
        <v>24</v>
      </c>
      <c r="F4283" s="5" t="str">
        <f t="shared" si="268"/>
        <v>Young Adult</v>
      </c>
      <c r="G4283" t="s">
        <v>9020</v>
      </c>
      <c r="H4283">
        <v>10</v>
      </c>
      <c r="I4283" t="str">
        <f t="shared" si="265"/>
        <v>Frequent Buyer</v>
      </c>
      <c r="J4283">
        <v>3</v>
      </c>
      <c r="K4283" t="str">
        <f t="shared" si="266"/>
        <v>Neutral</v>
      </c>
      <c r="L4283">
        <v>0</v>
      </c>
      <c r="M4283" t="str">
        <f t="shared" si="267"/>
        <v>No Intent</v>
      </c>
    </row>
    <row r="4284" spans="1:13">
      <c r="A4284">
        <v>10156</v>
      </c>
      <c r="B4284" t="s">
        <v>24</v>
      </c>
      <c r="C4284" t="s">
        <v>10</v>
      </c>
      <c r="D4284" s="3">
        <v>2261.4740822310901</v>
      </c>
      <c r="E4284">
        <v>20</v>
      </c>
      <c r="F4284" s="5" t="str">
        <f t="shared" si="268"/>
        <v>Young Adult</v>
      </c>
      <c r="G4284" t="s">
        <v>9019</v>
      </c>
      <c r="H4284">
        <v>5</v>
      </c>
      <c r="I4284" t="str">
        <f t="shared" si="265"/>
        <v>Regular Buyer</v>
      </c>
      <c r="J4284">
        <v>2</v>
      </c>
      <c r="K4284" t="str">
        <f t="shared" si="266"/>
        <v>Unsatisfied</v>
      </c>
      <c r="L4284">
        <v>0</v>
      </c>
      <c r="M4284" t="str">
        <f t="shared" si="267"/>
        <v>No Intent</v>
      </c>
    </row>
    <row r="4285" spans="1:13">
      <c r="A4285">
        <v>10157</v>
      </c>
      <c r="B4285" t="s">
        <v>24</v>
      </c>
      <c r="C4285" t="s">
        <v>28</v>
      </c>
      <c r="D4285" s="3">
        <v>1305.8138867469199</v>
      </c>
      <c r="E4285">
        <v>58</v>
      </c>
      <c r="F4285" s="5" t="str">
        <f t="shared" si="268"/>
        <v>Mature Adult</v>
      </c>
      <c r="G4285" t="s">
        <v>9019</v>
      </c>
      <c r="H4285">
        <v>16</v>
      </c>
      <c r="I4285" t="str">
        <f t="shared" si="265"/>
        <v>Very Frequent Buyer</v>
      </c>
      <c r="J4285">
        <v>4</v>
      </c>
      <c r="K4285" t="str">
        <f t="shared" si="266"/>
        <v>Satisfied</v>
      </c>
      <c r="L4285">
        <v>1</v>
      </c>
      <c r="M4285" t="str">
        <f t="shared" si="267"/>
        <v>Intent to Purchase</v>
      </c>
    </row>
    <row r="4286" spans="1:13">
      <c r="A4286">
        <v>10158</v>
      </c>
      <c r="B4286" t="s">
        <v>24</v>
      </c>
      <c r="C4286" t="s">
        <v>22</v>
      </c>
      <c r="D4286" s="3">
        <v>714.77096656993501</v>
      </c>
      <c r="E4286">
        <v>36</v>
      </c>
      <c r="F4286" s="5" t="str">
        <f t="shared" si="268"/>
        <v>Adult</v>
      </c>
      <c r="G4286" t="s">
        <v>9019</v>
      </c>
      <c r="H4286">
        <v>11</v>
      </c>
      <c r="I4286" t="str">
        <f t="shared" si="265"/>
        <v>Frequent Buyer</v>
      </c>
      <c r="J4286">
        <v>4</v>
      </c>
      <c r="K4286" t="str">
        <f t="shared" si="266"/>
        <v>Satisfied</v>
      </c>
      <c r="L4286">
        <v>1</v>
      </c>
      <c r="M4286" t="str">
        <f t="shared" si="267"/>
        <v>Intent to Purchase</v>
      </c>
    </row>
    <row r="4287" spans="1:13">
      <c r="A4287">
        <v>10159</v>
      </c>
      <c r="B4287" t="s">
        <v>31</v>
      </c>
      <c r="C4287" t="s">
        <v>28</v>
      </c>
      <c r="D4287" s="3">
        <v>1161.72904095545</v>
      </c>
      <c r="E4287">
        <v>37</v>
      </c>
      <c r="F4287" s="5" t="str">
        <f t="shared" si="268"/>
        <v>Adult</v>
      </c>
      <c r="G4287" t="s">
        <v>9020</v>
      </c>
      <c r="H4287">
        <v>10</v>
      </c>
      <c r="I4287" t="str">
        <f t="shared" si="265"/>
        <v>Frequent Buyer</v>
      </c>
      <c r="J4287">
        <v>4</v>
      </c>
      <c r="K4287" t="str">
        <f t="shared" si="266"/>
        <v>Satisfied</v>
      </c>
      <c r="L4287">
        <v>1</v>
      </c>
      <c r="M4287" t="str">
        <f t="shared" si="267"/>
        <v>Intent to Purchase</v>
      </c>
    </row>
    <row r="4288" spans="1:13">
      <c r="A4288">
        <v>10160</v>
      </c>
      <c r="B4288" t="s">
        <v>24</v>
      </c>
      <c r="C4288" t="s">
        <v>28</v>
      </c>
      <c r="D4288" s="3">
        <v>2434.0167289320798</v>
      </c>
      <c r="E4288">
        <v>64</v>
      </c>
      <c r="F4288" s="5" t="str">
        <f t="shared" si="268"/>
        <v>Senior</v>
      </c>
      <c r="G4288" t="s">
        <v>9019</v>
      </c>
      <c r="H4288">
        <v>11</v>
      </c>
      <c r="I4288" t="str">
        <f t="shared" si="265"/>
        <v>Frequent Buyer</v>
      </c>
      <c r="J4288">
        <v>4</v>
      </c>
      <c r="K4288" t="str">
        <f t="shared" si="266"/>
        <v>Satisfied</v>
      </c>
      <c r="L4288">
        <v>1</v>
      </c>
      <c r="M4288" t="str">
        <f t="shared" si="267"/>
        <v>Intent to Purchase</v>
      </c>
    </row>
    <row r="4289" spans="1:13">
      <c r="A4289">
        <v>10161</v>
      </c>
      <c r="B4289" t="s">
        <v>15</v>
      </c>
      <c r="C4289" t="s">
        <v>28</v>
      </c>
      <c r="D4289" s="3">
        <v>1977.36288988968</v>
      </c>
      <c r="E4289">
        <v>18</v>
      </c>
      <c r="F4289" s="5" t="str">
        <f t="shared" si="268"/>
        <v>Adolescent</v>
      </c>
      <c r="G4289" t="s">
        <v>9019</v>
      </c>
      <c r="H4289">
        <v>13</v>
      </c>
      <c r="I4289" t="str">
        <f t="shared" si="265"/>
        <v>Very Frequent Buyer</v>
      </c>
      <c r="J4289">
        <v>2</v>
      </c>
      <c r="K4289" t="str">
        <f t="shared" si="266"/>
        <v>Unsatisfied</v>
      </c>
      <c r="L4289">
        <v>0</v>
      </c>
      <c r="M4289" t="str">
        <f t="shared" si="267"/>
        <v>No Intent</v>
      </c>
    </row>
    <row r="4290" spans="1:13">
      <c r="A4290">
        <v>10162</v>
      </c>
      <c r="B4290" t="s">
        <v>31</v>
      </c>
      <c r="C4290" t="s">
        <v>18</v>
      </c>
      <c r="D4290" s="3">
        <v>2488.9009949033398</v>
      </c>
      <c r="E4290">
        <v>56</v>
      </c>
      <c r="F4290" s="5" t="str">
        <f t="shared" si="268"/>
        <v>Mature Adult</v>
      </c>
      <c r="G4290" t="s">
        <v>9019</v>
      </c>
      <c r="H4290">
        <v>9</v>
      </c>
      <c r="I4290" t="str">
        <f t="shared" ref="I4290:I4353" si="269">IF(H4290=0, "No Purchases",
IF(H4290&lt;=1, "Rare Buyer",
IF(H4290&lt;=3, "Occasional Buyer",
IF(H4290&lt;=6, "Regular Buyer",
IF(H4290&lt;=12, "Frequent Buyer", "Very Frequent Buyer")))))</f>
        <v>Frequent Buyer</v>
      </c>
      <c r="J4290">
        <v>2</v>
      </c>
      <c r="K4290" t="str">
        <f t="shared" ref="K4290:K4353" si="270">IF(J4290&lt;=2, "Unsatisfied",
IF(J4290=3, "Neutral",
IF(J4290&gt;=4, "Satisfied", "N/A")))</f>
        <v>Unsatisfied</v>
      </c>
      <c r="L4290">
        <v>0</v>
      </c>
      <c r="M4290" t="str">
        <f t="shared" ref="M4290:M4353" si="271">IF(L4290=0, "No Intent", IF(L4290=1,"Intent to Purchase", "N/A"))</f>
        <v>No Intent</v>
      </c>
    </row>
    <row r="4291" spans="1:13">
      <c r="A4291">
        <v>10163</v>
      </c>
      <c r="B4291" t="s">
        <v>12</v>
      </c>
      <c r="C4291" t="s">
        <v>10</v>
      </c>
      <c r="D4291" s="3">
        <v>1764.1850738299499</v>
      </c>
      <c r="E4291">
        <v>53</v>
      </c>
      <c r="F4291" s="5" t="str">
        <f t="shared" si="268"/>
        <v>Mature Adult</v>
      </c>
      <c r="G4291" t="s">
        <v>9019</v>
      </c>
      <c r="H4291">
        <v>5</v>
      </c>
      <c r="I4291" t="str">
        <f t="shared" si="269"/>
        <v>Regular Buyer</v>
      </c>
      <c r="J4291">
        <v>1</v>
      </c>
      <c r="K4291" t="str">
        <f t="shared" si="270"/>
        <v>Unsatisfied</v>
      </c>
      <c r="L4291">
        <v>0</v>
      </c>
      <c r="M4291" t="str">
        <f t="shared" si="271"/>
        <v>No Intent</v>
      </c>
    </row>
    <row r="4292" spans="1:13">
      <c r="A4292">
        <v>10164</v>
      </c>
      <c r="B4292" t="s">
        <v>12</v>
      </c>
      <c r="C4292" t="s">
        <v>10</v>
      </c>
      <c r="D4292" s="3">
        <v>368.275008243738</v>
      </c>
      <c r="E4292">
        <v>66</v>
      </c>
      <c r="F4292" s="5" t="str">
        <f t="shared" si="268"/>
        <v>Senior</v>
      </c>
      <c r="G4292" t="s">
        <v>9020</v>
      </c>
      <c r="H4292">
        <v>13</v>
      </c>
      <c r="I4292" t="str">
        <f t="shared" si="269"/>
        <v>Very Frequent Buyer</v>
      </c>
      <c r="J4292">
        <v>2</v>
      </c>
      <c r="K4292" t="str">
        <f t="shared" si="270"/>
        <v>Unsatisfied</v>
      </c>
      <c r="L4292">
        <v>1</v>
      </c>
      <c r="M4292" t="str">
        <f t="shared" si="271"/>
        <v>Intent to Purchase</v>
      </c>
    </row>
    <row r="4293" spans="1:13">
      <c r="A4293">
        <v>10165</v>
      </c>
      <c r="B4293" t="s">
        <v>12</v>
      </c>
      <c r="C4293" t="s">
        <v>10</v>
      </c>
      <c r="D4293" s="3">
        <v>1954.77774217398</v>
      </c>
      <c r="E4293">
        <v>38</v>
      </c>
      <c r="F4293" s="5" t="str">
        <f t="shared" si="268"/>
        <v>Adult</v>
      </c>
      <c r="G4293" t="s">
        <v>9019</v>
      </c>
      <c r="H4293">
        <v>13</v>
      </c>
      <c r="I4293" t="str">
        <f t="shared" si="269"/>
        <v>Very Frequent Buyer</v>
      </c>
      <c r="J4293">
        <v>4</v>
      </c>
      <c r="K4293" t="str">
        <f t="shared" si="270"/>
        <v>Satisfied</v>
      </c>
      <c r="L4293">
        <v>1</v>
      </c>
      <c r="M4293" t="str">
        <f t="shared" si="271"/>
        <v>Intent to Purchase</v>
      </c>
    </row>
    <row r="4294" spans="1:13">
      <c r="A4294">
        <v>10166</v>
      </c>
      <c r="B4294" t="s">
        <v>15</v>
      </c>
      <c r="C4294" t="s">
        <v>13</v>
      </c>
      <c r="D4294" s="3">
        <v>1625.4718247973799</v>
      </c>
      <c r="E4294">
        <v>46</v>
      </c>
      <c r="F4294" s="5" t="str">
        <f t="shared" si="268"/>
        <v>Middle aged</v>
      </c>
      <c r="G4294" t="s">
        <v>9020</v>
      </c>
      <c r="H4294">
        <v>4</v>
      </c>
      <c r="I4294" t="str">
        <f t="shared" si="269"/>
        <v>Regular Buyer</v>
      </c>
      <c r="J4294">
        <v>4</v>
      </c>
      <c r="K4294" t="str">
        <f t="shared" si="270"/>
        <v>Satisfied</v>
      </c>
      <c r="L4294">
        <v>1</v>
      </c>
      <c r="M4294" t="str">
        <f t="shared" si="271"/>
        <v>Intent to Purchase</v>
      </c>
    </row>
    <row r="4295" spans="1:13">
      <c r="A4295">
        <v>10167</v>
      </c>
      <c r="B4295" t="s">
        <v>15</v>
      </c>
      <c r="C4295" t="s">
        <v>28</v>
      </c>
      <c r="D4295" s="3">
        <v>2313.9841177903299</v>
      </c>
      <c r="E4295">
        <v>60</v>
      </c>
      <c r="F4295" s="5" t="str">
        <f t="shared" si="268"/>
        <v>Senior</v>
      </c>
      <c r="G4295" t="s">
        <v>9020</v>
      </c>
      <c r="H4295">
        <v>4</v>
      </c>
      <c r="I4295" t="str">
        <f t="shared" si="269"/>
        <v>Regular Buyer</v>
      </c>
      <c r="J4295">
        <v>3</v>
      </c>
      <c r="K4295" t="str">
        <f t="shared" si="270"/>
        <v>Neutral</v>
      </c>
      <c r="L4295">
        <v>1</v>
      </c>
      <c r="M4295" t="str">
        <f t="shared" si="271"/>
        <v>Intent to Purchase</v>
      </c>
    </row>
    <row r="4296" spans="1:13">
      <c r="A4296">
        <v>10168</v>
      </c>
      <c r="B4296" t="s">
        <v>9</v>
      </c>
      <c r="C4296" t="s">
        <v>28</v>
      </c>
      <c r="D4296" s="3">
        <v>772.25731837289402</v>
      </c>
      <c r="E4296">
        <v>25</v>
      </c>
      <c r="F4296" s="5" t="str">
        <f t="shared" si="268"/>
        <v>Young Adult</v>
      </c>
      <c r="G4296" t="s">
        <v>9020</v>
      </c>
      <c r="H4296">
        <v>18</v>
      </c>
      <c r="I4296" t="str">
        <f t="shared" si="269"/>
        <v>Very Frequent Buyer</v>
      </c>
      <c r="J4296">
        <v>3</v>
      </c>
      <c r="K4296" t="str">
        <f t="shared" si="270"/>
        <v>Neutral</v>
      </c>
      <c r="L4296">
        <v>0</v>
      </c>
      <c r="M4296" t="str">
        <f t="shared" si="271"/>
        <v>No Intent</v>
      </c>
    </row>
    <row r="4297" spans="1:13">
      <c r="A4297">
        <v>10169</v>
      </c>
      <c r="B4297" t="s">
        <v>12</v>
      </c>
      <c r="C4297" t="s">
        <v>13</v>
      </c>
      <c r="D4297" s="3">
        <v>374.02057636179597</v>
      </c>
      <c r="E4297">
        <v>43</v>
      </c>
      <c r="F4297" s="5" t="str">
        <f t="shared" si="268"/>
        <v>Middle aged</v>
      </c>
      <c r="G4297" t="s">
        <v>9020</v>
      </c>
      <c r="H4297">
        <v>6</v>
      </c>
      <c r="I4297" t="str">
        <f t="shared" si="269"/>
        <v>Regular Buyer</v>
      </c>
      <c r="J4297">
        <v>2</v>
      </c>
      <c r="K4297" t="str">
        <f t="shared" si="270"/>
        <v>Unsatisfied</v>
      </c>
      <c r="L4297">
        <v>1</v>
      </c>
      <c r="M4297" t="str">
        <f t="shared" si="271"/>
        <v>Intent to Purchase</v>
      </c>
    </row>
    <row r="4298" spans="1:13">
      <c r="A4298">
        <v>10170</v>
      </c>
      <c r="B4298" t="s">
        <v>9</v>
      </c>
      <c r="C4298" t="s">
        <v>28</v>
      </c>
      <c r="D4298" s="3">
        <v>1838.3950013869601</v>
      </c>
      <c r="E4298">
        <v>27</v>
      </c>
      <c r="F4298" s="5" t="str">
        <f t="shared" si="268"/>
        <v>Young Adult</v>
      </c>
      <c r="G4298" t="s">
        <v>9020</v>
      </c>
      <c r="H4298">
        <v>17</v>
      </c>
      <c r="I4298" t="str">
        <f t="shared" si="269"/>
        <v>Very Frequent Buyer</v>
      </c>
      <c r="J4298">
        <v>2</v>
      </c>
      <c r="K4298" t="str">
        <f t="shared" si="270"/>
        <v>Unsatisfied</v>
      </c>
      <c r="L4298">
        <v>0</v>
      </c>
      <c r="M4298" t="str">
        <f t="shared" si="271"/>
        <v>No Intent</v>
      </c>
    </row>
    <row r="4299" spans="1:13">
      <c r="A4299">
        <v>10171</v>
      </c>
      <c r="B4299" t="s">
        <v>15</v>
      </c>
      <c r="C4299" t="s">
        <v>18</v>
      </c>
      <c r="D4299" s="3">
        <v>878.17071063813603</v>
      </c>
      <c r="E4299">
        <v>58</v>
      </c>
      <c r="F4299" s="5" t="str">
        <f t="shared" si="268"/>
        <v>Mature Adult</v>
      </c>
      <c r="G4299" t="s">
        <v>9020</v>
      </c>
      <c r="H4299">
        <v>15</v>
      </c>
      <c r="I4299" t="str">
        <f t="shared" si="269"/>
        <v>Very Frequent Buyer</v>
      </c>
      <c r="J4299">
        <v>3</v>
      </c>
      <c r="K4299" t="str">
        <f t="shared" si="270"/>
        <v>Neutral</v>
      </c>
      <c r="L4299">
        <v>1</v>
      </c>
      <c r="M4299" t="str">
        <f t="shared" si="271"/>
        <v>Intent to Purchase</v>
      </c>
    </row>
    <row r="4300" spans="1:13">
      <c r="A4300">
        <v>10172</v>
      </c>
      <c r="B4300" t="s">
        <v>9</v>
      </c>
      <c r="C4300" t="s">
        <v>13</v>
      </c>
      <c r="D4300" s="3">
        <v>1552.237286392</v>
      </c>
      <c r="E4300">
        <v>21</v>
      </c>
      <c r="F4300" s="5" t="str">
        <f t="shared" si="268"/>
        <v>Young Adult</v>
      </c>
      <c r="G4300" t="s">
        <v>9019</v>
      </c>
      <c r="H4300">
        <v>16</v>
      </c>
      <c r="I4300" t="str">
        <f t="shared" si="269"/>
        <v>Very Frequent Buyer</v>
      </c>
      <c r="J4300">
        <v>3</v>
      </c>
      <c r="K4300" t="str">
        <f t="shared" si="270"/>
        <v>Neutral</v>
      </c>
      <c r="L4300">
        <v>0</v>
      </c>
      <c r="M4300" t="str">
        <f t="shared" si="271"/>
        <v>No Intent</v>
      </c>
    </row>
    <row r="4301" spans="1:13">
      <c r="A4301">
        <v>10173</v>
      </c>
      <c r="B4301" t="s">
        <v>15</v>
      </c>
      <c r="C4301" t="s">
        <v>28</v>
      </c>
      <c r="D4301" s="3">
        <v>2416.5830985969801</v>
      </c>
      <c r="E4301">
        <v>27</v>
      </c>
      <c r="F4301" s="5" t="str">
        <f t="shared" si="268"/>
        <v>Young Adult</v>
      </c>
      <c r="G4301" t="s">
        <v>9020</v>
      </c>
      <c r="H4301">
        <v>10</v>
      </c>
      <c r="I4301" t="str">
        <f t="shared" si="269"/>
        <v>Frequent Buyer</v>
      </c>
      <c r="J4301">
        <v>5</v>
      </c>
      <c r="K4301" t="str">
        <f t="shared" si="270"/>
        <v>Satisfied</v>
      </c>
      <c r="L4301">
        <v>1</v>
      </c>
      <c r="M4301" t="str">
        <f t="shared" si="271"/>
        <v>Intent to Purchase</v>
      </c>
    </row>
    <row r="4302" spans="1:13">
      <c r="A4302">
        <v>10174</v>
      </c>
      <c r="B4302" t="s">
        <v>15</v>
      </c>
      <c r="C4302" t="s">
        <v>22</v>
      </c>
      <c r="D4302" s="3">
        <v>2014.20758306171</v>
      </c>
      <c r="E4302">
        <v>67</v>
      </c>
      <c r="F4302" s="5" t="str">
        <f t="shared" si="268"/>
        <v>Senior</v>
      </c>
      <c r="G4302" t="s">
        <v>9019</v>
      </c>
      <c r="H4302">
        <v>8</v>
      </c>
      <c r="I4302" t="str">
        <f t="shared" si="269"/>
        <v>Frequent Buyer</v>
      </c>
      <c r="J4302">
        <v>3</v>
      </c>
      <c r="K4302" t="str">
        <f t="shared" si="270"/>
        <v>Neutral</v>
      </c>
      <c r="L4302">
        <v>0</v>
      </c>
      <c r="M4302" t="str">
        <f t="shared" si="271"/>
        <v>No Intent</v>
      </c>
    </row>
    <row r="4303" spans="1:13">
      <c r="A4303">
        <v>10175</v>
      </c>
      <c r="B4303" t="s">
        <v>9</v>
      </c>
      <c r="C4303" t="s">
        <v>13</v>
      </c>
      <c r="D4303" s="3">
        <v>1876.8732164816399</v>
      </c>
      <c r="E4303">
        <v>62</v>
      </c>
      <c r="F4303" s="5" t="str">
        <f t="shared" si="268"/>
        <v>Senior</v>
      </c>
      <c r="G4303" t="s">
        <v>9019</v>
      </c>
      <c r="H4303">
        <v>1</v>
      </c>
      <c r="I4303" t="str">
        <f t="shared" si="269"/>
        <v>Rare Buyer</v>
      </c>
      <c r="J4303">
        <v>1</v>
      </c>
      <c r="K4303" t="str">
        <f t="shared" si="270"/>
        <v>Unsatisfied</v>
      </c>
      <c r="L4303">
        <v>0</v>
      </c>
      <c r="M4303" t="str">
        <f t="shared" si="271"/>
        <v>No Intent</v>
      </c>
    </row>
    <row r="4304" spans="1:13">
      <c r="A4304">
        <v>10176</v>
      </c>
      <c r="B4304" t="s">
        <v>24</v>
      </c>
      <c r="C4304" t="s">
        <v>28</v>
      </c>
      <c r="D4304" s="3">
        <v>280.15881071878101</v>
      </c>
      <c r="E4304">
        <v>52</v>
      </c>
      <c r="F4304" s="5" t="str">
        <f t="shared" si="268"/>
        <v>Mature Adult</v>
      </c>
      <c r="G4304" t="s">
        <v>9019</v>
      </c>
      <c r="H4304">
        <v>14</v>
      </c>
      <c r="I4304" t="str">
        <f t="shared" si="269"/>
        <v>Very Frequent Buyer</v>
      </c>
      <c r="J4304">
        <v>5</v>
      </c>
      <c r="K4304" t="str">
        <f t="shared" si="270"/>
        <v>Satisfied</v>
      </c>
      <c r="L4304">
        <v>1</v>
      </c>
      <c r="M4304" t="str">
        <f t="shared" si="271"/>
        <v>Intent to Purchase</v>
      </c>
    </row>
    <row r="4305" spans="1:13">
      <c r="A4305">
        <v>10177</v>
      </c>
      <c r="B4305" t="s">
        <v>12</v>
      </c>
      <c r="C4305" t="s">
        <v>28</v>
      </c>
      <c r="D4305" s="3">
        <v>2852.8569118010601</v>
      </c>
      <c r="E4305">
        <v>68</v>
      </c>
      <c r="F4305" s="5" t="str">
        <f t="shared" si="268"/>
        <v>Senior</v>
      </c>
      <c r="G4305" t="s">
        <v>9020</v>
      </c>
      <c r="H4305">
        <v>12</v>
      </c>
      <c r="I4305" t="str">
        <f t="shared" si="269"/>
        <v>Frequent Buyer</v>
      </c>
      <c r="J4305">
        <v>3</v>
      </c>
      <c r="K4305" t="str">
        <f t="shared" si="270"/>
        <v>Neutral</v>
      </c>
      <c r="L4305">
        <v>1</v>
      </c>
      <c r="M4305" t="str">
        <f t="shared" si="271"/>
        <v>Intent to Purchase</v>
      </c>
    </row>
    <row r="4306" spans="1:13">
      <c r="A4306">
        <v>10178</v>
      </c>
      <c r="B4306" t="s">
        <v>24</v>
      </c>
      <c r="C4306" t="s">
        <v>28</v>
      </c>
      <c r="D4306" s="3">
        <v>2172.7690298697498</v>
      </c>
      <c r="E4306">
        <v>29</v>
      </c>
      <c r="F4306" s="5" t="str">
        <f t="shared" si="268"/>
        <v>Young Adult</v>
      </c>
      <c r="G4306" t="s">
        <v>9019</v>
      </c>
      <c r="H4306">
        <v>9</v>
      </c>
      <c r="I4306" t="str">
        <f t="shared" si="269"/>
        <v>Frequent Buyer</v>
      </c>
      <c r="J4306">
        <v>4</v>
      </c>
      <c r="K4306" t="str">
        <f t="shared" si="270"/>
        <v>Satisfied</v>
      </c>
      <c r="L4306">
        <v>0</v>
      </c>
      <c r="M4306" t="str">
        <f t="shared" si="271"/>
        <v>No Intent</v>
      </c>
    </row>
    <row r="4307" spans="1:13">
      <c r="A4307">
        <v>10179</v>
      </c>
      <c r="B4307" t="s">
        <v>15</v>
      </c>
      <c r="C4307" t="s">
        <v>13</v>
      </c>
      <c r="D4307" s="3">
        <v>2337.9470576731801</v>
      </c>
      <c r="E4307">
        <v>68</v>
      </c>
      <c r="F4307" s="5" t="str">
        <f t="shared" si="268"/>
        <v>Senior</v>
      </c>
      <c r="G4307" t="s">
        <v>9019</v>
      </c>
      <c r="H4307">
        <v>12</v>
      </c>
      <c r="I4307" t="str">
        <f t="shared" si="269"/>
        <v>Frequent Buyer</v>
      </c>
      <c r="J4307">
        <v>3</v>
      </c>
      <c r="K4307" t="str">
        <f t="shared" si="270"/>
        <v>Neutral</v>
      </c>
      <c r="L4307">
        <v>0</v>
      </c>
      <c r="M4307" t="str">
        <f t="shared" si="271"/>
        <v>No Intent</v>
      </c>
    </row>
    <row r="4308" spans="1:13">
      <c r="A4308">
        <v>10180</v>
      </c>
      <c r="B4308" t="s">
        <v>15</v>
      </c>
      <c r="C4308" t="s">
        <v>13</v>
      </c>
      <c r="D4308" s="3">
        <v>2808.4485414139299</v>
      </c>
      <c r="E4308">
        <v>35</v>
      </c>
      <c r="F4308" s="5" t="str">
        <f t="shared" si="268"/>
        <v>Adult</v>
      </c>
      <c r="G4308" t="s">
        <v>9019</v>
      </c>
      <c r="H4308">
        <v>9</v>
      </c>
      <c r="I4308" t="str">
        <f t="shared" si="269"/>
        <v>Frequent Buyer</v>
      </c>
      <c r="J4308">
        <v>2</v>
      </c>
      <c r="K4308" t="str">
        <f t="shared" si="270"/>
        <v>Unsatisfied</v>
      </c>
      <c r="L4308">
        <v>0</v>
      </c>
      <c r="M4308" t="str">
        <f t="shared" si="271"/>
        <v>No Intent</v>
      </c>
    </row>
    <row r="4309" spans="1:13">
      <c r="A4309">
        <v>10181</v>
      </c>
      <c r="B4309" t="s">
        <v>31</v>
      </c>
      <c r="C4309" t="s">
        <v>28</v>
      </c>
      <c r="D4309" s="3">
        <v>1279.8359191792899</v>
      </c>
      <c r="E4309">
        <v>36</v>
      </c>
      <c r="F4309" s="5" t="str">
        <f t="shared" si="268"/>
        <v>Adult</v>
      </c>
      <c r="G4309" t="s">
        <v>9019</v>
      </c>
      <c r="H4309">
        <v>13</v>
      </c>
      <c r="I4309" t="str">
        <f t="shared" si="269"/>
        <v>Very Frequent Buyer</v>
      </c>
      <c r="J4309">
        <v>3</v>
      </c>
      <c r="K4309" t="str">
        <f t="shared" si="270"/>
        <v>Neutral</v>
      </c>
      <c r="L4309">
        <v>0</v>
      </c>
      <c r="M4309" t="str">
        <f t="shared" si="271"/>
        <v>No Intent</v>
      </c>
    </row>
    <row r="4310" spans="1:13">
      <c r="A4310">
        <v>10182</v>
      </c>
      <c r="B4310" t="s">
        <v>15</v>
      </c>
      <c r="C4310" t="s">
        <v>10</v>
      </c>
      <c r="D4310" s="3">
        <v>172.147150714795</v>
      </c>
      <c r="E4310">
        <v>62</v>
      </c>
      <c r="F4310" s="5" t="str">
        <f t="shared" si="268"/>
        <v>Senior</v>
      </c>
      <c r="G4310" t="s">
        <v>9020</v>
      </c>
      <c r="H4310">
        <v>4</v>
      </c>
      <c r="I4310" t="str">
        <f t="shared" si="269"/>
        <v>Regular Buyer</v>
      </c>
      <c r="J4310">
        <v>2</v>
      </c>
      <c r="K4310" t="str">
        <f t="shared" si="270"/>
        <v>Unsatisfied</v>
      </c>
      <c r="L4310">
        <v>1</v>
      </c>
      <c r="M4310" t="str">
        <f t="shared" si="271"/>
        <v>Intent to Purchase</v>
      </c>
    </row>
    <row r="4311" spans="1:13">
      <c r="A4311">
        <v>10183</v>
      </c>
      <c r="B4311" t="s">
        <v>24</v>
      </c>
      <c r="C4311" t="s">
        <v>10</v>
      </c>
      <c r="D4311" s="3">
        <v>1612.79395845556</v>
      </c>
      <c r="E4311">
        <v>23</v>
      </c>
      <c r="F4311" s="5" t="str">
        <f t="shared" si="268"/>
        <v>Young Adult</v>
      </c>
      <c r="G4311" t="s">
        <v>9020</v>
      </c>
      <c r="H4311">
        <v>15</v>
      </c>
      <c r="I4311" t="str">
        <f t="shared" si="269"/>
        <v>Very Frequent Buyer</v>
      </c>
      <c r="J4311">
        <v>5</v>
      </c>
      <c r="K4311" t="str">
        <f t="shared" si="270"/>
        <v>Satisfied</v>
      </c>
      <c r="L4311">
        <v>1</v>
      </c>
      <c r="M4311" t="str">
        <f t="shared" si="271"/>
        <v>Intent to Purchase</v>
      </c>
    </row>
    <row r="4312" spans="1:13">
      <c r="A4312">
        <v>10184</v>
      </c>
      <c r="B4312" t="s">
        <v>15</v>
      </c>
      <c r="C4312" t="s">
        <v>28</v>
      </c>
      <c r="D4312" s="3">
        <v>965.50926708699001</v>
      </c>
      <c r="E4312">
        <v>48</v>
      </c>
      <c r="F4312" s="5" t="str">
        <f t="shared" si="268"/>
        <v>Middle aged</v>
      </c>
      <c r="G4312" t="s">
        <v>9020</v>
      </c>
      <c r="H4312">
        <v>7</v>
      </c>
      <c r="I4312" t="str">
        <f t="shared" si="269"/>
        <v>Frequent Buyer</v>
      </c>
      <c r="J4312">
        <v>5</v>
      </c>
      <c r="K4312" t="str">
        <f t="shared" si="270"/>
        <v>Satisfied</v>
      </c>
      <c r="L4312">
        <v>1</v>
      </c>
      <c r="M4312" t="str">
        <f t="shared" si="271"/>
        <v>Intent to Purchase</v>
      </c>
    </row>
    <row r="4313" spans="1:13">
      <c r="A4313">
        <v>10185</v>
      </c>
      <c r="B4313" t="s">
        <v>12</v>
      </c>
      <c r="C4313" t="s">
        <v>28</v>
      </c>
      <c r="D4313" s="3">
        <v>1534.8998884053799</v>
      </c>
      <c r="E4313">
        <v>32</v>
      </c>
      <c r="F4313" s="5" t="str">
        <f t="shared" si="268"/>
        <v>Adult</v>
      </c>
      <c r="G4313" t="s">
        <v>9019</v>
      </c>
      <c r="H4313">
        <v>11</v>
      </c>
      <c r="I4313" t="str">
        <f t="shared" si="269"/>
        <v>Frequent Buyer</v>
      </c>
      <c r="J4313">
        <v>5</v>
      </c>
      <c r="K4313" t="str">
        <f t="shared" si="270"/>
        <v>Satisfied</v>
      </c>
      <c r="L4313">
        <v>1</v>
      </c>
      <c r="M4313" t="str">
        <f t="shared" si="271"/>
        <v>Intent to Purchase</v>
      </c>
    </row>
    <row r="4314" spans="1:13">
      <c r="A4314">
        <v>10186</v>
      </c>
      <c r="B4314" t="s">
        <v>24</v>
      </c>
      <c r="C4314" t="s">
        <v>13</v>
      </c>
      <c r="D4314" s="3">
        <v>2890.4161416419702</v>
      </c>
      <c r="E4314">
        <v>40</v>
      </c>
      <c r="F4314" s="5" t="str">
        <f t="shared" si="268"/>
        <v>Middle aged</v>
      </c>
      <c r="G4314" t="s">
        <v>9019</v>
      </c>
      <c r="H4314">
        <v>19</v>
      </c>
      <c r="I4314" t="str">
        <f t="shared" si="269"/>
        <v>Very Frequent Buyer</v>
      </c>
      <c r="J4314">
        <v>2</v>
      </c>
      <c r="K4314" t="str">
        <f t="shared" si="270"/>
        <v>Unsatisfied</v>
      </c>
      <c r="L4314">
        <v>0</v>
      </c>
      <c r="M4314" t="str">
        <f t="shared" si="271"/>
        <v>No Intent</v>
      </c>
    </row>
    <row r="4315" spans="1:13">
      <c r="A4315">
        <v>10187</v>
      </c>
      <c r="B4315" t="s">
        <v>24</v>
      </c>
      <c r="C4315" t="s">
        <v>18</v>
      </c>
      <c r="D4315" s="3">
        <v>2067.6348978585202</v>
      </c>
      <c r="E4315">
        <v>25</v>
      </c>
      <c r="F4315" s="5" t="str">
        <f t="shared" si="268"/>
        <v>Young Adult</v>
      </c>
      <c r="G4315" t="s">
        <v>9019</v>
      </c>
      <c r="H4315">
        <v>17</v>
      </c>
      <c r="I4315" t="str">
        <f t="shared" si="269"/>
        <v>Very Frequent Buyer</v>
      </c>
      <c r="J4315">
        <v>3</v>
      </c>
      <c r="K4315" t="str">
        <f t="shared" si="270"/>
        <v>Neutral</v>
      </c>
      <c r="L4315">
        <v>0</v>
      </c>
      <c r="M4315" t="str">
        <f t="shared" si="271"/>
        <v>No Intent</v>
      </c>
    </row>
    <row r="4316" spans="1:13">
      <c r="A4316">
        <v>10188</v>
      </c>
      <c r="B4316" t="s">
        <v>12</v>
      </c>
      <c r="C4316" t="s">
        <v>18</v>
      </c>
      <c r="D4316" s="3">
        <v>1629.0651763487001</v>
      </c>
      <c r="E4316">
        <v>42</v>
      </c>
      <c r="F4316" s="5" t="str">
        <f t="shared" si="268"/>
        <v>Middle aged</v>
      </c>
      <c r="G4316" t="s">
        <v>9020</v>
      </c>
      <c r="H4316">
        <v>19</v>
      </c>
      <c r="I4316" t="str">
        <f t="shared" si="269"/>
        <v>Very Frequent Buyer</v>
      </c>
      <c r="J4316">
        <v>3</v>
      </c>
      <c r="K4316" t="str">
        <f t="shared" si="270"/>
        <v>Neutral</v>
      </c>
      <c r="L4316">
        <v>1</v>
      </c>
      <c r="M4316" t="str">
        <f t="shared" si="271"/>
        <v>Intent to Purchase</v>
      </c>
    </row>
    <row r="4317" spans="1:13">
      <c r="A4317">
        <v>10189</v>
      </c>
      <c r="B4317" t="s">
        <v>9</v>
      </c>
      <c r="C4317" t="s">
        <v>13</v>
      </c>
      <c r="D4317" s="3">
        <v>898.03134528615601</v>
      </c>
      <c r="E4317">
        <v>31</v>
      </c>
      <c r="F4317" s="5" t="str">
        <f t="shared" si="268"/>
        <v>Adult</v>
      </c>
      <c r="G4317" t="s">
        <v>9019</v>
      </c>
      <c r="H4317">
        <v>8</v>
      </c>
      <c r="I4317" t="str">
        <f t="shared" si="269"/>
        <v>Frequent Buyer</v>
      </c>
      <c r="J4317">
        <v>4</v>
      </c>
      <c r="K4317" t="str">
        <f t="shared" si="270"/>
        <v>Satisfied</v>
      </c>
      <c r="L4317">
        <v>1</v>
      </c>
      <c r="M4317" t="str">
        <f t="shared" si="271"/>
        <v>Intent to Purchase</v>
      </c>
    </row>
    <row r="4318" spans="1:13">
      <c r="A4318">
        <v>10190</v>
      </c>
      <c r="B4318" t="s">
        <v>12</v>
      </c>
      <c r="C4318" t="s">
        <v>22</v>
      </c>
      <c r="D4318" s="3">
        <v>2102.78588413232</v>
      </c>
      <c r="E4318">
        <v>24</v>
      </c>
      <c r="F4318" s="5" t="str">
        <f t="shared" si="268"/>
        <v>Young Adult</v>
      </c>
      <c r="G4318" t="s">
        <v>9019</v>
      </c>
      <c r="H4318">
        <v>1</v>
      </c>
      <c r="I4318" t="str">
        <f t="shared" si="269"/>
        <v>Rare Buyer</v>
      </c>
      <c r="J4318">
        <v>3</v>
      </c>
      <c r="K4318" t="str">
        <f t="shared" si="270"/>
        <v>Neutral</v>
      </c>
      <c r="L4318">
        <v>0</v>
      </c>
      <c r="M4318" t="str">
        <f t="shared" si="271"/>
        <v>No Intent</v>
      </c>
    </row>
    <row r="4319" spans="1:13">
      <c r="A4319">
        <v>10191</v>
      </c>
      <c r="B4319" t="s">
        <v>12</v>
      </c>
      <c r="C4319" t="s">
        <v>10</v>
      </c>
      <c r="D4319" s="3">
        <v>1181.52051772804</v>
      </c>
      <c r="E4319">
        <v>63</v>
      </c>
      <c r="F4319" s="5" t="str">
        <f t="shared" si="268"/>
        <v>Senior</v>
      </c>
      <c r="G4319" t="s">
        <v>9020</v>
      </c>
      <c r="H4319">
        <v>2</v>
      </c>
      <c r="I4319" t="str">
        <f t="shared" si="269"/>
        <v>Occasional Buyer</v>
      </c>
      <c r="J4319">
        <v>3</v>
      </c>
      <c r="K4319" t="str">
        <f t="shared" si="270"/>
        <v>Neutral</v>
      </c>
      <c r="L4319">
        <v>1</v>
      </c>
      <c r="M4319" t="str">
        <f t="shared" si="271"/>
        <v>Intent to Purchase</v>
      </c>
    </row>
    <row r="4320" spans="1:13">
      <c r="A4320">
        <v>10192</v>
      </c>
      <c r="B4320" t="s">
        <v>9</v>
      </c>
      <c r="C4320" t="s">
        <v>18</v>
      </c>
      <c r="D4320" s="3">
        <v>872.86093825721105</v>
      </c>
      <c r="E4320">
        <v>65</v>
      </c>
      <c r="F4320" s="5" t="str">
        <f t="shared" si="268"/>
        <v>Senior</v>
      </c>
      <c r="G4320" t="s">
        <v>9020</v>
      </c>
      <c r="H4320">
        <v>19</v>
      </c>
      <c r="I4320" t="str">
        <f t="shared" si="269"/>
        <v>Very Frequent Buyer</v>
      </c>
      <c r="J4320">
        <v>2</v>
      </c>
      <c r="K4320" t="str">
        <f t="shared" si="270"/>
        <v>Unsatisfied</v>
      </c>
      <c r="L4320">
        <v>1</v>
      </c>
      <c r="M4320" t="str">
        <f t="shared" si="271"/>
        <v>Intent to Purchase</v>
      </c>
    </row>
    <row r="4321" spans="1:13">
      <c r="A4321">
        <v>10193</v>
      </c>
      <c r="B4321" t="s">
        <v>12</v>
      </c>
      <c r="C4321" t="s">
        <v>10</v>
      </c>
      <c r="D4321" s="3">
        <v>1458.5294344537699</v>
      </c>
      <c r="E4321">
        <v>18</v>
      </c>
      <c r="F4321" s="5" t="str">
        <f t="shared" si="268"/>
        <v>Adolescent</v>
      </c>
      <c r="G4321" t="s">
        <v>9019</v>
      </c>
      <c r="H4321">
        <v>4</v>
      </c>
      <c r="I4321" t="str">
        <f t="shared" si="269"/>
        <v>Regular Buyer</v>
      </c>
      <c r="J4321">
        <v>3</v>
      </c>
      <c r="K4321" t="str">
        <f t="shared" si="270"/>
        <v>Neutral</v>
      </c>
      <c r="L4321">
        <v>0</v>
      </c>
      <c r="M4321" t="str">
        <f t="shared" si="271"/>
        <v>No Intent</v>
      </c>
    </row>
    <row r="4322" spans="1:13">
      <c r="A4322">
        <v>10194</v>
      </c>
      <c r="B4322" t="s">
        <v>9</v>
      </c>
      <c r="C4322" t="s">
        <v>28</v>
      </c>
      <c r="D4322" s="3">
        <v>2573.4286336097598</v>
      </c>
      <c r="E4322">
        <v>67</v>
      </c>
      <c r="F4322" s="5" t="str">
        <f t="shared" si="268"/>
        <v>Senior</v>
      </c>
      <c r="G4322" t="s">
        <v>9019</v>
      </c>
      <c r="H4322">
        <v>9</v>
      </c>
      <c r="I4322" t="str">
        <f t="shared" si="269"/>
        <v>Frequent Buyer</v>
      </c>
      <c r="J4322">
        <v>3</v>
      </c>
      <c r="K4322" t="str">
        <f t="shared" si="270"/>
        <v>Neutral</v>
      </c>
      <c r="L4322">
        <v>0</v>
      </c>
      <c r="M4322" t="str">
        <f t="shared" si="271"/>
        <v>No Intent</v>
      </c>
    </row>
    <row r="4323" spans="1:13">
      <c r="A4323">
        <v>10195</v>
      </c>
      <c r="B4323" t="s">
        <v>24</v>
      </c>
      <c r="C4323" t="s">
        <v>28</v>
      </c>
      <c r="D4323" s="3">
        <v>666.06701162775505</v>
      </c>
      <c r="E4323">
        <v>58</v>
      </c>
      <c r="F4323" s="5" t="str">
        <f t="shared" si="268"/>
        <v>Mature Adult</v>
      </c>
      <c r="G4323" t="s">
        <v>9019</v>
      </c>
      <c r="H4323">
        <v>1</v>
      </c>
      <c r="I4323" t="str">
        <f t="shared" si="269"/>
        <v>Rare Buyer</v>
      </c>
      <c r="J4323">
        <v>2</v>
      </c>
      <c r="K4323" t="str">
        <f t="shared" si="270"/>
        <v>Unsatisfied</v>
      </c>
      <c r="L4323">
        <v>0</v>
      </c>
      <c r="M4323" t="str">
        <f t="shared" si="271"/>
        <v>No Intent</v>
      </c>
    </row>
    <row r="4324" spans="1:13">
      <c r="A4324">
        <v>10196</v>
      </c>
      <c r="B4324" t="s">
        <v>31</v>
      </c>
      <c r="C4324" t="s">
        <v>10</v>
      </c>
      <c r="D4324" s="3">
        <v>1814.76658898288</v>
      </c>
      <c r="E4324">
        <v>38</v>
      </c>
      <c r="F4324" s="5" t="str">
        <f t="shared" si="268"/>
        <v>Adult</v>
      </c>
      <c r="G4324" t="s">
        <v>9020</v>
      </c>
      <c r="H4324">
        <v>9</v>
      </c>
      <c r="I4324" t="str">
        <f t="shared" si="269"/>
        <v>Frequent Buyer</v>
      </c>
      <c r="J4324">
        <v>5</v>
      </c>
      <c r="K4324" t="str">
        <f t="shared" si="270"/>
        <v>Satisfied</v>
      </c>
      <c r="L4324">
        <v>1</v>
      </c>
      <c r="M4324" t="str">
        <f t="shared" si="271"/>
        <v>Intent to Purchase</v>
      </c>
    </row>
    <row r="4325" spans="1:13">
      <c r="A4325">
        <v>10197</v>
      </c>
      <c r="B4325" t="s">
        <v>31</v>
      </c>
      <c r="C4325" t="s">
        <v>28</v>
      </c>
      <c r="D4325" s="3">
        <v>1833.81315944739</v>
      </c>
      <c r="E4325">
        <v>32</v>
      </c>
      <c r="F4325" s="5" t="str">
        <f t="shared" si="268"/>
        <v>Adult</v>
      </c>
      <c r="G4325" t="s">
        <v>9020</v>
      </c>
      <c r="H4325">
        <v>2</v>
      </c>
      <c r="I4325" t="str">
        <f t="shared" si="269"/>
        <v>Occasional Buyer</v>
      </c>
      <c r="J4325">
        <v>4</v>
      </c>
      <c r="K4325" t="str">
        <f t="shared" si="270"/>
        <v>Satisfied</v>
      </c>
      <c r="L4325">
        <v>1</v>
      </c>
      <c r="M4325" t="str">
        <f t="shared" si="271"/>
        <v>Intent to Purchase</v>
      </c>
    </row>
    <row r="4326" spans="1:13">
      <c r="A4326">
        <v>10198</v>
      </c>
      <c r="B4326" t="s">
        <v>12</v>
      </c>
      <c r="C4326" t="s">
        <v>10</v>
      </c>
      <c r="D4326" s="3">
        <v>1835.8567576425501</v>
      </c>
      <c r="E4326">
        <v>53</v>
      </c>
      <c r="F4326" s="5" t="str">
        <f t="shared" si="268"/>
        <v>Mature Adult</v>
      </c>
      <c r="G4326" t="s">
        <v>9020</v>
      </c>
      <c r="H4326">
        <v>19</v>
      </c>
      <c r="I4326" t="str">
        <f t="shared" si="269"/>
        <v>Very Frequent Buyer</v>
      </c>
      <c r="J4326">
        <v>1</v>
      </c>
      <c r="K4326" t="str">
        <f t="shared" si="270"/>
        <v>Unsatisfied</v>
      </c>
      <c r="L4326">
        <v>1</v>
      </c>
      <c r="M4326" t="str">
        <f t="shared" si="271"/>
        <v>Intent to Purchase</v>
      </c>
    </row>
    <row r="4327" spans="1:13">
      <c r="A4327">
        <v>10199</v>
      </c>
      <c r="B4327" t="s">
        <v>15</v>
      </c>
      <c r="C4327" t="s">
        <v>22</v>
      </c>
      <c r="D4327" s="3">
        <v>2202.9326779144799</v>
      </c>
      <c r="E4327">
        <v>37</v>
      </c>
      <c r="F4327" s="5" t="str">
        <f t="shared" si="268"/>
        <v>Adult</v>
      </c>
      <c r="G4327" t="s">
        <v>9019</v>
      </c>
      <c r="H4327">
        <v>7</v>
      </c>
      <c r="I4327" t="str">
        <f t="shared" si="269"/>
        <v>Frequent Buyer</v>
      </c>
      <c r="J4327">
        <v>3</v>
      </c>
      <c r="K4327" t="str">
        <f t="shared" si="270"/>
        <v>Neutral</v>
      </c>
      <c r="L4327">
        <v>0</v>
      </c>
      <c r="M4327" t="str">
        <f t="shared" si="271"/>
        <v>No Intent</v>
      </c>
    </row>
    <row r="4328" spans="1:13">
      <c r="A4328">
        <v>10200</v>
      </c>
      <c r="B4328" t="s">
        <v>15</v>
      </c>
      <c r="C4328" t="s">
        <v>13</v>
      </c>
      <c r="D4328" s="3">
        <v>843.07829080011595</v>
      </c>
      <c r="E4328">
        <v>51</v>
      </c>
      <c r="F4328" s="5" t="str">
        <f t="shared" si="268"/>
        <v>Mature Adult</v>
      </c>
      <c r="G4328" t="s">
        <v>9019</v>
      </c>
      <c r="H4328">
        <v>2</v>
      </c>
      <c r="I4328" t="str">
        <f t="shared" si="269"/>
        <v>Occasional Buyer</v>
      </c>
      <c r="J4328">
        <v>2</v>
      </c>
      <c r="K4328" t="str">
        <f t="shared" si="270"/>
        <v>Unsatisfied</v>
      </c>
      <c r="L4328">
        <v>0</v>
      </c>
      <c r="M4328" t="str">
        <f t="shared" si="271"/>
        <v>No Intent</v>
      </c>
    </row>
    <row r="4329" spans="1:13">
      <c r="A4329">
        <v>10201</v>
      </c>
      <c r="B4329" t="s">
        <v>24</v>
      </c>
      <c r="C4329" t="s">
        <v>10</v>
      </c>
      <c r="D4329" s="3">
        <v>2330.6542948197098</v>
      </c>
      <c r="E4329">
        <v>52</v>
      </c>
      <c r="F4329" s="5" t="str">
        <f t="shared" si="268"/>
        <v>Mature Adult</v>
      </c>
      <c r="G4329" t="s">
        <v>9019</v>
      </c>
      <c r="H4329">
        <v>1</v>
      </c>
      <c r="I4329" t="str">
        <f t="shared" si="269"/>
        <v>Rare Buyer</v>
      </c>
      <c r="J4329">
        <v>4</v>
      </c>
      <c r="K4329" t="str">
        <f t="shared" si="270"/>
        <v>Satisfied</v>
      </c>
      <c r="L4329">
        <v>1</v>
      </c>
      <c r="M4329" t="str">
        <f t="shared" si="271"/>
        <v>Intent to Purchase</v>
      </c>
    </row>
    <row r="4330" spans="1:13">
      <c r="A4330">
        <v>10202</v>
      </c>
      <c r="B4330" t="s">
        <v>12</v>
      </c>
      <c r="C4330" t="s">
        <v>13</v>
      </c>
      <c r="D4330" s="3">
        <v>1458.5986570801399</v>
      </c>
      <c r="E4330">
        <v>27</v>
      </c>
      <c r="F4330" s="5" t="str">
        <f t="shared" si="268"/>
        <v>Young Adult</v>
      </c>
      <c r="G4330" t="s">
        <v>9019</v>
      </c>
      <c r="H4330">
        <v>3</v>
      </c>
      <c r="I4330" t="str">
        <f t="shared" si="269"/>
        <v>Occasional Buyer</v>
      </c>
      <c r="J4330">
        <v>3</v>
      </c>
      <c r="K4330" t="str">
        <f t="shared" si="270"/>
        <v>Neutral</v>
      </c>
      <c r="L4330">
        <v>0</v>
      </c>
      <c r="M4330" t="str">
        <f t="shared" si="271"/>
        <v>No Intent</v>
      </c>
    </row>
    <row r="4331" spans="1:13">
      <c r="A4331">
        <v>10203</v>
      </c>
      <c r="B4331" t="s">
        <v>24</v>
      </c>
      <c r="C4331" t="s">
        <v>13</v>
      </c>
      <c r="D4331" s="3">
        <v>954.32826079219603</v>
      </c>
      <c r="E4331">
        <v>19</v>
      </c>
      <c r="F4331" s="5" t="str">
        <f t="shared" si="268"/>
        <v>Adolescent</v>
      </c>
      <c r="G4331" t="s">
        <v>9020</v>
      </c>
      <c r="H4331">
        <v>11</v>
      </c>
      <c r="I4331" t="str">
        <f t="shared" si="269"/>
        <v>Frequent Buyer</v>
      </c>
      <c r="J4331">
        <v>5</v>
      </c>
      <c r="K4331" t="str">
        <f t="shared" si="270"/>
        <v>Satisfied</v>
      </c>
      <c r="L4331">
        <v>1</v>
      </c>
      <c r="M4331" t="str">
        <f t="shared" si="271"/>
        <v>Intent to Purchase</v>
      </c>
    </row>
    <row r="4332" spans="1:13">
      <c r="A4332">
        <v>10204</v>
      </c>
      <c r="B4332" t="s">
        <v>9</v>
      </c>
      <c r="C4332" t="s">
        <v>18</v>
      </c>
      <c r="D4332" s="3">
        <v>1560.5042467395201</v>
      </c>
      <c r="E4332">
        <v>69</v>
      </c>
      <c r="F4332" s="5" t="str">
        <f t="shared" ref="F4332:F4395" si="272">IF(E4332&lt;20,"Adolescent",IF(E4332&lt;30,"Young Adult",IF(E4332&lt;40,"Adult",IF(E4332&lt;50,"Middle aged",IF(E4332&lt;60,"Mature Adult","Senior")))))</f>
        <v>Senior</v>
      </c>
      <c r="G4332" t="s">
        <v>9020</v>
      </c>
      <c r="H4332">
        <v>13</v>
      </c>
      <c r="I4332" t="str">
        <f t="shared" si="269"/>
        <v>Very Frequent Buyer</v>
      </c>
      <c r="J4332">
        <v>2</v>
      </c>
      <c r="K4332" t="str">
        <f t="shared" si="270"/>
        <v>Unsatisfied</v>
      </c>
      <c r="L4332">
        <v>1</v>
      </c>
      <c r="M4332" t="str">
        <f t="shared" si="271"/>
        <v>Intent to Purchase</v>
      </c>
    </row>
    <row r="4333" spans="1:13">
      <c r="A4333">
        <v>10205</v>
      </c>
      <c r="B4333" t="s">
        <v>9</v>
      </c>
      <c r="C4333" t="s">
        <v>10</v>
      </c>
      <c r="D4333" s="3">
        <v>132.84322263528199</v>
      </c>
      <c r="E4333">
        <v>36</v>
      </c>
      <c r="F4333" s="5" t="str">
        <f t="shared" si="272"/>
        <v>Adult</v>
      </c>
      <c r="G4333" t="s">
        <v>9020</v>
      </c>
      <c r="H4333">
        <v>2</v>
      </c>
      <c r="I4333" t="str">
        <f t="shared" si="269"/>
        <v>Occasional Buyer</v>
      </c>
      <c r="J4333">
        <v>4</v>
      </c>
      <c r="K4333" t="str">
        <f t="shared" si="270"/>
        <v>Satisfied</v>
      </c>
      <c r="L4333">
        <v>1</v>
      </c>
      <c r="M4333" t="str">
        <f t="shared" si="271"/>
        <v>Intent to Purchase</v>
      </c>
    </row>
    <row r="4334" spans="1:13">
      <c r="A4334">
        <v>10206</v>
      </c>
      <c r="B4334" t="s">
        <v>31</v>
      </c>
      <c r="C4334" t="s">
        <v>10</v>
      </c>
      <c r="D4334" s="3">
        <v>1743.5155792299199</v>
      </c>
      <c r="E4334">
        <v>44</v>
      </c>
      <c r="F4334" s="5" t="str">
        <f t="shared" si="272"/>
        <v>Middle aged</v>
      </c>
      <c r="G4334" t="s">
        <v>9019</v>
      </c>
      <c r="H4334">
        <v>7</v>
      </c>
      <c r="I4334" t="str">
        <f t="shared" si="269"/>
        <v>Frequent Buyer</v>
      </c>
      <c r="J4334">
        <v>5</v>
      </c>
      <c r="K4334" t="str">
        <f t="shared" si="270"/>
        <v>Satisfied</v>
      </c>
      <c r="L4334">
        <v>1</v>
      </c>
      <c r="M4334" t="str">
        <f t="shared" si="271"/>
        <v>Intent to Purchase</v>
      </c>
    </row>
    <row r="4335" spans="1:13">
      <c r="A4335">
        <v>10207</v>
      </c>
      <c r="B4335" t="s">
        <v>31</v>
      </c>
      <c r="C4335" t="s">
        <v>13</v>
      </c>
      <c r="D4335" s="3">
        <v>1600.88957349682</v>
      </c>
      <c r="E4335">
        <v>47</v>
      </c>
      <c r="F4335" s="5" t="str">
        <f t="shared" si="272"/>
        <v>Middle aged</v>
      </c>
      <c r="G4335" t="s">
        <v>9019</v>
      </c>
      <c r="H4335">
        <v>2</v>
      </c>
      <c r="I4335" t="str">
        <f t="shared" si="269"/>
        <v>Occasional Buyer</v>
      </c>
      <c r="J4335">
        <v>2</v>
      </c>
      <c r="K4335" t="str">
        <f t="shared" si="270"/>
        <v>Unsatisfied</v>
      </c>
      <c r="L4335">
        <v>0</v>
      </c>
      <c r="M4335" t="str">
        <f t="shared" si="271"/>
        <v>No Intent</v>
      </c>
    </row>
    <row r="4336" spans="1:13">
      <c r="A4336">
        <v>10208</v>
      </c>
      <c r="B4336" t="s">
        <v>9</v>
      </c>
      <c r="C4336" t="s">
        <v>28</v>
      </c>
      <c r="D4336" s="3">
        <v>2072.37272627741</v>
      </c>
      <c r="E4336">
        <v>19</v>
      </c>
      <c r="F4336" s="5" t="str">
        <f t="shared" si="272"/>
        <v>Adolescent</v>
      </c>
      <c r="G4336" t="s">
        <v>9019</v>
      </c>
      <c r="H4336">
        <v>8</v>
      </c>
      <c r="I4336" t="str">
        <f t="shared" si="269"/>
        <v>Frequent Buyer</v>
      </c>
      <c r="J4336">
        <v>5</v>
      </c>
      <c r="K4336" t="str">
        <f t="shared" si="270"/>
        <v>Satisfied</v>
      </c>
      <c r="L4336">
        <v>0</v>
      </c>
      <c r="M4336" t="str">
        <f t="shared" si="271"/>
        <v>No Intent</v>
      </c>
    </row>
    <row r="4337" spans="1:13">
      <c r="A4337">
        <v>10209</v>
      </c>
      <c r="B4337" t="s">
        <v>15</v>
      </c>
      <c r="C4337" t="s">
        <v>28</v>
      </c>
      <c r="D4337" s="3">
        <v>781.27091664085594</v>
      </c>
      <c r="E4337">
        <v>54</v>
      </c>
      <c r="F4337" s="5" t="str">
        <f t="shared" si="272"/>
        <v>Mature Adult</v>
      </c>
      <c r="G4337" t="s">
        <v>9019</v>
      </c>
      <c r="H4337">
        <v>13</v>
      </c>
      <c r="I4337" t="str">
        <f t="shared" si="269"/>
        <v>Very Frequent Buyer</v>
      </c>
      <c r="J4337">
        <v>3</v>
      </c>
      <c r="K4337" t="str">
        <f t="shared" si="270"/>
        <v>Neutral</v>
      </c>
      <c r="L4337">
        <v>0</v>
      </c>
      <c r="M4337" t="str">
        <f t="shared" si="271"/>
        <v>No Intent</v>
      </c>
    </row>
    <row r="4338" spans="1:13">
      <c r="A4338">
        <v>10210</v>
      </c>
      <c r="B4338" t="s">
        <v>31</v>
      </c>
      <c r="C4338" t="s">
        <v>22</v>
      </c>
      <c r="D4338" s="3">
        <v>207.30193662487201</v>
      </c>
      <c r="E4338">
        <v>21</v>
      </c>
      <c r="F4338" s="5" t="str">
        <f t="shared" si="272"/>
        <v>Young Adult</v>
      </c>
      <c r="G4338" t="s">
        <v>9020</v>
      </c>
      <c r="H4338">
        <v>4</v>
      </c>
      <c r="I4338" t="str">
        <f t="shared" si="269"/>
        <v>Regular Buyer</v>
      </c>
      <c r="J4338">
        <v>3</v>
      </c>
      <c r="K4338" t="str">
        <f t="shared" si="270"/>
        <v>Neutral</v>
      </c>
      <c r="L4338">
        <v>0</v>
      </c>
      <c r="M4338" t="str">
        <f t="shared" si="271"/>
        <v>No Intent</v>
      </c>
    </row>
    <row r="4339" spans="1:13">
      <c r="A4339">
        <v>10211</v>
      </c>
      <c r="B4339" t="s">
        <v>31</v>
      </c>
      <c r="C4339" t="s">
        <v>18</v>
      </c>
      <c r="D4339" s="3">
        <v>2180.4686361448198</v>
      </c>
      <c r="E4339">
        <v>51</v>
      </c>
      <c r="F4339" s="5" t="str">
        <f t="shared" si="272"/>
        <v>Mature Adult</v>
      </c>
      <c r="G4339" t="s">
        <v>9020</v>
      </c>
      <c r="H4339">
        <v>14</v>
      </c>
      <c r="I4339" t="str">
        <f t="shared" si="269"/>
        <v>Very Frequent Buyer</v>
      </c>
      <c r="J4339">
        <v>1</v>
      </c>
      <c r="K4339" t="str">
        <f t="shared" si="270"/>
        <v>Unsatisfied</v>
      </c>
      <c r="L4339">
        <v>1</v>
      </c>
      <c r="M4339" t="str">
        <f t="shared" si="271"/>
        <v>Intent to Purchase</v>
      </c>
    </row>
    <row r="4340" spans="1:13">
      <c r="A4340">
        <v>10212</v>
      </c>
      <c r="B4340" t="s">
        <v>15</v>
      </c>
      <c r="C4340" t="s">
        <v>22</v>
      </c>
      <c r="D4340" s="3">
        <v>2214.6430869464298</v>
      </c>
      <c r="E4340">
        <v>54</v>
      </c>
      <c r="F4340" s="5" t="str">
        <f t="shared" si="272"/>
        <v>Mature Adult</v>
      </c>
      <c r="G4340" t="s">
        <v>9019</v>
      </c>
      <c r="H4340">
        <v>17</v>
      </c>
      <c r="I4340" t="str">
        <f t="shared" si="269"/>
        <v>Very Frequent Buyer</v>
      </c>
      <c r="J4340">
        <v>1</v>
      </c>
      <c r="K4340" t="str">
        <f t="shared" si="270"/>
        <v>Unsatisfied</v>
      </c>
      <c r="L4340">
        <v>0</v>
      </c>
      <c r="M4340" t="str">
        <f t="shared" si="271"/>
        <v>No Intent</v>
      </c>
    </row>
    <row r="4341" spans="1:13">
      <c r="A4341">
        <v>10213</v>
      </c>
      <c r="B4341" t="s">
        <v>12</v>
      </c>
      <c r="C4341" t="s">
        <v>13</v>
      </c>
      <c r="D4341" s="3">
        <v>2314.9898718025302</v>
      </c>
      <c r="E4341">
        <v>50</v>
      </c>
      <c r="F4341" s="5" t="str">
        <f t="shared" si="272"/>
        <v>Mature Adult</v>
      </c>
      <c r="G4341" t="s">
        <v>9019</v>
      </c>
      <c r="H4341">
        <v>16</v>
      </c>
      <c r="I4341" t="str">
        <f t="shared" si="269"/>
        <v>Very Frequent Buyer</v>
      </c>
      <c r="J4341">
        <v>3</v>
      </c>
      <c r="K4341" t="str">
        <f t="shared" si="270"/>
        <v>Neutral</v>
      </c>
      <c r="L4341">
        <v>0</v>
      </c>
      <c r="M4341" t="str">
        <f t="shared" si="271"/>
        <v>No Intent</v>
      </c>
    </row>
    <row r="4342" spans="1:13">
      <c r="A4342">
        <v>10214</v>
      </c>
      <c r="B4342" t="s">
        <v>31</v>
      </c>
      <c r="C4342" t="s">
        <v>13</v>
      </c>
      <c r="D4342" s="3">
        <v>389.51231286391697</v>
      </c>
      <c r="E4342">
        <v>50</v>
      </c>
      <c r="F4342" s="5" t="str">
        <f t="shared" si="272"/>
        <v>Mature Adult</v>
      </c>
      <c r="G4342" t="s">
        <v>9019</v>
      </c>
      <c r="H4342">
        <v>13</v>
      </c>
      <c r="I4342" t="str">
        <f t="shared" si="269"/>
        <v>Very Frequent Buyer</v>
      </c>
      <c r="J4342">
        <v>5</v>
      </c>
      <c r="K4342" t="str">
        <f t="shared" si="270"/>
        <v>Satisfied</v>
      </c>
      <c r="L4342">
        <v>1</v>
      </c>
      <c r="M4342" t="str">
        <f t="shared" si="271"/>
        <v>Intent to Purchase</v>
      </c>
    </row>
    <row r="4343" spans="1:13">
      <c r="A4343">
        <v>10215</v>
      </c>
      <c r="B4343" t="s">
        <v>31</v>
      </c>
      <c r="C4343" t="s">
        <v>28</v>
      </c>
      <c r="D4343" s="3">
        <v>202.94301467978701</v>
      </c>
      <c r="E4343">
        <v>24</v>
      </c>
      <c r="F4343" s="5" t="str">
        <f t="shared" si="272"/>
        <v>Young Adult</v>
      </c>
      <c r="G4343" t="s">
        <v>9020</v>
      </c>
      <c r="H4343">
        <v>12</v>
      </c>
      <c r="I4343" t="str">
        <f t="shared" si="269"/>
        <v>Frequent Buyer</v>
      </c>
      <c r="J4343">
        <v>1</v>
      </c>
      <c r="K4343" t="str">
        <f t="shared" si="270"/>
        <v>Unsatisfied</v>
      </c>
      <c r="L4343">
        <v>0</v>
      </c>
      <c r="M4343" t="str">
        <f t="shared" si="271"/>
        <v>No Intent</v>
      </c>
    </row>
    <row r="4344" spans="1:13">
      <c r="A4344">
        <v>10216</v>
      </c>
      <c r="B4344" t="s">
        <v>12</v>
      </c>
      <c r="C4344" t="s">
        <v>13</v>
      </c>
      <c r="D4344" s="3">
        <v>2259.8815242806099</v>
      </c>
      <c r="E4344">
        <v>52</v>
      </c>
      <c r="F4344" s="5" t="str">
        <f t="shared" si="272"/>
        <v>Mature Adult</v>
      </c>
      <c r="G4344" t="s">
        <v>9020</v>
      </c>
      <c r="H4344">
        <v>5</v>
      </c>
      <c r="I4344" t="str">
        <f t="shared" si="269"/>
        <v>Regular Buyer</v>
      </c>
      <c r="J4344">
        <v>4</v>
      </c>
      <c r="K4344" t="str">
        <f t="shared" si="270"/>
        <v>Satisfied</v>
      </c>
      <c r="L4344">
        <v>1</v>
      </c>
      <c r="M4344" t="str">
        <f t="shared" si="271"/>
        <v>Intent to Purchase</v>
      </c>
    </row>
    <row r="4345" spans="1:13">
      <c r="A4345">
        <v>10217</v>
      </c>
      <c r="B4345" t="s">
        <v>24</v>
      </c>
      <c r="C4345" t="s">
        <v>10</v>
      </c>
      <c r="D4345" s="3">
        <v>1748.35119389392</v>
      </c>
      <c r="E4345">
        <v>47</v>
      </c>
      <c r="F4345" s="5" t="str">
        <f t="shared" si="272"/>
        <v>Middle aged</v>
      </c>
      <c r="G4345" t="s">
        <v>9020</v>
      </c>
      <c r="H4345">
        <v>13</v>
      </c>
      <c r="I4345" t="str">
        <f t="shared" si="269"/>
        <v>Very Frequent Buyer</v>
      </c>
      <c r="J4345">
        <v>5</v>
      </c>
      <c r="K4345" t="str">
        <f t="shared" si="270"/>
        <v>Satisfied</v>
      </c>
      <c r="L4345">
        <v>1</v>
      </c>
      <c r="M4345" t="str">
        <f t="shared" si="271"/>
        <v>Intent to Purchase</v>
      </c>
    </row>
    <row r="4346" spans="1:13">
      <c r="A4346">
        <v>10218</v>
      </c>
      <c r="B4346" t="s">
        <v>24</v>
      </c>
      <c r="C4346" t="s">
        <v>13</v>
      </c>
      <c r="D4346" s="3">
        <v>288.87403266842801</v>
      </c>
      <c r="E4346">
        <v>43</v>
      </c>
      <c r="F4346" s="5" t="str">
        <f t="shared" si="272"/>
        <v>Middle aged</v>
      </c>
      <c r="G4346" t="s">
        <v>9020</v>
      </c>
      <c r="H4346">
        <v>1</v>
      </c>
      <c r="I4346" t="str">
        <f t="shared" si="269"/>
        <v>Rare Buyer</v>
      </c>
      <c r="J4346">
        <v>4</v>
      </c>
      <c r="K4346" t="str">
        <f t="shared" si="270"/>
        <v>Satisfied</v>
      </c>
      <c r="L4346">
        <v>1</v>
      </c>
      <c r="M4346" t="str">
        <f t="shared" si="271"/>
        <v>Intent to Purchase</v>
      </c>
    </row>
    <row r="4347" spans="1:13">
      <c r="A4347">
        <v>10219</v>
      </c>
      <c r="B4347" t="s">
        <v>12</v>
      </c>
      <c r="C4347" t="s">
        <v>28</v>
      </c>
      <c r="D4347" s="3">
        <v>2453.2673603318199</v>
      </c>
      <c r="E4347">
        <v>56</v>
      </c>
      <c r="F4347" s="5" t="str">
        <f t="shared" si="272"/>
        <v>Mature Adult</v>
      </c>
      <c r="G4347" t="s">
        <v>9020</v>
      </c>
      <c r="H4347">
        <v>1</v>
      </c>
      <c r="I4347" t="str">
        <f t="shared" si="269"/>
        <v>Rare Buyer</v>
      </c>
      <c r="J4347">
        <v>4</v>
      </c>
      <c r="K4347" t="str">
        <f t="shared" si="270"/>
        <v>Satisfied</v>
      </c>
      <c r="L4347">
        <v>1</v>
      </c>
      <c r="M4347" t="str">
        <f t="shared" si="271"/>
        <v>Intent to Purchase</v>
      </c>
    </row>
    <row r="4348" spans="1:13">
      <c r="A4348">
        <v>10220</v>
      </c>
      <c r="B4348" t="s">
        <v>24</v>
      </c>
      <c r="C4348" t="s">
        <v>22</v>
      </c>
      <c r="D4348" s="3">
        <v>685.76610142074196</v>
      </c>
      <c r="E4348">
        <v>22</v>
      </c>
      <c r="F4348" s="5" t="str">
        <f t="shared" si="272"/>
        <v>Young Adult</v>
      </c>
      <c r="G4348" t="s">
        <v>9020</v>
      </c>
      <c r="H4348">
        <v>7</v>
      </c>
      <c r="I4348" t="str">
        <f t="shared" si="269"/>
        <v>Frequent Buyer</v>
      </c>
      <c r="J4348">
        <v>1</v>
      </c>
      <c r="K4348" t="str">
        <f t="shared" si="270"/>
        <v>Unsatisfied</v>
      </c>
      <c r="L4348">
        <v>0</v>
      </c>
      <c r="M4348" t="str">
        <f t="shared" si="271"/>
        <v>No Intent</v>
      </c>
    </row>
    <row r="4349" spans="1:13">
      <c r="A4349">
        <v>10221</v>
      </c>
      <c r="B4349" t="s">
        <v>24</v>
      </c>
      <c r="C4349" t="s">
        <v>28</v>
      </c>
      <c r="D4349" s="3">
        <v>356.92106970159699</v>
      </c>
      <c r="E4349">
        <v>24</v>
      </c>
      <c r="F4349" s="5" t="str">
        <f t="shared" si="272"/>
        <v>Young Adult</v>
      </c>
      <c r="G4349" t="s">
        <v>9020</v>
      </c>
      <c r="H4349">
        <v>5</v>
      </c>
      <c r="I4349" t="str">
        <f t="shared" si="269"/>
        <v>Regular Buyer</v>
      </c>
      <c r="J4349">
        <v>2</v>
      </c>
      <c r="K4349" t="str">
        <f t="shared" si="270"/>
        <v>Unsatisfied</v>
      </c>
      <c r="L4349">
        <v>0</v>
      </c>
      <c r="M4349" t="str">
        <f t="shared" si="271"/>
        <v>No Intent</v>
      </c>
    </row>
    <row r="4350" spans="1:13">
      <c r="A4350">
        <v>10222</v>
      </c>
      <c r="B4350" t="s">
        <v>12</v>
      </c>
      <c r="C4350" t="s">
        <v>22</v>
      </c>
      <c r="D4350" s="3">
        <v>767.76511266592604</v>
      </c>
      <c r="E4350">
        <v>50</v>
      </c>
      <c r="F4350" s="5" t="str">
        <f t="shared" si="272"/>
        <v>Mature Adult</v>
      </c>
      <c r="G4350" t="s">
        <v>9020</v>
      </c>
      <c r="H4350">
        <v>11</v>
      </c>
      <c r="I4350" t="str">
        <f t="shared" si="269"/>
        <v>Frequent Buyer</v>
      </c>
      <c r="J4350">
        <v>4</v>
      </c>
      <c r="K4350" t="str">
        <f t="shared" si="270"/>
        <v>Satisfied</v>
      </c>
      <c r="L4350">
        <v>1</v>
      </c>
      <c r="M4350" t="str">
        <f t="shared" si="271"/>
        <v>Intent to Purchase</v>
      </c>
    </row>
    <row r="4351" spans="1:13">
      <c r="A4351">
        <v>10223</v>
      </c>
      <c r="B4351" t="s">
        <v>15</v>
      </c>
      <c r="C4351" t="s">
        <v>10</v>
      </c>
      <c r="D4351" s="3">
        <v>1942.67357164908</v>
      </c>
      <c r="E4351">
        <v>38</v>
      </c>
      <c r="F4351" s="5" t="str">
        <f t="shared" si="272"/>
        <v>Adult</v>
      </c>
      <c r="G4351" t="s">
        <v>9020</v>
      </c>
      <c r="H4351">
        <v>1</v>
      </c>
      <c r="I4351" t="str">
        <f t="shared" si="269"/>
        <v>Rare Buyer</v>
      </c>
      <c r="J4351">
        <v>5</v>
      </c>
      <c r="K4351" t="str">
        <f t="shared" si="270"/>
        <v>Satisfied</v>
      </c>
      <c r="L4351">
        <v>1</v>
      </c>
      <c r="M4351" t="str">
        <f t="shared" si="271"/>
        <v>Intent to Purchase</v>
      </c>
    </row>
    <row r="4352" spans="1:13">
      <c r="A4352">
        <v>10224</v>
      </c>
      <c r="B4352" t="s">
        <v>15</v>
      </c>
      <c r="C4352" t="s">
        <v>28</v>
      </c>
      <c r="D4352" s="3">
        <v>787.21222780627397</v>
      </c>
      <c r="E4352">
        <v>68</v>
      </c>
      <c r="F4352" s="5" t="str">
        <f t="shared" si="272"/>
        <v>Senior</v>
      </c>
      <c r="G4352" t="s">
        <v>9020</v>
      </c>
      <c r="H4352">
        <v>4</v>
      </c>
      <c r="I4352" t="str">
        <f t="shared" si="269"/>
        <v>Regular Buyer</v>
      </c>
      <c r="J4352">
        <v>4</v>
      </c>
      <c r="K4352" t="str">
        <f t="shared" si="270"/>
        <v>Satisfied</v>
      </c>
      <c r="L4352">
        <v>1</v>
      </c>
      <c r="M4352" t="str">
        <f t="shared" si="271"/>
        <v>Intent to Purchase</v>
      </c>
    </row>
    <row r="4353" spans="1:13">
      <c r="A4353">
        <v>10225</v>
      </c>
      <c r="B4353" t="s">
        <v>12</v>
      </c>
      <c r="C4353" t="s">
        <v>28</v>
      </c>
      <c r="D4353" s="3">
        <v>365.93155134087198</v>
      </c>
      <c r="E4353">
        <v>67</v>
      </c>
      <c r="F4353" s="5" t="str">
        <f t="shared" si="272"/>
        <v>Senior</v>
      </c>
      <c r="G4353" t="s">
        <v>9020</v>
      </c>
      <c r="H4353">
        <v>19</v>
      </c>
      <c r="I4353" t="str">
        <f t="shared" si="269"/>
        <v>Very Frequent Buyer</v>
      </c>
      <c r="J4353">
        <v>5</v>
      </c>
      <c r="K4353" t="str">
        <f t="shared" si="270"/>
        <v>Satisfied</v>
      </c>
      <c r="L4353">
        <v>1</v>
      </c>
      <c r="M4353" t="str">
        <f t="shared" si="271"/>
        <v>Intent to Purchase</v>
      </c>
    </row>
    <row r="4354" spans="1:13">
      <c r="A4354">
        <v>10226</v>
      </c>
      <c r="B4354" t="s">
        <v>24</v>
      </c>
      <c r="C4354" t="s">
        <v>22</v>
      </c>
      <c r="D4354" s="3">
        <v>229.749754286718</v>
      </c>
      <c r="E4354">
        <v>28</v>
      </c>
      <c r="F4354" s="5" t="str">
        <f t="shared" si="272"/>
        <v>Young Adult</v>
      </c>
      <c r="G4354" t="s">
        <v>9019</v>
      </c>
      <c r="H4354">
        <v>12</v>
      </c>
      <c r="I4354" t="str">
        <f t="shared" ref="I4354:I4417" si="273">IF(H4354=0, "No Purchases",
IF(H4354&lt;=1, "Rare Buyer",
IF(H4354&lt;=3, "Occasional Buyer",
IF(H4354&lt;=6, "Regular Buyer",
IF(H4354&lt;=12, "Frequent Buyer", "Very Frequent Buyer")))))</f>
        <v>Frequent Buyer</v>
      </c>
      <c r="J4354">
        <v>3</v>
      </c>
      <c r="K4354" t="str">
        <f t="shared" ref="K4354:K4417" si="274">IF(J4354&lt;=2, "Unsatisfied",
IF(J4354=3, "Neutral",
IF(J4354&gt;=4, "Satisfied", "N/A")))</f>
        <v>Neutral</v>
      </c>
      <c r="L4354">
        <v>0</v>
      </c>
      <c r="M4354" t="str">
        <f t="shared" ref="M4354:M4417" si="275">IF(L4354=0, "No Intent", IF(L4354=1,"Intent to Purchase", "N/A"))</f>
        <v>No Intent</v>
      </c>
    </row>
    <row r="4355" spans="1:13">
      <c r="A4355">
        <v>10227</v>
      </c>
      <c r="B4355" t="s">
        <v>9</v>
      </c>
      <c r="C4355" t="s">
        <v>22</v>
      </c>
      <c r="D4355" s="3">
        <v>540.53513332902105</v>
      </c>
      <c r="E4355">
        <v>21</v>
      </c>
      <c r="F4355" s="5" t="str">
        <f t="shared" si="272"/>
        <v>Young Adult</v>
      </c>
      <c r="G4355" t="s">
        <v>9020</v>
      </c>
      <c r="H4355">
        <v>16</v>
      </c>
      <c r="I4355" t="str">
        <f t="shared" si="273"/>
        <v>Very Frequent Buyer</v>
      </c>
      <c r="J4355">
        <v>1</v>
      </c>
      <c r="K4355" t="str">
        <f t="shared" si="274"/>
        <v>Unsatisfied</v>
      </c>
      <c r="L4355">
        <v>0</v>
      </c>
      <c r="M4355" t="str">
        <f t="shared" si="275"/>
        <v>No Intent</v>
      </c>
    </row>
    <row r="4356" spans="1:13">
      <c r="A4356">
        <v>10228</v>
      </c>
      <c r="B4356" t="s">
        <v>15</v>
      </c>
      <c r="C4356" t="s">
        <v>10</v>
      </c>
      <c r="D4356" s="3">
        <v>1668.95299265883</v>
      </c>
      <c r="E4356">
        <v>33</v>
      </c>
      <c r="F4356" s="5" t="str">
        <f t="shared" si="272"/>
        <v>Adult</v>
      </c>
      <c r="G4356" t="s">
        <v>9019</v>
      </c>
      <c r="H4356">
        <v>12</v>
      </c>
      <c r="I4356" t="str">
        <f t="shared" si="273"/>
        <v>Frequent Buyer</v>
      </c>
      <c r="J4356">
        <v>1</v>
      </c>
      <c r="K4356" t="str">
        <f t="shared" si="274"/>
        <v>Unsatisfied</v>
      </c>
      <c r="L4356">
        <v>0</v>
      </c>
      <c r="M4356" t="str">
        <f t="shared" si="275"/>
        <v>No Intent</v>
      </c>
    </row>
    <row r="4357" spans="1:13">
      <c r="A4357">
        <v>10229</v>
      </c>
      <c r="B4357" t="s">
        <v>15</v>
      </c>
      <c r="C4357" t="s">
        <v>13</v>
      </c>
      <c r="D4357" s="3">
        <v>2187.0303604487099</v>
      </c>
      <c r="E4357">
        <v>44</v>
      </c>
      <c r="F4357" s="5" t="str">
        <f t="shared" si="272"/>
        <v>Middle aged</v>
      </c>
      <c r="G4357" t="s">
        <v>9019</v>
      </c>
      <c r="H4357">
        <v>6</v>
      </c>
      <c r="I4357" t="str">
        <f t="shared" si="273"/>
        <v>Regular Buyer</v>
      </c>
      <c r="J4357">
        <v>2</v>
      </c>
      <c r="K4357" t="str">
        <f t="shared" si="274"/>
        <v>Unsatisfied</v>
      </c>
      <c r="L4357">
        <v>0</v>
      </c>
      <c r="M4357" t="str">
        <f t="shared" si="275"/>
        <v>No Intent</v>
      </c>
    </row>
    <row r="4358" spans="1:13">
      <c r="A4358">
        <v>10230</v>
      </c>
      <c r="B4358" t="s">
        <v>12</v>
      </c>
      <c r="C4358" t="s">
        <v>22</v>
      </c>
      <c r="D4358" s="3">
        <v>1002.54175800028</v>
      </c>
      <c r="E4358">
        <v>67</v>
      </c>
      <c r="F4358" s="5" t="str">
        <f t="shared" si="272"/>
        <v>Senior</v>
      </c>
      <c r="G4358" t="s">
        <v>9020</v>
      </c>
      <c r="H4358">
        <v>5</v>
      </c>
      <c r="I4358" t="str">
        <f t="shared" si="273"/>
        <v>Regular Buyer</v>
      </c>
      <c r="J4358">
        <v>3</v>
      </c>
      <c r="K4358" t="str">
        <f t="shared" si="274"/>
        <v>Neutral</v>
      </c>
      <c r="L4358">
        <v>1</v>
      </c>
      <c r="M4358" t="str">
        <f t="shared" si="275"/>
        <v>Intent to Purchase</v>
      </c>
    </row>
    <row r="4359" spans="1:13">
      <c r="A4359">
        <v>10231</v>
      </c>
      <c r="B4359" t="s">
        <v>12</v>
      </c>
      <c r="C4359" t="s">
        <v>28</v>
      </c>
      <c r="D4359" s="3">
        <v>2197.2281716164798</v>
      </c>
      <c r="E4359">
        <v>27</v>
      </c>
      <c r="F4359" s="5" t="str">
        <f t="shared" si="272"/>
        <v>Young Adult</v>
      </c>
      <c r="G4359" t="s">
        <v>9020</v>
      </c>
      <c r="H4359">
        <v>9</v>
      </c>
      <c r="I4359" t="str">
        <f t="shared" si="273"/>
        <v>Frequent Buyer</v>
      </c>
      <c r="J4359">
        <v>2</v>
      </c>
      <c r="K4359" t="str">
        <f t="shared" si="274"/>
        <v>Unsatisfied</v>
      </c>
      <c r="L4359">
        <v>0</v>
      </c>
      <c r="M4359" t="str">
        <f t="shared" si="275"/>
        <v>No Intent</v>
      </c>
    </row>
    <row r="4360" spans="1:13">
      <c r="A4360">
        <v>10232</v>
      </c>
      <c r="B4360" t="s">
        <v>12</v>
      </c>
      <c r="C4360" t="s">
        <v>22</v>
      </c>
      <c r="D4360" s="3">
        <v>2907.3984363177101</v>
      </c>
      <c r="E4360">
        <v>22</v>
      </c>
      <c r="F4360" s="5" t="str">
        <f t="shared" si="272"/>
        <v>Young Adult</v>
      </c>
      <c r="G4360" t="s">
        <v>9020</v>
      </c>
      <c r="H4360">
        <v>17</v>
      </c>
      <c r="I4360" t="str">
        <f t="shared" si="273"/>
        <v>Very Frequent Buyer</v>
      </c>
      <c r="J4360">
        <v>2</v>
      </c>
      <c r="K4360" t="str">
        <f t="shared" si="274"/>
        <v>Unsatisfied</v>
      </c>
      <c r="L4360">
        <v>0</v>
      </c>
      <c r="M4360" t="str">
        <f t="shared" si="275"/>
        <v>No Intent</v>
      </c>
    </row>
    <row r="4361" spans="1:13">
      <c r="A4361">
        <v>10233</v>
      </c>
      <c r="B4361" t="s">
        <v>9</v>
      </c>
      <c r="C4361" t="s">
        <v>10</v>
      </c>
      <c r="D4361" s="3">
        <v>1002.68768230488</v>
      </c>
      <c r="E4361">
        <v>65</v>
      </c>
      <c r="F4361" s="5" t="str">
        <f t="shared" si="272"/>
        <v>Senior</v>
      </c>
      <c r="G4361" t="s">
        <v>9020</v>
      </c>
      <c r="H4361">
        <v>10</v>
      </c>
      <c r="I4361" t="str">
        <f t="shared" si="273"/>
        <v>Frequent Buyer</v>
      </c>
      <c r="J4361">
        <v>2</v>
      </c>
      <c r="K4361" t="str">
        <f t="shared" si="274"/>
        <v>Unsatisfied</v>
      </c>
      <c r="L4361">
        <v>1</v>
      </c>
      <c r="M4361" t="str">
        <f t="shared" si="275"/>
        <v>Intent to Purchase</v>
      </c>
    </row>
    <row r="4362" spans="1:13">
      <c r="A4362">
        <v>10234</v>
      </c>
      <c r="B4362" t="s">
        <v>9</v>
      </c>
      <c r="C4362" t="s">
        <v>22</v>
      </c>
      <c r="D4362" s="3">
        <v>878.15592293110001</v>
      </c>
      <c r="E4362">
        <v>28</v>
      </c>
      <c r="F4362" s="5" t="str">
        <f t="shared" si="272"/>
        <v>Young Adult</v>
      </c>
      <c r="G4362" t="s">
        <v>9020</v>
      </c>
      <c r="H4362">
        <v>3</v>
      </c>
      <c r="I4362" t="str">
        <f t="shared" si="273"/>
        <v>Occasional Buyer</v>
      </c>
      <c r="J4362">
        <v>5</v>
      </c>
      <c r="K4362" t="str">
        <f t="shared" si="274"/>
        <v>Satisfied</v>
      </c>
      <c r="L4362">
        <v>1</v>
      </c>
      <c r="M4362" t="str">
        <f t="shared" si="275"/>
        <v>Intent to Purchase</v>
      </c>
    </row>
    <row r="4363" spans="1:13">
      <c r="A4363">
        <v>10235</v>
      </c>
      <c r="B4363" t="s">
        <v>31</v>
      </c>
      <c r="C4363" t="s">
        <v>10</v>
      </c>
      <c r="D4363" s="3">
        <v>214.826623427897</v>
      </c>
      <c r="E4363">
        <v>44</v>
      </c>
      <c r="F4363" s="5" t="str">
        <f t="shared" si="272"/>
        <v>Middle aged</v>
      </c>
      <c r="G4363" t="s">
        <v>9020</v>
      </c>
      <c r="H4363">
        <v>14</v>
      </c>
      <c r="I4363" t="str">
        <f t="shared" si="273"/>
        <v>Very Frequent Buyer</v>
      </c>
      <c r="J4363">
        <v>5</v>
      </c>
      <c r="K4363" t="str">
        <f t="shared" si="274"/>
        <v>Satisfied</v>
      </c>
      <c r="L4363">
        <v>1</v>
      </c>
      <c r="M4363" t="str">
        <f t="shared" si="275"/>
        <v>Intent to Purchase</v>
      </c>
    </row>
    <row r="4364" spans="1:13">
      <c r="A4364">
        <v>10236</v>
      </c>
      <c r="B4364" t="s">
        <v>15</v>
      </c>
      <c r="C4364" t="s">
        <v>28</v>
      </c>
      <c r="D4364" s="3">
        <v>2209.3138073421601</v>
      </c>
      <c r="E4364">
        <v>47</v>
      </c>
      <c r="F4364" s="5" t="str">
        <f t="shared" si="272"/>
        <v>Middle aged</v>
      </c>
      <c r="G4364" t="s">
        <v>9020</v>
      </c>
      <c r="H4364">
        <v>1</v>
      </c>
      <c r="I4364" t="str">
        <f t="shared" si="273"/>
        <v>Rare Buyer</v>
      </c>
      <c r="J4364">
        <v>5</v>
      </c>
      <c r="K4364" t="str">
        <f t="shared" si="274"/>
        <v>Satisfied</v>
      </c>
      <c r="L4364">
        <v>1</v>
      </c>
      <c r="M4364" t="str">
        <f t="shared" si="275"/>
        <v>Intent to Purchase</v>
      </c>
    </row>
    <row r="4365" spans="1:13">
      <c r="A4365">
        <v>10237</v>
      </c>
      <c r="B4365" t="s">
        <v>12</v>
      </c>
      <c r="C4365" t="s">
        <v>13</v>
      </c>
      <c r="D4365" s="3">
        <v>1112.7302729246601</v>
      </c>
      <c r="E4365">
        <v>67</v>
      </c>
      <c r="F4365" s="5" t="str">
        <f t="shared" si="272"/>
        <v>Senior</v>
      </c>
      <c r="G4365" t="s">
        <v>9020</v>
      </c>
      <c r="H4365">
        <v>13</v>
      </c>
      <c r="I4365" t="str">
        <f t="shared" si="273"/>
        <v>Very Frequent Buyer</v>
      </c>
      <c r="J4365">
        <v>4</v>
      </c>
      <c r="K4365" t="str">
        <f t="shared" si="274"/>
        <v>Satisfied</v>
      </c>
      <c r="L4365">
        <v>1</v>
      </c>
      <c r="M4365" t="str">
        <f t="shared" si="275"/>
        <v>Intent to Purchase</v>
      </c>
    </row>
    <row r="4366" spans="1:13">
      <c r="A4366">
        <v>10238</v>
      </c>
      <c r="B4366" t="s">
        <v>9</v>
      </c>
      <c r="C4366" t="s">
        <v>10</v>
      </c>
      <c r="D4366" s="3">
        <v>1030.8237162847399</v>
      </c>
      <c r="E4366">
        <v>41</v>
      </c>
      <c r="F4366" s="5" t="str">
        <f t="shared" si="272"/>
        <v>Middle aged</v>
      </c>
      <c r="G4366" t="s">
        <v>9019</v>
      </c>
      <c r="H4366">
        <v>18</v>
      </c>
      <c r="I4366" t="str">
        <f t="shared" si="273"/>
        <v>Very Frequent Buyer</v>
      </c>
      <c r="J4366">
        <v>5</v>
      </c>
      <c r="K4366" t="str">
        <f t="shared" si="274"/>
        <v>Satisfied</v>
      </c>
      <c r="L4366">
        <v>1</v>
      </c>
      <c r="M4366" t="str">
        <f t="shared" si="275"/>
        <v>Intent to Purchase</v>
      </c>
    </row>
    <row r="4367" spans="1:13">
      <c r="A4367">
        <v>10239</v>
      </c>
      <c r="B4367" t="s">
        <v>31</v>
      </c>
      <c r="C4367" t="s">
        <v>10</v>
      </c>
      <c r="D4367" s="3">
        <v>1386.0237426963699</v>
      </c>
      <c r="E4367">
        <v>34</v>
      </c>
      <c r="F4367" s="5" t="str">
        <f t="shared" si="272"/>
        <v>Adult</v>
      </c>
      <c r="G4367" t="s">
        <v>9020</v>
      </c>
      <c r="H4367">
        <v>6</v>
      </c>
      <c r="I4367" t="str">
        <f t="shared" si="273"/>
        <v>Regular Buyer</v>
      </c>
      <c r="J4367">
        <v>5</v>
      </c>
      <c r="K4367" t="str">
        <f t="shared" si="274"/>
        <v>Satisfied</v>
      </c>
      <c r="L4367">
        <v>1</v>
      </c>
      <c r="M4367" t="str">
        <f t="shared" si="275"/>
        <v>Intent to Purchase</v>
      </c>
    </row>
    <row r="4368" spans="1:13">
      <c r="A4368">
        <v>10240</v>
      </c>
      <c r="B4368" t="s">
        <v>15</v>
      </c>
      <c r="C4368" t="s">
        <v>18</v>
      </c>
      <c r="D4368" s="3">
        <v>1539.9096849372199</v>
      </c>
      <c r="E4368">
        <v>24</v>
      </c>
      <c r="F4368" s="5" t="str">
        <f t="shared" si="272"/>
        <v>Young Adult</v>
      </c>
      <c r="G4368" t="s">
        <v>9019</v>
      </c>
      <c r="H4368">
        <v>3</v>
      </c>
      <c r="I4368" t="str">
        <f t="shared" si="273"/>
        <v>Occasional Buyer</v>
      </c>
      <c r="J4368">
        <v>3</v>
      </c>
      <c r="K4368" t="str">
        <f t="shared" si="274"/>
        <v>Neutral</v>
      </c>
      <c r="L4368">
        <v>0</v>
      </c>
      <c r="M4368" t="str">
        <f t="shared" si="275"/>
        <v>No Intent</v>
      </c>
    </row>
    <row r="4369" spans="1:13">
      <c r="A4369">
        <v>10241</v>
      </c>
      <c r="B4369" t="s">
        <v>9</v>
      </c>
      <c r="C4369" t="s">
        <v>18</v>
      </c>
      <c r="D4369" s="3">
        <v>1350.7175281642101</v>
      </c>
      <c r="E4369">
        <v>38</v>
      </c>
      <c r="F4369" s="5" t="str">
        <f t="shared" si="272"/>
        <v>Adult</v>
      </c>
      <c r="G4369" t="s">
        <v>9019</v>
      </c>
      <c r="H4369">
        <v>6</v>
      </c>
      <c r="I4369" t="str">
        <f t="shared" si="273"/>
        <v>Regular Buyer</v>
      </c>
      <c r="J4369">
        <v>2</v>
      </c>
      <c r="K4369" t="str">
        <f t="shared" si="274"/>
        <v>Unsatisfied</v>
      </c>
      <c r="L4369">
        <v>0</v>
      </c>
      <c r="M4369" t="str">
        <f t="shared" si="275"/>
        <v>No Intent</v>
      </c>
    </row>
    <row r="4370" spans="1:13">
      <c r="A4370">
        <v>10242</v>
      </c>
      <c r="B4370" t="s">
        <v>24</v>
      </c>
      <c r="C4370" t="s">
        <v>22</v>
      </c>
      <c r="D4370" s="3">
        <v>1854.7489542512601</v>
      </c>
      <c r="E4370">
        <v>56</v>
      </c>
      <c r="F4370" s="5" t="str">
        <f t="shared" si="272"/>
        <v>Mature Adult</v>
      </c>
      <c r="G4370" t="s">
        <v>9020</v>
      </c>
      <c r="H4370">
        <v>12</v>
      </c>
      <c r="I4370" t="str">
        <f t="shared" si="273"/>
        <v>Frequent Buyer</v>
      </c>
      <c r="J4370">
        <v>3</v>
      </c>
      <c r="K4370" t="str">
        <f t="shared" si="274"/>
        <v>Neutral</v>
      </c>
      <c r="L4370">
        <v>1</v>
      </c>
      <c r="M4370" t="str">
        <f t="shared" si="275"/>
        <v>Intent to Purchase</v>
      </c>
    </row>
    <row r="4371" spans="1:13">
      <c r="A4371">
        <v>10243</v>
      </c>
      <c r="B4371" t="s">
        <v>31</v>
      </c>
      <c r="C4371" t="s">
        <v>22</v>
      </c>
      <c r="D4371" s="3">
        <v>1890.3241726307399</v>
      </c>
      <c r="E4371">
        <v>45</v>
      </c>
      <c r="F4371" s="5" t="str">
        <f t="shared" si="272"/>
        <v>Middle aged</v>
      </c>
      <c r="G4371" t="s">
        <v>9020</v>
      </c>
      <c r="H4371">
        <v>5</v>
      </c>
      <c r="I4371" t="str">
        <f t="shared" si="273"/>
        <v>Regular Buyer</v>
      </c>
      <c r="J4371">
        <v>5</v>
      </c>
      <c r="K4371" t="str">
        <f t="shared" si="274"/>
        <v>Satisfied</v>
      </c>
      <c r="L4371">
        <v>1</v>
      </c>
      <c r="M4371" t="str">
        <f t="shared" si="275"/>
        <v>Intent to Purchase</v>
      </c>
    </row>
    <row r="4372" spans="1:13">
      <c r="A4372">
        <v>10244</v>
      </c>
      <c r="B4372" t="s">
        <v>31</v>
      </c>
      <c r="C4372" t="s">
        <v>10</v>
      </c>
      <c r="D4372" s="3">
        <v>1318.4102817642899</v>
      </c>
      <c r="E4372">
        <v>47</v>
      </c>
      <c r="F4372" s="5" t="str">
        <f t="shared" si="272"/>
        <v>Middle aged</v>
      </c>
      <c r="G4372" t="s">
        <v>9019</v>
      </c>
      <c r="H4372">
        <v>14</v>
      </c>
      <c r="I4372" t="str">
        <f t="shared" si="273"/>
        <v>Very Frequent Buyer</v>
      </c>
      <c r="J4372">
        <v>3</v>
      </c>
      <c r="K4372" t="str">
        <f t="shared" si="274"/>
        <v>Neutral</v>
      </c>
      <c r="L4372">
        <v>0</v>
      </c>
      <c r="M4372" t="str">
        <f t="shared" si="275"/>
        <v>No Intent</v>
      </c>
    </row>
    <row r="4373" spans="1:13">
      <c r="A4373">
        <v>10245</v>
      </c>
      <c r="B4373" t="s">
        <v>12</v>
      </c>
      <c r="C4373" t="s">
        <v>22</v>
      </c>
      <c r="D4373" s="3">
        <v>2349.62525149667</v>
      </c>
      <c r="E4373">
        <v>54</v>
      </c>
      <c r="F4373" s="5" t="str">
        <f t="shared" si="272"/>
        <v>Mature Adult</v>
      </c>
      <c r="G4373" t="s">
        <v>9020</v>
      </c>
      <c r="H4373">
        <v>5</v>
      </c>
      <c r="I4373" t="str">
        <f t="shared" si="273"/>
        <v>Regular Buyer</v>
      </c>
      <c r="J4373">
        <v>2</v>
      </c>
      <c r="K4373" t="str">
        <f t="shared" si="274"/>
        <v>Unsatisfied</v>
      </c>
      <c r="L4373">
        <v>1</v>
      </c>
      <c r="M4373" t="str">
        <f t="shared" si="275"/>
        <v>Intent to Purchase</v>
      </c>
    </row>
    <row r="4374" spans="1:13">
      <c r="A4374">
        <v>10246</v>
      </c>
      <c r="B4374" t="s">
        <v>31</v>
      </c>
      <c r="C4374" t="s">
        <v>13</v>
      </c>
      <c r="D4374" s="3">
        <v>1943.0404124501399</v>
      </c>
      <c r="E4374">
        <v>39</v>
      </c>
      <c r="F4374" s="5" t="str">
        <f t="shared" si="272"/>
        <v>Adult</v>
      </c>
      <c r="G4374" t="s">
        <v>9019</v>
      </c>
      <c r="H4374">
        <v>16</v>
      </c>
      <c r="I4374" t="str">
        <f t="shared" si="273"/>
        <v>Very Frequent Buyer</v>
      </c>
      <c r="J4374">
        <v>2</v>
      </c>
      <c r="K4374" t="str">
        <f t="shared" si="274"/>
        <v>Unsatisfied</v>
      </c>
      <c r="L4374">
        <v>0</v>
      </c>
      <c r="M4374" t="str">
        <f t="shared" si="275"/>
        <v>No Intent</v>
      </c>
    </row>
    <row r="4375" spans="1:13">
      <c r="A4375">
        <v>10247</v>
      </c>
      <c r="B4375" t="s">
        <v>24</v>
      </c>
      <c r="C4375" t="s">
        <v>18</v>
      </c>
      <c r="D4375" s="3">
        <v>323.29169465054599</v>
      </c>
      <c r="E4375">
        <v>51</v>
      </c>
      <c r="F4375" s="5" t="str">
        <f t="shared" si="272"/>
        <v>Mature Adult</v>
      </c>
      <c r="G4375" t="s">
        <v>9020</v>
      </c>
      <c r="H4375">
        <v>6</v>
      </c>
      <c r="I4375" t="str">
        <f t="shared" si="273"/>
        <v>Regular Buyer</v>
      </c>
      <c r="J4375">
        <v>5</v>
      </c>
      <c r="K4375" t="str">
        <f t="shared" si="274"/>
        <v>Satisfied</v>
      </c>
      <c r="L4375">
        <v>1</v>
      </c>
      <c r="M4375" t="str">
        <f t="shared" si="275"/>
        <v>Intent to Purchase</v>
      </c>
    </row>
    <row r="4376" spans="1:13">
      <c r="A4376">
        <v>10248</v>
      </c>
      <c r="B4376" t="s">
        <v>15</v>
      </c>
      <c r="C4376" t="s">
        <v>18</v>
      </c>
      <c r="D4376" s="3">
        <v>1066.4340755339001</v>
      </c>
      <c r="E4376">
        <v>33</v>
      </c>
      <c r="F4376" s="5" t="str">
        <f t="shared" si="272"/>
        <v>Adult</v>
      </c>
      <c r="G4376" t="s">
        <v>9019</v>
      </c>
      <c r="H4376">
        <v>9</v>
      </c>
      <c r="I4376" t="str">
        <f t="shared" si="273"/>
        <v>Frequent Buyer</v>
      </c>
      <c r="J4376">
        <v>2</v>
      </c>
      <c r="K4376" t="str">
        <f t="shared" si="274"/>
        <v>Unsatisfied</v>
      </c>
      <c r="L4376">
        <v>0</v>
      </c>
      <c r="M4376" t="str">
        <f t="shared" si="275"/>
        <v>No Intent</v>
      </c>
    </row>
    <row r="4377" spans="1:13">
      <c r="A4377">
        <v>10249</v>
      </c>
      <c r="B4377" t="s">
        <v>24</v>
      </c>
      <c r="C4377" t="s">
        <v>13</v>
      </c>
      <c r="D4377" s="3">
        <v>137.8112031245</v>
      </c>
      <c r="E4377">
        <v>53</v>
      </c>
      <c r="F4377" s="5" t="str">
        <f t="shared" si="272"/>
        <v>Mature Adult</v>
      </c>
      <c r="G4377" t="s">
        <v>9019</v>
      </c>
      <c r="H4377">
        <v>13</v>
      </c>
      <c r="I4377" t="str">
        <f t="shared" si="273"/>
        <v>Very Frequent Buyer</v>
      </c>
      <c r="J4377">
        <v>3</v>
      </c>
      <c r="K4377" t="str">
        <f t="shared" si="274"/>
        <v>Neutral</v>
      </c>
      <c r="L4377">
        <v>0</v>
      </c>
      <c r="M4377" t="str">
        <f t="shared" si="275"/>
        <v>No Intent</v>
      </c>
    </row>
    <row r="4378" spans="1:13">
      <c r="A4378">
        <v>10250</v>
      </c>
      <c r="B4378" t="s">
        <v>12</v>
      </c>
      <c r="C4378" t="s">
        <v>10</v>
      </c>
      <c r="D4378" s="3">
        <v>1666.0584584313001</v>
      </c>
      <c r="E4378">
        <v>35</v>
      </c>
      <c r="F4378" s="5" t="str">
        <f t="shared" si="272"/>
        <v>Adult</v>
      </c>
      <c r="G4378" t="s">
        <v>9020</v>
      </c>
      <c r="H4378">
        <v>14</v>
      </c>
      <c r="I4378" t="str">
        <f t="shared" si="273"/>
        <v>Very Frequent Buyer</v>
      </c>
      <c r="J4378">
        <v>5</v>
      </c>
      <c r="K4378" t="str">
        <f t="shared" si="274"/>
        <v>Satisfied</v>
      </c>
      <c r="L4378">
        <v>1</v>
      </c>
      <c r="M4378" t="str">
        <f t="shared" si="275"/>
        <v>Intent to Purchase</v>
      </c>
    </row>
    <row r="4379" spans="1:13">
      <c r="A4379">
        <v>10251</v>
      </c>
      <c r="B4379" t="s">
        <v>9</v>
      </c>
      <c r="C4379" t="s">
        <v>22</v>
      </c>
      <c r="D4379" s="3">
        <v>1065.05065004945</v>
      </c>
      <c r="E4379">
        <v>26</v>
      </c>
      <c r="F4379" s="5" t="str">
        <f t="shared" si="272"/>
        <v>Young Adult</v>
      </c>
      <c r="G4379" t="s">
        <v>9020</v>
      </c>
      <c r="H4379">
        <v>18</v>
      </c>
      <c r="I4379" t="str">
        <f t="shared" si="273"/>
        <v>Very Frequent Buyer</v>
      </c>
      <c r="J4379">
        <v>5</v>
      </c>
      <c r="K4379" t="str">
        <f t="shared" si="274"/>
        <v>Satisfied</v>
      </c>
      <c r="L4379">
        <v>1</v>
      </c>
      <c r="M4379" t="str">
        <f t="shared" si="275"/>
        <v>Intent to Purchase</v>
      </c>
    </row>
    <row r="4380" spans="1:13">
      <c r="A4380">
        <v>10252</v>
      </c>
      <c r="B4380" t="s">
        <v>12</v>
      </c>
      <c r="C4380" t="s">
        <v>13</v>
      </c>
      <c r="D4380" s="3">
        <v>793.19078442743796</v>
      </c>
      <c r="E4380">
        <v>24</v>
      </c>
      <c r="F4380" s="5" t="str">
        <f t="shared" si="272"/>
        <v>Young Adult</v>
      </c>
      <c r="G4380" t="s">
        <v>9020</v>
      </c>
      <c r="H4380">
        <v>3</v>
      </c>
      <c r="I4380" t="str">
        <f t="shared" si="273"/>
        <v>Occasional Buyer</v>
      </c>
      <c r="J4380">
        <v>1</v>
      </c>
      <c r="K4380" t="str">
        <f t="shared" si="274"/>
        <v>Unsatisfied</v>
      </c>
      <c r="L4380">
        <v>0</v>
      </c>
      <c r="M4380" t="str">
        <f t="shared" si="275"/>
        <v>No Intent</v>
      </c>
    </row>
    <row r="4381" spans="1:13">
      <c r="A4381">
        <v>10253</v>
      </c>
      <c r="B4381" t="s">
        <v>9</v>
      </c>
      <c r="C4381" t="s">
        <v>22</v>
      </c>
      <c r="D4381" s="3">
        <v>1106.0762707061799</v>
      </c>
      <c r="E4381">
        <v>68</v>
      </c>
      <c r="F4381" s="5" t="str">
        <f t="shared" si="272"/>
        <v>Senior</v>
      </c>
      <c r="G4381" t="s">
        <v>9020</v>
      </c>
      <c r="H4381">
        <v>6</v>
      </c>
      <c r="I4381" t="str">
        <f t="shared" si="273"/>
        <v>Regular Buyer</v>
      </c>
      <c r="J4381">
        <v>2</v>
      </c>
      <c r="K4381" t="str">
        <f t="shared" si="274"/>
        <v>Unsatisfied</v>
      </c>
      <c r="L4381">
        <v>1</v>
      </c>
      <c r="M4381" t="str">
        <f t="shared" si="275"/>
        <v>Intent to Purchase</v>
      </c>
    </row>
    <row r="4382" spans="1:13">
      <c r="A4382">
        <v>10254</v>
      </c>
      <c r="B4382" t="s">
        <v>12</v>
      </c>
      <c r="C4382" t="s">
        <v>10</v>
      </c>
      <c r="D4382" s="3">
        <v>2156.6441889040002</v>
      </c>
      <c r="E4382">
        <v>23</v>
      </c>
      <c r="F4382" s="5" t="str">
        <f t="shared" si="272"/>
        <v>Young Adult</v>
      </c>
      <c r="G4382" t="s">
        <v>9019</v>
      </c>
      <c r="H4382">
        <v>5</v>
      </c>
      <c r="I4382" t="str">
        <f t="shared" si="273"/>
        <v>Regular Buyer</v>
      </c>
      <c r="J4382">
        <v>2</v>
      </c>
      <c r="K4382" t="str">
        <f t="shared" si="274"/>
        <v>Unsatisfied</v>
      </c>
      <c r="L4382">
        <v>0</v>
      </c>
      <c r="M4382" t="str">
        <f t="shared" si="275"/>
        <v>No Intent</v>
      </c>
    </row>
    <row r="4383" spans="1:13">
      <c r="A4383">
        <v>10255</v>
      </c>
      <c r="B4383" t="s">
        <v>15</v>
      </c>
      <c r="C4383" t="s">
        <v>10</v>
      </c>
      <c r="D4383" s="3">
        <v>2388.05692165042</v>
      </c>
      <c r="E4383">
        <v>30</v>
      </c>
      <c r="F4383" s="5" t="str">
        <f t="shared" si="272"/>
        <v>Adult</v>
      </c>
      <c r="G4383" t="s">
        <v>9020</v>
      </c>
      <c r="H4383">
        <v>17</v>
      </c>
      <c r="I4383" t="str">
        <f t="shared" si="273"/>
        <v>Very Frequent Buyer</v>
      </c>
      <c r="J4383">
        <v>1</v>
      </c>
      <c r="K4383" t="str">
        <f t="shared" si="274"/>
        <v>Unsatisfied</v>
      </c>
      <c r="L4383">
        <v>0</v>
      </c>
      <c r="M4383" t="str">
        <f t="shared" si="275"/>
        <v>No Intent</v>
      </c>
    </row>
    <row r="4384" spans="1:13">
      <c r="A4384">
        <v>10256</v>
      </c>
      <c r="B4384" t="s">
        <v>15</v>
      </c>
      <c r="C4384" t="s">
        <v>13</v>
      </c>
      <c r="D4384" s="3">
        <v>1846.7129732396299</v>
      </c>
      <c r="E4384">
        <v>66</v>
      </c>
      <c r="F4384" s="5" t="str">
        <f t="shared" si="272"/>
        <v>Senior</v>
      </c>
      <c r="G4384" t="s">
        <v>9020</v>
      </c>
      <c r="H4384">
        <v>13</v>
      </c>
      <c r="I4384" t="str">
        <f t="shared" si="273"/>
        <v>Very Frequent Buyer</v>
      </c>
      <c r="J4384">
        <v>4</v>
      </c>
      <c r="K4384" t="str">
        <f t="shared" si="274"/>
        <v>Satisfied</v>
      </c>
      <c r="L4384">
        <v>1</v>
      </c>
      <c r="M4384" t="str">
        <f t="shared" si="275"/>
        <v>Intent to Purchase</v>
      </c>
    </row>
    <row r="4385" spans="1:13">
      <c r="A4385">
        <v>10257</v>
      </c>
      <c r="B4385" t="s">
        <v>9</v>
      </c>
      <c r="C4385" t="s">
        <v>18</v>
      </c>
      <c r="D4385" s="3">
        <v>288.515687271986</v>
      </c>
      <c r="E4385">
        <v>28</v>
      </c>
      <c r="F4385" s="5" t="str">
        <f t="shared" si="272"/>
        <v>Young Adult</v>
      </c>
      <c r="G4385" t="s">
        <v>9019</v>
      </c>
      <c r="H4385">
        <v>3</v>
      </c>
      <c r="I4385" t="str">
        <f t="shared" si="273"/>
        <v>Occasional Buyer</v>
      </c>
      <c r="J4385">
        <v>1</v>
      </c>
      <c r="K4385" t="str">
        <f t="shared" si="274"/>
        <v>Unsatisfied</v>
      </c>
      <c r="L4385">
        <v>0</v>
      </c>
      <c r="M4385" t="str">
        <f t="shared" si="275"/>
        <v>No Intent</v>
      </c>
    </row>
    <row r="4386" spans="1:13">
      <c r="A4386">
        <v>10258</v>
      </c>
      <c r="B4386" t="s">
        <v>9</v>
      </c>
      <c r="C4386" t="s">
        <v>10</v>
      </c>
      <c r="D4386" s="3">
        <v>1902.5891695612099</v>
      </c>
      <c r="E4386">
        <v>29</v>
      </c>
      <c r="F4386" s="5" t="str">
        <f t="shared" si="272"/>
        <v>Young Adult</v>
      </c>
      <c r="G4386" t="s">
        <v>9020</v>
      </c>
      <c r="H4386">
        <v>11</v>
      </c>
      <c r="I4386" t="str">
        <f t="shared" si="273"/>
        <v>Frequent Buyer</v>
      </c>
      <c r="J4386">
        <v>2</v>
      </c>
      <c r="K4386" t="str">
        <f t="shared" si="274"/>
        <v>Unsatisfied</v>
      </c>
      <c r="L4386">
        <v>0</v>
      </c>
      <c r="M4386" t="str">
        <f t="shared" si="275"/>
        <v>No Intent</v>
      </c>
    </row>
    <row r="4387" spans="1:13">
      <c r="A4387">
        <v>10259</v>
      </c>
      <c r="B4387" t="s">
        <v>12</v>
      </c>
      <c r="C4387" t="s">
        <v>18</v>
      </c>
      <c r="D4387" s="3">
        <v>645.224158010461</v>
      </c>
      <c r="E4387">
        <v>24</v>
      </c>
      <c r="F4387" s="5" t="str">
        <f t="shared" si="272"/>
        <v>Young Adult</v>
      </c>
      <c r="G4387" t="s">
        <v>9020</v>
      </c>
      <c r="H4387">
        <v>17</v>
      </c>
      <c r="I4387" t="str">
        <f t="shared" si="273"/>
        <v>Very Frequent Buyer</v>
      </c>
      <c r="J4387">
        <v>4</v>
      </c>
      <c r="K4387" t="str">
        <f t="shared" si="274"/>
        <v>Satisfied</v>
      </c>
      <c r="L4387">
        <v>1</v>
      </c>
      <c r="M4387" t="str">
        <f t="shared" si="275"/>
        <v>Intent to Purchase</v>
      </c>
    </row>
    <row r="4388" spans="1:13">
      <c r="A4388">
        <v>10260</v>
      </c>
      <c r="B4388" t="s">
        <v>31</v>
      </c>
      <c r="C4388" t="s">
        <v>10</v>
      </c>
      <c r="D4388" s="3">
        <v>1429.5546807534699</v>
      </c>
      <c r="E4388">
        <v>58</v>
      </c>
      <c r="F4388" s="5" t="str">
        <f t="shared" si="272"/>
        <v>Mature Adult</v>
      </c>
      <c r="G4388" t="s">
        <v>9019</v>
      </c>
      <c r="H4388">
        <v>3</v>
      </c>
      <c r="I4388" t="str">
        <f t="shared" si="273"/>
        <v>Occasional Buyer</v>
      </c>
      <c r="J4388">
        <v>5</v>
      </c>
      <c r="K4388" t="str">
        <f t="shared" si="274"/>
        <v>Satisfied</v>
      </c>
      <c r="L4388">
        <v>1</v>
      </c>
      <c r="M4388" t="str">
        <f t="shared" si="275"/>
        <v>Intent to Purchase</v>
      </c>
    </row>
    <row r="4389" spans="1:13">
      <c r="A4389">
        <v>10261</v>
      </c>
      <c r="B4389" t="s">
        <v>12</v>
      </c>
      <c r="C4389" t="s">
        <v>22</v>
      </c>
      <c r="D4389" s="3">
        <v>826.30969465467899</v>
      </c>
      <c r="E4389">
        <v>63</v>
      </c>
      <c r="F4389" s="5" t="str">
        <f t="shared" si="272"/>
        <v>Senior</v>
      </c>
      <c r="G4389" t="s">
        <v>9019</v>
      </c>
      <c r="H4389">
        <v>7</v>
      </c>
      <c r="I4389" t="str">
        <f t="shared" si="273"/>
        <v>Frequent Buyer</v>
      </c>
      <c r="J4389">
        <v>5</v>
      </c>
      <c r="K4389" t="str">
        <f t="shared" si="274"/>
        <v>Satisfied</v>
      </c>
      <c r="L4389">
        <v>1</v>
      </c>
      <c r="M4389" t="str">
        <f t="shared" si="275"/>
        <v>Intent to Purchase</v>
      </c>
    </row>
    <row r="4390" spans="1:13">
      <c r="A4390">
        <v>10262</v>
      </c>
      <c r="B4390" t="s">
        <v>9</v>
      </c>
      <c r="C4390" t="s">
        <v>13</v>
      </c>
      <c r="D4390" s="3">
        <v>491.63007975660997</v>
      </c>
      <c r="E4390">
        <v>64</v>
      </c>
      <c r="F4390" s="5" t="str">
        <f t="shared" si="272"/>
        <v>Senior</v>
      </c>
      <c r="G4390" t="s">
        <v>9020</v>
      </c>
      <c r="H4390">
        <v>4</v>
      </c>
      <c r="I4390" t="str">
        <f t="shared" si="273"/>
        <v>Regular Buyer</v>
      </c>
      <c r="J4390">
        <v>3</v>
      </c>
      <c r="K4390" t="str">
        <f t="shared" si="274"/>
        <v>Neutral</v>
      </c>
      <c r="L4390">
        <v>1</v>
      </c>
      <c r="M4390" t="str">
        <f t="shared" si="275"/>
        <v>Intent to Purchase</v>
      </c>
    </row>
    <row r="4391" spans="1:13">
      <c r="A4391">
        <v>10263</v>
      </c>
      <c r="B4391" t="s">
        <v>31</v>
      </c>
      <c r="C4391" t="s">
        <v>28</v>
      </c>
      <c r="D4391" s="3">
        <v>1102.8040706556401</v>
      </c>
      <c r="E4391">
        <v>66</v>
      </c>
      <c r="F4391" s="5" t="str">
        <f t="shared" si="272"/>
        <v>Senior</v>
      </c>
      <c r="G4391" t="s">
        <v>9019</v>
      </c>
      <c r="H4391">
        <v>2</v>
      </c>
      <c r="I4391" t="str">
        <f t="shared" si="273"/>
        <v>Occasional Buyer</v>
      </c>
      <c r="J4391">
        <v>4</v>
      </c>
      <c r="K4391" t="str">
        <f t="shared" si="274"/>
        <v>Satisfied</v>
      </c>
      <c r="L4391">
        <v>1</v>
      </c>
      <c r="M4391" t="str">
        <f t="shared" si="275"/>
        <v>Intent to Purchase</v>
      </c>
    </row>
    <row r="4392" spans="1:13">
      <c r="A4392">
        <v>10264</v>
      </c>
      <c r="B4392" t="s">
        <v>31</v>
      </c>
      <c r="C4392" t="s">
        <v>28</v>
      </c>
      <c r="D4392" s="3">
        <v>2152.1662414505699</v>
      </c>
      <c r="E4392">
        <v>30</v>
      </c>
      <c r="F4392" s="5" t="str">
        <f t="shared" si="272"/>
        <v>Adult</v>
      </c>
      <c r="G4392" t="s">
        <v>9020</v>
      </c>
      <c r="H4392">
        <v>6</v>
      </c>
      <c r="I4392" t="str">
        <f t="shared" si="273"/>
        <v>Regular Buyer</v>
      </c>
      <c r="J4392">
        <v>3</v>
      </c>
      <c r="K4392" t="str">
        <f t="shared" si="274"/>
        <v>Neutral</v>
      </c>
      <c r="L4392">
        <v>0</v>
      </c>
      <c r="M4392" t="str">
        <f t="shared" si="275"/>
        <v>No Intent</v>
      </c>
    </row>
    <row r="4393" spans="1:13">
      <c r="A4393">
        <v>10265</v>
      </c>
      <c r="B4393" t="s">
        <v>31</v>
      </c>
      <c r="C4393" t="s">
        <v>22</v>
      </c>
      <c r="D4393" s="3">
        <v>2063.8488267059201</v>
      </c>
      <c r="E4393">
        <v>66</v>
      </c>
      <c r="F4393" s="5" t="str">
        <f t="shared" si="272"/>
        <v>Senior</v>
      </c>
      <c r="G4393" t="s">
        <v>9019</v>
      </c>
      <c r="H4393">
        <v>6</v>
      </c>
      <c r="I4393" t="str">
        <f t="shared" si="273"/>
        <v>Regular Buyer</v>
      </c>
      <c r="J4393">
        <v>3</v>
      </c>
      <c r="K4393" t="str">
        <f t="shared" si="274"/>
        <v>Neutral</v>
      </c>
      <c r="L4393">
        <v>0</v>
      </c>
      <c r="M4393" t="str">
        <f t="shared" si="275"/>
        <v>No Intent</v>
      </c>
    </row>
    <row r="4394" spans="1:13">
      <c r="A4394">
        <v>10266</v>
      </c>
      <c r="B4394" t="s">
        <v>15</v>
      </c>
      <c r="C4394" t="s">
        <v>22</v>
      </c>
      <c r="D4394" s="3">
        <v>1606.0501652671601</v>
      </c>
      <c r="E4394">
        <v>59</v>
      </c>
      <c r="F4394" s="5" t="str">
        <f t="shared" si="272"/>
        <v>Mature Adult</v>
      </c>
      <c r="G4394" t="s">
        <v>9020</v>
      </c>
      <c r="H4394">
        <v>7</v>
      </c>
      <c r="I4394" t="str">
        <f t="shared" si="273"/>
        <v>Frequent Buyer</v>
      </c>
      <c r="J4394">
        <v>3</v>
      </c>
      <c r="K4394" t="str">
        <f t="shared" si="274"/>
        <v>Neutral</v>
      </c>
      <c r="L4394">
        <v>1</v>
      </c>
      <c r="M4394" t="str">
        <f t="shared" si="275"/>
        <v>Intent to Purchase</v>
      </c>
    </row>
    <row r="4395" spans="1:13">
      <c r="A4395">
        <v>10267</v>
      </c>
      <c r="B4395" t="s">
        <v>31</v>
      </c>
      <c r="C4395" t="s">
        <v>28</v>
      </c>
      <c r="D4395" s="3">
        <v>1263.02600152984</v>
      </c>
      <c r="E4395">
        <v>48</v>
      </c>
      <c r="F4395" s="5" t="str">
        <f t="shared" si="272"/>
        <v>Middle aged</v>
      </c>
      <c r="G4395" t="s">
        <v>9019</v>
      </c>
      <c r="H4395">
        <v>13</v>
      </c>
      <c r="I4395" t="str">
        <f t="shared" si="273"/>
        <v>Very Frequent Buyer</v>
      </c>
      <c r="J4395">
        <v>1</v>
      </c>
      <c r="K4395" t="str">
        <f t="shared" si="274"/>
        <v>Unsatisfied</v>
      </c>
      <c r="L4395">
        <v>0</v>
      </c>
      <c r="M4395" t="str">
        <f t="shared" si="275"/>
        <v>No Intent</v>
      </c>
    </row>
    <row r="4396" spans="1:13">
      <c r="A4396">
        <v>10268</v>
      </c>
      <c r="B4396" t="s">
        <v>24</v>
      </c>
      <c r="C4396" t="s">
        <v>10</v>
      </c>
      <c r="D4396" s="3">
        <v>1155.7258637889599</v>
      </c>
      <c r="E4396">
        <v>20</v>
      </c>
      <c r="F4396" s="5" t="str">
        <f t="shared" ref="F4396:F4459" si="276">IF(E4396&lt;20,"Adolescent",IF(E4396&lt;30,"Young Adult",IF(E4396&lt;40,"Adult",IF(E4396&lt;50,"Middle aged",IF(E4396&lt;60,"Mature Adult","Senior")))))</f>
        <v>Young Adult</v>
      </c>
      <c r="G4396" t="s">
        <v>9020</v>
      </c>
      <c r="H4396">
        <v>7</v>
      </c>
      <c r="I4396" t="str">
        <f t="shared" si="273"/>
        <v>Frequent Buyer</v>
      </c>
      <c r="J4396">
        <v>1</v>
      </c>
      <c r="K4396" t="str">
        <f t="shared" si="274"/>
        <v>Unsatisfied</v>
      </c>
      <c r="L4396">
        <v>0</v>
      </c>
      <c r="M4396" t="str">
        <f t="shared" si="275"/>
        <v>No Intent</v>
      </c>
    </row>
    <row r="4397" spans="1:13">
      <c r="A4397">
        <v>10269</v>
      </c>
      <c r="B4397" t="s">
        <v>9</v>
      </c>
      <c r="C4397" t="s">
        <v>13</v>
      </c>
      <c r="D4397" s="3">
        <v>1170.0655073902501</v>
      </c>
      <c r="E4397">
        <v>54</v>
      </c>
      <c r="F4397" s="5" t="str">
        <f t="shared" si="276"/>
        <v>Mature Adult</v>
      </c>
      <c r="G4397" t="s">
        <v>9020</v>
      </c>
      <c r="H4397">
        <v>14</v>
      </c>
      <c r="I4397" t="str">
        <f t="shared" si="273"/>
        <v>Very Frequent Buyer</v>
      </c>
      <c r="J4397">
        <v>4</v>
      </c>
      <c r="K4397" t="str">
        <f t="shared" si="274"/>
        <v>Satisfied</v>
      </c>
      <c r="L4397">
        <v>1</v>
      </c>
      <c r="M4397" t="str">
        <f t="shared" si="275"/>
        <v>Intent to Purchase</v>
      </c>
    </row>
    <row r="4398" spans="1:13">
      <c r="A4398">
        <v>10270</v>
      </c>
      <c r="B4398" t="s">
        <v>9</v>
      </c>
      <c r="C4398" t="s">
        <v>18</v>
      </c>
      <c r="D4398" s="3">
        <v>2397.2987010773199</v>
      </c>
      <c r="E4398">
        <v>54</v>
      </c>
      <c r="F4398" s="5" t="str">
        <f t="shared" si="276"/>
        <v>Mature Adult</v>
      </c>
      <c r="G4398" t="s">
        <v>9019</v>
      </c>
      <c r="H4398">
        <v>12</v>
      </c>
      <c r="I4398" t="str">
        <f t="shared" si="273"/>
        <v>Frequent Buyer</v>
      </c>
      <c r="J4398">
        <v>2</v>
      </c>
      <c r="K4398" t="str">
        <f t="shared" si="274"/>
        <v>Unsatisfied</v>
      </c>
      <c r="L4398">
        <v>0</v>
      </c>
      <c r="M4398" t="str">
        <f t="shared" si="275"/>
        <v>No Intent</v>
      </c>
    </row>
    <row r="4399" spans="1:13">
      <c r="A4399">
        <v>10271</v>
      </c>
      <c r="B4399" t="s">
        <v>31</v>
      </c>
      <c r="C4399" t="s">
        <v>10</v>
      </c>
      <c r="D4399" s="3">
        <v>952.59959337853797</v>
      </c>
      <c r="E4399">
        <v>36</v>
      </c>
      <c r="F4399" s="5" t="str">
        <f t="shared" si="276"/>
        <v>Adult</v>
      </c>
      <c r="G4399" t="s">
        <v>9020</v>
      </c>
      <c r="H4399">
        <v>18</v>
      </c>
      <c r="I4399" t="str">
        <f t="shared" si="273"/>
        <v>Very Frequent Buyer</v>
      </c>
      <c r="J4399">
        <v>4</v>
      </c>
      <c r="K4399" t="str">
        <f t="shared" si="274"/>
        <v>Satisfied</v>
      </c>
      <c r="L4399">
        <v>1</v>
      </c>
      <c r="M4399" t="str">
        <f t="shared" si="275"/>
        <v>Intent to Purchase</v>
      </c>
    </row>
    <row r="4400" spans="1:13">
      <c r="A4400">
        <v>10272</v>
      </c>
      <c r="B4400" t="s">
        <v>9</v>
      </c>
      <c r="C4400" t="s">
        <v>13</v>
      </c>
      <c r="D4400" s="3">
        <v>1637.8617308140099</v>
      </c>
      <c r="E4400">
        <v>29</v>
      </c>
      <c r="F4400" s="5" t="str">
        <f t="shared" si="276"/>
        <v>Young Adult</v>
      </c>
      <c r="G4400" t="s">
        <v>9019</v>
      </c>
      <c r="H4400">
        <v>14</v>
      </c>
      <c r="I4400" t="str">
        <f t="shared" si="273"/>
        <v>Very Frequent Buyer</v>
      </c>
      <c r="J4400">
        <v>1</v>
      </c>
      <c r="K4400" t="str">
        <f t="shared" si="274"/>
        <v>Unsatisfied</v>
      </c>
      <c r="L4400">
        <v>0</v>
      </c>
      <c r="M4400" t="str">
        <f t="shared" si="275"/>
        <v>No Intent</v>
      </c>
    </row>
    <row r="4401" spans="1:13">
      <c r="A4401">
        <v>10273</v>
      </c>
      <c r="B4401" t="s">
        <v>24</v>
      </c>
      <c r="C4401" t="s">
        <v>22</v>
      </c>
      <c r="D4401" s="3">
        <v>641.17392397002595</v>
      </c>
      <c r="E4401">
        <v>20</v>
      </c>
      <c r="F4401" s="5" t="str">
        <f t="shared" si="276"/>
        <v>Young Adult</v>
      </c>
      <c r="G4401" t="s">
        <v>9020</v>
      </c>
      <c r="H4401">
        <v>1</v>
      </c>
      <c r="I4401" t="str">
        <f t="shared" si="273"/>
        <v>Rare Buyer</v>
      </c>
      <c r="J4401">
        <v>4</v>
      </c>
      <c r="K4401" t="str">
        <f t="shared" si="274"/>
        <v>Satisfied</v>
      </c>
      <c r="L4401">
        <v>1</v>
      </c>
      <c r="M4401" t="str">
        <f t="shared" si="275"/>
        <v>Intent to Purchase</v>
      </c>
    </row>
    <row r="4402" spans="1:13">
      <c r="A4402">
        <v>10274</v>
      </c>
      <c r="B4402" t="s">
        <v>9</v>
      </c>
      <c r="C4402" t="s">
        <v>18</v>
      </c>
      <c r="D4402" s="3">
        <v>1134.9576744078399</v>
      </c>
      <c r="E4402">
        <v>44</v>
      </c>
      <c r="F4402" s="5" t="str">
        <f t="shared" si="276"/>
        <v>Middle aged</v>
      </c>
      <c r="G4402" t="s">
        <v>9020</v>
      </c>
      <c r="H4402">
        <v>16</v>
      </c>
      <c r="I4402" t="str">
        <f t="shared" si="273"/>
        <v>Very Frequent Buyer</v>
      </c>
      <c r="J4402">
        <v>1</v>
      </c>
      <c r="K4402" t="str">
        <f t="shared" si="274"/>
        <v>Unsatisfied</v>
      </c>
      <c r="L4402">
        <v>1</v>
      </c>
      <c r="M4402" t="str">
        <f t="shared" si="275"/>
        <v>Intent to Purchase</v>
      </c>
    </row>
    <row r="4403" spans="1:13">
      <c r="A4403">
        <v>10275</v>
      </c>
      <c r="B4403" t="s">
        <v>31</v>
      </c>
      <c r="C4403" t="s">
        <v>10</v>
      </c>
      <c r="D4403" s="3">
        <v>2153.92863383236</v>
      </c>
      <c r="E4403">
        <v>61</v>
      </c>
      <c r="F4403" s="5" t="str">
        <f t="shared" si="276"/>
        <v>Senior</v>
      </c>
      <c r="G4403" t="s">
        <v>9020</v>
      </c>
      <c r="H4403">
        <v>1</v>
      </c>
      <c r="I4403" t="str">
        <f t="shared" si="273"/>
        <v>Rare Buyer</v>
      </c>
      <c r="J4403">
        <v>4</v>
      </c>
      <c r="K4403" t="str">
        <f t="shared" si="274"/>
        <v>Satisfied</v>
      </c>
      <c r="L4403">
        <v>1</v>
      </c>
      <c r="M4403" t="str">
        <f t="shared" si="275"/>
        <v>Intent to Purchase</v>
      </c>
    </row>
    <row r="4404" spans="1:13">
      <c r="A4404">
        <v>10276</v>
      </c>
      <c r="B4404" t="s">
        <v>24</v>
      </c>
      <c r="C4404" t="s">
        <v>13</v>
      </c>
      <c r="D4404" s="3">
        <v>2404.7859148245702</v>
      </c>
      <c r="E4404">
        <v>19</v>
      </c>
      <c r="F4404" s="5" t="str">
        <f t="shared" si="276"/>
        <v>Adolescent</v>
      </c>
      <c r="G4404" t="s">
        <v>9019</v>
      </c>
      <c r="H4404">
        <v>4</v>
      </c>
      <c r="I4404" t="str">
        <f t="shared" si="273"/>
        <v>Regular Buyer</v>
      </c>
      <c r="J4404">
        <v>5</v>
      </c>
      <c r="K4404" t="str">
        <f t="shared" si="274"/>
        <v>Satisfied</v>
      </c>
      <c r="L4404">
        <v>0</v>
      </c>
      <c r="M4404" t="str">
        <f t="shared" si="275"/>
        <v>No Intent</v>
      </c>
    </row>
    <row r="4405" spans="1:13">
      <c r="A4405">
        <v>10277</v>
      </c>
      <c r="B4405" t="s">
        <v>24</v>
      </c>
      <c r="C4405" t="s">
        <v>18</v>
      </c>
      <c r="D4405" s="3">
        <v>803.40010217475697</v>
      </c>
      <c r="E4405">
        <v>45</v>
      </c>
      <c r="F4405" s="5" t="str">
        <f t="shared" si="276"/>
        <v>Middle aged</v>
      </c>
      <c r="G4405" t="s">
        <v>9019</v>
      </c>
      <c r="H4405">
        <v>17</v>
      </c>
      <c r="I4405" t="str">
        <f t="shared" si="273"/>
        <v>Very Frequent Buyer</v>
      </c>
      <c r="J4405">
        <v>4</v>
      </c>
      <c r="K4405" t="str">
        <f t="shared" si="274"/>
        <v>Satisfied</v>
      </c>
      <c r="L4405">
        <v>1</v>
      </c>
      <c r="M4405" t="str">
        <f t="shared" si="275"/>
        <v>Intent to Purchase</v>
      </c>
    </row>
    <row r="4406" spans="1:13">
      <c r="A4406">
        <v>10278</v>
      </c>
      <c r="B4406" t="s">
        <v>9</v>
      </c>
      <c r="C4406" t="s">
        <v>13</v>
      </c>
      <c r="D4406" s="3">
        <v>2377.4794243056299</v>
      </c>
      <c r="E4406">
        <v>46</v>
      </c>
      <c r="F4406" s="5" t="str">
        <f t="shared" si="276"/>
        <v>Middle aged</v>
      </c>
      <c r="G4406" t="s">
        <v>9020</v>
      </c>
      <c r="H4406">
        <v>19</v>
      </c>
      <c r="I4406" t="str">
        <f t="shared" si="273"/>
        <v>Very Frequent Buyer</v>
      </c>
      <c r="J4406">
        <v>2</v>
      </c>
      <c r="K4406" t="str">
        <f t="shared" si="274"/>
        <v>Unsatisfied</v>
      </c>
      <c r="L4406">
        <v>1</v>
      </c>
      <c r="M4406" t="str">
        <f t="shared" si="275"/>
        <v>Intent to Purchase</v>
      </c>
    </row>
    <row r="4407" spans="1:13">
      <c r="A4407">
        <v>10279</v>
      </c>
      <c r="B4407" t="s">
        <v>31</v>
      </c>
      <c r="C4407" t="s">
        <v>10</v>
      </c>
      <c r="D4407" s="3">
        <v>1970.74802924152</v>
      </c>
      <c r="E4407">
        <v>23</v>
      </c>
      <c r="F4407" s="5" t="str">
        <f t="shared" si="276"/>
        <v>Young Adult</v>
      </c>
      <c r="G4407" t="s">
        <v>9020</v>
      </c>
      <c r="H4407">
        <v>12</v>
      </c>
      <c r="I4407" t="str">
        <f t="shared" si="273"/>
        <v>Frequent Buyer</v>
      </c>
      <c r="J4407">
        <v>4</v>
      </c>
      <c r="K4407" t="str">
        <f t="shared" si="274"/>
        <v>Satisfied</v>
      </c>
      <c r="L4407">
        <v>1</v>
      </c>
      <c r="M4407" t="str">
        <f t="shared" si="275"/>
        <v>Intent to Purchase</v>
      </c>
    </row>
    <row r="4408" spans="1:13">
      <c r="A4408">
        <v>10280</v>
      </c>
      <c r="B4408" t="s">
        <v>15</v>
      </c>
      <c r="C4408" t="s">
        <v>10</v>
      </c>
      <c r="D4408" s="3">
        <v>803.76893686891196</v>
      </c>
      <c r="E4408">
        <v>36</v>
      </c>
      <c r="F4408" s="5" t="str">
        <f t="shared" si="276"/>
        <v>Adult</v>
      </c>
      <c r="G4408" t="s">
        <v>9019</v>
      </c>
      <c r="H4408">
        <v>11</v>
      </c>
      <c r="I4408" t="str">
        <f t="shared" si="273"/>
        <v>Frequent Buyer</v>
      </c>
      <c r="J4408">
        <v>2</v>
      </c>
      <c r="K4408" t="str">
        <f t="shared" si="274"/>
        <v>Unsatisfied</v>
      </c>
      <c r="L4408">
        <v>0</v>
      </c>
      <c r="M4408" t="str">
        <f t="shared" si="275"/>
        <v>No Intent</v>
      </c>
    </row>
    <row r="4409" spans="1:13">
      <c r="A4409">
        <v>10281</v>
      </c>
      <c r="B4409" t="s">
        <v>12</v>
      </c>
      <c r="C4409" t="s">
        <v>28</v>
      </c>
      <c r="D4409" s="3">
        <v>2858.5263128433298</v>
      </c>
      <c r="E4409">
        <v>66</v>
      </c>
      <c r="F4409" s="5" t="str">
        <f t="shared" si="276"/>
        <v>Senior</v>
      </c>
      <c r="G4409" t="s">
        <v>9020</v>
      </c>
      <c r="H4409">
        <v>8</v>
      </c>
      <c r="I4409" t="str">
        <f t="shared" si="273"/>
        <v>Frequent Buyer</v>
      </c>
      <c r="J4409">
        <v>4</v>
      </c>
      <c r="K4409" t="str">
        <f t="shared" si="274"/>
        <v>Satisfied</v>
      </c>
      <c r="L4409">
        <v>1</v>
      </c>
      <c r="M4409" t="str">
        <f t="shared" si="275"/>
        <v>Intent to Purchase</v>
      </c>
    </row>
    <row r="4410" spans="1:13">
      <c r="A4410">
        <v>10282</v>
      </c>
      <c r="B4410" t="s">
        <v>24</v>
      </c>
      <c r="C4410" t="s">
        <v>22</v>
      </c>
      <c r="D4410" s="3">
        <v>709.38510675781799</v>
      </c>
      <c r="E4410">
        <v>46</v>
      </c>
      <c r="F4410" s="5" t="str">
        <f t="shared" si="276"/>
        <v>Middle aged</v>
      </c>
      <c r="G4410" t="s">
        <v>9020</v>
      </c>
      <c r="H4410">
        <v>17</v>
      </c>
      <c r="I4410" t="str">
        <f t="shared" si="273"/>
        <v>Very Frequent Buyer</v>
      </c>
      <c r="J4410">
        <v>1</v>
      </c>
      <c r="K4410" t="str">
        <f t="shared" si="274"/>
        <v>Unsatisfied</v>
      </c>
      <c r="L4410">
        <v>1</v>
      </c>
      <c r="M4410" t="str">
        <f t="shared" si="275"/>
        <v>Intent to Purchase</v>
      </c>
    </row>
    <row r="4411" spans="1:13">
      <c r="A4411">
        <v>10283</v>
      </c>
      <c r="B4411" t="s">
        <v>31</v>
      </c>
      <c r="C4411" t="s">
        <v>10</v>
      </c>
      <c r="D4411" s="3">
        <v>1636.2895529733401</v>
      </c>
      <c r="E4411">
        <v>61</v>
      </c>
      <c r="F4411" s="5" t="str">
        <f t="shared" si="276"/>
        <v>Senior</v>
      </c>
      <c r="G4411" t="s">
        <v>9020</v>
      </c>
      <c r="H4411">
        <v>6</v>
      </c>
      <c r="I4411" t="str">
        <f t="shared" si="273"/>
        <v>Regular Buyer</v>
      </c>
      <c r="J4411">
        <v>3</v>
      </c>
      <c r="K4411" t="str">
        <f t="shared" si="274"/>
        <v>Neutral</v>
      </c>
      <c r="L4411">
        <v>1</v>
      </c>
      <c r="M4411" t="str">
        <f t="shared" si="275"/>
        <v>Intent to Purchase</v>
      </c>
    </row>
    <row r="4412" spans="1:13">
      <c r="A4412">
        <v>10284</v>
      </c>
      <c r="B4412" t="s">
        <v>15</v>
      </c>
      <c r="C4412" t="s">
        <v>18</v>
      </c>
      <c r="D4412" s="3">
        <v>251.02080523959199</v>
      </c>
      <c r="E4412">
        <v>20</v>
      </c>
      <c r="F4412" s="5" t="str">
        <f t="shared" si="276"/>
        <v>Young Adult</v>
      </c>
      <c r="G4412" t="s">
        <v>9019</v>
      </c>
      <c r="H4412">
        <v>15</v>
      </c>
      <c r="I4412" t="str">
        <f t="shared" si="273"/>
        <v>Very Frequent Buyer</v>
      </c>
      <c r="J4412">
        <v>3</v>
      </c>
      <c r="K4412" t="str">
        <f t="shared" si="274"/>
        <v>Neutral</v>
      </c>
      <c r="L4412">
        <v>0</v>
      </c>
      <c r="M4412" t="str">
        <f t="shared" si="275"/>
        <v>No Intent</v>
      </c>
    </row>
    <row r="4413" spans="1:13">
      <c r="A4413">
        <v>10285</v>
      </c>
      <c r="B4413" t="s">
        <v>9</v>
      </c>
      <c r="C4413" t="s">
        <v>22</v>
      </c>
      <c r="D4413" s="3">
        <v>2354.4599589304898</v>
      </c>
      <c r="E4413">
        <v>46</v>
      </c>
      <c r="F4413" s="5" t="str">
        <f t="shared" si="276"/>
        <v>Middle aged</v>
      </c>
      <c r="G4413" t="s">
        <v>9019</v>
      </c>
      <c r="H4413">
        <v>12</v>
      </c>
      <c r="I4413" t="str">
        <f t="shared" si="273"/>
        <v>Frequent Buyer</v>
      </c>
      <c r="J4413">
        <v>5</v>
      </c>
      <c r="K4413" t="str">
        <f t="shared" si="274"/>
        <v>Satisfied</v>
      </c>
      <c r="L4413">
        <v>1</v>
      </c>
      <c r="M4413" t="str">
        <f t="shared" si="275"/>
        <v>Intent to Purchase</v>
      </c>
    </row>
    <row r="4414" spans="1:13">
      <c r="A4414">
        <v>10286</v>
      </c>
      <c r="B4414" t="s">
        <v>15</v>
      </c>
      <c r="C4414" t="s">
        <v>10</v>
      </c>
      <c r="D4414" s="3">
        <v>371.47348567069997</v>
      </c>
      <c r="E4414">
        <v>30</v>
      </c>
      <c r="F4414" s="5" t="str">
        <f t="shared" si="276"/>
        <v>Adult</v>
      </c>
      <c r="G4414" t="s">
        <v>9019</v>
      </c>
      <c r="H4414">
        <v>7</v>
      </c>
      <c r="I4414" t="str">
        <f t="shared" si="273"/>
        <v>Frequent Buyer</v>
      </c>
      <c r="J4414">
        <v>4</v>
      </c>
      <c r="K4414" t="str">
        <f t="shared" si="274"/>
        <v>Satisfied</v>
      </c>
      <c r="L4414">
        <v>0</v>
      </c>
      <c r="M4414" t="str">
        <f t="shared" si="275"/>
        <v>No Intent</v>
      </c>
    </row>
    <row r="4415" spans="1:13">
      <c r="A4415">
        <v>10287</v>
      </c>
      <c r="B4415" t="s">
        <v>24</v>
      </c>
      <c r="C4415" t="s">
        <v>18</v>
      </c>
      <c r="D4415" s="3">
        <v>987.10939335902901</v>
      </c>
      <c r="E4415">
        <v>63</v>
      </c>
      <c r="F4415" s="5" t="str">
        <f t="shared" si="276"/>
        <v>Senior</v>
      </c>
      <c r="G4415" t="s">
        <v>9019</v>
      </c>
      <c r="H4415">
        <v>2</v>
      </c>
      <c r="I4415" t="str">
        <f t="shared" si="273"/>
        <v>Occasional Buyer</v>
      </c>
      <c r="J4415">
        <v>4</v>
      </c>
      <c r="K4415" t="str">
        <f t="shared" si="274"/>
        <v>Satisfied</v>
      </c>
      <c r="L4415">
        <v>1</v>
      </c>
      <c r="M4415" t="str">
        <f t="shared" si="275"/>
        <v>Intent to Purchase</v>
      </c>
    </row>
    <row r="4416" spans="1:13">
      <c r="A4416">
        <v>10288</v>
      </c>
      <c r="B4416" t="s">
        <v>12</v>
      </c>
      <c r="C4416" t="s">
        <v>22</v>
      </c>
      <c r="D4416" s="3">
        <v>2710.0362007262102</v>
      </c>
      <c r="E4416">
        <v>33</v>
      </c>
      <c r="F4416" s="5" t="str">
        <f t="shared" si="276"/>
        <v>Adult</v>
      </c>
      <c r="G4416" t="s">
        <v>9020</v>
      </c>
      <c r="H4416">
        <v>2</v>
      </c>
      <c r="I4416" t="str">
        <f t="shared" si="273"/>
        <v>Occasional Buyer</v>
      </c>
      <c r="J4416">
        <v>2</v>
      </c>
      <c r="K4416" t="str">
        <f t="shared" si="274"/>
        <v>Unsatisfied</v>
      </c>
      <c r="L4416">
        <v>1</v>
      </c>
      <c r="M4416" t="str">
        <f t="shared" si="275"/>
        <v>Intent to Purchase</v>
      </c>
    </row>
    <row r="4417" spans="1:13">
      <c r="A4417">
        <v>10289</v>
      </c>
      <c r="B4417" t="s">
        <v>9</v>
      </c>
      <c r="C4417" t="s">
        <v>18</v>
      </c>
      <c r="D4417" s="3">
        <v>579.99845372217897</v>
      </c>
      <c r="E4417">
        <v>55</v>
      </c>
      <c r="F4417" s="5" t="str">
        <f t="shared" si="276"/>
        <v>Mature Adult</v>
      </c>
      <c r="G4417" t="s">
        <v>9020</v>
      </c>
      <c r="H4417">
        <v>18</v>
      </c>
      <c r="I4417" t="str">
        <f t="shared" si="273"/>
        <v>Very Frequent Buyer</v>
      </c>
      <c r="J4417">
        <v>2</v>
      </c>
      <c r="K4417" t="str">
        <f t="shared" si="274"/>
        <v>Unsatisfied</v>
      </c>
      <c r="L4417">
        <v>1</v>
      </c>
      <c r="M4417" t="str">
        <f t="shared" si="275"/>
        <v>Intent to Purchase</v>
      </c>
    </row>
    <row r="4418" spans="1:13">
      <c r="A4418">
        <v>10290</v>
      </c>
      <c r="B4418" t="s">
        <v>24</v>
      </c>
      <c r="C4418" t="s">
        <v>10</v>
      </c>
      <c r="D4418" s="3">
        <v>300.13004142070901</v>
      </c>
      <c r="E4418">
        <v>20</v>
      </c>
      <c r="F4418" s="5" t="str">
        <f t="shared" si="276"/>
        <v>Young Adult</v>
      </c>
      <c r="G4418" t="s">
        <v>9019</v>
      </c>
      <c r="H4418">
        <v>15</v>
      </c>
      <c r="I4418" t="str">
        <f t="shared" ref="I4418:I4481" si="277">IF(H4418=0, "No Purchases",
IF(H4418&lt;=1, "Rare Buyer",
IF(H4418&lt;=3, "Occasional Buyer",
IF(H4418&lt;=6, "Regular Buyer",
IF(H4418&lt;=12, "Frequent Buyer", "Very Frequent Buyer")))))</f>
        <v>Very Frequent Buyer</v>
      </c>
      <c r="J4418">
        <v>1</v>
      </c>
      <c r="K4418" t="str">
        <f t="shared" ref="K4418:K4481" si="278">IF(J4418&lt;=2, "Unsatisfied",
IF(J4418=3, "Neutral",
IF(J4418&gt;=4, "Satisfied", "N/A")))</f>
        <v>Unsatisfied</v>
      </c>
      <c r="L4418">
        <v>0</v>
      </c>
      <c r="M4418" t="str">
        <f t="shared" ref="M4418:M4481" si="279">IF(L4418=0, "No Intent", IF(L4418=1,"Intent to Purchase", "N/A"))</f>
        <v>No Intent</v>
      </c>
    </row>
    <row r="4419" spans="1:13">
      <c r="A4419">
        <v>10291</v>
      </c>
      <c r="B4419" t="s">
        <v>24</v>
      </c>
      <c r="C4419" t="s">
        <v>18</v>
      </c>
      <c r="D4419" s="3">
        <v>323.20970013683302</v>
      </c>
      <c r="E4419">
        <v>41</v>
      </c>
      <c r="F4419" s="5" t="str">
        <f t="shared" si="276"/>
        <v>Middle aged</v>
      </c>
      <c r="G4419" t="s">
        <v>9019</v>
      </c>
      <c r="H4419">
        <v>1</v>
      </c>
      <c r="I4419" t="str">
        <f t="shared" si="277"/>
        <v>Rare Buyer</v>
      </c>
      <c r="J4419">
        <v>3</v>
      </c>
      <c r="K4419" t="str">
        <f t="shared" si="278"/>
        <v>Neutral</v>
      </c>
      <c r="L4419">
        <v>0</v>
      </c>
      <c r="M4419" t="str">
        <f t="shared" si="279"/>
        <v>No Intent</v>
      </c>
    </row>
    <row r="4420" spans="1:13">
      <c r="A4420">
        <v>10292</v>
      </c>
      <c r="B4420" t="s">
        <v>31</v>
      </c>
      <c r="C4420" t="s">
        <v>22</v>
      </c>
      <c r="D4420" s="3">
        <v>2294.2757924256498</v>
      </c>
      <c r="E4420">
        <v>49</v>
      </c>
      <c r="F4420" s="5" t="str">
        <f t="shared" si="276"/>
        <v>Middle aged</v>
      </c>
      <c r="G4420" t="s">
        <v>9020</v>
      </c>
      <c r="H4420">
        <v>16</v>
      </c>
      <c r="I4420" t="str">
        <f t="shared" si="277"/>
        <v>Very Frequent Buyer</v>
      </c>
      <c r="J4420">
        <v>4</v>
      </c>
      <c r="K4420" t="str">
        <f t="shared" si="278"/>
        <v>Satisfied</v>
      </c>
      <c r="L4420">
        <v>1</v>
      </c>
      <c r="M4420" t="str">
        <f t="shared" si="279"/>
        <v>Intent to Purchase</v>
      </c>
    </row>
    <row r="4421" spans="1:13">
      <c r="A4421">
        <v>10293</v>
      </c>
      <c r="B4421" t="s">
        <v>31</v>
      </c>
      <c r="C4421" t="s">
        <v>10</v>
      </c>
      <c r="D4421" s="3">
        <v>214.567471916003</v>
      </c>
      <c r="E4421">
        <v>40</v>
      </c>
      <c r="F4421" s="5" t="str">
        <f t="shared" si="276"/>
        <v>Middle aged</v>
      </c>
      <c r="G4421" t="s">
        <v>9019</v>
      </c>
      <c r="H4421">
        <v>13</v>
      </c>
      <c r="I4421" t="str">
        <f t="shared" si="277"/>
        <v>Very Frequent Buyer</v>
      </c>
      <c r="J4421">
        <v>4</v>
      </c>
      <c r="K4421" t="str">
        <f t="shared" si="278"/>
        <v>Satisfied</v>
      </c>
      <c r="L4421">
        <v>1</v>
      </c>
      <c r="M4421" t="str">
        <f t="shared" si="279"/>
        <v>Intent to Purchase</v>
      </c>
    </row>
    <row r="4422" spans="1:13">
      <c r="A4422">
        <v>10294</v>
      </c>
      <c r="B4422" t="s">
        <v>24</v>
      </c>
      <c r="C4422" t="s">
        <v>18</v>
      </c>
      <c r="D4422" s="3">
        <v>2289.9876327884799</v>
      </c>
      <c r="E4422">
        <v>19</v>
      </c>
      <c r="F4422" s="5" t="str">
        <f t="shared" si="276"/>
        <v>Adolescent</v>
      </c>
      <c r="G4422" t="s">
        <v>9019</v>
      </c>
      <c r="H4422">
        <v>4</v>
      </c>
      <c r="I4422" t="str">
        <f t="shared" si="277"/>
        <v>Regular Buyer</v>
      </c>
      <c r="J4422">
        <v>1</v>
      </c>
      <c r="K4422" t="str">
        <f t="shared" si="278"/>
        <v>Unsatisfied</v>
      </c>
      <c r="L4422">
        <v>0</v>
      </c>
      <c r="M4422" t="str">
        <f t="shared" si="279"/>
        <v>No Intent</v>
      </c>
    </row>
    <row r="4423" spans="1:13">
      <c r="A4423">
        <v>10295</v>
      </c>
      <c r="B4423" t="s">
        <v>15</v>
      </c>
      <c r="C4423" t="s">
        <v>13</v>
      </c>
      <c r="D4423" s="3">
        <v>1896.6453372019801</v>
      </c>
      <c r="E4423">
        <v>28</v>
      </c>
      <c r="F4423" s="5" t="str">
        <f t="shared" si="276"/>
        <v>Young Adult</v>
      </c>
      <c r="G4423" t="s">
        <v>9020</v>
      </c>
      <c r="H4423">
        <v>18</v>
      </c>
      <c r="I4423" t="str">
        <f t="shared" si="277"/>
        <v>Very Frequent Buyer</v>
      </c>
      <c r="J4423">
        <v>1</v>
      </c>
      <c r="K4423" t="str">
        <f t="shared" si="278"/>
        <v>Unsatisfied</v>
      </c>
      <c r="L4423">
        <v>0</v>
      </c>
      <c r="M4423" t="str">
        <f t="shared" si="279"/>
        <v>No Intent</v>
      </c>
    </row>
    <row r="4424" spans="1:13">
      <c r="A4424">
        <v>10296</v>
      </c>
      <c r="B4424" t="s">
        <v>31</v>
      </c>
      <c r="C4424" t="s">
        <v>18</v>
      </c>
      <c r="D4424" s="3">
        <v>332.51129972220099</v>
      </c>
      <c r="E4424">
        <v>63</v>
      </c>
      <c r="F4424" s="5" t="str">
        <f t="shared" si="276"/>
        <v>Senior</v>
      </c>
      <c r="G4424" t="s">
        <v>9019</v>
      </c>
      <c r="H4424">
        <v>3</v>
      </c>
      <c r="I4424" t="str">
        <f t="shared" si="277"/>
        <v>Occasional Buyer</v>
      </c>
      <c r="J4424">
        <v>3</v>
      </c>
      <c r="K4424" t="str">
        <f t="shared" si="278"/>
        <v>Neutral</v>
      </c>
      <c r="L4424">
        <v>0</v>
      </c>
      <c r="M4424" t="str">
        <f t="shared" si="279"/>
        <v>No Intent</v>
      </c>
    </row>
    <row r="4425" spans="1:13">
      <c r="A4425">
        <v>10297</v>
      </c>
      <c r="B4425" t="s">
        <v>24</v>
      </c>
      <c r="C4425" t="s">
        <v>22</v>
      </c>
      <c r="D4425" s="3">
        <v>2944.4437831996402</v>
      </c>
      <c r="E4425">
        <v>35</v>
      </c>
      <c r="F4425" s="5" t="str">
        <f t="shared" si="276"/>
        <v>Adult</v>
      </c>
      <c r="G4425" t="s">
        <v>9019</v>
      </c>
      <c r="H4425">
        <v>6</v>
      </c>
      <c r="I4425" t="str">
        <f t="shared" si="277"/>
        <v>Regular Buyer</v>
      </c>
      <c r="J4425">
        <v>4</v>
      </c>
      <c r="K4425" t="str">
        <f t="shared" si="278"/>
        <v>Satisfied</v>
      </c>
      <c r="L4425">
        <v>1</v>
      </c>
      <c r="M4425" t="str">
        <f t="shared" si="279"/>
        <v>Intent to Purchase</v>
      </c>
    </row>
    <row r="4426" spans="1:13">
      <c r="A4426">
        <v>10298</v>
      </c>
      <c r="B4426" t="s">
        <v>24</v>
      </c>
      <c r="C4426" t="s">
        <v>18</v>
      </c>
      <c r="D4426" s="3">
        <v>2448.8739046575702</v>
      </c>
      <c r="E4426">
        <v>68</v>
      </c>
      <c r="F4426" s="5" t="str">
        <f t="shared" si="276"/>
        <v>Senior</v>
      </c>
      <c r="G4426" t="s">
        <v>9019</v>
      </c>
      <c r="H4426">
        <v>8</v>
      </c>
      <c r="I4426" t="str">
        <f t="shared" si="277"/>
        <v>Frequent Buyer</v>
      </c>
      <c r="J4426">
        <v>2</v>
      </c>
      <c r="K4426" t="str">
        <f t="shared" si="278"/>
        <v>Unsatisfied</v>
      </c>
      <c r="L4426">
        <v>0</v>
      </c>
      <c r="M4426" t="str">
        <f t="shared" si="279"/>
        <v>No Intent</v>
      </c>
    </row>
    <row r="4427" spans="1:13">
      <c r="A4427">
        <v>10299</v>
      </c>
      <c r="B4427" t="s">
        <v>24</v>
      </c>
      <c r="C4427" t="s">
        <v>13</v>
      </c>
      <c r="D4427" s="3">
        <v>1494.7965077132001</v>
      </c>
      <c r="E4427">
        <v>53</v>
      </c>
      <c r="F4427" s="5" t="str">
        <f t="shared" si="276"/>
        <v>Mature Adult</v>
      </c>
      <c r="G4427" t="s">
        <v>9020</v>
      </c>
      <c r="H4427">
        <v>7</v>
      </c>
      <c r="I4427" t="str">
        <f t="shared" si="277"/>
        <v>Frequent Buyer</v>
      </c>
      <c r="J4427">
        <v>2</v>
      </c>
      <c r="K4427" t="str">
        <f t="shared" si="278"/>
        <v>Unsatisfied</v>
      </c>
      <c r="L4427">
        <v>1</v>
      </c>
      <c r="M4427" t="str">
        <f t="shared" si="279"/>
        <v>Intent to Purchase</v>
      </c>
    </row>
    <row r="4428" spans="1:13">
      <c r="A4428">
        <v>10300</v>
      </c>
      <c r="B4428" t="s">
        <v>9</v>
      </c>
      <c r="C4428" t="s">
        <v>28</v>
      </c>
      <c r="D4428" s="3">
        <v>385.21118029015901</v>
      </c>
      <c r="E4428">
        <v>66</v>
      </c>
      <c r="F4428" s="5" t="str">
        <f t="shared" si="276"/>
        <v>Senior</v>
      </c>
      <c r="G4428" t="s">
        <v>9020</v>
      </c>
      <c r="H4428">
        <v>11</v>
      </c>
      <c r="I4428" t="str">
        <f t="shared" si="277"/>
        <v>Frequent Buyer</v>
      </c>
      <c r="J4428">
        <v>5</v>
      </c>
      <c r="K4428" t="str">
        <f t="shared" si="278"/>
        <v>Satisfied</v>
      </c>
      <c r="L4428">
        <v>1</v>
      </c>
      <c r="M4428" t="str">
        <f t="shared" si="279"/>
        <v>Intent to Purchase</v>
      </c>
    </row>
    <row r="4429" spans="1:13">
      <c r="A4429">
        <v>10301</v>
      </c>
      <c r="B4429" t="s">
        <v>31</v>
      </c>
      <c r="C4429" t="s">
        <v>13</v>
      </c>
      <c r="D4429" s="3">
        <v>2690.90169143102</v>
      </c>
      <c r="E4429">
        <v>42</v>
      </c>
      <c r="F4429" s="5" t="str">
        <f t="shared" si="276"/>
        <v>Middle aged</v>
      </c>
      <c r="G4429" t="s">
        <v>9020</v>
      </c>
      <c r="H4429">
        <v>7</v>
      </c>
      <c r="I4429" t="str">
        <f t="shared" si="277"/>
        <v>Frequent Buyer</v>
      </c>
      <c r="J4429">
        <v>5</v>
      </c>
      <c r="K4429" t="str">
        <f t="shared" si="278"/>
        <v>Satisfied</v>
      </c>
      <c r="L4429">
        <v>1</v>
      </c>
      <c r="M4429" t="str">
        <f t="shared" si="279"/>
        <v>Intent to Purchase</v>
      </c>
    </row>
    <row r="4430" spans="1:13">
      <c r="A4430">
        <v>10302</v>
      </c>
      <c r="B4430" t="s">
        <v>15</v>
      </c>
      <c r="C4430" t="s">
        <v>13</v>
      </c>
      <c r="D4430" s="3">
        <v>514.816676291004</v>
      </c>
      <c r="E4430">
        <v>28</v>
      </c>
      <c r="F4430" s="5" t="str">
        <f t="shared" si="276"/>
        <v>Young Adult</v>
      </c>
      <c r="G4430" t="s">
        <v>9019</v>
      </c>
      <c r="H4430">
        <v>7</v>
      </c>
      <c r="I4430" t="str">
        <f t="shared" si="277"/>
        <v>Frequent Buyer</v>
      </c>
      <c r="J4430">
        <v>4</v>
      </c>
      <c r="K4430" t="str">
        <f t="shared" si="278"/>
        <v>Satisfied</v>
      </c>
      <c r="L4430">
        <v>0</v>
      </c>
      <c r="M4430" t="str">
        <f t="shared" si="279"/>
        <v>No Intent</v>
      </c>
    </row>
    <row r="4431" spans="1:13">
      <c r="A4431">
        <v>10303</v>
      </c>
      <c r="B4431" t="s">
        <v>31</v>
      </c>
      <c r="C4431" t="s">
        <v>18</v>
      </c>
      <c r="D4431" s="3">
        <v>1305.5741958557401</v>
      </c>
      <c r="E4431">
        <v>22</v>
      </c>
      <c r="F4431" s="5" t="str">
        <f t="shared" si="276"/>
        <v>Young Adult</v>
      </c>
      <c r="G4431" t="s">
        <v>9020</v>
      </c>
      <c r="H4431">
        <v>7</v>
      </c>
      <c r="I4431" t="str">
        <f t="shared" si="277"/>
        <v>Frequent Buyer</v>
      </c>
      <c r="J4431">
        <v>2</v>
      </c>
      <c r="K4431" t="str">
        <f t="shared" si="278"/>
        <v>Unsatisfied</v>
      </c>
      <c r="L4431">
        <v>0</v>
      </c>
      <c r="M4431" t="str">
        <f t="shared" si="279"/>
        <v>No Intent</v>
      </c>
    </row>
    <row r="4432" spans="1:13">
      <c r="A4432">
        <v>10304</v>
      </c>
      <c r="B4432" t="s">
        <v>12</v>
      </c>
      <c r="C4432" t="s">
        <v>10</v>
      </c>
      <c r="D4432" s="3">
        <v>2528.17334216893</v>
      </c>
      <c r="E4432">
        <v>24</v>
      </c>
      <c r="F4432" s="5" t="str">
        <f t="shared" si="276"/>
        <v>Young Adult</v>
      </c>
      <c r="G4432" t="s">
        <v>9019</v>
      </c>
      <c r="H4432">
        <v>5</v>
      </c>
      <c r="I4432" t="str">
        <f t="shared" si="277"/>
        <v>Regular Buyer</v>
      </c>
      <c r="J4432">
        <v>2</v>
      </c>
      <c r="K4432" t="str">
        <f t="shared" si="278"/>
        <v>Unsatisfied</v>
      </c>
      <c r="L4432">
        <v>0</v>
      </c>
      <c r="M4432" t="str">
        <f t="shared" si="279"/>
        <v>No Intent</v>
      </c>
    </row>
    <row r="4433" spans="1:13">
      <c r="A4433">
        <v>10305</v>
      </c>
      <c r="B4433" t="s">
        <v>31</v>
      </c>
      <c r="C4433" t="s">
        <v>13</v>
      </c>
      <c r="D4433" s="3">
        <v>667.15614510296302</v>
      </c>
      <c r="E4433">
        <v>29</v>
      </c>
      <c r="F4433" s="5" t="str">
        <f t="shared" si="276"/>
        <v>Young Adult</v>
      </c>
      <c r="G4433" t="s">
        <v>9020</v>
      </c>
      <c r="H4433">
        <v>17</v>
      </c>
      <c r="I4433" t="str">
        <f t="shared" si="277"/>
        <v>Very Frequent Buyer</v>
      </c>
      <c r="J4433">
        <v>1</v>
      </c>
      <c r="K4433" t="str">
        <f t="shared" si="278"/>
        <v>Unsatisfied</v>
      </c>
      <c r="L4433">
        <v>0</v>
      </c>
      <c r="M4433" t="str">
        <f t="shared" si="279"/>
        <v>No Intent</v>
      </c>
    </row>
    <row r="4434" spans="1:13">
      <c r="A4434">
        <v>10306</v>
      </c>
      <c r="B4434" t="s">
        <v>15</v>
      </c>
      <c r="C4434" t="s">
        <v>18</v>
      </c>
      <c r="D4434" s="3">
        <v>2212.8910076136299</v>
      </c>
      <c r="E4434">
        <v>28</v>
      </c>
      <c r="F4434" s="5" t="str">
        <f t="shared" si="276"/>
        <v>Young Adult</v>
      </c>
      <c r="G4434" t="s">
        <v>9019</v>
      </c>
      <c r="H4434">
        <v>1</v>
      </c>
      <c r="I4434" t="str">
        <f t="shared" si="277"/>
        <v>Rare Buyer</v>
      </c>
      <c r="J4434">
        <v>4</v>
      </c>
      <c r="K4434" t="str">
        <f t="shared" si="278"/>
        <v>Satisfied</v>
      </c>
      <c r="L4434">
        <v>0</v>
      </c>
      <c r="M4434" t="str">
        <f t="shared" si="279"/>
        <v>No Intent</v>
      </c>
    </row>
    <row r="4435" spans="1:13">
      <c r="A4435">
        <v>10307</v>
      </c>
      <c r="B4435" t="s">
        <v>15</v>
      </c>
      <c r="C4435" t="s">
        <v>22</v>
      </c>
      <c r="D4435" s="3">
        <v>1025.90254369643</v>
      </c>
      <c r="E4435">
        <v>48</v>
      </c>
      <c r="F4435" s="5" t="str">
        <f t="shared" si="276"/>
        <v>Middle aged</v>
      </c>
      <c r="G4435" t="s">
        <v>9019</v>
      </c>
      <c r="H4435">
        <v>11</v>
      </c>
      <c r="I4435" t="str">
        <f t="shared" si="277"/>
        <v>Frequent Buyer</v>
      </c>
      <c r="J4435">
        <v>1</v>
      </c>
      <c r="K4435" t="str">
        <f t="shared" si="278"/>
        <v>Unsatisfied</v>
      </c>
      <c r="L4435">
        <v>0</v>
      </c>
      <c r="M4435" t="str">
        <f t="shared" si="279"/>
        <v>No Intent</v>
      </c>
    </row>
    <row r="4436" spans="1:13">
      <c r="A4436">
        <v>10308</v>
      </c>
      <c r="B4436" t="s">
        <v>15</v>
      </c>
      <c r="C4436" t="s">
        <v>13</v>
      </c>
      <c r="D4436" s="3">
        <v>1238.9052201173399</v>
      </c>
      <c r="E4436">
        <v>65</v>
      </c>
      <c r="F4436" s="5" t="str">
        <f t="shared" si="276"/>
        <v>Senior</v>
      </c>
      <c r="G4436" t="s">
        <v>9020</v>
      </c>
      <c r="H4436">
        <v>13</v>
      </c>
      <c r="I4436" t="str">
        <f t="shared" si="277"/>
        <v>Very Frequent Buyer</v>
      </c>
      <c r="J4436">
        <v>4</v>
      </c>
      <c r="K4436" t="str">
        <f t="shared" si="278"/>
        <v>Satisfied</v>
      </c>
      <c r="L4436">
        <v>1</v>
      </c>
      <c r="M4436" t="str">
        <f t="shared" si="279"/>
        <v>Intent to Purchase</v>
      </c>
    </row>
    <row r="4437" spans="1:13">
      <c r="A4437">
        <v>10309</v>
      </c>
      <c r="B4437" t="s">
        <v>9</v>
      </c>
      <c r="C4437" t="s">
        <v>10</v>
      </c>
      <c r="D4437" s="3">
        <v>1280.04875661601</v>
      </c>
      <c r="E4437">
        <v>69</v>
      </c>
      <c r="F4437" s="5" t="str">
        <f t="shared" si="276"/>
        <v>Senior</v>
      </c>
      <c r="G4437" t="s">
        <v>9020</v>
      </c>
      <c r="H4437">
        <v>13</v>
      </c>
      <c r="I4437" t="str">
        <f t="shared" si="277"/>
        <v>Very Frequent Buyer</v>
      </c>
      <c r="J4437">
        <v>1</v>
      </c>
      <c r="K4437" t="str">
        <f t="shared" si="278"/>
        <v>Unsatisfied</v>
      </c>
      <c r="L4437">
        <v>1</v>
      </c>
      <c r="M4437" t="str">
        <f t="shared" si="279"/>
        <v>Intent to Purchase</v>
      </c>
    </row>
    <row r="4438" spans="1:13">
      <c r="A4438">
        <v>10310</v>
      </c>
      <c r="B4438" t="s">
        <v>31</v>
      </c>
      <c r="C4438" t="s">
        <v>18</v>
      </c>
      <c r="D4438" s="3">
        <v>796.24489804584903</v>
      </c>
      <c r="E4438">
        <v>44</v>
      </c>
      <c r="F4438" s="5" t="str">
        <f t="shared" si="276"/>
        <v>Middle aged</v>
      </c>
      <c r="G4438" t="s">
        <v>9020</v>
      </c>
      <c r="H4438">
        <v>7</v>
      </c>
      <c r="I4438" t="str">
        <f t="shared" si="277"/>
        <v>Frequent Buyer</v>
      </c>
      <c r="J4438">
        <v>2</v>
      </c>
      <c r="K4438" t="str">
        <f t="shared" si="278"/>
        <v>Unsatisfied</v>
      </c>
      <c r="L4438">
        <v>1</v>
      </c>
      <c r="M4438" t="str">
        <f t="shared" si="279"/>
        <v>Intent to Purchase</v>
      </c>
    </row>
    <row r="4439" spans="1:13">
      <c r="A4439">
        <v>10311</v>
      </c>
      <c r="B4439" t="s">
        <v>12</v>
      </c>
      <c r="C4439" t="s">
        <v>22</v>
      </c>
      <c r="D4439" s="3">
        <v>1368.67123161323</v>
      </c>
      <c r="E4439">
        <v>50</v>
      </c>
      <c r="F4439" s="5" t="str">
        <f t="shared" si="276"/>
        <v>Mature Adult</v>
      </c>
      <c r="G4439" t="s">
        <v>9020</v>
      </c>
      <c r="H4439">
        <v>8</v>
      </c>
      <c r="I4439" t="str">
        <f t="shared" si="277"/>
        <v>Frequent Buyer</v>
      </c>
      <c r="J4439">
        <v>4</v>
      </c>
      <c r="K4439" t="str">
        <f t="shared" si="278"/>
        <v>Satisfied</v>
      </c>
      <c r="L4439">
        <v>1</v>
      </c>
      <c r="M4439" t="str">
        <f t="shared" si="279"/>
        <v>Intent to Purchase</v>
      </c>
    </row>
    <row r="4440" spans="1:13">
      <c r="A4440">
        <v>10312</v>
      </c>
      <c r="B4440" t="s">
        <v>15</v>
      </c>
      <c r="C4440" t="s">
        <v>28</v>
      </c>
      <c r="D4440" s="3">
        <v>2576.00144391919</v>
      </c>
      <c r="E4440">
        <v>42</v>
      </c>
      <c r="F4440" s="5" t="str">
        <f t="shared" si="276"/>
        <v>Middle aged</v>
      </c>
      <c r="G4440" t="s">
        <v>9020</v>
      </c>
      <c r="H4440">
        <v>9</v>
      </c>
      <c r="I4440" t="str">
        <f t="shared" si="277"/>
        <v>Frequent Buyer</v>
      </c>
      <c r="J4440">
        <v>5</v>
      </c>
      <c r="K4440" t="str">
        <f t="shared" si="278"/>
        <v>Satisfied</v>
      </c>
      <c r="L4440">
        <v>1</v>
      </c>
      <c r="M4440" t="str">
        <f t="shared" si="279"/>
        <v>Intent to Purchase</v>
      </c>
    </row>
    <row r="4441" spans="1:13">
      <c r="A4441">
        <v>10313</v>
      </c>
      <c r="B4441" t="s">
        <v>31</v>
      </c>
      <c r="C4441" t="s">
        <v>28</v>
      </c>
      <c r="D4441" s="3">
        <v>2606.4934986020198</v>
      </c>
      <c r="E4441">
        <v>63</v>
      </c>
      <c r="F4441" s="5" t="str">
        <f t="shared" si="276"/>
        <v>Senior</v>
      </c>
      <c r="G4441" t="s">
        <v>9019</v>
      </c>
      <c r="H4441">
        <v>15</v>
      </c>
      <c r="I4441" t="str">
        <f t="shared" si="277"/>
        <v>Very Frequent Buyer</v>
      </c>
      <c r="J4441">
        <v>4</v>
      </c>
      <c r="K4441" t="str">
        <f t="shared" si="278"/>
        <v>Satisfied</v>
      </c>
      <c r="L4441">
        <v>1</v>
      </c>
      <c r="M4441" t="str">
        <f t="shared" si="279"/>
        <v>Intent to Purchase</v>
      </c>
    </row>
    <row r="4442" spans="1:13">
      <c r="A4442">
        <v>10314</v>
      </c>
      <c r="B4442" t="s">
        <v>24</v>
      </c>
      <c r="C4442" t="s">
        <v>13</v>
      </c>
      <c r="D4442" s="3">
        <v>1214.3016365917299</v>
      </c>
      <c r="E4442">
        <v>64</v>
      </c>
      <c r="F4442" s="5" t="str">
        <f t="shared" si="276"/>
        <v>Senior</v>
      </c>
      <c r="G4442" t="s">
        <v>9020</v>
      </c>
      <c r="H4442">
        <v>10</v>
      </c>
      <c r="I4442" t="str">
        <f t="shared" si="277"/>
        <v>Frequent Buyer</v>
      </c>
      <c r="J4442">
        <v>4</v>
      </c>
      <c r="K4442" t="str">
        <f t="shared" si="278"/>
        <v>Satisfied</v>
      </c>
      <c r="L4442">
        <v>1</v>
      </c>
      <c r="M4442" t="str">
        <f t="shared" si="279"/>
        <v>Intent to Purchase</v>
      </c>
    </row>
    <row r="4443" spans="1:13">
      <c r="A4443">
        <v>10315</v>
      </c>
      <c r="B4443" t="s">
        <v>15</v>
      </c>
      <c r="C4443" t="s">
        <v>10</v>
      </c>
      <c r="D4443" s="3">
        <v>366.87428830762002</v>
      </c>
      <c r="E4443">
        <v>20</v>
      </c>
      <c r="F4443" s="5" t="str">
        <f t="shared" si="276"/>
        <v>Young Adult</v>
      </c>
      <c r="G4443" t="s">
        <v>9019</v>
      </c>
      <c r="H4443">
        <v>3</v>
      </c>
      <c r="I4443" t="str">
        <f t="shared" si="277"/>
        <v>Occasional Buyer</v>
      </c>
      <c r="J4443">
        <v>1</v>
      </c>
      <c r="K4443" t="str">
        <f t="shared" si="278"/>
        <v>Unsatisfied</v>
      </c>
      <c r="L4443">
        <v>0</v>
      </c>
      <c r="M4443" t="str">
        <f t="shared" si="279"/>
        <v>No Intent</v>
      </c>
    </row>
    <row r="4444" spans="1:13">
      <c r="A4444">
        <v>10316</v>
      </c>
      <c r="B4444" t="s">
        <v>24</v>
      </c>
      <c r="C4444" t="s">
        <v>22</v>
      </c>
      <c r="D4444" s="3">
        <v>1056.77239235819</v>
      </c>
      <c r="E4444">
        <v>40</v>
      </c>
      <c r="F4444" s="5" t="str">
        <f t="shared" si="276"/>
        <v>Middle aged</v>
      </c>
      <c r="G4444" t="s">
        <v>9020</v>
      </c>
      <c r="H4444">
        <v>13</v>
      </c>
      <c r="I4444" t="str">
        <f t="shared" si="277"/>
        <v>Very Frequent Buyer</v>
      </c>
      <c r="J4444">
        <v>1</v>
      </c>
      <c r="K4444" t="str">
        <f t="shared" si="278"/>
        <v>Unsatisfied</v>
      </c>
      <c r="L4444">
        <v>1</v>
      </c>
      <c r="M4444" t="str">
        <f t="shared" si="279"/>
        <v>Intent to Purchase</v>
      </c>
    </row>
    <row r="4445" spans="1:13">
      <c r="A4445">
        <v>10317</v>
      </c>
      <c r="B4445" t="s">
        <v>9</v>
      </c>
      <c r="C4445" t="s">
        <v>13</v>
      </c>
      <c r="D4445" s="3">
        <v>182.801059206015</v>
      </c>
      <c r="E4445">
        <v>18</v>
      </c>
      <c r="F4445" s="5" t="str">
        <f t="shared" si="276"/>
        <v>Adolescent</v>
      </c>
      <c r="G4445" t="s">
        <v>9019</v>
      </c>
      <c r="H4445">
        <v>18</v>
      </c>
      <c r="I4445" t="str">
        <f t="shared" si="277"/>
        <v>Very Frequent Buyer</v>
      </c>
      <c r="J4445">
        <v>2</v>
      </c>
      <c r="K4445" t="str">
        <f t="shared" si="278"/>
        <v>Unsatisfied</v>
      </c>
      <c r="L4445">
        <v>0</v>
      </c>
      <c r="M4445" t="str">
        <f t="shared" si="279"/>
        <v>No Intent</v>
      </c>
    </row>
    <row r="4446" spans="1:13">
      <c r="A4446">
        <v>10318</v>
      </c>
      <c r="B4446" t="s">
        <v>31</v>
      </c>
      <c r="C4446" t="s">
        <v>10</v>
      </c>
      <c r="D4446" s="3">
        <v>2492.9215417426099</v>
      </c>
      <c r="E4446">
        <v>47</v>
      </c>
      <c r="F4446" s="5" t="str">
        <f t="shared" si="276"/>
        <v>Middle aged</v>
      </c>
      <c r="G4446" t="s">
        <v>9020</v>
      </c>
      <c r="H4446">
        <v>6</v>
      </c>
      <c r="I4446" t="str">
        <f t="shared" si="277"/>
        <v>Regular Buyer</v>
      </c>
      <c r="J4446">
        <v>3</v>
      </c>
      <c r="K4446" t="str">
        <f t="shared" si="278"/>
        <v>Neutral</v>
      </c>
      <c r="L4446">
        <v>1</v>
      </c>
      <c r="M4446" t="str">
        <f t="shared" si="279"/>
        <v>Intent to Purchase</v>
      </c>
    </row>
    <row r="4447" spans="1:13">
      <c r="A4447">
        <v>10319</v>
      </c>
      <c r="B4447" t="s">
        <v>31</v>
      </c>
      <c r="C4447" t="s">
        <v>28</v>
      </c>
      <c r="D4447" s="3">
        <v>1821.8467333122701</v>
      </c>
      <c r="E4447">
        <v>67</v>
      </c>
      <c r="F4447" s="5" t="str">
        <f t="shared" si="276"/>
        <v>Senior</v>
      </c>
      <c r="G4447" t="s">
        <v>9019</v>
      </c>
      <c r="H4447">
        <v>12</v>
      </c>
      <c r="I4447" t="str">
        <f t="shared" si="277"/>
        <v>Frequent Buyer</v>
      </c>
      <c r="J4447">
        <v>2</v>
      </c>
      <c r="K4447" t="str">
        <f t="shared" si="278"/>
        <v>Unsatisfied</v>
      </c>
      <c r="L4447">
        <v>0</v>
      </c>
      <c r="M4447" t="str">
        <f t="shared" si="279"/>
        <v>No Intent</v>
      </c>
    </row>
    <row r="4448" spans="1:13">
      <c r="A4448">
        <v>10320</v>
      </c>
      <c r="B4448" t="s">
        <v>15</v>
      </c>
      <c r="C4448" t="s">
        <v>22</v>
      </c>
      <c r="D4448" s="3">
        <v>786.11862245632699</v>
      </c>
      <c r="E4448">
        <v>28</v>
      </c>
      <c r="F4448" s="5" t="str">
        <f t="shared" si="276"/>
        <v>Young Adult</v>
      </c>
      <c r="G4448" t="s">
        <v>9020</v>
      </c>
      <c r="H4448">
        <v>12</v>
      </c>
      <c r="I4448" t="str">
        <f t="shared" si="277"/>
        <v>Frequent Buyer</v>
      </c>
      <c r="J4448">
        <v>4</v>
      </c>
      <c r="K4448" t="str">
        <f t="shared" si="278"/>
        <v>Satisfied</v>
      </c>
      <c r="L4448">
        <v>1</v>
      </c>
      <c r="M4448" t="str">
        <f t="shared" si="279"/>
        <v>Intent to Purchase</v>
      </c>
    </row>
    <row r="4449" spans="1:13">
      <c r="A4449">
        <v>10321</v>
      </c>
      <c r="B4449" t="s">
        <v>24</v>
      </c>
      <c r="C4449" t="s">
        <v>18</v>
      </c>
      <c r="D4449" s="3">
        <v>2721.6699786404802</v>
      </c>
      <c r="E4449">
        <v>35</v>
      </c>
      <c r="F4449" s="5" t="str">
        <f t="shared" si="276"/>
        <v>Adult</v>
      </c>
      <c r="G4449" t="s">
        <v>9019</v>
      </c>
      <c r="H4449">
        <v>10</v>
      </c>
      <c r="I4449" t="str">
        <f t="shared" si="277"/>
        <v>Frequent Buyer</v>
      </c>
      <c r="J4449">
        <v>3</v>
      </c>
      <c r="K4449" t="str">
        <f t="shared" si="278"/>
        <v>Neutral</v>
      </c>
      <c r="L4449">
        <v>0</v>
      </c>
      <c r="M4449" t="str">
        <f t="shared" si="279"/>
        <v>No Intent</v>
      </c>
    </row>
    <row r="4450" spans="1:13">
      <c r="A4450">
        <v>10322</v>
      </c>
      <c r="B4450" t="s">
        <v>15</v>
      </c>
      <c r="C4450" t="s">
        <v>18</v>
      </c>
      <c r="D4450" s="3">
        <v>2392.4758478962299</v>
      </c>
      <c r="E4450">
        <v>32</v>
      </c>
      <c r="F4450" s="5" t="str">
        <f t="shared" si="276"/>
        <v>Adult</v>
      </c>
      <c r="G4450" t="s">
        <v>9020</v>
      </c>
      <c r="H4450">
        <v>12</v>
      </c>
      <c r="I4450" t="str">
        <f t="shared" si="277"/>
        <v>Frequent Buyer</v>
      </c>
      <c r="J4450">
        <v>2</v>
      </c>
      <c r="K4450" t="str">
        <f t="shared" si="278"/>
        <v>Unsatisfied</v>
      </c>
      <c r="L4450">
        <v>1</v>
      </c>
      <c r="M4450" t="str">
        <f t="shared" si="279"/>
        <v>Intent to Purchase</v>
      </c>
    </row>
    <row r="4451" spans="1:13">
      <c r="A4451">
        <v>10323</v>
      </c>
      <c r="B4451" t="s">
        <v>31</v>
      </c>
      <c r="C4451" t="s">
        <v>10</v>
      </c>
      <c r="D4451" s="3">
        <v>1127.6986260619101</v>
      </c>
      <c r="E4451">
        <v>32</v>
      </c>
      <c r="F4451" s="5" t="str">
        <f t="shared" si="276"/>
        <v>Adult</v>
      </c>
      <c r="G4451" t="s">
        <v>9019</v>
      </c>
      <c r="H4451">
        <v>14</v>
      </c>
      <c r="I4451" t="str">
        <f t="shared" si="277"/>
        <v>Very Frequent Buyer</v>
      </c>
      <c r="J4451">
        <v>2</v>
      </c>
      <c r="K4451" t="str">
        <f t="shared" si="278"/>
        <v>Unsatisfied</v>
      </c>
      <c r="L4451">
        <v>0</v>
      </c>
      <c r="M4451" t="str">
        <f t="shared" si="279"/>
        <v>No Intent</v>
      </c>
    </row>
    <row r="4452" spans="1:13">
      <c r="A4452">
        <v>10324</v>
      </c>
      <c r="B4452" t="s">
        <v>9</v>
      </c>
      <c r="C4452" t="s">
        <v>13</v>
      </c>
      <c r="D4452" s="3">
        <v>2407.3993324062499</v>
      </c>
      <c r="E4452">
        <v>61</v>
      </c>
      <c r="F4452" s="5" t="str">
        <f t="shared" si="276"/>
        <v>Senior</v>
      </c>
      <c r="G4452" t="s">
        <v>9020</v>
      </c>
      <c r="H4452">
        <v>7</v>
      </c>
      <c r="I4452" t="str">
        <f t="shared" si="277"/>
        <v>Frequent Buyer</v>
      </c>
      <c r="J4452">
        <v>4</v>
      </c>
      <c r="K4452" t="str">
        <f t="shared" si="278"/>
        <v>Satisfied</v>
      </c>
      <c r="L4452">
        <v>1</v>
      </c>
      <c r="M4452" t="str">
        <f t="shared" si="279"/>
        <v>Intent to Purchase</v>
      </c>
    </row>
    <row r="4453" spans="1:13">
      <c r="A4453">
        <v>10325</v>
      </c>
      <c r="B4453" t="s">
        <v>12</v>
      </c>
      <c r="C4453" t="s">
        <v>10</v>
      </c>
      <c r="D4453" s="3">
        <v>283.37181666928302</v>
      </c>
      <c r="E4453">
        <v>35</v>
      </c>
      <c r="F4453" s="5" t="str">
        <f t="shared" si="276"/>
        <v>Adult</v>
      </c>
      <c r="G4453" t="s">
        <v>9020</v>
      </c>
      <c r="H4453">
        <v>1</v>
      </c>
      <c r="I4453" t="str">
        <f t="shared" si="277"/>
        <v>Rare Buyer</v>
      </c>
      <c r="J4453">
        <v>4</v>
      </c>
      <c r="K4453" t="str">
        <f t="shared" si="278"/>
        <v>Satisfied</v>
      </c>
      <c r="L4453">
        <v>1</v>
      </c>
      <c r="M4453" t="str">
        <f t="shared" si="279"/>
        <v>Intent to Purchase</v>
      </c>
    </row>
    <row r="4454" spans="1:13">
      <c r="A4454">
        <v>10326</v>
      </c>
      <c r="B4454" t="s">
        <v>31</v>
      </c>
      <c r="C4454" t="s">
        <v>18</v>
      </c>
      <c r="D4454" s="3">
        <v>2305.0961567557001</v>
      </c>
      <c r="E4454">
        <v>25</v>
      </c>
      <c r="F4454" s="5" t="str">
        <f t="shared" si="276"/>
        <v>Young Adult</v>
      </c>
      <c r="G4454" t="s">
        <v>9020</v>
      </c>
      <c r="H4454">
        <v>12</v>
      </c>
      <c r="I4454" t="str">
        <f t="shared" si="277"/>
        <v>Frequent Buyer</v>
      </c>
      <c r="J4454">
        <v>2</v>
      </c>
      <c r="K4454" t="str">
        <f t="shared" si="278"/>
        <v>Unsatisfied</v>
      </c>
      <c r="L4454">
        <v>0</v>
      </c>
      <c r="M4454" t="str">
        <f t="shared" si="279"/>
        <v>No Intent</v>
      </c>
    </row>
    <row r="4455" spans="1:13">
      <c r="A4455">
        <v>10327</v>
      </c>
      <c r="B4455" t="s">
        <v>15</v>
      </c>
      <c r="C4455" t="s">
        <v>10</v>
      </c>
      <c r="D4455" s="3">
        <v>941.57902737388304</v>
      </c>
      <c r="E4455">
        <v>68</v>
      </c>
      <c r="F4455" s="5" t="str">
        <f t="shared" si="276"/>
        <v>Senior</v>
      </c>
      <c r="G4455" t="s">
        <v>9020</v>
      </c>
      <c r="H4455">
        <v>7</v>
      </c>
      <c r="I4455" t="str">
        <f t="shared" si="277"/>
        <v>Frequent Buyer</v>
      </c>
      <c r="J4455">
        <v>4</v>
      </c>
      <c r="K4455" t="str">
        <f t="shared" si="278"/>
        <v>Satisfied</v>
      </c>
      <c r="L4455">
        <v>1</v>
      </c>
      <c r="M4455" t="str">
        <f t="shared" si="279"/>
        <v>Intent to Purchase</v>
      </c>
    </row>
    <row r="4456" spans="1:13">
      <c r="A4456">
        <v>10328</v>
      </c>
      <c r="B4456" t="s">
        <v>24</v>
      </c>
      <c r="C4456" t="s">
        <v>18</v>
      </c>
      <c r="D4456" s="3">
        <v>1784.0612083344499</v>
      </c>
      <c r="E4456">
        <v>60</v>
      </c>
      <c r="F4456" s="5" t="str">
        <f t="shared" si="276"/>
        <v>Senior</v>
      </c>
      <c r="G4456" t="s">
        <v>9019</v>
      </c>
      <c r="H4456">
        <v>12</v>
      </c>
      <c r="I4456" t="str">
        <f t="shared" si="277"/>
        <v>Frequent Buyer</v>
      </c>
      <c r="J4456">
        <v>2</v>
      </c>
      <c r="K4456" t="str">
        <f t="shared" si="278"/>
        <v>Unsatisfied</v>
      </c>
      <c r="L4456">
        <v>0</v>
      </c>
      <c r="M4456" t="str">
        <f t="shared" si="279"/>
        <v>No Intent</v>
      </c>
    </row>
    <row r="4457" spans="1:13">
      <c r="A4457">
        <v>10329</v>
      </c>
      <c r="B4457" t="s">
        <v>9</v>
      </c>
      <c r="C4457" t="s">
        <v>28</v>
      </c>
      <c r="D4457" s="3">
        <v>1352.7428355202801</v>
      </c>
      <c r="E4457">
        <v>27</v>
      </c>
      <c r="F4457" s="5" t="str">
        <f t="shared" si="276"/>
        <v>Young Adult</v>
      </c>
      <c r="G4457" t="s">
        <v>9020</v>
      </c>
      <c r="H4457">
        <v>6</v>
      </c>
      <c r="I4457" t="str">
        <f t="shared" si="277"/>
        <v>Regular Buyer</v>
      </c>
      <c r="J4457">
        <v>2</v>
      </c>
      <c r="K4457" t="str">
        <f t="shared" si="278"/>
        <v>Unsatisfied</v>
      </c>
      <c r="L4457">
        <v>0</v>
      </c>
      <c r="M4457" t="str">
        <f t="shared" si="279"/>
        <v>No Intent</v>
      </c>
    </row>
    <row r="4458" spans="1:13">
      <c r="A4458">
        <v>10330</v>
      </c>
      <c r="B4458" t="s">
        <v>9</v>
      </c>
      <c r="C4458" t="s">
        <v>18</v>
      </c>
      <c r="D4458" s="3">
        <v>981.679955841837</v>
      </c>
      <c r="E4458">
        <v>38</v>
      </c>
      <c r="F4458" s="5" t="str">
        <f t="shared" si="276"/>
        <v>Adult</v>
      </c>
      <c r="G4458" t="s">
        <v>9020</v>
      </c>
      <c r="H4458">
        <v>2</v>
      </c>
      <c r="I4458" t="str">
        <f t="shared" si="277"/>
        <v>Occasional Buyer</v>
      </c>
      <c r="J4458">
        <v>2</v>
      </c>
      <c r="K4458" t="str">
        <f t="shared" si="278"/>
        <v>Unsatisfied</v>
      </c>
      <c r="L4458">
        <v>1</v>
      </c>
      <c r="M4458" t="str">
        <f t="shared" si="279"/>
        <v>Intent to Purchase</v>
      </c>
    </row>
    <row r="4459" spans="1:13">
      <c r="A4459">
        <v>10331</v>
      </c>
      <c r="B4459" t="s">
        <v>31</v>
      </c>
      <c r="C4459" t="s">
        <v>18</v>
      </c>
      <c r="D4459" s="3">
        <v>2866.0907487699101</v>
      </c>
      <c r="E4459">
        <v>33</v>
      </c>
      <c r="F4459" s="5" t="str">
        <f t="shared" si="276"/>
        <v>Adult</v>
      </c>
      <c r="G4459" t="s">
        <v>9019</v>
      </c>
      <c r="H4459">
        <v>17</v>
      </c>
      <c r="I4459" t="str">
        <f t="shared" si="277"/>
        <v>Very Frequent Buyer</v>
      </c>
      <c r="J4459">
        <v>4</v>
      </c>
      <c r="K4459" t="str">
        <f t="shared" si="278"/>
        <v>Satisfied</v>
      </c>
      <c r="L4459">
        <v>1</v>
      </c>
      <c r="M4459" t="str">
        <f t="shared" si="279"/>
        <v>Intent to Purchase</v>
      </c>
    </row>
    <row r="4460" spans="1:13">
      <c r="A4460">
        <v>10332</v>
      </c>
      <c r="B4460" t="s">
        <v>9</v>
      </c>
      <c r="C4460" t="s">
        <v>10</v>
      </c>
      <c r="D4460" s="3">
        <v>1124.3056111062299</v>
      </c>
      <c r="E4460">
        <v>29</v>
      </c>
      <c r="F4460" s="5" t="str">
        <f t="shared" ref="F4460:F4523" si="280">IF(E4460&lt;20,"Adolescent",IF(E4460&lt;30,"Young Adult",IF(E4460&lt;40,"Adult",IF(E4460&lt;50,"Middle aged",IF(E4460&lt;60,"Mature Adult","Senior")))))</f>
        <v>Young Adult</v>
      </c>
      <c r="G4460" t="s">
        <v>9020</v>
      </c>
      <c r="H4460">
        <v>2</v>
      </c>
      <c r="I4460" t="str">
        <f t="shared" si="277"/>
        <v>Occasional Buyer</v>
      </c>
      <c r="J4460">
        <v>5</v>
      </c>
      <c r="K4460" t="str">
        <f t="shared" si="278"/>
        <v>Satisfied</v>
      </c>
      <c r="L4460">
        <v>1</v>
      </c>
      <c r="M4460" t="str">
        <f t="shared" si="279"/>
        <v>Intent to Purchase</v>
      </c>
    </row>
    <row r="4461" spans="1:13">
      <c r="A4461">
        <v>10333</v>
      </c>
      <c r="B4461" t="s">
        <v>24</v>
      </c>
      <c r="C4461" t="s">
        <v>28</v>
      </c>
      <c r="D4461" s="3">
        <v>1124.2784798039499</v>
      </c>
      <c r="E4461">
        <v>53</v>
      </c>
      <c r="F4461" s="5" t="str">
        <f t="shared" si="280"/>
        <v>Mature Adult</v>
      </c>
      <c r="G4461" t="s">
        <v>9019</v>
      </c>
      <c r="H4461">
        <v>13</v>
      </c>
      <c r="I4461" t="str">
        <f t="shared" si="277"/>
        <v>Very Frequent Buyer</v>
      </c>
      <c r="J4461">
        <v>2</v>
      </c>
      <c r="K4461" t="str">
        <f t="shared" si="278"/>
        <v>Unsatisfied</v>
      </c>
      <c r="L4461">
        <v>0</v>
      </c>
      <c r="M4461" t="str">
        <f t="shared" si="279"/>
        <v>No Intent</v>
      </c>
    </row>
    <row r="4462" spans="1:13">
      <c r="A4462">
        <v>10334</v>
      </c>
      <c r="B4462" t="s">
        <v>31</v>
      </c>
      <c r="C4462" t="s">
        <v>13</v>
      </c>
      <c r="D4462" s="3">
        <v>2068.45809206902</v>
      </c>
      <c r="E4462">
        <v>64</v>
      </c>
      <c r="F4462" s="5" t="str">
        <f t="shared" si="280"/>
        <v>Senior</v>
      </c>
      <c r="G4462" t="s">
        <v>9020</v>
      </c>
      <c r="H4462">
        <v>1</v>
      </c>
      <c r="I4462" t="str">
        <f t="shared" si="277"/>
        <v>Rare Buyer</v>
      </c>
      <c r="J4462">
        <v>1</v>
      </c>
      <c r="K4462" t="str">
        <f t="shared" si="278"/>
        <v>Unsatisfied</v>
      </c>
      <c r="L4462">
        <v>1</v>
      </c>
      <c r="M4462" t="str">
        <f t="shared" si="279"/>
        <v>Intent to Purchase</v>
      </c>
    </row>
    <row r="4463" spans="1:13">
      <c r="A4463">
        <v>10335</v>
      </c>
      <c r="B4463" t="s">
        <v>24</v>
      </c>
      <c r="C4463" t="s">
        <v>10</v>
      </c>
      <c r="D4463" s="3">
        <v>1601.86525444055</v>
      </c>
      <c r="E4463">
        <v>61</v>
      </c>
      <c r="F4463" s="5" t="str">
        <f t="shared" si="280"/>
        <v>Senior</v>
      </c>
      <c r="G4463" t="s">
        <v>9019</v>
      </c>
      <c r="H4463">
        <v>7</v>
      </c>
      <c r="I4463" t="str">
        <f t="shared" si="277"/>
        <v>Frequent Buyer</v>
      </c>
      <c r="J4463">
        <v>5</v>
      </c>
      <c r="K4463" t="str">
        <f t="shared" si="278"/>
        <v>Satisfied</v>
      </c>
      <c r="L4463">
        <v>1</v>
      </c>
      <c r="M4463" t="str">
        <f t="shared" si="279"/>
        <v>Intent to Purchase</v>
      </c>
    </row>
    <row r="4464" spans="1:13">
      <c r="A4464">
        <v>10336</v>
      </c>
      <c r="B4464" t="s">
        <v>12</v>
      </c>
      <c r="C4464" t="s">
        <v>28</v>
      </c>
      <c r="D4464" s="3">
        <v>2308.6163629216398</v>
      </c>
      <c r="E4464">
        <v>23</v>
      </c>
      <c r="F4464" s="5" t="str">
        <f t="shared" si="280"/>
        <v>Young Adult</v>
      </c>
      <c r="G4464" t="s">
        <v>9019</v>
      </c>
      <c r="H4464">
        <v>9</v>
      </c>
      <c r="I4464" t="str">
        <f t="shared" si="277"/>
        <v>Frequent Buyer</v>
      </c>
      <c r="J4464">
        <v>4</v>
      </c>
      <c r="K4464" t="str">
        <f t="shared" si="278"/>
        <v>Satisfied</v>
      </c>
      <c r="L4464">
        <v>0</v>
      </c>
      <c r="M4464" t="str">
        <f t="shared" si="279"/>
        <v>No Intent</v>
      </c>
    </row>
    <row r="4465" spans="1:13">
      <c r="A4465">
        <v>10337</v>
      </c>
      <c r="B4465" t="s">
        <v>31</v>
      </c>
      <c r="C4465" t="s">
        <v>18</v>
      </c>
      <c r="D4465" s="3">
        <v>840.34079853338903</v>
      </c>
      <c r="E4465">
        <v>43</v>
      </c>
      <c r="F4465" s="5" t="str">
        <f t="shared" si="280"/>
        <v>Middle aged</v>
      </c>
      <c r="G4465" t="s">
        <v>9020</v>
      </c>
      <c r="H4465">
        <v>8</v>
      </c>
      <c r="I4465" t="str">
        <f t="shared" si="277"/>
        <v>Frequent Buyer</v>
      </c>
      <c r="J4465">
        <v>2</v>
      </c>
      <c r="K4465" t="str">
        <f t="shared" si="278"/>
        <v>Unsatisfied</v>
      </c>
      <c r="L4465">
        <v>1</v>
      </c>
      <c r="M4465" t="str">
        <f t="shared" si="279"/>
        <v>Intent to Purchase</v>
      </c>
    </row>
    <row r="4466" spans="1:13">
      <c r="A4466">
        <v>10338</v>
      </c>
      <c r="B4466" t="s">
        <v>15</v>
      </c>
      <c r="C4466" t="s">
        <v>13</v>
      </c>
      <c r="D4466" s="3">
        <v>2553.4868151428</v>
      </c>
      <c r="E4466">
        <v>68</v>
      </c>
      <c r="F4466" s="5" t="str">
        <f t="shared" si="280"/>
        <v>Senior</v>
      </c>
      <c r="G4466" t="s">
        <v>9020</v>
      </c>
      <c r="H4466">
        <v>9</v>
      </c>
      <c r="I4466" t="str">
        <f t="shared" si="277"/>
        <v>Frequent Buyer</v>
      </c>
      <c r="J4466">
        <v>1</v>
      </c>
      <c r="K4466" t="str">
        <f t="shared" si="278"/>
        <v>Unsatisfied</v>
      </c>
      <c r="L4466">
        <v>1</v>
      </c>
      <c r="M4466" t="str">
        <f t="shared" si="279"/>
        <v>Intent to Purchase</v>
      </c>
    </row>
    <row r="4467" spans="1:13">
      <c r="A4467">
        <v>10339</v>
      </c>
      <c r="B4467" t="s">
        <v>9</v>
      </c>
      <c r="C4467" t="s">
        <v>18</v>
      </c>
      <c r="D4467" s="3">
        <v>568.23944107928605</v>
      </c>
      <c r="E4467">
        <v>35</v>
      </c>
      <c r="F4467" s="5" t="str">
        <f t="shared" si="280"/>
        <v>Adult</v>
      </c>
      <c r="G4467" t="s">
        <v>9020</v>
      </c>
      <c r="H4467">
        <v>9</v>
      </c>
      <c r="I4467" t="str">
        <f t="shared" si="277"/>
        <v>Frequent Buyer</v>
      </c>
      <c r="J4467">
        <v>1</v>
      </c>
      <c r="K4467" t="str">
        <f t="shared" si="278"/>
        <v>Unsatisfied</v>
      </c>
      <c r="L4467">
        <v>1</v>
      </c>
      <c r="M4467" t="str">
        <f t="shared" si="279"/>
        <v>Intent to Purchase</v>
      </c>
    </row>
    <row r="4468" spans="1:13">
      <c r="A4468">
        <v>10340</v>
      </c>
      <c r="B4468" t="s">
        <v>12</v>
      </c>
      <c r="C4468" t="s">
        <v>13</v>
      </c>
      <c r="D4468" s="3">
        <v>112.127026284921</v>
      </c>
      <c r="E4468">
        <v>64</v>
      </c>
      <c r="F4468" s="5" t="str">
        <f t="shared" si="280"/>
        <v>Senior</v>
      </c>
      <c r="G4468" t="s">
        <v>9020</v>
      </c>
      <c r="H4468">
        <v>12</v>
      </c>
      <c r="I4468" t="str">
        <f t="shared" si="277"/>
        <v>Frequent Buyer</v>
      </c>
      <c r="J4468">
        <v>5</v>
      </c>
      <c r="K4468" t="str">
        <f t="shared" si="278"/>
        <v>Satisfied</v>
      </c>
      <c r="L4468">
        <v>1</v>
      </c>
      <c r="M4468" t="str">
        <f t="shared" si="279"/>
        <v>Intent to Purchase</v>
      </c>
    </row>
    <row r="4469" spans="1:13">
      <c r="A4469">
        <v>10341</v>
      </c>
      <c r="B4469" t="s">
        <v>9</v>
      </c>
      <c r="C4469" t="s">
        <v>18</v>
      </c>
      <c r="D4469" s="3">
        <v>986.77475855533396</v>
      </c>
      <c r="E4469">
        <v>29</v>
      </c>
      <c r="F4469" s="5" t="str">
        <f t="shared" si="280"/>
        <v>Young Adult</v>
      </c>
      <c r="G4469" t="s">
        <v>9019</v>
      </c>
      <c r="H4469">
        <v>7</v>
      </c>
      <c r="I4469" t="str">
        <f t="shared" si="277"/>
        <v>Frequent Buyer</v>
      </c>
      <c r="J4469">
        <v>1</v>
      </c>
      <c r="K4469" t="str">
        <f t="shared" si="278"/>
        <v>Unsatisfied</v>
      </c>
      <c r="L4469">
        <v>0</v>
      </c>
      <c r="M4469" t="str">
        <f t="shared" si="279"/>
        <v>No Intent</v>
      </c>
    </row>
    <row r="4470" spans="1:13">
      <c r="A4470">
        <v>10342</v>
      </c>
      <c r="B4470" t="s">
        <v>31</v>
      </c>
      <c r="C4470" t="s">
        <v>13</v>
      </c>
      <c r="D4470" s="3">
        <v>246.58297298199199</v>
      </c>
      <c r="E4470">
        <v>62</v>
      </c>
      <c r="F4470" s="5" t="str">
        <f t="shared" si="280"/>
        <v>Senior</v>
      </c>
      <c r="G4470" t="s">
        <v>9019</v>
      </c>
      <c r="H4470">
        <v>5</v>
      </c>
      <c r="I4470" t="str">
        <f t="shared" si="277"/>
        <v>Regular Buyer</v>
      </c>
      <c r="J4470">
        <v>4</v>
      </c>
      <c r="K4470" t="str">
        <f t="shared" si="278"/>
        <v>Satisfied</v>
      </c>
      <c r="L4470">
        <v>1</v>
      </c>
      <c r="M4470" t="str">
        <f t="shared" si="279"/>
        <v>Intent to Purchase</v>
      </c>
    </row>
    <row r="4471" spans="1:13">
      <c r="A4471">
        <v>10343</v>
      </c>
      <c r="B4471" t="s">
        <v>15</v>
      </c>
      <c r="C4471" t="s">
        <v>18</v>
      </c>
      <c r="D4471" s="3">
        <v>1390.39539820299</v>
      </c>
      <c r="E4471">
        <v>45</v>
      </c>
      <c r="F4471" s="5" t="str">
        <f t="shared" si="280"/>
        <v>Middle aged</v>
      </c>
      <c r="G4471" t="s">
        <v>9019</v>
      </c>
      <c r="H4471">
        <v>7</v>
      </c>
      <c r="I4471" t="str">
        <f t="shared" si="277"/>
        <v>Frequent Buyer</v>
      </c>
      <c r="J4471">
        <v>4</v>
      </c>
      <c r="K4471" t="str">
        <f t="shared" si="278"/>
        <v>Satisfied</v>
      </c>
      <c r="L4471">
        <v>1</v>
      </c>
      <c r="M4471" t="str">
        <f t="shared" si="279"/>
        <v>Intent to Purchase</v>
      </c>
    </row>
    <row r="4472" spans="1:13">
      <c r="A4472">
        <v>10344</v>
      </c>
      <c r="B4472" t="s">
        <v>15</v>
      </c>
      <c r="C4472" t="s">
        <v>13</v>
      </c>
      <c r="D4472" s="3">
        <v>632.95252002076404</v>
      </c>
      <c r="E4472">
        <v>46</v>
      </c>
      <c r="F4472" s="5" t="str">
        <f t="shared" si="280"/>
        <v>Middle aged</v>
      </c>
      <c r="G4472" t="s">
        <v>9020</v>
      </c>
      <c r="H4472">
        <v>11</v>
      </c>
      <c r="I4472" t="str">
        <f t="shared" si="277"/>
        <v>Frequent Buyer</v>
      </c>
      <c r="J4472">
        <v>5</v>
      </c>
      <c r="K4472" t="str">
        <f t="shared" si="278"/>
        <v>Satisfied</v>
      </c>
      <c r="L4472">
        <v>1</v>
      </c>
      <c r="M4472" t="str">
        <f t="shared" si="279"/>
        <v>Intent to Purchase</v>
      </c>
    </row>
    <row r="4473" spans="1:13">
      <c r="A4473">
        <v>10345</v>
      </c>
      <c r="B4473" t="s">
        <v>31</v>
      </c>
      <c r="C4473" t="s">
        <v>18</v>
      </c>
      <c r="D4473" s="3">
        <v>2548.5015263226101</v>
      </c>
      <c r="E4473">
        <v>54</v>
      </c>
      <c r="F4473" s="5" t="str">
        <f t="shared" si="280"/>
        <v>Mature Adult</v>
      </c>
      <c r="G4473" t="s">
        <v>9019</v>
      </c>
      <c r="H4473">
        <v>2</v>
      </c>
      <c r="I4473" t="str">
        <f t="shared" si="277"/>
        <v>Occasional Buyer</v>
      </c>
      <c r="J4473">
        <v>1</v>
      </c>
      <c r="K4473" t="str">
        <f t="shared" si="278"/>
        <v>Unsatisfied</v>
      </c>
      <c r="L4473">
        <v>0</v>
      </c>
      <c r="M4473" t="str">
        <f t="shared" si="279"/>
        <v>No Intent</v>
      </c>
    </row>
    <row r="4474" spans="1:13">
      <c r="A4474">
        <v>10346</v>
      </c>
      <c r="B4474" t="s">
        <v>31</v>
      </c>
      <c r="C4474" t="s">
        <v>22</v>
      </c>
      <c r="D4474" s="3">
        <v>1398.96889250299</v>
      </c>
      <c r="E4474">
        <v>62</v>
      </c>
      <c r="F4474" s="5" t="str">
        <f t="shared" si="280"/>
        <v>Senior</v>
      </c>
      <c r="G4474" t="s">
        <v>9020</v>
      </c>
      <c r="H4474">
        <v>1</v>
      </c>
      <c r="I4474" t="str">
        <f t="shared" si="277"/>
        <v>Rare Buyer</v>
      </c>
      <c r="J4474">
        <v>5</v>
      </c>
      <c r="K4474" t="str">
        <f t="shared" si="278"/>
        <v>Satisfied</v>
      </c>
      <c r="L4474">
        <v>1</v>
      </c>
      <c r="M4474" t="str">
        <f t="shared" si="279"/>
        <v>Intent to Purchase</v>
      </c>
    </row>
    <row r="4475" spans="1:13">
      <c r="A4475">
        <v>10347</v>
      </c>
      <c r="B4475" t="s">
        <v>15</v>
      </c>
      <c r="C4475" t="s">
        <v>13</v>
      </c>
      <c r="D4475" s="3">
        <v>1214.9408054307501</v>
      </c>
      <c r="E4475">
        <v>53</v>
      </c>
      <c r="F4475" s="5" t="str">
        <f t="shared" si="280"/>
        <v>Mature Adult</v>
      </c>
      <c r="G4475" t="s">
        <v>9019</v>
      </c>
      <c r="H4475">
        <v>19</v>
      </c>
      <c r="I4475" t="str">
        <f t="shared" si="277"/>
        <v>Very Frequent Buyer</v>
      </c>
      <c r="J4475">
        <v>1</v>
      </c>
      <c r="K4475" t="str">
        <f t="shared" si="278"/>
        <v>Unsatisfied</v>
      </c>
      <c r="L4475">
        <v>0</v>
      </c>
      <c r="M4475" t="str">
        <f t="shared" si="279"/>
        <v>No Intent</v>
      </c>
    </row>
    <row r="4476" spans="1:13">
      <c r="A4476">
        <v>10348</v>
      </c>
      <c r="B4476" t="s">
        <v>31</v>
      </c>
      <c r="C4476" t="s">
        <v>28</v>
      </c>
      <c r="D4476" s="3">
        <v>2296.3425463507801</v>
      </c>
      <c r="E4476">
        <v>22</v>
      </c>
      <c r="F4476" s="5" t="str">
        <f t="shared" si="280"/>
        <v>Young Adult</v>
      </c>
      <c r="G4476" t="s">
        <v>9020</v>
      </c>
      <c r="H4476">
        <v>10</v>
      </c>
      <c r="I4476" t="str">
        <f t="shared" si="277"/>
        <v>Frequent Buyer</v>
      </c>
      <c r="J4476">
        <v>4</v>
      </c>
      <c r="K4476" t="str">
        <f t="shared" si="278"/>
        <v>Satisfied</v>
      </c>
      <c r="L4476">
        <v>1</v>
      </c>
      <c r="M4476" t="str">
        <f t="shared" si="279"/>
        <v>Intent to Purchase</v>
      </c>
    </row>
    <row r="4477" spans="1:13">
      <c r="A4477">
        <v>10349</v>
      </c>
      <c r="B4477" t="s">
        <v>12</v>
      </c>
      <c r="C4477" t="s">
        <v>28</v>
      </c>
      <c r="D4477" s="3">
        <v>2047.95504705024</v>
      </c>
      <c r="E4477">
        <v>51</v>
      </c>
      <c r="F4477" s="5" t="str">
        <f t="shared" si="280"/>
        <v>Mature Adult</v>
      </c>
      <c r="G4477" t="s">
        <v>9020</v>
      </c>
      <c r="H4477">
        <v>3</v>
      </c>
      <c r="I4477" t="str">
        <f t="shared" si="277"/>
        <v>Occasional Buyer</v>
      </c>
      <c r="J4477">
        <v>2</v>
      </c>
      <c r="K4477" t="str">
        <f t="shared" si="278"/>
        <v>Unsatisfied</v>
      </c>
      <c r="L4477">
        <v>1</v>
      </c>
      <c r="M4477" t="str">
        <f t="shared" si="279"/>
        <v>Intent to Purchase</v>
      </c>
    </row>
    <row r="4478" spans="1:13">
      <c r="A4478">
        <v>10350</v>
      </c>
      <c r="B4478" t="s">
        <v>24</v>
      </c>
      <c r="C4478" t="s">
        <v>18</v>
      </c>
      <c r="D4478" s="3">
        <v>659.34438627093004</v>
      </c>
      <c r="E4478">
        <v>54</v>
      </c>
      <c r="F4478" s="5" t="str">
        <f t="shared" si="280"/>
        <v>Mature Adult</v>
      </c>
      <c r="G4478" t="s">
        <v>9019</v>
      </c>
      <c r="H4478">
        <v>17</v>
      </c>
      <c r="I4478" t="str">
        <f t="shared" si="277"/>
        <v>Very Frequent Buyer</v>
      </c>
      <c r="J4478">
        <v>2</v>
      </c>
      <c r="K4478" t="str">
        <f t="shared" si="278"/>
        <v>Unsatisfied</v>
      </c>
      <c r="L4478">
        <v>0</v>
      </c>
      <c r="M4478" t="str">
        <f t="shared" si="279"/>
        <v>No Intent</v>
      </c>
    </row>
    <row r="4479" spans="1:13">
      <c r="A4479">
        <v>10351</v>
      </c>
      <c r="B4479" t="s">
        <v>31</v>
      </c>
      <c r="C4479" t="s">
        <v>22</v>
      </c>
      <c r="D4479" s="3">
        <v>1998.1007182728599</v>
      </c>
      <c r="E4479">
        <v>48</v>
      </c>
      <c r="F4479" s="5" t="str">
        <f t="shared" si="280"/>
        <v>Middle aged</v>
      </c>
      <c r="G4479" t="s">
        <v>9020</v>
      </c>
      <c r="H4479">
        <v>3</v>
      </c>
      <c r="I4479" t="str">
        <f t="shared" si="277"/>
        <v>Occasional Buyer</v>
      </c>
      <c r="J4479">
        <v>1</v>
      </c>
      <c r="K4479" t="str">
        <f t="shared" si="278"/>
        <v>Unsatisfied</v>
      </c>
      <c r="L4479">
        <v>1</v>
      </c>
      <c r="M4479" t="str">
        <f t="shared" si="279"/>
        <v>Intent to Purchase</v>
      </c>
    </row>
    <row r="4480" spans="1:13">
      <c r="A4480">
        <v>10352</v>
      </c>
      <c r="B4480" t="s">
        <v>31</v>
      </c>
      <c r="C4480" t="s">
        <v>10</v>
      </c>
      <c r="D4480" s="3">
        <v>1691.1271240429</v>
      </c>
      <c r="E4480">
        <v>33</v>
      </c>
      <c r="F4480" s="5" t="str">
        <f t="shared" si="280"/>
        <v>Adult</v>
      </c>
      <c r="G4480" t="s">
        <v>9019</v>
      </c>
      <c r="H4480">
        <v>18</v>
      </c>
      <c r="I4480" t="str">
        <f t="shared" si="277"/>
        <v>Very Frequent Buyer</v>
      </c>
      <c r="J4480">
        <v>3</v>
      </c>
      <c r="K4480" t="str">
        <f t="shared" si="278"/>
        <v>Neutral</v>
      </c>
      <c r="L4480">
        <v>0</v>
      </c>
      <c r="M4480" t="str">
        <f t="shared" si="279"/>
        <v>No Intent</v>
      </c>
    </row>
    <row r="4481" spans="1:13">
      <c r="A4481">
        <v>10353</v>
      </c>
      <c r="B4481" t="s">
        <v>12</v>
      </c>
      <c r="C4481" t="s">
        <v>13</v>
      </c>
      <c r="D4481" s="3">
        <v>490.01357300123402</v>
      </c>
      <c r="E4481">
        <v>19</v>
      </c>
      <c r="F4481" s="5" t="str">
        <f t="shared" si="280"/>
        <v>Adolescent</v>
      </c>
      <c r="G4481" t="s">
        <v>9020</v>
      </c>
      <c r="H4481">
        <v>14</v>
      </c>
      <c r="I4481" t="str">
        <f t="shared" si="277"/>
        <v>Very Frequent Buyer</v>
      </c>
      <c r="J4481">
        <v>2</v>
      </c>
      <c r="K4481" t="str">
        <f t="shared" si="278"/>
        <v>Unsatisfied</v>
      </c>
      <c r="L4481">
        <v>0</v>
      </c>
      <c r="M4481" t="str">
        <f t="shared" si="279"/>
        <v>No Intent</v>
      </c>
    </row>
    <row r="4482" spans="1:13">
      <c r="A4482">
        <v>10354</v>
      </c>
      <c r="B4482" t="s">
        <v>31</v>
      </c>
      <c r="C4482" t="s">
        <v>18</v>
      </c>
      <c r="D4482" s="3">
        <v>2580.5201243295901</v>
      </c>
      <c r="E4482">
        <v>36</v>
      </c>
      <c r="F4482" s="5" t="str">
        <f t="shared" si="280"/>
        <v>Adult</v>
      </c>
      <c r="G4482" t="s">
        <v>9019</v>
      </c>
      <c r="H4482">
        <v>11</v>
      </c>
      <c r="I4482" t="str">
        <f t="shared" ref="I4482:I4545" si="281">IF(H4482=0, "No Purchases",
IF(H4482&lt;=1, "Rare Buyer",
IF(H4482&lt;=3, "Occasional Buyer",
IF(H4482&lt;=6, "Regular Buyer",
IF(H4482&lt;=12, "Frequent Buyer", "Very Frequent Buyer")))))</f>
        <v>Frequent Buyer</v>
      </c>
      <c r="J4482">
        <v>2</v>
      </c>
      <c r="K4482" t="str">
        <f t="shared" ref="K4482:K4545" si="282">IF(J4482&lt;=2, "Unsatisfied",
IF(J4482=3, "Neutral",
IF(J4482&gt;=4, "Satisfied", "N/A")))</f>
        <v>Unsatisfied</v>
      </c>
      <c r="L4482">
        <v>0</v>
      </c>
      <c r="M4482" t="str">
        <f t="shared" ref="M4482:M4545" si="283">IF(L4482=0, "No Intent", IF(L4482=1,"Intent to Purchase", "N/A"))</f>
        <v>No Intent</v>
      </c>
    </row>
    <row r="4483" spans="1:13">
      <c r="A4483">
        <v>10355</v>
      </c>
      <c r="B4483" t="s">
        <v>9</v>
      </c>
      <c r="C4483" t="s">
        <v>13</v>
      </c>
      <c r="D4483" s="3">
        <v>1201.6123597942201</v>
      </c>
      <c r="E4483">
        <v>61</v>
      </c>
      <c r="F4483" s="5" t="str">
        <f t="shared" si="280"/>
        <v>Senior</v>
      </c>
      <c r="G4483" t="s">
        <v>9019</v>
      </c>
      <c r="H4483">
        <v>10</v>
      </c>
      <c r="I4483" t="str">
        <f t="shared" si="281"/>
        <v>Frequent Buyer</v>
      </c>
      <c r="J4483">
        <v>5</v>
      </c>
      <c r="K4483" t="str">
        <f t="shared" si="282"/>
        <v>Satisfied</v>
      </c>
      <c r="L4483">
        <v>1</v>
      </c>
      <c r="M4483" t="str">
        <f t="shared" si="283"/>
        <v>Intent to Purchase</v>
      </c>
    </row>
    <row r="4484" spans="1:13">
      <c r="A4484">
        <v>10356</v>
      </c>
      <c r="B4484" t="s">
        <v>15</v>
      </c>
      <c r="C4484" t="s">
        <v>18</v>
      </c>
      <c r="D4484" s="3">
        <v>2854.4355161021199</v>
      </c>
      <c r="E4484">
        <v>48</v>
      </c>
      <c r="F4484" s="5" t="str">
        <f t="shared" si="280"/>
        <v>Middle aged</v>
      </c>
      <c r="G4484" t="s">
        <v>9020</v>
      </c>
      <c r="H4484">
        <v>14</v>
      </c>
      <c r="I4484" t="str">
        <f t="shared" si="281"/>
        <v>Very Frequent Buyer</v>
      </c>
      <c r="J4484">
        <v>5</v>
      </c>
      <c r="K4484" t="str">
        <f t="shared" si="282"/>
        <v>Satisfied</v>
      </c>
      <c r="L4484">
        <v>1</v>
      </c>
      <c r="M4484" t="str">
        <f t="shared" si="283"/>
        <v>Intent to Purchase</v>
      </c>
    </row>
    <row r="4485" spans="1:13">
      <c r="A4485">
        <v>10357</v>
      </c>
      <c r="B4485" t="s">
        <v>31</v>
      </c>
      <c r="C4485" t="s">
        <v>28</v>
      </c>
      <c r="D4485" s="3">
        <v>1270.82500183861</v>
      </c>
      <c r="E4485">
        <v>28</v>
      </c>
      <c r="F4485" s="5" t="str">
        <f t="shared" si="280"/>
        <v>Young Adult</v>
      </c>
      <c r="G4485" t="s">
        <v>9019</v>
      </c>
      <c r="H4485">
        <v>11</v>
      </c>
      <c r="I4485" t="str">
        <f t="shared" si="281"/>
        <v>Frequent Buyer</v>
      </c>
      <c r="J4485">
        <v>1</v>
      </c>
      <c r="K4485" t="str">
        <f t="shared" si="282"/>
        <v>Unsatisfied</v>
      </c>
      <c r="L4485">
        <v>0</v>
      </c>
      <c r="M4485" t="str">
        <f t="shared" si="283"/>
        <v>No Intent</v>
      </c>
    </row>
    <row r="4486" spans="1:13">
      <c r="A4486">
        <v>10358</v>
      </c>
      <c r="B4486" t="s">
        <v>12</v>
      </c>
      <c r="C4486" t="s">
        <v>10</v>
      </c>
      <c r="D4486" s="3">
        <v>2972.69579653235</v>
      </c>
      <c r="E4486">
        <v>19</v>
      </c>
      <c r="F4486" s="5" t="str">
        <f t="shared" si="280"/>
        <v>Adolescent</v>
      </c>
      <c r="G4486" t="s">
        <v>9019</v>
      </c>
      <c r="H4486">
        <v>10</v>
      </c>
      <c r="I4486" t="str">
        <f t="shared" si="281"/>
        <v>Frequent Buyer</v>
      </c>
      <c r="J4486">
        <v>5</v>
      </c>
      <c r="K4486" t="str">
        <f t="shared" si="282"/>
        <v>Satisfied</v>
      </c>
      <c r="L4486">
        <v>0</v>
      </c>
      <c r="M4486" t="str">
        <f t="shared" si="283"/>
        <v>No Intent</v>
      </c>
    </row>
    <row r="4487" spans="1:13">
      <c r="A4487">
        <v>10359</v>
      </c>
      <c r="B4487" t="s">
        <v>12</v>
      </c>
      <c r="C4487" t="s">
        <v>22</v>
      </c>
      <c r="D4487" s="3">
        <v>1735.0622212747301</v>
      </c>
      <c r="E4487">
        <v>43</v>
      </c>
      <c r="F4487" s="5" t="str">
        <f t="shared" si="280"/>
        <v>Middle aged</v>
      </c>
      <c r="G4487" t="s">
        <v>9020</v>
      </c>
      <c r="H4487">
        <v>19</v>
      </c>
      <c r="I4487" t="str">
        <f t="shared" si="281"/>
        <v>Very Frequent Buyer</v>
      </c>
      <c r="J4487">
        <v>2</v>
      </c>
      <c r="K4487" t="str">
        <f t="shared" si="282"/>
        <v>Unsatisfied</v>
      </c>
      <c r="L4487">
        <v>1</v>
      </c>
      <c r="M4487" t="str">
        <f t="shared" si="283"/>
        <v>Intent to Purchase</v>
      </c>
    </row>
    <row r="4488" spans="1:13">
      <c r="A4488">
        <v>10360</v>
      </c>
      <c r="B4488" t="s">
        <v>31</v>
      </c>
      <c r="C4488" t="s">
        <v>13</v>
      </c>
      <c r="D4488" s="3">
        <v>924.89027836310095</v>
      </c>
      <c r="E4488">
        <v>69</v>
      </c>
      <c r="F4488" s="5" t="str">
        <f t="shared" si="280"/>
        <v>Senior</v>
      </c>
      <c r="G4488" t="s">
        <v>9019</v>
      </c>
      <c r="H4488">
        <v>9</v>
      </c>
      <c r="I4488" t="str">
        <f t="shared" si="281"/>
        <v>Frequent Buyer</v>
      </c>
      <c r="J4488">
        <v>1</v>
      </c>
      <c r="K4488" t="str">
        <f t="shared" si="282"/>
        <v>Unsatisfied</v>
      </c>
      <c r="L4488">
        <v>0</v>
      </c>
      <c r="M4488" t="str">
        <f t="shared" si="283"/>
        <v>No Intent</v>
      </c>
    </row>
    <row r="4489" spans="1:13">
      <c r="A4489">
        <v>10361</v>
      </c>
      <c r="B4489" t="s">
        <v>15</v>
      </c>
      <c r="C4489" t="s">
        <v>18</v>
      </c>
      <c r="D4489" s="3">
        <v>2934.1496833452502</v>
      </c>
      <c r="E4489">
        <v>26</v>
      </c>
      <c r="F4489" s="5" t="str">
        <f t="shared" si="280"/>
        <v>Young Adult</v>
      </c>
      <c r="G4489" t="s">
        <v>9020</v>
      </c>
      <c r="H4489">
        <v>18</v>
      </c>
      <c r="I4489" t="str">
        <f t="shared" si="281"/>
        <v>Very Frequent Buyer</v>
      </c>
      <c r="J4489">
        <v>4</v>
      </c>
      <c r="K4489" t="str">
        <f t="shared" si="282"/>
        <v>Satisfied</v>
      </c>
      <c r="L4489">
        <v>1</v>
      </c>
      <c r="M4489" t="str">
        <f t="shared" si="283"/>
        <v>Intent to Purchase</v>
      </c>
    </row>
    <row r="4490" spans="1:13">
      <c r="A4490">
        <v>10362</v>
      </c>
      <c r="B4490" t="s">
        <v>15</v>
      </c>
      <c r="C4490" t="s">
        <v>10</v>
      </c>
      <c r="D4490" s="3">
        <v>1770.57204604358</v>
      </c>
      <c r="E4490">
        <v>61</v>
      </c>
      <c r="F4490" s="5" t="str">
        <f t="shared" si="280"/>
        <v>Senior</v>
      </c>
      <c r="G4490" t="s">
        <v>9019</v>
      </c>
      <c r="H4490">
        <v>6</v>
      </c>
      <c r="I4490" t="str">
        <f t="shared" si="281"/>
        <v>Regular Buyer</v>
      </c>
      <c r="J4490">
        <v>5</v>
      </c>
      <c r="K4490" t="str">
        <f t="shared" si="282"/>
        <v>Satisfied</v>
      </c>
      <c r="L4490">
        <v>1</v>
      </c>
      <c r="M4490" t="str">
        <f t="shared" si="283"/>
        <v>Intent to Purchase</v>
      </c>
    </row>
    <row r="4491" spans="1:13">
      <c r="A4491">
        <v>10363</v>
      </c>
      <c r="B4491" t="s">
        <v>9</v>
      </c>
      <c r="C4491" t="s">
        <v>28</v>
      </c>
      <c r="D4491" s="3">
        <v>2819.38306400598</v>
      </c>
      <c r="E4491">
        <v>27</v>
      </c>
      <c r="F4491" s="5" t="str">
        <f t="shared" si="280"/>
        <v>Young Adult</v>
      </c>
      <c r="G4491" t="s">
        <v>9019</v>
      </c>
      <c r="H4491">
        <v>10</v>
      </c>
      <c r="I4491" t="str">
        <f t="shared" si="281"/>
        <v>Frequent Buyer</v>
      </c>
      <c r="J4491">
        <v>4</v>
      </c>
      <c r="K4491" t="str">
        <f t="shared" si="282"/>
        <v>Satisfied</v>
      </c>
      <c r="L4491">
        <v>0</v>
      </c>
      <c r="M4491" t="str">
        <f t="shared" si="283"/>
        <v>No Intent</v>
      </c>
    </row>
    <row r="4492" spans="1:13">
      <c r="A4492">
        <v>10364</v>
      </c>
      <c r="B4492" t="s">
        <v>24</v>
      </c>
      <c r="C4492" t="s">
        <v>10</v>
      </c>
      <c r="D4492" s="3">
        <v>1111.94634632819</v>
      </c>
      <c r="E4492">
        <v>20</v>
      </c>
      <c r="F4492" s="5" t="str">
        <f t="shared" si="280"/>
        <v>Young Adult</v>
      </c>
      <c r="G4492" t="s">
        <v>9019</v>
      </c>
      <c r="H4492">
        <v>8</v>
      </c>
      <c r="I4492" t="str">
        <f t="shared" si="281"/>
        <v>Frequent Buyer</v>
      </c>
      <c r="J4492">
        <v>2</v>
      </c>
      <c r="K4492" t="str">
        <f t="shared" si="282"/>
        <v>Unsatisfied</v>
      </c>
      <c r="L4492">
        <v>0</v>
      </c>
      <c r="M4492" t="str">
        <f t="shared" si="283"/>
        <v>No Intent</v>
      </c>
    </row>
    <row r="4493" spans="1:13">
      <c r="A4493">
        <v>10365</v>
      </c>
      <c r="B4493" t="s">
        <v>31</v>
      </c>
      <c r="C4493" t="s">
        <v>18</v>
      </c>
      <c r="D4493" s="3">
        <v>1803.9217948851699</v>
      </c>
      <c r="E4493">
        <v>21</v>
      </c>
      <c r="F4493" s="5" t="str">
        <f t="shared" si="280"/>
        <v>Young Adult</v>
      </c>
      <c r="G4493" t="s">
        <v>9020</v>
      </c>
      <c r="H4493">
        <v>4</v>
      </c>
      <c r="I4493" t="str">
        <f t="shared" si="281"/>
        <v>Regular Buyer</v>
      </c>
      <c r="J4493">
        <v>2</v>
      </c>
      <c r="K4493" t="str">
        <f t="shared" si="282"/>
        <v>Unsatisfied</v>
      </c>
      <c r="L4493">
        <v>0</v>
      </c>
      <c r="M4493" t="str">
        <f t="shared" si="283"/>
        <v>No Intent</v>
      </c>
    </row>
    <row r="4494" spans="1:13">
      <c r="A4494">
        <v>10366</v>
      </c>
      <c r="B4494" t="s">
        <v>12</v>
      </c>
      <c r="C4494" t="s">
        <v>18</v>
      </c>
      <c r="D4494" s="3">
        <v>1354.0310356377599</v>
      </c>
      <c r="E4494">
        <v>69</v>
      </c>
      <c r="F4494" s="5" t="str">
        <f t="shared" si="280"/>
        <v>Senior</v>
      </c>
      <c r="G4494" t="s">
        <v>9019</v>
      </c>
      <c r="H4494">
        <v>6</v>
      </c>
      <c r="I4494" t="str">
        <f t="shared" si="281"/>
        <v>Regular Buyer</v>
      </c>
      <c r="J4494">
        <v>4</v>
      </c>
      <c r="K4494" t="str">
        <f t="shared" si="282"/>
        <v>Satisfied</v>
      </c>
      <c r="L4494">
        <v>1</v>
      </c>
      <c r="M4494" t="str">
        <f t="shared" si="283"/>
        <v>Intent to Purchase</v>
      </c>
    </row>
    <row r="4495" spans="1:13">
      <c r="A4495">
        <v>10367</v>
      </c>
      <c r="B4495" t="s">
        <v>12</v>
      </c>
      <c r="C4495" t="s">
        <v>22</v>
      </c>
      <c r="D4495" s="3">
        <v>1330.22758438611</v>
      </c>
      <c r="E4495">
        <v>31</v>
      </c>
      <c r="F4495" s="5" t="str">
        <f t="shared" si="280"/>
        <v>Adult</v>
      </c>
      <c r="G4495" t="s">
        <v>9019</v>
      </c>
      <c r="H4495">
        <v>5</v>
      </c>
      <c r="I4495" t="str">
        <f t="shared" si="281"/>
        <v>Regular Buyer</v>
      </c>
      <c r="J4495">
        <v>4</v>
      </c>
      <c r="K4495" t="str">
        <f t="shared" si="282"/>
        <v>Satisfied</v>
      </c>
      <c r="L4495">
        <v>1</v>
      </c>
      <c r="M4495" t="str">
        <f t="shared" si="283"/>
        <v>Intent to Purchase</v>
      </c>
    </row>
    <row r="4496" spans="1:13">
      <c r="A4496">
        <v>10368</v>
      </c>
      <c r="B4496" t="s">
        <v>15</v>
      </c>
      <c r="C4496" t="s">
        <v>22</v>
      </c>
      <c r="D4496" s="3">
        <v>2450.3767312744899</v>
      </c>
      <c r="E4496">
        <v>43</v>
      </c>
      <c r="F4496" s="5" t="str">
        <f t="shared" si="280"/>
        <v>Middle aged</v>
      </c>
      <c r="G4496" t="s">
        <v>9020</v>
      </c>
      <c r="H4496">
        <v>13</v>
      </c>
      <c r="I4496" t="str">
        <f t="shared" si="281"/>
        <v>Very Frequent Buyer</v>
      </c>
      <c r="J4496">
        <v>4</v>
      </c>
      <c r="K4496" t="str">
        <f t="shared" si="282"/>
        <v>Satisfied</v>
      </c>
      <c r="L4496">
        <v>1</v>
      </c>
      <c r="M4496" t="str">
        <f t="shared" si="283"/>
        <v>Intent to Purchase</v>
      </c>
    </row>
    <row r="4497" spans="1:13">
      <c r="A4497">
        <v>10369</v>
      </c>
      <c r="B4497" t="s">
        <v>24</v>
      </c>
      <c r="C4497" t="s">
        <v>22</v>
      </c>
      <c r="D4497" s="3">
        <v>409.69830109467</v>
      </c>
      <c r="E4497">
        <v>50</v>
      </c>
      <c r="F4497" s="5" t="str">
        <f t="shared" si="280"/>
        <v>Mature Adult</v>
      </c>
      <c r="G4497" t="s">
        <v>9019</v>
      </c>
      <c r="H4497">
        <v>12</v>
      </c>
      <c r="I4497" t="str">
        <f t="shared" si="281"/>
        <v>Frequent Buyer</v>
      </c>
      <c r="J4497">
        <v>4</v>
      </c>
      <c r="K4497" t="str">
        <f t="shared" si="282"/>
        <v>Satisfied</v>
      </c>
      <c r="L4497">
        <v>1</v>
      </c>
      <c r="M4497" t="str">
        <f t="shared" si="283"/>
        <v>Intent to Purchase</v>
      </c>
    </row>
    <row r="4498" spans="1:13">
      <c r="A4498">
        <v>10370</v>
      </c>
      <c r="B4498" t="s">
        <v>12</v>
      </c>
      <c r="C4498" t="s">
        <v>10</v>
      </c>
      <c r="D4498" s="3">
        <v>806.24143706147095</v>
      </c>
      <c r="E4498">
        <v>59</v>
      </c>
      <c r="F4498" s="5" t="str">
        <f t="shared" si="280"/>
        <v>Mature Adult</v>
      </c>
      <c r="G4498" t="s">
        <v>9020</v>
      </c>
      <c r="H4498">
        <v>5</v>
      </c>
      <c r="I4498" t="str">
        <f t="shared" si="281"/>
        <v>Regular Buyer</v>
      </c>
      <c r="J4498">
        <v>2</v>
      </c>
      <c r="K4498" t="str">
        <f t="shared" si="282"/>
        <v>Unsatisfied</v>
      </c>
      <c r="L4498">
        <v>1</v>
      </c>
      <c r="M4498" t="str">
        <f t="shared" si="283"/>
        <v>Intent to Purchase</v>
      </c>
    </row>
    <row r="4499" spans="1:13">
      <c r="A4499">
        <v>10371</v>
      </c>
      <c r="B4499" t="s">
        <v>12</v>
      </c>
      <c r="C4499" t="s">
        <v>13</v>
      </c>
      <c r="D4499" s="3">
        <v>292.82804425286002</v>
      </c>
      <c r="E4499">
        <v>35</v>
      </c>
      <c r="F4499" s="5" t="str">
        <f t="shared" si="280"/>
        <v>Adult</v>
      </c>
      <c r="G4499" t="s">
        <v>9019</v>
      </c>
      <c r="H4499">
        <v>10</v>
      </c>
      <c r="I4499" t="str">
        <f t="shared" si="281"/>
        <v>Frequent Buyer</v>
      </c>
      <c r="J4499">
        <v>1</v>
      </c>
      <c r="K4499" t="str">
        <f t="shared" si="282"/>
        <v>Unsatisfied</v>
      </c>
      <c r="L4499">
        <v>0</v>
      </c>
      <c r="M4499" t="str">
        <f t="shared" si="283"/>
        <v>No Intent</v>
      </c>
    </row>
    <row r="4500" spans="1:13">
      <c r="A4500">
        <v>10372</v>
      </c>
      <c r="B4500" t="s">
        <v>24</v>
      </c>
      <c r="C4500" t="s">
        <v>28</v>
      </c>
      <c r="D4500" s="3">
        <v>1120.9183122634099</v>
      </c>
      <c r="E4500">
        <v>54</v>
      </c>
      <c r="F4500" s="5" t="str">
        <f t="shared" si="280"/>
        <v>Mature Adult</v>
      </c>
      <c r="G4500" t="s">
        <v>9019</v>
      </c>
      <c r="H4500">
        <v>16</v>
      </c>
      <c r="I4500" t="str">
        <f t="shared" si="281"/>
        <v>Very Frequent Buyer</v>
      </c>
      <c r="J4500">
        <v>2</v>
      </c>
      <c r="K4500" t="str">
        <f t="shared" si="282"/>
        <v>Unsatisfied</v>
      </c>
      <c r="L4500">
        <v>0</v>
      </c>
      <c r="M4500" t="str">
        <f t="shared" si="283"/>
        <v>No Intent</v>
      </c>
    </row>
    <row r="4501" spans="1:13">
      <c r="A4501">
        <v>10373</v>
      </c>
      <c r="B4501" t="s">
        <v>12</v>
      </c>
      <c r="C4501" t="s">
        <v>18</v>
      </c>
      <c r="D4501" s="3">
        <v>2558.4505747974099</v>
      </c>
      <c r="E4501">
        <v>34</v>
      </c>
      <c r="F4501" s="5" t="str">
        <f t="shared" si="280"/>
        <v>Adult</v>
      </c>
      <c r="G4501" t="s">
        <v>9019</v>
      </c>
      <c r="H4501">
        <v>11</v>
      </c>
      <c r="I4501" t="str">
        <f t="shared" si="281"/>
        <v>Frequent Buyer</v>
      </c>
      <c r="J4501">
        <v>1</v>
      </c>
      <c r="K4501" t="str">
        <f t="shared" si="282"/>
        <v>Unsatisfied</v>
      </c>
      <c r="L4501">
        <v>0</v>
      </c>
      <c r="M4501" t="str">
        <f t="shared" si="283"/>
        <v>No Intent</v>
      </c>
    </row>
    <row r="4502" spans="1:13">
      <c r="A4502">
        <v>10374</v>
      </c>
      <c r="B4502" t="s">
        <v>15</v>
      </c>
      <c r="C4502" t="s">
        <v>22</v>
      </c>
      <c r="D4502" s="3">
        <v>1174.9467024957301</v>
      </c>
      <c r="E4502">
        <v>34</v>
      </c>
      <c r="F4502" s="5" t="str">
        <f t="shared" si="280"/>
        <v>Adult</v>
      </c>
      <c r="G4502" t="s">
        <v>9020</v>
      </c>
      <c r="H4502">
        <v>4</v>
      </c>
      <c r="I4502" t="str">
        <f t="shared" si="281"/>
        <v>Regular Buyer</v>
      </c>
      <c r="J4502">
        <v>5</v>
      </c>
      <c r="K4502" t="str">
        <f t="shared" si="282"/>
        <v>Satisfied</v>
      </c>
      <c r="L4502">
        <v>1</v>
      </c>
      <c r="M4502" t="str">
        <f t="shared" si="283"/>
        <v>Intent to Purchase</v>
      </c>
    </row>
    <row r="4503" spans="1:13">
      <c r="A4503">
        <v>10375</v>
      </c>
      <c r="B4503" t="s">
        <v>9</v>
      </c>
      <c r="C4503" t="s">
        <v>10</v>
      </c>
      <c r="D4503" s="3">
        <v>2935.65707087491</v>
      </c>
      <c r="E4503">
        <v>60</v>
      </c>
      <c r="F4503" s="5" t="str">
        <f t="shared" si="280"/>
        <v>Senior</v>
      </c>
      <c r="G4503" t="s">
        <v>9020</v>
      </c>
      <c r="H4503">
        <v>1</v>
      </c>
      <c r="I4503" t="str">
        <f t="shared" si="281"/>
        <v>Rare Buyer</v>
      </c>
      <c r="J4503">
        <v>1</v>
      </c>
      <c r="K4503" t="str">
        <f t="shared" si="282"/>
        <v>Unsatisfied</v>
      </c>
      <c r="L4503">
        <v>1</v>
      </c>
      <c r="M4503" t="str">
        <f t="shared" si="283"/>
        <v>Intent to Purchase</v>
      </c>
    </row>
    <row r="4504" spans="1:13">
      <c r="A4504">
        <v>10376</v>
      </c>
      <c r="B4504" t="s">
        <v>9</v>
      </c>
      <c r="C4504" t="s">
        <v>13</v>
      </c>
      <c r="D4504" s="3">
        <v>2662.0627233816799</v>
      </c>
      <c r="E4504">
        <v>34</v>
      </c>
      <c r="F4504" s="5" t="str">
        <f t="shared" si="280"/>
        <v>Adult</v>
      </c>
      <c r="G4504" t="s">
        <v>9019</v>
      </c>
      <c r="H4504">
        <v>8</v>
      </c>
      <c r="I4504" t="str">
        <f t="shared" si="281"/>
        <v>Frequent Buyer</v>
      </c>
      <c r="J4504">
        <v>1</v>
      </c>
      <c r="K4504" t="str">
        <f t="shared" si="282"/>
        <v>Unsatisfied</v>
      </c>
      <c r="L4504">
        <v>0</v>
      </c>
      <c r="M4504" t="str">
        <f t="shared" si="283"/>
        <v>No Intent</v>
      </c>
    </row>
    <row r="4505" spans="1:13">
      <c r="A4505">
        <v>10377</v>
      </c>
      <c r="B4505" t="s">
        <v>12</v>
      </c>
      <c r="C4505" t="s">
        <v>10</v>
      </c>
      <c r="D4505" s="3">
        <v>819.04513679920296</v>
      </c>
      <c r="E4505">
        <v>33</v>
      </c>
      <c r="F4505" s="5" t="str">
        <f t="shared" si="280"/>
        <v>Adult</v>
      </c>
      <c r="G4505" t="s">
        <v>9020</v>
      </c>
      <c r="H4505">
        <v>15</v>
      </c>
      <c r="I4505" t="str">
        <f t="shared" si="281"/>
        <v>Very Frequent Buyer</v>
      </c>
      <c r="J4505">
        <v>3</v>
      </c>
      <c r="K4505" t="str">
        <f t="shared" si="282"/>
        <v>Neutral</v>
      </c>
      <c r="L4505">
        <v>1</v>
      </c>
      <c r="M4505" t="str">
        <f t="shared" si="283"/>
        <v>Intent to Purchase</v>
      </c>
    </row>
    <row r="4506" spans="1:13">
      <c r="A4506">
        <v>10378</v>
      </c>
      <c r="B4506" t="s">
        <v>24</v>
      </c>
      <c r="C4506" t="s">
        <v>22</v>
      </c>
      <c r="D4506" s="3">
        <v>205.73018213759701</v>
      </c>
      <c r="E4506">
        <v>27</v>
      </c>
      <c r="F4506" s="5" t="str">
        <f t="shared" si="280"/>
        <v>Young Adult</v>
      </c>
      <c r="G4506" t="s">
        <v>9019</v>
      </c>
      <c r="H4506">
        <v>19</v>
      </c>
      <c r="I4506" t="str">
        <f t="shared" si="281"/>
        <v>Very Frequent Buyer</v>
      </c>
      <c r="J4506">
        <v>4</v>
      </c>
      <c r="K4506" t="str">
        <f t="shared" si="282"/>
        <v>Satisfied</v>
      </c>
      <c r="L4506">
        <v>0</v>
      </c>
      <c r="M4506" t="str">
        <f t="shared" si="283"/>
        <v>No Intent</v>
      </c>
    </row>
    <row r="4507" spans="1:13">
      <c r="A4507">
        <v>10379</v>
      </c>
      <c r="B4507" t="s">
        <v>15</v>
      </c>
      <c r="C4507" t="s">
        <v>18</v>
      </c>
      <c r="D4507" s="3">
        <v>2924.91904169078</v>
      </c>
      <c r="E4507">
        <v>36</v>
      </c>
      <c r="F4507" s="5" t="str">
        <f t="shared" si="280"/>
        <v>Adult</v>
      </c>
      <c r="G4507" t="s">
        <v>9019</v>
      </c>
      <c r="H4507">
        <v>4</v>
      </c>
      <c r="I4507" t="str">
        <f t="shared" si="281"/>
        <v>Regular Buyer</v>
      </c>
      <c r="J4507">
        <v>4</v>
      </c>
      <c r="K4507" t="str">
        <f t="shared" si="282"/>
        <v>Satisfied</v>
      </c>
      <c r="L4507">
        <v>1</v>
      </c>
      <c r="M4507" t="str">
        <f t="shared" si="283"/>
        <v>Intent to Purchase</v>
      </c>
    </row>
    <row r="4508" spans="1:13">
      <c r="A4508">
        <v>10380</v>
      </c>
      <c r="B4508" t="s">
        <v>31</v>
      </c>
      <c r="C4508" t="s">
        <v>22</v>
      </c>
      <c r="D4508" s="3">
        <v>749.82160250271704</v>
      </c>
      <c r="E4508">
        <v>45</v>
      </c>
      <c r="F4508" s="5" t="str">
        <f t="shared" si="280"/>
        <v>Middle aged</v>
      </c>
      <c r="G4508" t="s">
        <v>9020</v>
      </c>
      <c r="H4508">
        <v>2</v>
      </c>
      <c r="I4508" t="str">
        <f t="shared" si="281"/>
        <v>Occasional Buyer</v>
      </c>
      <c r="J4508">
        <v>1</v>
      </c>
      <c r="K4508" t="str">
        <f t="shared" si="282"/>
        <v>Unsatisfied</v>
      </c>
      <c r="L4508">
        <v>1</v>
      </c>
      <c r="M4508" t="str">
        <f t="shared" si="283"/>
        <v>Intent to Purchase</v>
      </c>
    </row>
    <row r="4509" spans="1:13">
      <c r="A4509">
        <v>10381</v>
      </c>
      <c r="B4509" t="s">
        <v>24</v>
      </c>
      <c r="C4509" t="s">
        <v>13</v>
      </c>
      <c r="D4509" s="3">
        <v>2882.1089323511601</v>
      </c>
      <c r="E4509">
        <v>69</v>
      </c>
      <c r="F4509" s="5" t="str">
        <f t="shared" si="280"/>
        <v>Senior</v>
      </c>
      <c r="G4509" t="s">
        <v>9019</v>
      </c>
      <c r="H4509">
        <v>13</v>
      </c>
      <c r="I4509" t="str">
        <f t="shared" si="281"/>
        <v>Very Frequent Buyer</v>
      </c>
      <c r="J4509">
        <v>1</v>
      </c>
      <c r="K4509" t="str">
        <f t="shared" si="282"/>
        <v>Unsatisfied</v>
      </c>
      <c r="L4509">
        <v>0</v>
      </c>
      <c r="M4509" t="str">
        <f t="shared" si="283"/>
        <v>No Intent</v>
      </c>
    </row>
    <row r="4510" spans="1:13">
      <c r="A4510">
        <v>10382</v>
      </c>
      <c r="B4510" t="s">
        <v>15</v>
      </c>
      <c r="C4510" t="s">
        <v>10</v>
      </c>
      <c r="D4510" s="3">
        <v>1493.51927079802</v>
      </c>
      <c r="E4510">
        <v>41</v>
      </c>
      <c r="F4510" s="5" t="str">
        <f t="shared" si="280"/>
        <v>Middle aged</v>
      </c>
      <c r="G4510" t="s">
        <v>9020</v>
      </c>
      <c r="H4510">
        <v>11</v>
      </c>
      <c r="I4510" t="str">
        <f t="shared" si="281"/>
        <v>Frequent Buyer</v>
      </c>
      <c r="J4510">
        <v>1</v>
      </c>
      <c r="K4510" t="str">
        <f t="shared" si="282"/>
        <v>Unsatisfied</v>
      </c>
      <c r="L4510">
        <v>1</v>
      </c>
      <c r="M4510" t="str">
        <f t="shared" si="283"/>
        <v>Intent to Purchase</v>
      </c>
    </row>
    <row r="4511" spans="1:13">
      <c r="A4511">
        <v>10383</v>
      </c>
      <c r="B4511" t="s">
        <v>9</v>
      </c>
      <c r="C4511" t="s">
        <v>10</v>
      </c>
      <c r="D4511" s="3">
        <v>1319.1966179378901</v>
      </c>
      <c r="E4511">
        <v>62</v>
      </c>
      <c r="F4511" s="5" t="str">
        <f t="shared" si="280"/>
        <v>Senior</v>
      </c>
      <c r="G4511" t="s">
        <v>9019</v>
      </c>
      <c r="H4511">
        <v>6</v>
      </c>
      <c r="I4511" t="str">
        <f t="shared" si="281"/>
        <v>Regular Buyer</v>
      </c>
      <c r="J4511">
        <v>5</v>
      </c>
      <c r="K4511" t="str">
        <f t="shared" si="282"/>
        <v>Satisfied</v>
      </c>
      <c r="L4511">
        <v>1</v>
      </c>
      <c r="M4511" t="str">
        <f t="shared" si="283"/>
        <v>Intent to Purchase</v>
      </c>
    </row>
    <row r="4512" spans="1:13">
      <c r="A4512">
        <v>10384</v>
      </c>
      <c r="B4512" t="s">
        <v>24</v>
      </c>
      <c r="C4512" t="s">
        <v>13</v>
      </c>
      <c r="D4512" s="3">
        <v>502.82996877902502</v>
      </c>
      <c r="E4512">
        <v>44</v>
      </c>
      <c r="F4512" s="5" t="str">
        <f t="shared" si="280"/>
        <v>Middle aged</v>
      </c>
      <c r="G4512" t="s">
        <v>9019</v>
      </c>
      <c r="H4512">
        <v>13</v>
      </c>
      <c r="I4512" t="str">
        <f t="shared" si="281"/>
        <v>Very Frequent Buyer</v>
      </c>
      <c r="J4512">
        <v>5</v>
      </c>
      <c r="K4512" t="str">
        <f t="shared" si="282"/>
        <v>Satisfied</v>
      </c>
      <c r="L4512">
        <v>1</v>
      </c>
      <c r="M4512" t="str">
        <f t="shared" si="283"/>
        <v>Intent to Purchase</v>
      </c>
    </row>
    <row r="4513" spans="1:13">
      <c r="A4513">
        <v>10385</v>
      </c>
      <c r="B4513" t="s">
        <v>24</v>
      </c>
      <c r="C4513" t="s">
        <v>10</v>
      </c>
      <c r="D4513" s="3">
        <v>2423.6398816553101</v>
      </c>
      <c r="E4513">
        <v>60</v>
      </c>
      <c r="F4513" s="5" t="str">
        <f t="shared" si="280"/>
        <v>Senior</v>
      </c>
      <c r="G4513" t="s">
        <v>9019</v>
      </c>
      <c r="H4513">
        <v>1</v>
      </c>
      <c r="I4513" t="str">
        <f t="shared" si="281"/>
        <v>Rare Buyer</v>
      </c>
      <c r="J4513">
        <v>1</v>
      </c>
      <c r="K4513" t="str">
        <f t="shared" si="282"/>
        <v>Unsatisfied</v>
      </c>
      <c r="L4513">
        <v>0</v>
      </c>
      <c r="M4513" t="str">
        <f t="shared" si="283"/>
        <v>No Intent</v>
      </c>
    </row>
    <row r="4514" spans="1:13">
      <c r="A4514">
        <v>10386</v>
      </c>
      <c r="B4514" t="s">
        <v>15</v>
      </c>
      <c r="C4514" t="s">
        <v>13</v>
      </c>
      <c r="D4514" s="3">
        <v>2231.8295805139301</v>
      </c>
      <c r="E4514">
        <v>38</v>
      </c>
      <c r="F4514" s="5" t="str">
        <f t="shared" si="280"/>
        <v>Adult</v>
      </c>
      <c r="G4514" t="s">
        <v>9020</v>
      </c>
      <c r="H4514">
        <v>16</v>
      </c>
      <c r="I4514" t="str">
        <f t="shared" si="281"/>
        <v>Very Frequent Buyer</v>
      </c>
      <c r="J4514">
        <v>1</v>
      </c>
      <c r="K4514" t="str">
        <f t="shared" si="282"/>
        <v>Unsatisfied</v>
      </c>
      <c r="L4514">
        <v>1</v>
      </c>
      <c r="M4514" t="str">
        <f t="shared" si="283"/>
        <v>Intent to Purchase</v>
      </c>
    </row>
    <row r="4515" spans="1:13">
      <c r="A4515">
        <v>10387</v>
      </c>
      <c r="B4515" t="s">
        <v>24</v>
      </c>
      <c r="C4515" t="s">
        <v>22</v>
      </c>
      <c r="D4515" s="3">
        <v>2338.1717020445599</v>
      </c>
      <c r="E4515">
        <v>34</v>
      </c>
      <c r="F4515" s="5" t="str">
        <f t="shared" si="280"/>
        <v>Adult</v>
      </c>
      <c r="G4515" t="s">
        <v>9020</v>
      </c>
      <c r="H4515">
        <v>10</v>
      </c>
      <c r="I4515" t="str">
        <f t="shared" si="281"/>
        <v>Frequent Buyer</v>
      </c>
      <c r="J4515">
        <v>3</v>
      </c>
      <c r="K4515" t="str">
        <f t="shared" si="282"/>
        <v>Neutral</v>
      </c>
      <c r="L4515">
        <v>1</v>
      </c>
      <c r="M4515" t="str">
        <f t="shared" si="283"/>
        <v>Intent to Purchase</v>
      </c>
    </row>
    <row r="4516" spans="1:13">
      <c r="A4516">
        <v>10388</v>
      </c>
      <c r="B4516" t="s">
        <v>15</v>
      </c>
      <c r="C4516" t="s">
        <v>10</v>
      </c>
      <c r="D4516" s="3">
        <v>1145.34540205289</v>
      </c>
      <c r="E4516">
        <v>46</v>
      </c>
      <c r="F4516" s="5" t="str">
        <f t="shared" si="280"/>
        <v>Middle aged</v>
      </c>
      <c r="G4516" t="s">
        <v>9019</v>
      </c>
      <c r="H4516">
        <v>17</v>
      </c>
      <c r="I4516" t="str">
        <f t="shared" si="281"/>
        <v>Very Frequent Buyer</v>
      </c>
      <c r="J4516">
        <v>1</v>
      </c>
      <c r="K4516" t="str">
        <f t="shared" si="282"/>
        <v>Unsatisfied</v>
      </c>
      <c r="L4516">
        <v>0</v>
      </c>
      <c r="M4516" t="str">
        <f t="shared" si="283"/>
        <v>No Intent</v>
      </c>
    </row>
    <row r="4517" spans="1:13">
      <c r="A4517">
        <v>10389</v>
      </c>
      <c r="B4517" t="s">
        <v>31</v>
      </c>
      <c r="C4517" t="s">
        <v>18</v>
      </c>
      <c r="D4517" s="3">
        <v>904.93592043660101</v>
      </c>
      <c r="E4517">
        <v>45</v>
      </c>
      <c r="F4517" s="5" t="str">
        <f t="shared" si="280"/>
        <v>Middle aged</v>
      </c>
      <c r="G4517" t="s">
        <v>9020</v>
      </c>
      <c r="H4517">
        <v>4</v>
      </c>
      <c r="I4517" t="str">
        <f t="shared" si="281"/>
        <v>Regular Buyer</v>
      </c>
      <c r="J4517">
        <v>1</v>
      </c>
      <c r="K4517" t="str">
        <f t="shared" si="282"/>
        <v>Unsatisfied</v>
      </c>
      <c r="L4517">
        <v>1</v>
      </c>
      <c r="M4517" t="str">
        <f t="shared" si="283"/>
        <v>Intent to Purchase</v>
      </c>
    </row>
    <row r="4518" spans="1:13">
      <c r="A4518">
        <v>10390</v>
      </c>
      <c r="B4518" t="s">
        <v>9</v>
      </c>
      <c r="C4518" t="s">
        <v>18</v>
      </c>
      <c r="D4518" s="3">
        <v>2999.8522533999699</v>
      </c>
      <c r="E4518">
        <v>35</v>
      </c>
      <c r="F4518" s="5" t="str">
        <f t="shared" si="280"/>
        <v>Adult</v>
      </c>
      <c r="G4518" t="s">
        <v>9019</v>
      </c>
      <c r="H4518">
        <v>5</v>
      </c>
      <c r="I4518" t="str">
        <f t="shared" si="281"/>
        <v>Regular Buyer</v>
      </c>
      <c r="J4518">
        <v>3</v>
      </c>
      <c r="K4518" t="str">
        <f t="shared" si="282"/>
        <v>Neutral</v>
      </c>
      <c r="L4518">
        <v>0</v>
      </c>
      <c r="M4518" t="str">
        <f t="shared" si="283"/>
        <v>No Intent</v>
      </c>
    </row>
    <row r="4519" spans="1:13">
      <c r="A4519">
        <v>10391</v>
      </c>
      <c r="B4519" t="s">
        <v>12</v>
      </c>
      <c r="C4519" t="s">
        <v>13</v>
      </c>
      <c r="D4519" s="3">
        <v>439.065151033576</v>
      </c>
      <c r="E4519">
        <v>31</v>
      </c>
      <c r="F4519" s="5" t="str">
        <f t="shared" si="280"/>
        <v>Adult</v>
      </c>
      <c r="G4519" t="s">
        <v>9019</v>
      </c>
      <c r="H4519">
        <v>15</v>
      </c>
      <c r="I4519" t="str">
        <f t="shared" si="281"/>
        <v>Very Frequent Buyer</v>
      </c>
      <c r="J4519">
        <v>1</v>
      </c>
      <c r="K4519" t="str">
        <f t="shared" si="282"/>
        <v>Unsatisfied</v>
      </c>
      <c r="L4519">
        <v>0</v>
      </c>
      <c r="M4519" t="str">
        <f t="shared" si="283"/>
        <v>No Intent</v>
      </c>
    </row>
    <row r="4520" spans="1:13">
      <c r="A4520">
        <v>10392</v>
      </c>
      <c r="B4520" t="s">
        <v>24</v>
      </c>
      <c r="C4520" t="s">
        <v>22</v>
      </c>
      <c r="D4520" s="3">
        <v>2011.42472904742</v>
      </c>
      <c r="E4520">
        <v>56</v>
      </c>
      <c r="F4520" s="5" t="str">
        <f t="shared" si="280"/>
        <v>Mature Adult</v>
      </c>
      <c r="G4520" t="s">
        <v>9020</v>
      </c>
      <c r="H4520">
        <v>18</v>
      </c>
      <c r="I4520" t="str">
        <f t="shared" si="281"/>
        <v>Very Frequent Buyer</v>
      </c>
      <c r="J4520">
        <v>3</v>
      </c>
      <c r="K4520" t="str">
        <f t="shared" si="282"/>
        <v>Neutral</v>
      </c>
      <c r="L4520">
        <v>1</v>
      </c>
      <c r="M4520" t="str">
        <f t="shared" si="283"/>
        <v>Intent to Purchase</v>
      </c>
    </row>
    <row r="4521" spans="1:13">
      <c r="A4521">
        <v>10393</v>
      </c>
      <c r="B4521" t="s">
        <v>12</v>
      </c>
      <c r="C4521" t="s">
        <v>13</v>
      </c>
      <c r="D4521" s="3">
        <v>259.97789696958102</v>
      </c>
      <c r="E4521">
        <v>50</v>
      </c>
      <c r="F4521" s="5" t="str">
        <f t="shared" si="280"/>
        <v>Mature Adult</v>
      </c>
      <c r="G4521" t="s">
        <v>9020</v>
      </c>
      <c r="H4521">
        <v>14</v>
      </c>
      <c r="I4521" t="str">
        <f t="shared" si="281"/>
        <v>Very Frequent Buyer</v>
      </c>
      <c r="J4521">
        <v>2</v>
      </c>
      <c r="K4521" t="str">
        <f t="shared" si="282"/>
        <v>Unsatisfied</v>
      </c>
      <c r="L4521">
        <v>1</v>
      </c>
      <c r="M4521" t="str">
        <f t="shared" si="283"/>
        <v>Intent to Purchase</v>
      </c>
    </row>
    <row r="4522" spans="1:13">
      <c r="A4522">
        <v>10394</v>
      </c>
      <c r="B4522" t="s">
        <v>31</v>
      </c>
      <c r="C4522" t="s">
        <v>22</v>
      </c>
      <c r="D4522" s="3">
        <v>1923.9983683924299</v>
      </c>
      <c r="E4522">
        <v>26</v>
      </c>
      <c r="F4522" s="5" t="str">
        <f t="shared" si="280"/>
        <v>Young Adult</v>
      </c>
      <c r="G4522" t="s">
        <v>9019</v>
      </c>
      <c r="H4522">
        <v>6</v>
      </c>
      <c r="I4522" t="str">
        <f t="shared" si="281"/>
        <v>Regular Buyer</v>
      </c>
      <c r="J4522">
        <v>3</v>
      </c>
      <c r="K4522" t="str">
        <f t="shared" si="282"/>
        <v>Neutral</v>
      </c>
      <c r="L4522">
        <v>0</v>
      </c>
      <c r="M4522" t="str">
        <f t="shared" si="283"/>
        <v>No Intent</v>
      </c>
    </row>
    <row r="4523" spans="1:13">
      <c r="A4523">
        <v>10395</v>
      </c>
      <c r="B4523" t="s">
        <v>12</v>
      </c>
      <c r="C4523" t="s">
        <v>13</v>
      </c>
      <c r="D4523" s="3">
        <v>1269.1451128226399</v>
      </c>
      <c r="E4523">
        <v>63</v>
      </c>
      <c r="F4523" s="5" t="str">
        <f t="shared" si="280"/>
        <v>Senior</v>
      </c>
      <c r="G4523" t="s">
        <v>9019</v>
      </c>
      <c r="H4523">
        <v>5</v>
      </c>
      <c r="I4523" t="str">
        <f t="shared" si="281"/>
        <v>Regular Buyer</v>
      </c>
      <c r="J4523">
        <v>3</v>
      </c>
      <c r="K4523" t="str">
        <f t="shared" si="282"/>
        <v>Neutral</v>
      </c>
      <c r="L4523">
        <v>0</v>
      </c>
      <c r="M4523" t="str">
        <f t="shared" si="283"/>
        <v>No Intent</v>
      </c>
    </row>
    <row r="4524" spans="1:13">
      <c r="A4524">
        <v>10396</v>
      </c>
      <c r="B4524" t="s">
        <v>31</v>
      </c>
      <c r="C4524" t="s">
        <v>18</v>
      </c>
      <c r="D4524" s="3">
        <v>562.32449411557104</v>
      </c>
      <c r="E4524">
        <v>32</v>
      </c>
      <c r="F4524" s="5" t="str">
        <f t="shared" ref="F4524:F4587" si="284">IF(E4524&lt;20,"Adolescent",IF(E4524&lt;30,"Young Adult",IF(E4524&lt;40,"Adult",IF(E4524&lt;50,"Middle aged",IF(E4524&lt;60,"Mature Adult","Senior")))))</f>
        <v>Adult</v>
      </c>
      <c r="G4524" t="s">
        <v>9020</v>
      </c>
      <c r="H4524">
        <v>4</v>
      </c>
      <c r="I4524" t="str">
        <f t="shared" si="281"/>
        <v>Regular Buyer</v>
      </c>
      <c r="J4524">
        <v>4</v>
      </c>
      <c r="K4524" t="str">
        <f t="shared" si="282"/>
        <v>Satisfied</v>
      </c>
      <c r="L4524">
        <v>1</v>
      </c>
      <c r="M4524" t="str">
        <f t="shared" si="283"/>
        <v>Intent to Purchase</v>
      </c>
    </row>
    <row r="4525" spans="1:13">
      <c r="A4525">
        <v>10397</v>
      </c>
      <c r="B4525" t="s">
        <v>9</v>
      </c>
      <c r="C4525" t="s">
        <v>10</v>
      </c>
      <c r="D4525" s="3">
        <v>1532.4681844897</v>
      </c>
      <c r="E4525">
        <v>68</v>
      </c>
      <c r="F4525" s="5" t="str">
        <f t="shared" si="284"/>
        <v>Senior</v>
      </c>
      <c r="G4525" t="s">
        <v>9020</v>
      </c>
      <c r="H4525">
        <v>11</v>
      </c>
      <c r="I4525" t="str">
        <f t="shared" si="281"/>
        <v>Frequent Buyer</v>
      </c>
      <c r="J4525">
        <v>1</v>
      </c>
      <c r="K4525" t="str">
        <f t="shared" si="282"/>
        <v>Unsatisfied</v>
      </c>
      <c r="L4525">
        <v>1</v>
      </c>
      <c r="M4525" t="str">
        <f t="shared" si="283"/>
        <v>Intent to Purchase</v>
      </c>
    </row>
    <row r="4526" spans="1:13">
      <c r="A4526">
        <v>10398</v>
      </c>
      <c r="B4526" t="s">
        <v>9</v>
      </c>
      <c r="C4526" t="s">
        <v>10</v>
      </c>
      <c r="D4526" s="3">
        <v>686.38496748862406</v>
      </c>
      <c r="E4526">
        <v>23</v>
      </c>
      <c r="F4526" s="5" t="str">
        <f t="shared" si="284"/>
        <v>Young Adult</v>
      </c>
      <c r="G4526" t="s">
        <v>9019</v>
      </c>
      <c r="H4526">
        <v>17</v>
      </c>
      <c r="I4526" t="str">
        <f t="shared" si="281"/>
        <v>Very Frequent Buyer</v>
      </c>
      <c r="J4526">
        <v>1</v>
      </c>
      <c r="K4526" t="str">
        <f t="shared" si="282"/>
        <v>Unsatisfied</v>
      </c>
      <c r="L4526">
        <v>0</v>
      </c>
      <c r="M4526" t="str">
        <f t="shared" si="283"/>
        <v>No Intent</v>
      </c>
    </row>
    <row r="4527" spans="1:13">
      <c r="A4527">
        <v>10399</v>
      </c>
      <c r="B4527" t="s">
        <v>24</v>
      </c>
      <c r="C4527" t="s">
        <v>13</v>
      </c>
      <c r="D4527" s="3">
        <v>2858.3918144764598</v>
      </c>
      <c r="E4527">
        <v>18</v>
      </c>
      <c r="F4527" s="5" t="str">
        <f t="shared" si="284"/>
        <v>Adolescent</v>
      </c>
      <c r="G4527" t="s">
        <v>9020</v>
      </c>
      <c r="H4527">
        <v>6</v>
      </c>
      <c r="I4527" t="str">
        <f t="shared" si="281"/>
        <v>Regular Buyer</v>
      </c>
      <c r="J4527">
        <v>4</v>
      </c>
      <c r="K4527" t="str">
        <f t="shared" si="282"/>
        <v>Satisfied</v>
      </c>
      <c r="L4527">
        <v>1</v>
      </c>
      <c r="M4527" t="str">
        <f t="shared" si="283"/>
        <v>Intent to Purchase</v>
      </c>
    </row>
    <row r="4528" spans="1:13">
      <c r="A4528">
        <v>10400</v>
      </c>
      <c r="B4528" t="s">
        <v>12</v>
      </c>
      <c r="C4528" t="s">
        <v>28</v>
      </c>
      <c r="D4528" s="3">
        <v>844.15734506050399</v>
      </c>
      <c r="E4528">
        <v>69</v>
      </c>
      <c r="F4528" s="5" t="str">
        <f t="shared" si="284"/>
        <v>Senior</v>
      </c>
      <c r="G4528" t="s">
        <v>9020</v>
      </c>
      <c r="H4528">
        <v>13</v>
      </c>
      <c r="I4528" t="str">
        <f t="shared" si="281"/>
        <v>Very Frequent Buyer</v>
      </c>
      <c r="J4528">
        <v>2</v>
      </c>
      <c r="K4528" t="str">
        <f t="shared" si="282"/>
        <v>Unsatisfied</v>
      </c>
      <c r="L4528">
        <v>1</v>
      </c>
      <c r="M4528" t="str">
        <f t="shared" si="283"/>
        <v>Intent to Purchase</v>
      </c>
    </row>
    <row r="4529" spans="1:13">
      <c r="A4529">
        <v>10401</v>
      </c>
      <c r="B4529" t="s">
        <v>9</v>
      </c>
      <c r="C4529" t="s">
        <v>28</v>
      </c>
      <c r="D4529" s="3">
        <v>421.13126631329402</v>
      </c>
      <c r="E4529">
        <v>18</v>
      </c>
      <c r="F4529" s="5" t="str">
        <f t="shared" si="284"/>
        <v>Adolescent</v>
      </c>
      <c r="G4529" t="s">
        <v>9019</v>
      </c>
      <c r="H4529">
        <v>2</v>
      </c>
      <c r="I4529" t="str">
        <f t="shared" si="281"/>
        <v>Occasional Buyer</v>
      </c>
      <c r="J4529">
        <v>4</v>
      </c>
      <c r="K4529" t="str">
        <f t="shared" si="282"/>
        <v>Satisfied</v>
      </c>
      <c r="L4529">
        <v>0</v>
      </c>
      <c r="M4529" t="str">
        <f t="shared" si="283"/>
        <v>No Intent</v>
      </c>
    </row>
    <row r="4530" spans="1:13">
      <c r="A4530">
        <v>10402</v>
      </c>
      <c r="B4530" t="s">
        <v>12</v>
      </c>
      <c r="C4530" t="s">
        <v>22</v>
      </c>
      <c r="D4530" s="3">
        <v>2755.3158401916198</v>
      </c>
      <c r="E4530">
        <v>31</v>
      </c>
      <c r="F4530" s="5" t="str">
        <f t="shared" si="284"/>
        <v>Adult</v>
      </c>
      <c r="G4530" t="s">
        <v>9019</v>
      </c>
      <c r="H4530">
        <v>19</v>
      </c>
      <c r="I4530" t="str">
        <f t="shared" si="281"/>
        <v>Very Frequent Buyer</v>
      </c>
      <c r="J4530">
        <v>4</v>
      </c>
      <c r="K4530" t="str">
        <f t="shared" si="282"/>
        <v>Satisfied</v>
      </c>
      <c r="L4530">
        <v>1</v>
      </c>
      <c r="M4530" t="str">
        <f t="shared" si="283"/>
        <v>Intent to Purchase</v>
      </c>
    </row>
    <row r="4531" spans="1:13">
      <c r="A4531">
        <v>10403</v>
      </c>
      <c r="B4531" t="s">
        <v>9</v>
      </c>
      <c r="C4531" t="s">
        <v>22</v>
      </c>
      <c r="D4531" s="3">
        <v>1862.9186273497501</v>
      </c>
      <c r="E4531">
        <v>20</v>
      </c>
      <c r="F4531" s="5" t="str">
        <f t="shared" si="284"/>
        <v>Young Adult</v>
      </c>
      <c r="G4531" t="s">
        <v>9020</v>
      </c>
      <c r="H4531">
        <v>4</v>
      </c>
      <c r="I4531" t="str">
        <f t="shared" si="281"/>
        <v>Regular Buyer</v>
      </c>
      <c r="J4531">
        <v>3</v>
      </c>
      <c r="K4531" t="str">
        <f t="shared" si="282"/>
        <v>Neutral</v>
      </c>
      <c r="L4531">
        <v>0</v>
      </c>
      <c r="M4531" t="str">
        <f t="shared" si="283"/>
        <v>No Intent</v>
      </c>
    </row>
    <row r="4532" spans="1:13">
      <c r="A4532">
        <v>10404</v>
      </c>
      <c r="B4532" t="s">
        <v>12</v>
      </c>
      <c r="C4532" t="s">
        <v>13</v>
      </c>
      <c r="D4532" s="3">
        <v>651.63272800678101</v>
      </c>
      <c r="E4532">
        <v>50</v>
      </c>
      <c r="F4532" s="5" t="str">
        <f t="shared" si="284"/>
        <v>Mature Adult</v>
      </c>
      <c r="G4532" t="s">
        <v>9020</v>
      </c>
      <c r="H4532">
        <v>8</v>
      </c>
      <c r="I4532" t="str">
        <f t="shared" si="281"/>
        <v>Frequent Buyer</v>
      </c>
      <c r="J4532">
        <v>4</v>
      </c>
      <c r="K4532" t="str">
        <f t="shared" si="282"/>
        <v>Satisfied</v>
      </c>
      <c r="L4532">
        <v>1</v>
      </c>
      <c r="M4532" t="str">
        <f t="shared" si="283"/>
        <v>Intent to Purchase</v>
      </c>
    </row>
    <row r="4533" spans="1:13">
      <c r="A4533">
        <v>10405</v>
      </c>
      <c r="B4533" t="s">
        <v>31</v>
      </c>
      <c r="C4533" t="s">
        <v>22</v>
      </c>
      <c r="D4533" s="3">
        <v>1436.5264981714399</v>
      </c>
      <c r="E4533">
        <v>27</v>
      </c>
      <c r="F4533" s="5" t="str">
        <f t="shared" si="284"/>
        <v>Young Adult</v>
      </c>
      <c r="G4533" t="s">
        <v>9020</v>
      </c>
      <c r="H4533">
        <v>4</v>
      </c>
      <c r="I4533" t="str">
        <f t="shared" si="281"/>
        <v>Regular Buyer</v>
      </c>
      <c r="J4533">
        <v>1</v>
      </c>
      <c r="K4533" t="str">
        <f t="shared" si="282"/>
        <v>Unsatisfied</v>
      </c>
      <c r="L4533">
        <v>0</v>
      </c>
      <c r="M4533" t="str">
        <f t="shared" si="283"/>
        <v>No Intent</v>
      </c>
    </row>
    <row r="4534" spans="1:13">
      <c r="A4534">
        <v>10406</v>
      </c>
      <c r="B4534" t="s">
        <v>31</v>
      </c>
      <c r="C4534" t="s">
        <v>22</v>
      </c>
      <c r="D4534" s="3">
        <v>830.19109791319795</v>
      </c>
      <c r="E4534">
        <v>50</v>
      </c>
      <c r="F4534" s="5" t="str">
        <f t="shared" si="284"/>
        <v>Mature Adult</v>
      </c>
      <c r="G4534" t="s">
        <v>9020</v>
      </c>
      <c r="H4534">
        <v>11</v>
      </c>
      <c r="I4534" t="str">
        <f t="shared" si="281"/>
        <v>Frequent Buyer</v>
      </c>
      <c r="J4534">
        <v>2</v>
      </c>
      <c r="K4534" t="str">
        <f t="shared" si="282"/>
        <v>Unsatisfied</v>
      </c>
      <c r="L4534">
        <v>1</v>
      </c>
      <c r="M4534" t="str">
        <f t="shared" si="283"/>
        <v>Intent to Purchase</v>
      </c>
    </row>
    <row r="4535" spans="1:13">
      <c r="A4535">
        <v>10407</v>
      </c>
      <c r="B4535" t="s">
        <v>12</v>
      </c>
      <c r="C4535" t="s">
        <v>18</v>
      </c>
      <c r="D4535" s="3">
        <v>2113.2484894311701</v>
      </c>
      <c r="E4535">
        <v>42</v>
      </c>
      <c r="F4535" s="5" t="str">
        <f t="shared" si="284"/>
        <v>Middle aged</v>
      </c>
      <c r="G4535" t="s">
        <v>9020</v>
      </c>
      <c r="H4535">
        <v>13</v>
      </c>
      <c r="I4535" t="str">
        <f t="shared" si="281"/>
        <v>Very Frequent Buyer</v>
      </c>
      <c r="J4535">
        <v>3</v>
      </c>
      <c r="K4535" t="str">
        <f t="shared" si="282"/>
        <v>Neutral</v>
      </c>
      <c r="L4535">
        <v>1</v>
      </c>
      <c r="M4535" t="str">
        <f t="shared" si="283"/>
        <v>Intent to Purchase</v>
      </c>
    </row>
    <row r="4536" spans="1:13">
      <c r="A4536">
        <v>10408</v>
      </c>
      <c r="B4536" t="s">
        <v>31</v>
      </c>
      <c r="C4536" t="s">
        <v>22</v>
      </c>
      <c r="D4536" s="3">
        <v>679.492614709446</v>
      </c>
      <c r="E4536">
        <v>63</v>
      </c>
      <c r="F4536" s="5" t="str">
        <f t="shared" si="284"/>
        <v>Senior</v>
      </c>
      <c r="G4536" t="s">
        <v>9020</v>
      </c>
      <c r="H4536">
        <v>4</v>
      </c>
      <c r="I4536" t="str">
        <f t="shared" si="281"/>
        <v>Regular Buyer</v>
      </c>
      <c r="J4536">
        <v>1</v>
      </c>
      <c r="K4536" t="str">
        <f t="shared" si="282"/>
        <v>Unsatisfied</v>
      </c>
      <c r="L4536">
        <v>1</v>
      </c>
      <c r="M4536" t="str">
        <f t="shared" si="283"/>
        <v>Intent to Purchase</v>
      </c>
    </row>
    <row r="4537" spans="1:13">
      <c r="A4537">
        <v>10409</v>
      </c>
      <c r="B4537" t="s">
        <v>9</v>
      </c>
      <c r="C4537" t="s">
        <v>18</v>
      </c>
      <c r="D4537" s="3">
        <v>2411.0876169449598</v>
      </c>
      <c r="E4537">
        <v>60</v>
      </c>
      <c r="F4537" s="5" t="str">
        <f t="shared" si="284"/>
        <v>Senior</v>
      </c>
      <c r="G4537" t="s">
        <v>9019</v>
      </c>
      <c r="H4537">
        <v>18</v>
      </c>
      <c r="I4537" t="str">
        <f t="shared" si="281"/>
        <v>Very Frequent Buyer</v>
      </c>
      <c r="J4537">
        <v>2</v>
      </c>
      <c r="K4537" t="str">
        <f t="shared" si="282"/>
        <v>Unsatisfied</v>
      </c>
      <c r="L4537">
        <v>0</v>
      </c>
      <c r="M4537" t="str">
        <f t="shared" si="283"/>
        <v>No Intent</v>
      </c>
    </row>
    <row r="4538" spans="1:13">
      <c r="A4538">
        <v>10410</v>
      </c>
      <c r="B4538" t="s">
        <v>31</v>
      </c>
      <c r="C4538" t="s">
        <v>13</v>
      </c>
      <c r="D4538" s="3">
        <v>1084.57779520499</v>
      </c>
      <c r="E4538">
        <v>38</v>
      </c>
      <c r="F4538" s="5" t="str">
        <f t="shared" si="284"/>
        <v>Adult</v>
      </c>
      <c r="G4538" t="s">
        <v>9019</v>
      </c>
      <c r="H4538">
        <v>16</v>
      </c>
      <c r="I4538" t="str">
        <f t="shared" si="281"/>
        <v>Very Frequent Buyer</v>
      </c>
      <c r="J4538">
        <v>1</v>
      </c>
      <c r="K4538" t="str">
        <f t="shared" si="282"/>
        <v>Unsatisfied</v>
      </c>
      <c r="L4538">
        <v>0</v>
      </c>
      <c r="M4538" t="str">
        <f t="shared" si="283"/>
        <v>No Intent</v>
      </c>
    </row>
    <row r="4539" spans="1:13">
      <c r="A4539">
        <v>10411</v>
      </c>
      <c r="B4539" t="s">
        <v>24</v>
      </c>
      <c r="C4539" t="s">
        <v>13</v>
      </c>
      <c r="D4539" s="3">
        <v>2307.4024234839799</v>
      </c>
      <c r="E4539">
        <v>29</v>
      </c>
      <c r="F4539" s="5" t="str">
        <f t="shared" si="284"/>
        <v>Young Adult</v>
      </c>
      <c r="G4539" t="s">
        <v>9019</v>
      </c>
      <c r="H4539">
        <v>1</v>
      </c>
      <c r="I4539" t="str">
        <f t="shared" si="281"/>
        <v>Rare Buyer</v>
      </c>
      <c r="J4539">
        <v>1</v>
      </c>
      <c r="K4539" t="str">
        <f t="shared" si="282"/>
        <v>Unsatisfied</v>
      </c>
      <c r="L4539">
        <v>0</v>
      </c>
      <c r="M4539" t="str">
        <f t="shared" si="283"/>
        <v>No Intent</v>
      </c>
    </row>
    <row r="4540" spans="1:13">
      <c r="A4540">
        <v>10412</v>
      </c>
      <c r="B4540" t="s">
        <v>12</v>
      </c>
      <c r="C4540" t="s">
        <v>22</v>
      </c>
      <c r="D4540" s="3">
        <v>351.43483979336497</v>
      </c>
      <c r="E4540">
        <v>28</v>
      </c>
      <c r="F4540" s="5" t="str">
        <f t="shared" si="284"/>
        <v>Young Adult</v>
      </c>
      <c r="G4540" t="s">
        <v>9020</v>
      </c>
      <c r="H4540">
        <v>9</v>
      </c>
      <c r="I4540" t="str">
        <f t="shared" si="281"/>
        <v>Frequent Buyer</v>
      </c>
      <c r="J4540">
        <v>3</v>
      </c>
      <c r="K4540" t="str">
        <f t="shared" si="282"/>
        <v>Neutral</v>
      </c>
      <c r="L4540">
        <v>0</v>
      </c>
      <c r="M4540" t="str">
        <f t="shared" si="283"/>
        <v>No Intent</v>
      </c>
    </row>
    <row r="4541" spans="1:13">
      <c r="A4541">
        <v>10413</v>
      </c>
      <c r="B4541" t="s">
        <v>12</v>
      </c>
      <c r="C4541" t="s">
        <v>22</v>
      </c>
      <c r="D4541" s="3">
        <v>1772.2221650830199</v>
      </c>
      <c r="E4541">
        <v>62</v>
      </c>
      <c r="F4541" s="5" t="str">
        <f t="shared" si="284"/>
        <v>Senior</v>
      </c>
      <c r="G4541" t="s">
        <v>9020</v>
      </c>
      <c r="H4541">
        <v>5</v>
      </c>
      <c r="I4541" t="str">
        <f t="shared" si="281"/>
        <v>Regular Buyer</v>
      </c>
      <c r="J4541">
        <v>1</v>
      </c>
      <c r="K4541" t="str">
        <f t="shared" si="282"/>
        <v>Unsatisfied</v>
      </c>
      <c r="L4541">
        <v>1</v>
      </c>
      <c r="M4541" t="str">
        <f t="shared" si="283"/>
        <v>Intent to Purchase</v>
      </c>
    </row>
    <row r="4542" spans="1:13">
      <c r="A4542">
        <v>10414</v>
      </c>
      <c r="B4542" t="s">
        <v>15</v>
      </c>
      <c r="C4542" t="s">
        <v>22</v>
      </c>
      <c r="D4542" s="3">
        <v>478.61449766457002</v>
      </c>
      <c r="E4542">
        <v>38</v>
      </c>
      <c r="F4542" s="5" t="str">
        <f t="shared" si="284"/>
        <v>Adult</v>
      </c>
      <c r="G4542" t="s">
        <v>9019</v>
      </c>
      <c r="H4542">
        <v>2</v>
      </c>
      <c r="I4542" t="str">
        <f t="shared" si="281"/>
        <v>Occasional Buyer</v>
      </c>
      <c r="J4542">
        <v>3</v>
      </c>
      <c r="K4542" t="str">
        <f t="shared" si="282"/>
        <v>Neutral</v>
      </c>
      <c r="L4542">
        <v>0</v>
      </c>
      <c r="M4542" t="str">
        <f t="shared" si="283"/>
        <v>No Intent</v>
      </c>
    </row>
    <row r="4543" spans="1:13">
      <c r="A4543">
        <v>10415</v>
      </c>
      <c r="B4543" t="s">
        <v>12</v>
      </c>
      <c r="C4543" t="s">
        <v>18</v>
      </c>
      <c r="D4543" s="3">
        <v>798.44493870942699</v>
      </c>
      <c r="E4543">
        <v>32</v>
      </c>
      <c r="F4543" s="5" t="str">
        <f t="shared" si="284"/>
        <v>Adult</v>
      </c>
      <c r="G4543" t="s">
        <v>9019</v>
      </c>
      <c r="H4543">
        <v>9</v>
      </c>
      <c r="I4543" t="str">
        <f t="shared" si="281"/>
        <v>Frequent Buyer</v>
      </c>
      <c r="J4543">
        <v>5</v>
      </c>
      <c r="K4543" t="str">
        <f t="shared" si="282"/>
        <v>Satisfied</v>
      </c>
      <c r="L4543">
        <v>1</v>
      </c>
      <c r="M4543" t="str">
        <f t="shared" si="283"/>
        <v>Intent to Purchase</v>
      </c>
    </row>
    <row r="4544" spans="1:13">
      <c r="A4544">
        <v>10416</v>
      </c>
      <c r="B4544" t="s">
        <v>31</v>
      </c>
      <c r="C4544" t="s">
        <v>18</v>
      </c>
      <c r="D4544" s="3">
        <v>1089.2486367537599</v>
      </c>
      <c r="E4544">
        <v>69</v>
      </c>
      <c r="F4544" s="5" t="str">
        <f t="shared" si="284"/>
        <v>Senior</v>
      </c>
      <c r="G4544" t="s">
        <v>9019</v>
      </c>
      <c r="H4544">
        <v>18</v>
      </c>
      <c r="I4544" t="str">
        <f t="shared" si="281"/>
        <v>Very Frequent Buyer</v>
      </c>
      <c r="J4544">
        <v>2</v>
      </c>
      <c r="K4544" t="str">
        <f t="shared" si="282"/>
        <v>Unsatisfied</v>
      </c>
      <c r="L4544">
        <v>0</v>
      </c>
      <c r="M4544" t="str">
        <f t="shared" si="283"/>
        <v>No Intent</v>
      </c>
    </row>
    <row r="4545" spans="1:13">
      <c r="A4545">
        <v>10417</v>
      </c>
      <c r="B4545" t="s">
        <v>31</v>
      </c>
      <c r="C4545" t="s">
        <v>10</v>
      </c>
      <c r="D4545" s="3">
        <v>250.411509985615</v>
      </c>
      <c r="E4545">
        <v>24</v>
      </c>
      <c r="F4545" s="5" t="str">
        <f t="shared" si="284"/>
        <v>Young Adult</v>
      </c>
      <c r="G4545" t="s">
        <v>9020</v>
      </c>
      <c r="H4545">
        <v>3</v>
      </c>
      <c r="I4545" t="str">
        <f t="shared" si="281"/>
        <v>Occasional Buyer</v>
      </c>
      <c r="J4545">
        <v>2</v>
      </c>
      <c r="K4545" t="str">
        <f t="shared" si="282"/>
        <v>Unsatisfied</v>
      </c>
      <c r="L4545">
        <v>0</v>
      </c>
      <c r="M4545" t="str">
        <f t="shared" si="283"/>
        <v>No Intent</v>
      </c>
    </row>
    <row r="4546" spans="1:13">
      <c r="A4546">
        <v>10418</v>
      </c>
      <c r="B4546" t="s">
        <v>12</v>
      </c>
      <c r="C4546" t="s">
        <v>13</v>
      </c>
      <c r="D4546" s="3">
        <v>645.11869799783403</v>
      </c>
      <c r="E4546">
        <v>29</v>
      </c>
      <c r="F4546" s="5" t="str">
        <f t="shared" si="284"/>
        <v>Young Adult</v>
      </c>
      <c r="G4546" t="s">
        <v>9019</v>
      </c>
      <c r="H4546">
        <v>17</v>
      </c>
      <c r="I4546" t="str">
        <f t="shared" ref="I4546:I4609" si="285">IF(H4546=0, "No Purchases",
IF(H4546&lt;=1, "Rare Buyer",
IF(H4546&lt;=3, "Occasional Buyer",
IF(H4546&lt;=6, "Regular Buyer",
IF(H4546&lt;=12, "Frequent Buyer", "Very Frequent Buyer")))))</f>
        <v>Very Frequent Buyer</v>
      </c>
      <c r="J4546">
        <v>4</v>
      </c>
      <c r="K4546" t="str">
        <f t="shared" ref="K4546:K4609" si="286">IF(J4546&lt;=2, "Unsatisfied",
IF(J4546=3, "Neutral",
IF(J4546&gt;=4, "Satisfied", "N/A")))</f>
        <v>Satisfied</v>
      </c>
      <c r="L4546">
        <v>0</v>
      </c>
      <c r="M4546" t="str">
        <f t="shared" ref="M4546:M4609" si="287">IF(L4546=0, "No Intent", IF(L4546=1,"Intent to Purchase", "N/A"))</f>
        <v>No Intent</v>
      </c>
    </row>
    <row r="4547" spans="1:13">
      <c r="A4547">
        <v>10419</v>
      </c>
      <c r="B4547" t="s">
        <v>15</v>
      </c>
      <c r="C4547" t="s">
        <v>28</v>
      </c>
      <c r="D4547" s="3">
        <v>1752.4853658531899</v>
      </c>
      <c r="E4547">
        <v>44</v>
      </c>
      <c r="F4547" s="5" t="str">
        <f t="shared" si="284"/>
        <v>Middle aged</v>
      </c>
      <c r="G4547" t="s">
        <v>9020</v>
      </c>
      <c r="H4547">
        <v>2</v>
      </c>
      <c r="I4547" t="str">
        <f t="shared" si="285"/>
        <v>Occasional Buyer</v>
      </c>
      <c r="J4547">
        <v>1</v>
      </c>
      <c r="K4547" t="str">
        <f t="shared" si="286"/>
        <v>Unsatisfied</v>
      </c>
      <c r="L4547">
        <v>1</v>
      </c>
      <c r="M4547" t="str">
        <f t="shared" si="287"/>
        <v>Intent to Purchase</v>
      </c>
    </row>
    <row r="4548" spans="1:13">
      <c r="A4548">
        <v>10420</v>
      </c>
      <c r="B4548" t="s">
        <v>12</v>
      </c>
      <c r="C4548" t="s">
        <v>28</v>
      </c>
      <c r="D4548" s="3">
        <v>1078.81239083491</v>
      </c>
      <c r="E4548">
        <v>54</v>
      </c>
      <c r="F4548" s="5" t="str">
        <f t="shared" si="284"/>
        <v>Mature Adult</v>
      </c>
      <c r="G4548" t="s">
        <v>9019</v>
      </c>
      <c r="H4548">
        <v>18</v>
      </c>
      <c r="I4548" t="str">
        <f t="shared" si="285"/>
        <v>Very Frequent Buyer</v>
      </c>
      <c r="J4548">
        <v>3</v>
      </c>
      <c r="K4548" t="str">
        <f t="shared" si="286"/>
        <v>Neutral</v>
      </c>
      <c r="L4548">
        <v>0</v>
      </c>
      <c r="M4548" t="str">
        <f t="shared" si="287"/>
        <v>No Intent</v>
      </c>
    </row>
    <row r="4549" spans="1:13">
      <c r="A4549">
        <v>10421</v>
      </c>
      <c r="B4549" t="s">
        <v>12</v>
      </c>
      <c r="C4549" t="s">
        <v>13</v>
      </c>
      <c r="D4549" s="3">
        <v>604.35069173974398</v>
      </c>
      <c r="E4549">
        <v>37</v>
      </c>
      <c r="F4549" s="5" t="str">
        <f t="shared" si="284"/>
        <v>Adult</v>
      </c>
      <c r="G4549" t="s">
        <v>9020</v>
      </c>
      <c r="H4549">
        <v>7</v>
      </c>
      <c r="I4549" t="str">
        <f t="shared" si="285"/>
        <v>Frequent Buyer</v>
      </c>
      <c r="J4549">
        <v>5</v>
      </c>
      <c r="K4549" t="str">
        <f t="shared" si="286"/>
        <v>Satisfied</v>
      </c>
      <c r="L4549">
        <v>1</v>
      </c>
      <c r="M4549" t="str">
        <f t="shared" si="287"/>
        <v>Intent to Purchase</v>
      </c>
    </row>
    <row r="4550" spans="1:13">
      <c r="A4550">
        <v>10422</v>
      </c>
      <c r="B4550" t="s">
        <v>9</v>
      </c>
      <c r="C4550" t="s">
        <v>18</v>
      </c>
      <c r="D4550" s="3">
        <v>2002.9076629819499</v>
      </c>
      <c r="E4550">
        <v>22</v>
      </c>
      <c r="F4550" s="5" t="str">
        <f t="shared" si="284"/>
        <v>Young Adult</v>
      </c>
      <c r="G4550" t="s">
        <v>9019</v>
      </c>
      <c r="H4550">
        <v>8</v>
      </c>
      <c r="I4550" t="str">
        <f t="shared" si="285"/>
        <v>Frequent Buyer</v>
      </c>
      <c r="J4550">
        <v>3</v>
      </c>
      <c r="K4550" t="str">
        <f t="shared" si="286"/>
        <v>Neutral</v>
      </c>
      <c r="L4550">
        <v>0</v>
      </c>
      <c r="M4550" t="str">
        <f t="shared" si="287"/>
        <v>No Intent</v>
      </c>
    </row>
    <row r="4551" spans="1:13">
      <c r="A4551">
        <v>10423</v>
      </c>
      <c r="B4551" t="s">
        <v>9</v>
      </c>
      <c r="C4551" t="s">
        <v>10</v>
      </c>
      <c r="D4551" s="3">
        <v>1098.4708018701699</v>
      </c>
      <c r="E4551">
        <v>19</v>
      </c>
      <c r="F4551" s="5" t="str">
        <f t="shared" si="284"/>
        <v>Adolescent</v>
      </c>
      <c r="G4551" t="s">
        <v>9019</v>
      </c>
      <c r="H4551">
        <v>13</v>
      </c>
      <c r="I4551" t="str">
        <f t="shared" si="285"/>
        <v>Very Frequent Buyer</v>
      </c>
      <c r="J4551">
        <v>4</v>
      </c>
      <c r="K4551" t="str">
        <f t="shared" si="286"/>
        <v>Satisfied</v>
      </c>
      <c r="L4551">
        <v>0</v>
      </c>
      <c r="M4551" t="str">
        <f t="shared" si="287"/>
        <v>No Intent</v>
      </c>
    </row>
    <row r="4552" spans="1:13">
      <c r="A4552">
        <v>10424</v>
      </c>
      <c r="B4552" t="s">
        <v>31</v>
      </c>
      <c r="C4552" t="s">
        <v>22</v>
      </c>
      <c r="D4552" s="3">
        <v>300.39621573245603</v>
      </c>
      <c r="E4552">
        <v>21</v>
      </c>
      <c r="F4552" s="5" t="str">
        <f t="shared" si="284"/>
        <v>Young Adult</v>
      </c>
      <c r="G4552" t="s">
        <v>9019</v>
      </c>
      <c r="H4552">
        <v>5</v>
      </c>
      <c r="I4552" t="str">
        <f t="shared" si="285"/>
        <v>Regular Buyer</v>
      </c>
      <c r="J4552">
        <v>2</v>
      </c>
      <c r="K4552" t="str">
        <f t="shared" si="286"/>
        <v>Unsatisfied</v>
      </c>
      <c r="L4552">
        <v>0</v>
      </c>
      <c r="M4552" t="str">
        <f t="shared" si="287"/>
        <v>No Intent</v>
      </c>
    </row>
    <row r="4553" spans="1:13">
      <c r="A4553">
        <v>10425</v>
      </c>
      <c r="B4553" t="s">
        <v>12</v>
      </c>
      <c r="C4553" t="s">
        <v>18</v>
      </c>
      <c r="D4553" s="3">
        <v>1805.7439383088599</v>
      </c>
      <c r="E4553">
        <v>28</v>
      </c>
      <c r="F4553" s="5" t="str">
        <f t="shared" si="284"/>
        <v>Young Adult</v>
      </c>
      <c r="G4553" t="s">
        <v>9019</v>
      </c>
      <c r="H4553">
        <v>14</v>
      </c>
      <c r="I4553" t="str">
        <f t="shared" si="285"/>
        <v>Very Frequent Buyer</v>
      </c>
      <c r="J4553">
        <v>2</v>
      </c>
      <c r="K4553" t="str">
        <f t="shared" si="286"/>
        <v>Unsatisfied</v>
      </c>
      <c r="L4553">
        <v>0</v>
      </c>
      <c r="M4553" t="str">
        <f t="shared" si="287"/>
        <v>No Intent</v>
      </c>
    </row>
    <row r="4554" spans="1:13">
      <c r="A4554">
        <v>10426</v>
      </c>
      <c r="B4554" t="s">
        <v>31</v>
      </c>
      <c r="C4554" t="s">
        <v>22</v>
      </c>
      <c r="D4554" s="3">
        <v>1697.13675402325</v>
      </c>
      <c r="E4554">
        <v>61</v>
      </c>
      <c r="F4554" s="5" t="str">
        <f t="shared" si="284"/>
        <v>Senior</v>
      </c>
      <c r="G4554" t="s">
        <v>9020</v>
      </c>
      <c r="H4554">
        <v>15</v>
      </c>
      <c r="I4554" t="str">
        <f t="shared" si="285"/>
        <v>Very Frequent Buyer</v>
      </c>
      <c r="J4554">
        <v>2</v>
      </c>
      <c r="K4554" t="str">
        <f t="shared" si="286"/>
        <v>Unsatisfied</v>
      </c>
      <c r="L4554">
        <v>1</v>
      </c>
      <c r="M4554" t="str">
        <f t="shared" si="287"/>
        <v>Intent to Purchase</v>
      </c>
    </row>
    <row r="4555" spans="1:13">
      <c r="A4555">
        <v>10427</v>
      </c>
      <c r="B4555" t="s">
        <v>12</v>
      </c>
      <c r="C4555" t="s">
        <v>18</v>
      </c>
      <c r="D4555" s="3">
        <v>297.25248110147999</v>
      </c>
      <c r="E4555">
        <v>19</v>
      </c>
      <c r="F4555" s="5" t="str">
        <f t="shared" si="284"/>
        <v>Adolescent</v>
      </c>
      <c r="G4555" t="s">
        <v>9019</v>
      </c>
      <c r="H4555">
        <v>18</v>
      </c>
      <c r="I4555" t="str">
        <f t="shared" si="285"/>
        <v>Very Frequent Buyer</v>
      </c>
      <c r="J4555">
        <v>4</v>
      </c>
      <c r="K4555" t="str">
        <f t="shared" si="286"/>
        <v>Satisfied</v>
      </c>
      <c r="L4555">
        <v>0</v>
      </c>
      <c r="M4555" t="str">
        <f t="shared" si="287"/>
        <v>No Intent</v>
      </c>
    </row>
    <row r="4556" spans="1:13">
      <c r="A4556">
        <v>10428</v>
      </c>
      <c r="B4556" t="s">
        <v>12</v>
      </c>
      <c r="C4556" t="s">
        <v>10</v>
      </c>
      <c r="D4556" s="3">
        <v>1283.8744613143899</v>
      </c>
      <c r="E4556">
        <v>36</v>
      </c>
      <c r="F4556" s="5" t="str">
        <f t="shared" si="284"/>
        <v>Adult</v>
      </c>
      <c r="G4556" t="s">
        <v>9020</v>
      </c>
      <c r="H4556">
        <v>15</v>
      </c>
      <c r="I4556" t="str">
        <f t="shared" si="285"/>
        <v>Very Frequent Buyer</v>
      </c>
      <c r="J4556">
        <v>3</v>
      </c>
      <c r="K4556" t="str">
        <f t="shared" si="286"/>
        <v>Neutral</v>
      </c>
      <c r="L4556">
        <v>1</v>
      </c>
      <c r="M4556" t="str">
        <f t="shared" si="287"/>
        <v>Intent to Purchase</v>
      </c>
    </row>
    <row r="4557" spans="1:13">
      <c r="A4557">
        <v>10429</v>
      </c>
      <c r="B4557" t="s">
        <v>12</v>
      </c>
      <c r="C4557" t="s">
        <v>13</v>
      </c>
      <c r="D4557" s="3">
        <v>424.34742019524202</v>
      </c>
      <c r="E4557">
        <v>35</v>
      </c>
      <c r="F4557" s="5" t="str">
        <f t="shared" si="284"/>
        <v>Adult</v>
      </c>
      <c r="G4557" t="s">
        <v>9019</v>
      </c>
      <c r="H4557">
        <v>7</v>
      </c>
      <c r="I4557" t="str">
        <f t="shared" si="285"/>
        <v>Frequent Buyer</v>
      </c>
      <c r="J4557">
        <v>3</v>
      </c>
      <c r="K4557" t="str">
        <f t="shared" si="286"/>
        <v>Neutral</v>
      </c>
      <c r="L4557">
        <v>0</v>
      </c>
      <c r="M4557" t="str">
        <f t="shared" si="287"/>
        <v>No Intent</v>
      </c>
    </row>
    <row r="4558" spans="1:13">
      <c r="A4558">
        <v>10430</v>
      </c>
      <c r="B4558" t="s">
        <v>15</v>
      </c>
      <c r="C4558" t="s">
        <v>13</v>
      </c>
      <c r="D4558" s="3">
        <v>1758.7343196726999</v>
      </c>
      <c r="E4558">
        <v>40</v>
      </c>
      <c r="F4558" s="5" t="str">
        <f t="shared" si="284"/>
        <v>Middle aged</v>
      </c>
      <c r="G4558" t="s">
        <v>9020</v>
      </c>
      <c r="H4558">
        <v>18</v>
      </c>
      <c r="I4558" t="str">
        <f t="shared" si="285"/>
        <v>Very Frequent Buyer</v>
      </c>
      <c r="J4558">
        <v>2</v>
      </c>
      <c r="K4558" t="str">
        <f t="shared" si="286"/>
        <v>Unsatisfied</v>
      </c>
      <c r="L4558">
        <v>1</v>
      </c>
      <c r="M4558" t="str">
        <f t="shared" si="287"/>
        <v>Intent to Purchase</v>
      </c>
    </row>
    <row r="4559" spans="1:13">
      <c r="A4559">
        <v>10431</v>
      </c>
      <c r="B4559" t="s">
        <v>9</v>
      </c>
      <c r="C4559" t="s">
        <v>18</v>
      </c>
      <c r="D4559" s="3">
        <v>1454.31618952127</v>
      </c>
      <c r="E4559">
        <v>23</v>
      </c>
      <c r="F4559" s="5" t="str">
        <f t="shared" si="284"/>
        <v>Young Adult</v>
      </c>
      <c r="G4559" t="s">
        <v>9019</v>
      </c>
      <c r="H4559">
        <v>8</v>
      </c>
      <c r="I4559" t="str">
        <f t="shared" si="285"/>
        <v>Frequent Buyer</v>
      </c>
      <c r="J4559">
        <v>2</v>
      </c>
      <c r="K4559" t="str">
        <f t="shared" si="286"/>
        <v>Unsatisfied</v>
      </c>
      <c r="L4559">
        <v>0</v>
      </c>
      <c r="M4559" t="str">
        <f t="shared" si="287"/>
        <v>No Intent</v>
      </c>
    </row>
    <row r="4560" spans="1:13">
      <c r="A4560">
        <v>10432</v>
      </c>
      <c r="B4560" t="s">
        <v>24</v>
      </c>
      <c r="C4560" t="s">
        <v>10</v>
      </c>
      <c r="D4560" s="3">
        <v>960.392976619808</v>
      </c>
      <c r="E4560">
        <v>34</v>
      </c>
      <c r="F4560" s="5" t="str">
        <f t="shared" si="284"/>
        <v>Adult</v>
      </c>
      <c r="G4560" t="s">
        <v>9020</v>
      </c>
      <c r="H4560">
        <v>4</v>
      </c>
      <c r="I4560" t="str">
        <f t="shared" si="285"/>
        <v>Regular Buyer</v>
      </c>
      <c r="J4560">
        <v>2</v>
      </c>
      <c r="K4560" t="str">
        <f t="shared" si="286"/>
        <v>Unsatisfied</v>
      </c>
      <c r="L4560">
        <v>1</v>
      </c>
      <c r="M4560" t="str">
        <f t="shared" si="287"/>
        <v>Intent to Purchase</v>
      </c>
    </row>
    <row r="4561" spans="1:13">
      <c r="A4561">
        <v>10433</v>
      </c>
      <c r="B4561" t="s">
        <v>24</v>
      </c>
      <c r="C4561" t="s">
        <v>13</v>
      </c>
      <c r="D4561" s="3">
        <v>1436.91982346587</v>
      </c>
      <c r="E4561">
        <v>57</v>
      </c>
      <c r="F4561" s="5" t="str">
        <f t="shared" si="284"/>
        <v>Mature Adult</v>
      </c>
      <c r="G4561" t="s">
        <v>9019</v>
      </c>
      <c r="H4561">
        <v>9</v>
      </c>
      <c r="I4561" t="str">
        <f t="shared" si="285"/>
        <v>Frequent Buyer</v>
      </c>
      <c r="J4561">
        <v>5</v>
      </c>
      <c r="K4561" t="str">
        <f t="shared" si="286"/>
        <v>Satisfied</v>
      </c>
      <c r="L4561">
        <v>1</v>
      </c>
      <c r="M4561" t="str">
        <f t="shared" si="287"/>
        <v>Intent to Purchase</v>
      </c>
    </row>
    <row r="4562" spans="1:13">
      <c r="A4562">
        <v>10434</v>
      </c>
      <c r="B4562" t="s">
        <v>31</v>
      </c>
      <c r="C4562" t="s">
        <v>28</v>
      </c>
      <c r="D4562" s="3">
        <v>2287.37268039418</v>
      </c>
      <c r="E4562">
        <v>34</v>
      </c>
      <c r="F4562" s="5" t="str">
        <f t="shared" si="284"/>
        <v>Adult</v>
      </c>
      <c r="G4562" t="s">
        <v>9019</v>
      </c>
      <c r="H4562">
        <v>5</v>
      </c>
      <c r="I4562" t="str">
        <f t="shared" si="285"/>
        <v>Regular Buyer</v>
      </c>
      <c r="J4562">
        <v>1</v>
      </c>
      <c r="K4562" t="str">
        <f t="shared" si="286"/>
        <v>Unsatisfied</v>
      </c>
      <c r="L4562">
        <v>0</v>
      </c>
      <c r="M4562" t="str">
        <f t="shared" si="287"/>
        <v>No Intent</v>
      </c>
    </row>
    <row r="4563" spans="1:13">
      <c r="A4563">
        <v>10435</v>
      </c>
      <c r="B4563" t="s">
        <v>31</v>
      </c>
      <c r="C4563" t="s">
        <v>22</v>
      </c>
      <c r="D4563" s="3">
        <v>123.079973238504</v>
      </c>
      <c r="E4563">
        <v>36</v>
      </c>
      <c r="F4563" s="5" t="str">
        <f t="shared" si="284"/>
        <v>Adult</v>
      </c>
      <c r="G4563" t="s">
        <v>9019</v>
      </c>
      <c r="H4563">
        <v>14</v>
      </c>
      <c r="I4563" t="str">
        <f t="shared" si="285"/>
        <v>Very Frequent Buyer</v>
      </c>
      <c r="J4563">
        <v>3</v>
      </c>
      <c r="K4563" t="str">
        <f t="shared" si="286"/>
        <v>Neutral</v>
      </c>
      <c r="L4563">
        <v>0</v>
      </c>
      <c r="M4563" t="str">
        <f t="shared" si="287"/>
        <v>No Intent</v>
      </c>
    </row>
    <row r="4564" spans="1:13">
      <c r="A4564">
        <v>10436</v>
      </c>
      <c r="B4564" t="s">
        <v>9</v>
      </c>
      <c r="C4564" t="s">
        <v>13</v>
      </c>
      <c r="D4564" s="3">
        <v>283.07407563088799</v>
      </c>
      <c r="E4564">
        <v>67</v>
      </c>
      <c r="F4564" s="5" t="str">
        <f t="shared" si="284"/>
        <v>Senior</v>
      </c>
      <c r="G4564" t="s">
        <v>9020</v>
      </c>
      <c r="H4564">
        <v>3</v>
      </c>
      <c r="I4564" t="str">
        <f t="shared" si="285"/>
        <v>Occasional Buyer</v>
      </c>
      <c r="J4564">
        <v>4</v>
      </c>
      <c r="K4564" t="str">
        <f t="shared" si="286"/>
        <v>Satisfied</v>
      </c>
      <c r="L4564">
        <v>1</v>
      </c>
      <c r="M4564" t="str">
        <f t="shared" si="287"/>
        <v>Intent to Purchase</v>
      </c>
    </row>
    <row r="4565" spans="1:13">
      <c r="A4565">
        <v>10437</v>
      </c>
      <c r="B4565" t="s">
        <v>15</v>
      </c>
      <c r="C4565" t="s">
        <v>10</v>
      </c>
      <c r="D4565" s="3">
        <v>2575.3749513531402</v>
      </c>
      <c r="E4565">
        <v>59</v>
      </c>
      <c r="F4565" s="5" t="str">
        <f t="shared" si="284"/>
        <v>Mature Adult</v>
      </c>
      <c r="G4565" t="s">
        <v>9020</v>
      </c>
      <c r="H4565">
        <v>15</v>
      </c>
      <c r="I4565" t="str">
        <f t="shared" si="285"/>
        <v>Very Frequent Buyer</v>
      </c>
      <c r="J4565">
        <v>1</v>
      </c>
      <c r="K4565" t="str">
        <f t="shared" si="286"/>
        <v>Unsatisfied</v>
      </c>
      <c r="L4565">
        <v>1</v>
      </c>
      <c r="M4565" t="str">
        <f t="shared" si="287"/>
        <v>Intent to Purchase</v>
      </c>
    </row>
    <row r="4566" spans="1:13">
      <c r="A4566">
        <v>10438</v>
      </c>
      <c r="B4566" t="s">
        <v>31</v>
      </c>
      <c r="C4566" t="s">
        <v>13</v>
      </c>
      <c r="D4566" s="3">
        <v>1172.8808030023999</v>
      </c>
      <c r="E4566">
        <v>24</v>
      </c>
      <c r="F4566" s="5" t="str">
        <f t="shared" si="284"/>
        <v>Young Adult</v>
      </c>
      <c r="G4566" t="s">
        <v>9019</v>
      </c>
      <c r="H4566">
        <v>12</v>
      </c>
      <c r="I4566" t="str">
        <f t="shared" si="285"/>
        <v>Frequent Buyer</v>
      </c>
      <c r="J4566">
        <v>1</v>
      </c>
      <c r="K4566" t="str">
        <f t="shared" si="286"/>
        <v>Unsatisfied</v>
      </c>
      <c r="L4566">
        <v>0</v>
      </c>
      <c r="M4566" t="str">
        <f t="shared" si="287"/>
        <v>No Intent</v>
      </c>
    </row>
    <row r="4567" spans="1:13">
      <c r="A4567">
        <v>10439</v>
      </c>
      <c r="B4567" t="s">
        <v>12</v>
      </c>
      <c r="C4567" t="s">
        <v>28</v>
      </c>
      <c r="D4567" s="3">
        <v>284.24489299221699</v>
      </c>
      <c r="E4567">
        <v>21</v>
      </c>
      <c r="F4567" s="5" t="str">
        <f t="shared" si="284"/>
        <v>Young Adult</v>
      </c>
      <c r="G4567" t="s">
        <v>9019</v>
      </c>
      <c r="H4567">
        <v>15</v>
      </c>
      <c r="I4567" t="str">
        <f t="shared" si="285"/>
        <v>Very Frequent Buyer</v>
      </c>
      <c r="J4567">
        <v>1</v>
      </c>
      <c r="K4567" t="str">
        <f t="shared" si="286"/>
        <v>Unsatisfied</v>
      </c>
      <c r="L4567">
        <v>0</v>
      </c>
      <c r="M4567" t="str">
        <f t="shared" si="287"/>
        <v>No Intent</v>
      </c>
    </row>
    <row r="4568" spans="1:13">
      <c r="A4568">
        <v>10440</v>
      </c>
      <c r="B4568" t="s">
        <v>12</v>
      </c>
      <c r="C4568" t="s">
        <v>28</v>
      </c>
      <c r="D4568" s="3">
        <v>1028.7668319404299</v>
      </c>
      <c r="E4568">
        <v>26</v>
      </c>
      <c r="F4568" s="5" t="str">
        <f t="shared" si="284"/>
        <v>Young Adult</v>
      </c>
      <c r="G4568" t="s">
        <v>9020</v>
      </c>
      <c r="H4568">
        <v>14</v>
      </c>
      <c r="I4568" t="str">
        <f t="shared" si="285"/>
        <v>Very Frequent Buyer</v>
      </c>
      <c r="J4568">
        <v>1</v>
      </c>
      <c r="K4568" t="str">
        <f t="shared" si="286"/>
        <v>Unsatisfied</v>
      </c>
      <c r="L4568">
        <v>0</v>
      </c>
      <c r="M4568" t="str">
        <f t="shared" si="287"/>
        <v>No Intent</v>
      </c>
    </row>
    <row r="4569" spans="1:13">
      <c r="A4569">
        <v>10441</v>
      </c>
      <c r="B4569" t="s">
        <v>12</v>
      </c>
      <c r="C4569" t="s">
        <v>18</v>
      </c>
      <c r="D4569" s="3">
        <v>2352.9897511406898</v>
      </c>
      <c r="E4569">
        <v>29</v>
      </c>
      <c r="F4569" s="5" t="str">
        <f t="shared" si="284"/>
        <v>Young Adult</v>
      </c>
      <c r="G4569" t="s">
        <v>9020</v>
      </c>
      <c r="H4569">
        <v>3</v>
      </c>
      <c r="I4569" t="str">
        <f t="shared" si="285"/>
        <v>Occasional Buyer</v>
      </c>
      <c r="J4569">
        <v>2</v>
      </c>
      <c r="K4569" t="str">
        <f t="shared" si="286"/>
        <v>Unsatisfied</v>
      </c>
      <c r="L4569">
        <v>0</v>
      </c>
      <c r="M4569" t="str">
        <f t="shared" si="287"/>
        <v>No Intent</v>
      </c>
    </row>
    <row r="4570" spans="1:13">
      <c r="A4570">
        <v>10442</v>
      </c>
      <c r="B4570" t="s">
        <v>9</v>
      </c>
      <c r="C4570" t="s">
        <v>10</v>
      </c>
      <c r="D4570" s="3">
        <v>1117.1505709410701</v>
      </c>
      <c r="E4570">
        <v>24</v>
      </c>
      <c r="F4570" s="5" t="str">
        <f t="shared" si="284"/>
        <v>Young Adult</v>
      </c>
      <c r="G4570" t="s">
        <v>9020</v>
      </c>
      <c r="H4570">
        <v>5</v>
      </c>
      <c r="I4570" t="str">
        <f t="shared" si="285"/>
        <v>Regular Buyer</v>
      </c>
      <c r="J4570">
        <v>4</v>
      </c>
      <c r="K4570" t="str">
        <f t="shared" si="286"/>
        <v>Satisfied</v>
      </c>
      <c r="L4570">
        <v>1</v>
      </c>
      <c r="M4570" t="str">
        <f t="shared" si="287"/>
        <v>Intent to Purchase</v>
      </c>
    </row>
    <row r="4571" spans="1:13">
      <c r="A4571">
        <v>10443</v>
      </c>
      <c r="B4571" t="s">
        <v>9</v>
      </c>
      <c r="C4571" t="s">
        <v>13</v>
      </c>
      <c r="D4571" s="3">
        <v>198.121828976259</v>
      </c>
      <c r="E4571">
        <v>30</v>
      </c>
      <c r="F4571" s="5" t="str">
        <f t="shared" si="284"/>
        <v>Adult</v>
      </c>
      <c r="G4571" t="s">
        <v>9019</v>
      </c>
      <c r="H4571">
        <v>19</v>
      </c>
      <c r="I4571" t="str">
        <f t="shared" si="285"/>
        <v>Very Frequent Buyer</v>
      </c>
      <c r="J4571">
        <v>2</v>
      </c>
      <c r="K4571" t="str">
        <f t="shared" si="286"/>
        <v>Unsatisfied</v>
      </c>
      <c r="L4571">
        <v>0</v>
      </c>
      <c r="M4571" t="str">
        <f t="shared" si="287"/>
        <v>No Intent</v>
      </c>
    </row>
    <row r="4572" spans="1:13">
      <c r="A4572">
        <v>10444</v>
      </c>
      <c r="B4572" t="s">
        <v>15</v>
      </c>
      <c r="C4572" t="s">
        <v>13</v>
      </c>
      <c r="D4572" s="3">
        <v>220.051514646225</v>
      </c>
      <c r="E4572">
        <v>67</v>
      </c>
      <c r="F4572" s="5" t="str">
        <f t="shared" si="284"/>
        <v>Senior</v>
      </c>
      <c r="G4572" t="s">
        <v>9019</v>
      </c>
      <c r="H4572">
        <v>3</v>
      </c>
      <c r="I4572" t="str">
        <f t="shared" si="285"/>
        <v>Occasional Buyer</v>
      </c>
      <c r="J4572">
        <v>4</v>
      </c>
      <c r="K4572" t="str">
        <f t="shared" si="286"/>
        <v>Satisfied</v>
      </c>
      <c r="L4572">
        <v>1</v>
      </c>
      <c r="M4572" t="str">
        <f t="shared" si="287"/>
        <v>Intent to Purchase</v>
      </c>
    </row>
    <row r="4573" spans="1:13">
      <c r="A4573">
        <v>10445</v>
      </c>
      <c r="B4573" t="s">
        <v>12</v>
      </c>
      <c r="C4573" t="s">
        <v>18</v>
      </c>
      <c r="D4573" s="3">
        <v>1965.6356386564</v>
      </c>
      <c r="E4573">
        <v>39</v>
      </c>
      <c r="F4573" s="5" t="str">
        <f t="shared" si="284"/>
        <v>Adult</v>
      </c>
      <c r="G4573" t="s">
        <v>9020</v>
      </c>
      <c r="H4573">
        <v>1</v>
      </c>
      <c r="I4573" t="str">
        <f t="shared" si="285"/>
        <v>Rare Buyer</v>
      </c>
      <c r="J4573">
        <v>1</v>
      </c>
      <c r="K4573" t="str">
        <f t="shared" si="286"/>
        <v>Unsatisfied</v>
      </c>
      <c r="L4573">
        <v>1</v>
      </c>
      <c r="M4573" t="str">
        <f t="shared" si="287"/>
        <v>Intent to Purchase</v>
      </c>
    </row>
    <row r="4574" spans="1:13">
      <c r="A4574">
        <v>10446</v>
      </c>
      <c r="B4574" t="s">
        <v>12</v>
      </c>
      <c r="C4574" t="s">
        <v>28</v>
      </c>
      <c r="D4574" s="3">
        <v>1801.1741542162399</v>
      </c>
      <c r="E4574">
        <v>48</v>
      </c>
      <c r="F4574" s="5" t="str">
        <f t="shared" si="284"/>
        <v>Middle aged</v>
      </c>
      <c r="G4574" t="s">
        <v>9020</v>
      </c>
      <c r="H4574">
        <v>17</v>
      </c>
      <c r="I4574" t="str">
        <f t="shared" si="285"/>
        <v>Very Frequent Buyer</v>
      </c>
      <c r="J4574">
        <v>2</v>
      </c>
      <c r="K4574" t="str">
        <f t="shared" si="286"/>
        <v>Unsatisfied</v>
      </c>
      <c r="L4574">
        <v>1</v>
      </c>
      <c r="M4574" t="str">
        <f t="shared" si="287"/>
        <v>Intent to Purchase</v>
      </c>
    </row>
    <row r="4575" spans="1:13">
      <c r="A4575">
        <v>10447</v>
      </c>
      <c r="B4575" t="s">
        <v>9</v>
      </c>
      <c r="C4575" t="s">
        <v>10</v>
      </c>
      <c r="D4575" s="3">
        <v>212.92889723735399</v>
      </c>
      <c r="E4575">
        <v>31</v>
      </c>
      <c r="F4575" s="5" t="str">
        <f t="shared" si="284"/>
        <v>Adult</v>
      </c>
      <c r="G4575" t="s">
        <v>9019</v>
      </c>
      <c r="H4575">
        <v>9</v>
      </c>
      <c r="I4575" t="str">
        <f t="shared" si="285"/>
        <v>Frequent Buyer</v>
      </c>
      <c r="J4575">
        <v>4</v>
      </c>
      <c r="K4575" t="str">
        <f t="shared" si="286"/>
        <v>Satisfied</v>
      </c>
      <c r="L4575">
        <v>1</v>
      </c>
      <c r="M4575" t="str">
        <f t="shared" si="287"/>
        <v>Intent to Purchase</v>
      </c>
    </row>
    <row r="4576" spans="1:13">
      <c r="A4576">
        <v>10448</v>
      </c>
      <c r="B4576" t="s">
        <v>15</v>
      </c>
      <c r="C4576" t="s">
        <v>13</v>
      </c>
      <c r="D4576" s="3">
        <v>2266.84194140209</v>
      </c>
      <c r="E4576">
        <v>57</v>
      </c>
      <c r="F4576" s="5" t="str">
        <f t="shared" si="284"/>
        <v>Mature Adult</v>
      </c>
      <c r="G4576" t="s">
        <v>9019</v>
      </c>
      <c r="H4576">
        <v>7</v>
      </c>
      <c r="I4576" t="str">
        <f t="shared" si="285"/>
        <v>Frequent Buyer</v>
      </c>
      <c r="J4576">
        <v>1</v>
      </c>
      <c r="K4576" t="str">
        <f t="shared" si="286"/>
        <v>Unsatisfied</v>
      </c>
      <c r="L4576">
        <v>0</v>
      </c>
      <c r="M4576" t="str">
        <f t="shared" si="287"/>
        <v>No Intent</v>
      </c>
    </row>
    <row r="4577" spans="1:13">
      <c r="A4577">
        <v>10449</v>
      </c>
      <c r="B4577" t="s">
        <v>9</v>
      </c>
      <c r="C4577" t="s">
        <v>10</v>
      </c>
      <c r="D4577" s="3">
        <v>621.80325913505101</v>
      </c>
      <c r="E4577">
        <v>30</v>
      </c>
      <c r="F4577" s="5" t="str">
        <f t="shared" si="284"/>
        <v>Adult</v>
      </c>
      <c r="G4577" t="s">
        <v>9020</v>
      </c>
      <c r="H4577">
        <v>10</v>
      </c>
      <c r="I4577" t="str">
        <f t="shared" si="285"/>
        <v>Frequent Buyer</v>
      </c>
      <c r="J4577">
        <v>2</v>
      </c>
      <c r="K4577" t="str">
        <f t="shared" si="286"/>
        <v>Unsatisfied</v>
      </c>
      <c r="L4577">
        <v>0</v>
      </c>
      <c r="M4577" t="str">
        <f t="shared" si="287"/>
        <v>No Intent</v>
      </c>
    </row>
    <row r="4578" spans="1:13">
      <c r="A4578">
        <v>10450</v>
      </c>
      <c r="B4578" t="s">
        <v>12</v>
      </c>
      <c r="C4578" t="s">
        <v>13</v>
      </c>
      <c r="D4578" s="3">
        <v>123.673069496495</v>
      </c>
      <c r="E4578">
        <v>57</v>
      </c>
      <c r="F4578" s="5" t="str">
        <f t="shared" si="284"/>
        <v>Mature Adult</v>
      </c>
      <c r="G4578" t="s">
        <v>9019</v>
      </c>
      <c r="H4578">
        <v>4</v>
      </c>
      <c r="I4578" t="str">
        <f t="shared" si="285"/>
        <v>Regular Buyer</v>
      </c>
      <c r="J4578">
        <v>1</v>
      </c>
      <c r="K4578" t="str">
        <f t="shared" si="286"/>
        <v>Unsatisfied</v>
      </c>
      <c r="L4578">
        <v>0</v>
      </c>
      <c r="M4578" t="str">
        <f t="shared" si="287"/>
        <v>No Intent</v>
      </c>
    </row>
    <row r="4579" spans="1:13">
      <c r="A4579">
        <v>10451</v>
      </c>
      <c r="B4579" t="s">
        <v>31</v>
      </c>
      <c r="C4579" t="s">
        <v>28</v>
      </c>
      <c r="D4579" s="3">
        <v>1711.92700332292</v>
      </c>
      <c r="E4579">
        <v>45</v>
      </c>
      <c r="F4579" s="5" t="str">
        <f t="shared" si="284"/>
        <v>Middle aged</v>
      </c>
      <c r="G4579" t="s">
        <v>9019</v>
      </c>
      <c r="H4579">
        <v>6</v>
      </c>
      <c r="I4579" t="str">
        <f t="shared" si="285"/>
        <v>Regular Buyer</v>
      </c>
      <c r="J4579">
        <v>4</v>
      </c>
      <c r="K4579" t="str">
        <f t="shared" si="286"/>
        <v>Satisfied</v>
      </c>
      <c r="L4579">
        <v>1</v>
      </c>
      <c r="M4579" t="str">
        <f t="shared" si="287"/>
        <v>Intent to Purchase</v>
      </c>
    </row>
    <row r="4580" spans="1:13">
      <c r="A4580">
        <v>10452</v>
      </c>
      <c r="B4580" t="s">
        <v>9</v>
      </c>
      <c r="C4580" t="s">
        <v>10</v>
      </c>
      <c r="D4580" s="3">
        <v>2381.47567477037</v>
      </c>
      <c r="E4580">
        <v>21</v>
      </c>
      <c r="F4580" s="5" t="str">
        <f t="shared" si="284"/>
        <v>Young Adult</v>
      </c>
      <c r="G4580" t="s">
        <v>9020</v>
      </c>
      <c r="H4580">
        <v>7</v>
      </c>
      <c r="I4580" t="str">
        <f t="shared" si="285"/>
        <v>Frequent Buyer</v>
      </c>
      <c r="J4580">
        <v>4</v>
      </c>
      <c r="K4580" t="str">
        <f t="shared" si="286"/>
        <v>Satisfied</v>
      </c>
      <c r="L4580">
        <v>1</v>
      </c>
      <c r="M4580" t="str">
        <f t="shared" si="287"/>
        <v>Intent to Purchase</v>
      </c>
    </row>
    <row r="4581" spans="1:13">
      <c r="A4581">
        <v>10453</v>
      </c>
      <c r="B4581" t="s">
        <v>12</v>
      </c>
      <c r="C4581" t="s">
        <v>13</v>
      </c>
      <c r="D4581" s="3">
        <v>2547.8021541338298</v>
      </c>
      <c r="E4581">
        <v>61</v>
      </c>
      <c r="F4581" s="5" t="str">
        <f t="shared" si="284"/>
        <v>Senior</v>
      </c>
      <c r="G4581" t="s">
        <v>9019</v>
      </c>
      <c r="H4581">
        <v>17</v>
      </c>
      <c r="I4581" t="str">
        <f t="shared" si="285"/>
        <v>Very Frequent Buyer</v>
      </c>
      <c r="J4581">
        <v>2</v>
      </c>
      <c r="K4581" t="str">
        <f t="shared" si="286"/>
        <v>Unsatisfied</v>
      </c>
      <c r="L4581">
        <v>0</v>
      </c>
      <c r="M4581" t="str">
        <f t="shared" si="287"/>
        <v>No Intent</v>
      </c>
    </row>
    <row r="4582" spans="1:13">
      <c r="A4582">
        <v>10454</v>
      </c>
      <c r="B4582" t="s">
        <v>12</v>
      </c>
      <c r="C4582" t="s">
        <v>22</v>
      </c>
      <c r="D4582" s="3">
        <v>1759.14125969728</v>
      </c>
      <c r="E4582">
        <v>31</v>
      </c>
      <c r="F4582" s="5" t="str">
        <f t="shared" si="284"/>
        <v>Adult</v>
      </c>
      <c r="G4582" t="s">
        <v>9020</v>
      </c>
      <c r="H4582">
        <v>17</v>
      </c>
      <c r="I4582" t="str">
        <f t="shared" si="285"/>
        <v>Very Frequent Buyer</v>
      </c>
      <c r="J4582">
        <v>1</v>
      </c>
      <c r="K4582" t="str">
        <f t="shared" si="286"/>
        <v>Unsatisfied</v>
      </c>
      <c r="L4582">
        <v>1</v>
      </c>
      <c r="M4582" t="str">
        <f t="shared" si="287"/>
        <v>Intent to Purchase</v>
      </c>
    </row>
    <row r="4583" spans="1:13">
      <c r="A4583">
        <v>10455</v>
      </c>
      <c r="B4583" t="s">
        <v>9</v>
      </c>
      <c r="C4583" t="s">
        <v>18</v>
      </c>
      <c r="D4583" s="3">
        <v>2530.4388198165698</v>
      </c>
      <c r="E4583">
        <v>21</v>
      </c>
      <c r="F4583" s="5" t="str">
        <f t="shared" si="284"/>
        <v>Young Adult</v>
      </c>
      <c r="G4583" t="s">
        <v>9019</v>
      </c>
      <c r="H4583">
        <v>15</v>
      </c>
      <c r="I4583" t="str">
        <f t="shared" si="285"/>
        <v>Very Frequent Buyer</v>
      </c>
      <c r="J4583">
        <v>2</v>
      </c>
      <c r="K4583" t="str">
        <f t="shared" si="286"/>
        <v>Unsatisfied</v>
      </c>
      <c r="L4583">
        <v>0</v>
      </c>
      <c r="M4583" t="str">
        <f t="shared" si="287"/>
        <v>No Intent</v>
      </c>
    </row>
    <row r="4584" spans="1:13">
      <c r="A4584">
        <v>10456</v>
      </c>
      <c r="B4584" t="s">
        <v>31</v>
      </c>
      <c r="C4584" t="s">
        <v>10</v>
      </c>
      <c r="D4584" s="3">
        <v>1964.4959561114699</v>
      </c>
      <c r="E4584">
        <v>30</v>
      </c>
      <c r="F4584" s="5" t="str">
        <f t="shared" si="284"/>
        <v>Adult</v>
      </c>
      <c r="G4584" t="s">
        <v>9019</v>
      </c>
      <c r="H4584">
        <v>17</v>
      </c>
      <c r="I4584" t="str">
        <f t="shared" si="285"/>
        <v>Very Frequent Buyer</v>
      </c>
      <c r="J4584">
        <v>5</v>
      </c>
      <c r="K4584" t="str">
        <f t="shared" si="286"/>
        <v>Satisfied</v>
      </c>
      <c r="L4584">
        <v>0</v>
      </c>
      <c r="M4584" t="str">
        <f t="shared" si="287"/>
        <v>No Intent</v>
      </c>
    </row>
    <row r="4585" spans="1:13">
      <c r="A4585">
        <v>10457</v>
      </c>
      <c r="B4585" t="s">
        <v>31</v>
      </c>
      <c r="C4585" t="s">
        <v>18</v>
      </c>
      <c r="D4585" s="3">
        <v>2803.4185805485599</v>
      </c>
      <c r="E4585">
        <v>28</v>
      </c>
      <c r="F4585" s="5" t="str">
        <f t="shared" si="284"/>
        <v>Young Adult</v>
      </c>
      <c r="G4585" t="s">
        <v>9020</v>
      </c>
      <c r="H4585">
        <v>4</v>
      </c>
      <c r="I4585" t="str">
        <f t="shared" si="285"/>
        <v>Regular Buyer</v>
      </c>
      <c r="J4585">
        <v>5</v>
      </c>
      <c r="K4585" t="str">
        <f t="shared" si="286"/>
        <v>Satisfied</v>
      </c>
      <c r="L4585">
        <v>1</v>
      </c>
      <c r="M4585" t="str">
        <f t="shared" si="287"/>
        <v>Intent to Purchase</v>
      </c>
    </row>
    <row r="4586" spans="1:13">
      <c r="A4586">
        <v>10458</v>
      </c>
      <c r="B4586" t="s">
        <v>15</v>
      </c>
      <c r="C4586" t="s">
        <v>13</v>
      </c>
      <c r="D4586" s="3">
        <v>237.46044480884501</v>
      </c>
      <c r="E4586">
        <v>31</v>
      </c>
      <c r="F4586" s="5" t="str">
        <f t="shared" si="284"/>
        <v>Adult</v>
      </c>
      <c r="G4586" t="s">
        <v>9020</v>
      </c>
      <c r="H4586">
        <v>16</v>
      </c>
      <c r="I4586" t="str">
        <f t="shared" si="285"/>
        <v>Very Frequent Buyer</v>
      </c>
      <c r="J4586">
        <v>5</v>
      </c>
      <c r="K4586" t="str">
        <f t="shared" si="286"/>
        <v>Satisfied</v>
      </c>
      <c r="L4586">
        <v>1</v>
      </c>
      <c r="M4586" t="str">
        <f t="shared" si="287"/>
        <v>Intent to Purchase</v>
      </c>
    </row>
    <row r="4587" spans="1:13">
      <c r="A4587">
        <v>10459</v>
      </c>
      <c r="B4587" t="s">
        <v>15</v>
      </c>
      <c r="C4587" t="s">
        <v>28</v>
      </c>
      <c r="D4587" s="3">
        <v>1140.1251766724599</v>
      </c>
      <c r="E4587">
        <v>18</v>
      </c>
      <c r="F4587" s="5" t="str">
        <f t="shared" si="284"/>
        <v>Adolescent</v>
      </c>
      <c r="G4587" t="s">
        <v>9019</v>
      </c>
      <c r="H4587">
        <v>5</v>
      </c>
      <c r="I4587" t="str">
        <f t="shared" si="285"/>
        <v>Regular Buyer</v>
      </c>
      <c r="J4587">
        <v>5</v>
      </c>
      <c r="K4587" t="str">
        <f t="shared" si="286"/>
        <v>Satisfied</v>
      </c>
      <c r="L4587">
        <v>0</v>
      </c>
      <c r="M4587" t="str">
        <f t="shared" si="287"/>
        <v>No Intent</v>
      </c>
    </row>
    <row r="4588" spans="1:13">
      <c r="A4588">
        <v>10460</v>
      </c>
      <c r="B4588" t="s">
        <v>12</v>
      </c>
      <c r="C4588" t="s">
        <v>10</v>
      </c>
      <c r="D4588" s="3">
        <v>516.94639648247301</v>
      </c>
      <c r="E4588">
        <v>45</v>
      </c>
      <c r="F4588" s="5" t="str">
        <f t="shared" ref="F4588:F4651" si="288">IF(E4588&lt;20,"Adolescent",IF(E4588&lt;30,"Young Adult",IF(E4588&lt;40,"Adult",IF(E4588&lt;50,"Middle aged",IF(E4588&lt;60,"Mature Adult","Senior")))))</f>
        <v>Middle aged</v>
      </c>
      <c r="G4588" t="s">
        <v>9020</v>
      </c>
      <c r="H4588">
        <v>7</v>
      </c>
      <c r="I4588" t="str">
        <f t="shared" si="285"/>
        <v>Frequent Buyer</v>
      </c>
      <c r="J4588">
        <v>5</v>
      </c>
      <c r="K4588" t="str">
        <f t="shared" si="286"/>
        <v>Satisfied</v>
      </c>
      <c r="L4588">
        <v>1</v>
      </c>
      <c r="M4588" t="str">
        <f t="shared" si="287"/>
        <v>Intent to Purchase</v>
      </c>
    </row>
    <row r="4589" spans="1:13">
      <c r="A4589">
        <v>10461</v>
      </c>
      <c r="B4589" t="s">
        <v>9</v>
      </c>
      <c r="C4589" t="s">
        <v>22</v>
      </c>
      <c r="D4589" s="3">
        <v>1389.6774755532999</v>
      </c>
      <c r="E4589">
        <v>52</v>
      </c>
      <c r="F4589" s="5" t="str">
        <f t="shared" si="288"/>
        <v>Mature Adult</v>
      </c>
      <c r="G4589" t="s">
        <v>9019</v>
      </c>
      <c r="H4589">
        <v>8</v>
      </c>
      <c r="I4589" t="str">
        <f t="shared" si="285"/>
        <v>Frequent Buyer</v>
      </c>
      <c r="J4589">
        <v>5</v>
      </c>
      <c r="K4589" t="str">
        <f t="shared" si="286"/>
        <v>Satisfied</v>
      </c>
      <c r="L4589">
        <v>1</v>
      </c>
      <c r="M4589" t="str">
        <f t="shared" si="287"/>
        <v>Intent to Purchase</v>
      </c>
    </row>
    <row r="4590" spans="1:13">
      <c r="A4590">
        <v>10462</v>
      </c>
      <c r="B4590" t="s">
        <v>31</v>
      </c>
      <c r="C4590" t="s">
        <v>18</v>
      </c>
      <c r="D4590" s="3">
        <v>712.07769422414901</v>
      </c>
      <c r="E4590">
        <v>62</v>
      </c>
      <c r="F4590" s="5" t="str">
        <f t="shared" si="288"/>
        <v>Senior</v>
      </c>
      <c r="G4590" t="s">
        <v>9019</v>
      </c>
      <c r="H4590">
        <v>12</v>
      </c>
      <c r="I4590" t="str">
        <f t="shared" si="285"/>
        <v>Frequent Buyer</v>
      </c>
      <c r="J4590">
        <v>5</v>
      </c>
      <c r="K4590" t="str">
        <f t="shared" si="286"/>
        <v>Satisfied</v>
      </c>
      <c r="L4590">
        <v>1</v>
      </c>
      <c r="M4590" t="str">
        <f t="shared" si="287"/>
        <v>Intent to Purchase</v>
      </c>
    </row>
    <row r="4591" spans="1:13">
      <c r="A4591">
        <v>10463</v>
      </c>
      <c r="B4591" t="s">
        <v>9</v>
      </c>
      <c r="C4591" t="s">
        <v>13</v>
      </c>
      <c r="D4591" s="3">
        <v>193.75306473857401</v>
      </c>
      <c r="E4591">
        <v>59</v>
      </c>
      <c r="F4591" s="5" t="str">
        <f t="shared" si="288"/>
        <v>Mature Adult</v>
      </c>
      <c r="G4591" t="s">
        <v>9020</v>
      </c>
      <c r="H4591">
        <v>17</v>
      </c>
      <c r="I4591" t="str">
        <f t="shared" si="285"/>
        <v>Very Frequent Buyer</v>
      </c>
      <c r="J4591">
        <v>5</v>
      </c>
      <c r="K4591" t="str">
        <f t="shared" si="286"/>
        <v>Satisfied</v>
      </c>
      <c r="L4591">
        <v>1</v>
      </c>
      <c r="M4591" t="str">
        <f t="shared" si="287"/>
        <v>Intent to Purchase</v>
      </c>
    </row>
    <row r="4592" spans="1:13">
      <c r="A4592">
        <v>10464</v>
      </c>
      <c r="B4592" t="s">
        <v>31</v>
      </c>
      <c r="C4592" t="s">
        <v>13</v>
      </c>
      <c r="D4592" s="3">
        <v>2236.42794620524</v>
      </c>
      <c r="E4592">
        <v>51</v>
      </c>
      <c r="F4592" s="5" t="str">
        <f t="shared" si="288"/>
        <v>Mature Adult</v>
      </c>
      <c r="G4592" t="s">
        <v>9020</v>
      </c>
      <c r="H4592">
        <v>16</v>
      </c>
      <c r="I4592" t="str">
        <f t="shared" si="285"/>
        <v>Very Frequent Buyer</v>
      </c>
      <c r="J4592">
        <v>5</v>
      </c>
      <c r="K4592" t="str">
        <f t="shared" si="286"/>
        <v>Satisfied</v>
      </c>
      <c r="L4592">
        <v>1</v>
      </c>
      <c r="M4592" t="str">
        <f t="shared" si="287"/>
        <v>Intent to Purchase</v>
      </c>
    </row>
    <row r="4593" spans="1:13">
      <c r="A4593">
        <v>10465</v>
      </c>
      <c r="B4593" t="s">
        <v>15</v>
      </c>
      <c r="C4593" t="s">
        <v>13</v>
      </c>
      <c r="D4593" s="3">
        <v>2730.7602266091699</v>
      </c>
      <c r="E4593">
        <v>42</v>
      </c>
      <c r="F4593" s="5" t="str">
        <f t="shared" si="288"/>
        <v>Middle aged</v>
      </c>
      <c r="G4593" t="s">
        <v>9020</v>
      </c>
      <c r="H4593">
        <v>14</v>
      </c>
      <c r="I4593" t="str">
        <f t="shared" si="285"/>
        <v>Very Frequent Buyer</v>
      </c>
      <c r="J4593">
        <v>3</v>
      </c>
      <c r="K4593" t="str">
        <f t="shared" si="286"/>
        <v>Neutral</v>
      </c>
      <c r="L4593">
        <v>1</v>
      </c>
      <c r="M4593" t="str">
        <f t="shared" si="287"/>
        <v>Intent to Purchase</v>
      </c>
    </row>
    <row r="4594" spans="1:13">
      <c r="A4594">
        <v>10466</v>
      </c>
      <c r="B4594" t="s">
        <v>31</v>
      </c>
      <c r="C4594" t="s">
        <v>28</v>
      </c>
      <c r="D4594" s="3">
        <v>2439.6052693063698</v>
      </c>
      <c r="E4594">
        <v>40</v>
      </c>
      <c r="F4594" s="5" t="str">
        <f t="shared" si="288"/>
        <v>Middle aged</v>
      </c>
      <c r="G4594" t="s">
        <v>9020</v>
      </c>
      <c r="H4594">
        <v>17</v>
      </c>
      <c r="I4594" t="str">
        <f t="shared" si="285"/>
        <v>Very Frequent Buyer</v>
      </c>
      <c r="J4594">
        <v>2</v>
      </c>
      <c r="K4594" t="str">
        <f t="shared" si="286"/>
        <v>Unsatisfied</v>
      </c>
      <c r="L4594">
        <v>1</v>
      </c>
      <c r="M4594" t="str">
        <f t="shared" si="287"/>
        <v>Intent to Purchase</v>
      </c>
    </row>
    <row r="4595" spans="1:13">
      <c r="A4595">
        <v>10467</v>
      </c>
      <c r="B4595" t="s">
        <v>15</v>
      </c>
      <c r="C4595" t="s">
        <v>10</v>
      </c>
      <c r="D4595" s="3">
        <v>2447.7149084146999</v>
      </c>
      <c r="E4595">
        <v>43</v>
      </c>
      <c r="F4595" s="5" t="str">
        <f t="shared" si="288"/>
        <v>Middle aged</v>
      </c>
      <c r="G4595" t="s">
        <v>9020</v>
      </c>
      <c r="H4595">
        <v>6</v>
      </c>
      <c r="I4595" t="str">
        <f t="shared" si="285"/>
        <v>Regular Buyer</v>
      </c>
      <c r="J4595">
        <v>3</v>
      </c>
      <c r="K4595" t="str">
        <f t="shared" si="286"/>
        <v>Neutral</v>
      </c>
      <c r="L4595">
        <v>1</v>
      </c>
      <c r="M4595" t="str">
        <f t="shared" si="287"/>
        <v>Intent to Purchase</v>
      </c>
    </row>
    <row r="4596" spans="1:13">
      <c r="A4596">
        <v>10468</v>
      </c>
      <c r="B4596" t="s">
        <v>12</v>
      </c>
      <c r="C4596" t="s">
        <v>22</v>
      </c>
      <c r="D4596" s="3">
        <v>1588.15041941206</v>
      </c>
      <c r="E4596">
        <v>30</v>
      </c>
      <c r="F4596" s="5" t="str">
        <f t="shared" si="288"/>
        <v>Adult</v>
      </c>
      <c r="G4596" t="s">
        <v>9019</v>
      </c>
      <c r="H4596">
        <v>19</v>
      </c>
      <c r="I4596" t="str">
        <f t="shared" si="285"/>
        <v>Very Frequent Buyer</v>
      </c>
      <c r="J4596">
        <v>4</v>
      </c>
      <c r="K4596" t="str">
        <f t="shared" si="286"/>
        <v>Satisfied</v>
      </c>
      <c r="L4596">
        <v>0</v>
      </c>
      <c r="M4596" t="str">
        <f t="shared" si="287"/>
        <v>No Intent</v>
      </c>
    </row>
    <row r="4597" spans="1:13">
      <c r="A4597">
        <v>10469</v>
      </c>
      <c r="B4597" t="s">
        <v>9</v>
      </c>
      <c r="C4597" t="s">
        <v>22</v>
      </c>
      <c r="D4597" s="3">
        <v>164.76081814950999</v>
      </c>
      <c r="E4597">
        <v>24</v>
      </c>
      <c r="F4597" s="5" t="str">
        <f t="shared" si="288"/>
        <v>Young Adult</v>
      </c>
      <c r="G4597" t="s">
        <v>9020</v>
      </c>
      <c r="H4597">
        <v>1</v>
      </c>
      <c r="I4597" t="str">
        <f t="shared" si="285"/>
        <v>Rare Buyer</v>
      </c>
      <c r="J4597">
        <v>2</v>
      </c>
      <c r="K4597" t="str">
        <f t="shared" si="286"/>
        <v>Unsatisfied</v>
      </c>
      <c r="L4597">
        <v>0</v>
      </c>
      <c r="M4597" t="str">
        <f t="shared" si="287"/>
        <v>No Intent</v>
      </c>
    </row>
    <row r="4598" spans="1:13">
      <c r="A4598">
        <v>10470</v>
      </c>
      <c r="B4598" t="s">
        <v>12</v>
      </c>
      <c r="C4598" t="s">
        <v>18</v>
      </c>
      <c r="D4598" s="3">
        <v>2152.35790909048</v>
      </c>
      <c r="E4598">
        <v>19</v>
      </c>
      <c r="F4598" s="5" t="str">
        <f t="shared" si="288"/>
        <v>Adolescent</v>
      </c>
      <c r="G4598" t="s">
        <v>9019</v>
      </c>
      <c r="H4598">
        <v>6</v>
      </c>
      <c r="I4598" t="str">
        <f t="shared" si="285"/>
        <v>Regular Buyer</v>
      </c>
      <c r="J4598">
        <v>2</v>
      </c>
      <c r="K4598" t="str">
        <f t="shared" si="286"/>
        <v>Unsatisfied</v>
      </c>
      <c r="L4598">
        <v>0</v>
      </c>
      <c r="M4598" t="str">
        <f t="shared" si="287"/>
        <v>No Intent</v>
      </c>
    </row>
    <row r="4599" spans="1:13">
      <c r="A4599">
        <v>10471</v>
      </c>
      <c r="B4599" t="s">
        <v>9</v>
      </c>
      <c r="C4599" t="s">
        <v>18</v>
      </c>
      <c r="D4599" s="3">
        <v>1651.1113396399401</v>
      </c>
      <c r="E4599">
        <v>39</v>
      </c>
      <c r="F4599" s="5" t="str">
        <f t="shared" si="288"/>
        <v>Adult</v>
      </c>
      <c r="G4599" t="s">
        <v>9020</v>
      </c>
      <c r="H4599">
        <v>3</v>
      </c>
      <c r="I4599" t="str">
        <f t="shared" si="285"/>
        <v>Occasional Buyer</v>
      </c>
      <c r="J4599">
        <v>2</v>
      </c>
      <c r="K4599" t="str">
        <f t="shared" si="286"/>
        <v>Unsatisfied</v>
      </c>
      <c r="L4599">
        <v>1</v>
      </c>
      <c r="M4599" t="str">
        <f t="shared" si="287"/>
        <v>Intent to Purchase</v>
      </c>
    </row>
    <row r="4600" spans="1:13">
      <c r="A4600">
        <v>10472</v>
      </c>
      <c r="B4600" t="s">
        <v>15</v>
      </c>
      <c r="C4600" t="s">
        <v>22</v>
      </c>
      <c r="D4600" s="3">
        <v>2978.5630537236302</v>
      </c>
      <c r="E4600">
        <v>44</v>
      </c>
      <c r="F4600" s="5" t="str">
        <f t="shared" si="288"/>
        <v>Middle aged</v>
      </c>
      <c r="G4600" t="s">
        <v>9019</v>
      </c>
      <c r="H4600">
        <v>9</v>
      </c>
      <c r="I4600" t="str">
        <f t="shared" si="285"/>
        <v>Frequent Buyer</v>
      </c>
      <c r="J4600">
        <v>4</v>
      </c>
      <c r="K4600" t="str">
        <f t="shared" si="286"/>
        <v>Satisfied</v>
      </c>
      <c r="L4600">
        <v>1</v>
      </c>
      <c r="M4600" t="str">
        <f t="shared" si="287"/>
        <v>Intent to Purchase</v>
      </c>
    </row>
    <row r="4601" spans="1:13">
      <c r="A4601">
        <v>10473</v>
      </c>
      <c r="B4601" t="s">
        <v>12</v>
      </c>
      <c r="C4601" t="s">
        <v>18</v>
      </c>
      <c r="D4601" s="3">
        <v>526.50866655762195</v>
      </c>
      <c r="E4601">
        <v>35</v>
      </c>
      <c r="F4601" s="5" t="str">
        <f t="shared" si="288"/>
        <v>Adult</v>
      </c>
      <c r="G4601" t="s">
        <v>9020</v>
      </c>
      <c r="H4601">
        <v>8</v>
      </c>
      <c r="I4601" t="str">
        <f t="shared" si="285"/>
        <v>Frequent Buyer</v>
      </c>
      <c r="J4601">
        <v>5</v>
      </c>
      <c r="K4601" t="str">
        <f t="shared" si="286"/>
        <v>Satisfied</v>
      </c>
      <c r="L4601">
        <v>1</v>
      </c>
      <c r="M4601" t="str">
        <f t="shared" si="287"/>
        <v>Intent to Purchase</v>
      </c>
    </row>
    <row r="4602" spans="1:13">
      <c r="A4602">
        <v>10474</v>
      </c>
      <c r="B4602" t="s">
        <v>31</v>
      </c>
      <c r="C4602" t="s">
        <v>10</v>
      </c>
      <c r="D4602" s="3">
        <v>2884.7870991820701</v>
      </c>
      <c r="E4602">
        <v>23</v>
      </c>
      <c r="F4602" s="5" t="str">
        <f t="shared" si="288"/>
        <v>Young Adult</v>
      </c>
      <c r="G4602" t="s">
        <v>9020</v>
      </c>
      <c r="H4602">
        <v>17</v>
      </c>
      <c r="I4602" t="str">
        <f t="shared" si="285"/>
        <v>Very Frequent Buyer</v>
      </c>
      <c r="J4602">
        <v>1</v>
      </c>
      <c r="K4602" t="str">
        <f t="shared" si="286"/>
        <v>Unsatisfied</v>
      </c>
      <c r="L4602">
        <v>0</v>
      </c>
      <c r="M4602" t="str">
        <f t="shared" si="287"/>
        <v>No Intent</v>
      </c>
    </row>
    <row r="4603" spans="1:13">
      <c r="A4603">
        <v>10475</v>
      </c>
      <c r="B4603" t="s">
        <v>15</v>
      </c>
      <c r="C4603" t="s">
        <v>28</v>
      </c>
      <c r="D4603" s="3">
        <v>1235.04608666178</v>
      </c>
      <c r="E4603">
        <v>23</v>
      </c>
      <c r="F4603" s="5" t="str">
        <f t="shared" si="288"/>
        <v>Young Adult</v>
      </c>
      <c r="G4603" t="s">
        <v>9019</v>
      </c>
      <c r="H4603">
        <v>12</v>
      </c>
      <c r="I4603" t="str">
        <f t="shared" si="285"/>
        <v>Frequent Buyer</v>
      </c>
      <c r="J4603">
        <v>3</v>
      </c>
      <c r="K4603" t="str">
        <f t="shared" si="286"/>
        <v>Neutral</v>
      </c>
      <c r="L4603">
        <v>0</v>
      </c>
      <c r="M4603" t="str">
        <f t="shared" si="287"/>
        <v>No Intent</v>
      </c>
    </row>
    <row r="4604" spans="1:13">
      <c r="A4604">
        <v>10476</v>
      </c>
      <c r="B4604" t="s">
        <v>12</v>
      </c>
      <c r="C4604" t="s">
        <v>10</v>
      </c>
      <c r="D4604" s="3">
        <v>931.24281463627096</v>
      </c>
      <c r="E4604">
        <v>41</v>
      </c>
      <c r="F4604" s="5" t="str">
        <f t="shared" si="288"/>
        <v>Middle aged</v>
      </c>
      <c r="G4604" t="s">
        <v>9020</v>
      </c>
      <c r="H4604">
        <v>15</v>
      </c>
      <c r="I4604" t="str">
        <f t="shared" si="285"/>
        <v>Very Frequent Buyer</v>
      </c>
      <c r="J4604">
        <v>4</v>
      </c>
      <c r="K4604" t="str">
        <f t="shared" si="286"/>
        <v>Satisfied</v>
      </c>
      <c r="L4604">
        <v>1</v>
      </c>
      <c r="M4604" t="str">
        <f t="shared" si="287"/>
        <v>Intent to Purchase</v>
      </c>
    </row>
    <row r="4605" spans="1:13">
      <c r="A4605">
        <v>10477</v>
      </c>
      <c r="B4605" t="s">
        <v>12</v>
      </c>
      <c r="C4605" t="s">
        <v>22</v>
      </c>
      <c r="D4605" s="3">
        <v>1303.58692652732</v>
      </c>
      <c r="E4605">
        <v>69</v>
      </c>
      <c r="F4605" s="5" t="str">
        <f t="shared" si="288"/>
        <v>Senior</v>
      </c>
      <c r="G4605" t="s">
        <v>9020</v>
      </c>
      <c r="H4605">
        <v>9</v>
      </c>
      <c r="I4605" t="str">
        <f t="shared" si="285"/>
        <v>Frequent Buyer</v>
      </c>
      <c r="J4605">
        <v>4</v>
      </c>
      <c r="K4605" t="str">
        <f t="shared" si="286"/>
        <v>Satisfied</v>
      </c>
      <c r="L4605">
        <v>1</v>
      </c>
      <c r="M4605" t="str">
        <f t="shared" si="287"/>
        <v>Intent to Purchase</v>
      </c>
    </row>
    <row r="4606" spans="1:13">
      <c r="A4606">
        <v>10478</v>
      </c>
      <c r="B4606" t="s">
        <v>31</v>
      </c>
      <c r="C4606" t="s">
        <v>10</v>
      </c>
      <c r="D4606" s="3">
        <v>2011.6104043839</v>
      </c>
      <c r="E4606">
        <v>68</v>
      </c>
      <c r="F4606" s="5" t="str">
        <f t="shared" si="288"/>
        <v>Senior</v>
      </c>
      <c r="G4606" t="s">
        <v>9020</v>
      </c>
      <c r="H4606">
        <v>12</v>
      </c>
      <c r="I4606" t="str">
        <f t="shared" si="285"/>
        <v>Frequent Buyer</v>
      </c>
      <c r="J4606">
        <v>4</v>
      </c>
      <c r="K4606" t="str">
        <f t="shared" si="286"/>
        <v>Satisfied</v>
      </c>
      <c r="L4606">
        <v>1</v>
      </c>
      <c r="M4606" t="str">
        <f t="shared" si="287"/>
        <v>Intent to Purchase</v>
      </c>
    </row>
    <row r="4607" spans="1:13">
      <c r="A4607">
        <v>10479</v>
      </c>
      <c r="B4607" t="s">
        <v>12</v>
      </c>
      <c r="C4607" t="s">
        <v>28</v>
      </c>
      <c r="D4607" s="3">
        <v>2149.70227767181</v>
      </c>
      <c r="E4607">
        <v>50</v>
      </c>
      <c r="F4607" s="5" t="str">
        <f t="shared" si="288"/>
        <v>Mature Adult</v>
      </c>
      <c r="G4607" t="s">
        <v>9019</v>
      </c>
      <c r="H4607">
        <v>12</v>
      </c>
      <c r="I4607" t="str">
        <f t="shared" si="285"/>
        <v>Frequent Buyer</v>
      </c>
      <c r="J4607">
        <v>1</v>
      </c>
      <c r="K4607" t="str">
        <f t="shared" si="286"/>
        <v>Unsatisfied</v>
      </c>
      <c r="L4607">
        <v>0</v>
      </c>
      <c r="M4607" t="str">
        <f t="shared" si="287"/>
        <v>No Intent</v>
      </c>
    </row>
    <row r="4608" spans="1:13">
      <c r="A4608">
        <v>10480</v>
      </c>
      <c r="B4608" t="s">
        <v>31</v>
      </c>
      <c r="C4608" t="s">
        <v>22</v>
      </c>
      <c r="D4608" s="3">
        <v>2682.0111043382099</v>
      </c>
      <c r="E4608">
        <v>39</v>
      </c>
      <c r="F4608" s="5" t="str">
        <f t="shared" si="288"/>
        <v>Adult</v>
      </c>
      <c r="G4608" t="s">
        <v>9019</v>
      </c>
      <c r="H4608">
        <v>3</v>
      </c>
      <c r="I4608" t="str">
        <f t="shared" si="285"/>
        <v>Occasional Buyer</v>
      </c>
      <c r="J4608">
        <v>1</v>
      </c>
      <c r="K4608" t="str">
        <f t="shared" si="286"/>
        <v>Unsatisfied</v>
      </c>
      <c r="L4608">
        <v>0</v>
      </c>
      <c r="M4608" t="str">
        <f t="shared" si="287"/>
        <v>No Intent</v>
      </c>
    </row>
    <row r="4609" spans="1:13">
      <c r="A4609">
        <v>10481</v>
      </c>
      <c r="B4609" t="s">
        <v>24</v>
      </c>
      <c r="C4609" t="s">
        <v>10</v>
      </c>
      <c r="D4609" s="3">
        <v>2772.9884978186401</v>
      </c>
      <c r="E4609">
        <v>59</v>
      </c>
      <c r="F4609" s="5" t="str">
        <f t="shared" si="288"/>
        <v>Mature Adult</v>
      </c>
      <c r="G4609" t="s">
        <v>9019</v>
      </c>
      <c r="H4609">
        <v>18</v>
      </c>
      <c r="I4609" t="str">
        <f t="shared" si="285"/>
        <v>Very Frequent Buyer</v>
      </c>
      <c r="J4609">
        <v>3</v>
      </c>
      <c r="K4609" t="str">
        <f t="shared" si="286"/>
        <v>Neutral</v>
      </c>
      <c r="L4609">
        <v>0</v>
      </c>
      <c r="M4609" t="str">
        <f t="shared" si="287"/>
        <v>No Intent</v>
      </c>
    </row>
    <row r="4610" spans="1:13">
      <c r="A4610">
        <v>10482</v>
      </c>
      <c r="B4610" t="s">
        <v>24</v>
      </c>
      <c r="C4610" t="s">
        <v>28</v>
      </c>
      <c r="D4610" s="3">
        <v>395.61830544835999</v>
      </c>
      <c r="E4610">
        <v>37</v>
      </c>
      <c r="F4610" s="5" t="str">
        <f t="shared" si="288"/>
        <v>Adult</v>
      </c>
      <c r="G4610" t="s">
        <v>9020</v>
      </c>
      <c r="H4610">
        <v>13</v>
      </c>
      <c r="I4610" t="str">
        <f t="shared" ref="I4610:I4673" si="289">IF(H4610=0, "No Purchases",
IF(H4610&lt;=1, "Rare Buyer",
IF(H4610&lt;=3, "Occasional Buyer",
IF(H4610&lt;=6, "Regular Buyer",
IF(H4610&lt;=12, "Frequent Buyer", "Very Frequent Buyer")))))</f>
        <v>Very Frequent Buyer</v>
      </c>
      <c r="J4610">
        <v>1</v>
      </c>
      <c r="K4610" t="str">
        <f t="shared" ref="K4610:K4673" si="290">IF(J4610&lt;=2, "Unsatisfied",
IF(J4610=3, "Neutral",
IF(J4610&gt;=4, "Satisfied", "N/A")))</f>
        <v>Unsatisfied</v>
      </c>
      <c r="L4610">
        <v>1</v>
      </c>
      <c r="M4610" t="str">
        <f t="shared" ref="M4610:M4673" si="291">IF(L4610=0, "No Intent", IF(L4610=1,"Intent to Purchase", "N/A"))</f>
        <v>Intent to Purchase</v>
      </c>
    </row>
    <row r="4611" spans="1:13">
      <c r="A4611">
        <v>10483</v>
      </c>
      <c r="B4611" t="s">
        <v>24</v>
      </c>
      <c r="C4611" t="s">
        <v>18</v>
      </c>
      <c r="D4611" s="3">
        <v>873.91399638336497</v>
      </c>
      <c r="E4611">
        <v>55</v>
      </c>
      <c r="F4611" s="5" t="str">
        <f t="shared" si="288"/>
        <v>Mature Adult</v>
      </c>
      <c r="G4611" t="s">
        <v>9020</v>
      </c>
      <c r="H4611">
        <v>14</v>
      </c>
      <c r="I4611" t="str">
        <f t="shared" si="289"/>
        <v>Very Frequent Buyer</v>
      </c>
      <c r="J4611">
        <v>5</v>
      </c>
      <c r="K4611" t="str">
        <f t="shared" si="290"/>
        <v>Satisfied</v>
      </c>
      <c r="L4611">
        <v>1</v>
      </c>
      <c r="M4611" t="str">
        <f t="shared" si="291"/>
        <v>Intent to Purchase</v>
      </c>
    </row>
    <row r="4612" spans="1:13">
      <c r="A4612">
        <v>10484</v>
      </c>
      <c r="B4612" t="s">
        <v>24</v>
      </c>
      <c r="C4612" t="s">
        <v>28</v>
      </c>
      <c r="D4612" s="3">
        <v>593.698774348028</v>
      </c>
      <c r="E4612">
        <v>64</v>
      </c>
      <c r="F4612" s="5" t="str">
        <f t="shared" si="288"/>
        <v>Senior</v>
      </c>
      <c r="G4612" t="s">
        <v>9019</v>
      </c>
      <c r="H4612">
        <v>17</v>
      </c>
      <c r="I4612" t="str">
        <f t="shared" si="289"/>
        <v>Very Frequent Buyer</v>
      </c>
      <c r="J4612">
        <v>4</v>
      </c>
      <c r="K4612" t="str">
        <f t="shared" si="290"/>
        <v>Satisfied</v>
      </c>
      <c r="L4612">
        <v>1</v>
      </c>
      <c r="M4612" t="str">
        <f t="shared" si="291"/>
        <v>Intent to Purchase</v>
      </c>
    </row>
    <row r="4613" spans="1:13">
      <c r="A4613">
        <v>10485</v>
      </c>
      <c r="B4613" t="s">
        <v>15</v>
      </c>
      <c r="C4613" t="s">
        <v>22</v>
      </c>
      <c r="D4613" s="3">
        <v>2803.9461727686398</v>
      </c>
      <c r="E4613">
        <v>68</v>
      </c>
      <c r="F4613" s="5" t="str">
        <f t="shared" si="288"/>
        <v>Senior</v>
      </c>
      <c r="G4613" t="s">
        <v>9019</v>
      </c>
      <c r="H4613">
        <v>4</v>
      </c>
      <c r="I4613" t="str">
        <f t="shared" si="289"/>
        <v>Regular Buyer</v>
      </c>
      <c r="J4613">
        <v>3</v>
      </c>
      <c r="K4613" t="str">
        <f t="shared" si="290"/>
        <v>Neutral</v>
      </c>
      <c r="L4613">
        <v>0</v>
      </c>
      <c r="M4613" t="str">
        <f t="shared" si="291"/>
        <v>No Intent</v>
      </c>
    </row>
    <row r="4614" spans="1:13">
      <c r="A4614">
        <v>10486</v>
      </c>
      <c r="B4614" t="s">
        <v>12</v>
      </c>
      <c r="C4614" t="s">
        <v>13</v>
      </c>
      <c r="D4614" s="3">
        <v>1436.1455674536801</v>
      </c>
      <c r="E4614">
        <v>44</v>
      </c>
      <c r="F4614" s="5" t="str">
        <f t="shared" si="288"/>
        <v>Middle aged</v>
      </c>
      <c r="G4614" t="s">
        <v>9019</v>
      </c>
      <c r="H4614">
        <v>11</v>
      </c>
      <c r="I4614" t="str">
        <f t="shared" si="289"/>
        <v>Frequent Buyer</v>
      </c>
      <c r="J4614">
        <v>5</v>
      </c>
      <c r="K4614" t="str">
        <f t="shared" si="290"/>
        <v>Satisfied</v>
      </c>
      <c r="L4614">
        <v>1</v>
      </c>
      <c r="M4614" t="str">
        <f t="shared" si="291"/>
        <v>Intent to Purchase</v>
      </c>
    </row>
    <row r="4615" spans="1:13">
      <c r="A4615">
        <v>10487</v>
      </c>
      <c r="B4615" t="s">
        <v>9</v>
      </c>
      <c r="C4615" t="s">
        <v>13</v>
      </c>
      <c r="D4615" s="3">
        <v>348.05434939249102</v>
      </c>
      <c r="E4615">
        <v>44</v>
      </c>
      <c r="F4615" s="5" t="str">
        <f t="shared" si="288"/>
        <v>Middle aged</v>
      </c>
      <c r="G4615" t="s">
        <v>9019</v>
      </c>
      <c r="H4615">
        <v>11</v>
      </c>
      <c r="I4615" t="str">
        <f t="shared" si="289"/>
        <v>Frequent Buyer</v>
      </c>
      <c r="J4615">
        <v>5</v>
      </c>
      <c r="K4615" t="str">
        <f t="shared" si="290"/>
        <v>Satisfied</v>
      </c>
      <c r="L4615">
        <v>1</v>
      </c>
      <c r="M4615" t="str">
        <f t="shared" si="291"/>
        <v>Intent to Purchase</v>
      </c>
    </row>
    <row r="4616" spans="1:13">
      <c r="A4616">
        <v>10488</v>
      </c>
      <c r="B4616" t="s">
        <v>9</v>
      </c>
      <c r="C4616" t="s">
        <v>10</v>
      </c>
      <c r="D4616" s="3">
        <v>2674.0570796624202</v>
      </c>
      <c r="E4616">
        <v>68</v>
      </c>
      <c r="F4616" s="5" t="str">
        <f t="shared" si="288"/>
        <v>Senior</v>
      </c>
      <c r="G4616" t="s">
        <v>9020</v>
      </c>
      <c r="H4616">
        <v>18</v>
      </c>
      <c r="I4616" t="str">
        <f t="shared" si="289"/>
        <v>Very Frequent Buyer</v>
      </c>
      <c r="J4616">
        <v>4</v>
      </c>
      <c r="K4616" t="str">
        <f t="shared" si="290"/>
        <v>Satisfied</v>
      </c>
      <c r="L4616">
        <v>1</v>
      </c>
      <c r="M4616" t="str">
        <f t="shared" si="291"/>
        <v>Intent to Purchase</v>
      </c>
    </row>
    <row r="4617" spans="1:13">
      <c r="A4617">
        <v>10489</v>
      </c>
      <c r="B4617" t="s">
        <v>15</v>
      </c>
      <c r="C4617" t="s">
        <v>22</v>
      </c>
      <c r="D4617" s="3">
        <v>2475.9833672805198</v>
      </c>
      <c r="E4617">
        <v>63</v>
      </c>
      <c r="F4617" s="5" t="str">
        <f t="shared" si="288"/>
        <v>Senior</v>
      </c>
      <c r="G4617" t="s">
        <v>9020</v>
      </c>
      <c r="H4617">
        <v>4</v>
      </c>
      <c r="I4617" t="str">
        <f t="shared" si="289"/>
        <v>Regular Buyer</v>
      </c>
      <c r="J4617">
        <v>4</v>
      </c>
      <c r="K4617" t="str">
        <f t="shared" si="290"/>
        <v>Satisfied</v>
      </c>
      <c r="L4617">
        <v>1</v>
      </c>
      <c r="M4617" t="str">
        <f t="shared" si="291"/>
        <v>Intent to Purchase</v>
      </c>
    </row>
    <row r="4618" spans="1:13">
      <c r="A4618">
        <v>10490</v>
      </c>
      <c r="B4618" t="s">
        <v>31</v>
      </c>
      <c r="C4618" t="s">
        <v>18</v>
      </c>
      <c r="D4618" s="3">
        <v>139.544893871395</v>
      </c>
      <c r="E4618">
        <v>41</v>
      </c>
      <c r="F4618" s="5" t="str">
        <f t="shared" si="288"/>
        <v>Middle aged</v>
      </c>
      <c r="G4618" t="s">
        <v>9020</v>
      </c>
      <c r="H4618">
        <v>13</v>
      </c>
      <c r="I4618" t="str">
        <f t="shared" si="289"/>
        <v>Very Frequent Buyer</v>
      </c>
      <c r="J4618">
        <v>2</v>
      </c>
      <c r="K4618" t="str">
        <f t="shared" si="290"/>
        <v>Unsatisfied</v>
      </c>
      <c r="L4618">
        <v>1</v>
      </c>
      <c r="M4618" t="str">
        <f t="shared" si="291"/>
        <v>Intent to Purchase</v>
      </c>
    </row>
    <row r="4619" spans="1:13">
      <c r="A4619">
        <v>10491</v>
      </c>
      <c r="B4619" t="s">
        <v>24</v>
      </c>
      <c r="C4619" t="s">
        <v>18</v>
      </c>
      <c r="D4619" s="3">
        <v>1791.48706905259</v>
      </c>
      <c r="E4619">
        <v>47</v>
      </c>
      <c r="F4619" s="5" t="str">
        <f t="shared" si="288"/>
        <v>Middle aged</v>
      </c>
      <c r="G4619" t="s">
        <v>9019</v>
      </c>
      <c r="H4619">
        <v>5</v>
      </c>
      <c r="I4619" t="str">
        <f t="shared" si="289"/>
        <v>Regular Buyer</v>
      </c>
      <c r="J4619">
        <v>4</v>
      </c>
      <c r="K4619" t="str">
        <f t="shared" si="290"/>
        <v>Satisfied</v>
      </c>
      <c r="L4619">
        <v>1</v>
      </c>
      <c r="M4619" t="str">
        <f t="shared" si="291"/>
        <v>Intent to Purchase</v>
      </c>
    </row>
    <row r="4620" spans="1:13">
      <c r="A4620">
        <v>10492</v>
      </c>
      <c r="B4620" t="s">
        <v>12</v>
      </c>
      <c r="C4620" t="s">
        <v>10</v>
      </c>
      <c r="D4620" s="3">
        <v>2177.2350493455401</v>
      </c>
      <c r="E4620">
        <v>39</v>
      </c>
      <c r="F4620" s="5" t="str">
        <f t="shared" si="288"/>
        <v>Adult</v>
      </c>
      <c r="G4620" t="s">
        <v>9020</v>
      </c>
      <c r="H4620">
        <v>19</v>
      </c>
      <c r="I4620" t="str">
        <f t="shared" si="289"/>
        <v>Very Frequent Buyer</v>
      </c>
      <c r="J4620">
        <v>2</v>
      </c>
      <c r="K4620" t="str">
        <f t="shared" si="290"/>
        <v>Unsatisfied</v>
      </c>
      <c r="L4620">
        <v>1</v>
      </c>
      <c r="M4620" t="str">
        <f t="shared" si="291"/>
        <v>Intent to Purchase</v>
      </c>
    </row>
    <row r="4621" spans="1:13">
      <c r="A4621">
        <v>10493</v>
      </c>
      <c r="B4621" t="s">
        <v>31</v>
      </c>
      <c r="C4621" t="s">
        <v>22</v>
      </c>
      <c r="D4621" s="3">
        <v>2223.3838223544599</v>
      </c>
      <c r="E4621">
        <v>50</v>
      </c>
      <c r="F4621" s="5" t="str">
        <f t="shared" si="288"/>
        <v>Mature Adult</v>
      </c>
      <c r="G4621" t="s">
        <v>9020</v>
      </c>
      <c r="H4621">
        <v>5</v>
      </c>
      <c r="I4621" t="str">
        <f t="shared" si="289"/>
        <v>Regular Buyer</v>
      </c>
      <c r="J4621">
        <v>4</v>
      </c>
      <c r="K4621" t="str">
        <f t="shared" si="290"/>
        <v>Satisfied</v>
      </c>
      <c r="L4621">
        <v>1</v>
      </c>
      <c r="M4621" t="str">
        <f t="shared" si="291"/>
        <v>Intent to Purchase</v>
      </c>
    </row>
    <row r="4622" spans="1:13">
      <c r="A4622">
        <v>10494</v>
      </c>
      <c r="B4622" t="s">
        <v>9</v>
      </c>
      <c r="C4622" t="s">
        <v>18</v>
      </c>
      <c r="D4622" s="3">
        <v>1745.9808423949801</v>
      </c>
      <c r="E4622">
        <v>59</v>
      </c>
      <c r="F4622" s="5" t="str">
        <f t="shared" si="288"/>
        <v>Mature Adult</v>
      </c>
      <c r="G4622" t="s">
        <v>9019</v>
      </c>
      <c r="H4622">
        <v>12</v>
      </c>
      <c r="I4622" t="str">
        <f t="shared" si="289"/>
        <v>Frequent Buyer</v>
      </c>
      <c r="J4622">
        <v>2</v>
      </c>
      <c r="K4622" t="str">
        <f t="shared" si="290"/>
        <v>Unsatisfied</v>
      </c>
      <c r="L4622">
        <v>0</v>
      </c>
      <c r="M4622" t="str">
        <f t="shared" si="291"/>
        <v>No Intent</v>
      </c>
    </row>
    <row r="4623" spans="1:13">
      <c r="A4623">
        <v>10495</v>
      </c>
      <c r="B4623" t="s">
        <v>31</v>
      </c>
      <c r="C4623" t="s">
        <v>22</v>
      </c>
      <c r="D4623" s="3">
        <v>2992.8598471384698</v>
      </c>
      <c r="E4623">
        <v>24</v>
      </c>
      <c r="F4623" s="5" t="str">
        <f t="shared" si="288"/>
        <v>Young Adult</v>
      </c>
      <c r="G4623" t="s">
        <v>9019</v>
      </c>
      <c r="H4623">
        <v>14</v>
      </c>
      <c r="I4623" t="str">
        <f t="shared" si="289"/>
        <v>Very Frequent Buyer</v>
      </c>
      <c r="J4623">
        <v>1</v>
      </c>
      <c r="K4623" t="str">
        <f t="shared" si="290"/>
        <v>Unsatisfied</v>
      </c>
      <c r="L4623">
        <v>0</v>
      </c>
      <c r="M4623" t="str">
        <f t="shared" si="291"/>
        <v>No Intent</v>
      </c>
    </row>
    <row r="4624" spans="1:13">
      <c r="A4624">
        <v>10496</v>
      </c>
      <c r="B4624" t="s">
        <v>9</v>
      </c>
      <c r="C4624" t="s">
        <v>13</v>
      </c>
      <c r="D4624" s="3">
        <v>2164.9903246874901</v>
      </c>
      <c r="E4624">
        <v>63</v>
      </c>
      <c r="F4624" s="5" t="str">
        <f t="shared" si="288"/>
        <v>Senior</v>
      </c>
      <c r="G4624" t="s">
        <v>9020</v>
      </c>
      <c r="H4624">
        <v>19</v>
      </c>
      <c r="I4624" t="str">
        <f t="shared" si="289"/>
        <v>Very Frequent Buyer</v>
      </c>
      <c r="J4624">
        <v>5</v>
      </c>
      <c r="K4624" t="str">
        <f t="shared" si="290"/>
        <v>Satisfied</v>
      </c>
      <c r="L4624">
        <v>1</v>
      </c>
      <c r="M4624" t="str">
        <f t="shared" si="291"/>
        <v>Intent to Purchase</v>
      </c>
    </row>
    <row r="4625" spans="1:13">
      <c r="A4625">
        <v>10497</v>
      </c>
      <c r="B4625" t="s">
        <v>15</v>
      </c>
      <c r="C4625" t="s">
        <v>28</v>
      </c>
      <c r="D4625" s="3">
        <v>400.28494822608099</v>
      </c>
      <c r="E4625">
        <v>37</v>
      </c>
      <c r="F4625" s="5" t="str">
        <f t="shared" si="288"/>
        <v>Adult</v>
      </c>
      <c r="G4625" t="s">
        <v>9019</v>
      </c>
      <c r="H4625">
        <v>1</v>
      </c>
      <c r="I4625" t="str">
        <f t="shared" si="289"/>
        <v>Rare Buyer</v>
      </c>
      <c r="J4625">
        <v>2</v>
      </c>
      <c r="K4625" t="str">
        <f t="shared" si="290"/>
        <v>Unsatisfied</v>
      </c>
      <c r="L4625">
        <v>0</v>
      </c>
      <c r="M4625" t="str">
        <f t="shared" si="291"/>
        <v>No Intent</v>
      </c>
    </row>
    <row r="4626" spans="1:13">
      <c r="A4626">
        <v>10498</v>
      </c>
      <c r="B4626" t="s">
        <v>9</v>
      </c>
      <c r="C4626" t="s">
        <v>22</v>
      </c>
      <c r="D4626" s="3">
        <v>2664.98642727588</v>
      </c>
      <c r="E4626">
        <v>25</v>
      </c>
      <c r="F4626" s="5" t="str">
        <f t="shared" si="288"/>
        <v>Young Adult</v>
      </c>
      <c r="G4626" t="s">
        <v>9020</v>
      </c>
      <c r="H4626">
        <v>14</v>
      </c>
      <c r="I4626" t="str">
        <f t="shared" si="289"/>
        <v>Very Frequent Buyer</v>
      </c>
      <c r="J4626">
        <v>4</v>
      </c>
      <c r="K4626" t="str">
        <f t="shared" si="290"/>
        <v>Satisfied</v>
      </c>
      <c r="L4626">
        <v>1</v>
      </c>
      <c r="M4626" t="str">
        <f t="shared" si="291"/>
        <v>Intent to Purchase</v>
      </c>
    </row>
    <row r="4627" spans="1:13">
      <c r="A4627">
        <v>10499</v>
      </c>
      <c r="B4627" t="s">
        <v>12</v>
      </c>
      <c r="C4627" t="s">
        <v>22</v>
      </c>
      <c r="D4627" s="3">
        <v>155.616570120387</v>
      </c>
      <c r="E4627">
        <v>51</v>
      </c>
      <c r="F4627" s="5" t="str">
        <f t="shared" si="288"/>
        <v>Mature Adult</v>
      </c>
      <c r="G4627" t="s">
        <v>9019</v>
      </c>
      <c r="H4627">
        <v>1</v>
      </c>
      <c r="I4627" t="str">
        <f t="shared" si="289"/>
        <v>Rare Buyer</v>
      </c>
      <c r="J4627">
        <v>5</v>
      </c>
      <c r="K4627" t="str">
        <f t="shared" si="290"/>
        <v>Satisfied</v>
      </c>
      <c r="L4627">
        <v>1</v>
      </c>
      <c r="M4627" t="str">
        <f t="shared" si="291"/>
        <v>Intent to Purchase</v>
      </c>
    </row>
    <row r="4628" spans="1:13">
      <c r="A4628">
        <v>10500</v>
      </c>
      <c r="B4628" t="s">
        <v>12</v>
      </c>
      <c r="C4628" t="s">
        <v>28</v>
      </c>
      <c r="D4628" s="3">
        <v>659.98094483812702</v>
      </c>
      <c r="E4628">
        <v>34</v>
      </c>
      <c r="F4628" s="5" t="str">
        <f t="shared" si="288"/>
        <v>Adult</v>
      </c>
      <c r="G4628" t="s">
        <v>9020</v>
      </c>
      <c r="H4628">
        <v>15</v>
      </c>
      <c r="I4628" t="str">
        <f t="shared" si="289"/>
        <v>Very Frequent Buyer</v>
      </c>
      <c r="J4628">
        <v>5</v>
      </c>
      <c r="K4628" t="str">
        <f t="shared" si="290"/>
        <v>Satisfied</v>
      </c>
      <c r="L4628">
        <v>1</v>
      </c>
      <c r="M4628" t="str">
        <f t="shared" si="291"/>
        <v>Intent to Purchase</v>
      </c>
    </row>
    <row r="4629" spans="1:13">
      <c r="A4629">
        <v>10501</v>
      </c>
      <c r="B4629" t="s">
        <v>15</v>
      </c>
      <c r="C4629" t="s">
        <v>18</v>
      </c>
      <c r="D4629" s="3">
        <v>2815.9448899610302</v>
      </c>
      <c r="E4629">
        <v>59</v>
      </c>
      <c r="F4629" s="5" t="str">
        <f t="shared" si="288"/>
        <v>Mature Adult</v>
      </c>
      <c r="G4629" t="s">
        <v>9020</v>
      </c>
      <c r="H4629">
        <v>3</v>
      </c>
      <c r="I4629" t="str">
        <f t="shared" si="289"/>
        <v>Occasional Buyer</v>
      </c>
      <c r="J4629">
        <v>4</v>
      </c>
      <c r="K4629" t="str">
        <f t="shared" si="290"/>
        <v>Satisfied</v>
      </c>
      <c r="L4629">
        <v>1</v>
      </c>
      <c r="M4629" t="str">
        <f t="shared" si="291"/>
        <v>Intent to Purchase</v>
      </c>
    </row>
    <row r="4630" spans="1:13">
      <c r="A4630">
        <v>10502</v>
      </c>
      <c r="B4630" t="s">
        <v>24</v>
      </c>
      <c r="C4630" t="s">
        <v>18</v>
      </c>
      <c r="D4630" s="3">
        <v>142.64716327452399</v>
      </c>
      <c r="E4630">
        <v>37</v>
      </c>
      <c r="F4630" s="5" t="str">
        <f t="shared" si="288"/>
        <v>Adult</v>
      </c>
      <c r="G4630" t="s">
        <v>9019</v>
      </c>
      <c r="H4630">
        <v>5</v>
      </c>
      <c r="I4630" t="str">
        <f t="shared" si="289"/>
        <v>Regular Buyer</v>
      </c>
      <c r="J4630">
        <v>3</v>
      </c>
      <c r="K4630" t="str">
        <f t="shared" si="290"/>
        <v>Neutral</v>
      </c>
      <c r="L4630">
        <v>0</v>
      </c>
      <c r="M4630" t="str">
        <f t="shared" si="291"/>
        <v>No Intent</v>
      </c>
    </row>
    <row r="4631" spans="1:13">
      <c r="A4631">
        <v>10503</v>
      </c>
      <c r="B4631" t="s">
        <v>12</v>
      </c>
      <c r="C4631" t="s">
        <v>22</v>
      </c>
      <c r="D4631" s="3">
        <v>901.96853169769201</v>
      </c>
      <c r="E4631">
        <v>68</v>
      </c>
      <c r="F4631" s="5" t="str">
        <f t="shared" si="288"/>
        <v>Senior</v>
      </c>
      <c r="G4631" t="s">
        <v>9019</v>
      </c>
      <c r="H4631">
        <v>3</v>
      </c>
      <c r="I4631" t="str">
        <f t="shared" si="289"/>
        <v>Occasional Buyer</v>
      </c>
      <c r="J4631">
        <v>2</v>
      </c>
      <c r="K4631" t="str">
        <f t="shared" si="290"/>
        <v>Unsatisfied</v>
      </c>
      <c r="L4631">
        <v>0</v>
      </c>
      <c r="M4631" t="str">
        <f t="shared" si="291"/>
        <v>No Intent</v>
      </c>
    </row>
    <row r="4632" spans="1:13">
      <c r="A4632">
        <v>10504</v>
      </c>
      <c r="B4632" t="s">
        <v>24</v>
      </c>
      <c r="C4632" t="s">
        <v>28</v>
      </c>
      <c r="D4632" s="3">
        <v>858.03768501497802</v>
      </c>
      <c r="E4632">
        <v>34</v>
      </c>
      <c r="F4632" s="5" t="str">
        <f t="shared" si="288"/>
        <v>Adult</v>
      </c>
      <c r="G4632" t="s">
        <v>9019</v>
      </c>
      <c r="H4632">
        <v>6</v>
      </c>
      <c r="I4632" t="str">
        <f t="shared" si="289"/>
        <v>Regular Buyer</v>
      </c>
      <c r="J4632">
        <v>3</v>
      </c>
      <c r="K4632" t="str">
        <f t="shared" si="290"/>
        <v>Neutral</v>
      </c>
      <c r="L4632">
        <v>0</v>
      </c>
      <c r="M4632" t="str">
        <f t="shared" si="291"/>
        <v>No Intent</v>
      </c>
    </row>
    <row r="4633" spans="1:13">
      <c r="A4633">
        <v>10505</v>
      </c>
      <c r="B4633" t="s">
        <v>24</v>
      </c>
      <c r="C4633" t="s">
        <v>18</v>
      </c>
      <c r="D4633" s="3">
        <v>1261.2838896117901</v>
      </c>
      <c r="E4633">
        <v>34</v>
      </c>
      <c r="F4633" s="5" t="str">
        <f t="shared" si="288"/>
        <v>Adult</v>
      </c>
      <c r="G4633" t="s">
        <v>9020</v>
      </c>
      <c r="H4633">
        <v>18</v>
      </c>
      <c r="I4633" t="str">
        <f t="shared" si="289"/>
        <v>Very Frequent Buyer</v>
      </c>
      <c r="J4633">
        <v>4</v>
      </c>
      <c r="K4633" t="str">
        <f t="shared" si="290"/>
        <v>Satisfied</v>
      </c>
      <c r="L4633">
        <v>1</v>
      </c>
      <c r="M4633" t="str">
        <f t="shared" si="291"/>
        <v>Intent to Purchase</v>
      </c>
    </row>
    <row r="4634" spans="1:13">
      <c r="A4634">
        <v>10506</v>
      </c>
      <c r="B4634" t="s">
        <v>12</v>
      </c>
      <c r="C4634" t="s">
        <v>18</v>
      </c>
      <c r="D4634" s="3">
        <v>2029.4666055072701</v>
      </c>
      <c r="E4634">
        <v>21</v>
      </c>
      <c r="F4634" s="5" t="str">
        <f t="shared" si="288"/>
        <v>Young Adult</v>
      </c>
      <c r="G4634" t="s">
        <v>9020</v>
      </c>
      <c r="H4634">
        <v>18</v>
      </c>
      <c r="I4634" t="str">
        <f t="shared" si="289"/>
        <v>Very Frequent Buyer</v>
      </c>
      <c r="J4634">
        <v>4</v>
      </c>
      <c r="K4634" t="str">
        <f t="shared" si="290"/>
        <v>Satisfied</v>
      </c>
      <c r="L4634">
        <v>1</v>
      </c>
      <c r="M4634" t="str">
        <f t="shared" si="291"/>
        <v>Intent to Purchase</v>
      </c>
    </row>
    <row r="4635" spans="1:13">
      <c r="A4635">
        <v>10507</v>
      </c>
      <c r="B4635" t="s">
        <v>12</v>
      </c>
      <c r="C4635" t="s">
        <v>10</v>
      </c>
      <c r="D4635" s="3">
        <v>2465.5963998959</v>
      </c>
      <c r="E4635">
        <v>30</v>
      </c>
      <c r="F4635" s="5" t="str">
        <f t="shared" si="288"/>
        <v>Adult</v>
      </c>
      <c r="G4635" t="s">
        <v>9019</v>
      </c>
      <c r="H4635">
        <v>16</v>
      </c>
      <c r="I4635" t="str">
        <f t="shared" si="289"/>
        <v>Very Frequent Buyer</v>
      </c>
      <c r="J4635">
        <v>2</v>
      </c>
      <c r="K4635" t="str">
        <f t="shared" si="290"/>
        <v>Unsatisfied</v>
      </c>
      <c r="L4635">
        <v>0</v>
      </c>
      <c r="M4635" t="str">
        <f t="shared" si="291"/>
        <v>No Intent</v>
      </c>
    </row>
    <row r="4636" spans="1:13">
      <c r="A4636">
        <v>10508</v>
      </c>
      <c r="B4636" t="s">
        <v>24</v>
      </c>
      <c r="C4636" t="s">
        <v>13</v>
      </c>
      <c r="D4636" s="3">
        <v>1542.9558240681999</v>
      </c>
      <c r="E4636">
        <v>68</v>
      </c>
      <c r="F4636" s="5" t="str">
        <f t="shared" si="288"/>
        <v>Senior</v>
      </c>
      <c r="G4636" t="s">
        <v>9019</v>
      </c>
      <c r="H4636">
        <v>8</v>
      </c>
      <c r="I4636" t="str">
        <f t="shared" si="289"/>
        <v>Frequent Buyer</v>
      </c>
      <c r="J4636">
        <v>2</v>
      </c>
      <c r="K4636" t="str">
        <f t="shared" si="290"/>
        <v>Unsatisfied</v>
      </c>
      <c r="L4636">
        <v>0</v>
      </c>
      <c r="M4636" t="str">
        <f t="shared" si="291"/>
        <v>No Intent</v>
      </c>
    </row>
    <row r="4637" spans="1:13">
      <c r="A4637">
        <v>10509</v>
      </c>
      <c r="B4637" t="s">
        <v>15</v>
      </c>
      <c r="C4637" t="s">
        <v>13</v>
      </c>
      <c r="D4637" s="3">
        <v>526.25702904740103</v>
      </c>
      <c r="E4637">
        <v>26</v>
      </c>
      <c r="F4637" s="5" t="str">
        <f t="shared" si="288"/>
        <v>Young Adult</v>
      </c>
      <c r="G4637" t="s">
        <v>9019</v>
      </c>
      <c r="H4637">
        <v>7</v>
      </c>
      <c r="I4637" t="str">
        <f t="shared" si="289"/>
        <v>Frequent Buyer</v>
      </c>
      <c r="J4637">
        <v>3</v>
      </c>
      <c r="K4637" t="str">
        <f t="shared" si="290"/>
        <v>Neutral</v>
      </c>
      <c r="L4637">
        <v>0</v>
      </c>
      <c r="M4637" t="str">
        <f t="shared" si="291"/>
        <v>No Intent</v>
      </c>
    </row>
    <row r="4638" spans="1:13">
      <c r="A4638">
        <v>10510</v>
      </c>
      <c r="B4638" t="s">
        <v>15</v>
      </c>
      <c r="C4638" t="s">
        <v>22</v>
      </c>
      <c r="D4638" s="3">
        <v>383.240090031931</v>
      </c>
      <c r="E4638">
        <v>31</v>
      </c>
      <c r="F4638" s="5" t="str">
        <f t="shared" si="288"/>
        <v>Adult</v>
      </c>
      <c r="G4638" t="s">
        <v>9019</v>
      </c>
      <c r="H4638">
        <v>1</v>
      </c>
      <c r="I4638" t="str">
        <f t="shared" si="289"/>
        <v>Rare Buyer</v>
      </c>
      <c r="J4638">
        <v>1</v>
      </c>
      <c r="K4638" t="str">
        <f t="shared" si="290"/>
        <v>Unsatisfied</v>
      </c>
      <c r="L4638">
        <v>0</v>
      </c>
      <c r="M4638" t="str">
        <f t="shared" si="291"/>
        <v>No Intent</v>
      </c>
    </row>
    <row r="4639" spans="1:13">
      <c r="A4639">
        <v>10511</v>
      </c>
      <c r="B4639" t="s">
        <v>9</v>
      </c>
      <c r="C4639" t="s">
        <v>10</v>
      </c>
      <c r="D4639" s="3">
        <v>1412.7378742697699</v>
      </c>
      <c r="E4639">
        <v>56</v>
      </c>
      <c r="F4639" s="5" t="str">
        <f t="shared" si="288"/>
        <v>Mature Adult</v>
      </c>
      <c r="G4639" t="s">
        <v>9019</v>
      </c>
      <c r="H4639">
        <v>17</v>
      </c>
      <c r="I4639" t="str">
        <f t="shared" si="289"/>
        <v>Very Frequent Buyer</v>
      </c>
      <c r="J4639">
        <v>5</v>
      </c>
      <c r="K4639" t="str">
        <f t="shared" si="290"/>
        <v>Satisfied</v>
      </c>
      <c r="L4639">
        <v>1</v>
      </c>
      <c r="M4639" t="str">
        <f t="shared" si="291"/>
        <v>Intent to Purchase</v>
      </c>
    </row>
    <row r="4640" spans="1:13">
      <c r="A4640">
        <v>10512</v>
      </c>
      <c r="B4640" t="s">
        <v>24</v>
      </c>
      <c r="C4640" t="s">
        <v>22</v>
      </c>
      <c r="D4640" s="3">
        <v>776.38514320129195</v>
      </c>
      <c r="E4640">
        <v>40</v>
      </c>
      <c r="F4640" s="5" t="str">
        <f t="shared" si="288"/>
        <v>Middle aged</v>
      </c>
      <c r="G4640" t="s">
        <v>9019</v>
      </c>
      <c r="H4640">
        <v>14</v>
      </c>
      <c r="I4640" t="str">
        <f t="shared" si="289"/>
        <v>Very Frequent Buyer</v>
      </c>
      <c r="J4640">
        <v>4</v>
      </c>
      <c r="K4640" t="str">
        <f t="shared" si="290"/>
        <v>Satisfied</v>
      </c>
      <c r="L4640">
        <v>1</v>
      </c>
      <c r="M4640" t="str">
        <f t="shared" si="291"/>
        <v>Intent to Purchase</v>
      </c>
    </row>
    <row r="4641" spans="1:13">
      <c r="A4641">
        <v>10513</v>
      </c>
      <c r="B4641" t="s">
        <v>15</v>
      </c>
      <c r="C4641" t="s">
        <v>28</v>
      </c>
      <c r="D4641" s="3">
        <v>643.19177221608402</v>
      </c>
      <c r="E4641">
        <v>38</v>
      </c>
      <c r="F4641" s="5" t="str">
        <f t="shared" si="288"/>
        <v>Adult</v>
      </c>
      <c r="G4641" t="s">
        <v>9020</v>
      </c>
      <c r="H4641">
        <v>17</v>
      </c>
      <c r="I4641" t="str">
        <f t="shared" si="289"/>
        <v>Very Frequent Buyer</v>
      </c>
      <c r="J4641">
        <v>1</v>
      </c>
      <c r="K4641" t="str">
        <f t="shared" si="290"/>
        <v>Unsatisfied</v>
      </c>
      <c r="L4641">
        <v>1</v>
      </c>
      <c r="M4641" t="str">
        <f t="shared" si="291"/>
        <v>Intent to Purchase</v>
      </c>
    </row>
    <row r="4642" spans="1:13">
      <c r="A4642">
        <v>10514</v>
      </c>
      <c r="B4642" t="s">
        <v>15</v>
      </c>
      <c r="C4642" t="s">
        <v>18</v>
      </c>
      <c r="D4642" s="3">
        <v>2137.03923921562</v>
      </c>
      <c r="E4642">
        <v>54</v>
      </c>
      <c r="F4642" s="5" t="str">
        <f t="shared" si="288"/>
        <v>Mature Adult</v>
      </c>
      <c r="G4642" t="s">
        <v>9019</v>
      </c>
      <c r="H4642">
        <v>16</v>
      </c>
      <c r="I4642" t="str">
        <f t="shared" si="289"/>
        <v>Very Frequent Buyer</v>
      </c>
      <c r="J4642">
        <v>3</v>
      </c>
      <c r="K4642" t="str">
        <f t="shared" si="290"/>
        <v>Neutral</v>
      </c>
      <c r="L4642">
        <v>0</v>
      </c>
      <c r="M4642" t="str">
        <f t="shared" si="291"/>
        <v>No Intent</v>
      </c>
    </row>
    <row r="4643" spans="1:13">
      <c r="A4643">
        <v>10515</v>
      </c>
      <c r="B4643" t="s">
        <v>15</v>
      </c>
      <c r="C4643" t="s">
        <v>10</v>
      </c>
      <c r="D4643" s="3">
        <v>2812.8804719227001</v>
      </c>
      <c r="E4643">
        <v>54</v>
      </c>
      <c r="F4643" s="5" t="str">
        <f t="shared" si="288"/>
        <v>Mature Adult</v>
      </c>
      <c r="G4643" t="s">
        <v>9019</v>
      </c>
      <c r="H4643">
        <v>8</v>
      </c>
      <c r="I4643" t="str">
        <f t="shared" si="289"/>
        <v>Frequent Buyer</v>
      </c>
      <c r="J4643">
        <v>1</v>
      </c>
      <c r="K4643" t="str">
        <f t="shared" si="290"/>
        <v>Unsatisfied</v>
      </c>
      <c r="L4643">
        <v>0</v>
      </c>
      <c r="M4643" t="str">
        <f t="shared" si="291"/>
        <v>No Intent</v>
      </c>
    </row>
    <row r="4644" spans="1:13">
      <c r="A4644">
        <v>10516</v>
      </c>
      <c r="B4644" t="s">
        <v>31</v>
      </c>
      <c r="C4644" t="s">
        <v>22</v>
      </c>
      <c r="D4644" s="3">
        <v>1941.6379165958899</v>
      </c>
      <c r="E4644">
        <v>41</v>
      </c>
      <c r="F4644" s="5" t="str">
        <f t="shared" si="288"/>
        <v>Middle aged</v>
      </c>
      <c r="G4644" t="s">
        <v>9020</v>
      </c>
      <c r="H4644">
        <v>19</v>
      </c>
      <c r="I4644" t="str">
        <f t="shared" si="289"/>
        <v>Very Frequent Buyer</v>
      </c>
      <c r="J4644">
        <v>3</v>
      </c>
      <c r="K4644" t="str">
        <f t="shared" si="290"/>
        <v>Neutral</v>
      </c>
      <c r="L4644">
        <v>1</v>
      </c>
      <c r="M4644" t="str">
        <f t="shared" si="291"/>
        <v>Intent to Purchase</v>
      </c>
    </row>
    <row r="4645" spans="1:13">
      <c r="A4645">
        <v>10517</v>
      </c>
      <c r="B4645" t="s">
        <v>9</v>
      </c>
      <c r="C4645" t="s">
        <v>28</v>
      </c>
      <c r="D4645" s="3">
        <v>2315.9120533066898</v>
      </c>
      <c r="E4645">
        <v>40</v>
      </c>
      <c r="F4645" s="5" t="str">
        <f t="shared" si="288"/>
        <v>Middle aged</v>
      </c>
      <c r="G4645" t="s">
        <v>9020</v>
      </c>
      <c r="H4645">
        <v>13</v>
      </c>
      <c r="I4645" t="str">
        <f t="shared" si="289"/>
        <v>Very Frequent Buyer</v>
      </c>
      <c r="J4645">
        <v>4</v>
      </c>
      <c r="K4645" t="str">
        <f t="shared" si="290"/>
        <v>Satisfied</v>
      </c>
      <c r="L4645">
        <v>1</v>
      </c>
      <c r="M4645" t="str">
        <f t="shared" si="291"/>
        <v>Intent to Purchase</v>
      </c>
    </row>
    <row r="4646" spans="1:13">
      <c r="A4646">
        <v>10518</v>
      </c>
      <c r="B4646" t="s">
        <v>24</v>
      </c>
      <c r="C4646" t="s">
        <v>22</v>
      </c>
      <c r="D4646" s="3">
        <v>2294.1514319564799</v>
      </c>
      <c r="E4646">
        <v>40</v>
      </c>
      <c r="F4646" s="5" t="str">
        <f t="shared" si="288"/>
        <v>Middle aged</v>
      </c>
      <c r="G4646" t="s">
        <v>9020</v>
      </c>
      <c r="H4646">
        <v>13</v>
      </c>
      <c r="I4646" t="str">
        <f t="shared" si="289"/>
        <v>Very Frequent Buyer</v>
      </c>
      <c r="J4646">
        <v>2</v>
      </c>
      <c r="K4646" t="str">
        <f t="shared" si="290"/>
        <v>Unsatisfied</v>
      </c>
      <c r="L4646">
        <v>1</v>
      </c>
      <c r="M4646" t="str">
        <f t="shared" si="291"/>
        <v>Intent to Purchase</v>
      </c>
    </row>
    <row r="4647" spans="1:13">
      <c r="A4647">
        <v>10519</v>
      </c>
      <c r="B4647" t="s">
        <v>24</v>
      </c>
      <c r="C4647" t="s">
        <v>13</v>
      </c>
      <c r="D4647" s="3">
        <v>1353.36951095002</v>
      </c>
      <c r="E4647">
        <v>39</v>
      </c>
      <c r="F4647" s="5" t="str">
        <f t="shared" si="288"/>
        <v>Adult</v>
      </c>
      <c r="G4647" t="s">
        <v>9020</v>
      </c>
      <c r="H4647">
        <v>2</v>
      </c>
      <c r="I4647" t="str">
        <f t="shared" si="289"/>
        <v>Occasional Buyer</v>
      </c>
      <c r="J4647">
        <v>5</v>
      </c>
      <c r="K4647" t="str">
        <f t="shared" si="290"/>
        <v>Satisfied</v>
      </c>
      <c r="L4647">
        <v>1</v>
      </c>
      <c r="M4647" t="str">
        <f t="shared" si="291"/>
        <v>Intent to Purchase</v>
      </c>
    </row>
    <row r="4648" spans="1:13">
      <c r="A4648">
        <v>10520</v>
      </c>
      <c r="B4648" t="s">
        <v>31</v>
      </c>
      <c r="C4648" t="s">
        <v>22</v>
      </c>
      <c r="D4648" s="3">
        <v>1417.15131981797</v>
      </c>
      <c r="E4648">
        <v>52</v>
      </c>
      <c r="F4648" s="5" t="str">
        <f t="shared" si="288"/>
        <v>Mature Adult</v>
      </c>
      <c r="G4648" t="s">
        <v>9019</v>
      </c>
      <c r="H4648">
        <v>9</v>
      </c>
      <c r="I4648" t="str">
        <f t="shared" si="289"/>
        <v>Frequent Buyer</v>
      </c>
      <c r="J4648">
        <v>2</v>
      </c>
      <c r="K4648" t="str">
        <f t="shared" si="290"/>
        <v>Unsatisfied</v>
      </c>
      <c r="L4648">
        <v>0</v>
      </c>
      <c r="M4648" t="str">
        <f t="shared" si="291"/>
        <v>No Intent</v>
      </c>
    </row>
    <row r="4649" spans="1:13">
      <c r="A4649">
        <v>10521</v>
      </c>
      <c r="B4649" t="s">
        <v>12</v>
      </c>
      <c r="C4649" t="s">
        <v>18</v>
      </c>
      <c r="D4649" s="3">
        <v>1818.8094498303501</v>
      </c>
      <c r="E4649">
        <v>45</v>
      </c>
      <c r="F4649" s="5" t="str">
        <f t="shared" si="288"/>
        <v>Middle aged</v>
      </c>
      <c r="G4649" t="s">
        <v>9019</v>
      </c>
      <c r="H4649">
        <v>5</v>
      </c>
      <c r="I4649" t="str">
        <f t="shared" si="289"/>
        <v>Regular Buyer</v>
      </c>
      <c r="J4649">
        <v>4</v>
      </c>
      <c r="K4649" t="str">
        <f t="shared" si="290"/>
        <v>Satisfied</v>
      </c>
      <c r="L4649">
        <v>1</v>
      </c>
      <c r="M4649" t="str">
        <f t="shared" si="291"/>
        <v>Intent to Purchase</v>
      </c>
    </row>
    <row r="4650" spans="1:13">
      <c r="A4650">
        <v>10522</v>
      </c>
      <c r="B4650" t="s">
        <v>24</v>
      </c>
      <c r="C4650" t="s">
        <v>18</v>
      </c>
      <c r="D4650" s="3">
        <v>1441.39896781069</v>
      </c>
      <c r="E4650">
        <v>62</v>
      </c>
      <c r="F4650" s="5" t="str">
        <f t="shared" si="288"/>
        <v>Senior</v>
      </c>
      <c r="G4650" t="s">
        <v>9020</v>
      </c>
      <c r="H4650">
        <v>11</v>
      </c>
      <c r="I4650" t="str">
        <f t="shared" si="289"/>
        <v>Frequent Buyer</v>
      </c>
      <c r="J4650">
        <v>3</v>
      </c>
      <c r="K4650" t="str">
        <f t="shared" si="290"/>
        <v>Neutral</v>
      </c>
      <c r="L4650">
        <v>1</v>
      </c>
      <c r="M4650" t="str">
        <f t="shared" si="291"/>
        <v>Intent to Purchase</v>
      </c>
    </row>
    <row r="4651" spans="1:13">
      <c r="A4651">
        <v>10523</v>
      </c>
      <c r="B4651" t="s">
        <v>31</v>
      </c>
      <c r="C4651" t="s">
        <v>10</v>
      </c>
      <c r="D4651" s="3">
        <v>661.14148650964</v>
      </c>
      <c r="E4651">
        <v>68</v>
      </c>
      <c r="F4651" s="5" t="str">
        <f t="shared" si="288"/>
        <v>Senior</v>
      </c>
      <c r="G4651" t="s">
        <v>9020</v>
      </c>
      <c r="H4651">
        <v>6</v>
      </c>
      <c r="I4651" t="str">
        <f t="shared" si="289"/>
        <v>Regular Buyer</v>
      </c>
      <c r="J4651">
        <v>5</v>
      </c>
      <c r="K4651" t="str">
        <f t="shared" si="290"/>
        <v>Satisfied</v>
      </c>
      <c r="L4651">
        <v>1</v>
      </c>
      <c r="M4651" t="str">
        <f t="shared" si="291"/>
        <v>Intent to Purchase</v>
      </c>
    </row>
    <row r="4652" spans="1:13">
      <c r="A4652">
        <v>10524</v>
      </c>
      <c r="B4652" t="s">
        <v>12</v>
      </c>
      <c r="C4652" t="s">
        <v>13</v>
      </c>
      <c r="D4652" s="3">
        <v>753.69284067602302</v>
      </c>
      <c r="E4652">
        <v>51</v>
      </c>
      <c r="F4652" s="5" t="str">
        <f t="shared" ref="F4652:F4715" si="292">IF(E4652&lt;20,"Adolescent",IF(E4652&lt;30,"Young Adult",IF(E4652&lt;40,"Adult",IF(E4652&lt;50,"Middle aged",IF(E4652&lt;60,"Mature Adult","Senior")))))</f>
        <v>Mature Adult</v>
      </c>
      <c r="G4652" t="s">
        <v>9019</v>
      </c>
      <c r="H4652">
        <v>5</v>
      </c>
      <c r="I4652" t="str">
        <f t="shared" si="289"/>
        <v>Regular Buyer</v>
      </c>
      <c r="J4652">
        <v>1</v>
      </c>
      <c r="K4652" t="str">
        <f t="shared" si="290"/>
        <v>Unsatisfied</v>
      </c>
      <c r="L4652">
        <v>0</v>
      </c>
      <c r="M4652" t="str">
        <f t="shared" si="291"/>
        <v>No Intent</v>
      </c>
    </row>
    <row r="4653" spans="1:13">
      <c r="A4653">
        <v>10525</v>
      </c>
      <c r="B4653" t="s">
        <v>31</v>
      </c>
      <c r="C4653" t="s">
        <v>22</v>
      </c>
      <c r="D4653" s="3">
        <v>2905.9212221712</v>
      </c>
      <c r="E4653">
        <v>27</v>
      </c>
      <c r="F4653" s="5" t="str">
        <f t="shared" si="292"/>
        <v>Young Adult</v>
      </c>
      <c r="G4653" t="s">
        <v>9019</v>
      </c>
      <c r="H4653">
        <v>12</v>
      </c>
      <c r="I4653" t="str">
        <f t="shared" si="289"/>
        <v>Frequent Buyer</v>
      </c>
      <c r="J4653">
        <v>4</v>
      </c>
      <c r="K4653" t="str">
        <f t="shared" si="290"/>
        <v>Satisfied</v>
      </c>
      <c r="L4653">
        <v>0</v>
      </c>
      <c r="M4653" t="str">
        <f t="shared" si="291"/>
        <v>No Intent</v>
      </c>
    </row>
    <row r="4654" spans="1:13">
      <c r="A4654">
        <v>10526</v>
      </c>
      <c r="B4654" t="s">
        <v>31</v>
      </c>
      <c r="C4654" t="s">
        <v>28</v>
      </c>
      <c r="D4654" s="3">
        <v>516.21262070086198</v>
      </c>
      <c r="E4654">
        <v>33</v>
      </c>
      <c r="F4654" s="5" t="str">
        <f t="shared" si="292"/>
        <v>Adult</v>
      </c>
      <c r="G4654" t="s">
        <v>9020</v>
      </c>
      <c r="H4654">
        <v>12</v>
      </c>
      <c r="I4654" t="str">
        <f t="shared" si="289"/>
        <v>Frequent Buyer</v>
      </c>
      <c r="J4654">
        <v>4</v>
      </c>
      <c r="K4654" t="str">
        <f t="shared" si="290"/>
        <v>Satisfied</v>
      </c>
      <c r="L4654">
        <v>1</v>
      </c>
      <c r="M4654" t="str">
        <f t="shared" si="291"/>
        <v>Intent to Purchase</v>
      </c>
    </row>
    <row r="4655" spans="1:13">
      <c r="A4655">
        <v>10527</v>
      </c>
      <c r="B4655" t="s">
        <v>9</v>
      </c>
      <c r="C4655" t="s">
        <v>13</v>
      </c>
      <c r="D4655" s="3">
        <v>1878.17168088063</v>
      </c>
      <c r="E4655">
        <v>69</v>
      </c>
      <c r="F4655" s="5" t="str">
        <f t="shared" si="292"/>
        <v>Senior</v>
      </c>
      <c r="G4655" t="s">
        <v>9020</v>
      </c>
      <c r="H4655">
        <v>3</v>
      </c>
      <c r="I4655" t="str">
        <f t="shared" si="289"/>
        <v>Occasional Buyer</v>
      </c>
      <c r="J4655">
        <v>5</v>
      </c>
      <c r="K4655" t="str">
        <f t="shared" si="290"/>
        <v>Satisfied</v>
      </c>
      <c r="L4655">
        <v>1</v>
      </c>
      <c r="M4655" t="str">
        <f t="shared" si="291"/>
        <v>Intent to Purchase</v>
      </c>
    </row>
    <row r="4656" spans="1:13">
      <c r="A4656">
        <v>10528</v>
      </c>
      <c r="B4656" t="s">
        <v>24</v>
      </c>
      <c r="C4656" t="s">
        <v>18</v>
      </c>
      <c r="D4656" s="3">
        <v>981.30655854882605</v>
      </c>
      <c r="E4656">
        <v>26</v>
      </c>
      <c r="F4656" s="5" t="str">
        <f t="shared" si="292"/>
        <v>Young Adult</v>
      </c>
      <c r="G4656" t="s">
        <v>9020</v>
      </c>
      <c r="H4656">
        <v>14</v>
      </c>
      <c r="I4656" t="str">
        <f t="shared" si="289"/>
        <v>Very Frequent Buyer</v>
      </c>
      <c r="J4656">
        <v>4</v>
      </c>
      <c r="K4656" t="str">
        <f t="shared" si="290"/>
        <v>Satisfied</v>
      </c>
      <c r="L4656">
        <v>1</v>
      </c>
      <c r="M4656" t="str">
        <f t="shared" si="291"/>
        <v>Intent to Purchase</v>
      </c>
    </row>
    <row r="4657" spans="1:13">
      <c r="A4657">
        <v>10529</v>
      </c>
      <c r="B4657" t="s">
        <v>24</v>
      </c>
      <c r="C4657" t="s">
        <v>18</v>
      </c>
      <c r="D4657" s="3">
        <v>1805.69462611218</v>
      </c>
      <c r="E4657">
        <v>69</v>
      </c>
      <c r="F4657" s="5" t="str">
        <f t="shared" si="292"/>
        <v>Senior</v>
      </c>
      <c r="G4657" t="s">
        <v>9020</v>
      </c>
      <c r="H4657">
        <v>2</v>
      </c>
      <c r="I4657" t="str">
        <f t="shared" si="289"/>
        <v>Occasional Buyer</v>
      </c>
      <c r="J4657">
        <v>4</v>
      </c>
      <c r="K4657" t="str">
        <f t="shared" si="290"/>
        <v>Satisfied</v>
      </c>
      <c r="L4657">
        <v>1</v>
      </c>
      <c r="M4657" t="str">
        <f t="shared" si="291"/>
        <v>Intent to Purchase</v>
      </c>
    </row>
    <row r="4658" spans="1:13">
      <c r="A4658">
        <v>10530</v>
      </c>
      <c r="B4658" t="s">
        <v>12</v>
      </c>
      <c r="C4658" t="s">
        <v>28</v>
      </c>
      <c r="D4658" s="3">
        <v>1172.2820788138099</v>
      </c>
      <c r="E4658">
        <v>45</v>
      </c>
      <c r="F4658" s="5" t="str">
        <f t="shared" si="292"/>
        <v>Middle aged</v>
      </c>
      <c r="G4658" t="s">
        <v>9020</v>
      </c>
      <c r="H4658">
        <v>11</v>
      </c>
      <c r="I4658" t="str">
        <f t="shared" si="289"/>
        <v>Frequent Buyer</v>
      </c>
      <c r="J4658">
        <v>2</v>
      </c>
      <c r="K4658" t="str">
        <f t="shared" si="290"/>
        <v>Unsatisfied</v>
      </c>
      <c r="L4658">
        <v>1</v>
      </c>
      <c r="M4658" t="str">
        <f t="shared" si="291"/>
        <v>Intent to Purchase</v>
      </c>
    </row>
    <row r="4659" spans="1:13">
      <c r="A4659">
        <v>10531</v>
      </c>
      <c r="B4659" t="s">
        <v>9</v>
      </c>
      <c r="C4659" t="s">
        <v>10</v>
      </c>
      <c r="D4659" s="3">
        <v>541.50561166892396</v>
      </c>
      <c r="E4659">
        <v>36</v>
      </c>
      <c r="F4659" s="5" t="str">
        <f t="shared" si="292"/>
        <v>Adult</v>
      </c>
      <c r="G4659" t="s">
        <v>9020</v>
      </c>
      <c r="H4659">
        <v>18</v>
      </c>
      <c r="I4659" t="str">
        <f t="shared" si="289"/>
        <v>Very Frequent Buyer</v>
      </c>
      <c r="J4659">
        <v>4</v>
      </c>
      <c r="K4659" t="str">
        <f t="shared" si="290"/>
        <v>Satisfied</v>
      </c>
      <c r="L4659">
        <v>1</v>
      </c>
      <c r="M4659" t="str">
        <f t="shared" si="291"/>
        <v>Intent to Purchase</v>
      </c>
    </row>
    <row r="4660" spans="1:13">
      <c r="A4660">
        <v>10532</v>
      </c>
      <c r="B4660" t="s">
        <v>24</v>
      </c>
      <c r="C4660" t="s">
        <v>13</v>
      </c>
      <c r="D4660" s="3">
        <v>169.103842875233</v>
      </c>
      <c r="E4660">
        <v>40</v>
      </c>
      <c r="F4660" s="5" t="str">
        <f t="shared" si="292"/>
        <v>Middle aged</v>
      </c>
      <c r="G4660" t="s">
        <v>9020</v>
      </c>
      <c r="H4660">
        <v>7</v>
      </c>
      <c r="I4660" t="str">
        <f t="shared" si="289"/>
        <v>Frequent Buyer</v>
      </c>
      <c r="J4660">
        <v>1</v>
      </c>
      <c r="K4660" t="str">
        <f t="shared" si="290"/>
        <v>Unsatisfied</v>
      </c>
      <c r="L4660">
        <v>1</v>
      </c>
      <c r="M4660" t="str">
        <f t="shared" si="291"/>
        <v>Intent to Purchase</v>
      </c>
    </row>
    <row r="4661" spans="1:13">
      <c r="A4661">
        <v>10533</v>
      </c>
      <c r="B4661" t="s">
        <v>31</v>
      </c>
      <c r="C4661" t="s">
        <v>18</v>
      </c>
      <c r="D4661" s="3">
        <v>2021.4098386984899</v>
      </c>
      <c r="E4661">
        <v>68</v>
      </c>
      <c r="F4661" s="5" t="str">
        <f t="shared" si="292"/>
        <v>Senior</v>
      </c>
      <c r="G4661" t="s">
        <v>9019</v>
      </c>
      <c r="H4661">
        <v>17</v>
      </c>
      <c r="I4661" t="str">
        <f t="shared" si="289"/>
        <v>Very Frequent Buyer</v>
      </c>
      <c r="J4661">
        <v>1</v>
      </c>
      <c r="K4661" t="str">
        <f t="shared" si="290"/>
        <v>Unsatisfied</v>
      </c>
      <c r="L4661">
        <v>0</v>
      </c>
      <c r="M4661" t="str">
        <f t="shared" si="291"/>
        <v>No Intent</v>
      </c>
    </row>
    <row r="4662" spans="1:13">
      <c r="A4662">
        <v>10534</v>
      </c>
      <c r="B4662" t="s">
        <v>24</v>
      </c>
      <c r="C4662" t="s">
        <v>22</v>
      </c>
      <c r="D4662" s="3">
        <v>2648.9439412297602</v>
      </c>
      <c r="E4662">
        <v>36</v>
      </c>
      <c r="F4662" s="5" t="str">
        <f t="shared" si="292"/>
        <v>Adult</v>
      </c>
      <c r="G4662" t="s">
        <v>9019</v>
      </c>
      <c r="H4662">
        <v>18</v>
      </c>
      <c r="I4662" t="str">
        <f t="shared" si="289"/>
        <v>Very Frequent Buyer</v>
      </c>
      <c r="J4662">
        <v>5</v>
      </c>
      <c r="K4662" t="str">
        <f t="shared" si="290"/>
        <v>Satisfied</v>
      </c>
      <c r="L4662">
        <v>1</v>
      </c>
      <c r="M4662" t="str">
        <f t="shared" si="291"/>
        <v>Intent to Purchase</v>
      </c>
    </row>
    <row r="4663" spans="1:13">
      <c r="A4663">
        <v>10535</v>
      </c>
      <c r="B4663" t="s">
        <v>31</v>
      </c>
      <c r="C4663" t="s">
        <v>22</v>
      </c>
      <c r="D4663" s="3">
        <v>1795.54627096698</v>
      </c>
      <c r="E4663">
        <v>68</v>
      </c>
      <c r="F4663" s="5" t="str">
        <f t="shared" si="292"/>
        <v>Senior</v>
      </c>
      <c r="G4663" t="s">
        <v>9020</v>
      </c>
      <c r="H4663">
        <v>11</v>
      </c>
      <c r="I4663" t="str">
        <f t="shared" si="289"/>
        <v>Frequent Buyer</v>
      </c>
      <c r="J4663">
        <v>3</v>
      </c>
      <c r="K4663" t="str">
        <f t="shared" si="290"/>
        <v>Neutral</v>
      </c>
      <c r="L4663">
        <v>1</v>
      </c>
      <c r="M4663" t="str">
        <f t="shared" si="291"/>
        <v>Intent to Purchase</v>
      </c>
    </row>
    <row r="4664" spans="1:13">
      <c r="A4664">
        <v>10536</v>
      </c>
      <c r="B4664" t="s">
        <v>24</v>
      </c>
      <c r="C4664" t="s">
        <v>28</v>
      </c>
      <c r="D4664" s="3">
        <v>2482.2549780382601</v>
      </c>
      <c r="E4664">
        <v>61</v>
      </c>
      <c r="F4664" s="5" t="str">
        <f t="shared" si="292"/>
        <v>Senior</v>
      </c>
      <c r="G4664" t="s">
        <v>9020</v>
      </c>
      <c r="H4664">
        <v>16</v>
      </c>
      <c r="I4664" t="str">
        <f t="shared" si="289"/>
        <v>Very Frequent Buyer</v>
      </c>
      <c r="J4664">
        <v>4</v>
      </c>
      <c r="K4664" t="str">
        <f t="shared" si="290"/>
        <v>Satisfied</v>
      </c>
      <c r="L4664">
        <v>1</v>
      </c>
      <c r="M4664" t="str">
        <f t="shared" si="291"/>
        <v>Intent to Purchase</v>
      </c>
    </row>
    <row r="4665" spans="1:13">
      <c r="A4665">
        <v>10537</v>
      </c>
      <c r="B4665" t="s">
        <v>31</v>
      </c>
      <c r="C4665" t="s">
        <v>18</v>
      </c>
      <c r="D4665" s="3">
        <v>1284.96061144644</v>
      </c>
      <c r="E4665">
        <v>19</v>
      </c>
      <c r="F4665" s="5" t="str">
        <f t="shared" si="292"/>
        <v>Adolescent</v>
      </c>
      <c r="G4665" t="s">
        <v>9019</v>
      </c>
      <c r="H4665">
        <v>17</v>
      </c>
      <c r="I4665" t="str">
        <f t="shared" si="289"/>
        <v>Very Frequent Buyer</v>
      </c>
      <c r="J4665">
        <v>1</v>
      </c>
      <c r="K4665" t="str">
        <f t="shared" si="290"/>
        <v>Unsatisfied</v>
      </c>
      <c r="L4665">
        <v>0</v>
      </c>
      <c r="M4665" t="str">
        <f t="shared" si="291"/>
        <v>No Intent</v>
      </c>
    </row>
    <row r="4666" spans="1:13">
      <c r="A4666">
        <v>10538</v>
      </c>
      <c r="B4666" t="s">
        <v>24</v>
      </c>
      <c r="C4666" t="s">
        <v>28</v>
      </c>
      <c r="D4666" s="3">
        <v>1914.8750969976099</v>
      </c>
      <c r="E4666">
        <v>54</v>
      </c>
      <c r="F4666" s="5" t="str">
        <f t="shared" si="292"/>
        <v>Mature Adult</v>
      </c>
      <c r="G4666" t="s">
        <v>9019</v>
      </c>
      <c r="H4666">
        <v>6</v>
      </c>
      <c r="I4666" t="str">
        <f t="shared" si="289"/>
        <v>Regular Buyer</v>
      </c>
      <c r="J4666">
        <v>5</v>
      </c>
      <c r="K4666" t="str">
        <f t="shared" si="290"/>
        <v>Satisfied</v>
      </c>
      <c r="L4666">
        <v>1</v>
      </c>
      <c r="M4666" t="str">
        <f t="shared" si="291"/>
        <v>Intent to Purchase</v>
      </c>
    </row>
    <row r="4667" spans="1:13">
      <c r="A4667">
        <v>10539</v>
      </c>
      <c r="B4667" t="s">
        <v>9</v>
      </c>
      <c r="C4667" t="s">
        <v>10</v>
      </c>
      <c r="D4667" s="3">
        <v>1561.06987259471</v>
      </c>
      <c r="E4667">
        <v>69</v>
      </c>
      <c r="F4667" s="5" t="str">
        <f t="shared" si="292"/>
        <v>Senior</v>
      </c>
      <c r="G4667" t="s">
        <v>9020</v>
      </c>
      <c r="H4667">
        <v>4</v>
      </c>
      <c r="I4667" t="str">
        <f t="shared" si="289"/>
        <v>Regular Buyer</v>
      </c>
      <c r="J4667">
        <v>1</v>
      </c>
      <c r="K4667" t="str">
        <f t="shared" si="290"/>
        <v>Unsatisfied</v>
      </c>
      <c r="L4667">
        <v>1</v>
      </c>
      <c r="M4667" t="str">
        <f t="shared" si="291"/>
        <v>Intent to Purchase</v>
      </c>
    </row>
    <row r="4668" spans="1:13">
      <c r="A4668">
        <v>10540</v>
      </c>
      <c r="B4668" t="s">
        <v>9</v>
      </c>
      <c r="C4668" t="s">
        <v>13</v>
      </c>
      <c r="D4668" s="3">
        <v>1601.7904587857399</v>
      </c>
      <c r="E4668">
        <v>68</v>
      </c>
      <c r="F4668" s="5" t="str">
        <f t="shared" si="292"/>
        <v>Senior</v>
      </c>
      <c r="G4668" t="s">
        <v>9020</v>
      </c>
      <c r="H4668">
        <v>17</v>
      </c>
      <c r="I4668" t="str">
        <f t="shared" si="289"/>
        <v>Very Frequent Buyer</v>
      </c>
      <c r="J4668">
        <v>3</v>
      </c>
      <c r="K4668" t="str">
        <f t="shared" si="290"/>
        <v>Neutral</v>
      </c>
      <c r="L4668">
        <v>1</v>
      </c>
      <c r="M4668" t="str">
        <f t="shared" si="291"/>
        <v>Intent to Purchase</v>
      </c>
    </row>
    <row r="4669" spans="1:13">
      <c r="A4669">
        <v>10541</v>
      </c>
      <c r="B4669" t="s">
        <v>9</v>
      </c>
      <c r="C4669" t="s">
        <v>10</v>
      </c>
      <c r="D4669" s="3">
        <v>154.11630760247999</v>
      </c>
      <c r="E4669">
        <v>63</v>
      </c>
      <c r="F4669" s="5" t="str">
        <f t="shared" si="292"/>
        <v>Senior</v>
      </c>
      <c r="G4669" t="s">
        <v>9019</v>
      </c>
      <c r="H4669">
        <v>8</v>
      </c>
      <c r="I4669" t="str">
        <f t="shared" si="289"/>
        <v>Frequent Buyer</v>
      </c>
      <c r="J4669">
        <v>4</v>
      </c>
      <c r="K4669" t="str">
        <f t="shared" si="290"/>
        <v>Satisfied</v>
      </c>
      <c r="L4669">
        <v>1</v>
      </c>
      <c r="M4669" t="str">
        <f t="shared" si="291"/>
        <v>Intent to Purchase</v>
      </c>
    </row>
    <row r="4670" spans="1:13">
      <c r="A4670">
        <v>10542</v>
      </c>
      <c r="B4670" t="s">
        <v>12</v>
      </c>
      <c r="C4670" t="s">
        <v>18</v>
      </c>
      <c r="D4670" s="3">
        <v>776.47189676004302</v>
      </c>
      <c r="E4670">
        <v>35</v>
      </c>
      <c r="F4670" s="5" t="str">
        <f t="shared" si="292"/>
        <v>Adult</v>
      </c>
      <c r="G4670" t="s">
        <v>9020</v>
      </c>
      <c r="H4670">
        <v>4</v>
      </c>
      <c r="I4670" t="str">
        <f t="shared" si="289"/>
        <v>Regular Buyer</v>
      </c>
      <c r="J4670">
        <v>4</v>
      </c>
      <c r="K4670" t="str">
        <f t="shared" si="290"/>
        <v>Satisfied</v>
      </c>
      <c r="L4670">
        <v>1</v>
      </c>
      <c r="M4670" t="str">
        <f t="shared" si="291"/>
        <v>Intent to Purchase</v>
      </c>
    </row>
    <row r="4671" spans="1:13">
      <c r="A4671">
        <v>10543</v>
      </c>
      <c r="B4671" t="s">
        <v>9</v>
      </c>
      <c r="C4671" t="s">
        <v>10</v>
      </c>
      <c r="D4671" s="3">
        <v>892.50606415631603</v>
      </c>
      <c r="E4671">
        <v>30</v>
      </c>
      <c r="F4671" s="5" t="str">
        <f t="shared" si="292"/>
        <v>Adult</v>
      </c>
      <c r="G4671" t="s">
        <v>9020</v>
      </c>
      <c r="H4671">
        <v>10</v>
      </c>
      <c r="I4671" t="str">
        <f t="shared" si="289"/>
        <v>Frequent Buyer</v>
      </c>
      <c r="J4671">
        <v>1</v>
      </c>
      <c r="K4671" t="str">
        <f t="shared" si="290"/>
        <v>Unsatisfied</v>
      </c>
      <c r="L4671">
        <v>0</v>
      </c>
      <c r="M4671" t="str">
        <f t="shared" si="291"/>
        <v>No Intent</v>
      </c>
    </row>
    <row r="4672" spans="1:13">
      <c r="A4672">
        <v>10544</v>
      </c>
      <c r="B4672" t="s">
        <v>31</v>
      </c>
      <c r="C4672" t="s">
        <v>10</v>
      </c>
      <c r="D4672" s="3">
        <v>224.777930507338</v>
      </c>
      <c r="E4672">
        <v>65</v>
      </c>
      <c r="F4672" s="5" t="str">
        <f t="shared" si="292"/>
        <v>Senior</v>
      </c>
      <c r="G4672" t="s">
        <v>9019</v>
      </c>
      <c r="H4672">
        <v>16</v>
      </c>
      <c r="I4672" t="str">
        <f t="shared" si="289"/>
        <v>Very Frequent Buyer</v>
      </c>
      <c r="J4672">
        <v>1</v>
      </c>
      <c r="K4672" t="str">
        <f t="shared" si="290"/>
        <v>Unsatisfied</v>
      </c>
      <c r="L4672">
        <v>0</v>
      </c>
      <c r="M4672" t="str">
        <f t="shared" si="291"/>
        <v>No Intent</v>
      </c>
    </row>
    <row r="4673" spans="1:13">
      <c r="A4673">
        <v>10545</v>
      </c>
      <c r="B4673" t="s">
        <v>31</v>
      </c>
      <c r="C4673" t="s">
        <v>22</v>
      </c>
      <c r="D4673" s="3">
        <v>1316.09660012373</v>
      </c>
      <c r="E4673">
        <v>59</v>
      </c>
      <c r="F4673" s="5" t="str">
        <f t="shared" si="292"/>
        <v>Mature Adult</v>
      </c>
      <c r="G4673" t="s">
        <v>9019</v>
      </c>
      <c r="H4673">
        <v>14</v>
      </c>
      <c r="I4673" t="str">
        <f t="shared" si="289"/>
        <v>Very Frequent Buyer</v>
      </c>
      <c r="J4673">
        <v>2</v>
      </c>
      <c r="K4673" t="str">
        <f t="shared" si="290"/>
        <v>Unsatisfied</v>
      </c>
      <c r="L4673">
        <v>0</v>
      </c>
      <c r="M4673" t="str">
        <f t="shared" si="291"/>
        <v>No Intent</v>
      </c>
    </row>
    <row r="4674" spans="1:13">
      <c r="A4674">
        <v>10546</v>
      </c>
      <c r="B4674" t="s">
        <v>15</v>
      </c>
      <c r="C4674" t="s">
        <v>13</v>
      </c>
      <c r="D4674" s="3">
        <v>2507.5246873327501</v>
      </c>
      <c r="E4674">
        <v>22</v>
      </c>
      <c r="F4674" s="5" t="str">
        <f t="shared" si="292"/>
        <v>Young Adult</v>
      </c>
      <c r="G4674" t="s">
        <v>9020</v>
      </c>
      <c r="H4674">
        <v>5</v>
      </c>
      <c r="I4674" t="str">
        <f t="shared" ref="I4674:I4737" si="293">IF(H4674=0, "No Purchases",
IF(H4674&lt;=1, "Rare Buyer",
IF(H4674&lt;=3, "Occasional Buyer",
IF(H4674&lt;=6, "Regular Buyer",
IF(H4674&lt;=12, "Frequent Buyer", "Very Frequent Buyer")))))</f>
        <v>Regular Buyer</v>
      </c>
      <c r="J4674">
        <v>3</v>
      </c>
      <c r="K4674" t="str">
        <f t="shared" ref="K4674:K4737" si="294">IF(J4674&lt;=2, "Unsatisfied",
IF(J4674=3, "Neutral",
IF(J4674&gt;=4, "Satisfied", "N/A")))</f>
        <v>Neutral</v>
      </c>
      <c r="L4674">
        <v>0</v>
      </c>
      <c r="M4674" t="str">
        <f t="shared" ref="M4674:M4737" si="295">IF(L4674=0, "No Intent", IF(L4674=1,"Intent to Purchase", "N/A"))</f>
        <v>No Intent</v>
      </c>
    </row>
    <row r="4675" spans="1:13">
      <c r="A4675">
        <v>10547</v>
      </c>
      <c r="B4675" t="s">
        <v>24</v>
      </c>
      <c r="C4675" t="s">
        <v>18</v>
      </c>
      <c r="D4675" s="3">
        <v>1279.0314888665</v>
      </c>
      <c r="E4675">
        <v>68</v>
      </c>
      <c r="F4675" s="5" t="str">
        <f t="shared" si="292"/>
        <v>Senior</v>
      </c>
      <c r="G4675" t="s">
        <v>9020</v>
      </c>
      <c r="H4675">
        <v>18</v>
      </c>
      <c r="I4675" t="str">
        <f t="shared" si="293"/>
        <v>Very Frequent Buyer</v>
      </c>
      <c r="J4675">
        <v>1</v>
      </c>
      <c r="K4675" t="str">
        <f t="shared" si="294"/>
        <v>Unsatisfied</v>
      </c>
      <c r="L4675">
        <v>1</v>
      </c>
      <c r="M4675" t="str">
        <f t="shared" si="295"/>
        <v>Intent to Purchase</v>
      </c>
    </row>
    <row r="4676" spans="1:13">
      <c r="A4676">
        <v>10548</v>
      </c>
      <c r="B4676" t="s">
        <v>9</v>
      </c>
      <c r="C4676" t="s">
        <v>18</v>
      </c>
      <c r="D4676" s="3">
        <v>1652.3808388463101</v>
      </c>
      <c r="E4676">
        <v>35</v>
      </c>
      <c r="F4676" s="5" t="str">
        <f t="shared" si="292"/>
        <v>Adult</v>
      </c>
      <c r="G4676" t="s">
        <v>9019</v>
      </c>
      <c r="H4676">
        <v>9</v>
      </c>
      <c r="I4676" t="str">
        <f t="shared" si="293"/>
        <v>Frequent Buyer</v>
      </c>
      <c r="J4676">
        <v>3</v>
      </c>
      <c r="K4676" t="str">
        <f t="shared" si="294"/>
        <v>Neutral</v>
      </c>
      <c r="L4676">
        <v>0</v>
      </c>
      <c r="M4676" t="str">
        <f t="shared" si="295"/>
        <v>No Intent</v>
      </c>
    </row>
    <row r="4677" spans="1:13">
      <c r="A4677">
        <v>10549</v>
      </c>
      <c r="B4677" t="s">
        <v>24</v>
      </c>
      <c r="C4677" t="s">
        <v>10</v>
      </c>
      <c r="D4677" s="3">
        <v>276.37085662888097</v>
      </c>
      <c r="E4677">
        <v>30</v>
      </c>
      <c r="F4677" s="5" t="str">
        <f t="shared" si="292"/>
        <v>Adult</v>
      </c>
      <c r="G4677" t="s">
        <v>9019</v>
      </c>
      <c r="H4677">
        <v>1</v>
      </c>
      <c r="I4677" t="str">
        <f t="shared" si="293"/>
        <v>Rare Buyer</v>
      </c>
      <c r="J4677">
        <v>3</v>
      </c>
      <c r="K4677" t="str">
        <f t="shared" si="294"/>
        <v>Neutral</v>
      </c>
      <c r="L4677">
        <v>0</v>
      </c>
      <c r="M4677" t="str">
        <f t="shared" si="295"/>
        <v>No Intent</v>
      </c>
    </row>
    <row r="4678" spans="1:13">
      <c r="A4678">
        <v>10550</v>
      </c>
      <c r="B4678" t="s">
        <v>9</v>
      </c>
      <c r="C4678" t="s">
        <v>28</v>
      </c>
      <c r="D4678" s="3">
        <v>1310.64828519459</v>
      </c>
      <c r="E4678">
        <v>62</v>
      </c>
      <c r="F4678" s="5" t="str">
        <f t="shared" si="292"/>
        <v>Senior</v>
      </c>
      <c r="G4678" t="s">
        <v>9019</v>
      </c>
      <c r="H4678">
        <v>15</v>
      </c>
      <c r="I4678" t="str">
        <f t="shared" si="293"/>
        <v>Very Frequent Buyer</v>
      </c>
      <c r="J4678">
        <v>2</v>
      </c>
      <c r="K4678" t="str">
        <f t="shared" si="294"/>
        <v>Unsatisfied</v>
      </c>
      <c r="L4678">
        <v>0</v>
      </c>
      <c r="M4678" t="str">
        <f t="shared" si="295"/>
        <v>No Intent</v>
      </c>
    </row>
    <row r="4679" spans="1:13">
      <c r="A4679">
        <v>10551</v>
      </c>
      <c r="B4679" t="s">
        <v>31</v>
      </c>
      <c r="C4679" t="s">
        <v>28</v>
      </c>
      <c r="D4679" s="3">
        <v>2260.4663428397298</v>
      </c>
      <c r="E4679">
        <v>67</v>
      </c>
      <c r="F4679" s="5" t="str">
        <f t="shared" si="292"/>
        <v>Senior</v>
      </c>
      <c r="G4679" t="s">
        <v>9019</v>
      </c>
      <c r="H4679">
        <v>15</v>
      </c>
      <c r="I4679" t="str">
        <f t="shared" si="293"/>
        <v>Very Frequent Buyer</v>
      </c>
      <c r="J4679">
        <v>2</v>
      </c>
      <c r="K4679" t="str">
        <f t="shared" si="294"/>
        <v>Unsatisfied</v>
      </c>
      <c r="L4679">
        <v>0</v>
      </c>
      <c r="M4679" t="str">
        <f t="shared" si="295"/>
        <v>No Intent</v>
      </c>
    </row>
    <row r="4680" spans="1:13">
      <c r="A4680">
        <v>10552</v>
      </c>
      <c r="B4680" t="s">
        <v>24</v>
      </c>
      <c r="C4680" t="s">
        <v>13</v>
      </c>
      <c r="D4680" s="3">
        <v>1048.63766424151</v>
      </c>
      <c r="E4680">
        <v>46</v>
      </c>
      <c r="F4680" s="5" t="str">
        <f t="shared" si="292"/>
        <v>Middle aged</v>
      </c>
      <c r="G4680" t="s">
        <v>9020</v>
      </c>
      <c r="H4680">
        <v>13</v>
      </c>
      <c r="I4680" t="str">
        <f t="shared" si="293"/>
        <v>Very Frequent Buyer</v>
      </c>
      <c r="J4680">
        <v>5</v>
      </c>
      <c r="K4680" t="str">
        <f t="shared" si="294"/>
        <v>Satisfied</v>
      </c>
      <c r="L4680">
        <v>1</v>
      </c>
      <c r="M4680" t="str">
        <f t="shared" si="295"/>
        <v>Intent to Purchase</v>
      </c>
    </row>
    <row r="4681" spans="1:13">
      <c r="A4681">
        <v>10553</v>
      </c>
      <c r="B4681" t="s">
        <v>12</v>
      </c>
      <c r="C4681" t="s">
        <v>18</v>
      </c>
      <c r="D4681" s="3">
        <v>273.70355708733098</v>
      </c>
      <c r="E4681">
        <v>35</v>
      </c>
      <c r="F4681" s="5" t="str">
        <f t="shared" si="292"/>
        <v>Adult</v>
      </c>
      <c r="G4681" t="s">
        <v>9019</v>
      </c>
      <c r="H4681">
        <v>10</v>
      </c>
      <c r="I4681" t="str">
        <f t="shared" si="293"/>
        <v>Frequent Buyer</v>
      </c>
      <c r="J4681">
        <v>2</v>
      </c>
      <c r="K4681" t="str">
        <f t="shared" si="294"/>
        <v>Unsatisfied</v>
      </c>
      <c r="L4681">
        <v>0</v>
      </c>
      <c r="M4681" t="str">
        <f t="shared" si="295"/>
        <v>No Intent</v>
      </c>
    </row>
    <row r="4682" spans="1:13">
      <c r="A4682">
        <v>10554</v>
      </c>
      <c r="B4682" t="s">
        <v>31</v>
      </c>
      <c r="C4682" t="s">
        <v>22</v>
      </c>
      <c r="D4682" s="3">
        <v>570.28202078625804</v>
      </c>
      <c r="E4682">
        <v>50</v>
      </c>
      <c r="F4682" s="5" t="str">
        <f t="shared" si="292"/>
        <v>Mature Adult</v>
      </c>
      <c r="G4682" t="s">
        <v>9020</v>
      </c>
      <c r="H4682">
        <v>14</v>
      </c>
      <c r="I4682" t="str">
        <f t="shared" si="293"/>
        <v>Very Frequent Buyer</v>
      </c>
      <c r="J4682">
        <v>1</v>
      </c>
      <c r="K4682" t="str">
        <f t="shared" si="294"/>
        <v>Unsatisfied</v>
      </c>
      <c r="L4682">
        <v>1</v>
      </c>
      <c r="M4682" t="str">
        <f t="shared" si="295"/>
        <v>Intent to Purchase</v>
      </c>
    </row>
    <row r="4683" spans="1:13">
      <c r="A4683">
        <v>10555</v>
      </c>
      <c r="B4683" t="s">
        <v>31</v>
      </c>
      <c r="C4683" t="s">
        <v>13</v>
      </c>
      <c r="D4683" s="3">
        <v>1006.19957220936</v>
      </c>
      <c r="E4683">
        <v>21</v>
      </c>
      <c r="F4683" s="5" t="str">
        <f t="shared" si="292"/>
        <v>Young Adult</v>
      </c>
      <c r="G4683" t="s">
        <v>9019</v>
      </c>
      <c r="H4683">
        <v>19</v>
      </c>
      <c r="I4683" t="str">
        <f t="shared" si="293"/>
        <v>Very Frequent Buyer</v>
      </c>
      <c r="J4683">
        <v>5</v>
      </c>
      <c r="K4683" t="str">
        <f t="shared" si="294"/>
        <v>Satisfied</v>
      </c>
      <c r="L4683">
        <v>0</v>
      </c>
      <c r="M4683" t="str">
        <f t="shared" si="295"/>
        <v>No Intent</v>
      </c>
    </row>
    <row r="4684" spans="1:13">
      <c r="A4684">
        <v>10556</v>
      </c>
      <c r="B4684" t="s">
        <v>31</v>
      </c>
      <c r="C4684" t="s">
        <v>28</v>
      </c>
      <c r="D4684" s="3">
        <v>1808.74919930907</v>
      </c>
      <c r="E4684">
        <v>26</v>
      </c>
      <c r="F4684" s="5" t="str">
        <f t="shared" si="292"/>
        <v>Young Adult</v>
      </c>
      <c r="G4684" t="s">
        <v>9019</v>
      </c>
      <c r="H4684">
        <v>2</v>
      </c>
      <c r="I4684" t="str">
        <f t="shared" si="293"/>
        <v>Occasional Buyer</v>
      </c>
      <c r="J4684">
        <v>1</v>
      </c>
      <c r="K4684" t="str">
        <f t="shared" si="294"/>
        <v>Unsatisfied</v>
      </c>
      <c r="L4684">
        <v>0</v>
      </c>
      <c r="M4684" t="str">
        <f t="shared" si="295"/>
        <v>No Intent</v>
      </c>
    </row>
    <row r="4685" spans="1:13">
      <c r="A4685">
        <v>10557</v>
      </c>
      <c r="B4685" t="s">
        <v>12</v>
      </c>
      <c r="C4685" t="s">
        <v>28</v>
      </c>
      <c r="D4685" s="3">
        <v>693.46599696372596</v>
      </c>
      <c r="E4685">
        <v>29</v>
      </c>
      <c r="F4685" s="5" t="str">
        <f t="shared" si="292"/>
        <v>Young Adult</v>
      </c>
      <c r="G4685" t="s">
        <v>9020</v>
      </c>
      <c r="H4685">
        <v>3</v>
      </c>
      <c r="I4685" t="str">
        <f t="shared" si="293"/>
        <v>Occasional Buyer</v>
      </c>
      <c r="J4685">
        <v>1</v>
      </c>
      <c r="K4685" t="str">
        <f t="shared" si="294"/>
        <v>Unsatisfied</v>
      </c>
      <c r="L4685">
        <v>0</v>
      </c>
      <c r="M4685" t="str">
        <f t="shared" si="295"/>
        <v>No Intent</v>
      </c>
    </row>
    <row r="4686" spans="1:13">
      <c r="A4686">
        <v>10558</v>
      </c>
      <c r="B4686" t="s">
        <v>12</v>
      </c>
      <c r="C4686" t="s">
        <v>22</v>
      </c>
      <c r="D4686" s="3">
        <v>389.30438799852402</v>
      </c>
      <c r="E4686">
        <v>45</v>
      </c>
      <c r="F4686" s="5" t="str">
        <f t="shared" si="292"/>
        <v>Middle aged</v>
      </c>
      <c r="G4686" t="s">
        <v>9020</v>
      </c>
      <c r="H4686">
        <v>17</v>
      </c>
      <c r="I4686" t="str">
        <f t="shared" si="293"/>
        <v>Very Frequent Buyer</v>
      </c>
      <c r="J4686">
        <v>4</v>
      </c>
      <c r="K4686" t="str">
        <f t="shared" si="294"/>
        <v>Satisfied</v>
      </c>
      <c r="L4686">
        <v>1</v>
      </c>
      <c r="M4686" t="str">
        <f t="shared" si="295"/>
        <v>Intent to Purchase</v>
      </c>
    </row>
    <row r="4687" spans="1:13">
      <c r="A4687">
        <v>10559</v>
      </c>
      <c r="B4687" t="s">
        <v>24</v>
      </c>
      <c r="C4687" t="s">
        <v>13</v>
      </c>
      <c r="D4687" s="3">
        <v>1244.04227010472</v>
      </c>
      <c r="E4687">
        <v>25</v>
      </c>
      <c r="F4687" s="5" t="str">
        <f t="shared" si="292"/>
        <v>Young Adult</v>
      </c>
      <c r="G4687" t="s">
        <v>9020</v>
      </c>
      <c r="H4687">
        <v>2</v>
      </c>
      <c r="I4687" t="str">
        <f t="shared" si="293"/>
        <v>Occasional Buyer</v>
      </c>
      <c r="J4687">
        <v>3</v>
      </c>
      <c r="K4687" t="str">
        <f t="shared" si="294"/>
        <v>Neutral</v>
      </c>
      <c r="L4687">
        <v>0</v>
      </c>
      <c r="M4687" t="str">
        <f t="shared" si="295"/>
        <v>No Intent</v>
      </c>
    </row>
    <row r="4688" spans="1:13">
      <c r="A4688">
        <v>10560</v>
      </c>
      <c r="B4688" t="s">
        <v>12</v>
      </c>
      <c r="C4688" t="s">
        <v>28</v>
      </c>
      <c r="D4688" s="3">
        <v>898.42843524903606</v>
      </c>
      <c r="E4688">
        <v>40</v>
      </c>
      <c r="F4688" s="5" t="str">
        <f t="shared" si="292"/>
        <v>Middle aged</v>
      </c>
      <c r="G4688" t="s">
        <v>9020</v>
      </c>
      <c r="H4688">
        <v>11</v>
      </c>
      <c r="I4688" t="str">
        <f t="shared" si="293"/>
        <v>Frequent Buyer</v>
      </c>
      <c r="J4688">
        <v>3</v>
      </c>
      <c r="K4688" t="str">
        <f t="shared" si="294"/>
        <v>Neutral</v>
      </c>
      <c r="L4688">
        <v>1</v>
      </c>
      <c r="M4688" t="str">
        <f t="shared" si="295"/>
        <v>Intent to Purchase</v>
      </c>
    </row>
    <row r="4689" spans="1:13">
      <c r="A4689">
        <v>10561</v>
      </c>
      <c r="B4689" t="s">
        <v>12</v>
      </c>
      <c r="C4689" t="s">
        <v>22</v>
      </c>
      <c r="D4689" s="3">
        <v>885.93432816235099</v>
      </c>
      <c r="E4689">
        <v>64</v>
      </c>
      <c r="F4689" s="5" t="str">
        <f t="shared" si="292"/>
        <v>Senior</v>
      </c>
      <c r="G4689" t="s">
        <v>9019</v>
      </c>
      <c r="H4689">
        <v>8</v>
      </c>
      <c r="I4689" t="str">
        <f t="shared" si="293"/>
        <v>Frequent Buyer</v>
      </c>
      <c r="J4689">
        <v>2</v>
      </c>
      <c r="K4689" t="str">
        <f t="shared" si="294"/>
        <v>Unsatisfied</v>
      </c>
      <c r="L4689">
        <v>0</v>
      </c>
      <c r="M4689" t="str">
        <f t="shared" si="295"/>
        <v>No Intent</v>
      </c>
    </row>
    <row r="4690" spans="1:13">
      <c r="A4690">
        <v>10562</v>
      </c>
      <c r="B4690" t="s">
        <v>15</v>
      </c>
      <c r="C4690" t="s">
        <v>28</v>
      </c>
      <c r="D4690" s="3">
        <v>2322.5733809726798</v>
      </c>
      <c r="E4690">
        <v>51</v>
      </c>
      <c r="F4690" s="5" t="str">
        <f t="shared" si="292"/>
        <v>Mature Adult</v>
      </c>
      <c r="G4690" t="s">
        <v>9019</v>
      </c>
      <c r="H4690">
        <v>18</v>
      </c>
      <c r="I4690" t="str">
        <f t="shared" si="293"/>
        <v>Very Frequent Buyer</v>
      </c>
      <c r="J4690">
        <v>3</v>
      </c>
      <c r="K4690" t="str">
        <f t="shared" si="294"/>
        <v>Neutral</v>
      </c>
      <c r="L4690">
        <v>0</v>
      </c>
      <c r="M4690" t="str">
        <f t="shared" si="295"/>
        <v>No Intent</v>
      </c>
    </row>
    <row r="4691" spans="1:13">
      <c r="A4691">
        <v>10563</v>
      </c>
      <c r="B4691" t="s">
        <v>15</v>
      </c>
      <c r="C4691" t="s">
        <v>18</v>
      </c>
      <c r="D4691" s="3">
        <v>2871.5591869920499</v>
      </c>
      <c r="E4691">
        <v>22</v>
      </c>
      <c r="F4691" s="5" t="str">
        <f t="shared" si="292"/>
        <v>Young Adult</v>
      </c>
      <c r="G4691" t="s">
        <v>9019</v>
      </c>
      <c r="H4691">
        <v>4</v>
      </c>
      <c r="I4691" t="str">
        <f t="shared" si="293"/>
        <v>Regular Buyer</v>
      </c>
      <c r="J4691">
        <v>4</v>
      </c>
      <c r="K4691" t="str">
        <f t="shared" si="294"/>
        <v>Satisfied</v>
      </c>
      <c r="L4691">
        <v>0</v>
      </c>
      <c r="M4691" t="str">
        <f t="shared" si="295"/>
        <v>No Intent</v>
      </c>
    </row>
    <row r="4692" spans="1:13">
      <c r="A4692">
        <v>10564</v>
      </c>
      <c r="B4692" t="s">
        <v>31</v>
      </c>
      <c r="C4692" t="s">
        <v>10</v>
      </c>
      <c r="D4692" s="3">
        <v>968.75611835453196</v>
      </c>
      <c r="E4692">
        <v>31</v>
      </c>
      <c r="F4692" s="5" t="str">
        <f t="shared" si="292"/>
        <v>Adult</v>
      </c>
      <c r="G4692" t="s">
        <v>9019</v>
      </c>
      <c r="H4692">
        <v>5</v>
      </c>
      <c r="I4692" t="str">
        <f t="shared" si="293"/>
        <v>Regular Buyer</v>
      </c>
      <c r="J4692">
        <v>2</v>
      </c>
      <c r="K4692" t="str">
        <f t="shared" si="294"/>
        <v>Unsatisfied</v>
      </c>
      <c r="L4692">
        <v>0</v>
      </c>
      <c r="M4692" t="str">
        <f t="shared" si="295"/>
        <v>No Intent</v>
      </c>
    </row>
    <row r="4693" spans="1:13">
      <c r="A4693">
        <v>10565</v>
      </c>
      <c r="B4693" t="s">
        <v>12</v>
      </c>
      <c r="C4693" t="s">
        <v>13</v>
      </c>
      <c r="D4693" s="3">
        <v>2053.7692177666499</v>
      </c>
      <c r="E4693">
        <v>56</v>
      </c>
      <c r="F4693" s="5" t="str">
        <f t="shared" si="292"/>
        <v>Mature Adult</v>
      </c>
      <c r="G4693" t="s">
        <v>9020</v>
      </c>
      <c r="H4693">
        <v>2</v>
      </c>
      <c r="I4693" t="str">
        <f t="shared" si="293"/>
        <v>Occasional Buyer</v>
      </c>
      <c r="J4693">
        <v>5</v>
      </c>
      <c r="K4693" t="str">
        <f t="shared" si="294"/>
        <v>Satisfied</v>
      </c>
      <c r="L4693">
        <v>1</v>
      </c>
      <c r="M4693" t="str">
        <f t="shared" si="295"/>
        <v>Intent to Purchase</v>
      </c>
    </row>
    <row r="4694" spans="1:13">
      <c r="A4694">
        <v>10566</v>
      </c>
      <c r="B4694" t="s">
        <v>24</v>
      </c>
      <c r="C4694" t="s">
        <v>22</v>
      </c>
      <c r="D4694" s="3">
        <v>2765.3870718357398</v>
      </c>
      <c r="E4694">
        <v>32</v>
      </c>
      <c r="F4694" s="5" t="str">
        <f t="shared" si="292"/>
        <v>Adult</v>
      </c>
      <c r="G4694" t="s">
        <v>9019</v>
      </c>
      <c r="H4694">
        <v>9</v>
      </c>
      <c r="I4694" t="str">
        <f t="shared" si="293"/>
        <v>Frequent Buyer</v>
      </c>
      <c r="J4694">
        <v>2</v>
      </c>
      <c r="K4694" t="str">
        <f t="shared" si="294"/>
        <v>Unsatisfied</v>
      </c>
      <c r="L4694">
        <v>0</v>
      </c>
      <c r="M4694" t="str">
        <f t="shared" si="295"/>
        <v>No Intent</v>
      </c>
    </row>
    <row r="4695" spans="1:13">
      <c r="A4695">
        <v>10567</v>
      </c>
      <c r="B4695" t="s">
        <v>9</v>
      </c>
      <c r="C4695" t="s">
        <v>10</v>
      </c>
      <c r="D4695" s="3">
        <v>693.56728491255001</v>
      </c>
      <c r="E4695">
        <v>37</v>
      </c>
      <c r="F4695" s="5" t="str">
        <f t="shared" si="292"/>
        <v>Adult</v>
      </c>
      <c r="G4695" t="s">
        <v>9019</v>
      </c>
      <c r="H4695">
        <v>12</v>
      </c>
      <c r="I4695" t="str">
        <f t="shared" si="293"/>
        <v>Frequent Buyer</v>
      </c>
      <c r="J4695">
        <v>5</v>
      </c>
      <c r="K4695" t="str">
        <f t="shared" si="294"/>
        <v>Satisfied</v>
      </c>
      <c r="L4695">
        <v>1</v>
      </c>
      <c r="M4695" t="str">
        <f t="shared" si="295"/>
        <v>Intent to Purchase</v>
      </c>
    </row>
    <row r="4696" spans="1:13">
      <c r="A4696">
        <v>10568</v>
      </c>
      <c r="B4696" t="s">
        <v>31</v>
      </c>
      <c r="C4696" t="s">
        <v>18</v>
      </c>
      <c r="D4696" s="3">
        <v>2756.9699026487101</v>
      </c>
      <c r="E4696">
        <v>18</v>
      </c>
      <c r="F4696" s="5" t="str">
        <f t="shared" si="292"/>
        <v>Adolescent</v>
      </c>
      <c r="G4696" t="s">
        <v>9020</v>
      </c>
      <c r="H4696">
        <v>11</v>
      </c>
      <c r="I4696" t="str">
        <f t="shared" si="293"/>
        <v>Frequent Buyer</v>
      </c>
      <c r="J4696">
        <v>4</v>
      </c>
      <c r="K4696" t="str">
        <f t="shared" si="294"/>
        <v>Satisfied</v>
      </c>
      <c r="L4696">
        <v>1</v>
      </c>
      <c r="M4696" t="str">
        <f t="shared" si="295"/>
        <v>Intent to Purchase</v>
      </c>
    </row>
    <row r="4697" spans="1:13">
      <c r="A4697">
        <v>10569</v>
      </c>
      <c r="B4697" t="s">
        <v>12</v>
      </c>
      <c r="C4697" t="s">
        <v>18</v>
      </c>
      <c r="D4697" s="3">
        <v>476.06426633628701</v>
      </c>
      <c r="E4697">
        <v>64</v>
      </c>
      <c r="F4697" s="5" t="str">
        <f t="shared" si="292"/>
        <v>Senior</v>
      </c>
      <c r="G4697" t="s">
        <v>9020</v>
      </c>
      <c r="H4697">
        <v>19</v>
      </c>
      <c r="I4697" t="str">
        <f t="shared" si="293"/>
        <v>Very Frequent Buyer</v>
      </c>
      <c r="J4697">
        <v>3</v>
      </c>
      <c r="K4697" t="str">
        <f t="shared" si="294"/>
        <v>Neutral</v>
      </c>
      <c r="L4697">
        <v>1</v>
      </c>
      <c r="M4697" t="str">
        <f t="shared" si="295"/>
        <v>Intent to Purchase</v>
      </c>
    </row>
    <row r="4698" spans="1:13">
      <c r="A4698">
        <v>10570</v>
      </c>
      <c r="B4698" t="s">
        <v>9</v>
      </c>
      <c r="C4698" t="s">
        <v>13</v>
      </c>
      <c r="D4698" s="3">
        <v>1667.0874870970199</v>
      </c>
      <c r="E4698">
        <v>63</v>
      </c>
      <c r="F4698" s="5" t="str">
        <f t="shared" si="292"/>
        <v>Senior</v>
      </c>
      <c r="G4698" t="s">
        <v>9020</v>
      </c>
      <c r="H4698">
        <v>5</v>
      </c>
      <c r="I4698" t="str">
        <f t="shared" si="293"/>
        <v>Regular Buyer</v>
      </c>
      <c r="J4698">
        <v>5</v>
      </c>
      <c r="K4698" t="str">
        <f t="shared" si="294"/>
        <v>Satisfied</v>
      </c>
      <c r="L4698">
        <v>1</v>
      </c>
      <c r="M4698" t="str">
        <f t="shared" si="295"/>
        <v>Intent to Purchase</v>
      </c>
    </row>
    <row r="4699" spans="1:13">
      <c r="A4699">
        <v>10571</v>
      </c>
      <c r="B4699" t="s">
        <v>15</v>
      </c>
      <c r="C4699" t="s">
        <v>18</v>
      </c>
      <c r="D4699" s="3">
        <v>709.51188002591198</v>
      </c>
      <c r="E4699">
        <v>47</v>
      </c>
      <c r="F4699" s="5" t="str">
        <f t="shared" si="292"/>
        <v>Middle aged</v>
      </c>
      <c r="G4699" t="s">
        <v>9019</v>
      </c>
      <c r="H4699">
        <v>6</v>
      </c>
      <c r="I4699" t="str">
        <f t="shared" si="293"/>
        <v>Regular Buyer</v>
      </c>
      <c r="J4699">
        <v>3</v>
      </c>
      <c r="K4699" t="str">
        <f t="shared" si="294"/>
        <v>Neutral</v>
      </c>
      <c r="L4699">
        <v>0</v>
      </c>
      <c r="M4699" t="str">
        <f t="shared" si="295"/>
        <v>No Intent</v>
      </c>
    </row>
    <row r="4700" spans="1:13">
      <c r="A4700">
        <v>10572</v>
      </c>
      <c r="B4700" t="s">
        <v>9</v>
      </c>
      <c r="C4700" t="s">
        <v>22</v>
      </c>
      <c r="D4700" s="3">
        <v>1020.34891537967</v>
      </c>
      <c r="E4700">
        <v>63</v>
      </c>
      <c r="F4700" s="5" t="str">
        <f t="shared" si="292"/>
        <v>Senior</v>
      </c>
      <c r="G4700" t="s">
        <v>9020</v>
      </c>
      <c r="H4700">
        <v>6</v>
      </c>
      <c r="I4700" t="str">
        <f t="shared" si="293"/>
        <v>Regular Buyer</v>
      </c>
      <c r="J4700">
        <v>5</v>
      </c>
      <c r="K4700" t="str">
        <f t="shared" si="294"/>
        <v>Satisfied</v>
      </c>
      <c r="L4700">
        <v>1</v>
      </c>
      <c r="M4700" t="str">
        <f t="shared" si="295"/>
        <v>Intent to Purchase</v>
      </c>
    </row>
    <row r="4701" spans="1:13">
      <c r="A4701">
        <v>10573</v>
      </c>
      <c r="B4701" t="s">
        <v>12</v>
      </c>
      <c r="C4701" t="s">
        <v>10</v>
      </c>
      <c r="D4701" s="3">
        <v>1986.6235888733199</v>
      </c>
      <c r="E4701">
        <v>21</v>
      </c>
      <c r="F4701" s="5" t="str">
        <f t="shared" si="292"/>
        <v>Young Adult</v>
      </c>
      <c r="G4701" t="s">
        <v>9020</v>
      </c>
      <c r="H4701">
        <v>4</v>
      </c>
      <c r="I4701" t="str">
        <f t="shared" si="293"/>
        <v>Regular Buyer</v>
      </c>
      <c r="J4701">
        <v>1</v>
      </c>
      <c r="K4701" t="str">
        <f t="shared" si="294"/>
        <v>Unsatisfied</v>
      </c>
      <c r="L4701">
        <v>0</v>
      </c>
      <c r="M4701" t="str">
        <f t="shared" si="295"/>
        <v>No Intent</v>
      </c>
    </row>
    <row r="4702" spans="1:13">
      <c r="A4702">
        <v>10574</v>
      </c>
      <c r="B4702" t="s">
        <v>24</v>
      </c>
      <c r="C4702" t="s">
        <v>10</v>
      </c>
      <c r="D4702" s="3">
        <v>705.23685071484397</v>
      </c>
      <c r="E4702">
        <v>24</v>
      </c>
      <c r="F4702" s="5" t="str">
        <f t="shared" si="292"/>
        <v>Young Adult</v>
      </c>
      <c r="G4702" t="s">
        <v>9020</v>
      </c>
      <c r="H4702">
        <v>3</v>
      </c>
      <c r="I4702" t="str">
        <f t="shared" si="293"/>
        <v>Occasional Buyer</v>
      </c>
      <c r="J4702">
        <v>1</v>
      </c>
      <c r="K4702" t="str">
        <f t="shared" si="294"/>
        <v>Unsatisfied</v>
      </c>
      <c r="L4702">
        <v>0</v>
      </c>
      <c r="M4702" t="str">
        <f t="shared" si="295"/>
        <v>No Intent</v>
      </c>
    </row>
    <row r="4703" spans="1:13">
      <c r="A4703">
        <v>10575</v>
      </c>
      <c r="B4703" t="s">
        <v>12</v>
      </c>
      <c r="C4703" t="s">
        <v>18</v>
      </c>
      <c r="D4703" s="3">
        <v>2697.13527438142</v>
      </c>
      <c r="E4703">
        <v>30</v>
      </c>
      <c r="F4703" s="5" t="str">
        <f t="shared" si="292"/>
        <v>Adult</v>
      </c>
      <c r="G4703" t="s">
        <v>9020</v>
      </c>
      <c r="H4703">
        <v>2</v>
      </c>
      <c r="I4703" t="str">
        <f t="shared" si="293"/>
        <v>Occasional Buyer</v>
      </c>
      <c r="J4703">
        <v>1</v>
      </c>
      <c r="K4703" t="str">
        <f t="shared" si="294"/>
        <v>Unsatisfied</v>
      </c>
      <c r="L4703">
        <v>0</v>
      </c>
      <c r="M4703" t="str">
        <f t="shared" si="295"/>
        <v>No Intent</v>
      </c>
    </row>
    <row r="4704" spans="1:13">
      <c r="A4704">
        <v>10576</v>
      </c>
      <c r="B4704" t="s">
        <v>9</v>
      </c>
      <c r="C4704" t="s">
        <v>18</v>
      </c>
      <c r="D4704" s="3">
        <v>1554.65152597112</v>
      </c>
      <c r="E4704">
        <v>54</v>
      </c>
      <c r="F4704" s="5" t="str">
        <f t="shared" si="292"/>
        <v>Mature Adult</v>
      </c>
      <c r="G4704" t="s">
        <v>9019</v>
      </c>
      <c r="H4704">
        <v>15</v>
      </c>
      <c r="I4704" t="str">
        <f t="shared" si="293"/>
        <v>Very Frequent Buyer</v>
      </c>
      <c r="J4704">
        <v>1</v>
      </c>
      <c r="K4704" t="str">
        <f t="shared" si="294"/>
        <v>Unsatisfied</v>
      </c>
      <c r="L4704">
        <v>0</v>
      </c>
      <c r="M4704" t="str">
        <f t="shared" si="295"/>
        <v>No Intent</v>
      </c>
    </row>
    <row r="4705" spans="1:13">
      <c r="A4705">
        <v>10577</v>
      </c>
      <c r="B4705" t="s">
        <v>12</v>
      </c>
      <c r="C4705" t="s">
        <v>28</v>
      </c>
      <c r="D4705" s="3">
        <v>2711.4852055944698</v>
      </c>
      <c r="E4705">
        <v>48</v>
      </c>
      <c r="F4705" s="5" t="str">
        <f t="shared" si="292"/>
        <v>Middle aged</v>
      </c>
      <c r="G4705" t="s">
        <v>9020</v>
      </c>
      <c r="H4705">
        <v>12</v>
      </c>
      <c r="I4705" t="str">
        <f t="shared" si="293"/>
        <v>Frequent Buyer</v>
      </c>
      <c r="J4705">
        <v>3</v>
      </c>
      <c r="K4705" t="str">
        <f t="shared" si="294"/>
        <v>Neutral</v>
      </c>
      <c r="L4705">
        <v>1</v>
      </c>
      <c r="M4705" t="str">
        <f t="shared" si="295"/>
        <v>Intent to Purchase</v>
      </c>
    </row>
    <row r="4706" spans="1:13">
      <c r="A4706">
        <v>10578</v>
      </c>
      <c r="B4706" t="s">
        <v>24</v>
      </c>
      <c r="C4706" t="s">
        <v>28</v>
      </c>
      <c r="D4706" s="3">
        <v>2671.6495057131401</v>
      </c>
      <c r="E4706">
        <v>51</v>
      </c>
      <c r="F4706" s="5" t="str">
        <f t="shared" si="292"/>
        <v>Mature Adult</v>
      </c>
      <c r="G4706" t="s">
        <v>9020</v>
      </c>
      <c r="H4706">
        <v>4</v>
      </c>
      <c r="I4706" t="str">
        <f t="shared" si="293"/>
        <v>Regular Buyer</v>
      </c>
      <c r="J4706">
        <v>1</v>
      </c>
      <c r="K4706" t="str">
        <f t="shared" si="294"/>
        <v>Unsatisfied</v>
      </c>
      <c r="L4706">
        <v>1</v>
      </c>
      <c r="M4706" t="str">
        <f t="shared" si="295"/>
        <v>Intent to Purchase</v>
      </c>
    </row>
    <row r="4707" spans="1:13">
      <c r="A4707">
        <v>10579</v>
      </c>
      <c r="B4707" t="s">
        <v>24</v>
      </c>
      <c r="C4707" t="s">
        <v>13</v>
      </c>
      <c r="D4707" s="3">
        <v>1169.4675954079501</v>
      </c>
      <c r="E4707">
        <v>23</v>
      </c>
      <c r="F4707" s="5" t="str">
        <f t="shared" si="292"/>
        <v>Young Adult</v>
      </c>
      <c r="G4707" t="s">
        <v>9019</v>
      </c>
      <c r="H4707">
        <v>8</v>
      </c>
      <c r="I4707" t="str">
        <f t="shared" si="293"/>
        <v>Frequent Buyer</v>
      </c>
      <c r="J4707">
        <v>5</v>
      </c>
      <c r="K4707" t="str">
        <f t="shared" si="294"/>
        <v>Satisfied</v>
      </c>
      <c r="L4707">
        <v>0</v>
      </c>
      <c r="M4707" t="str">
        <f t="shared" si="295"/>
        <v>No Intent</v>
      </c>
    </row>
    <row r="4708" spans="1:13">
      <c r="A4708">
        <v>10580</v>
      </c>
      <c r="B4708" t="s">
        <v>12</v>
      </c>
      <c r="C4708" t="s">
        <v>18</v>
      </c>
      <c r="D4708" s="3">
        <v>669.03185846013298</v>
      </c>
      <c r="E4708">
        <v>18</v>
      </c>
      <c r="F4708" s="5" t="str">
        <f t="shared" si="292"/>
        <v>Adolescent</v>
      </c>
      <c r="G4708" t="s">
        <v>9019</v>
      </c>
      <c r="H4708">
        <v>13</v>
      </c>
      <c r="I4708" t="str">
        <f t="shared" si="293"/>
        <v>Very Frequent Buyer</v>
      </c>
      <c r="J4708">
        <v>4</v>
      </c>
      <c r="K4708" t="str">
        <f t="shared" si="294"/>
        <v>Satisfied</v>
      </c>
      <c r="L4708">
        <v>0</v>
      </c>
      <c r="M4708" t="str">
        <f t="shared" si="295"/>
        <v>No Intent</v>
      </c>
    </row>
    <row r="4709" spans="1:13">
      <c r="A4709">
        <v>10581</v>
      </c>
      <c r="B4709" t="s">
        <v>12</v>
      </c>
      <c r="C4709" t="s">
        <v>10</v>
      </c>
      <c r="D4709" s="3">
        <v>411.28696352416398</v>
      </c>
      <c r="E4709">
        <v>60</v>
      </c>
      <c r="F4709" s="5" t="str">
        <f t="shared" si="292"/>
        <v>Senior</v>
      </c>
      <c r="G4709" t="s">
        <v>9020</v>
      </c>
      <c r="H4709">
        <v>14</v>
      </c>
      <c r="I4709" t="str">
        <f t="shared" si="293"/>
        <v>Very Frequent Buyer</v>
      </c>
      <c r="J4709">
        <v>3</v>
      </c>
      <c r="K4709" t="str">
        <f t="shared" si="294"/>
        <v>Neutral</v>
      </c>
      <c r="L4709">
        <v>1</v>
      </c>
      <c r="M4709" t="str">
        <f t="shared" si="295"/>
        <v>Intent to Purchase</v>
      </c>
    </row>
    <row r="4710" spans="1:13">
      <c r="A4710">
        <v>10582</v>
      </c>
      <c r="B4710" t="s">
        <v>15</v>
      </c>
      <c r="C4710" t="s">
        <v>13</v>
      </c>
      <c r="D4710" s="3">
        <v>2623.4352361001202</v>
      </c>
      <c r="E4710">
        <v>23</v>
      </c>
      <c r="F4710" s="5" t="str">
        <f t="shared" si="292"/>
        <v>Young Adult</v>
      </c>
      <c r="G4710" t="s">
        <v>9019</v>
      </c>
      <c r="H4710">
        <v>8</v>
      </c>
      <c r="I4710" t="str">
        <f t="shared" si="293"/>
        <v>Frequent Buyer</v>
      </c>
      <c r="J4710">
        <v>1</v>
      </c>
      <c r="K4710" t="str">
        <f t="shared" si="294"/>
        <v>Unsatisfied</v>
      </c>
      <c r="L4710">
        <v>0</v>
      </c>
      <c r="M4710" t="str">
        <f t="shared" si="295"/>
        <v>No Intent</v>
      </c>
    </row>
    <row r="4711" spans="1:13">
      <c r="A4711">
        <v>10583</v>
      </c>
      <c r="B4711" t="s">
        <v>9</v>
      </c>
      <c r="C4711" t="s">
        <v>28</v>
      </c>
      <c r="D4711" s="3">
        <v>2244.6914114840301</v>
      </c>
      <c r="E4711">
        <v>45</v>
      </c>
      <c r="F4711" s="5" t="str">
        <f t="shared" si="292"/>
        <v>Middle aged</v>
      </c>
      <c r="G4711" t="s">
        <v>9019</v>
      </c>
      <c r="H4711">
        <v>19</v>
      </c>
      <c r="I4711" t="str">
        <f t="shared" si="293"/>
        <v>Very Frequent Buyer</v>
      </c>
      <c r="J4711">
        <v>2</v>
      </c>
      <c r="K4711" t="str">
        <f t="shared" si="294"/>
        <v>Unsatisfied</v>
      </c>
      <c r="L4711">
        <v>0</v>
      </c>
      <c r="M4711" t="str">
        <f t="shared" si="295"/>
        <v>No Intent</v>
      </c>
    </row>
    <row r="4712" spans="1:13">
      <c r="A4712">
        <v>10584</v>
      </c>
      <c r="B4712" t="s">
        <v>9</v>
      </c>
      <c r="C4712" t="s">
        <v>18</v>
      </c>
      <c r="D4712" s="3">
        <v>2359.3194346734299</v>
      </c>
      <c r="E4712">
        <v>25</v>
      </c>
      <c r="F4712" s="5" t="str">
        <f t="shared" si="292"/>
        <v>Young Adult</v>
      </c>
      <c r="G4712" t="s">
        <v>9019</v>
      </c>
      <c r="H4712">
        <v>3</v>
      </c>
      <c r="I4712" t="str">
        <f t="shared" si="293"/>
        <v>Occasional Buyer</v>
      </c>
      <c r="J4712">
        <v>5</v>
      </c>
      <c r="K4712" t="str">
        <f t="shared" si="294"/>
        <v>Satisfied</v>
      </c>
      <c r="L4712">
        <v>0</v>
      </c>
      <c r="M4712" t="str">
        <f t="shared" si="295"/>
        <v>No Intent</v>
      </c>
    </row>
    <row r="4713" spans="1:13">
      <c r="A4713">
        <v>10585</v>
      </c>
      <c r="B4713" t="s">
        <v>12</v>
      </c>
      <c r="C4713" t="s">
        <v>13</v>
      </c>
      <c r="D4713" s="3">
        <v>1776.84712139371</v>
      </c>
      <c r="E4713">
        <v>60</v>
      </c>
      <c r="F4713" s="5" t="str">
        <f t="shared" si="292"/>
        <v>Senior</v>
      </c>
      <c r="G4713" t="s">
        <v>9020</v>
      </c>
      <c r="H4713">
        <v>16</v>
      </c>
      <c r="I4713" t="str">
        <f t="shared" si="293"/>
        <v>Very Frequent Buyer</v>
      </c>
      <c r="J4713">
        <v>3</v>
      </c>
      <c r="K4713" t="str">
        <f t="shared" si="294"/>
        <v>Neutral</v>
      </c>
      <c r="L4713">
        <v>1</v>
      </c>
      <c r="M4713" t="str">
        <f t="shared" si="295"/>
        <v>Intent to Purchase</v>
      </c>
    </row>
    <row r="4714" spans="1:13">
      <c r="A4714">
        <v>10586</v>
      </c>
      <c r="B4714" t="s">
        <v>31</v>
      </c>
      <c r="C4714" t="s">
        <v>28</v>
      </c>
      <c r="D4714" s="3">
        <v>1714.27174131842</v>
      </c>
      <c r="E4714">
        <v>29</v>
      </c>
      <c r="F4714" s="5" t="str">
        <f t="shared" si="292"/>
        <v>Young Adult</v>
      </c>
      <c r="G4714" t="s">
        <v>9020</v>
      </c>
      <c r="H4714">
        <v>2</v>
      </c>
      <c r="I4714" t="str">
        <f t="shared" si="293"/>
        <v>Occasional Buyer</v>
      </c>
      <c r="J4714">
        <v>4</v>
      </c>
      <c r="K4714" t="str">
        <f t="shared" si="294"/>
        <v>Satisfied</v>
      </c>
      <c r="L4714">
        <v>1</v>
      </c>
      <c r="M4714" t="str">
        <f t="shared" si="295"/>
        <v>Intent to Purchase</v>
      </c>
    </row>
    <row r="4715" spans="1:13">
      <c r="A4715">
        <v>10587</v>
      </c>
      <c r="B4715" t="s">
        <v>31</v>
      </c>
      <c r="C4715" t="s">
        <v>10</v>
      </c>
      <c r="D4715" s="3">
        <v>237.16032438718301</v>
      </c>
      <c r="E4715">
        <v>51</v>
      </c>
      <c r="F4715" s="5" t="str">
        <f t="shared" si="292"/>
        <v>Mature Adult</v>
      </c>
      <c r="G4715" t="s">
        <v>9019</v>
      </c>
      <c r="H4715">
        <v>4</v>
      </c>
      <c r="I4715" t="str">
        <f t="shared" si="293"/>
        <v>Regular Buyer</v>
      </c>
      <c r="J4715">
        <v>1</v>
      </c>
      <c r="K4715" t="str">
        <f t="shared" si="294"/>
        <v>Unsatisfied</v>
      </c>
      <c r="L4715">
        <v>0</v>
      </c>
      <c r="M4715" t="str">
        <f t="shared" si="295"/>
        <v>No Intent</v>
      </c>
    </row>
    <row r="4716" spans="1:13">
      <c r="A4716">
        <v>10588</v>
      </c>
      <c r="B4716" t="s">
        <v>15</v>
      </c>
      <c r="C4716" t="s">
        <v>10</v>
      </c>
      <c r="D4716" s="3">
        <v>1723.5062496826999</v>
      </c>
      <c r="E4716">
        <v>22</v>
      </c>
      <c r="F4716" s="5" t="str">
        <f t="shared" ref="F4716:F4779" si="296">IF(E4716&lt;20,"Adolescent",IF(E4716&lt;30,"Young Adult",IF(E4716&lt;40,"Adult",IF(E4716&lt;50,"Middle aged",IF(E4716&lt;60,"Mature Adult","Senior")))))</f>
        <v>Young Adult</v>
      </c>
      <c r="G4716" t="s">
        <v>9020</v>
      </c>
      <c r="H4716">
        <v>10</v>
      </c>
      <c r="I4716" t="str">
        <f t="shared" si="293"/>
        <v>Frequent Buyer</v>
      </c>
      <c r="J4716">
        <v>4</v>
      </c>
      <c r="K4716" t="str">
        <f t="shared" si="294"/>
        <v>Satisfied</v>
      </c>
      <c r="L4716">
        <v>1</v>
      </c>
      <c r="M4716" t="str">
        <f t="shared" si="295"/>
        <v>Intent to Purchase</v>
      </c>
    </row>
    <row r="4717" spans="1:13">
      <c r="A4717">
        <v>10589</v>
      </c>
      <c r="B4717" t="s">
        <v>15</v>
      </c>
      <c r="C4717" t="s">
        <v>28</v>
      </c>
      <c r="D4717" s="3">
        <v>2962.7514418648502</v>
      </c>
      <c r="E4717">
        <v>34</v>
      </c>
      <c r="F4717" s="5" t="str">
        <f t="shared" si="296"/>
        <v>Adult</v>
      </c>
      <c r="G4717" t="s">
        <v>9020</v>
      </c>
      <c r="H4717">
        <v>10</v>
      </c>
      <c r="I4717" t="str">
        <f t="shared" si="293"/>
        <v>Frequent Buyer</v>
      </c>
      <c r="J4717">
        <v>3</v>
      </c>
      <c r="K4717" t="str">
        <f t="shared" si="294"/>
        <v>Neutral</v>
      </c>
      <c r="L4717">
        <v>1</v>
      </c>
      <c r="M4717" t="str">
        <f t="shared" si="295"/>
        <v>Intent to Purchase</v>
      </c>
    </row>
    <row r="4718" spans="1:13">
      <c r="A4718">
        <v>10590</v>
      </c>
      <c r="B4718" t="s">
        <v>9</v>
      </c>
      <c r="C4718" t="s">
        <v>18</v>
      </c>
      <c r="D4718" s="3">
        <v>301.99591273096098</v>
      </c>
      <c r="E4718">
        <v>51</v>
      </c>
      <c r="F4718" s="5" t="str">
        <f t="shared" si="296"/>
        <v>Mature Adult</v>
      </c>
      <c r="G4718" t="s">
        <v>9019</v>
      </c>
      <c r="H4718">
        <v>12</v>
      </c>
      <c r="I4718" t="str">
        <f t="shared" si="293"/>
        <v>Frequent Buyer</v>
      </c>
      <c r="J4718">
        <v>2</v>
      </c>
      <c r="K4718" t="str">
        <f t="shared" si="294"/>
        <v>Unsatisfied</v>
      </c>
      <c r="L4718">
        <v>0</v>
      </c>
      <c r="M4718" t="str">
        <f t="shared" si="295"/>
        <v>No Intent</v>
      </c>
    </row>
    <row r="4719" spans="1:13">
      <c r="A4719">
        <v>10591</v>
      </c>
      <c r="B4719" t="s">
        <v>24</v>
      </c>
      <c r="C4719" t="s">
        <v>10</v>
      </c>
      <c r="D4719" s="3">
        <v>2179.6019901809</v>
      </c>
      <c r="E4719">
        <v>48</v>
      </c>
      <c r="F4719" s="5" t="str">
        <f t="shared" si="296"/>
        <v>Middle aged</v>
      </c>
      <c r="G4719" t="s">
        <v>9020</v>
      </c>
      <c r="H4719">
        <v>1</v>
      </c>
      <c r="I4719" t="str">
        <f t="shared" si="293"/>
        <v>Rare Buyer</v>
      </c>
      <c r="J4719">
        <v>3</v>
      </c>
      <c r="K4719" t="str">
        <f t="shared" si="294"/>
        <v>Neutral</v>
      </c>
      <c r="L4719">
        <v>1</v>
      </c>
      <c r="M4719" t="str">
        <f t="shared" si="295"/>
        <v>Intent to Purchase</v>
      </c>
    </row>
    <row r="4720" spans="1:13">
      <c r="A4720">
        <v>10592</v>
      </c>
      <c r="B4720" t="s">
        <v>15</v>
      </c>
      <c r="C4720" t="s">
        <v>13</v>
      </c>
      <c r="D4720" s="3">
        <v>2281.8940442056401</v>
      </c>
      <c r="E4720">
        <v>31</v>
      </c>
      <c r="F4720" s="5" t="str">
        <f t="shared" si="296"/>
        <v>Adult</v>
      </c>
      <c r="G4720" t="s">
        <v>9020</v>
      </c>
      <c r="H4720">
        <v>17</v>
      </c>
      <c r="I4720" t="str">
        <f t="shared" si="293"/>
        <v>Very Frequent Buyer</v>
      </c>
      <c r="J4720">
        <v>4</v>
      </c>
      <c r="K4720" t="str">
        <f t="shared" si="294"/>
        <v>Satisfied</v>
      </c>
      <c r="L4720">
        <v>1</v>
      </c>
      <c r="M4720" t="str">
        <f t="shared" si="295"/>
        <v>Intent to Purchase</v>
      </c>
    </row>
    <row r="4721" spans="1:13">
      <c r="A4721">
        <v>10593</v>
      </c>
      <c r="B4721" t="s">
        <v>15</v>
      </c>
      <c r="C4721" t="s">
        <v>10</v>
      </c>
      <c r="D4721" s="3">
        <v>122.172401011609</v>
      </c>
      <c r="E4721">
        <v>36</v>
      </c>
      <c r="F4721" s="5" t="str">
        <f t="shared" si="296"/>
        <v>Adult</v>
      </c>
      <c r="G4721" t="s">
        <v>9019</v>
      </c>
      <c r="H4721">
        <v>4</v>
      </c>
      <c r="I4721" t="str">
        <f t="shared" si="293"/>
        <v>Regular Buyer</v>
      </c>
      <c r="J4721">
        <v>4</v>
      </c>
      <c r="K4721" t="str">
        <f t="shared" si="294"/>
        <v>Satisfied</v>
      </c>
      <c r="L4721">
        <v>1</v>
      </c>
      <c r="M4721" t="str">
        <f t="shared" si="295"/>
        <v>Intent to Purchase</v>
      </c>
    </row>
    <row r="4722" spans="1:13">
      <c r="A4722">
        <v>10594</v>
      </c>
      <c r="B4722" t="s">
        <v>31</v>
      </c>
      <c r="C4722" t="s">
        <v>28</v>
      </c>
      <c r="D4722" s="3">
        <v>2967.710055306</v>
      </c>
      <c r="E4722">
        <v>61</v>
      </c>
      <c r="F4722" s="5" t="str">
        <f t="shared" si="296"/>
        <v>Senior</v>
      </c>
      <c r="G4722" t="s">
        <v>9019</v>
      </c>
      <c r="H4722">
        <v>11</v>
      </c>
      <c r="I4722" t="str">
        <f t="shared" si="293"/>
        <v>Frequent Buyer</v>
      </c>
      <c r="J4722">
        <v>5</v>
      </c>
      <c r="K4722" t="str">
        <f t="shared" si="294"/>
        <v>Satisfied</v>
      </c>
      <c r="L4722">
        <v>1</v>
      </c>
      <c r="M4722" t="str">
        <f t="shared" si="295"/>
        <v>Intent to Purchase</v>
      </c>
    </row>
    <row r="4723" spans="1:13">
      <c r="A4723">
        <v>10595</v>
      </c>
      <c r="B4723" t="s">
        <v>15</v>
      </c>
      <c r="C4723" t="s">
        <v>28</v>
      </c>
      <c r="D4723" s="3">
        <v>2449.7479028959301</v>
      </c>
      <c r="E4723">
        <v>46</v>
      </c>
      <c r="F4723" s="5" t="str">
        <f t="shared" si="296"/>
        <v>Middle aged</v>
      </c>
      <c r="G4723" t="s">
        <v>9020</v>
      </c>
      <c r="H4723">
        <v>5</v>
      </c>
      <c r="I4723" t="str">
        <f t="shared" si="293"/>
        <v>Regular Buyer</v>
      </c>
      <c r="J4723">
        <v>2</v>
      </c>
      <c r="K4723" t="str">
        <f t="shared" si="294"/>
        <v>Unsatisfied</v>
      </c>
      <c r="L4723">
        <v>1</v>
      </c>
      <c r="M4723" t="str">
        <f t="shared" si="295"/>
        <v>Intent to Purchase</v>
      </c>
    </row>
    <row r="4724" spans="1:13">
      <c r="A4724">
        <v>10596</v>
      </c>
      <c r="B4724" t="s">
        <v>31</v>
      </c>
      <c r="C4724" t="s">
        <v>13</v>
      </c>
      <c r="D4724" s="3">
        <v>235.22043268289201</v>
      </c>
      <c r="E4724">
        <v>51</v>
      </c>
      <c r="F4724" s="5" t="str">
        <f t="shared" si="296"/>
        <v>Mature Adult</v>
      </c>
      <c r="G4724" t="s">
        <v>9019</v>
      </c>
      <c r="H4724">
        <v>19</v>
      </c>
      <c r="I4724" t="str">
        <f t="shared" si="293"/>
        <v>Very Frequent Buyer</v>
      </c>
      <c r="J4724">
        <v>2</v>
      </c>
      <c r="K4724" t="str">
        <f t="shared" si="294"/>
        <v>Unsatisfied</v>
      </c>
      <c r="L4724">
        <v>0</v>
      </c>
      <c r="M4724" t="str">
        <f t="shared" si="295"/>
        <v>No Intent</v>
      </c>
    </row>
    <row r="4725" spans="1:13">
      <c r="A4725">
        <v>10597</v>
      </c>
      <c r="B4725" t="s">
        <v>31</v>
      </c>
      <c r="C4725" t="s">
        <v>10</v>
      </c>
      <c r="D4725" s="3">
        <v>2093.0433546071499</v>
      </c>
      <c r="E4725">
        <v>55</v>
      </c>
      <c r="F4725" s="5" t="str">
        <f t="shared" si="296"/>
        <v>Mature Adult</v>
      </c>
      <c r="G4725" t="s">
        <v>9020</v>
      </c>
      <c r="H4725">
        <v>17</v>
      </c>
      <c r="I4725" t="str">
        <f t="shared" si="293"/>
        <v>Very Frequent Buyer</v>
      </c>
      <c r="J4725">
        <v>2</v>
      </c>
      <c r="K4725" t="str">
        <f t="shared" si="294"/>
        <v>Unsatisfied</v>
      </c>
      <c r="L4725">
        <v>1</v>
      </c>
      <c r="M4725" t="str">
        <f t="shared" si="295"/>
        <v>Intent to Purchase</v>
      </c>
    </row>
    <row r="4726" spans="1:13">
      <c r="A4726">
        <v>10598</v>
      </c>
      <c r="B4726" t="s">
        <v>15</v>
      </c>
      <c r="C4726" t="s">
        <v>10</v>
      </c>
      <c r="D4726" s="3">
        <v>1139.4692854257701</v>
      </c>
      <c r="E4726">
        <v>44</v>
      </c>
      <c r="F4726" s="5" t="str">
        <f t="shared" si="296"/>
        <v>Middle aged</v>
      </c>
      <c r="G4726" t="s">
        <v>9020</v>
      </c>
      <c r="H4726">
        <v>16</v>
      </c>
      <c r="I4726" t="str">
        <f t="shared" si="293"/>
        <v>Very Frequent Buyer</v>
      </c>
      <c r="J4726">
        <v>4</v>
      </c>
      <c r="K4726" t="str">
        <f t="shared" si="294"/>
        <v>Satisfied</v>
      </c>
      <c r="L4726">
        <v>1</v>
      </c>
      <c r="M4726" t="str">
        <f t="shared" si="295"/>
        <v>Intent to Purchase</v>
      </c>
    </row>
    <row r="4727" spans="1:13">
      <c r="A4727">
        <v>10599</v>
      </c>
      <c r="B4727" t="s">
        <v>31</v>
      </c>
      <c r="C4727" t="s">
        <v>18</v>
      </c>
      <c r="D4727" s="3">
        <v>2236.6921687547801</v>
      </c>
      <c r="E4727">
        <v>66</v>
      </c>
      <c r="F4727" s="5" t="str">
        <f t="shared" si="296"/>
        <v>Senior</v>
      </c>
      <c r="G4727" t="s">
        <v>9019</v>
      </c>
      <c r="H4727">
        <v>6</v>
      </c>
      <c r="I4727" t="str">
        <f t="shared" si="293"/>
        <v>Regular Buyer</v>
      </c>
      <c r="J4727">
        <v>2</v>
      </c>
      <c r="K4727" t="str">
        <f t="shared" si="294"/>
        <v>Unsatisfied</v>
      </c>
      <c r="L4727">
        <v>0</v>
      </c>
      <c r="M4727" t="str">
        <f t="shared" si="295"/>
        <v>No Intent</v>
      </c>
    </row>
    <row r="4728" spans="1:13">
      <c r="A4728">
        <v>10600</v>
      </c>
      <c r="B4728" t="s">
        <v>24</v>
      </c>
      <c r="C4728" t="s">
        <v>10</v>
      </c>
      <c r="D4728" s="3">
        <v>1853.1917194075199</v>
      </c>
      <c r="E4728">
        <v>20</v>
      </c>
      <c r="F4728" s="5" t="str">
        <f t="shared" si="296"/>
        <v>Young Adult</v>
      </c>
      <c r="G4728" t="s">
        <v>9019</v>
      </c>
      <c r="H4728">
        <v>1</v>
      </c>
      <c r="I4728" t="str">
        <f t="shared" si="293"/>
        <v>Rare Buyer</v>
      </c>
      <c r="J4728">
        <v>3</v>
      </c>
      <c r="K4728" t="str">
        <f t="shared" si="294"/>
        <v>Neutral</v>
      </c>
      <c r="L4728">
        <v>0</v>
      </c>
      <c r="M4728" t="str">
        <f t="shared" si="295"/>
        <v>No Intent</v>
      </c>
    </row>
    <row r="4729" spans="1:13">
      <c r="A4729">
        <v>10601</v>
      </c>
      <c r="B4729" t="s">
        <v>15</v>
      </c>
      <c r="C4729" t="s">
        <v>10</v>
      </c>
      <c r="D4729" s="3">
        <v>1186.98321931184</v>
      </c>
      <c r="E4729">
        <v>64</v>
      </c>
      <c r="F4729" s="5" t="str">
        <f t="shared" si="296"/>
        <v>Senior</v>
      </c>
      <c r="G4729" t="s">
        <v>9019</v>
      </c>
      <c r="H4729">
        <v>9</v>
      </c>
      <c r="I4729" t="str">
        <f t="shared" si="293"/>
        <v>Frequent Buyer</v>
      </c>
      <c r="J4729">
        <v>2</v>
      </c>
      <c r="K4729" t="str">
        <f t="shared" si="294"/>
        <v>Unsatisfied</v>
      </c>
      <c r="L4729">
        <v>0</v>
      </c>
      <c r="M4729" t="str">
        <f t="shared" si="295"/>
        <v>No Intent</v>
      </c>
    </row>
    <row r="4730" spans="1:13">
      <c r="A4730">
        <v>10602</v>
      </c>
      <c r="B4730" t="s">
        <v>31</v>
      </c>
      <c r="C4730" t="s">
        <v>22</v>
      </c>
      <c r="D4730" s="3">
        <v>786.30906069345394</v>
      </c>
      <c r="E4730">
        <v>45</v>
      </c>
      <c r="F4730" s="5" t="str">
        <f t="shared" si="296"/>
        <v>Middle aged</v>
      </c>
      <c r="G4730" t="s">
        <v>9019</v>
      </c>
      <c r="H4730">
        <v>7</v>
      </c>
      <c r="I4730" t="str">
        <f t="shared" si="293"/>
        <v>Frequent Buyer</v>
      </c>
      <c r="J4730">
        <v>2</v>
      </c>
      <c r="K4730" t="str">
        <f t="shared" si="294"/>
        <v>Unsatisfied</v>
      </c>
      <c r="L4730">
        <v>0</v>
      </c>
      <c r="M4730" t="str">
        <f t="shared" si="295"/>
        <v>No Intent</v>
      </c>
    </row>
    <row r="4731" spans="1:13">
      <c r="A4731">
        <v>10603</v>
      </c>
      <c r="B4731" t="s">
        <v>24</v>
      </c>
      <c r="C4731" t="s">
        <v>28</v>
      </c>
      <c r="D4731" s="3">
        <v>975.88717545562599</v>
      </c>
      <c r="E4731">
        <v>39</v>
      </c>
      <c r="F4731" s="5" t="str">
        <f t="shared" si="296"/>
        <v>Adult</v>
      </c>
      <c r="G4731" t="s">
        <v>9020</v>
      </c>
      <c r="H4731">
        <v>6</v>
      </c>
      <c r="I4731" t="str">
        <f t="shared" si="293"/>
        <v>Regular Buyer</v>
      </c>
      <c r="J4731">
        <v>1</v>
      </c>
      <c r="K4731" t="str">
        <f t="shared" si="294"/>
        <v>Unsatisfied</v>
      </c>
      <c r="L4731">
        <v>1</v>
      </c>
      <c r="M4731" t="str">
        <f t="shared" si="295"/>
        <v>Intent to Purchase</v>
      </c>
    </row>
    <row r="4732" spans="1:13">
      <c r="A4732">
        <v>10604</v>
      </c>
      <c r="B4732" t="s">
        <v>31</v>
      </c>
      <c r="C4732" t="s">
        <v>22</v>
      </c>
      <c r="D4732" s="3">
        <v>2680.12334053932</v>
      </c>
      <c r="E4732">
        <v>26</v>
      </c>
      <c r="F4732" s="5" t="str">
        <f t="shared" si="296"/>
        <v>Young Adult</v>
      </c>
      <c r="G4732" t="s">
        <v>9019</v>
      </c>
      <c r="H4732">
        <v>14</v>
      </c>
      <c r="I4732" t="str">
        <f t="shared" si="293"/>
        <v>Very Frequent Buyer</v>
      </c>
      <c r="J4732">
        <v>3</v>
      </c>
      <c r="K4732" t="str">
        <f t="shared" si="294"/>
        <v>Neutral</v>
      </c>
      <c r="L4732">
        <v>0</v>
      </c>
      <c r="M4732" t="str">
        <f t="shared" si="295"/>
        <v>No Intent</v>
      </c>
    </row>
    <row r="4733" spans="1:13">
      <c r="A4733">
        <v>10605</v>
      </c>
      <c r="B4733" t="s">
        <v>9</v>
      </c>
      <c r="C4733" t="s">
        <v>13</v>
      </c>
      <c r="D4733" s="3">
        <v>2106.6771129059198</v>
      </c>
      <c r="E4733">
        <v>59</v>
      </c>
      <c r="F4733" s="5" t="str">
        <f t="shared" si="296"/>
        <v>Mature Adult</v>
      </c>
      <c r="G4733" t="s">
        <v>9020</v>
      </c>
      <c r="H4733">
        <v>11</v>
      </c>
      <c r="I4733" t="str">
        <f t="shared" si="293"/>
        <v>Frequent Buyer</v>
      </c>
      <c r="J4733">
        <v>1</v>
      </c>
      <c r="K4733" t="str">
        <f t="shared" si="294"/>
        <v>Unsatisfied</v>
      </c>
      <c r="L4733">
        <v>1</v>
      </c>
      <c r="M4733" t="str">
        <f t="shared" si="295"/>
        <v>Intent to Purchase</v>
      </c>
    </row>
    <row r="4734" spans="1:13">
      <c r="A4734">
        <v>10606</v>
      </c>
      <c r="B4734" t="s">
        <v>9</v>
      </c>
      <c r="C4734" t="s">
        <v>22</v>
      </c>
      <c r="D4734" s="3">
        <v>2597.3787572681499</v>
      </c>
      <c r="E4734">
        <v>36</v>
      </c>
      <c r="F4734" s="5" t="str">
        <f t="shared" si="296"/>
        <v>Adult</v>
      </c>
      <c r="G4734" t="s">
        <v>9019</v>
      </c>
      <c r="H4734">
        <v>1</v>
      </c>
      <c r="I4734" t="str">
        <f t="shared" si="293"/>
        <v>Rare Buyer</v>
      </c>
      <c r="J4734">
        <v>3</v>
      </c>
      <c r="K4734" t="str">
        <f t="shared" si="294"/>
        <v>Neutral</v>
      </c>
      <c r="L4734">
        <v>0</v>
      </c>
      <c r="M4734" t="str">
        <f t="shared" si="295"/>
        <v>No Intent</v>
      </c>
    </row>
    <row r="4735" spans="1:13">
      <c r="A4735">
        <v>10607</v>
      </c>
      <c r="B4735" t="s">
        <v>31</v>
      </c>
      <c r="C4735" t="s">
        <v>28</v>
      </c>
      <c r="D4735" s="3">
        <v>2274.6385913978602</v>
      </c>
      <c r="E4735">
        <v>33</v>
      </c>
      <c r="F4735" s="5" t="str">
        <f t="shared" si="296"/>
        <v>Adult</v>
      </c>
      <c r="G4735" t="s">
        <v>9020</v>
      </c>
      <c r="H4735">
        <v>12</v>
      </c>
      <c r="I4735" t="str">
        <f t="shared" si="293"/>
        <v>Frequent Buyer</v>
      </c>
      <c r="J4735">
        <v>2</v>
      </c>
      <c r="K4735" t="str">
        <f t="shared" si="294"/>
        <v>Unsatisfied</v>
      </c>
      <c r="L4735">
        <v>1</v>
      </c>
      <c r="M4735" t="str">
        <f t="shared" si="295"/>
        <v>Intent to Purchase</v>
      </c>
    </row>
    <row r="4736" spans="1:13">
      <c r="A4736">
        <v>10608</v>
      </c>
      <c r="B4736" t="s">
        <v>9</v>
      </c>
      <c r="C4736" t="s">
        <v>18</v>
      </c>
      <c r="D4736" s="3">
        <v>2398.0141718678501</v>
      </c>
      <c r="E4736">
        <v>47</v>
      </c>
      <c r="F4736" s="5" t="str">
        <f t="shared" si="296"/>
        <v>Middle aged</v>
      </c>
      <c r="G4736" t="s">
        <v>9020</v>
      </c>
      <c r="H4736">
        <v>6</v>
      </c>
      <c r="I4736" t="str">
        <f t="shared" si="293"/>
        <v>Regular Buyer</v>
      </c>
      <c r="J4736">
        <v>5</v>
      </c>
      <c r="K4736" t="str">
        <f t="shared" si="294"/>
        <v>Satisfied</v>
      </c>
      <c r="L4736">
        <v>1</v>
      </c>
      <c r="M4736" t="str">
        <f t="shared" si="295"/>
        <v>Intent to Purchase</v>
      </c>
    </row>
    <row r="4737" spans="1:13">
      <c r="A4737">
        <v>10609</v>
      </c>
      <c r="B4737" t="s">
        <v>31</v>
      </c>
      <c r="C4737" t="s">
        <v>18</v>
      </c>
      <c r="D4737" s="3">
        <v>1678.1833628325701</v>
      </c>
      <c r="E4737">
        <v>63</v>
      </c>
      <c r="F4737" s="5" t="str">
        <f t="shared" si="296"/>
        <v>Senior</v>
      </c>
      <c r="G4737" t="s">
        <v>9020</v>
      </c>
      <c r="H4737">
        <v>4</v>
      </c>
      <c r="I4737" t="str">
        <f t="shared" si="293"/>
        <v>Regular Buyer</v>
      </c>
      <c r="J4737">
        <v>3</v>
      </c>
      <c r="K4737" t="str">
        <f t="shared" si="294"/>
        <v>Neutral</v>
      </c>
      <c r="L4737">
        <v>1</v>
      </c>
      <c r="M4737" t="str">
        <f t="shared" si="295"/>
        <v>Intent to Purchase</v>
      </c>
    </row>
    <row r="4738" spans="1:13">
      <c r="A4738">
        <v>10610</v>
      </c>
      <c r="B4738" t="s">
        <v>9</v>
      </c>
      <c r="C4738" t="s">
        <v>22</v>
      </c>
      <c r="D4738" s="3">
        <v>2648.2890249418701</v>
      </c>
      <c r="E4738">
        <v>66</v>
      </c>
      <c r="F4738" s="5" t="str">
        <f t="shared" si="296"/>
        <v>Senior</v>
      </c>
      <c r="G4738" t="s">
        <v>9020</v>
      </c>
      <c r="H4738">
        <v>13</v>
      </c>
      <c r="I4738" t="str">
        <f t="shared" ref="I4738:I4801" si="297">IF(H4738=0, "No Purchases",
IF(H4738&lt;=1, "Rare Buyer",
IF(H4738&lt;=3, "Occasional Buyer",
IF(H4738&lt;=6, "Regular Buyer",
IF(H4738&lt;=12, "Frequent Buyer", "Very Frequent Buyer")))))</f>
        <v>Very Frequent Buyer</v>
      </c>
      <c r="J4738">
        <v>4</v>
      </c>
      <c r="K4738" t="str">
        <f t="shared" ref="K4738:K4801" si="298">IF(J4738&lt;=2, "Unsatisfied",
IF(J4738=3, "Neutral",
IF(J4738&gt;=4, "Satisfied", "N/A")))</f>
        <v>Satisfied</v>
      </c>
      <c r="L4738">
        <v>1</v>
      </c>
      <c r="M4738" t="str">
        <f t="shared" ref="M4738:M4801" si="299">IF(L4738=0, "No Intent", IF(L4738=1,"Intent to Purchase", "N/A"))</f>
        <v>Intent to Purchase</v>
      </c>
    </row>
    <row r="4739" spans="1:13">
      <c r="A4739">
        <v>10611</v>
      </c>
      <c r="B4739" t="s">
        <v>31</v>
      </c>
      <c r="C4739" t="s">
        <v>22</v>
      </c>
      <c r="D4739" s="3">
        <v>2613.4410145848001</v>
      </c>
      <c r="E4739">
        <v>69</v>
      </c>
      <c r="F4739" s="5" t="str">
        <f t="shared" si="296"/>
        <v>Senior</v>
      </c>
      <c r="G4739" t="s">
        <v>9020</v>
      </c>
      <c r="H4739">
        <v>3</v>
      </c>
      <c r="I4739" t="str">
        <f t="shared" si="297"/>
        <v>Occasional Buyer</v>
      </c>
      <c r="J4739">
        <v>1</v>
      </c>
      <c r="K4739" t="str">
        <f t="shared" si="298"/>
        <v>Unsatisfied</v>
      </c>
      <c r="L4739">
        <v>1</v>
      </c>
      <c r="M4739" t="str">
        <f t="shared" si="299"/>
        <v>Intent to Purchase</v>
      </c>
    </row>
    <row r="4740" spans="1:13">
      <c r="A4740">
        <v>10612</v>
      </c>
      <c r="B4740" t="s">
        <v>12</v>
      </c>
      <c r="C4740" t="s">
        <v>13</v>
      </c>
      <c r="D4740" s="3">
        <v>2986.5099957382099</v>
      </c>
      <c r="E4740">
        <v>20</v>
      </c>
      <c r="F4740" s="5" t="str">
        <f t="shared" si="296"/>
        <v>Young Adult</v>
      </c>
      <c r="G4740" t="s">
        <v>9019</v>
      </c>
      <c r="H4740">
        <v>17</v>
      </c>
      <c r="I4740" t="str">
        <f t="shared" si="297"/>
        <v>Very Frequent Buyer</v>
      </c>
      <c r="J4740">
        <v>5</v>
      </c>
      <c r="K4740" t="str">
        <f t="shared" si="298"/>
        <v>Satisfied</v>
      </c>
      <c r="L4740">
        <v>0</v>
      </c>
      <c r="M4740" t="str">
        <f t="shared" si="299"/>
        <v>No Intent</v>
      </c>
    </row>
    <row r="4741" spans="1:13">
      <c r="A4741">
        <v>10613</v>
      </c>
      <c r="B4741" t="s">
        <v>12</v>
      </c>
      <c r="C4741" t="s">
        <v>22</v>
      </c>
      <c r="D4741" s="3">
        <v>205.74268752894301</v>
      </c>
      <c r="E4741">
        <v>53</v>
      </c>
      <c r="F4741" s="5" t="str">
        <f t="shared" si="296"/>
        <v>Mature Adult</v>
      </c>
      <c r="G4741" t="s">
        <v>9019</v>
      </c>
      <c r="H4741">
        <v>12</v>
      </c>
      <c r="I4741" t="str">
        <f t="shared" si="297"/>
        <v>Frequent Buyer</v>
      </c>
      <c r="J4741">
        <v>2</v>
      </c>
      <c r="K4741" t="str">
        <f t="shared" si="298"/>
        <v>Unsatisfied</v>
      </c>
      <c r="L4741">
        <v>0</v>
      </c>
      <c r="M4741" t="str">
        <f t="shared" si="299"/>
        <v>No Intent</v>
      </c>
    </row>
    <row r="4742" spans="1:13">
      <c r="A4742">
        <v>10614</v>
      </c>
      <c r="B4742" t="s">
        <v>15</v>
      </c>
      <c r="C4742" t="s">
        <v>10</v>
      </c>
      <c r="D4742" s="3">
        <v>107.504400903814</v>
      </c>
      <c r="E4742">
        <v>61</v>
      </c>
      <c r="F4742" s="5" t="str">
        <f t="shared" si="296"/>
        <v>Senior</v>
      </c>
      <c r="G4742" t="s">
        <v>9019</v>
      </c>
      <c r="H4742">
        <v>5</v>
      </c>
      <c r="I4742" t="str">
        <f t="shared" si="297"/>
        <v>Regular Buyer</v>
      </c>
      <c r="J4742">
        <v>3</v>
      </c>
      <c r="K4742" t="str">
        <f t="shared" si="298"/>
        <v>Neutral</v>
      </c>
      <c r="L4742">
        <v>0</v>
      </c>
      <c r="M4742" t="str">
        <f t="shared" si="299"/>
        <v>No Intent</v>
      </c>
    </row>
    <row r="4743" spans="1:13">
      <c r="A4743">
        <v>10615</v>
      </c>
      <c r="B4743" t="s">
        <v>9</v>
      </c>
      <c r="C4743" t="s">
        <v>28</v>
      </c>
      <c r="D4743" s="3">
        <v>783.64178996223097</v>
      </c>
      <c r="E4743">
        <v>34</v>
      </c>
      <c r="F4743" s="5" t="str">
        <f t="shared" si="296"/>
        <v>Adult</v>
      </c>
      <c r="G4743" t="s">
        <v>9020</v>
      </c>
      <c r="H4743">
        <v>2</v>
      </c>
      <c r="I4743" t="str">
        <f t="shared" si="297"/>
        <v>Occasional Buyer</v>
      </c>
      <c r="J4743">
        <v>4</v>
      </c>
      <c r="K4743" t="str">
        <f t="shared" si="298"/>
        <v>Satisfied</v>
      </c>
      <c r="L4743">
        <v>1</v>
      </c>
      <c r="M4743" t="str">
        <f t="shared" si="299"/>
        <v>Intent to Purchase</v>
      </c>
    </row>
    <row r="4744" spans="1:13">
      <c r="A4744">
        <v>10616</v>
      </c>
      <c r="B4744" t="s">
        <v>9</v>
      </c>
      <c r="C4744" t="s">
        <v>22</v>
      </c>
      <c r="D4744" s="3">
        <v>347.25627125580098</v>
      </c>
      <c r="E4744">
        <v>42</v>
      </c>
      <c r="F4744" s="5" t="str">
        <f t="shared" si="296"/>
        <v>Middle aged</v>
      </c>
      <c r="G4744" t="s">
        <v>9020</v>
      </c>
      <c r="H4744">
        <v>11</v>
      </c>
      <c r="I4744" t="str">
        <f t="shared" si="297"/>
        <v>Frequent Buyer</v>
      </c>
      <c r="J4744">
        <v>2</v>
      </c>
      <c r="K4744" t="str">
        <f t="shared" si="298"/>
        <v>Unsatisfied</v>
      </c>
      <c r="L4744">
        <v>1</v>
      </c>
      <c r="M4744" t="str">
        <f t="shared" si="299"/>
        <v>Intent to Purchase</v>
      </c>
    </row>
    <row r="4745" spans="1:13">
      <c r="A4745">
        <v>10617</v>
      </c>
      <c r="B4745" t="s">
        <v>15</v>
      </c>
      <c r="C4745" t="s">
        <v>10</v>
      </c>
      <c r="D4745" s="3">
        <v>1502.0065340383001</v>
      </c>
      <c r="E4745">
        <v>44</v>
      </c>
      <c r="F4745" s="5" t="str">
        <f t="shared" si="296"/>
        <v>Middle aged</v>
      </c>
      <c r="G4745" t="s">
        <v>9020</v>
      </c>
      <c r="H4745">
        <v>19</v>
      </c>
      <c r="I4745" t="str">
        <f t="shared" si="297"/>
        <v>Very Frequent Buyer</v>
      </c>
      <c r="J4745">
        <v>5</v>
      </c>
      <c r="K4745" t="str">
        <f t="shared" si="298"/>
        <v>Satisfied</v>
      </c>
      <c r="L4745">
        <v>1</v>
      </c>
      <c r="M4745" t="str">
        <f t="shared" si="299"/>
        <v>Intent to Purchase</v>
      </c>
    </row>
    <row r="4746" spans="1:13">
      <c r="A4746">
        <v>10618</v>
      </c>
      <c r="B4746" t="s">
        <v>15</v>
      </c>
      <c r="C4746" t="s">
        <v>22</v>
      </c>
      <c r="D4746" s="3">
        <v>1209.3245957169599</v>
      </c>
      <c r="E4746">
        <v>50</v>
      </c>
      <c r="F4746" s="5" t="str">
        <f t="shared" si="296"/>
        <v>Mature Adult</v>
      </c>
      <c r="G4746" t="s">
        <v>9019</v>
      </c>
      <c r="H4746">
        <v>13</v>
      </c>
      <c r="I4746" t="str">
        <f t="shared" si="297"/>
        <v>Very Frequent Buyer</v>
      </c>
      <c r="J4746">
        <v>2</v>
      </c>
      <c r="K4746" t="str">
        <f t="shared" si="298"/>
        <v>Unsatisfied</v>
      </c>
      <c r="L4746">
        <v>0</v>
      </c>
      <c r="M4746" t="str">
        <f t="shared" si="299"/>
        <v>No Intent</v>
      </c>
    </row>
    <row r="4747" spans="1:13">
      <c r="A4747">
        <v>10619</v>
      </c>
      <c r="B4747" t="s">
        <v>31</v>
      </c>
      <c r="C4747" t="s">
        <v>18</v>
      </c>
      <c r="D4747" s="3">
        <v>2218.8165824376001</v>
      </c>
      <c r="E4747">
        <v>61</v>
      </c>
      <c r="F4747" s="5" t="str">
        <f t="shared" si="296"/>
        <v>Senior</v>
      </c>
      <c r="G4747" t="s">
        <v>9019</v>
      </c>
      <c r="H4747">
        <v>3</v>
      </c>
      <c r="I4747" t="str">
        <f t="shared" si="297"/>
        <v>Occasional Buyer</v>
      </c>
      <c r="J4747">
        <v>3</v>
      </c>
      <c r="K4747" t="str">
        <f t="shared" si="298"/>
        <v>Neutral</v>
      </c>
      <c r="L4747">
        <v>0</v>
      </c>
      <c r="M4747" t="str">
        <f t="shared" si="299"/>
        <v>No Intent</v>
      </c>
    </row>
    <row r="4748" spans="1:13">
      <c r="A4748">
        <v>10620</v>
      </c>
      <c r="B4748" t="s">
        <v>9</v>
      </c>
      <c r="C4748" t="s">
        <v>22</v>
      </c>
      <c r="D4748" s="3">
        <v>1789.14940185512</v>
      </c>
      <c r="E4748">
        <v>43</v>
      </c>
      <c r="F4748" s="5" t="str">
        <f t="shared" si="296"/>
        <v>Middle aged</v>
      </c>
      <c r="G4748" t="s">
        <v>9020</v>
      </c>
      <c r="H4748">
        <v>17</v>
      </c>
      <c r="I4748" t="str">
        <f t="shared" si="297"/>
        <v>Very Frequent Buyer</v>
      </c>
      <c r="J4748">
        <v>3</v>
      </c>
      <c r="K4748" t="str">
        <f t="shared" si="298"/>
        <v>Neutral</v>
      </c>
      <c r="L4748">
        <v>1</v>
      </c>
      <c r="M4748" t="str">
        <f t="shared" si="299"/>
        <v>Intent to Purchase</v>
      </c>
    </row>
    <row r="4749" spans="1:13">
      <c r="A4749">
        <v>10621</v>
      </c>
      <c r="B4749" t="s">
        <v>24</v>
      </c>
      <c r="C4749" t="s">
        <v>13</v>
      </c>
      <c r="D4749" s="3">
        <v>715.84032784210797</v>
      </c>
      <c r="E4749">
        <v>57</v>
      </c>
      <c r="F4749" s="5" t="str">
        <f t="shared" si="296"/>
        <v>Mature Adult</v>
      </c>
      <c r="G4749" t="s">
        <v>9020</v>
      </c>
      <c r="H4749">
        <v>6</v>
      </c>
      <c r="I4749" t="str">
        <f t="shared" si="297"/>
        <v>Regular Buyer</v>
      </c>
      <c r="J4749">
        <v>3</v>
      </c>
      <c r="K4749" t="str">
        <f t="shared" si="298"/>
        <v>Neutral</v>
      </c>
      <c r="L4749">
        <v>1</v>
      </c>
      <c r="M4749" t="str">
        <f t="shared" si="299"/>
        <v>Intent to Purchase</v>
      </c>
    </row>
    <row r="4750" spans="1:13">
      <c r="A4750">
        <v>10622</v>
      </c>
      <c r="B4750" t="s">
        <v>9</v>
      </c>
      <c r="C4750" t="s">
        <v>28</v>
      </c>
      <c r="D4750" s="3">
        <v>850.48004405275003</v>
      </c>
      <c r="E4750">
        <v>32</v>
      </c>
      <c r="F4750" s="5" t="str">
        <f t="shared" si="296"/>
        <v>Adult</v>
      </c>
      <c r="G4750" t="s">
        <v>9020</v>
      </c>
      <c r="H4750">
        <v>14</v>
      </c>
      <c r="I4750" t="str">
        <f t="shared" si="297"/>
        <v>Very Frequent Buyer</v>
      </c>
      <c r="J4750">
        <v>2</v>
      </c>
      <c r="K4750" t="str">
        <f t="shared" si="298"/>
        <v>Unsatisfied</v>
      </c>
      <c r="L4750">
        <v>1</v>
      </c>
      <c r="M4750" t="str">
        <f t="shared" si="299"/>
        <v>Intent to Purchase</v>
      </c>
    </row>
    <row r="4751" spans="1:13">
      <c r="A4751">
        <v>10623</v>
      </c>
      <c r="B4751" t="s">
        <v>12</v>
      </c>
      <c r="C4751" t="s">
        <v>18</v>
      </c>
      <c r="D4751" s="3">
        <v>969.30003370298698</v>
      </c>
      <c r="E4751">
        <v>38</v>
      </c>
      <c r="F4751" s="5" t="str">
        <f t="shared" si="296"/>
        <v>Adult</v>
      </c>
      <c r="G4751" t="s">
        <v>9019</v>
      </c>
      <c r="H4751">
        <v>5</v>
      </c>
      <c r="I4751" t="str">
        <f t="shared" si="297"/>
        <v>Regular Buyer</v>
      </c>
      <c r="J4751">
        <v>1</v>
      </c>
      <c r="K4751" t="str">
        <f t="shared" si="298"/>
        <v>Unsatisfied</v>
      </c>
      <c r="L4751">
        <v>0</v>
      </c>
      <c r="M4751" t="str">
        <f t="shared" si="299"/>
        <v>No Intent</v>
      </c>
    </row>
    <row r="4752" spans="1:13">
      <c r="A4752">
        <v>10624</v>
      </c>
      <c r="B4752" t="s">
        <v>15</v>
      </c>
      <c r="C4752" t="s">
        <v>28</v>
      </c>
      <c r="D4752" s="3">
        <v>1208.48319172423</v>
      </c>
      <c r="E4752">
        <v>51</v>
      </c>
      <c r="F4752" s="5" t="str">
        <f t="shared" si="296"/>
        <v>Mature Adult</v>
      </c>
      <c r="G4752" t="s">
        <v>9019</v>
      </c>
      <c r="H4752">
        <v>12</v>
      </c>
      <c r="I4752" t="str">
        <f t="shared" si="297"/>
        <v>Frequent Buyer</v>
      </c>
      <c r="J4752">
        <v>5</v>
      </c>
      <c r="K4752" t="str">
        <f t="shared" si="298"/>
        <v>Satisfied</v>
      </c>
      <c r="L4752">
        <v>1</v>
      </c>
      <c r="M4752" t="str">
        <f t="shared" si="299"/>
        <v>Intent to Purchase</v>
      </c>
    </row>
    <row r="4753" spans="1:13">
      <c r="A4753">
        <v>10625</v>
      </c>
      <c r="B4753" t="s">
        <v>12</v>
      </c>
      <c r="C4753" t="s">
        <v>28</v>
      </c>
      <c r="D4753" s="3">
        <v>550.24532110082703</v>
      </c>
      <c r="E4753">
        <v>32</v>
      </c>
      <c r="F4753" s="5" t="str">
        <f t="shared" si="296"/>
        <v>Adult</v>
      </c>
      <c r="G4753" t="s">
        <v>9019</v>
      </c>
      <c r="H4753">
        <v>9</v>
      </c>
      <c r="I4753" t="str">
        <f t="shared" si="297"/>
        <v>Frequent Buyer</v>
      </c>
      <c r="J4753">
        <v>4</v>
      </c>
      <c r="K4753" t="str">
        <f t="shared" si="298"/>
        <v>Satisfied</v>
      </c>
      <c r="L4753">
        <v>1</v>
      </c>
      <c r="M4753" t="str">
        <f t="shared" si="299"/>
        <v>Intent to Purchase</v>
      </c>
    </row>
    <row r="4754" spans="1:13">
      <c r="A4754">
        <v>10626</v>
      </c>
      <c r="B4754" t="s">
        <v>31</v>
      </c>
      <c r="C4754" t="s">
        <v>13</v>
      </c>
      <c r="D4754" s="3">
        <v>1221.35690764126</v>
      </c>
      <c r="E4754">
        <v>48</v>
      </c>
      <c r="F4754" s="5" t="str">
        <f t="shared" si="296"/>
        <v>Middle aged</v>
      </c>
      <c r="G4754" t="s">
        <v>9019</v>
      </c>
      <c r="H4754">
        <v>3</v>
      </c>
      <c r="I4754" t="str">
        <f t="shared" si="297"/>
        <v>Occasional Buyer</v>
      </c>
      <c r="J4754">
        <v>2</v>
      </c>
      <c r="K4754" t="str">
        <f t="shared" si="298"/>
        <v>Unsatisfied</v>
      </c>
      <c r="L4754">
        <v>0</v>
      </c>
      <c r="M4754" t="str">
        <f t="shared" si="299"/>
        <v>No Intent</v>
      </c>
    </row>
    <row r="4755" spans="1:13">
      <c r="A4755">
        <v>10627</v>
      </c>
      <c r="B4755" t="s">
        <v>12</v>
      </c>
      <c r="C4755" t="s">
        <v>22</v>
      </c>
      <c r="D4755" s="3">
        <v>1125.4627937402799</v>
      </c>
      <c r="E4755">
        <v>22</v>
      </c>
      <c r="F4755" s="5" t="str">
        <f t="shared" si="296"/>
        <v>Young Adult</v>
      </c>
      <c r="G4755" t="s">
        <v>9020</v>
      </c>
      <c r="H4755">
        <v>6</v>
      </c>
      <c r="I4755" t="str">
        <f t="shared" si="297"/>
        <v>Regular Buyer</v>
      </c>
      <c r="J4755">
        <v>3</v>
      </c>
      <c r="K4755" t="str">
        <f t="shared" si="298"/>
        <v>Neutral</v>
      </c>
      <c r="L4755">
        <v>0</v>
      </c>
      <c r="M4755" t="str">
        <f t="shared" si="299"/>
        <v>No Intent</v>
      </c>
    </row>
    <row r="4756" spans="1:13">
      <c r="A4756">
        <v>10628</v>
      </c>
      <c r="B4756" t="s">
        <v>9</v>
      </c>
      <c r="C4756" t="s">
        <v>22</v>
      </c>
      <c r="D4756" s="3">
        <v>290.78407628536797</v>
      </c>
      <c r="E4756">
        <v>64</v>
      </c>
      <c r="F4756" s="5" t="str">
        <f t="shared" si="296"/>
        <v>Senior</v>
      </c>
      <c r="G4756" t="s">
        <v>9020</v>
      </c>
      <c r="H4756">
        <v>9</v>
      </c>
      <c r="I4756" t="str">
        <f t="shared" si="297"/>
        <v>Frequent Buyer</v>
      </c>
      <c r="J4756">
        <v>1</v>
      </c>
      <c r="K4756" t="str">
        <f t="shared" si="298"/>
        <v>Unsatisfied</v>
      </c>
      <c r="L4756">
        <v>1</v>
      </c>
      <c r="M4756" t="str">
        <f t="shared" si="299"/>
        <v>Intent to Purchase</v>
      </c>
    </row>
    <row r="4757" spans="1:13">
      <c r="A4757">
        <v>10629</v>
      </c>
      <c r="B4757" t="s">
        <v>24</v>
      </c>
      <c r="C4757" t="s">
        <v>28</v>
      </c>
      <c r="D4757" s="3">
        <v>2642.3209196926</v>
      </c>
      <c r="E4757">
        <v>29</v>
      </c>
      <c r="F4757" s="5" t="str">
        <f t="shared" si="296"/>
        <v>Young Adult</v>
      </c>
      <c r="G4757" t="s">
        <v>9019</v>
      </c>
      <c r="H4757">
        <v>5</v>
      </c>
      <c r="I4757" t="str">
        <f t="shared" si="297"/>
        <v>Regular Buyer</v>
      </c>
      <c r="J4757">
        <v>5</v>
      </c>
      <c r="K4757" t="str">
        <f t="shared" si="298"/>
        <v>Satisfied</v>
      </c>
      <c r="L4757">
        <v>0</v>
      </c>
      <c r="M4757" t="str">
        <f t="shared" si="299"/>
        <v>No Intent</v>
      </c>
    </row>
    <row r="4758" spans="1:13">
      <c r="A4758">
        <v>10630</v>
      </c>
      <c r="B4758" t="s">
        <v>24</v>
      </c>
      <c r="C4758" t="s">
        <v>28</v>
      </c>
      <c r="D4758" s="3">
        <v>120.421466087163</v>
      </c>
      <c r="E4758">
        <v>32</v>
      </c>
      <c r="F4758" s="5" t="str">
        <f t="shared" si="296"/>
        <v>Adult</v>
      </c>
      <c r="G4758" t="s">
        <v>9020</v>
      </c>
      <c r="H4758">
        <v>2</v>
      </c>
      <c r="I4758" t="str">
        <f t="shared" si="297"/>
        <v>Occasional Buyer</v>
      </c>
      <c r="J4758">
        <v>3</v>
      </c>
      <c r="K4758" t="str">
        <f t="shared" si="298"/>
        <v>Neutral</v>
      </c>
      <c r="L4758">
        <v>1</v>
      </c>
      <c r="M4758" t="str">
        <f t="shared" si="299"/>
        <v>Intent to Purchase</v>
      </c>
    </row>
    <row r="4759" spans="1:13">
      <c r="A4759">
        <v>10631</v>
      </c>
      <c r="B4759" t="s">
        <v>15</v>
      </c>
      <c r="C4759" t="s">
        <v>28</v>
      </c>
      <c r="D4759" s="3">
        <v>979.35053988555501</v>
      </c>
      <c r="E4759">
        <v>42</v>
      </c>
      <c r="F4759" s="5" t="str">
        <f t="shared" si="296"/>
        <v>Middle aged</v>
      </c>
      <c r="G4759" t="s">
        <v>9019</v>
      </c>
      <c r="H4759">
        <v>11</v>
      </c>
      <c r="I4759" t="str">
        <f t="shared" si="297"/>
        <v>Frequent Buyer</v>
      </c>
      <c r="J4759">
        <v>1</v>
      </c>
      <c r="K4759" t="str">
        <f t="shared" si="298"/>
        <v>Unsatisfied</v>
      </c>
      <c r="L4759">
        <v>0</v>
      </c>
      <c r="M4759" t="str">
        <f t="shared" si="299"/>
        <v>No Intent</v>
      </c>
    </row>
    <row r="4760" spans="1:13">
      <c r="A4760">
        <v>10632</v>
      </c>
      <c r="B4760" t="s">
        <v>12</v>
      </c>
      <c r="C4760" t="s">
        <v>22</v>
      </c>
      <c r="D4760" s="3">
        <v>2375.99513754083</v>
      </c>
      <c r="E4760">
        <v>33</v>
      </c>
      <c r="F4760" s="5" t="str">
        <f t="shared" si="296"/>
        <v>Adult</v>
      </c>
      <c r="G4760" t="s">
        <v>9019</v>
      </c>
      <c r="H4760">
        <v>5</v>
      </c>
      <c r="I4760" t="str">
        <f t="shared" si="297"/>
        <v>Regular Buyer</v>
      </c>
      <c r="J4760">
        <v>3</v>
      </c>
      <c r="K4760" t="str">
        <f t="shared" si="298"/>
        <v>Neutral</v>
      </c>
      <c r="L4760">
        <v>0</v>
      </c>
      <c r="M4760" t="str">
        <f t="shared" si="299"/>
        <v>No Intent</v>
      </c>
    </row>
    <row r="4761" spans="1:13">
      <c r="A4761">
        <v>10633</v>
      </c>
      <c r="B4761" t="s">
        <v>9</v>
      </c>
      <c r="C4761" t="s">
        <v>18</v>
      </c>
      <c r="D4761" s="3">
        <v>798.60914092514599</v>
      </c>
      <c r="E4761">
        <v>35</v>
      </c>
      <c r="F4761" s="5" t="str">
        <f t="shared" si="296"/>
        <v>Adult</v>
      </c>
      <c r="G4761" t="s">
        <v>9020</v>
      </c>
      <c r="H4761">
        <v>16</v>
      </c>
      <c r="I4761" t="str">
        <f t="shared" si="297"/>
        <v>Very Frequent Buyer</v>
      </c>
      <c r="J4761">
        <v>1</v>
      </c>
      <c r="K4761" t="str">
        <f t="shared" si="298"/>
        <v>Unsatisfied</v>
      </c>
      <c r="L4761">
        <v>1</v>
      </c>
      <c r="M4761" t="str">
        <f t="shared" si="299"/>
        <v>Intent to Purchase</v>
      </c>
    </row>
    <row r="4762" spans="1:13">
      <c r="A4762">
        <v>10634</v>
      </c>
      <c r="B4762" t="s">
        <v>12</v>
      </c>
      <c r="C4762" t="s">
        <v>28</v>
      </c>
      <c r="D4762" s="3">
        <v>1122.94868519794</v>
      </c>
      <c r="E4762">
        <v>44</v>
      </c>
      <c r="F4762" s="5" t="str">
        <f t="shared" si="296"/>
        <v>Middle aged</v>
      </c>
      <c r="G4762" t="s">
        <v>9019</v>
      </c>
      <c r="H4762">
        <v>13</v>
      </c>
      <c r="I4762" t="str">
        <f t="shared" si="297"/>
        <v>Very Frequent Buyer</v>
      </c>
      <c r="J4762">
        <v>3</v>
      </c>
      <c r="K4762" t="str">
        <f t="shared" si="298"/>
        <v>Neutral</v>
      </c>
      <c r="L4762">
        <v>0</v>
      </c>
      <c r="M4762" t="str">
        <f t="shared" si="299"/>
        <v>No Intent</v>
      </c>
    </row>
    <row r="4763" spans="1:13">
      <c r="A4763">
        <v>10635</v>
      </c>
      <c r="B4763" t="s">
        <v>12</v>
      </c>
      <c r="C4763" t="s">
        <v>22</v>
      </c>
      <c r="D4763" s="3">
        <v>145.12401731266101</v>
      </c>
      <c r="E4763">
        <v>42</v>
      </c>
      <c r="F4763" s="5" t="str">
        <f t="shared" si="296"/>
        <v>Middle aged</v>
      </c>
      <c r="G4763" t="s">
        <v>9019</v>
      </c>
      <c r="H4763">
        <v>6</v>
      </c>
      <c r="I4763" t="str">
        <f t="shared" si="297"/>
        <v>Regular Buyer</v>
      </c>
      <c r="J4763">
        <v>5</v>
      </c>
      <c r="K4763" t="str">
        <f t="shared" si="298"/>
        <v>Satisfied</v>
      </c>
      <c r="L4763">
        <v>1</v>
      </c>
      <c r="M4763" t="str">
        <f t="shared" si="299"/>
        <v>Intent to Purchase</v>
      </c>
    </row>
    <row r="4764" spans="1:13">
      <c r="A4764">
        <v>10636</v>
      </c>
      <c r="B4764" t="s">
        <v>15</v>
      </c>
      <c r="C4764" t="s">
        <v>13</v>
      </c>
      <c r="D4764" s="3">
        <v>2237.89027733492</v>
      </c>
      <c r="E4764">
        <v>37</v>
      </c>
      <c r="F4764" s="5" t="str">
        <f t="shared" si="296"/>
        <v>Adult</v>
      </c>
      <c r="G4764" t="s">
        <v>9019</v>
      </c>
      <c r="H4764">
        <v>9</v>
      </c>
      <c r="I4764" t="str">
        <f t="shared" si="297"/>
        <v>Frequent Buyer</v>
      </c>
      <c r="J4764">
        <v>2</v>
      </c>
      <c r="K4764" t="str">
        <f t="shared" si="298"/>
        <v>Unsatisfied</v>
      </c>
      <c r="L4764">
        <v>0</v>
      </c>
      <c r="M4764" t="str">
        <f t="shared" si="299"/>
        <v>No Intent</v>
      </c>
    </row>
    <row r="4765" spans="1:13">
      <c r="A4765">
        <v>10637</v>
      </c>
      <c r="B4765" t="s">
        <v>9</v>
      </c>
      <c r="C4765" t="s">
        <v>18</v>
      </c>
      <c r="D4765" s="3">
        <v>667.61369682628595</v>
      </c>
      <c r="E4765">
        <v>24</v>
      </c>
      <c r="F4765" s="5" t="str">
        <f t="shared" si="296"/>
        <v>Young Adult</v>
      </c>
      <c r="G4765" t="s">
        <v>9019</v>
      </c>
      <c r="H4765">
        <v>10</v>
      </c>
      <c r="I4765" t="str">
        <f t="shared" si="297"/>
        <v>Frequent Buyer</v>
      </c>
      <c r="J4765">
        <v>2</v>
      </c>
      <c r="K4765" t="str">
        <f t="shared" si="298"/>
        <v>Unsatisfied</v>
      </c>
      <c r="L4765">
        <v>0</v>
      </c>
      <c r="M4765" t="str">
        <f t="shared" si="299"/>
        <v>No Intent</v>
      </c>
    </row>
    <row r="4766" spans="1:13">
      <c r="A4766">
        <v>10638</v>
      </c>
      <c r="B4766" t="s">
        <v>24</v>
      </c>
      <c r="C4766" t="s">
        <v>28</v>
      </c>
      <c r="D4766" s="3">
        <v>1564.18502315977</v>
      </c>
      <c r="E4766">
        <v>44</v>
      </c>
      <c r="F4766" s="5" t="str">
        <f t="shared" si="296"/>
        <v>Middle aged</v>
      </c>
      <c r="G4766" t="s">
        <v>9019</v>
      </c>
      <c r="H4766">
        <v>14</v>
      </c>
      <c r="I4766" t="str">
        <f t="shared" si="297"/>
        <v>Very Frequent Buyer</v>
      </c>
      <c r="J4766">
        <v>3</v>
      </c>
      <c r="K4766" t="str">
        <f t="shared" si="298"/>
        <v>Neutral</v>
      </c>
      <c r="L4766">
        <v>0</v>
      </c>
      <c r="M4766" t="str">
        <f t="shared" si="299"/>
        <v>No Intent</v>
      </c>
    </row>
    <row r="4767" spans="1:13">
      <c r="A4767">
        <v>10639</v>
      </c>
      <c r="B4767" t="s">
        <v>12</v>
      </c>
      <c r="C4767" t="s">
        <v>22</v>
      </c>
      <c r="D4767" s="3">
        <v>2422.3320679445801</v>
      </c>
      <c r="E4767">
        <v>18</v>
      </c>
      <c r="F4767" s="5" t="str">
        <f t="shared" si="296"/>
        <v>Adolescent</v>
      </c>
      <c r="G4767" t="s">
        <v>9020</v>
      </c>
      <c r="H4767">
        <v>8</v>
      </c>
      <c r="I4767" t="str">
        <f t="shared" si="297"/>
        <v>Frequent Buyer</v>
      </c>
      <c r="J4767">
        <v>5</v>
      </c>
      <c r="K4767" t="str">
        <f t="shared" si="298"/>
        <v>Satisfied</v>
      </c>
      <c r="L4767">
        <v>1</v>
      </c>
      <c r="M4767" t="str">
        <f t="shared" si="299"/>
        <v>Intent to Purchase</v>
      </c>
    </row>
    <row r="4768" spans="1:13">
      <c r="A4768">
        <v>10640</v>
      </c>
      <c r="B4768" t="s">
        <v>24</v>
      </c>
      <c r="C4768" t="s">
        <v>13</v>
      </c>
      <c r="D4768" s="3">
        <v>461.43158970313601</v>
      </c>
      <c r="E4768">
        <v>21</v>
      </c>
      <c r="F4768" s="5" t="str">
        <f t="shared" si="296"/>
        <v>Young Adult</v>
      </c>
      <c r="G4768" t="s">
        <v>9019</v>
      </c>
      <c r="H4768">
        <v>3</v>
      </c>
      <c r="I4768" t="str">
        <f t="shared" si="297"/>
        <v>Occasional Buyer</v>
      </c>
      <c r="J4768">
        <v>3</v>
      </c>
      <c r="K4768" t="str">
        <f t="shared" si="298"/>
        <v>Neutral</v>
      </c>
      <c r="L4768">
        <v>0</v>
      </c>
      <c r="M4768" t="str">
        <f t="shared" si="299"/>
        <v>No Intent</v>
      </c>
    </row>
    <row r="4769" spans="1:13">
      <c r="A4769">
        <v>10641</v>
      </c>
      <c r="B4769" t="s">
        <v>9</v>
      </c>
      <c r="C4769" t="s">
        <v>10</v>
      </c>
      <c r="D4769" s="3">
        <v>1611.52216380654</v>
      </c>
      <c r="E4769">
        <v>55</v>
      </c>
      <c r="F4769" s="5" t="str">
        <f t="shared" si="296"/>
        <v>Mature Adult</v>
      </c>
      <c r="G4769" t="s">
        <v>9020</v>
      </c>
      <c r="H4769">
        <v>15</v>
      </c>
      <c r="I4769" t="str">
        <f t="shared" si="297"/>
        <v>Very Frequent Buyer</v>
      </c>
      <c r="J4769">
        <v>5</v>
      </c>
      <c r="K4769" t="str">
        <f t="shared" si="298"/>
        <v>Satisfied</v>
      </c>
      <c r="L4769">
        <v>1</v>
      </c>
      <c r="M4769" t="str">
        <f t="shared" si="299"/>
        <v>Intent to Purchase</v>
      </c>
    </row>
    <row r="4770" spans="1:13">
      <c r="A4770">
        <v>10642</v>
      </c>
      <c r="B4770" t="s">
        <v>24</v>
      </c>
      <c r="C4770" t="s">
        <v>18</v>
      </c>
      <c r="D4770" s="3">
        <v>981.43646469774205</v>
      </c>
      <c r="E4770">
        <v>43</v>
      </c>
      <c r="F4770" s="5" t="str">
        <f t="shared" si="296"/>
        <v>Middle aged</v>
      </c>
      <c r="G4770" t="s">
        <v>9020</v>
      </c>
      <c r="H4770">
        <v>16</v>
      </c>
      <c r="I4770" t="str">
        <f t="shared" si="297"/>
        <v>Very Frequent Buyer</v>
      </c>
      <c r="J4770">
        <v>1</v>
      </c>
      <c r="K4770" t="str">
        <f t="shared" si="298"/>
        <v>Unsatisfied</v>
      </c>
      <c r="L4770">
        <v>1</v>
      </c>
      <c r="M4770" t="str">
        <f t="shared" si="299"/>
        <v>Intent to Purchase</v>
      </c>
    </row>
    <row r="4771" spans="1:13">
      <c r="A4771">
        <v>10643</v>
      </c>
      <c r="B4771" t="s">
        <v>15</v>
      </c>
      <c r="C4771" t="s">
        <v>22</v>
      </c>
      <c r="D4771" s="3">
        <v>1630.3587260157601</v>
      </c>
      <c r="E4771">
        <v>60</v>
      </c>
      <c r="F4771" s="5" t="str">
        <f t="shared" si="296"/>
        <v>Senior</v>
      </c>
      <c r="G4771" t="s">
        <v>9019</v>
      </c>
      <c r="H4771">
        <v>17</v>
      </c>
      <c r="I4771" t="str">
        <f t="shared" si="297"/>
        <v>Very Frequent Buyer</v>
      </c>
      <c r="J4771">
        <v>5</v>
      </c>
      <c r="K4771" t="str">
        <f t="shared" si="298"/>
        <v>Satisfied</v>
      </c>
      <c r="L4771">
        <v>1</v>
      </c>
      <c r="M4771" t="str">
        <f t="shared" si="299"/>
        <v>Intent to Purchase</v>
      </c>
    </row>
    <row r="4772" spans="1:13">
      <c r="A4772">
        <v>10644</v>
      </c>
      <c r="B4772" t="s">
        <v>31</v>
      </c>
      <c r="C4772" t="s">
        <v>10</v>
      </c>
      <c r="D4772" s="3">
        <v>1981.7388095881099</v>
      </c>
      <c r="E4772">
        <v>49</v>
      </c>
      <c r="F4772" s="5" t="str">
        <f t="shared" si="296"/>
        <v>Middle aged</v>
      </c>
      <c r="G4772" t="s">
        <v>9020</v>
      </c>
      <c r="H4772">
        <v>8</v>
      </c>
      <c r="I4772" t="str">
        <f t="shared" si="297"/>
        <v>Frequent Buyer</v>
      </c>
      <c r="J4772">
        <v>1</v>
      </c>
      <c r="K4772" t="str">
        <f t="shared" si="298"/>
        <v>Unsatisfied</v>
      </c>
      <c r="L4772">
        <v>1</v>
      </c>
      <c r="M4772" t="str">
        <f t="shared" si="299"/>
        <v>Intent to Purchase</v>
      </c>
    </row>
    <row r="4773" spans="1:13">
      <c r="A4773">
        <v>10645</v>
      </c>
      <c r="B4773" t="s">
        <v>15</v>
      </c>
      <c r="C4773" t="s">
        <v>10</v>
      </c>
      <c r="D4773" s="3">
        <v>1119.4645333404601</v>
      </c>
      <c r="E4773">
        <v>29</v>
      </c>
      <c r="F4773" s="5" t="str">
        <f t="shared" si="296"/>
        <v>Young Adult</v>
      </c>
      <c r="G4773" t="s">
        <v>9020</v>
      </c>
      <c r="H4773">
        <v>6</v>
      </c>
      <c r="I4773" t="str">
        <f t="shared" si="297"/>
        <v>Regular Buyer</v>
      </c>
      <c r="J4773">
        <v>2</v>
      </c>
      <c r="K4773" t="str">
        <f t="shared" si="298"/>
        <v>Unsatisfied</v>
      </c>
      <c r="L4773">
        <v>0</v>
      </c>
      <c r="M4773" t="str">
        <f t="shared" si="299"/>
        <v>No Intent</v>
      </c>
    </row>
    <row r="4774" spans="1:13">
      <c r="A4774">
        <v>10646</v>
      </c>
      <c r="B4774" t="s">
        <v>12</v>
      </c>
      <c r="C4774" t="s">
        <v>10</v>
      </c>
      <c r="D4774" s="3">
        <v>2360.8627375440301</v>
      </c>
      <c r="E4774">
        <v>31</v>
      </c>
      <c r="F4774" s="5" t="str">
        <f t="shared" si="296"/>
        <v>Adult</v>
      </c>
      <c r="G4774" t="s">
        <v>9019</v>
      </c>
      <c r="H4774">
        <v>2</v>
      </c>
      <c r="I4774" t="str">
        <f t="shared" si="297"/>
        <v>Occasional Buyer</v>
      </c>
      <c r="J4774">
        <v>3</v>
      </c>
      <c r="K4774" t="str">
        <f t="shared" si="298"/>
        <v>Neutral</v>
      </c>
      <c r="L4774">
        <v>0</v>
      </c>
      <c r="M4774" t="str">
        <f t="shared" si="299"/>
        <v>No Intent</v>
      </c>
    </row>
    <row r="4775" spans="1:13">
      <c r="A4775">
        <v>10647</v>
      </c>
      <c r="B4775" t="s">
        <v>15</v>
      </c>
      <c r="C4775" t="s">
        <v>13</v>
      </c>
      <c r="D4775" s="3">
        <v>966.78447639942794</v>
      </c>
      <c r="E4775">
        <v>23</v>
      </c>
      <c r="F4775" s="5" t="str">
        <f t="shared" si="296"/>
        <v>Young Adult</v>
      </c>
      <c r="G4775" t="s">
        <v>9020</v>
      </c>
      <c r="H4775">
        <v>17</v>
      </c>
      <c r="I4775" t="str">
        <f t="shared" si="297"/>
        <v>Very Frequent Buyer</v>
      </c>
      <c r="J4775">
        <v>3</v>
      </c>
      <c r="K4775" t="str">
        <f t="shared" si="298"/>
        <v>Neutral</v>
      </c>
      <c r="L4775">
        <v>0</v>
      </c>
      <c r="M4775" t="str">
        <f t="shared" si="299"/>
        <v>No Intent</v>
      </c>
    </row>
    <row r="4776" spans="1:13">
      <c r="A4776">
        <v>10648</v>
      </c>
      <c r="B4776" t="s">
        <v>31</v>
      </c>
      <c r="C4776" t="s">
        <v>13</v>
      </c>
      <c r="D4776" s="3">
        <v>985.84864348896701</v>
      </c>
      <c r="E4776">
        <v>48</v>
      </c>
      <c r="F4776" s="5" t="str">
        <f t="shared" si="296"/>
        <v>Middle aged</v>
      </c>
      <c r="G4776" t="s">
        <v>9020</v>
      </c>
      <c r="H4776">
        <v>15</v>
      </c>
      <c r="I4776" t="str">
        <f t="shared" si="297"/>
        <v>Very Frequent Buyer</v>
      </c>
      <c r="J4776">
        <v>4</v>
      </c>
      <c r="K4776" t="str">
        <f t="shared" si="298"/>
        <v>Satisfied</v>
      </c>
      <c r="L4776">
        <v>1</v>
      </c>
      <c r="M4776" t="str">
        <f t="shared" si="299"/>
        <v>Intent to Purchase</v>
      </c>
    </row>
    <row r="4777" spans="1:13">
      <c r="A4777">
        <v>10649</v>
      </c>
      <c r="B4777" t="s">
        <v>9</v>
      </c>
      <c r="C4777" t="s">
        <v>18</v>
      </c>
      <c r="D4777" s="3">
        <v>269.114817751435</v>
      </c>
      <c r="E4777">
        <v>35</v>
      </c>
      <c r="F4777" s="5" t="str">
        <f t="shared" si="296"/>
        <v>Adult</v>
      </c>
      <c r="G4777" t="s">
        <v>9019</v>
      </c>
      <c r="H4777">
        <v>18</v>
      </c>
      <c r="I4777" t="str">
        <f t="shared" si="297"/>
        <v>Very Frequent Buyer</v>
      </c>
      <c r="J4777">
        <v>4</v>
      </c>
      <c r="K4777" t="str">
        <f t="shared" si="298"/>
        <v>Satisfied</v>
      </c>
      <c r="L4777">
        <v>1</v>
      </c>
      <c r="M4777" t="str">
        <f t="shared" si="299"/>
        <v>Intent to Purchase</v>
      </c>
    </row>
    <row r="4778" spans="1:13">
      <c r="A4778">
        <v>10650</v>
      </c>
      <c r="B4778" t="s">
        <v>24</v>
      </c>
      <c r="C4778" t="s">
        <v>28</v>
      </c>
      <c r="D4778" s="3">
        <v>2410.0960765651598</v>
      </c>
      <c r="E4778">
        <v>64</v>
      </c>
      <c r="F4778" s="5" t="str">
        <f t="shared" si="296"/>
        <v>Senior</v>
      </c>
      <c r="G4778" t="s">
        <v>9019</v>
      </c>
      <c r="H4778">
        <v>10</v>
      </c>
      <c r="I4778" t="str">
        <f t="shared" si="297"/>
        <v>Frequent Buyer</v>
      </c>
      <c r="J4778">
        <v>3</v>
      </c>
      <c r="K4778" t="str">
        <f t="shared" si="298"/>
        <v>Neutral</v>
      </c>
      <c r="L4778">
        <v>0</v>
      </c>
      <c r="M4778" t="str">
        <f t="shared" si="299"/>
        <v>No Intent</v>
      </c>
    </row>
    <row r="4779" spans="1:13">
      <c r="A4779">
        <v>10651</v>
      </c>
      <c r="B4779" t="s">
        <v>12</v>
      </c>
      <c r="C4779" t="s">
        <v>18</v>
      </c>
      <c r="D4779" s="3">
        <v>897.27675711298002</v>
      </c>
      <c r="E4779">
        <v>30</v>
      </c>
      <c r="F4779" s="5" t="str">
        <f t="shared" si="296"/>
        <v>Adult</v>
      </c>
      <c r="G4779" t="s">
        <v>9019</v>
      </c>
      <c r="H4779">
        <v>19</v>
      </c>
      <c r="I4779" t="str">
        <f t="shared" si="297"/>
        <v>Very Frequent Buyer</v>
      </c>
      <c r="J4779">
        <v>3</v>
      </c>
      <c r="K4779" t="str">
        <f t="shared" si="298"/>
        <v>Neutral</v>
      </c>
      <c r="L4779">
        <v>0</v>
      </c>
      <c r="M4779" t="str">
        <f t="shared" si="299"/>
        <v>No Intent</v>
      </c>
    </row>
    <row r="4780" spans="1:13">
      <c r="A4780">
        <v>10652</v>
      </c>
      <c r="B4780" t="s">
        <v>12</v>
      </c>
      <c r="C4780" t="s">
        <v>28</v>
      </c>
      <c r="D4780" s="3">
        <v>244.23248901313301</v>
      </c>
      <c r="E4780">
        <v>19</v>
      </c>
      <c r="F4780" s="5" t="str">
        <f t="shared" ref="F4780:F4843" si="300">IF(E4780&lt;20,"Adolescent",IF(E4780&lt;30,"Young Adult",IF(E4780&lt;40,"Adult",IF(E4780&lt;50,"Middle aged",IF(E4780&lt;60,"Mature Adult","Senior")))))</f>
        <v>Adolescent</v>
      </c>
      <c r="G4780" t="s">
        <v>9019</v>
      </c>
      <c r="H4780">
        <v>5</v>
      </c>
      <c r="I4780" t="str">
        <f t="shared" si="297"/>
        <v>Regular Buyer</v>
      </c>
      <c r="J4780">
        <v>5</v>
      </c>
      <c r="K4780" t="str">
        <f t="shared" si="298"/>
        <v>Satisfied</v>
      </c>
      <c r="L4780">
        <v>0</v>
      </c>
      <c r="M4780" t="str">
        <f t="shared" si="299"/>
        <v>No Intent</v>
      </c>
    </row>
    <row r="4781" spans="1:13">
      <c r="A4781">
        <v>10653</v>
      </c>
      <c r="B4781" t="s">
        <v>12</v>
      </c>
      <c r="C4781" t="s">
        <v>28</v>
      </c>
      <c r="D4781" s="3">
        <v>1384.61614163017</v>
      </c>
      <c r="E4781">
        <v>29</v>
      </c>
      <c r="F4781" s="5" t="str">
        <f t="shared" si="300"/>
        <v>Young Adult</v>
      </c>
      <c r="G4781" t="s">
        <v>9020</v>
      </c>
      <c r="H4781">
        <v>5</v>
      </c>
      <c r="I4781" t="str">
        <f t="shared" si="297"/>
        <v>Regular Buyer</v>
      </c>
      <c r="J4781">
        <v>3</v>
      </c>
      <c r="K4781" t="str">
        <f t="shared" si="298"/>
        <v>Neutral</v>
      </c>
      <c r="L4781">
        <v>0</v>
      </c>
      <c r="M4781" t="str">
        <f t="shared" si="299"/>
        <v>No Intent</v>
      </c>
    </row>
    <row r="4782" spans="1:13">
      <c r="A4782">
        <v>10654</v>
      </c>
      <c r="B4782" t="s">
        <v>31</v>
      </c>
      <c r="C4782" t="s">
        <v>18</v>
      </c>
      <c r="D4782" s="3">
        <v>347.82933898121399</v>
      </c>
      <c r="E4782">
        <v>48</v>
      </c>
      <c r="F4782" s="5" t="str">
        <f t="shared" si="300"/>
        <v>Middle aged</v>
      </c>
      <c r="G4782" t="s">
        <v>9019</v>
      </c>
      <c r="H4782">
        <v>13</v>
      </c>
      <c r="I4782" t="str">
        <f t="shared" si="297"/>
        <v>Very Frequent Buyer</v>
      </c>
      <c r="J4782">
        <v>1</v>
      </c>
      <c r="K4782" t="str">
        <f t="shared" si="298"/>
        <v>Unsatisfied</v>
      </c>
      <c r="L4782">
        <v>0</v>
      </c>
      <c r="M4782" t="str">
        <f t="shared" si="299"/>
        <v>No Intent</v>
      </c>
    </row>
    <row r="4783" spans="1:13">
      <c r="A4783">
        <v>10655</v>
      </c>
      <c r="B4783" t="s">
        <v>24</v>
      </c>
      <c r="C4783" t="s">
        <v>22</v>
      </c>
      <c r="D4783" s="3">
        <v>1311.90146388521</v>
      </c>
      <c r="E4783">
        <v>49</v>
      </c>
      <c r="F4783" s="5" t="str">
        <f t="shared" si="300"/>
        <v>Middle aged</v>
      </c>
      <c r="G4783" t="s">
        <v>9020</v>
      </c>
      <c r="H4783">
        <v>5</v>
      </c>
      <c r="I4783" t="str">
        <f t="shared" si="297"/>
        <v>Regular Buyer</v>
      </c>
      <c r="J4783">
        <v>3</v>
      </c>
      <c r="K4783" t="str">
        <f t="shared" si="298"/>
        <v>Neutral</v>
      </c>
      <c r="L4783">
        <v>1</v>
      </c>
      <c r="M4783" t="str">
        <f t="shared" si="299"/>
        <v>Intent to Purchase</v>
      </c>
    </row>
    <row r="4784" spans="1:13">
      <c r="A4784">
        <v>10656</v>
      </c>
      <c r="B4784" t="s">
        <v>9</v>
      </c>
      <c r="C4784" t="s">
        <v>13</v>
      </c>
      <c r="D4784" s="3">
        <v>981.42184148671595</v>
      </c>
      <c r="E4784">
        <v>41</v>
      </c>
      <c r="F4784" s="5" t="str">
        <f t="shared" si="300"/>
        <v>Middle aged</v>
      </c>
      <c r="G4784" t="s">
        <v>9020</v>
      </c>
      <c r="H4784">
        <v>13</v>
      </c>
      <c r="I4784" t="str">
        <f t="shared" si="297"/>
        <v>Very Frequent Buyer</v>
      </c>
      <c r="J4784">
        <v>1</v>
      </c>
      <c r="K4784" t="str">
        <f t="shared" si="298"/>
        <v>Unsatisfied</v>
      </c>
      <c r="L4784">
        <v>1</v>
      </c>
      <c r="M4784" t="str">
        <f t="shared" si="299"/>
        <v>Intent to Purchase</v>
      </c>
    </row>
    <row r="4785" spans="1:13">
      <c r="A4785">
        <v>10657</v>
      </c>
      <c r="B4785" t="s">
        <v>15</v>
      </c>
      <c r="C4785" t="s">
        <v>18</v>
      </c>
      <c r="D4785" s="3">
        <v>1870.19812736927</v>
      </c>
      <c r="E4785">
        <v>62</v>
      </c>
      <c r="F4785" s="5" t="str">
        <f t="shared" si="300"/>
        <v>Senior</v>
      </c>
      <c r="G4785" t="s">
        <v>9019</v>
      </c>
      <c r="H4785">
        <v>16</v>
      </c>
      <c r="I4785" t="str">
        <f t="shared" si="297"/>
        <v>Very Frequent Buyer</v>
      </c>
      <c r="J4785">
        <v>5</v>
      </c>
      <c r="K4785" t="str">
        <f t="shared" si="298"/>
        <v>Satisfied</v>
      </c>
      <c r="L4785">
        <v>1</v>
      </c>
      <c r="M4785" t="str">
        <f t="shared" si="299"/>
        <v>Intent to Purchase</v>
      </c>
    </row>
    <row r="4786" spans="1:13">
      <c r="A4786">
        <v>10658</v>
      </c>
      <c r="B4786" t="s">
        <v>24</v>
      </c>
      <c r="C4786" t="s">
        <v>28</v>
      </c>
      <c r="D4786" s="3">
        <v>1223.83000407333</v>
      </c>
      <c r="E4786">
        <v>20</v>
      </c>
      <c r="F4786" s="5" t="str">
        <f t="shared" si="300"/>
        <v>Young Adult</v>
      </c>
      <c r="G4786" t="s">
        <v>9020</v>
      </c>
      <c r="H4786">
        <v>12</v>
      </c>
      <c r="I4786" t="str">
        <f t="shared" si="297"/>
        <v>Frequent Buyer</v>
      </c>
      <c r="J4786">
        <v>1</v>
      </c>
      <c r="K4786" t="str">
        <f t="shared" si="298"/>
        <v>Unsatisfied</v>
      </c>
      <c r="L4786">
        <v>0</v>
      </c>
      <c r="M4786" t="str">
        <f t="shared" si="299"/>
        <v>No Intent</v>
      </c>
    </row>
    <row r="4787" spans="1:13">
      <c r="A4787">
        <v>10659</v>
      </c>
      <c r="B4787" t="s">
        <v>9</v>
      </c>
      <c r="C4787" t="s">
        <v>10</v>
      </c>
      <c r="D4787" s="3">
        <v>2976.4294588344701</v>
      </c>
      <c r="E4787">
        <v>26</v>
      </c>
      <c r="F4787" s="5" t="str">
        <f t="shared" si="300"/>
        <v>Young Adult</v>
      </c>
      <c r="G4787" t="s">
        <v>9020</v>
      </c>
      <c r="H4787">
        <v>5</v>
      </c>
      <c r="I4787" t="str">
        <f t="shared" si="297"/>
        <v>Regular Buyer</v>
      </c>
      <c r="J4787">
        <v>1</v>
      </c>
      <c r="K4787" t="str">
        <f t="shared" si="298"/>
        <v>Unsatisfied</v>
      </c>
      <c r="L4787">
        <v>0</v>
      </c>
      <c r="M4787" t="str">
        <f t="shared" si="299"/>
        <v>No Intent</v>
      </c>
    </row>
    <row r="4788" spans="1:13">
      <c r="A4788">
        <v>10660</v>
      </c>
      <c r="B4788" t="s">
        <v>24</v>
      </c>
      <c r="C4788" t="s">
        <v>22</v>
      </c>
      <c r="D4788" s="3">
        <v>2232.9113985655199</v>
      </c>
      <c r="E4788">
        <v>30</v>
      </c>
      <c r="F4788" s="5" t="str">
        <f t="shared" si="300"/>
        <v>Adult</v>
      </c>
      <c r="G4788" t="s">
        <v>9020</v>
      </c>
      <c r="H4788">
        <v>6</v>
      </c>
      <c r="I4788" t="str">
        <f t="shared" si="297"/>
        <v>Regular Buyer</v>
      </c>
      <c r="J4788">
        <v>2</v>
      </c>
      <c r="K4788" t="str">
        <f t="shared" si="298"/>
        <v>Unsatisfied</v>
      </c>
      <c r="L4788">
        <v>0</v>
      </c>
      <c r="M4788" t="str">
        <f t="shared" si="299"/>
        <v>No Intent</v>
      </c>
    </row>
    <row r="4789" spans="1:13">
      <c r="A4789">
        <v>10661</v>
      </c>
      <c r="B4789" t="s">
        <v>31</v>
      </c>
      <c r="C4789" t="s">
        <v>18</v>
      </c>
      <c r="D4789" s="3">
        <v>1912.2818314659401</v>
      </c>
      <c r="E4789">
        <v>19</v>
      </c>
      <c r="F4789" s="5" t="str">
        <f t="shared" si="300"/>
        <v>Adolescent</v>
      </c>
      <c r="G4789" t="s">
        <v>9020</v>
      </c>
      <c r="H4789">
        <v>5</v>
      </c>
      <c r="I4789" t="str">
        <f t="shared" si="297"/>
        <v>Regular Buyer</v>
      </c>
      <c r="J4789">
        <v>2</v>
      </c>
      <c r="K4789" t="str">
        <f t="shared" si="298"/>
        <v>Unsatisfied</v>
      </c>
      <c r="L4789">
        <v>0</v>
      </c>
      <c r="M4789" t="str">
        <f t="shared" si="299"/>
        <v>No Intent</v>
      </c>
    </row>
    <row r="4790" spans="1:13">
      <c r="A4790">
        <v>10662</v>
      </c>
      <c r="B4790" t="s">
        <v>24</v>
      </c>
      <c r="C4790" t="s">
        <v>28</v>
      </c>
      <c r="D4790" s="3">
        <v>2580.66523088452</v>
      </c>
      <c r="E4790">
        <v>69</v>
      </c>
      <c r="F4790" s="5" t="str">
        <f t="shared" si="300"/>
        <v>Senior</v>
      </c>
      <c r="G4790" t="s">
        <v>9019</v>
      </c>
      <c r="H4790">
        <v>15</v>
      </c>
      <c r="I4790" t="str">
        <f t="shared" si="297"/>
        <v>Very Frequent Buyer</v>
      </c>
      <c r="J4790">
        <v>3</v>
      </c>
      <c r="K4790" t="str">
        <f t="shared" si="298"/>
        <v>Neutral</v>
      </c>
      <c r="L4790">
        <v>0</v>
      </c>
      <c r="M4790" t="str">
        <f t="shared" si="299"/>
        <v>No Intent</v>
      </c>
    </row>
    <row r="4791" spans="1:13">
      <c r="A4791">
        <v>10663</v>
      </c>
      <c r="B4791" t="s">
        <v>9</v>
      </c>
      <c r="C4791" t="s">
        <v>22</v>
      </c>
      <c r="D4791" s="3">
        <v>2279.4694436977802</v>
      </c>
      <c r="E4791">
        <v>22</v>
      </c>
      <c r="F4791" s="5" t="str">
        <f t="shared" si="300"/>
        <v>Young Adult</v>
      </c>
      <c r="G4791" t="s">
        <v>9019</v>
      </c>
      <c r="H4791">
        <v>4</v>
      </c>
      <c r="I4791" t="str">
        <f t="shared" si="297"/>
        <v>Regular Buyer</v>
      </c>
      <c r="J4791">
        <v>3</v>
      </c>
      <c r="K4791" t="str">
        <f t="shared" si="298"/>
        <v>Neutral</v>
      </c>
      <c r="L4791">
        <v>0</v>
      </c>
      <c r="M4791" t="str">
        <f t="shared" si="299"/>
        <v>No Intent</v>
      </c>
    </row>
    <row r="4792" spans="1:13">
      <c r="A4792">
        <v>10664</v>
      </c>
      <c r="B4792" t="s">
        <v>24</v>
      </c>
      <c r="C4792" t="s">
        <v>13</v>
      </c>
      <c r="D4792" s="3">
        <v>2634.99798647237</v>
      </c>
      <c r="E4792">
        <v>54</v>
      </c>
      <c r="F4792" s="5" t="str">
        <f t="shared" si="300"/>
        <v>Mature Adult</v>
      </c>
      <c r="G4792" t="s">
        <v>9020</v>
      </c>
      <c r="H4792">
        <v>13</v>
      </c>
      <c r="I4792" t="str">
        <f t="shared" si="297"/>
        <v>Very Frequent Buyer</v>
      </c>
      <c r="J4792">
        <v>3</v>
      </c>
      <c r="K4792" t="str">
        <f t="shared" si="298"/>
        <v>Neutral</v>
      </c>
      <c r="L4792">
        <v>1</v>
      </c>
      <c r="M4792" t="str">
        <f t="shared" si="299"/>
        <v>Intent to Purchase</v>
      </c>
    </row>
    <row r="4793" spans="1:13">
      <c r="A4793">
        <v>10665</v>
      </c>
      <c r="B4793" t="s">
        <v>31</v>
      </c>
      <c r="C4793" t="s">
        <v>10</v>
      </c>
      <c r="D4793" s="3">
        <v>625.96690955947304</v>
      </c>
      <c r="E4793">
        <v>41</v>
      </c>
      <c r="F4793" s="5" t="str">
        <f t="shared" si="300"/>
        <v>Middle aged</v>
      </c>
      <c r="G4793" t="s">
        <v>9020</v>
      </c>
      <c r="H4793">
        <v>19</v>
      </c>
      <c r="I4793" t="str">
        <f t="shared" si="297"/>
        <v>Very Frequent Buyer</v>
      </c>
      <c r="J4793">
        <v>4</v>
      </c>
      <c r="K4793" t="str">
        <f t="shared" si="298"/>
        <v>Satisfied</v>
      </c>
      <c r="L4793">
        <v>1</v>
      </c>
      <c r="M4793" t="str">
        <f t="shared" si="299"/>
        <v>Intent to Purchase</v>
      </c>
    </row>
    <row r="4794" spans="1:13">
      <c r="A4794">
        <v>10666</v>
      </c>
      <c r="B4794" t="s">
        <v>15</v>
      </c>
      <c r="C4794" t="s">
        <v>10</v>
      </c>
      <c r="D4794" s="3">
        <v>883.33609121710901</v>
      </c>
      <c r="E4794">
        <v>52</v>
      </c>
      <c r="F4794" s="5" t="str">
        <f t="shared" si="300"/>
        <v>Mature Adult</v>
      </c>
      <c r="G4794" t="s">
        <v>9020</v>
      </c>
      <c r="H4794">
        <v>14</v>
      </c>
      <c r="I4794" t="str">
        <f t="shared" si="297"/>
        <v>Very Frequent Buyer</v>
      </c>
      <c r="J4794">
        <v>3</v>
      </c>
      <c r="K4794" t="str">
        <f t="shared" si="298"/>
        <v>Neutral</v>
      </c>
      <c r="L4794">
        <v>1</v>
      </c>
      <c r="M4794" t="str">
        <f t="shared" si="299"/>
        <v>Intent to Purchase</v>
      </c>
    </row>
    <row r="4795" spans="1:13">
      <c r="A4795">
        <v>10667</v>
      </c>
      <c r="B4795" t="s">
        <v>24</v>
      </c>
      <c r="C4795" t="s">
        <v>13</v>
      </c>
      <c r="D4795" s="3">
        <v>1271.6505591892501</v>
      </c>
      <c r="E4795">
        <v>63</v>
      </c>
      <c r="F4795" s="5" t="str">
        <f t="shared" si="300"/>
        <v>Senior</v>
      </c>
      <c r="G4795" t="s">
        <v>9019</v>
      </c>
      <c r="H4795">
        <v>8</v>
      </c>
      <c r="I4795" t="str">
        <f t="shared" si="297"/>
        <v>Frequent Buyer</v>
      </c>
      <c r="J4795">
        <v>4</v>
      </c>
      <c r="K4795" t="str">
        <f t="shared" si="298"/>
        <v>Satisfied</v>
      </c>
      <c r="L4795">
        <v>1</v>
      </c>
      <c r="M4795" t="str">
        <f t="shared" si="299"/>
        <v>Intent to Purchase</v>
      </c>
    </row>
    <row r="4796" spans="1:13">
      <c r="A4796">
        <v>10668</v>
      </c>
      <c r="B4796" t="s">
        <v>24</v>
      </c>
      <c r="C4796" t="s">
        <v>13</v>
      </c>
      <c r="D4796" s="3">
        <v>1353.95711158525</v>
      </c>
      <c r="E4796">
        <v>18</v>
      </c>
      <c r="F4796" s="5" t="str">
        <f t="shared" si="300"/>
        <v>Adolescent</v>
      </c>
      <c r="G4796" t="s">
        <v>9020</v>
      </c>
      <c r="H4796">
        <v>4</v>
      </c>
      <c r="I4796" t="str">
        <f t="shared" si="297"/>
        <v>Regular Buyer</v>
      </c>
      <c r="J4796">
        <v>4</v>
      </c>
      <c r="K4796" t="str">
        <f t="shared" si="298"/>
        <v>Satisfied</v>
      </c>
      <c r="L4796">
        <v>1</v>
      </c>
      <c r="M4796" t="str">
        <f t="shared" si="299"/>
        <v>Intent to Purchase</v>
      </c>
    </row>
    <row r="4797" spans="1:13">
      <c r="A4797">
        <v>10669</v>
      </c>
      <c r="B4797" t="s">
        <v>31</v>
      </c>
      <c r="C4797" t="s">
        <v>13</v>
      </c>
      <c r="D4797" s="3">
        <v>2673.7879255001699</v>
      </c>
      <c r="E4797">
        <v>35</v>
      </c>
      <c r="F4797" s="5" t="str">
        <f t="shared" si="300"/>
        <v>Adult</v>
      </c>
      <c r="G4797" t="s">
        <v>9019</v>
      </c>
      <c r="H4797">
        <v>18</v>
      </c>
      <c r="I4797" t="str">
        <f t="shared" si="297"/>
        <v>Very Frequent Buyer</v>
      </c>
      <c r="J4797">
        <v>3</v>
      </c>
      <c r="K4797" t="str">
        <f t="shared" si="298"/>
        <v>Neutral</v>
      </c>
      <c r="L4797">
        <v>0</v>
      </c>
      <c r="M4797" t="str">
        <f t="shared" si="299"/>
        <v>No Intent</v>
      </c>
    </row>
    <row r="4798" spans="1:13">
      <c r="A4798">
        <v>10670</v>
      </c>
      <c r="B4798" t="s">
        <v>15</v>
      </c>
      <c r="C4798" t="s">
        <v>13</v>
      </c>
      <c r="D4798" s="3">
        <v>233.659162153263</v>
      </c>
      <c r="E4798">
        <v>32</v>
      </c>
      <c r="F4798" s="5" t="str">
        <f t="shared" si="300"/>
        <v>Adult</v>
      </c>
      <c r="G4798" t="s">
        <v>9020</v>
      </c>
      <c r="H4798">
        <v>2</v>
      </c>
      <c r="I4798" t="str">
        <f t="shared" si="297"/>
        <v>Occasional Buyer</v>
      </c>
      <c r="J4798">
        <v>1</v>
      </c>
      <c r="K4798" t="str">
        <f t="shared" si="298"/>
        <v>Unsatisfied</v>
      </c>
      <c r="L4798">
        <v>1</v>
      </c>
      <c r="M4798" t="str">
        <f t="shared" si="299"/>
        <v>Intent to Purchase</v>
      </c>
    </row>
    <row r="4799" spans="1:13">
      <c r="A4799">
        <v>10671</v>
      </c>
      <c r="B4799" t="s">
        <v>9</v>
      </c>
      <c r="C4799" t="s">
        <v>18</v>
      </c>
      <c r="D4799" s="3">
        <v>1925.7109738117299</v>
      </c>
      <c r="E4799">
        <v>59</v>
      </c>
      <c r="F4799" s="5" t="str">
        <f t="shared" si="300"/>
        <v>Mature Adult</v>
      </c>
      <c r="G4799" t="s">
        <v>9020</v>
      </c>
      <c r="H4799">
        <v>18</v>
      </c>
      <c r="I4799" t="str">
        <f t="shared" si="297"/>
        <v>Very Frequent Buyer</v>
      </c>
      <c r="J4799">
        <v>3</v>
      </c>
      <c r="K4799" t="str">
        <f t="shared" si="298"/>
        <v>Neutral</v>
      </c>
      <c r="L4799">
        <v>1</v>
      </c>
      <c r="M4799" t="str">
        <f t="shared" si="299"/>
        <v>Intent to Purchase</v>
      </c>
    </row>
    <row r="4800" spans="1:13">
      <c r="A4800">
        <v>10672</v>
      </c>
      <c r="B4800" t="s">
        <v>31</v>
      </c>
      <c r="C4800" t="s">
        <v>10</v>
      </c>
      <c r="D4800" s="3">
        <v>1487.6122751110299</v>
      </c>
      <c r="E4800">
        <v>32</v>
      </c>
      <c r="F4800" s="5" t="str">
        <f t="shared" si="300"/>
        <v>Adult</v>
      </c>
      <c r="G4800" t="s">
        <v>9020</v>
      </c>
      <c r="H4800">
        <v>7</v>
      </c>
      <c r="I4800" t="str">
        <f t="shared" si="297"/>
        <v>Frequent Buyer</v>
      </c>
      <c r="J4800">
        <v>1</v>
      </c>
      <c r="K4800" t="str">
        <f t="shared" si="298"/>
        <v>Unsatisfied</v>
      </c>
      <c r="L4800">
        <v>1</v>
      </c>
      <c r="M4800" t="str">
        <f t="shared" si="299"/>
        <v>Intent to Purchase</v>
      </c>
    </row>
    <row r="4801" spans="1:13">
      <c r="A4801">
        <v>10673</v>
      </c>
      <c r="B4801" t="s">
        <v>12</v>
      </c>
      <c r="C4801" t="s">
        <v>18</v>
      </c>
      <c r="D4801" s="3">
        <v>1480.73392525892</v>
      </c>
      <c r="E4801">
        <v>60</v>
      </c>
      <c r="F4801" s="5" t="str">
        <f t="shared" si="300"/>
        <v>Senior</v>
      </c>
      <c r="G4801" t="s">
        <v>9020</v>
      </c>
      <c r="H4801">
        <v>13</v>
      </c>
      <c r="I4801" t="str">
        <f t="shared" si="297"/>
        <v>Very Frequent Buyer</v>
      </c>
      <c r="J4801">
        <v>1</v>
      </c>
      <c r="K4801" t="str">
        <f t="shared" si="298"/>
        <v>Unsatisfied</v>
      </c>
      <c r="L4801">
        <v>1</v>
      </c>
      <c r="M4801" t="str">
        <f t="shared" si="299"/>
        <v>Intent to Purchase</v>
      </c>
    </row>
    <row r="4802" spans="1:13">
      <c r="A4802">
        <v>10674</v>
      </c>
      <c r="B4802" t="s">
        <v>31</v>
      </c>
      <c r="C4802" t="s">
        <v>28</v>
      </c>
      <c r="D4802" s="3">
        <v>1352.2120193844601</v>
      </c>
      <c r="E4802">
        <v>65</v>
      </c>
      <c r="F4802" s="5" t="str">
        <f t="shared" si="300"/>
        <v>Senior</v>
      </c>
      <c r="G4802" t="s">
        <v>9019</v>
      </c>
      <c r="H4802">
        <v>9</v>
      </c>
      <c r="I4802" t="str">
        <f t="shared" ref="I4802:I4865" si="301">IF(H4802=0, "No Purchases",
IF(H4802&lt;=1, "Rare Buyer",
IF(H4802&lt;=3, "Occasional Buyer",
IF(H4802&lt;=6, "Regular Buyer",
IF(H4802&lt;=12, "Frequent Buyer", "Very Frequent Buyer")))))</f>
        <v>Frequent Buyer</v>
      </c>
      <c r="J4802">
        <v>5</v>
      </c>
      <c r="K4802" t="str">
        <f t="shared" ref="K4802:K4865" si="302">IF(J4802&lt;=2, "Unsatisfied",
IF(J4802=3, "Neutral",
IF(J4802&gt;=4, "Satisfied", "N/A")))</f>
        <v>Satisfied</v>
      </c>
      <c r="L4802">
        <v>1</v>
      </c>
      <c r="M4802" t="str">
        <f t="shared" ref="M4802:M4865" si="303">IF(L4802=0, "No Intent", IF(L4802=1,"Intent to Purchase", "N/A"))</f>
        <v>Intent to Purchase</v>
      </c>
    </row>
    <row r="4803" spans="1:13">
      <c r="A4803">
        <v>10675</v>
      </c>
      <c r="B4803" t="s">
        <v>15</v>
      </c>
      <c r="C4803" t="s">
        <v>28</v>
      </c>
      <c r="D4803" s="3">
        <v>1424.0052507882101</v>
      </c>
      <c r="E4803">
        <v>28</v>
      </c>
      <c r="F4803" s="5" t="str">
        <f t="shared" si="300"/>
        <v>Young Adult</v>
      </c>
      <c r="G4803" t="s">
        <v>9019</v>
      </c>
      <c r="H4803">
        <v>7</v>
      </c>
      <c r="I4803" t="str">
        <f t="shared" si="301"/>
        <v>Frequent Buyer</v>
      </c>
      <c r="J4803">
        <v>2</v>
      </c>
      <c r="K4803" t="str">
        <f t="shared" si="302"/>
        <v>Unsatisfied</v>
      </c>
      <c r="L4803">
        <v>0</v>
      </c>
      <c r="M4803" t="str">
        <f t="shared" si="303"/>
        <v>No Intent</v>
      </c>
    </row>
    <row r="4804" spans="1:13">
      <c r="A4804">
        <v>10676</v>
      </c>
      <c r="B4804" t="s">
        <v>9</v>
      </c>
      <c r="C4804" t="s">
        <v>13</v>
      </c>
      <c r="D4804" s="3">
        <v>475.736566706389</v>
      </c>
      <c r="E4804">
        <v>40</v>
      </c>
      <c r="F4804" s="5" t="str">
        <f t="shared" si="300"/>
        <v>Middle aged</v>
      </c>
      <c r="G4804" t="s">
        <v>9019</v>
      </c>
      <c r="H4804">
        <v>10</v>
      </c>
      <c r="I4804" t="str">
        <f t="shared" si="301"/>
        <v>Frequent Buyer</v>
      </c>
      <c r="J4804">
        <v>2</v>
      </c>
      <c r="K4804" t="str">
        <f t="shared" si="302"/>
        <v>Unsatisfied</v>
      </c>
      <c r="L4804">
        <v>0</v>
      </c>
      <c r="M4804" t="str">
        <f t="shared" si="303"/>
        <v>No Intent</v>
      </c>
    </row>
    <row r="4805" spans="1:13">
      <c r="A4805">
        <v>10677</v>
      </c>
      <c r="B4805" t="s">
        <v>9</v>
      </c>
      <c r="C4805" t="s">
        <v>10</v>
      </c>
      <c r="D4805" s="3">
        <v>1766.73178881537</v>
      </c>
      <c r="E4805">
        <v>29</v>
      </c>
      <c r="F4805" s="5" t="str">
        <f t="shared" si="300"/>
        <v>Young Adult</v>
      </c>
      <c r="G4805" t="s">
        <v>9019</v>
      </c>
      <c r="H4805">
        <v>10</v>
      </c>
      <c r="I4805" t="str">
        <f t="shared" si="301"/>
        <v>Frequent Buyer</v>
      </c>
      <c r="J4805">
        <v>1</v>
      </c>
      <c r="K4805" t="str">
        <f t="shared" si="302"/>
        <v>Unsatisfied</v>
      </c>
      <c r="L4805">
        <v>0</v>
      </c>
      <c r="M4805" t="str">
        <f t="shared" si="303"/>
        <v>No Intent</v>
      </c>
    </row>
    <row r="4806" spans="1:13">
      <c r="A4806">
        <v>10678</v>
      </c>
      <c r="B4806" t="s">
        <v>31</v>
      </c>
      <c r="C4806" t="s">
        <v>10</v>
      </c>
      <c r="D4806" s="3">
        <v>2019.4481003293599</v>
      </c>
      <c r="E4806">
        <v>65</v>
      </c>
      <c r="F4806" s="5" t="str">
        <f t="shared" si="300"/>
        <v>Senior</v>
      </c>
      <c r="G4806" t="s">
        <v>9020</v>
      </c>
      <c r="H4806">
        <v>17</v>
      </c>
      <c r="I4806" t="str">
        <f t="shared" si="301"/>
        <v>Very Frequent Buyer</v>
      </c>
      <c r="J4806">
        <v>2</v>
      </c>
      <c r="K4806" t="str">
        <f t="shared" si="302"/>
        <v>Unsatisfied</v>
      </c>
      <c r="L4806">
        <v>1</v>
      </c>
      <c r="M4806" t="str">
        <f t="shared" si="303"/>
        <v>Intent to Purchase</v>
      </c>
    </row>
    <row r="4807" spans="1:13">
      <c r="A4807">
        <v>10679</v>
      </c>
      <c r="B4807" t="s">
        <v>24</v>
      </c>
      <c r="C4807" t="s">
        <v>13</v>
      </c>
      <c r="D4807" s="3">
        <v>1878.10991218192</v>
      </c>
      <c r="E4807">
        <v>60</v>
      </c>
      <c r="F4807" s="5" t="str">
        <f t="shared" si="300"/>
        <v>Senior</v>
      </c>
      <c r="G4807" t="s">
        <v>9020</v>
      </c>
      <c r="H4807">
        <v>11</v>
      </c>
      <c r="I4807" t="str">
        <f t="shared" si="301"/>
        <v>Frequent Buyer</v>
      </c>
      <c r="J4807">
        <v>1</v>
      </c>
      <c r="K4807" t="str">
        <f t="shared" si="302"/>
        <v>Unsatisfied</v>
      </c>
      <c r="L4807">
        <v>1</v>
      </c>
      <c r="M4807" t="str">
        <f t="shared" si="303"/>
        <v>Intent to Purchase</v>
      </c>
    </row>
    <row r="4808" spans="1:13">
      <c r="A4808">
        <v>10680</v>
      </c>
      <c r="B4808" t="s">
        <v>12</v>
      </c>
      <c r="C4808" t="s">
        <v>18</v>
      </c>
      <c r="D4808" s="3">
        <v>2219.58211926494</v>
      </c>
      <c r="E4808">
        <v>28</v>
      </c>
      <c r="F4808" s="5" t="str">
        <f t="shared" si="300"/>
        <v>Young Adult</v>
      </c>
      <c r="G4808" t="s">
        <v>9020</v>
      </c>
      <c r="H4808">
        <v>10</v>
      </c>
      <c r="I4808" t="str">
        <f t="shared" si="301"/>
        <v>Frequent Buyer</v>
      </c>
      <c r="J4808">
        <v>5</v>
      </c>
      <c r="K4808" t="str">
        <f t="shared" si="302"/>
        <v>Satisfied</v>
      </c>
      <c r="L4808">
        <v>1</v>
      </c>
      <c r="M4808" t="str">
        <f t="shared" si="303"/>
        <v>Intent to Purchase</v>
      </c>
    </row>
    <row r="4809" spans="1:13">
      <c r="A4809">
        <v>10681</v>
      </c>
      <c r="B4809" t="s">
        <v>12</v>
      </c>
      <c r="C4809" t="s">
        <v>28</v>
      </c>
      <c r="D4809" s="3">
        <v>1339.3757954217799</v>
      </c>
      <c r="E4809">
        <v>64</v>
      </c>
      <c r="F4809" s="5" t="str">
        <f t="shared" si="300"/>
        <v>Senior</v>
      </c>
      <c r="G4809" t="s">
        <v>9020</v>
      </c>
      <c r="H4809">
        <v>18</v>
      </c>
      <c r="I4809" t="str">
        <f t="shared" si="301"/>
        <v>Very Frequent Buyer</v>
      </c>
      <c r="J4809">
        <v>3</v>
      </c>
      <c r="K4809" t="str">
        <f t="shared" si="302"/>
        <v>Neutral</v>
      </c>
      <c r="L4809">
        <v>1</v>
      </c>
      <c r="M4809" t="str">
        <f t="shared" si="303"/>
        <v>Intent to Purchase</v>
      </c>
    </row>
    <row r="4810" spans="1:13">
      <c r="A4810">
        <v>10682</v>
      </c>
      <c r="B4810" t="s">
        <v>9</v>
      </c>
      <c r="C4810" t="s">
        <v>28</v>
      </c>
      <c r="D4810" s="3">
        <v>2207.3808874531001</v>
      </c>
      <c r="E4810">
        <v>32</v>
      </c>
      <c r="F4810" s="5" t="str">
        <f t="shared" si="300"/>
        <v>Adult</v>
      </c>
      <c r="G4810" t="s">
        <v>9019</v>
      </c>
      <c r="H4810">
        <v>2</v>
      </c>
      <c r="I4810" t="str">
        <f t="shared" si="301"/>
        <v>Occasional Buyer</v>
      </c>
      <c r="J4810">
        <v>4</v>
      </c>
      <c r="K4810" t="str">
        <f t="shared" si="302"/>
        <v>Satisfied</v>
      </c>
      <c r="L4810">
        <v>1</v>
      </c>
      <c r="M4810" t="str">
        <f t="shared" si="303"/>
        <v>Intent to Purchase</v>
      </c>
    </row>
    <row r="4811" spans="1:13">
      <c r="A4811">
        <v>10683</v>
      </c>
      <c r="B4811" t="s">
        <v>9</v>
      </c>
      <c r="C4811" t="s">
        <v>22</v>
      </c>
      <c r="D4811" s="3">
        <v>2906.4239953198799</v>
      </c>
      <c r="E4811">
        <v>46</v>
      </c>
      <c r="F4811" s="5" t="str">
        <f t="shared" si="300"/>
        <v>Middle aged</v>
      </c>
      <c r="G4811" t="s">
        <v>9019</v>
      </c>
      <c r="H4811">
        <v>4</v>
      </c>
      <c r="I4811" t="str">
        <f t="shared" si="301"/>
        <v>Regular Buyer</v>
      </c>
      <c r="J4811">
        <v>4</v>
      </c>
      <c r="K4811" t="str">
        <f t="shared" si="302"/>
        <v>Satisfied</v>
      </c>
      <c r="L4811">
        <v>1</v>
      </c>
      <c r="M4811" t="str">
        <f t="shared" si="303"/>
        <v>Intent to Purchase</v>
      </c>
    </row>
    <row r="4812" spans="1:13">
      <c r="A4812">
        <v>10684</v>
      </c>
      <c r="B4812" t="s">
        <v>12</v>
      </c>
      <c r="C4812" t="s">
        <v>10</v>
      </c>
      <c r="D4812" s="3">
        <v>156.02363384746499</v>
      </c>
      <c r="E4812">
        <v>26</v>
      </c>
      <c r="F4812" s="5" t="str">
        <f t="shared" si="300"/>
        <v>Young Adult</v>
      </c>
      <c r="G4812" t="s">
        <v>9020</v>
      </c>
      <c r="H4812">
        <v>5</v>
      </c>
      <c r="I4812" t="str">
        <f t="shared" si="301"/>
        <v>Regular Buyer</v>
      </c>
      <c r="J4812">
        <v>5</v>
      </c>
      <c r="K4812" t="str">
        <f t="shared" si="302"/>
        <v>Satisfied</v>
      </c>
      <c r="L4812">
        <v>1</v>
      </c>
      <c r="M4812" t="str">
        <f t="shared" si="303"/>
        <v>Intent to Purchase</v>
      </c>
    </row>
    <row r="4813" spans="1:13">
      <c r="A4813">
        <v>10685</v>
      </c>
      <c r="B4813" t="s">
        <v>31</v>
      </c>
      <c r="C4813" t="s">
        <v>10</v>
      </c>
      <c r="D4813" s="3">
        <v>334.28270237210103</v>
      </c>
      <c r="E4813">
        <v>57</v>
      </c>
      <c r="F4813" s="5" t="str">
        <f t="shared" si="300"/>
        <v>Mature Adult</v>
      </c>
      <c r="G4813" t="s">
        <v>9020</v>
      </c>
      <c r="H4813">
        <v>13</v>
      </c>
      <c r="I4813" t="str">
        <f t="shared" si="301"/>
        <v>Very Frequent Buyer</v>
      </c>
      <c r="J4813">
        <v>5</v>
      </c>
      <c r="K4813" t="str">
        <f t="shared" si="302"/>
        <v>Satisfied</v>
      </c>
      <c r="L4813">
        <v>1</v>
      </c>
      <c r="M4813" t="str">
        <f t="shared" si="303"/>
        <v>Intent to Purchase</v>
      </c>
    </row>
    <row r="4814" spans="1:13">
      <c r="A4814">
        <v>10686</v>
      </c>
      <c r="B4814" t="s">
        <v>31</v>
      </c>
      <c r="C4814" t="s">
        <v>22</v>
      </c>
      <c r="D4814" s="3">
        <v>2329.5795907798502</v>
      </c>
      <c r="E4814">
        <v>40</v>
      </c>
      <c r="F4814" s="5" t="str">
        <f t="shared" si="300"/>
        <v>Middle aged</v>
      </c>
      <c r="G4814" t="s">
        <v>9019</v>
      </c>
      <c r="H4814">
        <v>12</v>
      </c>
      <c r="I4814" t="str">
        <f t="shared" si="301"/>
        <v>Frequent Buyer</v>
      </c>
      <c r="J4814">
        <v>4</v>
      </c>
      <c r="K4814" t="str">
        <f t="shared" si="302"/>
        <v>Satisfied</v>
      </c>
      <c r="L4814">
        <v>1</v>
      </c>
      <c r="M4814" t="str">
        <f t="shared" si="303"/>
        <v>Intent to Purchase</v>
      </c>
    </row>
    <row r="4815" spans="1:13">
      <c r="A4815">
        <v>10687</v>
      </c>
      <c r="B4815" t="s">
        <v>9</v>
      </c>
      <c r="C4815" t="s">
        <v>10</v>
      </c>
      <c r="D4815" s="3">
        <v>1982.0458800408501</v>
      </c>
      <c r="E4815">
        <v>63</v>
      </c>
      <c r="F4815" s="5" t="str">
        <f t="shared" si="300"/>
        <v>Senior</v>
      </c>
      <c r="G4815" t="s">
        <v>9020</v>
      </c>
      <c r="H4815">
        <v>8</v>
      </c>
      <c r="I4815" t="str">
        <f t="shared" si="301"/>
        <v>Frequent Buyer</v>
      </c>
      <c r="J4815">
        <v>3</v>
      </c>
      <c r="K4815" t="str">
        <f t="shared" si="302"/>
        <v>Neutral</v>
      </c>
      <c r="L4815">
        <v>1</v>
      </c>
      <c r="M4815" t="str">
        <f t="shared" si="303"/>
        <v>Intent to Purchase</v>
      </c>
    </row>
    <row r="4816" spans="1:13">
      <c r="A4816">
        <v>10688</v>
      </c>
      <c r="B4816" t="s">
        <v>24</v>
      </c>
      <c r="C4816" t="s">
        <v>13</v>
      </c>
      <c r="D4816" s="3">
        <v>1724.7129139334399</v>
      </c>
      <c r="E4816">
        <v>57</v>
      </c>
      <c r="F4816" s="5" t="str">
        <f t="shared" si="300"/>
        <v>Mature Adult</v>
      </c>
      <c r="G4816" t="s">
        <v>9019</v>
      </c>
      <c r="H4816">
        <v>9</v>
      </c>
      <c r="I4816" t="str">
        <f t="shared" si="301"/>
        <v>Frequent Buyer</v>
      </c>
      <c r="J4816">
        <v>4</v>
      </c>
      <c r="K4816" t="str">
        <f t="shared" si="302"/>
        <v>Satisfied</v>
      </c>
      <c r="L4816">
        <v>1</v>
      </c>
      <c r="M4816" t="str">
        <f t="shared" si="303"/>
        <v>Intent to Purchase</v>
      </c>
    </row>
    <row r="4817" spans="1:13">
      <c r="A4817">
        <v>10689</v>
      </c>
      <c r="B4817" t="s">
        <v>12</v>
      </c>
      <c r="C4817" t="s">
        <v>22</v>
      </c>
      <c r="D4817" s="3">
        <v>2604.4917736428501</v>
      </c>
      <c r="E4817">
        <v>52</v>
      </c>
      <c r="F4817" s="5" t="str">
        <f t="shared" si="300"/>
        <v>Mature Adult</v>
      </c>
      <c r="G4817" t="s">
        <v>9020</v>
      </c>
      <c r="H4817">
        <v>12</v>
      </c>
      <c r="I4817" t="str">
        <f t="shared" si="301"/>
        <v>Frequent Buyer</v>
      </c>
      <c r="J4817">
        <v>3</v>
      </c>
      <c r="K4817" t="str">
        <f t="shared" si="302"/>
        <v>Neutral</v>
      </c>
      <c r="L4817">
        <v>1</v>
      </c>
      <c r="M4817" t="str">
        <f t="shared" si="303"/>
        <v>Intent to Purchase</v>
      </c>
    </row>
    <row r="4818" spans="1:13">
      <c r="A4818">
        <v>10690</v>
      </c>
      <c r="B4818" t="s">
        <v>15</v>
      </c>
      <c r="C4818" t="s">
        <v>18</v>
      </c>
      <c r="D4818" s="3">
        <v>2526.1862731002102</v>
      </c>
      <c r="E4818">
        <v>48</v>
      </c>
      <c r="F4818" s="5" t="str">
        <f t="shared" si="300"/>
        <v>Middle aged</v>
      </c>
      <c r="G4818" t="s">
        <v>9020</v>
      </c>
      <c r="H4818">
        <v>3</v>
      </c>
      <c r="I4818" t="str">
        <f t="shared" si="301"/>
        <v>Occasional Buyer</v>
      </c>
      <c r="J4818">
        <v>3</v>
      </c>
      <c r="K4818" t="str">
        <f t="shared" si="302"/>
        <v>Neutral</v>
      </c>
      <c r="L4818">
        <v>1</v>
      </c>
      <c r="M4818" t="str">
        <f t="shared" si="303"/>
        <v>Intent to Purchase</v>
      </c>
    </row>
    <row r="4819" spans="1:13">
      <c r="A4819">
        <v>10691</v>
      </c>
      <c r="B4819" t="s">
        <v>12</v>
      </c>
      <c r="C4819" t="s">
        <v>18</v>
      </c>
      <c r="D4819" s="3">
        <v>1995.05759204674</v>
      </c>
      <c r="E4819">
        <v>22</v>
      </c>
      <c r="F4819" s="5" t="str">
        <f t="shared" si="300"/>
        <v>Young Adult</v>
      </c>
      <c r="G4819" t="s">
        <v>9020</v>
      </c>
      <c r="H4819">
        <v>15</v>
      </c>
      <c r="I4819" t="str">
        <f t="shared" si="301"/>
        <v>Very Frequent Buyer</v>
      </c>
      <c r="J4819">
        <v>2</v>
      </c>
      <c r="K4819" t="str">
        <f t="shared" si="302"/>
        <v>Unsatisfied</v>
      </c>
      <c r="L4819">
        <v>0</v>
      </c>
      <c r="M4819" t="str">
        <f t="shared" si="303"/>
        <v>No Intent</v>
      </c>
    </row>
    <row r="4820" spans="1:13">
      <c r="A4820">
        <v>10692</v>
      </c>
      <c r="B4820" t="s">
        <v>24</v>
      </c>
      <c r="C4820" t="s">
        <v>10</v>
      </c>
      <c r="D4820" s="3">
        <v>2547.6166540827799</v>
      </c>
      <c r="E4820">
        <v>29</v>
      </c>
      <c r="F4820" s="5" t="str">
        <f t="shared" si="300"/>
        <v>Young Adult</v>
      </c>
      <c r="G4820" t="s">
        <v>9019</v>
      </c>
      <c r="H4820">
        <v>4</v>
      </c>
      <c r="I4820" t="str">
        <f t="shared" si="301"/>
        <v>Regular Buyer</v>
      </c>
      <c r="J4820">
        <v>3</v>
      </c>
      <c r="K4820" t="str">
        <f t="shared" si="302"/>
        <v>Neutral</v>
      </c>
      <c r="L4820">
        <v>0</v>
      </c>
      <c r="M4820" t="str">
        <f t="shared" si="303"/>
        <v>No Intent</v>
      </c>
    </row>
    <row r="4821" spans="1:13">
      <c r="A4821">
        <v>10693</v>
      </c>
      <c r="B4821" t="s">
        <v>15</v>
      </c>
      <c r="C4821" t="s">
        <v>28</v>
      </c>
      <c r="D4821" s="3">
        <v>1560.84375267051</v>
      </c>
      <c r="E4821">
        <v>60</v>
      </c>
      <c r="F4821" s="5" t="str">
        <f t="shared" si="300"/>
        <v>Senior</v>
      </c>
      <c r="G4821" t="s">
        <v>9019</v>
      </c>
      <c r="H4821">
        <v>5</v>
      </c>
      <c r="I4821" t="str">
        <f t="shared" si="301"/>
        <v>Regular Buyer</v>
      </c>
      <c r="J4821">
        <v>2</v>
      </c>
      <c r="K4821" t="str">
        <f t="shared" si="302"/>
        <v>Unsatisfied</v>
      </c>
      <c r="L4821">
        <v>0</v>
      </c>
      <c r="M4821" t="str">
        <f t="shared" si="303"/>
        <v>No Intent</v>
      </c>
    </row>
    <row r="4822" spans="1:13">
      <c r="A4822">
        <v>10694</v>
      </c>
      <c r="B4822" t="s">
        <v>12</v>
      </c>
      <c r="C4822" t="s">
        <v>10</v>
      </c>
      <c r="D4822" s="3">
        <v>239.33291829226101</v>
      </c>
      <c r="E4822">
        <v>61</v>
      </c>
      <c r="F4822" s="5" t="str">
        <f t="shared" si="300"/>
        <v>Senior</v>
      </c>
      <c r="G4822" t="s">
        <v>9020</v>
      </c>
      <c r="H4822">
        <v>12</v>
      </c>
      <c r="I4822" t="str">
        <f t="shared" si="301"/>
        <v>Frequent Buyer</v>
      </c>
      <c r="J4822">
        <v>4</v>
      </c>
      <c r="K4822" t="str">
        <f t="shared" si="302"/>
        <v>Satisfied</v>
      </c>
      <c r="L4822">
        <v>1</v>
      </c>
      <c r="M4822" t="str">
        <f t="shared" si="303"/>
        <v>Intent to Purchase</v>
      </c>
    </row>
    <row r="4823" spans="1:13">
      <c r="A4823">
        <v>10695</v>
      </c>
      <c r="B4823" t="s">
        <v>31</v>
      </c>
      <c r="C4823" t="s">
        <v>22</v>
      </c>
      <c r="D4823" s="3">
        <v>1315.5653438525301</v>
      </c>
      <c r="E4823">
        <v>28</v>
      </c>
      <c r="F4823" s="5" t="str">
        <f t="shared" si="300"/>
        <v>Young Adult</v>
      </c>
      <c r="G4823" t="s">
        <v>9019</v>
      </c>
      <c r="H4823">
        <v>19</v>
      </c>
      <c r="I4823" t="str">
        <f t="shared" si="301"/>
        <v>Very Frequent Buyer</v>
      </c>
      <c r="J4823">
        <v>3</v>
      </c>
      <c r="K4823" t="str">
        <f t="shared" si="302"/>
        <v>Neutral</v>
      </c>
      <c r="L4823">
        <v>0</v>
      </c>
      <c r="M4823" t="str">
        <f t="shared" si="303"/>
        <v>No Intent</v>
      </c>
    </row>
    <row r="4824" spans="1:13">
      <c r="A4824">
        <v>10696</v>
      </c>
      <c r="B4824" t="s">
        <v>31</v>
      </c>
      <c r="C4824" t="s">
        <v>18</v>
      </c>
      <c r="D4824" s="3">
        <v>2708.1079752553201</v>
      </c>
      <c r="E4824">
        <v>58</v>
      </c>
      <c r="F4824" s="5" t="str">
        <f t="shared" si="300"/>
        <v>Mature Adult</v>
      </c>
      <c r="G4824" t="s">
        <v>9020</v>
      </c>
      <c r="H4824">
        <v>1</v>
      </c>
      <c r="I4824" t="str">
        <f t="shared" si="301"/>
        <v>Rare Buyer</v>
      </c>
      <c r="J4824">
        <v>3</v>
      </c>
      <c r="K4824" t="str">
        <f t="shared" si="302"/>
        <v>Neutral</v>
      </c>
      <c r="L4824">
        <v>1</v>
      </c>
      <c r="M4824" t="str">
        <f t="shared" si="303"/>
        <v>Intent to Purchase</v>
      </c>
    </row>
    <row r="4825" spans="1:13">
      <c r="A4825">
        <v>10697</v>
      </c>
      <c r="B4825" t="s">
        <v>24</v>
      </c>
      <c r="C4825" t="s">
        <v>10</v>
      </c>
      <c r="D4825" s="3">
        <v>1607.3681842834001</v>
      </c>
      <c r="E4825">
        <v>39</v>
      </c>
      <c r="F4825" s="5" t="str">
        <f t="shared" si="300"/>
        <v>Adult</v>
      </c>
      <c r="G4825" t="s">
        <v>9020</v>
      </c>
      <c r="H4825">
        <v>6</v>
      </c>
      <c r="I4825" t="str">
        <f t="shared" si="301"/>
        <v>Regular Buyer</v>
      </c>
      <c r="J4825">
        <v>3</v>
      </c>
      <c r="K4825" t="str">
        <f t="shared" si="302"/>
        <v>Neutral</v>
      </c>
      <c r="L4825">
        <v>1</v>
      </c>
      <c r="M4825" t="str">
        <f t="shared" si="303"/>
        <v>Intent to Purchase</v>
      </c>
    </row>
    <row r="4826" spans="1:13">
      <c r="A4826">
        <v>10698</v>
      </c>
      <c r="B4826" t="s">
        <v>15</v>
      </c>
      <c r="C4826" t="s">
        <v>10</v>
      </c>
      <c r="D4826" s="3">
        <v>2675.33034483044</v>
      </c>
      <c r="E4826">
        <v>51</v>
      </c>
      <c r="F4826" s="5" t="str">
        <f t="shared" si="300"/>
        <v>Mature Adult</v>
      </c>
      <c r="G4826" t="s">
        <v>9019</v>
      </c>
      <c r="H4826">
        <v>11</v>
      </c>
      <c r="I4826" t="str">
        <f t="shared" si="301"/>
        <v>Frequent Buyer</v>
      </c>
      <c r="J4826">
        <v>5</v>
      </c>
      <c r="K4826" t="str">
        <f t="shared" si="302"/>
        <v>Satisfied</v>
      </c>
      <c r="L4826">
        <v>1</v>
      </c>
      <c r="M4826" t="str">
        <f t="shared" si="303"/>
        <v>Intent to Purchase</v>
      </c>
    </row>
    <row r="4827" spans="1:13">
      <c r="A4827">
        <v>10699</v>
      </c>
      <c r="B4827" t="s">
        <v>24</v>
      </c>
      <c r="C4827" t="s">
        <v>18</v>
      </c>
      <c r="D4827" s="3">
        <v>2841.5730023026199</v>
      </c>
      <c r="E4827">
        <v>30</v>
      </c>
      <c r="F4827" s="5" t="str">
        <f t="shared" si="300"/>
        <v>Adult</v>
      </c>
      <c r="G4827" t="s">
        <v>9019</v>
      </c>
      <c r="H4827">
        <v>13</v>
      </c>
      <c r="I4827" t="str">
        <f t="shared" si="301"/>
        <v>Very Frequent Buyer</v>
      </c>
      <c r="J4827">
        <v>4</v>
      </c>
      <c r="K4827" t="str">
        <f t="shared" si="302"/>
        <v>Satisfied</v>
      </c>
      <c r="L4827">
        <v>0</v>
      </c>
      <c r="M4827" t="str">
        <f t="shared" si="303"/>
        <v>No Intent</v>
      </c>
    </row>
    <row r="4828" spans="1:13">
      <c r="A4828">
        <v>10700</v>
      </c>
      <c r="B4828" t="s">
        <v>12</v>
      </c>
      <c r="C4828" t="s">
        <v>18</v>
      </c>
      <c r="D4828" s="3">
        <v>642.10686387552903</v>
      </c>
      <c r="E4828">
        <v>57</v>
      </c>
      <c r="F4828" s="5" t="str">
        <f t="shared" si="300"/>
        <v>Mature Adult</v>
      </c>
      <c r="G4828" t="s">
        <v>9020</v>
      </c>
      <c r="H4828">
        <v>7</v>
      </c>
      <c r="I4828" t="str">
        <f t="shared" si="301"/>
        <v>Frequent Buyer</v>
      </c>
      <c r="J4828">
        <v>2</v>
      </c>
      <c r="K4828" t="str">
        <f t="shared" si="302"/>
        <v>Unsatisfied</v>
      </c>
      <c r="L4828">
        <v>1</v>
      </c>
      <c r="M4828" t="str">
        <f t="shared" si="303"/>
        <v>Intent to Purchase</v>
      </c>
    </row>
    <row r="4829" spans="1:13">
      <c r="A4829">
        <v>10701</v>
      </c>
      <c r="B4829" t="s">
        <v>12</v>
      </c>
      <c r="C4829" t="s">
        <v>13</v>
      </c>
      <c r="D4829" s="3">
        <v>545.43793081239698</v>
      </c>
      <c r="E4829">
        <v>18</v>
      </c>
      <c r="F4829" s="5" t="str">
        <f t="shared" si="300"/>
        <v>Adolescent</v>
      </c>
      <c r="G4829" t="s">
        <v>9019</v>
      </c>
      <c r="H4829">
        <v>2</v>
      </c>
      <c r="I4829" t="str">
        <f t="shared" si="301"/>
        <v>Occasional Buyer</v>
      </c>
      <c r="J4829">
        <v>2</v>
      </c>
      <c r="K4829" t="str">
        <f t="shared" si="302"/>
        <v>Unsatisfied</v>
      </c>
      <c r="L4829">
        <v>0</v>
      </c>
      <c r="M4829" t="str">
        <f t="shared" si="303"/>
        <v>No Intent</v>
      </c>
    </row>
    <row r="4830" spans="1:13">
      <c r="A4830">
        <v>10702</v>
      </c>
      <c r="B4830" t="s">
        <v>12</v>
      </c>
      <c r="C4830" t="s">
        <v>22</v>
      </c>
      <c r="D4830" s="3">
        <v>2634.3772368453901</v>
      </c>
      <c r="E4830">
        <v>40</v>
      </c>
      <c r="F4830" s="5" t="str">
        <f t="shared" si="300"/>
        <v>Middle aged</v>
      </c>
      <c r="G4830" t="s">
        <v>9019</v>
      </c>
      <c r="H4830">
        <v>6</v>
      </c>
      <c r="I4830" t="str">
        <f t="shared" si="301"/>
        <v>Regular Buyer</v>
      </c>
      <c r="J4830">
        <v>1</v>
      </c>
      <c r="K4830" t="str">
        <f t="shared" si="302"/>
        <v>Unsatisfied</v>
      </c>
      <c r="L4830">
        <v>0</v>
      </c>
      <c r="M4830" t="str">
        <f t="shared" si="303"/>
        <v>No Intent</v>
      </c>
    </row>
    <row r="4831" spans="1:13">
      <c r="A4831">
        <v>10703</v>
      </c>
      <c r="B4831" t="s">
        <v>15</v>
      </c>
      <c r="C4831" t="s">
        <v>13</v>
      </c>
      <c r="D4831" s="3">
        <v>1053.1619713340799</v>
      </c>
      <c r="E4831">
        <v>39</v>
      </c>
      <c r="F4831" s="5" t="str">
        <f t="shared" si="300"/>
        <v>Adult</v>
      </c>
      <c r="G4831" t="s">
        <v>9020</v>
      </c>
      <c r="H4831">
        <v>6</v>
      </c>
      <c r="I4831" t="str">
        <f t="shared" si="301"/>
        <v>Regular Buyer</v>
      </c>
      <c r="J4831">
        <v>3</v>
      </c>
      <c r="K4831" t="str">
        <f t="shared" si="302"/>
        <v>Neutral</v>
      </c>
      <c r="L4831">
        <v>1</v>
      </c>
      <c r="M4831" t="str">
        <f t="shared" si="303"/>
        <v>Intent to Purchase</v>
      </c>
    </row>
    <row r="4832" spans="1:13">
      <c r="A4832">
        <v>10704</v>
      </c>
      <c r="B4832" t="s">
        <v>24</v>
      </c>
      <c r="C4832" t="s">
        <v>28</v>
      </c>
      <c r="D4832" s="3">
        <v>905.12253869906795</v>
      </c>
      <c r="E4832">
        <v>66</v>
      </c>
      <c r="F4832" s="5" t="str">
        <f t="shared" si="300"/>
        <v>Senior</v>
      </c>
      <c r="G4832" t="s">
        <v>9020</v>
      </c>
      <c r="H4832">
        <v>18</v>
      </c>
      <c r="I4832" t="str">
        <f t="shared" si="301"/>
        <v>Very Frequent Buyer</v>
      </c>
      <c r="J4832">
        <v>3</v>
      </c>
      <c r="K4832" t="str">
        <f t="shared" si="302"/>
        <v>Neutral</v>
      </c>
      <c r="L4832">
        <v>1</v>
      </c>
      <c r="M4832" t="str">
        <f t="shared" si="303"/>
        <v>Intent to Purchase</v>
      </c>
    </row>
    <row r="4833" spans="1:13">
      <c r="A4833">
        <v>10705</v>
      </c>
      <c r="B4833" t="s">
        <v>24</v>
      </c>
      <c r="C4833" t="s">
        <v>18</v>
      </c>
      <c r="D4833" s="3">
        <v>2978.6182660505601</v>
      </c>
      <c r="E4833">
        <v>52</v>
      </c>
      <c r="F4833" s="5" t="str">
        <f t="shared" si="300"/>
        <v>Mature Adult</v>
      </c>
      <c r="G4833" t="s">
        <v>9019</v>
      </c>
      <c r="H4833">
        <v>6</v>
      </c>
      <c r="I4833" t="str">
        <f t="shared" si="301"/>
        <v>Regular Buyer</v>
      </c>
      <c r="J4833">
        <v>2</v>
      </c>
      <c r="K4833" t="str">
        <f t="shared" si="302"/>
        <v>Unsatisfied</v>
      </c>
      <c r="L4833">
        <v>0</v>
      </c>
      <c r="M4833" t="str">
        <f t="shared" si="303"/>
        <v>No Intent</v>
      </c>
    </row>
    <row r="4834" spans="1:13">
      <c r="A4834">
        <v>10706</v>
      </c>
      <c r="B4834" t="s">
        <v>9</v>
      </c>
      <c r="C4834" t="s">
        <v>18</v>
      </c>
      <c r="D4834" s="3">
        <v>2841.2417654559899</v>
      </c>
      <c r="E4834">
        <v>36</v>
      </c>
      <c r="F4834" s="5" t="str">
        <f t="shared" si="300"/>
        <v>Adult</v>
      </c>
      <c r="G4834" t="s">
        <v>9020</v>
      </c>
      <c r="H4834">
        <v>16</v>
      </c>
      <c r="I4834" t="str">
        <f t="shared" si="301"/>
        <v>Very Frequent Buyer</v>
      </c>
      <c r="J4834">
        <v>1</v>
      </c>
      <c r="K4834" t="str">
        <f t="shared" si="302"/>
        <v>Unsatisfied</v>
      </c>
      <c r="L4834">
        <v>1</v>
      </c>
      <c r="M4834" t="str">
        <f t="shared" si="303"/>
        <v>Intent to Purchase</v>
      </c>
    </row>
    <row r="4835" spans="1:13">
      <c r="A4835">
        <v>10707</v>
      </c>
      <c r="B4835" t="s">
        <v>15</v>
      </c>
      <c r="C4835" t="s">
        <v>10</v>
      </c>
      <c r="D4835" s="3">
        <v>707.93848898659303</v>
      </c>
      <c r="E4835">
        <v>45</v>
      </c>
      <c r="F4835" s="5" t="str">
        <f t="shared" si="300"/>
        <v>Middle aged</v>
      </c>
      <c r="G4835" t="s">
        <v>9020</v>
      </c>
      <c r="H4835">
        <v>15</v>
      </c>
      <c r="I4835" t="str">
        <f t="shared" si="301"/>
        <v>Very Frequent Buyer</v>
      </c>
      <c r="J4835">
        <v>4</v>
      </c>
      <c r="K4835" t="str">
        <f t="shared" si="302"/>
        <v>Satisfied</v>
      </c>
      <c r="L4835">
        <v>1</v>
      </c>
      <c r="M4835" t="str">
        <f t="shared" si="303"/>
        <v>Intent to Purchase</v>
      </c>
    </row>
    <row r="4836" spans="1:13">
      <c r="A4836">
        <v>10708</v>
      </c>
      <c r="B4836" t="s">
        <v>12</v>
      </c>
      <c r="C4836" t="s">
        <v>22</v>
      </c>
      <c r="D4836" s="3">
        <v>2143.86840430027</v>
      </c>
      <c r="E4836">
        <v>58</v>
      </c>
      <c r="F4836" s="5" t="str">
        <f t="shared" si="300"/>
        <v>Mature Adult</v>
      </c>
      <c r="G4836" t="s">
        <v>9019</v>
      </c>
      <c r="H4836">
        <v>4</v>
      </c>
      <c r="I4836" t="str">
        <f t="shared" si="301"/>
        <v>Regular Buyer</v>
      </c>
      <c r="J4836">
        <v>3</v>
      </c>
      <c r="K4836" t="str">
        <f t="shared" si="302"/>
        <v>Neutral</v>
      </c>
      <c r="L4836">
        <v>0</v>
      </c>
      <c r="M4836" t="str">
        <f t="shared" si="303"/>
        <v>No Intent</v>
      </c>
    </row>
    <row r="4837" spans="1:13">
      <c r="A4837">
        <v>10709</v>
      </c>
      <c r="B4837" t="s">
        <v>31</v>
      </c>
      <c r="C4837" t="s">
        <v>18</v>
      </c>
      <c r="D4837" s="3">
        <v>1153.22524231483</v>
      </c>
      <c r="E4837">
        <v>27</v>
      </c>
      <c r="F4837" s="5" t="str">
        <f t="shared" si="300"/>
        <v>Young Adult</v>
      </c>
      <c r="G4837" t="s">
        <v>9019</v>
      </c>
      <c r="H4837">
        <v>18</v>
      </c>
      <c r="I4837" t="str">
        <f t="shared" si="301"/>
        <v>Very Frequent Buyer</v>
      </c>
      <c r="J4837">
        <v>3</v>
      </c>
      <c r="K4837" t="str">
        <f t="shared" si="302"/>
        <v>Neutral</v>
      </c>
      <c r="L4837">
        <v>0</v>
      </c>
      <c r="M4837" t="str">
        <f t="shared" si="303"/>
        <v>No Intent</v>
      </c>
    </row>
    <row r="4838" spans="1:13">
      <c r="A4838">
        <v>10710</v>
      </c>
      <c r="B4838" t="s">
        <v>9</v>
      </c>
      <c r="C4838" t="s">
        <v>18</v>
      </c>
      <c r="D4838" s="3">
        <v>1216.3041718101199</v>
      </c>
      <c r="E4838">
        <v>41</v>
      </c>
      <c r="F4838" s="5" t="str">
        <f t="shared" si="300"/>
        <v>Middle aged</v>
      </c>
      <c r="G4838" t="s">
        <v>9020</v>
      </c>
      <c r="H4838">
        <v>15</v>
      </c>
      <c r="I4838" t="str">
        <f t="shared" si="301"/>
        <v>Very Frequent Buyer</v>
      </c>
      <c r="J4838">
        <v>1</v>
      </c>
      <c r="K4838" t="str">
        <f t="shared" si="302"/>
        <v>Unsatisfied</v>
      </c>
      <c r="L4838">
        <v>1</v>
      </c>
      <c r="M4838" t="str">
        <f t="shared" si="303"/>
        <v>Intent to Purchase</v>
      </c>
    </row>
    <row r="4839" spans="1:13">
      <c r="A4839">
        <v>10711</v>
      </c>
      <c r="B4839" t="s">
        <v>12</v>
      </c>
      <c r="C4839" t="s">
        <v>28</v>
      </c>
      <c r="D4839" s="3">
        <v>1574.28239757337</v>
      </c>
      <c r="E4839">
        <v>66</v>
      </c>
      <c r="F4839" s="5" t="str">
        <f t="shared" si="300"/>
        <v>Senior</v>
      </c>
      <c r="G4839" t="s">
        <v>9020</v>
      </c>
      <c r="H4839">
        <v>13</v>
      </c>
      <c r="I4839" t="str">
        <f t="shared" si="301"/>
        <v>Very Frequent Buyer</v>
      </c>
      <c r="J4839">
        <v>1</v>
      </c>
      <c r="K4839" t="str">
        <f t="shared" si="302"/>
        <v>Unsatisfied</v>
      </c>
      <c r="L4839">
        <v>1</v>
      </c>
      <c r="M4839" t="str">
        <f t="shared" si="303"/>
        <v>Intent to Purchase</v>
      </c>
    </row>
    <row r="4840" spans="1:13">
      <c r="A4840">
        <v>10712</v>
      </c>
      <c r="B4840" t="s">
        <v>31</v>
      </c>
      <c r="C4840" t="s">
        <v>18</v>
      </c>
      <c r="D4840" s="3">
        <v>2262.1534968516398</v>
      </c>
      <c r="E4840">
        <v>67</v>
      </c>
      <c r="F4840" s="5" t="str">
        <f t="shared" si="300"/>
        <v>Senior</v>
      </c>
      <c r="G4840" t="s">
        <v>9020</v>
      </c>
      <c r="H4840">
        <v>2</v>
      </c>
      <c r="I4840" t="str">
        <f t="shared" si="301"/>
        <v>Occasional Buyer</v>
      </c>
      <c r="J4840">
        <v>1</v>
      </c>
      <c r="K4840" t="str">
        <f t="shared" si="302"/>
        <v>Unsatisfied</v>
      </c>
      <c r="L4840">
        <v>1</v>
      </c>
      <c r="M4840" t="str">
        <f t="shared" si="303"/>
        <v>Intent to Purchase</v>
      </c>
    </row>
    <row r="4841" spans="1:13">
      <c r="A4841">
        <v>10713</v>
      </c>
      <c r="B4841" t="s">
        <v>31</v>
      </c>
      <c r="C4841" t="s">
        <v>22</v>
      </c>
      <c r="D4841" s="3">
        <v>2996.6962796920998</v>
      </c>
      <c r="E4841">
        <v>47</v>
      </c>
      <c r="F4841" s="5" t="str">
        <f t="shared" si="300"/>
        <v>Middle aged</v>
      </c>
      <c r="G4841" t="s">
        <v>9019</v>
      </c>
      <c r="H4841">
        <v>11</v>
      </c>
      <c r="I4841" t="str">
        <f t="shared" si="301"/>
        <v>Frequent Buyer</v>
      </c>
      <c r="J4841">
        <v>3</v>
      </c>
      <c r="K4841" t="str">
        <f t="shared" si="302"/>
        <v>Neutral</v>
      </c>
      <c r="L4841">
        <v>0</v>
      </c>
      <c r="M4841" t="str">
        <f t="shared" si="303"/>
        <v>No Intent</v>
      </c>
    </row>
    <row r="4842" spans="1:13">
      <c r="A4842">
        <v>10714</v>
      </c>
      <c r="B4842" t="s">
        <v>15</v>
      </c>
      <c r="C4842" t="s">
        <v>13</v>
      </c>
      <c r="D4842" s="3">
        <v>414.42047864699299</v>
      </c>
      <c r="E4842">
        <v>52</v>
      </c>
      <c r="F4842" s="5" t="str">
        <f t="shared" si="300"/>
        <v>Mature Adult</v>
      </c>
      <c r="G4842" t="s">
        <v>9019</v>
      </c>
      <c r="H4842">
        <v>12</v>
      </c>
      <c r="I4842" t="str">
        <f t="shared" si="301"/>
        <v>Frequent Buyer</v>
      </c>
      <c r="J4842">
        <v>3</v>
      </c>
      <c r="K4842" t="str">
        <f t="shared" si="302"/>
        <v>Neutral</v>
      </c>
      <c r="L4842">
        <v>0</v>
      </c>
      <c r="M4842" t="str">
        <f t="shared" si="303"/>
        <v>No Intent</v>
      </c>
    </row>
    <row r="4843" spans="1:13">
      <c r="A4843">
        <v>10715</v>
      </c>
      <c r="B4843" t="s">
        <v>9</v>
      </c>
      <c r="C4843" t="s">
        <v>28</v>
      </c>
      <c r="D4843" s="3">
        <v>1412.21852302394</v>
      </c>
      <c r="E4843">
        <v>28</v>
      </c>
      <c r="F4843" s="5" t="str">
        <f t="shared" si="300"/>
        <v>Young Adult</v>
      </c>
      <c r="G4843" t="s">
        <v>9019</v>
      </c>
      <c r="H4843">
        <v>16</v>
      </c>
      <c r="I4843" t="str">
        <f t="shared" si="301"/>
        <v>Very Frequent Buyer</v>
      </c>
      <c r="J4843">
        <v>2</v>
      </c>
      <c r="K4843" t="str">
        <f t="shared" si="302"/>
        <v>Unsatisfied</v>
      </c>
      <c r="L4843">
        <v>0</v>
      </c>
      <c r="M4843" t="str">
        <f t="shared" si="303"/>
        <v>No Intent</v>
      </c>
    </row>
    <row r="4844" spans="1:13">
      <c r="A4844">
        <v>10716</v>
      </c>
      <c r="B4844" t="s">
        <v>12</v>
      </c>
      <c r="C4844" t="s">
        <v>10</v>
      </c>
      <c r="D4844" s="3">
        <v>1914.8530915185399</v>
      </c>
      <c r="E4844">
        <v>24</v>
      </c>
      <c r="F4844" s="5" t="str">
        <f t="shared" ref="F4844:F4907" si="304">IF(E4844&lt;20,"Adolescent",IF(E4844&lt;30,"Young Adult",IF(E4844&lt;40,"Adult",IF(E4844&lt;50,"Middle aged",IF(E4844&lt;60,"Mature Adult","Senior")))))</f>
        <v>Young Adult</v>
      </c>
      <c r="G4844" t="s">
        <v>9019</v>
      </c>
      <c r="H4844">
        <v>9</v>
      </c>
      <c r="I4844" t="str">
        <f t="shared" si="301"/>
        <v>Frequent Buyer</v>
      </c>
      <c r="J4844">
        <v>4</v>
      </c>
      <c r="K4844" t="str">
        <f t="shared" si="302"/>
        <v>Satisfied</v>
      </c>
      <c r="L4844">
        <v>0</v>
      </c>
      <c r="M4844" t="str">
        <f t="shared" si="303"/>
        <v>No Intent</v>
      </c>
    </row>
    <row r="4845" spans="1:13">
      <c r="A4845">
        <v>10717</v>
      </c>
      <c r="B4845" t="s">
        <v>15</v>
      </c>
      <c r="C4845" t="s">
        <v>10</v>
      </c>
      <c r="D4845" s="3">
        <v>1392.28594391306</v>
      </c>
      <c r="E4845">
        <v>30</v>
      </c>
      <c r="F4845" s="5" t="str">
        <f t="shared" si="304"/>
        <v>Adult</v>
      </c>
      <c r="G4845" t="s">
        <v>9019</v>
      </c>
      <c r="H4845">
        <v>8</v>
      </c>
      <c r="I4845" t="str">
        <f t="shared" si="301"/>
        <v>Frequent Buyer</v>
      </c>
      <c r="J4845">
        <v>2</v>
      </c>
      <c r="K4845" t="str">
        <f t="shared" si="302"/>
        <v>Unsatisfied</v>
      </c>
      <c r="L4845">
        <v>0</v>
      </c>
      <c r="M4845" t="str">
        <f t="shared" si="303"/>
        <v>No Intent</v>
      </c>
    </row>
    <row r="4846" spans="1:13">
      <c r="A4846">
        <v>10718</v>
      </c>
      <c r="B4846" t="s">
        <v>24</v>
      </c>
      <c r="C4846" t="s">
        <v>18</v>
      </c>
      <c r="D4846" s="3">
        <v>901.13269160130596</v>
      </c>
      <c r="E4846">
        <v>55</v>
      </c>
      <c r="F4846" s="5" t="str">
        <f t="shared" si="304"/>
        <v>Mature Adult</v>
      </c>
      <c r="G4846" t="s">
        <v>9019</v>
      </c>
      <c r="H4846">
        <v>9</v>
      </c>
      <c r="I4846" t="str">
        <f t="shared" si="301"/>
        <v>Frequent Buyer</v>
      </c>
      <c r="J4846">
        <v>1</v>
      </c>
      <c r="K4846" t="str">
        <f t="shared" si="302"/>
        <v>Unsatisfied</v>
      </c>
      <c r="L4846">
        <v>0</v>
      </c>
      <c r="M4846" t="str">
        <f t="shared" si="303"/>
        <v>No Intent</v>
      </c>
    </row>
    <row r="4847" spans="1:13">
      <c r="A4847">
        <v>10719</v>
      </c>
      <c r="B4847" t="s">
        <v>12</v>
      </c>
      <c r="C4847" t="s">
        <v>10</v>
      </c>
      <c r="D4847" s="3">
        <v>2718.1136222640198</v>
      </c>
      <c r="E4847">
        <v>68</v>
      </c>
      <c r="F4847" s="5" t="str">
        <f t="shared" si="304"/>
        <v>Senior</v>
      </c>
      <c r="G4847" t="s">
        <v>9019</v>
      </c>
      <c r="H4847">
        <v>7</v>
      </c>
      <c r="I4847" t="str">
        <f t="shared" si="301"/>
        <v>Frequent Buyer</v>
      </c>
      <c r="J4847">
        <v>3</v>
      </c>
      <c r="K4847" t="str">
        <f t="shared" si="302"/>
        <v>Neutral</v>
      </c>
      <c r="L4847">
        <v>0</v>
      </c>
      <c r="M4847" t="str">
        <f t="shared" si="303"/>
        <v>No Intent</v>
      </c>
    </row>
    <row r="4848" spans="1:13">
      <c r="A4848">
        <v>10720</v>
      </c>
      <c r="B4848" t="s">
        <v>24</v>
      </c>
      <c r="C4848" t="s">
        <v>10</v>
      </c>
      <c r="D4848" s="3">
        <v>1504.00912294062</v>
      </c>
      <c r="E4848">
        <v>55</v>
      </c>
      <c r="F4848" s="5" t="str">
        <f t="shared" si="304"/>
        <v>Mature Adult</v>
      </c>
      <c r="G4848" t="s">
        <v>9020</v>
      </c>
      <c r="H4848">
        <v>17</v>
      </c>
      <c r="I4848" t="str">
        <f t="shared" si="301"/>
        <v>Very Frequent Buyer</v>
      </c>
      <c r="J4848">
        <v>4</v>
      </c>
      <c r="K4848" t="str">
        <f t="shared" si="302"/>
        <v>Satisfied</v>
      </c>
      <c r="L4848">
        <v>1</v>
      </c>
      <c r="M4848" t="str">
        <f t="shared" si="303"/>
        <v>Intent to Purchase</v>
      </c>
    </row>
    <row r="4849" spans="1:13">
      <c r="A4849">
        <v>10721</v>
      </c>
      <c r="B4849" t="s">
        <v>9</v>
      </c>
      <c r="C4849" t="s">
        <v>18</v>
      </c>
      <c r="D4849" s="3">
        <v>1500.5681815196899</v>
      </c>
      <c r="E4849">
        <v>30</v>
      </c>
      <c r="F4849" s="5" t="str">
        <f t="shared" si="304"/>
        <v>Adult</v>
      </c>
      <c r="G4849" t="s">
        <v>9020</v>
      </c>
      <c r="H4849">
        <v>12</v>
      </c>
      <c r="I4849" t="str">
        <f t="shared" si="301"/>
        <v>Frequent Buyer</v>
      </c>
      <c r="J4849">
        <v>2</v>
      </c>
      <c r="K4849" t="str">
        <f t="shared" si="302"/>
        <v>Unsatisfied</v>
      </c>
      <c r="L4849">
        <v>0</v>
      </c>
      <c r="M4849" t="str">
        <f t="shared" si="303"/>
        <v>No Intent</v>
      </c>
    </row>
    <row r="4850" spans="1:13">
      <c r="A4850">
        <v>10722</v>
      </c>
      <c r="B4850" t="s">
        <v>31</v>
      </c>
      <c r="C4850" t="s">
        <v>18</v>
      </c>
      <c r="D4850" s="3">
        <v>1334.7011547172101</v>
      </c>
      <c r="E4850">
        <v>66</v>
      </c>
      <c r="F4850" s="5" t="str">
        <f t="shared" si="304"/>
        <v>Senior</v>
      </c>
      <c r="G4850" t="s">
        <v>9020</v>
      </c>
      <c r="H4850">
        <v>16</v>
      </c>
      <c r="I4850" t="str">
        <f t="shared" si="301"/>
        <v>Very Frequent Buyer</v>
      </c>
      <c r="J4850">
        <v>2</v>
      </c>
      <c r="K4850" t="str">
        <f t="shared" si="302"/>
        <v>Unsatisfied</v>
      </c>
      <c r="L4850">
        <v>1</v>
      </c>
      <c r="M4850" t="str">
        <f t="shared" si="303"/>
        <v>Intent to Purchase</v>
      </c>
    </row>
    <row r="4851" spans="1:13">
      <c r="A4851">
        <v>10723</v>
      </c>
      <c r="B4851" t="s">
        <v>31</v>
      </c>
      <c r="C4851" t="s">
        <v>13</v>
      </c>
      <c r="D4851" s="3">
        <v>1164.0431404687899</v>
      </c>
      <c r="E4851">
        <v>20</v>
      </c>
      <c r="F4851" s="5" t="str">
        <f t="shared" si="304"/>
        <v>Young Adult</v>
      </c>
      <c r="G4851" t="s">
        <v>9020</v>
      </c>
      <c r="H4851">
        <v>18</v>
      </c>
      <c r="I4851" t="str">
        <f t="shared" si="301"/>
        <v>Very Frequent Buyer</v>
      </c>
      <c r="J4851">
        <v>3</v>
      </c>
      <c r="K4851" t="str">
        <f t="shared" si="302"/>
        <v>Neutral</v>
      </c>
      <c r="L4851">
        <v>0</v>
      </c>
      <c r="M4851" t="str">
        <f t="shared" si="303"/>
        <v>No Intent</v>
      </c>
    </row>
    <row r="4852" spans="1:13">
      <c r="A4852">
        <v>10724</v>
      </c>
      <c r="B4852" t="s">
        <v>24</v>
      </c>
      <c r="C4852" t="s">
        <v>13</v>
      </c>
      <c r="D4852" s="3">
        <v>1891.9287376023599</v>
      </c>
      <c r="E4852">
        <v>54</v>
      </c>
      <c r="F4852" s="5" t="str">
        <f t="shared" si="304"/>
        <v>Mature Adult</v>
      </c>
      <c r="G4852" t="s">
        <v>9019</v>
      </c>
      <c r="H4852">
        <v>16</v>
      </c>
      <c r="I4852" t="str">
        <f t="shared" si="301"/>
        <v>Very Frequent Buyer</v>
      </c>
      <c r="J4852">
        <v>2</v>
      </c>
      <c r="K4852" t="str">
        <f t="shared" si="302"/>
        <v>Unsatisfied</v>
      </c>
      <c r="L4852">
        <v>0</v>
      </c>
      <c r="M4852" t="str">
        <f t="shared" si="303"/>
        <v>No Intent</v>
      </c>
    </row>
    <row r="4853" spans="1:13">
      <c r="A4853">
        <v>10725</v>
      </c>
      <c r="B4853" t="s">
        <v>31</v>
      </c>
      <c r="C4853" t="s">
        <v>22</v>
      </c>
      <c r="D4853" s="3">
        <v>557.71214291947399</v>
      </c>
      <c r="E4853">
        <v>53</v>
      </c>
      <c r="F4853" s="5" t="str">
        <f t="shared" si="304"/>
        <v>Mature Adult</v>
      </c>
      <c r="G4853" t="s">
        <v>9020</v>
      </c>
      <c r="H4853">
        <v>18</v>
      </c>
      <c r="I4853" t="str">
        <f t="shared" si="301"/>
        <v>Very Frequent Buyer</v>
      </c>
      <c r="J4853">
        <v>5</v>
      </c>
      <c r="K4853" t="str">
        <f t="shared" si="302"/>
        <v>Satisfied</v>
      </c>
      <c r="L4853">
        <v>1</v>
      </c>
      <c r="M4853" t="str">
        <f t="shared" si="303"/>
        <v>Intent to Purchase</v>
      </c>
    </row>
    <row r="4854" spans="1:13">
      <c r="A4854">
        <v>10726</v>
      </c>
      <c r="B4854" t="s">
        <v>9</v>
      </c>
      <c r="C4854" t="s">
        <v>28</v>
      </c>
      <c r="D4854" s="3">
        <v>759.78651645104503</v>
      </c>
      <c r="E4854">
        <v>63</v>
      </c>
      <c r="F4854" s="5" t="str">
        <f t="shared" si="304"/>
        <v>Senior</v>
      </c>
      <c r="G4854" t="s">
        <v>9019</v>
      </c>
      <c r="H4854">
        <v>16</v>
      </c>
      <c r="I4854" t="str">
        <f t="shared" si="301"/>
        <v>Very Frequent Buyer</v>
      </c>
      <c r="J4854">
        <v>5</v>
      </c>
      <c r="K4854" t="str">
        <f t="shared" si="302"/>
        <v>Satisfied</v>
      </c>
      <c r="L4854">
        <v>1</v>
      </c>
      <c r="M4854" t="str">
        <f t="shared" si="303"/>
        <v>Intent to Purchase</v>
      </c>
    </row>
    <row r="4855" spans="1:13">
      <c r="A4855">
        <v>10727</v>
      </c>
      <c r="B4855" t="s">
        <v>9</v>
      </c>
      <c r="C4855" t="s">
        <v>22</v>
      </c>
      <c r="D4855" s="3">
        <v>321.16687357516298</v>
      </c>
      <c r="E4855">
        <v>21</v>
      </c>
      <c r="F4855" s="5" t="str">
        <f t="shared" si="304"/>
        <v>Young Adult</v>
      </c>
      <c r="G4855" t="s">
        <v>9019</v>
      </c>
      <c r="H4855">
        <v>15</v>
      </c>
      <c r="I4855" t="str">
        <f t="shared" si="301"/>
        <v>Very Frequent Buyer</v>
      </c>
      <c r="J4855">
        <v>4</v>
      </c>
      <c r="K4855" t="str">
        <f t="shared" si="302"/>
        <v>Satisfied</v>
      </c>
      <c r="L4855">
        <v>0</v>
      </c>
      <c r="M4855" t="str">
        <f t="shared" si="303"/>
        <v>No Intent</v>
      </c>
    </row>
    <row r="4856" spans="1:13">
      <c r="A4856">
        <v>10728</v>
      </c>
      <c r="B4856" t="s">
        <v>31</v>
      </c>
      <c r="C4856" t="s">
        <v>28</v>
      </c>
      <c r="D4856" s="3">
        <v>185.576791819899</v>
      </c>
      <c r="E4856">
        <v>19</v>
      </c>
      <c r="F4856" s="5" t="str">
        <f t="shared" si="304"/>
        <v>Adolescent</v>
      </c>
      <c r="G4856" t="s">
        <v>9020</v>
      </c>
      <c r="H4856">
        <v>15</v>
      </c>
      <c r="I4856" t="str">
        <f t="shared" si="301"/>
        <v>Very Frequent Buyer</v>
      </c>
      <c r="J4856">
        <v>1</v>
      </c>
      <c r="K4856" t="str">
        <f t="shared" si="302"/>
        <v>Unsatisfied</v>
      </c>
      <c r="L4856">
        <v>0</v>
      </c>
      <c r="M4856" t="str">
        <f t="shared" si="303"/>
        <v>No Intent</v>
      </c>
    </row>
    <row r="4857" spans="1:13">
      <c r="A4857">
        <v>10729</v>
      </c>
      <c r="B4857" t="s">
        <v>9</v>
      </c>
      <c r="C4857" t="s">
        <v>10</v>
      </c>
      <c r="D4857" s="3">
        <v>1591.8974147045301</v>
      </c>
      <c r="E4857">
        <v>31</v>
      </c>
      <c r="F4857" s="5" t="str">
        <f t="shared" si="304"/>
        <v>Adult</v>
      </c>
      <c r="G4857" t="s">
        <v>9020</v>
      </c>
      <c r="H4857">
        <v>1</v>
      </c>
      <c r="I4857" t="str">
        <f t="shared" si="301"/>
        <v>Rare Buyer</v>
      </c>
      <c r="J4857">
        <v>3</v>
      </c>
      <c r="K4857" t="str">
        <f t="shared" si="302"/>
        <v>Neutral</v>
      </c>
      <c r="L4857">
        <v>1</v>
      </c>
      <c r="M4857" t="str">
        <f t="shared" si="303"/>
        <v>Intent to Purchase</v>
      </c>
    </row>
    <row r="4858" spans="1:13">
      <c r="A4858">
        <v>10730</v>
      </c>
      <c r="B4858" t="s">
        <v>24</v>
      </c>
      <c r="C4858" t="s">
        <v>10</v>
      </c>
      <c r="D4858" s="3">
        <v>2390.2363797857302</v>
      </c>
      <c r="E4858">
        <v>34</v>
      </c>
      <c r="F4858" s="5" t="str">
        <f t="shared" si="304"/>
        <v>Adult</v>
      </c>
      <c r="G4858" t="s">
        <v>9020</v>
      </c>
      <c r="H4858">
        <v>17</v>
      </c>
      <c r="I4858" t="str">
        <f t="shared" si="301"/>
        <v>Very Frequent Buyer</v>
      </c>
      <c r="J4858">
        <v>5</v>
      </c>
      <c r="K4858" t="str">
        <f t="shared" si="302"/>
        <v>Satisfied</v>
      </c>
      <c r="L4858">
        <v>1</v>
      </c>
      <c r="M4858" t="str">
        <f t="shared" si="303"/>
        <v>Intent to Purchase</v>
      </c>
    </row>
    <row r="4859" spans="1:13">
      <c r="A4859">
        <v>10731</v>
      </c>
      <c r="B4859" t="s">
        <v>12</v>
      </c>
      <c r="C4859" t="s">
        <v>18</v>
      </c>
      <c r="D4859" s="3">
        <v>2190.2685723878599</v>
      </c>
      <c r="E4859">
        <v>20</v>
      </c>
      <c r="F4859" s="5" t="str">
        <f t="shared" si="304"/>
        <v>Young Adult</v>
      </c>
      <c r="G4859" t="s">
        <v>9019</v>
      </c>
      <c r="H4859">
        <v>11</v>
      </c>
      <c r="I4859" t="str">
        <f t="shared" si="301"/>
        <v>Frequent Buyer</v>
      </c>
      <c r="J4859">
        <v>4</v>
      </c>
      <c r="K4859" t="str">
        <f t="shared" si="302"/>
        <v>Satisfied</v>
      </c>
      <c r="L4859">
        <v>0</v>
      </c>
      <c r="M4859" t="str">
        <f t="shared" si="303"/>
        <v>No Intent</v>
      </c>
    </row>
    <row r="4860" spans="1:13">
      <c r="A4860">
        <v>10732</v>
      </c>
      <c r="B4860" t="s">
        <v>12</v>
      </c>
      <c r="C4860" t="s">
        <v>10</v>
      </c>
      <c r="D4860" s="3">
        <v>2243.9576578976798</v>
      </c>
      <c r="E4860">
        <v>41</v>
      </c>
      <c r="F4860" s="5" t="str">
        <f t="shared" si="304"/>
        <v>Middle aged</v>
      </c>
      <c r="G4860" t="s">
        <v>9020</v>
      </c>
      <c r="H4860">
        <v>9</v>
      </c>
      <c r="I4860" t="str">
        <f t="shared" si="301"/>
        <v>Frequent Buyer</v>
      </c>
      <c r="J4860">
        <v>3</v>
      </c>
      <c r="K4860" t="str">
        <f t="shared" si="302"/>
        <v>Neutral</v>
      </c>
      <c r="L4860">
        <v>1</v>
      </c>
      <c r="M4860" t="str">
        <f t="shared" si="303"/>
        <v>Intent to Purchase</v>
      </c>
    </row>
    <row r="4861" spans="1:13">
      <c r="A4861">
        <v>10733</v>
      </c>
      <c r="B4861" t="s">
        <v>15</v>
      </c>
      <c r="C4861" t="s">
        <v>18</v>
      </c>
      <c r="D4861" s="3">
        <v>984.26441696085897</v>
      </c>
      <c r="E4861">
        <v>32</v>
      </c>
      <c r="F4861" s="5" t="str">
        <f t="shared" si="304"/>
        <v>Adult</v>
      </c>
      <c r="G4861" t="s">
        <v>9019</v>
      </c>
      <c r="H4861">
        <v>9</v>
      </c>
      <c r="I4861" t="str">
        <f t="shared" si="301"/>
        <v>Frequent Buyer</v>
      </c>
      <c r="J4861">
        <v>3</v>
      </c>
      <c r="K4861" t="str">
        <f t="shared" si="302"/>
        <v>Neutral</v>
      </c>
      <c r="L4861">
        <v>0</v>
      </c>
      <c r="M4861" t="str">
        <f t="shared" si="303"/>
        <v>No Intent</v>
      </c>
    </row>
    <row r="4862" spans="1:13">
      <c r="A4862">
        <v>10734</v>
      </c>
      <c r="B4862" t="s">
        <v>12</v>
      </c>
      <c r="C4862" t="s">
        <v>22</v>
      </c>
      <c r="D4862" s="3">
        <v>2853.4608315691198</v>
      </c>
      <c r="E4862">
        <v>24</v>
      </c>
      <c r="F4862" s="5" t="str">
        <f t="shared" si="304"/>
        <v>Young Adult</v>
      </c>
      <c r="G4862" t="s">
        <v>9019</v>
      </c>
      <c r="H4862">
        <v>11</v>
      </c>
      <c r="I4862" t="str">
        <f t="shared" si="301"/>
        <v>Frequent Buyer</v>
      </c>
      <c r="J4862">
        <v>4</v>
      </c>
      <c r="K4862" t="str">
        <f t="shared" si="302"/>
        <v>Satisfied</v>
      </c>
      <c r="L4862">
        <v>0</v>
      </c>
      <c r="M4862" t="str">
        <f t="shared" si="303"/>
        <v>No Intent</v>
      </c>
    </row>
    <row r="4863" spans="1:13">
      <c r="A4863">
        <v>10735</v>
      </c>
      <c r="B4863" t="s">
        <v>15</v>
      </c>
      <c r="C4863" t="s">
        <v>18</v>
      </c>
      <c r="D4863" s="3">
        <v>1585.1691289078501</v>
      </c>
      <c r="E4863">
        <v>53</v>
      </c>
      <c r="F4863" s="5" t="str">
        <f t="shared" si="304"/>
        <v>Mature Adult</v>
      </c>
      <c r="G4863" t="s">
        <v>9019</v>
      </c>
      <c r="H4863">
        <v>3</v>
      </c>
      <c r="I4863" t="str">
        <f t="shared" si="301"/>
        <v>Occasional Buyer</v>
      </c>
      <c r="J4863">
        <v>3</v>
      </c>
      <c r="K4863" t="str">
        <f t="shared" si="302"/>
        <v>Neutral</v>
      </c>
      <c r="L4863">
        <v>0</v>
      </c>
      <c r="M4863" t="str">
        <f t="shared" si="303"/>
        <v>No Intent</v>
      </c>
    </row>
    <row r="4864" spans="1:13">
      <c r="A4864">
        <v>10736</v>
      </c>
      <c r="B4864" t="s">
        <v>31</v>
      </c>
      <c r="C4864" t="s">
        <v>10</v>
      </c>
      <c r="D4864" s="3">
        <v>1922.3280623028199</v>
      </c>
      <c r="E4864">
        <v>53</v>
      </c>
      <c r="F4864" s="5" t="str">
        <f t="shared" si="304"/>
        <v>Mature Adult</v>
      </c>
      <c r="G4864" t="s">
        <v>9020</v>
      </c>
      <c r="H4864">
        <v>7</v>
      </c>
      <c r="I4864" t="str">
        <f t="shared" si="301"/>
        <v>Frequent Buyer</v>
      </c>
      <c r="J4864">
        <v>2</v>
      </c>
      <c r="K4864" t="str">
        <f t="shared" si="302"/>
        <v>Unsatisfied</v>
      </c>
      <c r="L4864">
        <v>1</v>
      </c>
      <c r="M4864" t="str">
        <f t="shared" si="303"/>
        <v>Intent to Purchase</v>
      </c>
    </row>
    <row r="4865" spans="1:13">
      <c r="A4865">
        <v>10737</v>
      </c>
      <c r="B4865" t="s">
        <v>9</v>
      </c>
      <c r="C4865" t="s">
        <v>18</v>
      </c>
      <c r="D4865" s="3">
        <v>1576.8005558837599</v>
      </c>
      <c r="E4865">
        <v>47</v>
      </c>
      <c r="F4865" s="5" t="str">
        <f t="shared" si="304"/>
        <v>Middle aged</v>
      </c>
      <c r="G4865" t="s">
        <v>9019</v>
      </c>
      <c r="H4865">
        <v>19</v>
      </c>
      <c r="I4865" t="str">
        <f t="shared" si="301"/>
        <v>Very Frequent Buyer</v>
      </c>
      <c r="J4865">
        <v>2</v>
      </c>
      <c r="K4865" t="str">
        <f t="shared" si="302"/>
        <v>Unsatisfied</v>
      </c>
      <c r="L4865">
        <v>0</v>
      </c>
      <c r="M4865" t="str">
        <f t="shared" si="303"/>
        <v>No Intent</v>
      </c>
    </row>
    <row r="4866" spans="1:13">
      <c r="A4866">
        <v>10738</v>
      </c>
      <c r="B4866" t="s">
        <v>15</v>
      </c>
      <c r="C4866" t="s">
        <v>28</v>
      </c>
      <c r="D4866" s="3">
        <v>1830.64510342065</v>
      </c>
      <c r="E4866">
        <v>57</v>
      </c>
      <c r="F4866" s="5" t="str">
        <f t="shared" si="304"/>
        <v>Mature Adult</v>
      </c>
      <c r="G4866" t="s">
        <v>9019</v>
      </c>
      <c r="H4866">
        <v>17</v>
      </c>
      <c r="I4866" t="str">
        <f t="shared" ref="I4866:I4929" si="305">IF(H4866=0, "No Purchases",
IF(H4866&lt;=1, "Rare Buyer",
IF(H4866&lt;=3, "Occasional Buyer",
IF(H4866&lt;=6, "Regular Buyer",
IF(H4866&lt;=12, "Frequent Buyer", "Very Frequent Buyer")))))</f>
        <v>Very Frequent Buyer</v>
      </c>
      <c r="J4866">
        <v>2</v>
      </c>
      <c r="K4866" t="str">
        <f t="shared" ref="K4866:K4929" si="306">IF(J4866&lt;=2, "Unsatisfied",
IF(J4866=3, "Neutral",
IF(J4866&gt;=4, "Satisfied", "N/A")))</f>
        <v>Unsatisfied</v>
      </c>
      <c r="L4866">
        <v>0</v>
      </c>
      <c r="M4866" t="str">
        <f t="shared" ref="M4866:M4929" si="307">IF(L4866=0, "No Intent", IF(L4866=1,"Intent to Purchase", "N/A"))</f>
        <v>No Intent</v>
      </c>
    </row>
    <row r="4867" spans="1:13">
      <c r="A4867">
        <v>10739</v>
      </c>
      <c r="B4867" t="s">
        <v>9</v>
      </c>
      <c r="C4867" t="s">
        <v>10</v>
      </c>
      <c r="D4867" s="3">
        <v>540.80344963065295</v>
      </c>
      <c r="E4867">
        <v>36</v>
      </c>
      <c r="F4867" s="5" t="str">
        <f t="shared" si="304"/>
        <v>Adult</v>
      </c>
      <c r="G4867" t="s">
        <v>9019</v>
      </c>
      <c r="H4867">
        <v>17</v>
      </c>
      <c r="I4867" t="str">
        <f t="shared" si="305"/>
        <v>Very Frequent Buyer</v>
      </c>
      <c r="J4867">
        <v>5</v>
      </c>
      <c r="K4867" t="str">
        <f t="shared" si="306"/>
        <v>Satisfied</v>
      </c>
      <c r="L4867">
        <v>1</v>
      </c>
      <c r="M4867" t="str">
        <f t="shared" si="307"/>
        <v>Intent to Purchase</v>
      </c>
    </row>
    <row r="4868" spans="1:13">
      <c r="A4868">
        <v>10740</v>
      </c>
      <c r="B4868" t="s">
        <v>12</v>
      </c>
      <c r="C4868" t="s">
        <v>28</v>
      </c>
      <c r="D4868" s="3">
        <v>2999.5205617286101</v>
      </c>
      <c r="E4868">
        <v>32</v>
      </c>
      <c r="F4868" s="5" t="str">
        <f t="shared" si="304"/>
        <v>Adult</v>
      </c>
      <c r="G4868" t="s">
        <v>9020</v>
      </c>
      <c r="H4868">
        <v>5</v>
      </c>
      <c r="I4868" t="str">
        <f t="shared" si="305"/>
        <v>Regular Buyer</v>
      </c>
      <c r="J4868">
        <v>3</v>
      </c>
      <c r="K4868" t="str">
        <f t="shared" si="306"/>
        <v>Neutral</v>
      </c>
      <c r="L4868">
        <v>1</v>
      </c>
      <c r="M4868" t="str">
        <f t="shared" si="307"/>
        <v>Intent to Purchase</v>
      </c>
    </row>
    <row r="4869" spans="1:13">
      <c r="A4869">
        <v>10741</v>
      </c>
      <c r="B4869" t="s">
        <v>24</v>
      </c>
      <c r="C4869" t="s">
        <v>28</v>
      </c>
      <c r="D4869" s="3">
        <v>1257.0489733962399</v>
      </c>
      <c r="E4869">
        <v>65</v>
      </c>
      <c r="F4869" s="5" t="str">
        <f t="shared" si="304"/>
        <v>Senior</v>
      </c>
      <c r="G4869" t="s">
        <v>9020</v>
      </c>
      <c r="H4869">
        <v>12</v>
      </c>
      <c r="I4869" t="str">
        <f t="shared" si="305"/>
        <v>Frequent Buyer</v>
      </c>
      <c r="J4869">
        <v>5</v>
      </c>
      <c r="K4869" t="str">
        <f t="shared" si="306"/>
        <v>Satisfied</v>
      </c>
      <c r="L4869">
        <v>1</v>
      </c>
      <c r="M4869" t="str">
        <f t="shared" si="307"/>
        <v>Intent to Purchase</v>
      </c>
    </row>
    <row r="4870" spans="1:13">
      <c r="A4870">
        <v>10742</v>
      </c>
      <c r="B4870" t="s">
        <v>9</v>
      </c>
      <c r="C4870" t="s">
        <v>13</v>
      </c>
      <c r="D4870" s="3">
        <v>2749.9251741601101</v>
      </c>
      <c r="E4870">
        <v>41</v>
      </c>
      <c r="F4870" s="5" t="str">
        <f t="shared" si="304"/>
        <v>Middle aged</v>
      </c>
      <c r="G4870" t="s">
        <v>9020</v>
      </c>
      <c r="H4870">
        <v>13</v>
      </c>
      <c r="I4870" t="str">
        <f t="shared" si="305"/>
        <v>Very Frequent Buyer</v>
      </c>
      <c r="J4870">
        <v>2</v>
      </c>
      <c r="K4870" t="str">
        <f t="shared" si="306"/>
        <v>Unsatisfied</v>
      </c>
      <c r="L4870">
        <v>1</v>
      </c>
      <c r="M4870" t="str">
        <f t="shared" si="307"/>
        <v>Intent to Purchase</v>
      </c>
    </row>
    <row r="4871" spans="1:13">
      <c r="A4871">
        <v>10743</v>
      </c>
      <c r="B4871" t="s">
        <v>31</v>
      </c>
      <c r="C4871" t="s">
        <v>22</v>
      </c>
      <c r="D4871" s="3">
        <v>2521.2908576212099</v>
      </c>
      <c r="E4871">
        <v>45</v>
      </c>
      <c r="F4871" s="5" t="str">
        <f t="shared" si="304"/>
        <v>Middle aged</v>
      </c>
      <c r="G4871" t="s">
        <v>9020</v>
      </c>
      <c r="H4871">
        <v>14</v>
      </c>
      <c r="I4871" t="str">
        <f t="shared" si="305"/>
        <v>Very Frequent Buyer</v>
      </c>
      <c r="J4871">
        <v>5</v>
      </c>
      <c r="K4871" t="str">
        <f t="shared" si="306"/>
        <v>Satisfied</v>
      </c>
      <c r="L4871">
        <v>1</v>
      </c>
      <c r="M4871" t="str">
        <f t="shared" si="307"/>
        <v>Intent to Purchase</v>
      </c>
    </row>
    <row r="4872" spans="1:13">
      <c r="A4872">
        <v>10744</v>
      </c>
      <c r="B4872" t="s">
        <v>9</v>
      </c>
      <c r="C4872" t="s">
        <v>22</v>
      </c>
      <c r="D4872" s="3">
        <v>2645.4902774981902</v>
      </c>
      <c r="E4872">
        <v>66</v>
      </c>
      <c r="F4872" s="5" t="str">
        <f t="shared" si="304"/>
        <v>Senior</v>
      </c>
      <c r="G4872" t="s">
        <v>9019</v>
      </c>
      <c r="H4872">
        <v>19</v>
      </c>
      <c r="I4872" t="str">
        <f t="shared" si="305"/>
        <v>Very Frequent Buyer</v>
      </c>
      <c r="J4872">
        <v>5</v>
      </c>
      <c r="K4872" t="str">
        <f t="shared" si="306"/>
        <v>Satisfied</v>
      </c>
      <c r="L4872">
        <v>1</v>
      </c>
      <c r="M4872" t="str">
        <f t="shared" si="307"/>
        <v>Intent to Purchase</v>
      </c>
    </row>
    <row r="4873" spans="1:13">
      <c r="A4873">
        <v>10745</v>
      </c>
      <c r="B4873" t="s">
        <v>9</v>
      </c>
      <c r="C4873" t="s">
        <v>13</v>
      </c>
      <c r="D4873" s="3">
        <v>2760.8072493719901</v>
      </c>
      <c r="E4873">
        <v>50</v>
      </c>
      <c r="F4873" s="5" t="str">
        <f t="shared" si="304"/>
        <v>Mature Adult</v>
      </c>
      <c r="G4873" t="s">
        <v>9020</v>
      </c>
      <c r="H4873">
        <v>10</v>
      </c>
      <c r="I4873" t="str">
        <f t="shared" si="305"/>
        <v>Frequent Buyer</v>
      </c>
      <c r="J4873">
        <v>3</v>
      </c>
      <c r="K4873" t="str">
        <f t="shared" si="306"/>
        <v>Neutral</v>
      </c>
      <c r="L4873">
        <v>1</v>
      </c>
      <c r="M4873" t="str">
        <f t="shared" si="307"/>
        <v>Intent to Purchase</v>
      </c>
    </row>
    <row r="4874" spans="1:13">
      <c r="A4874">
        <v>10746</v>
      </c>
      <c r="B4874" t="s">
        <v>15</v>
      </c>
      <c r="C4874" t="s">
        <v>10</v>
      </c>
      <c r="D4874" s="3">
        <v>1127.69965177824</v>
      </c>
      <c r="E4874">
        <v>62</v>
      </c>
      <c r="F4874" s="5" t="str">
        <f t="shared" si="304"/>
        <v>Senior</v>
      </c>
      <c r="G4874" t="s">
        <v>9019</v>
      </c>
      <c r="H4874">
        <v>7</v>
      </c>
      <c r="I4874" t="str">
        <f t="shared" si="305"/>
        <v>Frequent Buyer</v>
      </c>
      <c r="J4874">
        <v>5</v>
      </c>
      <c r="K4874" t="str">
        <f t="shared" si="306"/>
        <v>Satisfied</v>
      </c>
      <c r="L4874">
        <v>1</v>
      </c>
      <c r="M4874" t="str">
        <f t="shared" si="307"/>
        <v>Intent to Purchase</v>
      </c>
    </row>
    <row r="4875" spans="1:13">
      <c r="A4875">
        <v>10747</v>
      </c>
      <c r="B4875" t="s">
        <v>31</v>
      </c>
      <c r="C4875" t="s">
        <v>22</v>
      </c>
      <c r="D4875" s="3">
        <v>2350.5017301180401</v>
      </c>
      <c r="E4875">
        <v>58</v>
      </c>
      <c r="F4875" s="5" t="str">
        <f t="shared" si="304"/>
        <v>Mature Adult</v>
      </c>
      <c r="G4875" t="s">
        <v>9019</v>
      </c>
      <c r="H4875">
        <v>16</v>
      </c>
      <c r="I4875" t="str">
        <f t="shared" si="305"/>
        <v>Very Frequent Buyer</v>
      </c>
      <c r="J4875">
        <v>1</v>
      </c>
      <c r="K4875" t="str">
        <f t="shared" si="306"/>
        <v>Unsatisfied</v>
      </c>
      <c r="L4875">
        <v>0</v>
      </c>
      <c r="M4875" t="str">
        <f t="shared" si="307"/>
        <v>No Intent</v>
      </c>
    </row>
    <row r="4876" spans="1:13">
      <c r="A4876">
        <v>10748</v>
      </c>
      <c r="B4876" t="s">
        <v>31</v>
      </c>
      <c r="C4876" t="s">
        <v>10</v>
      </c>
      <c r="D4876" s="3">
        <v>1491.2611738082301</v>
      </c>
      <c r="E4876">
        <v>64</v>
      </c>
      <c r="F4876" s="5" t="str">
        <f t="shared" si="304"/>
        <v>Senior</v>
      </c>
      <c r="G4876" t="s">
        <v>9020</v>
      </c>
      <c r="H4876">
        <v>3</v>
      </c>
      <c r="I4876" t="str">
        <f t="shared" si="305"/>
        <v>Occasional Buyer</v>
      </c>
      <c r="J4876">
        <v>2</v>
      </c>
      <c r="K4876" t="str">
        <f t="shared" si="306"/>
        <v>Unsatisfied</v>
      </c>
      <c r="L4876">
        <v>1</v>
      </c>
      <c r="M4876" t="str">
        <f t="shared" si="307"/>
        <v>Intent to Purchase</v>
      </c>
    </row>
    <row r="4877" spans="1:13">
      <c r="A4877">
        <v>10749</v>
      </c>
      <c r="B4877" t="s">
        <v>31</v>
      </c>
      <c r="C4877" t="s">
        <v>18</v>
      </c>
      <c r="D4877" s="3">
        <v>2757.8867396463002</v>
      </c>
      <c r="E4877">
        <v>32</v>
      </c>
      <c r="F4877" s="5" t="str">
        <f t="shared" si="304"/>
        <v>Adult</v>
      </c>
      <c r="G4877" t="s">
        <v>9019</v>
      </c>
      <c r="H4877">
        <v>10</v>
      </c>
      <c r="I4877" t="str">
        <f t="shared" si="305"/>
        <v>Frequent Buyer</v>
      </c>
      <c r="J4877">
        <v>5</v>
      </c>
      <c r="K4877" t="str">
        <f t="shared" si="306"/>
        <v>Satisfied</v>
      </c>
      <c r="L4877">
        <v>1</v>
      </c>
      <c r="M4877" t="str">
        <f t="shared" si="307"/>
        <v>Intent to Purchase</v>
      </c>
    </row>
    <row r="4878" spans="1:13">
      <c r="A4878">
        <v>10750</v>
      </c>
      <c r="B4878" t="s">
        <v>15</v>
      </c>
      <c r="C4878" t="s">
        <v>18</v>
      </c>
      <c r="D4878" s="3">
        <v>914.27937630008</v>
      </c>
      <c r="E4878">
        <v>28</v>
      </c>
      <c r="F4878" s="5" t="str">
        <f t="shared" si="304"/>
        <v>Young Adult</v>
      </c>
      <c r="G4878" t="s">
        <v>9020</v>
      </c>
      <c r="H4878">
        <v>5</v>
      </c>
      <c r="I4878" t="str">
        <f t="shared" si="305"/>
        <v>Regular Buyer</v>
      </c>
      <c r="J4878">
        <v>3</v>
      </c>
      <c r="K4878" t="str">
        <f t="shared" si="306"/>
        <v>Neutral</v>
      </c>
      <c r="L4878">
        <v>0</v>
      </c>
      <c r="M4878" t="str">
        <f t="shared" si="307"/>
        <v>No Intent</v>
      </c>
    </row>
    <row r="4879" spans="1:13">
      <c r="A4879">
        <v>10751</v>
      </c>
      <c r="B4879" t="s">
        <v>31</v>
      </c>
      <c r="C4879" t="s">
        <v>28</v>
      </c>
      <c r="D4879" s="3">
        <v>517.97006744520797</v>
      </c>
      <c r="E4879">
        <v>50</v>
      </c>
      <c r="F4879" s="5" t="str">
        <f t="shared" si="304"/>
        <v>Mature Adult</v>
      </c>
      <c r="G4879" t="s">
        <v>9020</v>
      </c>
      <c r="H4879">
        <v>6</v>
      </c>
      <c r="I4879" t="str">
        <f t="shared" si="305"/>
        <v>Regular Buyer</v>
      </c>
      <c r="J4879">
        <v>3</v>
      </c>
      <c r="K4879" t="str">
        <f t="shared" si="306"/>
        <v>Neutral</v>
      </c>
      <c r="L4879">
        <v>1</v>
      </c>
      <c r="M4879" t="str">
        <f t="shared" si="307"/>
        <v>Intent to Purchase</v>
      </c>
    </row>
    <row r="4880" spans="1:13">
      <c r="A4880">
        <v>10752</v>
      </c>
      <c r="B4880" t="s">
        <v>15</v>
      </c>
      <c r="C4880" t="s">
        <v>28</v>
      </c>
      <c r="D4880" s="3">
        <v>2544.42576560622</v>
      </c>
      <c r="E4880">
        <v>59</v>
      </c>
      <c r="F4880" s="5" t="str">
        <f t="shared" si="304"/>
        <v>Mature Adult</v>
      </c>
      <c r="G4880" t="s">
        <v>9019</v>
      </c>
      <c r="H4880">
        <v>16</v>
      </c>
      <c r="I4880" t="str">
        <f t="shared" si="305"/>
        <v>Very Frequent Buyer</v>
      </c>
      <c r="J4880">
        <v>4</v>
      </c>
      <c r="K4880" t="str">
        <f t="shared" si="306"/>
        <v>Satisfied</v>
      </c>
      <c r="L4880">
        <v>1</v>
      </c>
      <c r="M4880" t="str">
        <f t="shared" si="307"/>
        <v>Intent to Purchase</v>
      </c>
    </row>
    <row r="4881" spans="1:13">
      <c r="A4881">
        <v>10753</v>
      </c>
      <c r="B4881" t="s">
        <v>15</v>
      </c>
      <c r="C4881" t="s">
        <v>13</v>
      </c>
      <c r="D4881" s="3">
        <v>1641.2336058697899</v>
      </c>
      <c r="E4881">
        <v>24</v>
      </c>
      <c r="F4881" s="5" t="str">
        <f t="shared" si="304"/>
        <v>Young Adult</v>
      </c>
      <c r="G4881" t="s">
        <v>9020</v>
      </c>
      <c r="H4881">
        <v>16</v>
      </c>
      <c r="I4881" t="str">
        <f t="shared" si="305"/>
        <v>Very Frequent Buyer</v>
      </c>
      <c r="J4881">
        <v>3</v>
      </c>
      <c r="K4881" t="str">
        <f t="shared" si="306"/>
        <v>Neutral</v>
      </c>
      <c r="L4881">
        <v>0</v>
      </c>
      <c r="M4881" t="str">
        <f t="shared" si="307"/>
        <v>No Intent</v>
      </c>
    </row>
    <row r="4882" spans="1:13">
      <c r="A4882">
        <v>10754</v>
      </c>
      <c r="B4882" t="s">
        <v>12</v>
      </c>
      <c r="C4882" t="s">
        <v>13</v>
      </c>
      <c r="D4882" s="3">
        <v>573.27079579053395</v>
      </c>
      <c r="E4882">
        <v>60</v>
      </c>
      <c r="F4882" s="5" t="str">
        <f t="shared" si="304"/>
        <v>Senior</v>
      </c>
      <c r="G4882" t="s">
        <v>9020</v>
      </c>
      <c r="H4882">
        <v>5</v>
      </c>
      <c r="I4882" t="str">
        <f t="shared" si="305"/>
        <v>Regular Buyer</v>
      </c>
      <c r="J4882">
        <v>1</v>
      </c>
      <c r="K4882" t="str">
        <f t="shared" si="306"/>
        <v>Unsatisfied</v>
      </c>
      <c r="L4882">
        <v>1</v>
      </c>
      <c r="M4882" t="str">
        <f t="shared" si="307"/>
        <v>Intent to Purchase</v>
      </c>
    </row>
    <row r="4883" spans="1:13">
      <c r="A4883">
        <v>10755</v>
      </c>
      <c r="B4883" t="s">
        <v>9</v>
      </c>
      <c r="C4883" t="s">
        <v>22</v>
      </c>
      <c r="D4883" s="3">
        <v>2940.6377115687201</v>
      </c>
      <c r="E4883">
        <v>51</v>
      </c>
      <c r="F4883" s="5" t="str">
        <f t="shared" si="304"/>
        <v>Mature Adult</v>
      </c>
      <c r="G4883" t="s">
        <v>9020</v>
      </c>
      <c r="H4883">
        <v>18</v>
      </c>
      <c r="I4883" t="str">
        <f t="shared" si="305"/>
        <v>Very Frequent Buyer</v>
      </c>
      <c r="J4883">
        <v>1</v>
      </c>
      <c r="K4883" t="str">
        <f t="shared" si="306"/>
        <v>Unsatisfied</v>
      </c>
      <c r="L4883">
        <v>1</v>
      </c>
      <c r="M4883" t="str">
        <f t="shared" si="307"/>
        <v>Intent to Purchase</v>
      </c>
    </row>
    <row r="4884" spans="1:13">
      <c r="A4884">
        <v>10756</v>
      </c>
      <c r="B4884" t="s">
        <v>24</v>
      </c>
      <c r="C4884" t="s">
        <v>13</v>
      </c>
      <c r="D4884" s="3">
        <v>1580.2595546800801</v>
      </c>
      <c r="E4884">
        <v>38</v>
      </c>
      <c r="F4884" s="5" t="str">
        <f t="shared" si="304"/>
        <v>Adult</v>
      </c>
      <c r="G4884" t="s">
        <v>9019</v>
      </c>
      <c r="H4884">
        <v>16</v>
      </c>
      <c r="I4884" t="str">
        <f t="shared" si="305"/>
        <v>Very Frequent Buyer</v>
      </c>
      <c r="J4884">
        <v>4</v>
      </c>
      <c r="K4884" t="str">
        <f t="shared" si="306"/>
        <v>Satisfied</v>
      </c>
      <c r="L4884">
        <v>1</v>
      </c>
      <c r="M4884" t="str">
        <f t="shared" si="307"/>
        <v>Intent to Purchase</v>
      </c>
    </row>
    <row r="4885" spans="1:13">
      <c r="A4885">
        <v>10757</v>
      </c>
      <c r="B4885" t="s">
        <v>15</v>
      </c>
      <c r="C4885" t="s">
        <v>18</v>
      </c>
      <c r="D4885" s="3">
        <v>1895.6955872743999</v>
      </c>
      <c r="E4885">
        <v>33</v>
      </c>
      <c r="F4885" s="5" t="str">
        <f t="shared" si="304"/>
        <v>Adult</v>
      </c>
      <c r="G4885" t="s">
        <v>9019</v>
      </c>
      <c r="H4885">
        <v>15</v>
      </c>
      <c r="I4885" t="str">
        <f t="shared" si="305"/>
        <v>Very Frequent Buyer</v>
      </c>
      <c r="J4885">
        <v>1</v>
      </c>
      <c r="K4885" t="str">
        <f t="shared" si="306"/>
        <v>Unsatisfied</v>
      </c>
      <c r="L4885">
        <v>0</v>
      </c>
      <c r="M4885" t="str">
        <f t="shared" si="307"/>
        <v>No Intent</v>
      </c>
    </row>
    <row r="4886" spans="1:13">
      <c r="A4886">
        <v>10758</v>
      </c>
      <c r="B4886" t="s">
        <v>15</v>
      </c>
      <c r="C4886" t="s">
        <v>13</v>
      </c>
      <c r="D4886" s="3">
        <v>479.27719634820801</v>
      </c>
      <c r="E4886">
        <v>49</v>
      </c>
      <c r="F4886" s="5" t="str">
        <f t="shared" si="304"/>
        <v>Middle aged</v>
      </c>
      <c r="G4886" t="s">
        <v>9019</v>
      </c>
      <c r="H4886">
        <v>2</v>
      </c>
      <c r="I4886" t="str">
        <f t="shared" si="305"/>
        <v>Occasional Buyer</v>
      </c>
      <c r="J4886">
        <v>2</v>
      </c>
      <c r="K4886" t="str">
        <f t="shared" si="306"/>
        <v>Unsatisfied</v>
      </c>
      <c r="L4886">
        <v>0</v>
      </c>
      <c r="M4886" t="str">
        <f t="shared" si="307"/>
        <v>No Intent</v>
      </c>
    </row>
    <row r="4887" spans="1:13">
      <c r="A4887">
        <v>10759</v>
      </c>
      <c r="B4887" t="s">
        <v>12</v>
      </c>
      <c r="C4887" t="s">
        <v>18</v>
      </c>
      <c r="D4887" s="3">
        <v>2766.66947584543</v>
      </c>
      <c r="E4887">
        <v>55</v>
      </c>
      <c r="F4887" s="5" t="str">
        <f t="shared" si="304"/>
        <v>Mature Adult</v>
      </c>
      <c r="G4887" t="s">
        <v>9019</v>
      </c>
      <c r="H4887">
        <v>8</v>
      </c>
      <c r="I4887" t="str">
        <f t="shared" si="305"/>
        <v>Frequent Buyer</v>
      </c>
      <c r="J4887">
        <v>2</v>
      </c>
      <c r="K4887" t="str">
        <f t="shared" si="306"/>
        <v>Unsatisfied</v>
      </c>
      <c r="L4887">
        <v>0</v>
      </c>
      <c r="M4887" t="str">
        <f t="shared" si="307"/>
        <v>No Intent</v>
      </c>
    </row>
    <row r="4888" spans="1:13">
      <c r="A4888">
        <v>10760</v>
      </c>
      <c r="B4888" t="s">
        <v>9</v>
      </c>
      <c r="C4888" t="s">
        <v>28</v>
      </c>
      <c r="D4888" s="3">
        <v>657.39703001064595</v>
      </c>
      <c r="E4888">
        <v>20</v>
      </c>
      <c r="F4888" s="5" t="str">
        <f t="shared" si="304"/>
        <v>Young Adult</v>
      </c>
      <c r="G4888" t="s">
        <v>9020</v>
      </c>
      <c r="H4888">
        <v>5</v>
      </c>
      <c r="I4888" t="str">
        <f t="shared" si="305"/>
        <v>Regular Buyer</v>
      </c>
      <c r="J4888">
        <v>4</v>
      </c>
      <c r="K4888" t="str">
        <f t="shared" si="306"/>
        <v>Satisfied</v>
      </c>
      <c r="L4888">
        <v>1</v>
      </c>
      <c r="M4888" t="str">
        <f t="shared" si="307"/>
        <v>Intent to Purchase</v>
      </c>
    </row>
    <row r="4889" spans="1:13">
      <c r="A4889">
        <v>10761</v>
      </c>
      <c r="B4889" t="s">
        <v>24</v>
      </c>
      <c r="C4889" t="s">
        <v>13</v>
      </c>
      <c r="D4889" s="3">
        <v>2345.7898522656301</v>
      </c>
      <c r="E4889">
        <v>29</v>
      </c>
      <c r="F4889" s="5" t="str">
        <f t="shared" si="304"/>
        <v>Young Adult</v>
      </c>
      <c r="G4889" t="s">
        <v>9020</v>
      </c>
      <c r="H4889">
        <v>7</v>
      </c>
      <c r="I4889" t="str">
        <f t="shared" si="305"/>
        <v>Frequent Buyer</v>
      </c>
      <c r="J4889">
        <v>4</v>
      </c>
      <c r="K4889" t="str">
        <f t="shared" si="306"/>
        <v>Satisfied</v>
      </c>
      <c r="L4889">
        <v>1</v>
      </c>
      <c r="M4889" t="str">
        <f t="shared" si="307"/>
        <v>Intent to Purchase</v>
      </c>
    </row>
    <row r="4890" spans="1:13">
      <c r="A4890">
        <v>10762</v>
      </c>
      <c r="B4890" t="s">
        <v>12</v>
      </c>
      <c r="C4890" t="s">
        <v>28</v>
      </c>
      <c r="D4890" s="3">
        <v>407.11463147908103</v>
      </c>
      <c r="E4890">
        <v>40</v>
      </c>
      <c r="F4890" s="5" t="str">
        <f t="shared" si="304"/>
        <v>Middle aged</v>
      </c>
      <c r="G4890" t="s">
        <v>9019</v>
      </c>
      <c r="H4890">
        <v>7</v>
      </c>
      <c r="I4890" t="str">
        <f t="shared" si="305"/>
        <v>Frequent Buyer</v>
      </c>
      <c r="J4890">
        <v>5</v>
      </c>
      <c r="K4890" t="str">
        <f t="shared" si="306"/>
        <v>Satisfied</v>
      </c>
      <c r="L4890">
        <v>1</v>
      </c>
      <c r="M4890" t="str">
        <f t="shared" si="307"/>
        <v>Intent to Purchase</v>
      </c>
    </row>
    <row r="4891" spans="1:13">
      <c r="A4891">
        <v>10763</v>
      </c>
      <c r="B4891" t="s">
        <v>9</v>
      </c>
      <c r="C4891" t="s">
        <v>13</v>
      </c>
      <c r="D4891" s="3">
        <v>2913.8519039023399</v>
      </c>
      <c r="E4891">
        <v>19</v>
      </c>
      <c r="F4891" s="5" t="str">
        <f t="shared" si="304"/>
        <v>Adolescent</v>
      </c>
      <c r="G4891" t="s">
        <v>9020</v>
      </c>
      <c r="H4891">
        <v>11</v>
      </c>
      <c r="I4891" t="str">
        <f t="shared" si="305"/>
        <v>Frequent Buyer</v>
      </c>
      <c r="J4891">
        <v>3</v>
      </c>
      <c r="K4891" t="str">
        <f t="shared" si="306"/>
        <v>Neutral</v>
      </c>
      <c r="L4891">
        <v>0</v>
      </c>
      <c r="M4891" t="str">
        <f t="shared" si="307"/>
        <v>No Intent</v>
      </c>
    </row>
    <row r="4892" spans="1:13">
      <c r="A4892">
        <v>10764</v>
      </c>
      <c r="B4892" t="s">
        <v>12</v>
      </c>
      <c r="C4892" t="s">
        <v>22</v>
      </c>
      <c r="D4892" s="3">
        <v>812.33940756373102</v>
      </c>
      <c r="E4892">
        <v>55</v>
      </c>
      <c r="F4892" s="5" t="str">
        <f t="shared" si="304"/>
        <v>Mature Adult</v>
      </c>
      <c r="G4892" t="s">
        <v>9020</v>
      </c>
      <c r="H4892">
        <v>6</v>
      </c>
      <c r="I4892" t="str">
        <f t="shared" si="305"/>
        <v>Regular Buyer</v>
      </c>
      <c r="J4892">
        <v>5</v>
      </c>
      <c r="K4892" t="str">
        <f t="shared" si="306"/>
        <v>Satisfied</v>
      </c>
      <c r="L4892">
        <v>1</v>
      </c>
      <c r="M4892" t="str">
        <f t="shared" si="307"/>
        <v>Intent to Purchase</v>
      </c>
    </row>
    <row r="4893" spans="1:13">
      <c r="A4893">
        <v>10765</v>
      </c>
      <c r="B4893" t="s">
        <v>15</v>
      </c>
      <c r="C4893" t="s">
        <v>22</v>
      </c>
      <c r="D4893" s="3">
        <v>301.17488195633001</v>
      </c>
      <c r="E4893">
        <v>33</v>
      </c>
      <c r="F4893" s="5" t="str">
        <f t="shared" si="304"/>
        <v>Adult</v>
      </c>
      <c r="G4893" t="s">
        <v>9019</v>
      </c>
      <c r="H4893">
        <v>15</v>
      </c>
      <c r="I4893" t="str">
        <f t="shared" si="305"/>
        <v>Very Frequent Buyer</v>
      </c>
      <c r="J4893">
        <v>4</v>
      </c>
      <c r="K4893" t="str">
        <f t="shared" si="306"/>
        <v>Satisfied</v>
      </c>
      <c r="L4893">
        <v>1</v>
      </c>
      <c r="M4893" t="str">
        <f t="shared" si="307"/>
        <v>Intent to Purchase</v>
      </c>
    </row>
    <row r="4894" spans="1:13">
      <c r="A4894">
        <v>10766</v>
      </c>
      <c r="B4894" t="s">
        <v>9</v>
      </c>
      <c r="C4894" t="s">
        <v>28</v>
      </c>
      <c r="D4894" s="3">
        <v>2949.5092266901902</v>
      </c>
      <c r="E4894">
        <v>65</v>
      </c>
      <c r="F4894" s="5" t="str">
        <f t="shared" si="304"/>
        <v>Senior</v>
      </c>
      <c r="G4894" t="s">
        <v>9020</v>
      </c>
      <c r="H4894">
        <v>7</v>
      </c>
      <c r="I4894" t="str">
        <f t="shared" si="305"/>
        <v>Frequent Buyer</v>
      </c>
      <c r="J4894">
        <v>5</v>
      </c>
      <c r="K4894" t="str">
        <f t="shared" si="306"/>
        <v>Satisfied</v>
      </c>
      <c r="L4894">
        <v>1</v>
      </c>
      <c r="M4894" t="str">
        <f t="shared" si="307"/>
        <v>Intent to Purchase</v>
      </c>
    </row>
    <row r="4895" spans="1:13">
      <c r="A4895">
        <v>10767</v>
      </c>
      <c r="B4895" t="s">
        <v>24</v>
      </c>
      <c r="C4895" t="s">
        <v>10</v>
      </c>
      <c r="D4895" s="3">
        <v>261.16186146554003</v>
      </c>
      <c r="E4895">
        <v>61</v>
      </c>
      <c r="F4895" s="5" t="str">
        <f t="shared" si="304"/>
        <v>Senior</v>
      </c>
      <c r="G4895" t="s">
        <v>9020</v>
      </c>
      <c r="H4895">
        <v>9</v>
      </c>
      <c r="I4895" t="str">
        <f t="shared" si="305"/>
        <v>Frequent Buyer</v>
      </c>
      <c r="J4895">
        <v>3</v>
      </c>
      <c r="K4895" t="str">
        <f t="shared" si="306"/>
        <v>Neutral</v>
      </c>
      <c r="L4895">
        <v>1</v>
      </c>
      <c r="M4895" t="str">
        <f t="shared" si="307"/>
        <v>Intent to Purchase</v>
      </c>
    </row>
    <row r="4896" spans="1:13">
      <c r="A4896">
        <v>10768</v>
      </c>
      <c r="B4896" t="s">
        <v>9</v>
      </c>
      <c r="C4896" t="s">
        <v>28</v>
      </c>
      <c r="D4896" s="3">
        <v>1531.42219728897</v>
      </c>
      <c r="E4896">
        <v>31</v>
      </c>
      <c r="F4896" s="5" t="str">
        <f t="shared" si="304"/>
        <v>Adult</v>
      </c>
      <c r="G4896" t="s">
        <v>9020</v>
      </c>
      <c r="H4896">
        <v>19</v>
      </c>
      <c r="I4896" t="str">
        <f t="shared" si="305"/>
        <v>Very Frequent Buyer</v>
      </c>
      <c r="J4896">
        <v>4</v>
      </c>
      <c r="K4896" t="str">
        <f t="shared" si="306"/>
        <v>Satisfied</v>
      </c>
      <c r="L4896">
        <v>1</v>
      </c>
      <c r="M4896" t="str">
        <f t="shared" si="307"/>
        <v>Intent to Purchase</v>
      </c>
    </row>
    <row r="4897" spans="1:13">
      <c r="A4897">
        <v>10769</v>
      </c>
      <c r="B4897" t="s">
        <v>15</v>
      </c>
      <c r="C4897" t="s">
        <v>28</v>
      </c>
      <c r="D4897" s="3">
        <v>2450.6325509404901</v>
      </c>
      <c r="E4897">
        <v>31</v>
      </c>
      <c r="F4897" s="5" t="str">
        <f t="shared" si="304"/>
        <v>Adult</v>
      </c>
      <c r="G4897" t="s">
        <v>9019</v>
      </c>
      <c r="H4897">
        <v>4</v>
      </c>
      <c r="I4897" t="str">
        <f t="shared" si="305"/>
        <v>Regular Buyer</v>
      </c>
      <c r="J4897">
        <v>2</v>
      </c>
      <c r="K4897" t="str">
        <f t="shared" si="306"/>
        <v>Unsatisfied</v>
      </c>
      <c r="L4897">
        <v>0</v>
      </c>
      <c r="M4897" t="str">
        <f t="shared" si="307"/>
        <v>No Intent</v>
      </c>
    </row>
    <row r="4898" spans="1:13">
      <c r="A4898">
        <v>10770</v>
      </c>
      <c r="B4898" t="s">
        <v>12</v>
      </c>
      <c r="C4898" t="s">
        <v>22</v>
      </c>
      <c r="D4898" s="3">
        <v>2586.5793506506102</v>
      </c>
      <c r="E4898">
        <v>53</v>
      </c>
      <c r="F4898" s="5" t="str">
        <f t="shared" si="304"/>
        <v>Mature Adult</v>
      </c>
      <c r="G4898" t="s">
        <v>9020</v>
      </c>
      <c r="H4898">
        <v>19</v>
      </c>
      <c r="I4898" t="str">
        <f t="shared" si="305"/>
        <v>Very Frequent Buyer</v>
      </c>
      <c r="J4898">
        <v>4</v>
      </c>
      <c r="K4898" t="str">
        <f t="shared" si="306"/>
        <v>Satisfied</v>
      </c>
      <c r="L4898">
        <v>1</v>
      </c>
      <c r="M4898" t="str">
        <f t="shared" si="307"/>
        <v>Intent to Purchase</v>
      </c>
    </row>
    <row r="4899" spans="1:13">
      <c r="A4899">
        <v>10771</v>
      </c>
      <c r="B4899" t="s">
        <v>15</v>
      </c>
      <c r="C4899" t="s">
        <v>18</v>
      </c>
      <c r="D4899" s="3">
        <v>155.43958842914901</v>
      </c>
      <c r="E4899">
        <v>39</v>
      </c>
      <c r="F4899" s="5" t="str">
        <f t="shared" si="304"/>
        <v>Adult</v>
      </c>
      <c r="G4899" t="s">
        <v>9019</v>
      </c>
      <c r="H4899">
        <v>12</v>
      </c>
      <c r="I4899" t="str">
        <f t="shared" si="305"/>
        <v>Frequent Buyer</v>
      </c>
      <c r="J4899">
        <v>5</v>
      </c>
      <c r="K4899" t="str">
        <f t="shared" si="306"/>
        <v>Satisfied</v>
      </c>
      <c r="L4899">
        <v>1</v>
      </c>
      <c r="M4899" t="str">
        <f t="shared" si="307"/>
        <v>Intent to Purchase</v>
      </c>
    </row>
    <row r="4900" spans="1:13">
      <c r="A4900">
        <v>10772</v>
      </c>
      <c r="B4900" t="s">
        <v>15</v>
      </c>
      <c r="C4900" t="s">
        <v>28</v>
      </c>
      <c r="D4900" s="3">
        <v>1097.7244758455699</v>
      </c>
      <c r="E4900">
        <v>41</v>
      </c>
      <c r="F4900" s="5" t="str">
        <f t="shared" si="304"/>
        <v>Middle aged</v>
      </c>
      <c r="G4900" t="s">
        <v>9020</v>
      </c>
      <c r="H4900">
        <v>9</v>
      </c>
      <c r="I4900" t="str">
        <f t="shared" si="305"/>
        <v>Frequent Buyer</v>
      </c>
      <c r="J4900">
        <v>5</v>
      </c>
      <c r="K4900" t="str">
        <f t="shared" si="306"/>
        <v>Satisfied</v>
      </c>
      <c r="L4900">
        <v>1</v>
      </c>
      <c r="M4900" t="str">
        <f t="shared" si="307"/>
        <v>Intent to Purchase</v>
      </c>
    </row>
    <row r="4901" spans="1:13">
      <c r="A4901">
        <v>10773</v>
      </c>
      <c r="B4901" t="s">
        <v>9</v>
      </c>
      <c r="C4901" t="s">
        <v>10</v>
      </c>
      <c r="D4901" s="3">
        <v>2957.2495663298901</v>
      </c>
      <c r="E4901">
        <v>63</v>
      </c>
      <c r="F4901" s="5" t="str">
        <f t="shared" si="304"/>
        <v>Senior</v>
      </c>
      <c r="G4901" t="s">
        <v>9020</v>
      </c>
      <c r="H4901">
        <v>10</v>
      </c>
      <c r="I4901" t="str">
        <f t="shared" si="305"/>
        <v>Frequent Buyer</v>
      </c>
      <c r="J4901">
        <v>2</v>
      </c>
      <c r="K4901" t="str">
        <f t="shared" si="306"/>
        <v>Unsatisfied</v>
      </c>
      <c r="L4901">
        <v>1</v>
      </c>
      <c r="M4901" t="str">
        <f t="shared" si="307"/>
        <v>Intent to Purchase</v>
      </c>
    </row>
    <row r="4902" spans="1:13">
      <c r="A4902">
        <v>10774</v>
      </c>
      <c r="B4902" t="s">
        <v>24</v>
      </c>
      <c r="C4902" t="s">
        <v>18</v>
      </c>
      <c r="D4902" s="3">
        <v>673.82362329536602</v>
      </c>
      <c r="E4902">
        <v>65</v>
      </c>
      <c r="F4902" s="5" t="str">
        <f t="shared" si="304"/>
        <v>Senior</v>
      </c>
      <c r="G4902" t="s">
        <v>9019</v>
      </c>
      <c r="H4902">
        <v>15</v>
      </c>
      <c r="I4902" t="str">
        <f t="shared" si="305"/>
        <v>Very Frequent Buyer</v>
      </c>
      <c r="J4902">
        <v>4</v>
      </c>
      <c r="K4902" t="str">
        <f t="shared" si="306"/>
        <v>Satisfied</v>
      </c>
      <c r="L4902">
        <v>1</v>
      </c>
      <c r="M4902" t="str">
        <f t="shared" si="307"/>
        <v>Intent to Purchase</v>
      </c>
    </row>
    <row r="4903" spans="1:13">
      <c r="A4903">
        <v>10775</v>
      </c>
      <c r="B4903" t="s">
        <v>31</v>
      </c>
      <c r="C4903" t="s">
        <v>28</v>
      </c>
      <c r="D4903" s="3">
        <v>2753.2207827972002</v>
      </c>
      <c r="E4903">
        <v>45</v>
      </c>
      <c r="F4903" s="5" t="str">
        <f t="shared" si="304"/>
        <v>Middle aged</v>
      </c>
      <c r="G4903" t="s">
        <v>9019</v>
      </c>
      <c r="H4903">
        <v>5</v>
      </c>
      <c r="I4903" t="str">
        <f t="shared" si="305"/>
        <v>Regular Buyer</v>
      </c>
      <c r="J4903">
        <v>5</v>
      </c>
      <c r="K4903" t="str">
        <f t="shared" si="306"/>
        <v>Satisfied</v>
      </c>
      <c r="L4903">
        <v>1</v>
      </c>
      <c r="M4903" t="str">
        <f t="shared" si="307"/>
        <v>Intent to Purchase</v>
      </c>
    </row>
    <row r="4904" spans="1:13">
      <c r="A4904">
        <v>10776</v>
      </c>
      <c r="B4904" t="s">
        <v>31</v>
      </c>
      <c r="C4904" t="s">
        <v>13</v>
      </c>
      <c r="D4904" s="3">
        <v>621.31823104470595</v>
      </c>
      <c r="E4904">
        <v>61</v>
      </c>
      <c r="F4904" s="5" t="str">
        <f t="shared" si="304"/>
        <v>Senior</v>
      </c>
      <c r="G4904" t="s">
        <v>9019</v>
      </c>
      <c r="H4904">
        <v>8</v>
      </c>
      <c r="I4904" t="str">
        <f t="shared" si="305"/>
        <v>Frequent Buyer</v>
      </c>
      <c r="J4904">
        <v>2</v>
      </c>
      <c r="K4904" t="str">
        <f t="shared" si="306"/>
        <v>Unsatisfied</v>
      </c>
      <c r="L4904">
        <v>0</v>
      </c>
      <c r="M4904" t="str">
        <f t="shared" si="307"/>
        <v>No Intent</v>
      </c>
    </row>
    <row r="4905" spans="1:13">
      <c r="A4905">
        <v>10777</v>
      </c>
      <c r="B4905" t="s">
        <v>31</v>
      </c>
      <c r="C4905" t="s">
        <v>10</v>
      </c>
      <c r="D4905" s="3">
        <v>1381.6541129714101</v>
      </c>
      <c r="E4905">
        <v>22</v>
      </c>
      <c r="F4905" s="5" t="str">
        <f t="shared" si="304"/>
        <v>Young Adult</v>
      </c>
      <c r="G4905" t="s">
        <v>9020</v>
      </c>
      <c r="H4905">
        <v>11</v>
      </c>
      <c r="I4905" t="str">
        <f t="shared" si="305"/>
        <v>Frequent Buyer</v>
      </c>
      <c r="J4905">
        <v>5</v>
      </c>
      <c r="K4905" t="str">
        <f t="shared" si="306"/>
        <v>Satisfied</v>
      </c>
      <c r="L4905">
        <v>1</v>
      </c>
      <c r="M4905" t="str">
        <f t="shared" si="307"/>
        <v>Intent to Purchase</v>
      </c>
    </row>
    <row r="4906" spans="1:13">
      <c r="A4906">
        <v>10778</v>
      </c>
      <c r="B4906" t="s">
        <v>9</v>
      </c>
      <c r="C4906" t="s">
        <v>13</v>
      </c>
      <c r="D4906" s="3">
        <v>2377.6630982663501</v>
      </c>
      <c r="E4906">
        <v>20</v>
      </c>
      <c r="F4906" s="5" t="str">
        <f t="shared" si="304"/>
        <v>Young Adult</v>
      </c>
      <c r="G4906" t="s">
        <v>9019</v>
      </c>
      <c r="H4906">
        <v>9</v>
      </c>
      <c r="I4906" t="str">
        <f t="shared" si="305"/>
        <v>Frequent Buyer</v>
      </c>
      <c r="J4906">
        <v>2</v>
      </c>
      <c r="K4906" t="str">
        <f t="shared" si="306"/>
        <v>Unsatisfied</v>
      </c>
      <c r="L4906">
        <v>0</v>
      </c>
      <c r="M4906" t="str">
        <f t="shared" si="307"/>
        <v>No Intent</v>
      </c>
    </row>
    <row r="4907" spans="1:13">
      <c r="A4907">
        <v>10779</v>
      </c>
      <c r="B4907" t="s">
        <v>12</v>
      </c>
      <c r="C4907" t="s">
        <v>10</v>
      </c>
      <c r="D4907" s="3">
        <v>1040.28690125656</v>
      </c>
      <c r="E4907">
        <v>69</v>
      </c>
      <c r="F4907" s="5" t="str">
        <f t="shared" si="304"/>
        <v>Senior</v>
      </c>
      <c r="G4907" t="s">
        <v>9019</v>
      </c>
      <c r="H4907">
        <v>10</v>
      </c>
      <c r="I4907" t="str">
        <f t="shared" si="305"/>
        <v>Frequent Buyer</v>
      </c>
      <c r="J4907">
        <v>1</v>
      </c>
      <c r="K4907" t="str">
        <f t="shared" si="306"/>
        <v>Unsatisfied</v>
      </c>
      <c r="L4907">
        <v>0</v>
      </c>
      <c r="M4907" t="str">
        <f t="shared" si="307"/>
        <v>No Intent</v>
      </c>
    </row>
    <row r="4908" spans="1:13">
      <c r="A4908">
        <v>10780</v>
      </c>
      <c r="B4908" t="s">
        <v>12</v>
      </c>
      <c r="C4908" t="s">
        <v>10</v>
      </c>
      <c r="D4908" s="3">
        <v>1085.1624780520799</v>
      </c>
      <c r="E4908">
        <v>45</v>
      </c>
      <c r="F4908" s="5" t="str">
        <f t="shared" ref="F4908:F4971" si="308">IF(E4908&lt;20,"Adolescent",IF(E4908&lt;30,"Young Adult",IF(E4908&lt;40,"Adult",IF(E4908&lt;50,"Middle aged",IF(E4908&lt;60,"Mature Adult","Senior")))))</f>
        <v>Middle aged</v>
      </c>
      <c r="G4908" t="s">
        <v>9020</v>
      </c>
      <c r="H4908">
        <v>5</v>
      </c>
      <c r="I4908" t="str">
        <f t="shared" si="305"/>
        <v>Regular Buyer</v>
      </c>
      <c r="J4908">
        <v>4</v>
      </c>
      <c r="K4908" t="str">
        <f t="shared" si="306"/>
        <v>Satisfied</v>
      </c>
      <c r="L4908">
        <v>1</v>
      </c>
      <c r="M4908" t="str">
        <f t="shared" si="307"/>
        <v>Intent to Purchase</v>
      </c>
    </row>
    <row r="4909" spans="1:13">
      <c r="A4909">
        <v>10781</v>
      </c>
      <c r="B4909" t="s">
        <v>9</v>
      </c>
      <c r="C4909" t="s">
        <v>13</v>
      </c>
      <c r="D4909" s="3">
        <v>2707.1604437124502</v>
      </c>
      <c r="E4909">
        <v>28</v>
      </c>
      <c r="F4909" s="5" t="str">
        <f t="shared" si="308"/>
        <v>Young Adult</v>
      </c>
      <c r="G4909" t="s">
        <v>9020</v>
      </c>
      <c r="H4909">
        <v>15</v>
      </c>
      <c r="I4909" t="str">
        <f t="shared" si="305"/>
        <v>Very Frequent Buyer</v>
      </c>
      <c r="J4909">
        <v>2</v>
      </c>
      <c r="K4909" t="str">
        <f t="shared" si="306"/>
        <v>Unsatisfied</v>
      </c>
      <c r="L4909">
        <v>0</v>
      </c>
      <c r="M4909" t="str">
        <f t="shared" si="307"/>
        <v>No Intent</v>
      </c>
    </row>
    <row r="4910" spans="1:13">
      <c r="A4910">
        <v>10782</v>
      </c>
      <c r="B4910" t="s">
        <v>31</v>
      </c>
      <c r="C4910" t="s">
        <v>22</v>
      </c>
      <c r="D4910" s="3">
        <v>2959.7595097569601</v>
      </c>
      <c r="E4910">
        <v>20</v>
      </c>
      <c r="F4910" s="5" t="str">
        <f t="shared" si="308"/>
        <v>Young Adult</v>
      </c>
      <c r="G4910" t="s">
        <v>9019</v>
      </c>
      <c r="H4910">
        <v>1</v>
      </c>
      <c r="I4910" t="str">
        <f t="shared" si="305"/>
        <v>Rare Buyer</v>
      </c>
      <c r="J4910">
        <v>3</v>
      </c>
      <c r="K4910" t="str">
        <f t="shared" si="306"/>
        <v>Neutral</v>
      </c>
      <c r="L4910">
        <v>0</v>
      </c>
      <c r="M4910" t="str">
        <f t="shared" si="307"/>
        <v>No Intent</v>
      </c>
    </row>
    <row r="4911" spans="1:13">
      <c r="A4911">
        <v>10783</v>
      </c>
      <c r="B4911" t="s">
        <v>15</v>
      </c>
      <c r="C4911" t="s">
        <v>13</v>
      </c>
      <c r="D4911" s="3">
        <v>2205.7490219598699</v>
      </c>
      <c r="E4911">
        <v>28</v>
      </c>
      <c r="F4911" s="5" t="str">
        <f t="shared" si="308"/>
        <v>Young Adult</v>
      </c>
      <c r="G4911" t="s">
        <v>9020</v>
      </c>
      <c r="H4911">
        <v>9</v>
      </c>
      <c r="I4911" t="str">
        <f t="shared" si="305"/>
        <v>Frequent Buyer</v>
      </c>
      <c r="J4911">
        <v>5</v>
      </c>
      <c r="K4911" t="str">
        <f t="shared" si="306"/>
        <v>Satisfied</v>
      </c>
      <c r="L4911">
        <v>1</v>
      </c>
      <c r="M4911" t="str">
        <f t="shared" si="307"/>
        <v>Intent to Purchase</v>
      </c>
    </row>
    <row r="4912" spans="1:13">
      <c r="A4912">
        <v>10784</v>
      </c>
      <c r="B4912" t="s">
        <v>9</v>
      </c>
      <c r="C4912" t="s">
        <v>13</v>
      </c>
      <c r="D4912" s="3">
        <v>608.99879066205403</v>
      </c>
      <c r="E4912">
        <v>32</v>
      </c>
      <c r="F4912" s="5" t="str">
        <f t="shared" si="308"/>
        <v>Adult</v>
      </c>
      <c r="G4912" t="s">
        <v>9019</v>
      </c>
      <c r="H4912">
        <v>1</v>
      </c>
      <c r="I4912" t="str">
        <f t="shared" si="305"/>
        <v>Rare Buyer</v>
      </c>
      <c r="J4912">
        <v>5</v>
      </c>
      <c r="K4912" t="str">
        <f t="shared" si="306"/>
        <v>Satisfied</v>
      </c>
      <c r="L4912">
        <v>1</v>
      </c>
      <c r="M4912" t="str">
        <f t="shared" si="307"/>
        <v>Intent to Purchase</v>
      </c>
    </row>
    <row r="4913" spans="1:13">
      <c r="A4913">
        <v>10785</v>
      </c>
      <c r="B4913" t="s">
        <v>15</v>
      </c>
      <c r="C4913" t="s">
        <v>10</v>
      </c>
      <c r="D4913" s="3">
        <v>2118.99468181784</v>
      </c>
      <c r="E4913">
        <v>68</v>
      </c>
      <c r="F4913" s="5" t="str">
        <f t="shared" si="308"/>
        <v>Senior</v>
      </c>
      <c r="G4913" t="s">
        <v>9020</v>
      </c>
      <c r="H4913">
        <v>16</v>
      </c>
      <c r="I4913" t="str">
        <f t="shared" si="305"/>
        <v>Very Frequent Buyer</v>
      </c>
      <c r="J4913">
        <v>5</v>
      </c>
      <c r="K4913" t="str">
        <f t="shared" si="306"/>
        <v>Satisfied</v>
      </c>
      <c r="L4913">
        <v>1</v>
      </c>
      <c r="M4913" t="str">
        <f t="shared" si="307"/>
        <v>Intent to Purchase</v>
      </c>
    </row>
    <row r="4914" spans="1:13">
      <c r="A4914">
        <v>10786</v>
      </c>
      <c r="B4914" t="s">
        <v>31</v>
      </c>
      <c r="C4914" t="s">
        <v>10</v>
      </c>
      <c r="D4914" s="3">
        <v>1392.22860648293</v>
      </c>
      <c r="E4914">
        <v>38</v>
      </c>
      <c r="F4914" s="5" t="str">
        <f t="shared" si="308"/>
        <v>Adult</v>
      </c>
      <c r="G4914" t="s">
        <v>9019</v>
      </c>
      <c r="H4914">
        <v>7</v>
      </c>
      <c r="I4914" t="str">
        <f t="shared" si="305"/>
        <v>Frequent Buyer</v>
      </c>
      <c r="J4914">
        <v>5</v>
      </c>
      <c r="K4914" t="str">
        <f t="shared" si="306"/>
        <v>Satisfied</v>
      </c>
      <c r="L4914">
        <v>1</v>
      </c>
      <c r="M4914" t="str">
        <f t="shared" si="307"/>
        <v>Intent to Purchase</v>
      </c>
    </row>
    <row r="4915" spans="1:13">
      <c r="A4915">
        <v>10787</v>
      </c>
      <c r="B4915" t="s">
        <v>24</v>
      </c>
      <c r="C4915" t="s">
        <v>13</v>
      </c>
      <c r="D4915" s="3">
        <v>2759.7586687293401</v>
      </c>
      <c r="E4915">
        <v>26</v>
      </c>
      <c r="F4915" s="5" t="str">
        <f t="shared" si="308"/>
        <v>Young Adult</v>
      </c>
      <c r="G4915" t="s">
        <v>9020</v>
      </c>
      <c r="H4915">
        <v>12</v>
      </c>
      <c r="I4915" t="str">
        <f t="shared" si="305"/>
        <v>Frequent Buyer</v>
      </c>
      <c r="J4915">
        <v>4</v>
      </c>
      <c r="K4915" t="str">
        <f t="shared" si="306"/>
        <v>Satisfied</v>
      </c>
      <c r="L4915">
        <v>1</v>
      </c>
      <c r="M4915" t="str">
        <f t="shared" si="307"/>
        <v>Intent to Purchase</v>
      </c>
    </row>
    <row r="4916" spans="1:13">
      <c r="A4916">
        <v>10788</v>
      </c>
      <c r="B4916" t="s">
        <v>15</v>
      </c>
      <c r="C4916" t="s">
        <v>22</v>
      </c>
      <c r="D4916" s="3">
        <v>746.25948146634801</v>
      </c>
      <c r="E4916">
        <v>49</v>
      </c>
      <c r="F4916" s="5" t="str">
        <f t="shared" si="308"/>
        <v>Middle aged</v>
      </c>
      <c r="G4916" t="s">
        <v>9020</v>
      </c>
      <c r="H4916">
        <v>19</v>
      </c>
      <c r="I4916" t="str">
        <f t="shared" si="305"/>
        <v>Very Frequent Buyer</v>
      </c>
      <c r="J4916">
        <v>2</v>
      </c>
      <c r="K4916" t="str">
        <f t="shared" si="306"/>
        <v>Unsatisfied</v>
      </c>
      <c r="L4916">
        <v>1</v>
      </c>
      <c r="M4916" t="str">
        <f t="shared" si="307"/>
        <v>Intent to Purchase</v>
      </c>
    </row>
    <row r="4917" spans="1:13">
      <c r="A4917">
        <v>10789</v>
      </c>
      <c r="B4917" t="s">
        <v>31</v>
      </c>
      <c r="C4917" t="s">
        <v>28</v>
      </c>
      <c r="D4917" s="3">
        <v>1291.44823619933</v>
      </c>
      <c r="E4917">
        <v>64</v>
      </c>
      <c r="F4917" s="5" t="str">
        <f t="shared" si="308"/>
        <v>Senior</v>
      </c>
      <c r="G4917" t="s">
        <v>9020</v>
      </c>
      <c r="H4917">
        <v>17</v>
      </c>
      <c r="I4917" t="str">
        <f t="shared" si="305"/>
        <v>Very Frequent Buyer</v>
      </c>
      <c r="J4917">
        <v>2</v>
      </c>
      <c r="K4917" t="str">
        <f t="shared" si="306"/>
        <v>Unsatisfied</v>
      </c>
      <c r="L4917">
        <v>1</v>
      </c>
      <c r="M4917" t="str">
        <f t="shared" si="307"/>
        <v>Intent to Purchase</v>
      </c>
    </row>
    <row r="4918" spans="1:13">
      <c r="A4918">
        <v>10790</v>
      </c>
      <c r="B4918" t="s">
        <v>12</v>
      </c>
      <c r="C4918" t="s">
        <v>22</v>
      </c>
      <c r="D4918" s="3">
        <v>2270.1243566271201</v>
      </c>
      <c r="E4918">
        <v>43</v>
      </c>
      <c r="F4918" s="5" t="str">
        <f t="shared" si="308"/>
        <v>Middle aged</v>
      </c>
      <c r="G4918" t="s">
        <v>9019</v>
      </c>
      <c r="H4918">
        <v>10</v>
      </c>
      <c r="I4918" t="str">
        <f t="shared" si="305"/>
        <v>Frequent Buyer</v>
      </c>
      <c r="J4918">
        <v>5</v>
      </c>
      <c r="K4918" t="str">
        <f t="shared" si="306"/>
        <v>Satisfied</v>
      </c>
      <c r="L4918">
        <v>1</v>
      </c>
      <c r="M4918" t="str">
        <f t="shared" si="307"/>
        <v>Intent to Purchase</v>
      </c>
    </row>
    <row r="4919" spans="1:13">
      <c r="A4919">
        <v>10791</v>
      </c>
      <c r="B4919" t="s">
        <v>24</v>
      </c>
      <c r="C4919" t="s">
        <v>22</v>
      </c>
      <c r="D4919" s="3">
        <v>728.24597366808496</v>
      </c>
      <c r="E4919">
        <v>31</v>
      </c>
      <c r="F4919" s="5" t="str">
        <f t="shared" si="308"/>
        <v>Adult</v>
      </c>
      <c r="G4919" t="s">
        <v>9019</v>
      </c>
      <c r="H4919">
        <v>15</v>
      </c>
      <c r="I4919" t="str">
        <f t="shared" si="305"/>
        <v>Very Frequent Buyer</v>
      </c>
      <c r="J4919">
        <v>3</v>
      </c>
      <c r="K4919" t="str">
        <f t="shared" si="306"/>
        <v>Neutral</v>
      </c>
      <c r="L4919">
        <v>0</v>
      </c>
      <c r="M4919" t="str">
        <f t="shared" si="307"/>
        <v>No Intent</v>
      </c>
    </row>
    <row r="4920" spans="1:13">
      <c r="A4920">
        <v>10792</v>
      </c>
      <c r="B4920" t="s">
        <v>9</v>
      </c>
      <c r="C4920" t="s">
        <v>10</v>
      </c>
      <c r="D4920" s="3">
        <v>480.13836878265801</v>
      </c>
      <c r="E4920">
        <v>34</v>
      </c>
      <c r="F4920" s="5" t="str">
        <f t="shared" si="308"/>
        <v>Adult</v>
      </c>
      <c r="G4920" t="s">
        <v>9019</v>
      </c>
      <c r="H4920">
        <v>18</v>
      </c>
      <c r="I4920" t="str">
        <f t="shared" si="305"/>
        <v>Very Frequent Buyer</v>
      </c>
      <c r="J4920">
        <v>4</v>
      </c>
      <c r="K4920" t="str">
        <f t="shared" si="306"/>
        <v>Satisfied</v>
      </c>
      <c r="L4920">
        <v>1</v>
      </c>
      <c r="M4920" t="str">
        <f t="shared" si="307"/>
        <v>Intent to Purchase</v>
      </c>
    </row>
    <row r="4921" spans="1:13">
      <c r="A4921">
        <v>10793</v>
      </c>
      <c r="B4921" t="s">
        <v>9</v>
      </c>
      <c r="C4921" t="s">
        <v>13</v>
      </c>
      <c r="D4921" s="3">
        <v>1152.2856590623001</v>
      </c>
      <c r="E4921">
        <v>28</v>
      </c>
      <c r="F4921" s="5" t="str">
        <f t="shared" si="308"/>
        <v>Young Adult</v>
      </c>
      <c r="G4921" t="s">
        <v>9019</v>
      </c>
      <c r="H4921">
        <v>13</v>
      </c>
      <c r="I4921" t="str">
        <f t="shared" si="305"/>
        <v>Very Frequent Buyer</v>
      </c>
      <c r="J4921">
        <v>2</v>
      </c>
      <c r="K4921" t="str">
        <f t="shared" si="306"/>
        <v>Unsatisfied</v>
      </c>
      <c r="L4921">
        <v>0</v>
      </c>
      <c r="M4921" t="str">
        <f t="shared" si="307"/>
        <v>No Intent</v>
      </c>
    </row>
    <row r="4922" spans="1:13">
      <c r="A4922">
        <v>10794</v>
      </c>
      <c r="B4922" t="s">
        <v>12</v>
      </c>
      <c r="C4922" t="s">
        <v>13</v>
      </c>
      <c r="D4922" s="3">
        <v>1419.76856238446</v>
      </c>
      <c r="E4922">
        <v>37</v>
      </c>
      <c r="F4922" s="5" t="str">
        <f t="shared" si="308"/>
        <v>Adult</v>
      </c>
      <c r="G4922" t="s">
        <v>9019</v>
      </c>
      <c r="H4922">
        <v>18</v>
      </c>
      <c r="I4922" t="str">
        <f t="shared" si="305"/>
        <v>Very Frequent Buyer</v>
      </c>
      <c r="J4922">
        <v>3</v>
      </c>
      <c r="K4922" t="str">
        <f t="shared" si="306"/>
        <v>Neutral</v>
      </c>
      <c r="L4922">
        <v>0</v>
      </c>
      <c r="M4922" t="str">
        <f t="shared" si="307"/>
        <v>No Intent</v>
      </c>
    </row>
    <row r="4923" spans="1:13">
      <c r="A4923">
        <v>10795</v>
      </c>
      <c r="B4923" t="s">
        <v>12</v>
      </c>
      <c r="C4923" t="s">
        <v>13</v>
      </c>
      <c r="D4923" s="3">
        <v>2069.6837469918901</v>
      </c>
      <c r="E4923">
        <v>35</v>
      </c>
      <c r="F4923" s="5" t="str">
        <f t="shared" si="308"/>
        <v>Adult</v>
      </c>
      <c r="G4923" t="s">
        <v>9020</v>
      </c>
      <c r="H4923">
        <v>3</v>
      </c>
      <c r="I4923" t="str">
        <f t="shared" si="305"/>
        <v>Occasional Buyer</v>
      </c>
      <c r="J4923">
        <v>1</v>
      </c>
      <c r="K4923" t="str">
        <f t="shared" si="306"/>
        <v>Unsatisfied</v>
      </c>
      <c r="L4923">
        <v>1</v>
      </c>
      <c r="M4923" t="str">
        <f t="shared" si="307"/>
        <v>Intent to Purchase</v>
      </c>
    </row>
    <row r="4924" spans="1:13">
      <c r="A4924">
        <v>10796</v>
      </c>
      <c r="B4924" t="s">
        <v>15</v>
      </c>
      <c r="C4924" t="s">
        <v>13</v>
      </c>
      <c r="D4924" s="3">
        <v>556.27288051913797</v>
      </c>
      <c r="E4924">
        <v>54</v>
      </c>
      <c r="F4924" s="5" t="str">
        <f t="shared" si="308"/>
        <v>Mature Adult</v>
      </c>
      <c r="G4924" t="s">
        <v>9019</v>
      </c>
      <c r="H4924">
        <v>2</v>
      </c>
      <c r="I4924" t="str">
        <f t="shared" si="305"/>
        <v>Occasional Buyer</v>
      </c>
      <c r="J4924">
        <v>2</v>
      </c>
      <c r="K4924" t="str">
        <f t="shared" si="306"/>
        <v>Unsatisfied</v>
      </c>
      <c r="L4924">
        <v>0</v>
      </c>
      <c r="M4924" t="str">
        <f t="shared" si="307"/>
        <v>No Intent</v>
      </c>
    </row>
    <row r="4925" spans="1:13">
      <c r="A4925">
        <v>10797</v>
      </c>
      <c r="B4925" t="s">
        <v>24</v>
      </c>
      <c r="C4925" t="s">
        <v>18</v>
      </c>
      <c r="D4925" s="3">
        <v>627.055541777288</v>
      </c>
      <c r="E4925">
        <v>24</v>
      </c>
      <c r="F4925" s="5" t="str">
        <f t="shared" si="308"/>
        <v>Young Adult</v>
      </c>
      <c r="G4925" t="s">
        <v>9020</v>
      </c>
      <c r="H4925">
        <v>3</v>
      </c>
      <c r="I4925" t="str">
        <f t="shared" si="305"/>
        <v>Occasional Buyer</v>
      </c>
      <c r="J4925">
        <v>2</v>
      </c>
      <c r="K4925" t="str">
        <f t="shared" si="306"/>
        <v>Unsatisfied</v>
      </c>
      <c r="L4925">
        <v>0</v>
      </c>
      <c r="M4925" t="str">
        <f t="shared" si="307"/>
        <v>No Intent</v>
      </c>
    </row>
    <row r="4926" spans="1:13">
      <c r="A4926">
        <v>10798</v>
      </c>
      <c r="B4926" t="s">
        <v>31</v>
      </c>
      <c r="C4926" t="s">
        <v>22</v>
      </c>
      <c r="D4926" s="3">
        <v>1805.2557198772699</v>
      </c>
      <c r="E4926">
        <v>57</v>
      </c>
      <c r="F4926" s="5" t="str">
        <f t="shared" si="308"/>
        <v>Mature Adult</v>
      </c>
      <c r="G4926" t="s">
        <v>9020</v>
      </c>
      <c r="H4926">
        <v>19</v>
      </c>
      <c r="I4926" t="str">
        <f t="shared" si="305"/>
        <v>Very Frequent Buyer</v>
      </c>
      <c r="J4926">
        <v>5</v>
      </c>
      <c r="K4926" t="str">
        <f t="shared" si="306"/>
        <v>Satisfied</v>
      </c>
      <c r="L4926">
        <v>1</v>
      </c>
      <c r="M4926" t="str">
        <f t="shared" si="307"/>
        <v>Intent to Purchase</v>
      </c>
    </row>
    <row r="4927" spans="1:13">
      <c r="A4927">
        <v>10799</v>
      </c>
      <c r="B4927" t="s">
        <v>24</v>
      </c>
      <c r="C4927" t="s">
        <v>28</v>
      </c>
      <c r="D4927" s="3">
        <v>1639.2046548164101</v>
      </c>
      <c r="E4927">
        <v>56</v>
      </c>
      <c r="F4927" s="5" t="str">
        <f t="shared" si="308"/>
        <v>Mature Adult</v>
      </c>
      <c r="G4927" t="s">
        <v>9020</v>
      </c>
      <c r="H4927">
        <v>9</v>
      </c>
      <c r="I4927" t="str">
        <f t="shared" si="305"/>
        <v>Frequent Buyer</v>
      </c>
      <c r="J4927">
        <v>2</v>
      </c>
      <c r="K4927" t="str">
        <f t="shared" si="306"/>
        <v>Unsatisfied</v>
      </c>
      <c r="L4927">
        <v>1</v>
      </c>
      <c r="M4927" t="str">
        <f t="shared" si="307"/>
        <v>Intent to Purchase</v>
      </c>
    </row>
    <row r="4928" spans="1:13">
      <c r="A4928">
        <v>10800</v>
      </c>
      <c r="B4928" t="s">
        <v>31</v>
      </c>
      <c r="C4928" t="s">
        <v>13</v>
      </c>
      <c r="D4928" s="3">
        <v>2796.7456421110201</v>
      </c>
      <c r="E4928">
        <v>32</v>
      </c>
      <c r="F4928" s="5" t="str">
        <f t="shared" si="308"/>
        <v>Adult</v>
      </c>
      <c r="G4928" t="s">
        <v>9020</v>
      </c>
      <c r="H4928">
        <v>18</v>
      </c>
      <c r="I4928" t="str">
        <f t="shared" si="305"/>
        <v>Very Frequent Buyer</v>
      </c>
      <c r="J4928">
        <v>2</v>
      </c>
      <c r="K4928" t="str">
        <f t="shared" si="306"/>
        <v>Unsatisfied</v>
      </c>
      <c r="L4928">
        <v>1</v>
      </c>
      <c r="M4928" t="str">
        <f t="shared" si="307"/>
        <v>Intent to Purchase</v>
      </c>
    </row>
    <row r="4929" spans="1:13">
      <c r="A4929">
        <v>10801</v>
      </c>
      <c r="B4929" t="s">
        <v>9</v>
      </c>
      <c r="C4929" t="s">
        <v>10</v>
      </c>
      <c r="D4929" s="3">
        <v>1868.80388121752</v>
      </c>
      <c r="E4929">
        <v>37</v>
      </c>
      <c r="F4929" s="5" t="str">
        <f t="shared" si="308"/>
        <v>Adult</v>
      </c>
      <c r="G4929" t="s">
        <v>9019</v>
      </c>
      <c r="H4929">
        <v>3</v>
      </c>
      <c r="I4929" t="str">
        <f t="shared" si="305"/>
        <v>Occasional Buyer</v>
      </c>
      <c r="J4929">
        <v>5</v>
      </c>
      <c r="K4929" t="str">
        <f t="shared" si="306"/>
        <v>Satisfied</v>
      </c>
      <c r="L4929">
        <v>1</v>
      </c>
      <c r="M4929" t="str">
        <f t="shared" si="307"/>
        <v>Intent to Purchase</v>
      </c>
    </row>
    <row r="4930" spans="1:13">
      <c r="A4930">
        <v>10802</v>
      </c>
      <c r="B4930" t="s">
        <v>15</v>
      </c>
      <c r="C4930" t="s">
        <v>28</v>
      </c>
      <c r="D4930" s="3">
        <v>1189.1250061652299</v>
      </c>
      <c r="E4930">
        <v>26</v>
      </c>
      <c r="F4930" s="5" t="str">
        <f t="shared" si="308"/>
        <v>Young Adult</v>
      </c>
      <c r="G4930" t="s">
        <v>9019</v>
      </c>
      <c r="H4930">
        <v>8</v>
      </c>
      <c r="I4930" t="str">
        <f t="shared" ref="I4930:I4993" si="309">IF(H4930=0, "No Purchases",
IF(H4930&lt;=1, "Rare Buyer",
IF(H4930&lt;=3, "Occasional Buyer",
IF(H4930&lt;=6, "Regular Buyer",
IF(H4930&lt;=12, "Frequent Buyer", "Very Frequent Buyer")))))</f>
        <v>Frequent Buyer</v>
      </c>
      <c r="J4930">
        <v>5</v>
      </c>
      <c r="K4930" t="str">
        <f t="shared" ref="K4930:K4993" si="310">IF(J4930&lt;=2, "Unsatisfied",
IF(J4930=3, "Neutral",
IF(J4930&gt;=4, "Satisfied", "N/A")))</f>
        <v>Satisfied</v>
      </c>
      <c r="L4930">
        <v>0</v>
      </c>
      <c r="M4930" t="str">
        <f t="shared" ref="M4930:M4993" si="311">IF(L4930=0, "No Intent", IF(L4930=1,"Intent to Purchase", "N/A"))</f>
        <v>No Intent</v>
      </c>
    </row>
    <row r="4931" spans="1:13">
      <c r="A4931">
        <v>10803</v>
      </c>
      <c r="B4931" t="s">
        <v>9</v>
      </c>
      <c r="C4931" t="s">
        <v>28</v>
      </c>
      <c r="D4931" s="3">
        <v>1580.51402651388</v>
      </c>
      <c r="E4931">
        <v>66</v>
      </c>
      <c r="F4931" s="5" t="str">
        <f t="shared" si="308"/>
        <v>Senior</v>
      </c>
      <c r="G4931" t="s">
        <v>9019</v>
      </c>
      <c r="H4931">
        <v>13</v>
      </c>
      <c r="I4931" t="str">
        <f t="shared" si="309"/>
        <v>Very Frequent Buyer</v>
      </c>
      <c r="J4931">
        <v>3</v>
      </c>
      <c r="K4931" t="str">
        <f t="shared" si="310"/>
        <v>Neutral</v>
      </c>
      <c r="L4931">
        <v>0</v>
      </c>
      <c r="M4931" t="str">
        <f t="shared" si="311"/>
        <v>No Intent</v>
      </c>
    </row>
    <row r="4932" spans="1:13">
      <c r="A4932">
        <v>10804</v>
      </c>
      <c r="B4932" t="s">
        <v>24</v>
      </c>
      <c r="C4932" t="s">
        <v>18</v>
      </c>
      <c r="D4932" s="3">
        <v>714.51242470244699</v>
      </c>
      <c r="E4932">
        <v>40</v>
      </c>
      <c r="F4932" s="5" t="str">
        <f t="shared" si="308"/>
        <v>Middle aged</v>
      </c>
      <c r="G4932" t="s">
        <v>9020</v>
      </c>
      <c r="H4932">
        <v>4</v>
      </c>
      <c r="I4932" t="str">
        <f t="shared" si="309"/>
        <v>Regular Buyer</v>
      </c>
      <c r="J4932">
        <v>2</v>
      </c>
      <c r="K4932" t="str">
        <f t="shared" si="310"/>
        <v>Unsatisfied</v>
      </c>
      <c r="L4932">
        <v>1</v>
      </c>
      <c r="M4932" t="str">
        <f t="shared" si="311"/>
        <v>Intent to Purchase</v>
      </c>
    </row>
    <row r="4933" spans="1:13">
      <c r="A4933">
        <v>10805</v>
      </c>
      <c r="B4933" t="s">
        <v>9</v>
      </c>
      <c r="C4933" t="s">
        <v>22</v>
      </c>
      <c r="D4933" s="3">
        <v>1240.1401725703299</v>
      </c>
      <c r="E4933">
        <v>62</v>
      </c>
      <c r="F4933" s="5" t="str">
        <f t="shared" si="308"/>
        <v>Senior</v>
      </c>
      <c r="G4933" t="s">
        <v>9019</v>
      </c>
      <c r="H4933">
        <v>7</v>
      </c>
      <c r="I4933" t="str">
        <f t="shared" si="309"/>
        <v>Frequent Buyer</v>
      </c>
      <c r="J4933">
        <v>5</v>
      </c>
      <c r="K4933" t="str">
        <f t="shared" si="310"/>
        <v>Satisfied</v>
      </c>
      <c r="L4933">
        <v>1</v>
      </c>
      <c r="M4933" t="str">
        <f t="shared" si="311"/>
        <v>Intent to Purchase</v>
      </c>
    </row>
    <row r="4934" spans="1:13">
      <c r="A4934">
        <v>10806</v>
      </c>
      <c r="B4934" t="s">
        <v>12</v>
      </c>
      <c r="C4934" t="s">
        <v>10</v>
      </c>
      <c r="D4934" s="3">
        <v>1812.90848285829</v>
      </c>
      <c r="E4934">
        <v>31</v>
      </c>
      <c r="F4934" s="5" t="str">
        <f t="shared" si="308"/>
        <v>Adult</v>
      </c>
      <c r="G4934" t="s">
        <v>9019</v>
      </c>
      <c r="H4934">
        <v>12</v>
      </c>
      <c r="I4934" t="str">
        <f t="shared" si="309"/>
        <v>Frequent Buyer</v>
      </c>
      <c r="J4934">
        <v>3</v>
      </c>
      <c r="K4934" t="str">
        <f t="shared" si="310"/>
        <v>Neutral</v>
      </c>
      <c r="L4934">
        <v>0</v>
      </c>
      <c r="M4934" t="str">
        <f t="shared" si="311"/>
        <v>No Intent</v>
      </c>
    </row>
    <row r="4935" spans="1:13">
      <c r="A4935">
        <v>10807</v>
      </c>
      <c r="B4935" t="s">
        <v>9</v>
      </c>
      <c r="C4935" t="s">
        <v>18</v>
      </c>
      <c r="D4935" s="3">
        <v>1717.23998800446</v>
      </c>
      <c r="E4935">
        <v>37</v>
      </c>
      <c r="F4935" s="5" t="str">
        <f t="shared" si="308"/>
        <v>Adult</v>
      </c>
      <c r="G4935" t="s">
        <v>9019</v>
      </c>
      <c r="H4935">
        <v>14</v>
      </c>
      <c r="I4935" t="str">
        <f t="shared" si="309"/>
        <v>Very Frequent Buyer</v>
      </c>
      <c r="J4935">
        <v>2</v>
      </c>
      <c r="K4935" t="str">
        <f t="shared" si="310"/>
        <v>Unsatisfied</v>
      </c>
      <c r="L4935">
        <v>0</v>
      </c>
      <c r="M4935" t="str">
        <f t="shared" si="311"/>
        <v>No Intent</v>
      </c>
    </row>
    <row r="4936" spans="1:13">
      <c r="A4936">
        <v>10808</v>
      </c>
      <c r="B4936" t="s">
        <v>15</v>
      </c>
      <c r="C4936" t="s">
        <v>13</v>
      </c>
      <c r="D4936" s="3">
        <v>1143.8690647046201</v>
      </c>
      <c r="E4936">
        <v>67</v>
      </c>
      <c r="F4936" s="5" t="str">
        <f t="shared" si="308"/>
        <v>Senior</v>
      </c>
      <c r="G4936" t="s">
        <v>9019</v>
      </c>
      <c r="H4936">
        <v>13</v>
      </c>
      <c r="I4936" t="str">
        <f t="shared" si="309"/>
        <v>Very Frequent Buyer</v>
      </c>
      <c r="J4936">
        <v>1</v>
      </c>
      <c r="K4936" t="str">
        <f t="shared" si="310"/>
        <v>Unsatisfied</v>
      </c>
      <c r="L4936">
        <v>0</v>
      </c>
      <c r="M4936" t="str">
        <f t="shared" si="311"/>
        <v>No Intent</v>
      </c>
    </row>
    <row r="4937" spans="1:13">
      <c r="A4937">
        <v>10809</v>
      </c>
      <c r="B4937" t="s">
        <v>24</v>
      </c>
      <c r="C4937" t="s">
        <v>10</v>
      </c>
      <c r="D4937" s="3">
        <v>2982.86616058244</v>
      </c>
      <c r="E4937">
        <v>63</v>
      </c>
      <c r="F4937" s="5" t="str">
        <f t="shared" si="308"/>
        <v>Senior</v>
      </c>
      <c r="G4937" t="s">
        <v>9020</v>
      </c>
      <c r="H4937">
        <v>19</v>
      </c>
      <c r="I4937" t="str">
        <f t="shared" si="309"/>
        <v>Very Frequent Buyer</v>
      </c>
      <c r="J4937">
        <v>5</v>
      </c>
      <c r="K4937" t="str">
        <f t="shared" si="310"/>
        <v>Satisfied</v>
      </c>
      <c r="L4937">
        <v>1</v>
      </c>
      <c r="M4937" t="str">
        <f t="shared" si="311"/>
        <v>Intent to Purchase</v>
      </c>
    </row>
    <row r="4938" spans="1:13">
      <c r="A4938">
        <v>10810</v>
      </c>
      <c r="B4938" t="s">
        <v>15</v>
      </c>
      <c r="C4938" t="s">
        <v>13</v>
      </c>
      <c r="D4938" s="3">
        <v>2956.12140458265</v>
      </c>
      <c r="E4938">
        <v>19</v>
      </c>
      <c r="F4938" s="5" t="str">
        <f t="shared" si="308"/>
        <v>Adolescent</v>
      </c>
      <c r="G4938" t="s">
        <v>9020</v>
      </c>
      <c r="H4938">
        <v>5</v>
      </c>
      <c r="I4938" t="str">
        <f t="shared" si="309"/>
        <v>Regular Buyer</v>
      </c>
      <c r="J4938">
        <v>1</v>
      </c>
      <c r="K4938" t="str">
        <f t="shared" si="310"/>
        <v>Unsatisfied</v>
      </c>
      <c r="L4938">
        <v>0</v>
      </c>
      <c r="M4938" t="str">
        <f t="shared" si="311"/>
        <v>No Intent</v>
      </c>
    </row>
    <row r="4939" spans="1:13">
      <c r="A4939">
        <v>10811</v>
      </c>
      <c r="B4939" t="s">
        <v>15</v>
      </c>
      <c r="C4939" t="s">
        <v>13</v>
      </c>
      <c r="D4939" s="3">
        <v>2525.5754938106402</v>
      </c>
      <c r="E4939">
        <v>20</v>
      </c>
      <c r="F4939" s="5" t="str">
        <f t="shared" si="308"/>
        <v>Young Adult</v>
      </c>
      <c r="G4939" t="s">
        <v>9019</v>
      </c>
      <c r="H4939">
        <v>7</v>
      </c>
      <c r="I4939" t="str">
        <f t="shared" si="309"/>
        <v>Frequent Buyer</v>
      </c>
      <c r="J4939">
        <v>2</v>
      </c>
      <c r="K4939" t="str">
        <f t="shared" si="310"/>
        <v>Unsatisfied</v>
      </c>
      <c r="L4939">
        <v>0</v>
      </c>
      <c r="M4939" t="str">
        <f t="shared" si="311"/>
        <v>No Intent</v>
      </c>
    </row>
    <row r="4940" spans="1:13">
      <c r="A4940">
        <v>10812</v>
      </c>
      <c r="B4940" t="s">
        <v>31</v>
      </c>
      <c r="C4940" t="s">
        <v>10</v>
      </c>
      <c r="D4940" s="3">
        <v>2780.4127248838599</v>
      </c>
      <c r="E4940">
        <v>27</v>
      </c>
      <c r="F4940" s="5" t="str">
        <f t="shared" si="308"/>
        <v>Young Adult</v>
      </c>
      <c r="G4940" t="s">
        <v>9019</v>
      </c>
      <c r="H4940">
        <v>16</v>
      </c>
      <c r="I4940" t="str">
        <f t="shared" si="309"/>
        <v>Very Frequent Buyer</v>
      </c>
      <c r="J4940">
        <v>2</v>
      </c>
      <c r="K4940" t="str">
        <f t="shared" si="310"/>
        <v>Unsatisfied</v>
      </c>
      <c r="L4940">
        <v>0</v>
      </c>
      <c r="M4940" t="str">
        <f t="shared" si="311"/>
        <v>No Intent</v>
      </c>
    </row>
    <row r="4941" spans="1:13">
      <c r="A4941">
        <v>10813</v>
      </c>
      <c r="B4941" t="s">
        <v>24</v>
      </c>
      <c r="C4941" t="s">
        <v>13</v>
      </c>
      <c r="D4941" s="3">
        <v>2122.3471864088901</v>
      </c>
      <c r="E4941">
        <v>69</v>
      </c>
      <c r="F4941" s="5" t="str">
        <f t="shared" si="308"/>
        <v>Senior</v>
      </c>
      <c r="G4941" t="s">
        <v>9019</v>
      </c>
      <c r="H4941">
        <v>8</v>
      </c>
      <c r="I4941" t="str">
        <f t="shared" si="309"/>
        <v>Frequent Buyer</v>
      </c>
      <c r="J4941">
        <v>4</v>
      </c>
      <c r="K4941" t="str">
        <f t="shared" si="310"/>
        <v>Satisfied</v>
      </c>
      <c r="L4941">
        <v>1</v>
      </c>
      <c r="M4941" t="str">
        <f t="shared" si="311"/>
        <v>Intent to Purchase</v>
      </c>
    </row>
    <row r="4942" spans="1:13">
      <c r="A4942">
        <v>10814</v>
      </c>
      <c r="B4942" t="s">
        <v>24</v>
      </c>
      <c r="C4942" t="s">
        <v>18</v>
      </c>
      <c r="D4942" s="3">
        <v>1439.69901945013</v>
      </c>
      <c r="E4942">
        <v>46</v>
      </c>
      <c r="F4942" s="5" t="str">
        <f t="shared" si="308"/>
        <v>Middle aged</v>
      </c>
      <c r="G4942" t="s">
        <v>9019</v>
      </c>
      <c r="H4942">
        <v>5</v>
      </c>
      <c r="I4942" t="str">
        <f t="shared" si="309"/>
        <v>Regular Buyer</v>
      </c>
      <c r="J4942">
        <v>5</v>
      </c>
      <c r="K4942" t="str">
        <f t="shared" si="310"/>
        <v>Satisfied</v>
      </c>
      <c r="L4942">
        <v>1</v>
      </c>
      <c r="M4942" t="str">
        <f t="shared" si="311"/>
        <v>Intent to Purchase</v>
      </c>
    </row>
    <row r="4943" spans="1:13">
      <c r="A4943">
        <v>10815</v>
      </c>
      <c r="B4943" t="s">
        <v>9</v>
      </c>
      <c r="C4943" t="s">
        <v>28</v>
      </c>
      <c r="D4943" s="3">
        <v>1091.49188167592</v>
      </c>
      <c r="E4943">
        <v>41</v>
      </c>
      <c r="F4943" s="5" t="str">
        <f t="shared" si="308"/>
        <v>Middle aged</v>
      </c>
      <c r="G4943" t="s">
        <v>9020</v>
      </c>
      <c r="H4943">
        <v>8</v>
      </c>
      <c r="I4943" t="str">
        <f t="shared" si="309"/>
        <v>Frequent Buyer</v>
      </c>
      <c r="J4943">
        <v>3</v>
      </c>
      <c r="K4943" t="str">
        <f t="shared" si="310"/>
        <v>Neutral</v>
      </c>
      <c r="L4943">
        <v>1</v>
      </c>
      <c r="M4943" t="str">
        <f t="shared" si="311"/>
        <v>Intent to Purchase</v>
      </c>
    </row>
    <row r="4944" spans="1:13">
      <c r="A4944">
        <v>10816</v>
      </c>
      <c r="B4944" t="s">
        <v>12</v>
      </c>
      <c r="C4944" t="s">
        <v>18</v>
      </c>
      <c r="D4944" s="3">
        <v>697.46814391523799</v>
      </c>
      <c r="E4944">
        <v>54</v>
      </c>
      <c r="F4944" s="5" t="str">
        <f t="shared" si="308"/>
        <v>Mature Adult</v>
      </c>
      <c r="G4944" t="s">
        <v>9019</v>
      </c>
      <c r="H4944">
        <v>10</v>
      </c>
      <c r="I4944" t="str">
        <f t="shared" si="309"/>
        <v>Frequent Buyer</v>
      </c>
      <c r="J4944">
        <v>3</v>
      </c>
      <c r="K4944" t="str">
        <f t="shared" si="310"/>
        <v>Neutral</v>
      </c>
      <c r="L4944">
        <v>0</v>
      </c>
      <c r="M4944" t="str">
        <f t="shared" si="311"/>
        <v>No Intent</v>
      </c>
    </row>
    <row r="4945" spans="1:13">
      <c r="A4945">
        <v>10817</v>
      </c>
      <c r="B4945" t="s">
        <v>31</v>
      </c>
      <c r="C4945" t="s">
        <v>10</v>
      </c>
      <c r="D4945" s="3">
        <v>945.88624349197505</v>
      </c>
      <c r="E4945">
        <v>43</v>
      </c>
      <c r="F4945" s="5" t="str">
        <f t="shared" si="308"/>
        <v>Middle aged</v>
      </c>
      <c r="G4945" t="s">
        <v>9020</v>
      </c>
      <c r="H4945">
        <v>6</v>
      </c>
      <c r="I4945" t="str">
        <f t="shared" si="309"/>
        <v>Regular Buyer</v>
      </c>
      <c r="J4945">
        <v>5</v>
      </c>
      <c r="K4945" t="str">
        <f t="shared" si="310"/>
        <v>Satisfied</v>
      </c>
      <c r="L4945">
        <v>1</v>
      </c>
      <c r="M4945" t="str">
        <f t="shared" si="311"/>
        <v>Intent to Purchase</v>
      </c>
    </row>
    <row r="4946" spans="1:13">
      <c r="A4946">
        <v>10818</v>
      </c>
      <c r="B4946" t="s">
        <v>9</v>
      </c>
      <c r="C4946" t="s">
        <v>18</v>
      </c>
      <c r="D4946" s="3">
        <v>1303.0956361005501</v>
      </c>
      <c r="E4946">
        <v>55</v>
      </c>
      <c r="F4946" s="5" t="str">
        <f t="shared" si="308"/>
        <v>Mature Adult</v>
      </c>
      <c r="G4946" t="s">
        <v>9020</v>
      </c>
      <c r="H4946">
        <v>17</v>
      </c>
      <c r="I4946" t="str">
        <f t="shared" si="309"/>
        <v>Very Frequent Buyer</v>
      </c>
      <c r="J4946">
        <v>1</v>
      </c>
      <c r="K4946" t="str">
        <f t="shared" si="310"/>
        <v>Unsatisfied</v>
      </c>
      <c r="L4946">
        <v>1</v>
      </c>
      <c r="M4946" t="str">
        <f t="shared" si="311"/>
        <v>Intent to Purchase</v>
      </c>
    </row>
    <row r="4947" spans="1:13">
      <c r="A4947">
        <v>10819</v>
      </c>
      <c r="B4947" t="s">
        <v>12</v>
      </c>
      <c r="C4947" t="s">
        <v>10</v>
      </c>
      <c r="D4947" s="3">
        <v>1443.10108888329</v>
      </c>
      <c r="E4947">
        <v>54</v>
      </c>
      <c r="F4947" s="5" t="str">
        <f t="shared" si="308"/>
        <v>Mature Adult</v>
      </c>
      <c r="G4947" t="s">
        <v>9020</v>
      </c>
      <c r="H4947">
        <v>14</v>
      </c>
      <c r="I4947" t="str">
        <f t="shared" si="309"/>
        <v>Very Frequent Buyer</v>
      </c>
      <c r="J4947">
        <v>3</v>
      </c>
      <c r="K4947" t="str">
        <f t="shared" si="310"/>
        <v>Neutral</v>
      </c>
      <c r="L4947">
        <v>1</v>
      </c>
      <c r="M4947" t="str">
        <f t="shared" si="311"/>
        <v>Intent to Purchase</v>
      </c>
    </row>
    <row r="4948" spans="1:13">
      <c r="A4948">
        <v>10820</v>
      </c>
      <c r="B4948" t="s">
        <v>24</v>
      </c>
      <c r="C4948" t="s">
        <v>10</v>
      </c>
      <c r="D4948" s="3">
        <v>747.60318229685504</v>
      </c>
      <c r="E4948">
        <v>68</v>
      </c>
      <c r="F4948" s="5" t="str">
        <f t="shared" si="308"/>
        <v>Senior</v>
      </c>
      <c r="G4948" t="s">
        <v>9019</v>
      </c>
      <c r="H4948">
        <v>14</v>
      </c>
      <c r="I4948" t="str">
        <f t="shared" si="309"/>
        <v>Very Frequent Buyer</v>
      </c>
      <c r="J4948">
        <v>1</v>
      </c>
      <c r="K4948" t="str">
        <f t="shared" si="310"/>
        <v>Unsatisfied</v>
      </c>
      <c r="L4948">
        <v>0</v>
      </c>
      <c r="M4948" t="str">
        <f t="shared" si="311"/>
        <v>No Intent</v>
      </c>
    </row>
    <row r="4949" spans="1:13">
      <c r="A4949">
        <v>10821</v>
      </c>
      <c r="B4949" t="s">
        <v>31</v>
      </c>
      <c r="C4949" t="s">
        <v>18</v>
      </c>
      <c r="D4949" s="3">
        <v>1786.0871180812701</v>
      </c>
      <c r="E4949">
        <v>45</v>
      </c>
      <c r="F4949" s="5" t="str">
        <f t="shared" si="308"/>
        <v>Middle aged</v>
      </c>
      <c r="G4949" t="s">
        <v>9019</v>
      </c>
      <c r="H4949">
        <v>8</v>
      </c>
      <c r="I4949" t="str">
        <f t="shared" si="309"/>
        <v>Frequent Buyer</v>
      </c>
      <c r="J4949">
        <v>4</v>
      </c>
      <c r="K4949" t="str">
        <f t="shared" si="310"/>
        <v>Satisfied</v>
      </c>
      <c r="L4949">
        <v>1</v>
      </c>
      <c r="M4949" t="str">
        <f t="shared" si="311"/>
        <v>Intent to Purchase</v>
      </c>
    </row>
    <row r="4950" spans="1:13">
      <c r="A4950">
        <v>10822</v>
      </c>
      <c r="B4950" t="s">
        <v>24</v>
      </c>
      <c r="C4950" t="s">
        <v>13</v>
      </c>
      <c r="D4950" s="3">
        <v>1868.34137297794</v>
      </c>
      <c r="E4950">
        <v>46</v>
      </c>
      <c r="F4950" s="5" t="str">
        <f t="shared" si="308"/>
        <v>Middle aged</v>
      </c>
      <c r="G4950" t="s">
        <v>9019</v>
      </c>
      <c r="H4950">
        <v>3</v>
      </c>
      <c r="I4950" t="str">
        <f t="shared" si="309"/>
        <v>Occasional Buyer</v>
      </c>
      <c r="J4950">
        <v>1</v>
      </c>
      <c r="K4950" t="str">
        <f t="shared" si="310"/>
        <v>Unsatisfied</v>
      </c>
      <c r="L4950">
        <v>0</v>
      </c>
      <c r="M4950" t="str">
        <f t="shared" si="311"/>
        <v>No Intent</v>
      </c>
    </row>
    <row r="4951" spans="1:13">
      <c r="A4951">
        <v>10823</v>
      </c>
      <c r="B4951" t="s">
        <v>31</v>
      </c>
      <c r="C4951" t="s">
        <v>10</v>
      </c>
      <c r="D4951" s="3">
        <v>246.045751256339</v>
      </c>
      <c r="E4951">
        <v>36</v>
      </c>
      <c r="F4951" s="5" t="str">
        <f t="shared" si="308"/>
        <v>Adult</v>
      </c>
      <c r="G4951" t="s">
        <v>9019</v>
      </c>
      <c r="H4951">
        <v>14</v>
      </c>
      <c r="I4951" t="str">
        <f t="shared" si="309"/>
        <v>Very Frequent Buyer</v>
      </c>
      <c r="J4951">
        <v>1</v>
      </c>
      <c r="K4951" t="str">
        <f t="shared" si="310"/>
        <v>Unsatisfied</v>
      </c>
      <c r="L4951">
        <v>0</v>
      </c>
      <c r="M4951" t="str">
        <f t="shared" si="311"/>
        <v>No Intent</v>
      </c>
    </row>
    <row r="4952" spans="1:13">
      <c r="A4952">
        <v>10824</v>
      </c>
      <c r="B4952" t="s">
        <v>9</v>
      </c>
      <c r="C4952" t="s">
        <v>28</v>
      </c>
      <c r="D4952" s="3">
        <v>845.39166561265904</v>
      </c>
      <c r="E4952">
        <v>68</v>
      </c>
      <c r="F4952" s="5" t="str">
        <f t="shared" si="308"/>
        <v>Senior</v>
      </c>
      <c r="G4952" t="s">
        <v>9020</v>
      </c>
      <c r="H4952">
        <v>6</v>
      </c>
      <c r="I4952" t="str">
        <f t="shared" si="309"/>
        <v>Regular Buyer</v>
      </c>
      <c r="J4952">
        <v>2</v>
      </c>
      <c r="K4952" t="str">
        <f t="shared" si="310"/>
        <v>Unsatisfied</v>
      </c>
      <c r="L4952">
        <v>1</v>
      </c>
      <c r="M4952" t="str">
        <f t="shared" si="311"/>
        <v>Intent to Purchase</v>
      </c>
    </row>
    <row r="4953" spans="1:13">
      <c r="A4953">
        <v>10825</v>
      </c>
      <c r="B4953" t="s">
        <v>9</v>
      </c>
      <c r="C4953" t="s">
        <v>10</v>
      </c>
      <c r="D4953" s="3">
        <v>2505.05822032683</v>
      </c>
      <c r="E4953">
        <v>38</v>
      </c>
      <c r="F4953" s="5" t="str">
        <f t="shared" si="308"/>
        <v>Adult</v>
      </c>
      <c r="G4953" t="s">
        <v>9019</v>
      </c>
      <c r="H4953">
        <v>15</v>
      </c>
      <c r="I4953" t="str">
        <f t="shared" si="309"/>
        <v>Very Frequent Buyer</v>
      </c>
      <c r="J4953">
        <v>3</v>
      </c>
      <c r="K4953" t="str">
        <f t="shared" si="310"/>
        <v>Neutral</v>
      </c>
      <c r="L4953">
        <v>0</v>
      </c>
      <c r="M4953" t="str">
        <f t="shared" si="311"/>
        <v>No Intent</v>
      </c>
    </row>
    <row r="4954" spans="1:13">
      <c r="A4954">
        <v>10826</v>
      </c>
      <c r="B4954" t="s">
        <v>12</v>
      </c>
      <c r="C4954" t="s">
        <v>28</v>
      </c>
      <c r="D4954" s="3">
        <v>2916.43197700781</v>
      </c>
      <c r="E4954">
        <v>27</v>
      </c>
      <c r="F4954" s="5" t="str">
        <f t="shared" si="308"/>
        <v>Young Adult</v>
      </c>
      <c r="G4954" t="s">
        <v>9020</v>
      </c>
      <c r="H4954">
        <v>19</v>
      </c>
      <c r="I4954" t="str">
        <f t="shared" si="309"/>
        <v>Very Frequent Buyer</v>
      </c>
      <c r="J4954">
        <v>4</v>
      </c>
      <c r="K4954" t="str">
        <f t="shared" si="310"/>
        <v>Satisfied</v>
      </c>
      <c r="L4954">
        <v>1</v>
      </c>
      <c r="M4954" t="str">
        <f t="shared" si="311"/>
        <v>Intent to Purchase</v>
      </c>
    </row>
    <row r="4955" spans="1:13">
      <c r="A4955">
        <v>10827</v>
      </c>
      <c r="B4955" t="s">
        <v>24</v>
      </c>
      <c r="C4955" t="s">
        <v>22</v>
      </c>
      <c r="D4955" s="3">
        <v>1559.4885384025899</v>
      </c>
      <c r="E4955">
        <v>43</v>
      </c>
      <c r="F4955" s="5" t="str">
        <f t="shared" si="308"/>
        <v>Middle aged</v>
      </c>
      <c r="G4955" t="s">
        <v>9020</v>
      </c>
      <c r="H4955">
        <v>6</v>
      </c>
      <c r="I4955" t="str">
        <f t="shared" si="309"/>
        <v>Regular Buyer</v>
      </c>
      <c r="J4955">
        <v>5</v>
      </c>
      <c r="K4955" t="str">
        <f t="shared" si="310"/>
        <v>Satisfied</v>
      </c>
      <c r="L4955">
        <v>1</v>
      </c>
      <c r="M4955" t="str">
        <f t="shared" si="311"/>
        <v>Intent to Purchase</v>
      </c>
    </row>
    <row r="4956" spans="1:13">
      <c r="A4956">
        <v>10828</v>
      </c>
      <c r="B4956" t="s">
        <v>15</v>
      </c>
      <c r="C4956" t="s">
        <v>10</v>
      </c>
      <c r="D4956" s="3">
        <v>2110.7617588520102</v>
      </c>
      <c r="E4956">
        <v>40</v>
      </c>
      <c r="F4956" s="5" t="str">
        <f t="shared" si="308"/>
        <v>Middle aged</v>
      </c>
      <c r="G4956" t="s">
        <v>9020</v>
      </c>
      <c r="H4956">
        <v>2</v>
      </c>
      <c r="I4956" t="str">
        <f t="shared" si="309"/>
        <v>Occasional Buyer</v>
      </c>
      <c r="J4956">
        <v>2</v>
      </c>
      <c r="K4956" t="str">
        <f t="shared" si="310"/>
        <v>Unsatisfied</v>
      </c>
      <c r="L4956">
        <v>1</v>
      </c>
      <c r="M4956" t="str">
        <f t="shared" si="311"/>
        <v>Intent to Purchase</v>
      </c>
    </row>
    <row r="4957" spans="1:13">
      <c r="A4957">
        <v>10829</v>
      </c>
      <c r="B4957" t="s">
        <v>24</v>
      </c>
      <c r="C4957" t="s">
        <v>10</v>
      </c>
      <c r="D4957" s="3">
        <v>333.72661552061498</v>
      </c>
      <c r="E4957">
        <v>59</v>
      </c>
      <c r="F4957" s="5" t="str">
        <f t="shared" si="308"/>
        <v>Mature Adult</v>
      </c>
      <c r="G4957" t="s">
        <v>9019</v>
      </c>
      <c r="H4957">
        <v>1</v>
      </c>
      <c r="I4957" t="str">
        <f t="shared" si="309"/>
        <v>Rare Buyer</v>
      </c>
      <c r="J4957">
        <v>2</v>
      </c>
      <c r="K4957" t="str">
        <f t="shared" si="310"/>
        <v>Unsatisfied</v>
      </c>
      <c r="L4957">
        <v>0</v>
      </c>
      <c r="M4957" t="str">
        <f t="shared" si="311"/>
        <v>No Intent</v>
      </c>
    </row>
    <row r="4958" spans="1:13">
      <c r="A4958">
        <v>10830</v>
      </c>
      <c r="B4958" t="s">
        <v>24</v>
      </c>
      <c r="C4958" t="s">
        <v>13</v>
      </c>
      <c r="D4958" s="3">
        <v>1979.4262150560501</v>
      </c>
      <c r="E4958">
        <v>66</v>
      </c>
      <c r="F4958" s="5" t="str">
        <f t="shared" si="308"/>
        <v>Senior</v>
      </c>
      <c r="G4958" t="s">
        <v>9020</v>
      </c>
      <c r="H4958">
        <v>7</v>
      </c>
      <c r="I4958" t="str">
        <f t="shared" si="309"/>
        <v>Frequent Buyer</v>
      </c>
      <c r="J4958">
        <v>2</v>
      </c>
      <c r="K4958" t="str">
        <f t="shared" si="310"/>
        <v>Unsatisfied</v>
      </c>
      <c r="L4958">
        <v>1</v>
      </c>
      <c r="M4958" t="str">
        <f t="shared" si="311"/>
        <v>Intent to Purchase</v>
      </c>
    </row>
    <row r="4959" spans="1:13">
      <c r="A4959">
        <v>10831</v>
      </c>
      <c r="B4959" t="s">
        <v>12</v>
      </c>
      <c r="C4959" t="s">
        <v>10</v>
      </c>
      <c r="D4959" s="3">
        <v>2410.98556553359</v>
      </c>
      <c r="E4959">
        <v>57</v>
      </c>
      <c r="F4959" s="5" t="str">
        <f t="shared" si="308"/>
        <v>Mature Adult</v>
      </c>
      <c r="G4959" t="s">
        <v>9020</v>
      </c>
      <c r="H4959">
        <v>6</v>
      </c>
      <c r="I4959" t="str">
        <f t="shared" si="309"/>
        <v>Regular Buyer</v>
      </c>
      <c r="J4959">
        <v>2</v>
      </c>
      <c r="K4959" t="str">
        <f t="shared" si="310"/>
        <v>Unsatisfied</v>
      </c>
      <c r="L4959">
        <v>1</v>
      </c>
      <c r="M4959" t="str">
        <f t="shared" si="311"/>
        <v>Intent to Purchase</v>
      </c>
    </row>
    <row r="4960" spans="1:13">
      <c r="A4960">
        <v>10832</v>
      </c>
      <c r="B4960" t="s">
        <v>15</v>
      </c>
      <c r="C4960" t="s">
        <v>13</v>
      </c>
      <c r="D4960" s="3">
        <v>483.706008318351</v>
      </c>
      <c r="E4960">
        <v>67</v>
      </c>
      <c r="F4960" s="5" t="str">
        <f t="shared" si="308"/>
        <v>Senior</v>
      </c>
      <c r="G4960" t="s">
        <v>9020</v>
      </c>
      <c r="H4960">
        <v>7</v>
      </c>
      <c r="I4960" t="str">
        <f t="shared" si="309"/>
        <v>Frequent Buyer</v>
      </c>
      <c r="J4960">
        <v>1</v>
      </c>
      <c r="K4960" t="str">
        <f t="shared" si="310"/>
        <v>Unsatisfied</v>
      </c>
      <c r="L4960">
        <v>1</v>
      </c>
      <c r="M4960" t="str">
        <f t="shared" si="311"/>
        <v>Intent to Purchase</v>
      </c>
    </row>
    <row r="4961" spans="1:13">
      <c r="A4961">
        <v>10833</v>
      </c>
      <c r="B4961" t="s">
        <v>9</v>
      </c>
      <c r="C4961" t="s">
        <v>28</v>
      </c>
      <c r="D4961" s="3">
        <v>820.42533989798005</v>
      </c>
      <c r="E4961">
        <v>63</v>
      </c>
      <c r="F4961" s="5" t="str">
        <f t="shared" si="308"/>
        <v>Senior</v>
      </c>
      <c r="G4961" t="s">
        <v>9020</v>
      </c>
      <c r="H4961">
        <v>19</v>
      </c>
      <c r="I4961" t="str">
        <f t="shared" si="309"/>
        <v>Very Frequent Buyer</v>
      </c>
      <c r="J4961">
        <v>4</v>
      </c>
      <c r="K4961" t="str">
        <f t="shared" si="310"/>
        <v>Satisfied</v>
      </c>
      <c r="L4961">
        <v>1</v>
      </c>
      <c r="M4961" t="str">
        <f t="shared" si="311"/>
        <v>Intent to Purchase</v>
      </c>
    </row>
    <row r="4962" spans="1:13">
      <c r="A4962">
        <v>10834</v>
      </c>
      <c r="B4962" t="s">
        <v>9</v>
      </c>
      <c r="C4962" t="s">
        <v>10</v>
      </c>
      <c r="D4962" s="3">
        <v>1142.81199460369</v>
      </c>
      <c r="E4962">
        <v>53</v>
      </c>
      <c r="F4962" s="5" t="str">
        <f t="shared" si="308"/>
        <v>Mature Adult</v>
      </c>
      <c r="G4962" t="s">
        <v>9019</v>
      </c>
      <c r="H4962">
        <v>5</v>
      </c>
      <c r="I4962" t="str">
        <f t="shared" si="309"/>
        <v>Regular Buyer</v>
      </c>
      <c r="J4962">
        <v>5</v>
      </c>
      <c r="K4962" t="str">
        <f t="shared" si="310"/>
        <v>Satisfied</v>
      </c>
      <c r="L4962">
        <v>1</v>
      </c>
      <c r="M4962" t="str">
        <f t="shared" si="311"/>
        <v>Intent to Purchase</v>
      </c>
    </row>
    <row r="4963" spans="1:13">
      <c r="A4963">
        <v>10835</v>
      </c>
      <c r="B4963" t="s">
        <v>12</v>
      </c>
      <c r="C4963" t="s">
        <v>18</v>
      </c>
      <c r="D4963" s="3">
        <v>1269.07660249171</v>
      </c>
      <c r="E4963">
        <v>56</v>
      </c>
      <c r="F4963" s="5" t="str">
        <f t="shared" si="308"/>
        <v>Mature Adult</v>
      </c>
      <c r="G4963" t="s">
        <v>9020</v>
      </c>
      <c r="H4963">
        <v>8</v>
      </c>
      <c r="I4963" t="str">
        <f t="shared" si="309"/>
        <v>Frequent Buyer</v>
      </c>
      <c r="J4963">
        <v>3</v>
      </c>
      <c r="K4963" t="str">
        <f t="shared" si="310"/>
        <v>Neutral</v>
      </c>
      <c r="L4963">
        <v>1</v>
      </c>
      <c r="M4963" t="str">
        <f t="shared" si="311"/>
        <v>Intent to Purchase</v>
      </c>
    </row>
    <row r="4964" spans="1:13">
      <c r="A4964">
        <v>10836</v>
      </c>
      <c r="B4964" t="s">
        <v>15</v>
      </c>
      <c r="C4964" t="s">
        <v>28</v>
      </c>
      <c r="D4964" s="3">
        <v>1507.0907052514599</v>
      </c>
      <c r="E4964">
        <v>39</v>
      </c>
      <c r="F4964" s="5" t="str">
        <f t="shared" si="308"/>
        <v>Adult</v>
      </c>
      <c r="G4964" t="s">
        <v>9019</v>
      </c>
      <c r="H4964">
        <v>5</v>
      </c>
      <c r="I4964" t="str">
        <f t="shared" si="309"/>
        <v>Regular Buyer</v>
      </c>
      <c r="J4964">
        <v>4</v>
      </c>
      <c r="K4964" t="str">
        <f t="shared" si="310"/>
        <v>Satisfied</v>
      </c>
      <c r="L4964">
        <v>1</v>
      </c>
      <c r="M4964" t="str">
        <f t="shared" si="311"/>
        <v>Intent to Purchase</v>
      </c>
    </row>
    <row r="4965" spans="1:13">
      <c r="A4965">
        <v>10837</v>
      </c>
      <c r="B4965" t="s">
        <v>9</v>
      </c>
      <c r="C4965" t="s">
        <v>13</v>
      </c>
      <c r="D4965" s="3">
        <v>2955.0926394553398</v>
      </c>
      <c r="E4965">
        <v>24</v>
      </c>
      <c r="F4965" s="5" t="str">
        <f t="shared" si="308"/>
        <v>Young Adult</v>
      </c>
      <c r="G4965" t="s">
        <v>9020</v>
      </c>
      <c r="H4965">
        <v>8</v>
      </c>
      <c r="I4965" t="str">
        <f t="shared" si="309"/>
        <v>Frequent Buyer</v>
      </c>
      <c r="J4965">
        <v>1</v>
      </c>
      <c r="K4965" t="str">
        <f t="shared" si="310"/>
        <v>Unsatisfied</v>
      </c>
      <c r="L4965">
        <v>0</v>
      </c>
      <c r="M4965" t="str">
        <f t="shared" si="311"/>
        <v>No Intent</v>
      </c>
    </row>
    <row r="4966" spans="1:13">
      <c r="A4966">
        <v>10838</v>
      </c>
      <c r="B4966" t="s">
        <v>15</v>
      </c>
      <c r="C4966" t="s">
        <v>13</v>
      </c>
      <c r="D4966" s="3">
        <v>2451.1423403775302</v>
      </c>
      <c r="E4966">
        <v>24</v>
      </c>
      <c r="F4966" s="5" t="str">
        <f t="shared" si="308"/>
        <v>Young Adult</v>
      </c>
      <c r="G4966" t="s">
        <v>9020</v>
      </c>
      <c r="H4966">
        <v>14</v>
      </c>
      <c r="I4966" t="str">
        <f t="shared" si="309"/>
        <v>Very Frequent Buyer</v>
      </c>
      <c r="J4966">
        <v>5</v>
      </c>
      <c r="K4966" t="str">
        <f t="shared" si="310"/>
        <v>Satisfied</v>
      </c>
      <c r="L4966">
        <v>1</v>
      </c>
      <c r="M4966" t="str">
        <f t="shared" si="311"/>
        <v>Intent to Purchase</v>
      </c>
    </row>
    <row r="4967" spans="1:13">
      <c r="A4967">
        <v>10839</v>
      </c>
      <c r="B4967" t="s">
        <v>15</v>
      </c>
      <c r="C4967" t="s">
        <v>13</v>
      </c>
      <c r="D4967" s="3">
        <v>2998.3167644167802</v>
      </c>
      <c r="E4967">
        <v>28</v>
      </c>
      <c r="F4967" s="5" t="str">
        <f t="shared" si="308"/>
        <v>Young Adult</v>
      </c>
      <c r="G4967" t="s">
        <v>9020</v>
      </c>
      <c r="H4967">
        <v>19</v>
      </c>
      <c r="I4967" t="str">
        <f t="shared" si="309"/>
        <v>Very Frequent Buyer</v>
      </c>
      <c r="J4967">
        <v>3</v>
      </c>
      <c r="K4967" t="str">
        <f t="shared" si="310"/>
        <v>Neutral</v>
      </c>
      <c r="L4967">
        <v>0</v>
      </c>
      <c r="M4967" t="str">
        <f t="shared" si="311"/>
        <v>No Intent</v>
      </c>
    </row>
    <row r="4968" spans="1:13">
      <c r="A4968">
        <v>10840</v>
      </c>
      <c r="B4968" t="s">
        <v>12</v>
      </c>
      <c r="C4968" t="s">
        <v>28</v>
      </c>
      <c r="D4968" s="3">
        <v>1386.40352207309</v>
      </c>
      <c r="E4968">
        <v>22</v>
      </c>
      <c r="F4968" s="5" t="str">
        <f t="shared" si="308"/>
        <v>Young Adult</v>
      </c>
      <c r="G4968" t="s">
        <v>9020</v>
      </c>
      <c r="H4968">
        <v>10</v>
      </c>
      <c r="I4968" t="str">
        <f t="shared" si="309"/>
        <v>Frequent Buyer</v>
      </c>
      <c r="J4968">
        <v>3</v>
      </c>
      <c r="K4968" t="str">
        <f t="shared" si="310"/>
        <v>Neutral</v>
      </c>
      <c r="L4968">
        <v>0</v>
      </c>
      <c r="M4968" t="str">
        <f t="shared" si="311"/>
        <v>No Intent</v>
      </c>
    </row>
    <row r="4969" spans="1:13">
      <c r="A4969">
        <v>10841</v>
      </c>
      <c r="B4969" t="s">
        <v>15</v>
      </c>
      <c r="C4969" t="s">
        <v>10</v>
      </c>
      <c r="D4969" s="3">
        <v>2607.0641347712099</v>
      </c>
      <c r="E4969">
        <v>27</v>
      </c>
      <c r="F4969" s="5" t="str">
        <f t="shared" si="308"/>
        <v>Young Adult</v>
      </c>
      <c r="G4969" t="s">
        <v>9020</v>
      </c>
      <c r="H4969">
        <v>6</v>
      </c>
      <c r="I4969" t="str">
        <f t="shared" si="309"/>
        <v>Regular Buyer</v>
      </c>
      <c r="J4969">
        <v>5</v>
      </c>
      <c r="K4969" t="str">
        <f t="shared" si="310"/>
        <v>Satisfied</v>
      </c>
      <c r="L4969">
        <v>1</v>
      </c>
      <c r="M4969" t="str">
        <f t="shared" si="311"/>
        <v>Intent to Purchase</v>
      </c>
    </row>
    <row r="4970" spans="1:13">
      <c r="A4970">
        <v>10842</v>
      </c>
      <c r="B4970" t="s">
        <v>9</v>
      </c>
      <c r="C4970" t="s">
        <v>22</v>
      </c>
      <c r="D4970" s="3">
        <v>2610.5538823567599</v>
      </c>
      <c r="E4970">
        <v>22</v>
      </c>
      <c r="F4970" s="5" t="str">
        <f t="shared" si="308"/>
        <v>Young Adult</v>
      </c>
      <c r="G4970" t="s">
        <v>9019</v>
      </c>
      <c r="H4970">
        <v>8</v>
      </c>
      <c r="I4970" t="str">
        <f t="shared" si="309"/>
        <v>Frequent Buyer</v>
      </c>
      <c r="J4970">
        <v>3</v>
      </c>
      <c r="K4970" t="str">
        <f t="shared" si="310"/>
        <v>Neutral</v>
      </c>
      <c r="L4970">
        <v>0</v>
      </c>
      <c r="M4970" t="str">
        <f t="shared" si="311"/>
        <v>No Intent</v>
      </c>
    </row>
    <row r="4971" spans="1:13">
      <c r="A4971">
        <v>10843</v>
      </c>
      <c r="B4971" t="s">
        <v>15</v>
      </c>
      <c r="C4971" t="s">
        <v>13</v>
      </c>
      <c r="D4971" s="3">
        <v>2149.3719906012502</v>
      </c>
      <c r="E4971">
        <v>40</v>
      </c>
      <c r="F4971" s="5" t="str">
        <f t="shared" si="308"/>
        <v>Middle aged</v>
      </c>
      <c r="G4971" t="s">
        <v>9019</v>
      </c>
      <c r="H4971">
        <v>13</v>
      </c>
      <c r="I4971" t="str">
        <f t="shared" si="309"/>
        <v>Very Frequent Buyer</v>
      </c>
      <c r="J4971">
        <v>5</v>
      </c>
      <c r="K4971" t="str">
        <f t="shared" si="310"/>
        <v>Satisfied</v>
      </c>
      <c r="L4971">
        <v>1</v>
      </c>
      <c r="M4971" t="str">
        <f t="shared" si="311"/>
        <v>Intent to Purchase</v>
      </c>
    </row>
    <row r="4972" spans="1:13">
      <c r="A4972">
        <v>10844</v>
      </c>
      <c r="B4972" t="s">
        <v>24</v>
      </c>
      <c r="C4972" t="s">
        <v>28</v>
      </c>
      <c r="D4972" s="3">
        <v>2444.1376423817001</v>
      </c>
      <c r="E4972">
        <v>45</v>
      </c>
      <c r="F4972" s="5" t="str">
        <f t="shared" ref="F4972:F5035" si="312">IF(E4972&lt;20,"Adolescent",IF(E4972&lt;30,"Young Adult",IF(E4972&lt;40,"Adult",IF(E4972&lt;50,"Middle aged",IF(E4972&lt;60,"Mature Adult","Senior")))))</f>
        <v>Middle aged</v>
      </c>
      <c r="G4972" t="s">
        <v>9020</v>
      </c>
      <c r="H4972">
        <v>5</v>
      </c>
      <c r="I4972" t="str">
        <f t="shared" si="309"/>
        <v>Regular Buyer</v>
      </c>
      <c r="J4972">
        <v>1</v>
      </c>
      <c r="K4972" t="str">
        <f t="shared" si="310"/>
        <v>Unsatisfied</v>
      </c>
      <c r="L4972">
        <v>1</v>
      </c>
      <c r="M4972" t="str">
        <f t="shared" si="311"/>
        <v>Intent to Purchase</v>
      </c>
    </row>
    <row r="4973" spans="1:13">
      <c r="A4973">
        <v>10845</v>
      </c>
      <c r="B4973" t="s">
        <v>24</v>
      </c>
      <c r="C4973" t="s">
        <v>10</v>
      </c>
      <c r="D4973" s="3">
        <v>2138.5279766930898</v>
      </c>
      <c r="E4973">
        <v>42</v>
      </c>
      <c r="F4973" s="5" t="str">
        <f t="shared" si="312"/>
        <v>Middle aged</v>
      </c>
      <c r="G4973" t="s">
        <v>9019</v>
      </c>
      <c r="H4973">
        <v>1</v>
      </c>
      <c r="I4973" t="str">
        <f t="shared" si="309"/>
        <v>Rare Buyer</v>
      </c>
      <c r="J4973">
        <v>2</v>
      </c>
      <c r="K4973" t="str">
        <f t="shared" si="310"/>
        <v>Unsatisfied</v>
      </c>
      <c r="L4973">
        <v>0</v>
      </c>
      <c r="M4973" t="str">
        <f t="shared" si="311"/>
        <v>No Intent</v>
      </c>
    </row>
    <row r="4974" spans="1:13">
      <c r="A4974">
        <v>10846</v>
      </c>
      <c r="B4974" t="s">
        <v>15</v>
      </c>
      <c r="C4974" t="s">
        <v>10</v>
      </c>
      <c r="D4974" s="3">
        <v>2250.2825234112202</v>
      </c>
      <c r="E4974">
        <v>45</v>
      </c>
      <c r="F4974" s="5" t="str">
        <f t="shared" si="312"/>
        <v>Middle aged</v>
      </c>
      <c r="G4974" t="s">
        <v>9020</v>
      </c>
      <c r="H4974">
        <v>9</v>
      </c>
      <c r="I4974" t="str">
        <f t="shared" si="309"/>
        <v>Frequent Buyer</v>
      </c>
      <c r="J4974">
        <v>4</v>
      </c>
      <c r="K4974" t="str">
        <f t="shared" si="310"/>
        <v>Satisfied</v>
      </c>
      <c r="L4974">
        <v>1</v>
      </c>
      <c r="M4974" t="str">
        <f t="shared" si="311"/>
        <v>Intent to Purchase</v>
      </c>
    </row>
    <row r="4975" spans="1:13">
      <c r="A4975">
        <v>10847</v>
      </c>
      <c r="B4975" t="s">
        <v>31</v>
      </c>
      <c r="C4975" t="s">
        <v>22</v>
      </c>
      <c r="D4975" s="3">
        <v>1197.9879646962099</v>
      </c>
      <c r="E4975">
        <v>46</v>
      </c>
      <c r="F4975" s="5" t="str">
        <f t="shared" si="312"/>
        <v>Middle aged</v>
      </c>
      <c r="G4975" t="s">
        <v>9019</v>
      </c>
      <c r="H4975">
        <v>13</v>
      </c>
      <c r="I4975" t="str">
        <f t="shared" si="309"/>
        <v>Very Frequent Buyer</v>
      </c>
      <c r="J4975">
        <v>3</v>
      </c>
      <c r="K4975" t="str">
        <f t="shared" si="310"/>
        <v>Neutral</v>
      </c>
      <c r="L4975">
        <v>0</v>
      </c>
      <c r="M4975" t="str">
        <f t="shared" si="311"/>
        <v>No Intent</v>
      </c>
    </row>
    <row r="4976" spans="1:13">
      <c r="A4976">
        <v>10848</v>
      </c>
      <c r="B4976" t="s">
        <v>31</v>
      </c>
      <c r="C4976" t="s">
        <v>18</v>
      </c>
      <c r="D4976" s="3">
        <v>1041.10192898628</v>
      </c>
      <c r="E4976">
        <v>45</v>
      </c>
      <c r="F4976" s="5" t="str">
        <f t="shared" si="312"/>
        <v>Middle aged</v>
      </c>
      <c r="G4976" t="s">
        <v>9019</v>
      </c>
      <c r="H4976">
        <v>14</v>
      </c>
      <c r="I4976" t="str">
        <f t="shared" si="309"/>
        <v>Very Frequent Buyer</v>
      </c>
      <c r="J4976">
        <v>5</v>
      </c>
      <c r="K4976" t="str">
        <f t="shared" si="310"/>
        <v>Satisfied</v>
      </c>
      <c r="L4976">
        <v>1</v>
      </c>
      <c r="M4976" t="str">
        <f t="shared" si="311"/>
        <v>Intent to Purchase</v>
      </c>
    </row>
    <row r="4977" spans="1:13">
      <c r="A4977">
        <v>10849</v>
      </c>
      <c r="B4977" t="s">
        <v>24</v>
      </c>
      <c r="C4977" t="s">
        <v>10</v>
      </c>
      <c r="D4977" s="3">
        <v>2965.1806962406299</v>
      </c>
      <c r="E4977">
        <v>24</v>
      </c>
      <c r="F4977" s="5" t="str">
        <f t="shared" si="312"/>
        <v>Young Adult</v>
      </c>
      <c r="G4977" t="s">
        <v>9019</v>
      </c>
      <c r="H4977">
        <v>3</v>
      </c>
      <c r="I4977" t="str">
        <f t="shared" si="309"/>
        <v>Occasional Buyer</v>
      </c>
      <c r="J4977">
        <v>2</v>
      </c>
      <c r="K4977" t="str">
        <f t="shared" si="310"/>
        <v>Unsatisfied</v>
      </c>
      <c r="L4977">
        <v>0</v>
      </c>
      <c r="M4977" t="str">
        <f t="shared" si="311"/>
        <v>No Intent</v>
      </c>
    </row>
    <row r="4978" spans="1:13">
      <c r="A4978">
        <v>10850</v>
      </c>
      <c r="B4978" t="s">
        <v>31</v>
      </c>
      <c r="C4978" t="s">
        <v>10</v>
      </c>
      <c r="D4978" s="3">
        <v>2120.51321209053</v>
      </c>
      <c r="E4978">
        <v>26</v>
      </c>
      <c r="F4978" s="5" t="str">
        <f t="shared" si="312"/>
        <v>Young Adult</v>
      </c>
      <c r="G4978" t="s">
        <v>9020</v>
      </c>
      <c r="H4978">
        <v>19</v>
      </c>
      <c r="I4978" t="str">
        <f t="shared" si="309"/>
        <v>Very Frequent Buyer</v>
      </c>
      <c r="J4978">
        <v>5</v>
      </c>
      <c r="K4978" t="str">
        <f t="shared" si="310"/>
        <v>Satisfied</v>
      </c>
      <c r="L4978">
        <v>1</v>
      </c>
      <c r="M4978" t="str">
        <f t="shared" si="311"/>
        <v>Intent to Purchase</v>
      </c>
    </row>
    <row r="4979" spans="1:13">
      <c r="A4979">
        <v>10851</v>
      </c>
      <c r="B4979" t="s">
        <v>12</v>
      </c>
      <c r="C4979" t="s">
        <v>28</v>
      </c>
      <c r="D4979" s="3">
        <v>524.70342792362999</v>
      </c>
      <c r="E4979">
        <v>27</v>
      </c>
      <c r="F4979" s="5" t="str">
        <f t="shared" si="312"/>
        <v>Young Adult</v>
      </c>
      <c r="G4979" t="s">
        <v>9020</v>
      </c>
      <c r="H4979">
        <v>18</v>
      </c>
      <c r="I4979" t="str">
        <f t="shared" si="309"/>
        <v>Very Frequent Buyer</v>
      </c>
      <c r="J4979">
        <v>5</v>
      </c>
      <c r="K4979" t="str">
        <f t="shared" si="310"/>
        <v>Satisfied</v>
      </c>
      <c r="L4979">
        <v>1</v>
      </c>
      <c r="M4979" t="str">
        <f t="shared" si="311"/>
        <v>Intent to Purchase</v>
      </c>
    </row>
    <row r="4980" spans="1:13">
      <c r="A4980">
        <v>10852</v>
      </c>
      <c r="B4980" t="s">
        <v>31</v>
      </c>
      <c r="C4980" t="s">
        <v>10</v>
      </c>
      <c r="D4980" s="3">
        <v>349.29217406251502</v>
      </c>
      <c r="E4980">
        <v>38</v>
      </c>
      <c r="F4980" s="5" t="str">
        <f t="shared" si="312"/>
        <v>Adult</v>
      </c>
      <c r="G4980" t="s">
        <v>9019</v>
      </c>
      <c r="H4980">
        <v>18</v>
      </c>
      <c r="I4980" t="str">
        <f t="shared" si="309"/>
        <v>Very Frequent Buyer</v>
      </c>
      <c r="J4980">
        <v>4</v>
      </c>
      <c r="K4980" t="str">
        <f t="shared" si="310"/>
        <v>Satisfied</v>
      </c>
      <c r="L4980">
        <v>1</v>
      </c>
      <c r="M4980" t="str">
        <f t="shared" si="311"/>
        <v>Intent to Purchase</v>
      </c>
    </row>
    <row r="4981" spans="1:13">
      <c r="A4981">
        <v>10853</v>
      </c>
      <c r="B4981" t="s">
        <v>12</v>
      </c>
      <c r="C4981" t="s">
        <v>10</v>
      </c>
      <c r="D4981" s="3">
        <v>2796.7454842327902</v>
      </c>
      <c r="E4981">
        <v>60</v>
      </c>
      <c r="F4981" s="5" t="str">
        <f t="shared" si="312"/>
        <v>Senior</v>
      </c>
      <c r="G4981" t="s">
        <v>9020</v>
      </c>
      <c r="H4981">
        <v>3</v>
      </c>
      <c r="I4981" t="str">
        <f t="shared" si="309"/>
        <v>Occasional Buyer</v>
      </c>
      <c r="J4981">
        <v>5</v>
      </c>
      <c r="K4981" t="str">
        <f t="shared" si="310"/>
        <v>Satisfied</v>
      </c>
      <c r="L4981">
        <v>1</v>
      </c>
      <c r="M4981" t="str">
        <f t="shared" si="311"/>
        <v>Intent to Purchase</v>
      </c>
    </row>
    <row r="4982" spans="1:13">
      <c r="A4982">
        <v>10854</v>
      </c>
      <c r="B4982" t="s">
        <v>24</v>
      </c>
      <c r="C4982" t="s">
        <v>10</v>
      </c>
      <c r="D4982" s="3">
        <v>1873.9876984576699</v>
      </c>
      <c r="E4982">
        <v>60</v>
      </c>
      <c r="F4982" s="5" t="str">
        <f t="shared" si="312"/>
        <v>Senior</v>
      </c>
      <c r="G4982" t="s">
        <v>9020</v>
      </c>
      <c r="H4982">
        <v>3</v>
      </c>
      <c r="I4982" t="str">
        <f t="shared" si="309"/>
        <v>Occasional Buyer</v>
      </c>
      <c r="J4982">
        <v>4</v>
      </c>
      <c r="K4982" t="str">
        <f t="shared" si="310"/>
        <v>Satisfied</v>
      </c>
      <c r="L4982">
        <v>1</v>
      </c>
      <c r="M4982" t="str">
        <f t="shared" si="311"/>
        <v>Intent to Purchase</v>
      </c>
    </row>
    <row r="4983" spans="1:13">
      <c r="A4983">
        <v>10855</v>
      </c>
      <c r="B4983" t="s">
        <v>9</v>
      </c>
      <c r="C4983" t="s">
        <v>22</v>
      </c>
      <c r="D4983" s="3">
        <v>806.35520859593396</v>
      </c>
      <c r="E4983">
        <v>52</v>
      </c>
      <c r="F4983" s="5" t="str">
        <f t="shared" si="312"/>
        <v>Mature Adult</v>
      </c>
      <c r="G4983" t="s">
        <v>9020</v>
      </c>
      <c r="H4983">
        <v>13</v>
      </c>
      <c r="I4983" t="str">
        <f t="shared" si="309"/>
        <v>Very Frequent Buyer</v>
      </c>
      <c r="J4983">
        <v>1</v>
      </c>
      <c r="K4983" t="str">
        <f t="shared" si="310"/>
        <v>Unsatisfied</v>
      </c>
      <c r="L4983">
        <v>1</v>
      </c>
      <c r="M4983" t="str">
        <f t="shared" si="311"/>
        <v>Intent to Purchase</v>
      </c>
    </row>
    <row r="4984" spans="1:13">
      <c r="A4984">
        <v>10856</v>
      </c>
      <c r="B4984" t="s">
        <v>12</v>
      </c>
      <c r="C4984" t="s">
        <v>28</v>
      </c>
      <c r="D4984" s="3">
        <v>2815.4275683210499</v>
      </c>
      <c r="E4984">
        <v>62</v>
      </c>
      <c r="F4984" s="5" t="str">
        <f t="shared" si="312"/>
        <v>Senior</v>
      </c>
      <c r="G4984" t="s">
        <v>9019</v>
      </c>
      <c r="H4984">
        <v>17</v>
      </c>
      <c r="I4984" t="str">
        <f t="shared" si="309"/>
        <v>Very Frequent Buyer</v>
      </c>
      <c r="J4984">
        <v>4</v>
      </c>
      <c r="K4984" t="str">
        <f t="shared" si="310"/>
        <v>Satisfied</v>
      </c>
      <c r="L4984">
        <v>1</v>
      </c>
      <c r="M4984" t="str">
        <f t="shared" si="311"/>
        <v>Intent to Purchase</v>
      </c>
    </row>
    <row r="4985" spans="1:13">
      <c r="A4985">
        <v>10857</v>
      </c>
      <c r="B4985" t="s">
        <v>9</v>
      </c>
      <c r="C4985" t="s">
        <v>28</v>
      </c>
      <c r="D4985" s="3">
        <v>1285.09387431698</v>
      </c>
      <c r="E4985">
        <v>30</v>
      </c>
      <c r="F4985" s="5" t="str">
        <f t="shared" si="312"/>
        <v>Adult</v>
      </c>
      <c r="G4985" t="s">
        <v>9020</v>
      </c>
      <c r="H4985">
        <v>9</v>
      </c>
      <c r="I4985" t="str">
        <f t="shared" si="309"/>
        <v>Frequent Buyer</v>
      </c>
      <c r="J4985">
        <v>5</v>
      </c>
      <c r="K4985" t="str">
        <f t="shared" si="310"/>
        <v>Satisfied</v>
      </c>
      <c r="L4985">
        <v>1</v>
      </c>
      <c r="M4985" t="str">
        <f t="shared" si="311"/>
        <v>Intent to Purchase</v>
      </c>
    </row>
    <row r="4986" spans="1:13">
      <c r="A4986">
        <v>10858</v>
      </c>
      <c r="B4986" t="s">
        <v>9</v>
      </c>
      <c r="C4986" t="s">
        <v>13</v>
      </c>
      <c r="D4986" s="3">
        <v>2137.4928328533802</v>
      </c>
      <c r="E4986">
        <v>46</v>
      </c>
      <c r="F4986" s="5" t="str">
        <f t="shared" si="312"/>
        <v>Middle aged</v>
      </c>
      <c r="G4986" t="s">
        <v>9019</v>
      </c>
      <c r="H4986">
        <v>9</v>
      </c>
      <c r="I4986" t="str">
        <f t="shared" si="309"/>
        <v>Frequent Buyer</v>
      </c>
      <c r="J4986">
        <v>4</v>
      </c>
      <c r="K4986" t="str">
        <f t="shared" si="310"/>
        <v>Satisfied</v>
      </c>
      <c r="L4986">
        <v>1</v>
      </c>
      <c r="M4986" t="str">
        <f t="shared" si="311"/>
        <v>Intent to Purchase</v>
      </c>
    </row>
    <row r="4987" spans="1:13">
      <c r="A4987">
        <v>10859</v>
      </c>
      <c r="B4987" t="s">
        <v>12</v>
      </c>
      <c r="C4987" t="s">
        <v>28</v>
      </c>
      <c r="D4987" s="3">
        <v>1037.96052223473</v>
      </c>
      <c r="E4987">
        <v>31</v>
      </c>
      <c r="F4987" s="5" t="str">
        <f t="shared" si="312"/>
        <v>Adult</v>
      </c>
      <c r="G4987" t="s">
        <v>9020</v>
      </c>
      <c r="H4987">
        <v>18</v>
      </c>
      <c r="I4987" t="str">
        <f t="shared" si="309"/>
        <v>Very Frequent Buyer</v>
      </c>
      <c r="J4987">
        <v>4</v>
      </c>
      <c r="K4987" t="str">
        <f t="shared" si="310"/>
        <v>Satisfied</v>
      </c>
      <c r="L4987">
        <v>1</v>
      </c>
      <c r="M4987" t="str">
        <f t="shared" si="311"/>
        <v>Intent to Purchase</v>
      </c>
    </row>
    <row r="4988" spans="1:13">
      <c r="A4988">
        <v>10860</v>
      </c>
      <c r="B4988" t="s">
        <v>12</v>
      </c>
      <c r="C4988" t="s">
        <v>18</v>
      </c>
      <c r="D4988" s="3">
        <v>580.24132681577998</v>
      </c>
      <c r="E4988">
        <v>64</v>
      </c>
      <c r="F4988" s="5" t="str">
        <f t="shared" si="312"/>
        <v>Senior</v>
      </c>
      <c r="G4988" t="s">
        <v>9020</v>
      </c>
      <c r="H4988">
        <v>2</v>
      </c>
      <c r="I4988" t="str">
        <f t="shared" si="309"/>
        <v>Occasional Buyer</v>
      </c>
      <c r="J4988">
        <v>2</v>
      </c>
      <c r="K4988" t="str">
        <f t="shared" si="310"/>
        <v>Unsatisfied</v>
      </c>
      <c r="L4988">
        <v>1</v>
      </c>
      <c r="M4988" t="str">
        <f t="shared" si="311"/>
        <v>Intent to Purchase</v>
      </c>
    </row>
    <row r="4989" spans="1:13">
      <c r="A4989">
        <v>10861</v>
      </c>
      <c r="B4989" t="s">
        <v>24</v>
      </c>
      <c r="C4989" t="s">
        <v>22</v>
      </c>
      <c r="D4989" s="3">
        <v>964.16677470505795</v>
      </c>
      <c r="E4989">
        <v>62</v>
      </c>
      <c r="F4989" s="5" t="str">
        <f t="shared" si="312"/>
        <v>Senior</v>
      </c>
      <c r="G4989" t="s">
        <v>9019</v>
      </c>
      <c r="H4989">
        <v>12</v>
      </c>
      <c r="I4989" t="str">
        <f t="shared" si="309"/>
        <v>Frequent Buyer</v>
      </c>
      <c r="J4989">
        <v>5</v>
      </c>
      <c r="K4989" t="str">
        <f t="shared" si="310"/>
        <v>Satisfied</v>
      </c>
      <c r="L4989">
        <v>1</v>
      </c>
      <c r="M4989" t="str">
        <f t="shared" si="311"/>
        <v>Intent to Purchase</v>
      </c>
    </row>
    <row r="4990" spans="1:13">
      <c r="A4990">
        <v>10862</v>
      </c>
      <c r="B4990" t="s">
        <v>12</v>
      </c>
      <c r="C4990" t="s">
        <v>28</v>
      </c>
      <c r="D4990" s="3">
        <v>435.16396560564499</v>
      </c>
      <c r="E4990">
        <v>56</v>
      </c>
      <c r="F4990" s="5" t="str">
        <f t="shared" si="312"/>
        <v>Mature Adult</v>
      </c>
      <c r="G4990" t="s">
        <v>9020</v>
      </c>
      <c r="H4990">
        <v>12</v>
      </c>
      <c r="I4990" t="str">
        <f t="shared" si="309"/>
        <v>Frequent Buyer</v>
      </c>
      <c r="J4990">
        <v>3</v>
      </c>
      <c r="K4990" t="str">
        <f t="shared" si="310"/>
        <v>Neutral</v>
      </c>
      <c r="L4990">
        <v>1</v>
      </c>
      <c r="M4990" t="str">
        <f t="shared" si="311"/>
        <v>Intent to Purchase</v>
      </c>
    </row>
    <row r="4991" spans="1:13">
      <c r="A4991">
        <v>10863</v>
      </c>
      <c r="B4991" t="s">
        <v>15</v>
      </c>
      <c r="C4991" t="s">
        <v>13</v>
      </c>
      <c r="D4991" s="3">
        <v>910.84819523709496</v>
      </c>
      <c r="E4991">
        <v>67</v>
      </c>
      <c r="F4991" s="5" t="str">
        <f t="shared" si="312"/>
        <v>Senior</v>
      </c>
      <c r="G4991" t="s">
        <v>9020</v>
      </c>
      <c r="H4991">
        <v>18</v>
      </c>
      <c r="I4991" t="str">
        <f t="shared" si="309"/>
        <v>Very Frequent Buyer</v>
      </c>
      <c r="J4991">
        <v>1</v>
      </c>
      <c r="K4991" t="str">
        <f t="shared" si="310"/>
        <v>Unsatisfied</v>
      </c>
      <c r="L4991">
        <v>1</v>
      </c>
      <c r="M4991" t="str">
        <f t="shared" si="311"/>
        <v>Intent to Purchase</v>
      </c>
    </row>
    <row r="4992" spans="1:13">
      <c r="A4992">
        <v>10864</v>
      </c>
      <c r="B4992" t="s">
        <v>15</v>
      </c>
      <c r="C4992" t="s">
        <v>28</v>
      </c>
      <c r="D4992" s="3">
        <v>2341.8937654553001</v>
      </c>
      <c r="E4992">
        <v>19</v>
      </c>
      <c r="F4992" s="5" t="str">
        <f t="shared" si="312"/>
        <v>Adolescent</v>
      </c>
      <c r="G4992" t="s">
        <v>9019</v>
      </c>
      <c r="H4992">
        <v>3</v>
      </c>
      <c r="I4992" t="str">
        <f t="shared" si="309"/>
        <v>Occasional Buyer</v>
      </c>
      <c r="J4992">
        <v>2</v>
      </c>
      <c r="K4992" t="str">
        <f t="shared" si="310"/>
        <v>Unsatisfied</v>
      </c>
      <c r="L4992">
        <v>0</v>
      </c>
      <c r="M4992" t="str">
        <f t="shared" si="311"/>
        <v>No Intent</v>
      </c>
    </row>
    <row r="4993" spans="1:13">
      <c r="A4993">
        <v>10865</v>
      </c>
      <c r="B4993" t="s">
        <v>12</v>
      </c>
      <c r="C4993" t="s">
        <v>28</v>
      </c>
      <c r="D4993" s="3">
        <v>2640.87146283119</v>
      </c>
      <c r="E4993">
        <v>46</v>
      </c>
      <c r="F4993" s="5" t="str">
        <f t="shared" si="312"/>
        <v>Middle aged</v>
      </c>
      <c r="G4993" t="s">
        <v>9020</v>
      </c>
      <c r="H4993">
        <v>10</v>
      </c>
      <c r="I4993" t="str">
        <f t="shared" si="309"/>
        <v>Frequent Buyer</v>
      </c>
      <c r="J4993">
        <v>5</v>
      </c>
      <c r="K4993" t="str">
        <f t="shared" si="310"/>
        <v>Satisfied</v>
      </c>
      <c r="L4993">
        <v>1</v>
      </c>
      <c r="M4993" t="str">
        <f t="shared" si="311"/>
        <v>Intent to Purchase</v>
      </c>
    </row>
    <row r="4994" spans="1:13">
      <c r="A4994">
        <v>10866</v>
      </c>
      <c r="B4994" t="s">
        <v>9</v>
      </c>
      <c r="C4994" t="s">
        <v>10</v>
      </c>
      <c r="D4994" s="3">
        <v>978.46228376174099</v>
      </c>
      <c r="E4994">
        <v>20</v>
      </c>
      <c r="F4994" s="5" t="str">
        <f t="shared" si="312"/>
        <v>Young Adult</v>
      </c>
      <c r="G4994" t="s">
        <v>9020</v>
      </c>
      <c r="H4994">
        <v>13</v>
      </c>
      <c r="I4994" t="str">
        <f t="shared" ref="I4994:I5057" si="313">IF(H4994=0, "No Purchases",
IF(H4994&lt;=1, "Rare Buyer",
IF(H4994&lt;=3, "Occasional Buyer",
IF(H4994&lt;=6, "Regular Buyer",
IF(H4994&lt;=12, "Frequent Buyer", "Very Frequent Buyer")))))</f>
        <v>Very Frequent Buyer</v>
      </c>
      <c r="J4994">
        <v>4</v>
      </c>
      <c r="K4994" t="str">
        <f t="shared" ref="K4994:K5057" si="314">IF(J4994&lt;=2, "Unsatisfied",
IF(J4994=3, "Neutral",
IF(J4994&gt;=4, "Satisfied", "N/A")))</f>
        <v>Satisfied</v>
      </c>
      <c r="L4994">
        <v>1</v>
      </c>
      <c r="M4994" t="str">
        <f t="shared" ref="M4994:M5057" si="315">IF(L4994=0, "No Intent", IF(L4994=1,"Intent to Purchase", "N/A"))</f>
        <v>Intent to Purchase</v>
      </c>
    </row>
    <row r="4995" spans="1:13">
      <c r="A4995">
        <v>10867</v>
      </c>
      <c r="B4995" t="s">
        <v>12</v>
      </c>
      <c r="C4995" t="s">
        <v>28</v>
      </c>
      <c r="D4995" s="3">
        <v>2203.5223387883898</v>
      </c>
      <c r="E4995">
        <v>52</v>
      </c>
      <c r="F4995" s="5" t="str">
        <f t="shared" si="312"/>
        <v>Mature Adult</v>
      </c>
      <c r="G4995" t="s">
        <v>9020</v>
      </c>
      <c r="H4995">
        <v>16</v>
      </c>
      <c r="I4995" t="str">
        <f t="shared" si="313"/>
        <v>Very Frequent Buyer</v>
      </c>
      <c r="J4995">
        <v>4</v>
      </c>
      <c r="K4995" t="str">
        <f t="shared" si="314"/>
        <v>Satisfied</v>
      </c>
      <c r="L4995">
        <v>1</v>
      </c>
      <c r="M4995" t="str">
        <f t="shared" si="315"/>
        <v>Intent to Purchase</v>
      </c>
    </row>
    <row r="4996" spans="1:13">
      <c r="A4996">
        <v>10868</v>
      </c>
      <c r="B4996" t="s">
        <v>12</v>
      </c>
      <c r="C4996" t="s">
        <v>28</v>
      </c>
      <c r="D4996" s="3">
        <v>433.81174671885799</v>
      </c>
      <c r="E4996">
        <v>27</v>
      </c>
      <c r="F4996" s="5" t="str">
        <f t="shared" si="312"/>
        <v>Young Adult</v>
      </c>
      <c r="G4996" t="s">
        <v>9020</v>
      </c>
      <c r="H4996">
        <v>1</v>
      </c>
      <c r="I4996" t="str">
        <f t="shared" si="313"/>
        <v>Rare Buyer</v>
      </c>
      <c r="J4996">
        <v>4</v>
      </c>
      <c r="K4996" t="str">
        <f t="shared" si="314"/>
        <v>Satisfied</v>
      </c>
      <c r="L4996">
        <v>1</v>
      </c>
      <c r="M4996" t="str">
        <f t="shared" si="315"/>
        <v>Intent to Purchase</v>
      </c>
    </row>
    <row r="4997" spans="1:13">
      <c r="A4997">
        <v>10869</v>
      </c>
      <c r="B4997" t="s">
        <v>31</v>
      </c>
      <c r="C4997" t="s">
        <v>13</v>
      </c>
      <c r="D4997" s="3">
        <v>2971.48590878798</v>
      </c>
      <c r="E4997">
        <v>32</v>
      </c>
      <c r="F4997" s="5" t="str">
        <f t="shared" si="312"/>
        <v>Adult</v>
      </c>
      <c r="G4997" t="s">
        <v>9020</v>
      </c>
      <c r="H4997">
        <v>15</v>
      </c>
      <c r="I4997" t="str">
        <f t="shared" si="313"/>
        <v>Very Frequent Buyer</v>
      </c>
      <c r="J4997">
        <v>2</v>
      </c>
      <c r="K4997" t="str">
        <f t="shared" si="314"/>
        <v>Unsatisfied</v>
      </c>
      <c r="L4997">
        <v>1</v>
      </c>
      <c r="M4997" t="str">
        <f t="shared" si="315"/>
        <v>Intent to Purchase</v>
      </c>
    </row>
    <row r="4998" spans="1:13">
      <c r="A4998">
        <v>10870</v>
      </c>
      <c r="B4998" t="s">
        <v>15</v>
      </c>
      <c r="C4998" t="s">
        <v>13</v>
      </c>
      <c r="D4998" s="3">
        <v>2264.0977899503</v>
      </c>
      <c r="E4998">
        <v>30</v>
      </c>
      <c r="F4998" s="5" t="str">
        <f t="shared" si="312"/>
        <v>Adult</v>
      </c>
      <c r="G4998" t="s">
        <v>9019</v>
      </c>
      <c r="H4998">
        <v>9</v>
      </c>
      <c r="I4998" t="str">
        <f t="shared" si="313"/>
        <v>Frequent Buyer</v>
      </c>
      <c r="J4998">
        <v>5</v>
      </c>
      <c r="K4998" t="str">
        <f t="shared" si="314"/>
        <v>Satisfied</v>
      </c>
      <c r="L4998">
        <v>0</v>
      </c>
      <c r="M4998" t="str">
        <f t="shared" si="315"/>
        <v>No Intent</v>
      </c>
    </row>
    <row r="4999" spans="1:13">
      <c r="A4999">
        <v>10871</v>
      </c>
      <c r="B4999" t="s">
        <v>12</v>
      </c>
      <c r="C4999" t="s">
        <v>13</v>
      </c>
      <c r="D4999" s="3">
        <v>1777.4579986317001</v>
      </c>
      <c r="E4999">
        <v>35</v>
      </c>
      <c r="F4999" s="5" t="str">
        <f t="shared" si="312"/>
        <v>Adult</v>
      </c>
      <c r="G4999" t="s">
        <v>9019</v>
      </c>
      <c r="H4999">
        <v>19</v>
      </c>
      <c r="I4999" t="str">
        <f t="shared" si="313"/>
        <v>Very Frequent Buyer</v>
      </c>
      <c r="J4999">
        <v>4</v>
      </c>
      <c r="K4999" t="str">
        <f t="shared" si="314"/>
        <v>Satisfied</v>
      </c>
      <c r="L4999">
        <v>1</v>
      </c>
      <c r="M4999" t="str">
        <f t="shared" si="315"/>
        <v>Intent to Purchase</v>
      </c>
    </row>
    <row r="5000" spans="1:13">
      <c r="A5000">
        <v>10872</v>
      </c>
      <c r="B5000" t="s">
        <v>9</v>
      </c>
      <c r="C5000" t="s">
        <v>22</v>
      </c>
      <c r="D5000" s="3">
        <v>643.74542059436396</v>
      </c>
      <c r="E5000">
        <v>52</v>
      </c>
      <c r="F5000" s="5" t="str">
        <f t="shared" si="312"/>
        <v>Mature Adult</v>
      </c>
      <c r="G5000" t="s">
        <v>9019</v>
      </c>
      <c r="H5000">
        <v>7</v>
      </c>
      <c r="I5000" t="str">
        <f t="shared" si="313"/>
        <v>Frequent Buyer</v>
      </c>
      <c r="J5000">
        <v>3</v>
      </c>
      <c r="K5000" t="str">
        <f t="shared" si="314"/>
        <v>Neutral</v>
      </c>
      <c r="L5000">
        <v>0</v>
      </c>
      <c r="M5000" t="str">
        <f t="shared" si="315"/>
        <v>No Intent</v>
      </c>
    </row>
    <row r="5001" spans="1:13">
      <c r="A5001">
        <v>10873</v>
      </c>
      <c r="B5001" t="s">
        <v>24</v>
      </c>
      <c r="C5001" t="s">
        <v>13</v>
      </c>
      <c r="D5001" s="3">
        <v>2855.35861002923</v>
      </c>
      <c r="E5001">
        <v>67</v>
      </c>
      <c r="F5001" s="5" t="str">
        <f t="shared" si="312"/>
        <v>Senior</v>
      </c>
      <c r="G5001" t="s">
        <v>9020</v>
      </c>
      <c r="H5001">
        <v>6</v>
      </c>
      <c r="I5001" t="str">
        <f t="shared" si="313"/>
        <v>Regular Buyer</v>
      </c>
      <c r="J5001">
        <v>2</v>
      </c>
      <c r="K5001" t="str">
        <f t="shared" si="314"/>
        <v>Unsatisfied</v>
      </c>
      <c r="L5001">
        <v>1</v>
      </c>
      <c r="M5001" t="str">
        <f t="shared" si="315"/>
        <v>Intent to Purchase</v>
      </c>
    </row>
    <row r="5002" spans="1:13">
      <c r="A5002">
        <v>10874</v>
      </c>
      <c r="B5002" t="s">
        <v>9</v>
      </c>
      <c r="C5002" t="s">
        <v>22</v>
      </c>
      <c r="D5002" s="3">
        <v>112.359124627643</v>
      </c>
      <c r="E5002">
        <v>49</v>
      </c>
      <c r="F5002" s="5" t="str">
        <f t="shared" si="312"/>
        <v>Middle aged</v>
      </c>
      <c r="G5002" t="s">
        <v>9020</v>
      </c>
      <c r="H5002">
        <v>3</v>
      </c>
      <c r="I5002" t="str">
        <f t="shared" si="313"/>
        <v>Occasional Buyer</v>
      </c>
      <c r="J5002">
        <v>4</v>
      </c>
      <c r="K5002" t="str">
        <f t="shared" si="314"/>
        <v>Satisfied</v>
      </c>
      <c r="L5002">
        <v>1</v>
      </c>
      <c r="M5002" t="str">
        <f t="shared" si="315"/>
        <v>Intent to Purchase</v>
      </c>
    </row>
    <row r="5003" spans="1:13">
      <c r="A5003">
        <v>10875</v>
      </c>
      <c r="B5003" t="s">
        <v>31</v>
      </c>
      <c r="C5003" t="s">
        <v>28</v>
      </c>
      <c r="D5003" s="3">
        <v>2506.83214390684</v>
      </c>
      <c r="E5003">
        <v>52</v>
      </c>
      <c r="F5003" s="5" t="str">
        <f t="shared" si="312"/>
        <v>Mature Adult</v>
      </c>
      <c r="G5003" t="s">
        <v>9020</v>
      </c>
      <c r="H5003">
        <v>9</v>
      </c>
      <c r="I5003" t="str">
        <f t="shared" si="313"/>
        <v>Frequent Buyer</v>
      </c>
      <c r="J5003">
        <v>5</v>
      </c>
      <c r="K5003" t="str">
        <f t="shared" si="314"/>
        <v>Satisfied</v>
      </c>
      <c r="L5003">
        <v>1</v>
      </c>
      <c r="M5003" t="str">
        <f t="shared" si="315"/>
        <v>Intent to Purchase</v>
      </c>
    </row>
    <row r="5004" spans="1:13">
      <c r="A5004">
        <v>10876</v>
      </c>
      <c r="B5004" t="s">
        <v>31</v>
      </c>
      <c r="C5004" t="s">
        <v>10</v>
      </c>
      <c r="D5004" s="3">
        <v>2411.3822594790399</v>
      </c>
      <c r="E5004">
        <v>68</v>
      </c>
      <c r="F5004" s="5" t="str">
        <f t="shared" si="312"/>
        <v>Senior</v>
      </c>
      <c r="G5004" t="s">
        <v>9019</v>
      </c>
      <c r="H5004">
        <v>18</v>
      </c>
      <c r="I5004" t="str">
        <f t="shared" si="313"/>
        <v>Very Frequent Buyer</v>
      </c>
      <c r="J5004">
        <v>4</v>
      </c>
      <c r="K5004" t="str">
        <f t="shared" si="314"/>
        <v>Satisfied</v>
      </c>
      <c r="L5004">
        <v>1</v>
      </c>
      <c r="M5004" t="str">
        <f t="shared" si="315"/>
        <v>Intent to Purchase</v>
      </c>
    </row>
    <row r="5005" spans="1:13">
      <c r="A5005">
        <v>10877</v>
      </c>
      <c r="B5005" t="s">
        <v>15</v>
      </c>
      <c r="C5005" t="s">
        <v>22</v>
      </c>
      <c r="D5005" s="3">
        <v>1997.7698043809901</v>
      </c>
      <c r="E5005">
        <v>37</v>
      </c>
      <c r="F5005" s="5" t="str">
        <f t="shared" si="312"/>
        <v>Adult</v>
      </c>
      <c r="G5005" t="s">
        <v>9019</v>
      </c>
      <c r="H5005">
        <v>4</v>
      </c>
      <c r="I5005" t="str">
        <f t="shared" si="313"/>
        <v>Regular Buyer</v>
      </c>
      <c r="J5005">
        <v>5</v>
      </c>
      <c r="K5005" t="str">
        <f t="shared" si="314"/>
        <v>Satisfied</v>
      </c>
      <c r="L5005">
        <v>1</v>
      </c>
      <c r="M5005" t="str">
        <f t="shared" si="315"/>
        <v>Intent to Purchase</v>
      </c>
    </row>
    <row r="5006" spans="1:13">
      <c r="A5006">
        <v>10878</v>
      </c>
      <c r="B5006" t="s">
        <v>15</v>
      </c>
      <c r="C5006" t="s">
        <v>13</v>
      </c>
      <c r="D5006" s="3">
        <v>759.35079821496504</v>
      </c>
      <c r="E5006">
        <v>59</v>
      </c>
      <c r="F5006" s="5" t="str">
        <f t="shared" si="312"/>
        <v>Mature Adult</v>
      </c>
      <c r="G5006" t="s">
        <v>9020</v>
      </c>
      <c r="H5006">
        <v>2</v>
      </c>
      <c r="I5006" t="str">
        <f t="shared" si="313"/>
        <v>Occasional Buyer</v>
      </c>
      <c r="J5006">
        <v>5</v>
      </c>
      <c r="K5006" t="str">
        <f t="shared" si="314"/>
        <v>Satisfied</v>
      </c>
      <c r="L5006">
        <v>1</v>
      </c>
      <c r="M5006" t="str">
        <f t="shared" si="315"/>
        <v>Intent to Purchase</v>
      </c>
    </row>
    <row r="5007" spans="1:13">
      <c r="A5007">
        <v>10879</v>
      </c>
      <c r="B5007" t="s">
        <v>12</v>
      </c>
      <c r="C5007" t="s">
        <v>18</v>
      </c>
      <c r="D5007" s="3">
        <v>418.16992145012</v>
      </c>
      <c r="E5007">
        <v>59</v>
      </c>
      <c r="F5007" s="5" t="str">
        <f t="shared" si="312"/>
        <v>Mature Adult</v>
      </c>
      <c r="G5007" t="s">
        <v>9019</v>
      </c>
      <c r="H5007">
        <v>17</v>
      </c>
      <c r="I5007" t="str">
        <f t="shared" si="313"/>
        <v>Very Frequent Buyer</v>
      </c>
      <c r="J5007">
        <v>2</v>
      </c>
      <c r="K5007" t="str">
        <f t="shared" si="314"/>
        <v>Unsatisfied</v>
      </c>
      <c r="L5007">
        <v>0</v>
      </c>
      <c r="M5007" t="str">
        <f t="shared" si="315"/>
        <v>No Intent</v>
      </c>
    </row>
    <row r="5008" spans="1:13">
      <c r="A5008">
        <v>10880</v>
      </c>
      <c r="B5008" t="s">
        <v>31</v>
      </c>
      <c r="C5008" t="s">
        <v>10</v>
      </c>
      <c r="D5008" s="3">
        <v>1983.9746673136499</v>
      </c>
      <c r="E5008">
        <v>58</v>
      </c>
      <c r="F5008" s="5" t="str">
        <f t="shared" si="312"/>
        <v>Mature Adult</v>
      </c>
      <c r="G5008" t="s">
        <v>9020</v>
      </c>
      <c r="H5008">
        <v>8</v>
      </c>
      <c r="I5008" t="str">
        <f t="shared" si="313"/>
        <v>Frequent Buyer</v>
      </c>
      <c r="J5008">
        <v>3</v>
      </c>
      <c r="K5008" t="str">
        <f t="shared" si="314"/>
        <v>Neutral</v>
      </c>
      <c r="L5008">
        <v>1</v>
      </c>
      <c r="M5008" t="str">
        <f t="shared" si="315"/>
        <v>Intent to Purchase</v>
      </c>
    </row>
    <row r="5009" spans="1:13">
      <c r="A5009">
        <v>10881</v>
      </c>
      <c r="B5009" t="s">
        <v>9</v>
      </c>
      <c r="C5009" t="s">
        <v>18</v>
      </c>
      <c r="D5009" s="3">
        <v>1896.74336265079</v>
      </c>
      <c r="E5009">
        <v>18</v>
      </c>
      <c r="F5009" s="5" t="str">
        <f t="shared" si="312"/>
        <v>Adolescent</v>
      </c>
      <c r="G5009" t="s">
        <v>9020</v>
      </c>
      <c r="H5009">
        <v>3</v>
      </c>
      <c r="I5009" t="str">
        <f t="shared" si="313"/>
        <v>Occasional Buyer</v>
      </c>
      <c r="J5009">
        <v>3</v>
      </c>
      <c r="K5009" t="str">
        <f t="shared" si="314"/>
        <v>Neutral</v>
      </c>
      <c r="L5009">
        <v>0</v>
      </c>
      <c r="M5009" t="str">
        <f t="shared" si="315"/>
        <v>No Intent</v>
      </c>
    </row>
    <row r="5010" spans="1:13">
      <c r="A5010">
        <v>10882</v>
      </c>
      <c r="B5010" t="s">
        <v>24</v>
      </c>
      <c r="C5010" t="s">
        <v>18</v>
      </c>
      <c r="D5010" s="3">
        <v>1519.28059597881</v>
      </c>
      <c r="E5010">
        <v>29</v>
      </c>
      <c r="F5010" s="5" t="str">
        <f t="shared" si="312"/>
        <v>Young Adult</v>
      </c>
      <c r="G5010" t="s">
        <v>9019</v>
      </c>
      <c r="H5010">
        <v>2</v>
      </c>
      <c r="I5010" t="str">
        <f t="shared" si="313"/>
        <v>Occasional Buyer</v>
      </c>
      <c r="J5010">
        <v>1</v>
      </c>
      <c r="K5010" t="str">
        <f t="shared" si="314"/>
        <v>Unsatisfied</v>
      </c>
      <c r="L5010">
        <v>0</v>
      </c>
      <c r="M5010" t="str">
        <f t="shared" si="315"/>
        <v>No Intent</v>
      </c>
    </row>
    <row r="5011" spans="1:13">
      <c r="A5011">
        <v>10883</v>
      </c>
      <c r="B5011" t="s">
        <v>15</v>
      </c>
      <c r="C5011" t="s">
        <v>18</v>
      </c>
      <c r="D5011" s="3">
        <v>1380.2735745684699</v>
      </c>
      <c r="E5011">
        <v>56</v>
      </c>
      <c r="F5011" s="5" t="str">
        <f t="shared" si="312"/>
        <v>Mature Adult</v>
      </c>
      <c r="G5011" t="s">
        <v>9019</v>
      </c>
      <c r="H5011">
        <v>3</v>
      </c>
      <c r="I5011" t="str">
        <f t="shared" si="313"/>
        <v>Occasional Buyer</v>
      </c>
      <c r="J5011">
        <v>4</v>
      </c>
      <c r="K5011" t="str">
        <f t="shared" si="314"/>
        <v>Satisfied</v>
      </c>
      <c r="L5011">
        <v>1</v>
      </c>
      <c r="M5011" t="str">
        <f t="shared" si="315"/>
        <v>Intent to Purchase</v>
      </c>
    </row>
    <row r="5012" spans="1:13">
      <c r="A5012">
        <v>10884</v>
      </c>
      <c r="B5012" t="s">
        <v>9</v>
      </c>
      <c r="C5012" t="s">
        <v>18</v>
      </c>
      <c r="D5012" s="3">
        <v>554.64374503118802</v>
      </c>
      <c r="E5012">
        <v>31</v>
      </c>
      <c r="F5012" s="5" t="str">
        <f t="shared" si="312"/>
        <v>Adult</v>
      </c>
      <c r="G5012" t="s">
        <v>9019</v>
      </c>
      <c r="H5012">
        <v>9</v>
      </c>
      <c r="I5012" t="str">
        <f t="shared" si="313"/>
        <v>Frequent Buyer</v>
      </c>
      <c r="J5012">
        <v>1</v>
      </c>
      <c r="K5012" t="str">
        <f t="shared" si="314"/>
        <v>Unsatisfied</v>
      </c>
      <c r="L5012">
        <v>0</v>
      </c>
      <c r="M5012" t="str">
        <f t="shared" si="315"/>
        <v>No Intent</v>
      </c>
    </row>
    <row r="5013" spans="1:13">
      <c r="A5013">
        <v>10885</v>
      </c>
      <c r="B5013" t="s">
        <v>12</v>
      </c>
      <c r="C5013" t="s">
        <v>28</v>
      </c>
      <c r="D5013" s="3">
        <v>1881.0026985965001</v>
      </c>
      <c r="E5013">
        <v>39</v>
      </c>
      <c r="F5013" s="5" t="str">
        <f t="shared" si="312"/>
        <v>Adult</v>
      </c>
      <c r="G5013" t="s">
        <v>9019</v>
      </c>
      <c r="H5013">
        <v>6</v>
      </c>
      <c r="I5013" t="str">
        <f t="shared" si="313"/>
        <v>Regular Buyer</v>
      </c>
      <c r="J5013">
        <v>1</v>
      </c>
      <c r="K5013" t="str">
        <f t="shared" si="314"/>
        <v>Unsatisfied</v>
      </c>
      <c r="L5013">
        <v>0</v>
      </c>
      <c r="M5013" t="str">
        <f t="shared" si="315"/>
        <v>No Intent</v>
      </c>
    </row>
    <row r="5014" spans="1:13">
      <c r="A5014">
        <v>10886</v>
      </c>
      <c r="B5014" t="s">
        <v>31</v>
      </c>
      <c r="C5014" t="s">
        <v>10</v>
      </c>
      <c r="D5014" s="3">
        <v>2287.4105481391598</v>
      </c>
      <c r="E5014">
        <v>67</v>
      </c>
      <c r="F5014" s="5" t="str">
        <f t="shared" si="312"/>
        <v>Senior</v>
      </c>
      <c r="G5014" t="s">
        <v>9020</v>
      </c>
      <c r="H5014">
        <v>11</v>
      </c>
      <c r="I5014" t="str">
        <f t="shared" si="313"/>
        <v>Frequent Buyer</v>
      </c>
      <c r="J5014">
        <v>1</v>
      </c>
      <c r="K5014" t="str">
        <f t="shared" si="314"/>
        <v>Unsatisfied</v>
      </c>
      <c r="L5014">
        <v>1</v>
      </c>
      <c r="M5014" t="str">
        <f t="shared" si="315"/>
        <v>Intent to Purchase</v>
      </c>
    </row>
    <row r="5015" spans="1:13">
      <c r="A5015">
        <v>10887</v>
      </c>
      <c r="B5015" t="s">
        <v>15</v>
      </c>
      <c r="C5015" t="s">
        <v>10</v>
      </c>
      <c r="D5015" s="3">
        <v>1911.91469294277</v>
      </c>
      <c r="E5015">
        <v>30</v>
      </c>
      <c r="F5015" s="5" t="str">
        <f t="shared" si="312"/>
        <v>Adult</v>
      </c>
      <c r="G5015" t="s">
        <v>9020</v>
      </c>
      <c r="H5015">
        <v>2</v>
      </c>
      <c r="I5015" t="str">
        <f t="shared" si="313"/>
        <v>Occasional Buyer</v>
      </c>
      <c r="J5015">
        <v>2</v>
      </c>
      <c r="K5015" t="str">
        <f t="shared" si="314"/>
        <v>Unsatisfied</v>
      </c>
      <c r="L5015">
        <v>0</v>
      </c>
      <c r="M5015" t="str">
        <f t="shared" si="315"/>
        <v>No Intent</v>
      </c>
    </row>
    <row r="5016" spans="1:13">
      <c r="A5016">
        <v>10888</v>
      </c>
      <c r="B5016" t="s">
        <v>15</v>
      </c>
      <c r="C5016" t="s">
        <v>28</v>
      </c>
      <c r="D5016" s="3">
        <v>1744.72560393716</v>
      </c>
      <c r="E5016">
        <v>23</v>
      </c>
      <c r="F5016" s="5" t="str">
        <f t="shared" si="312"/>
        <v>Young Adult</v>
      </c>
      <c r="G5016" t="s">
        <v>9019</v>
      </c>
      <c r="H5016">
        <v>17</v>
      </c>
      <c r="I5016" t="str">
        <f t="shared" si="313"/>
        <v>Very Frequent Buyer</v>
      </c>
      <c r="J5016">
        <v>2</v>
      </c>
      <c r="K5016" t="str">
        <f t="shared" si="314"/>
        <v>Unsatisfied</v>
      </c>
      <c r="L5016">
        <v>0</v>
      </c>
      <c r="M5016" t="str">
        <f t="shared" si="315"/>
        <v>No Intent</v>
      </c>
    </row>
    <row r="5017" spans="1:13">
      <c r="A5017">
        <v>10889</v>
      </c>
      <c r="B5017" t="s">
        <v>15</v>
      </c>
      <c r="C5017" t="s">
        <v>18</v>
      </c>
      <c r="D5017" s="3">
        <v>2689.1145356475299</v>
      </c>
      <c r="E5017">
        <v>21</v>
      </c>
      <c r="F5017" s="5" t="str">
        <f t="shared" si="312"/>
        <v>Young Adult</v>
      </c>
      <c r="G5017" t="s">
        <v>9019</v>
      </c>
      <c r="H5017">
        <v>3</v>
      </c>
      <c r="I5017" t="str">
        <f t="shared" si="313"/>
        <v>Occasional Buyer</v>
      </c>
      <c r="J5017">
        <v>4</v>
      </c>
      <c r="K5017" t="str">
        <f t="shared" si="314"/>
        <v>Satisfied</v>
      </c>
      <c r="L5017">
        <v>0</v>
      </c>
      <c r="M5017" t="str">
        <f t="shared" si="315"/>
        <v>No Intent</v>
      </c>
    </row>
    <row r="5018" spans="1:13">
      <c r="A5018">
        <v>10890</v>
      </c>
      <c r="B5018" t="s">
        <v>31</v>
      </c>
      <c r="C5018" t="s">
        <v>18</v>
      </c>
      <c r="D5018" s="3">
        <v>2531.26541042602</v>
      </c>
      <c r="E5018">
        <v>64</v>
      </c>
      <c r="F5018" s="5" t="str">
        <f t="shared" si="312"/>
        <v>Senior</v>
      </c>
      <c r="G5018" t="s">
        <v>9020</v>
      </c>
      <c r="H5018">
        <v>15</v>
      </c>
      <c r="I5018" t="str">
        <f t="shared" si="313"/>
        <v>Very Frequent Buyer</v>
      </c>
      <c r="J5018">
        <v>4</v>
      </c>
      <c r="K5018" t="str">
        <f t="shared" si="314"/>
        <v>Satisfied</v>
      </c>
      <c r="L5018">
        <v>1</v>
      </c>
      <c r="M5018" t="str">
        <f t="shared" si="315"/>
        <v>Intent to Purchase</v>
      </c>
    </row>
    <row r="5019" spans="1:13">
      <c r="A5019">
        <v>10891</v>
      </c>
      <c r="B5019" t="s">
        <v>12</v>
      </c>
      <c r="C5019" t="s">
        <v>18</v>
      </c>
      <c r="D5019" s="3">
        <v>801.25882798408804</v>
      </c>
      <c r="E5019">
        <v>32</v>
      </c>
      <c r="F5019" s="5" t="str">
        <f t="shared" si="312"/>
        <v>Adult</v>
      </c>
      <c r="G5019" t="s">
        <v>9020</v>
      </c>
      <c r="H5019">
        <v>13</v>
      </c>
      <c r="I5019" t="str">
        <f t="shared" si="313"/>
        <v>Very Frequent Buyer</v>
      </c>
      <c r="J5019">
        <v>4</v>
      </c>
      <c r="K5019" t="str">
        <f t="shared" si="314"/>
        <v>Satisfied</v>
      </c>
      <c r="L5019">
        <v>1</v>
      </c>
      <c r="M5019" t="str">
        <f t="shared" si="315"/>
        <v>Intent to Purchase</v>
      </c>
    </row>
    <row r="5020" spans="1:13">
      <c r="A5020">
        <v>10892</v>
      </c>
      <c r="B5020" t="s">
        <v>15</v>
      </c>
      <c r="C5020" t="s">
        <v>22</v>
      </c>
      <c r="D5020" s="3">
        <v>1136.8610929547101</v>
      </c>
      <c r="E5020">
        <v>67</v>
      </c>
      <c r="F5020" s="5" t="str">
        <f t="shared" si="312"/>
        <v>Senior</v>
      </c>
      <c r="G5020" t="s">
        <v>9019</v>
      </c>
      <c r="H5020">
        <v>14</v>
      </c>
      <c r="I5020" t="str">
        <f t="shared" si="313"/>
        <v>Very Frequent Buyer</v>
      </c>
      <c r="J5020">
        <v>3</v>
      </c>
      <c r="K5020" t="str">
        <f t="shared" si="314"/>
        <v>Neutral</v>
      </c>
      <c r="L5020">
        <v>0</v>
      </c>
      <c r="M5020" t="str">
        <f t="shared" si="315"/>
        <v>No Intent</v>
      </c>
    </row>
    <row r="5021" spans="1:13">
      <c r="A5021">
        <v>10893</v>
      </c>
      <c r="B5021" t="s">
        <v>9</v>
      </c>
      <c r="C5021" t="s">
        <v>13</v>
      </c>
      <c r="D5021" s="3">
        <v>1445.82209708904</v>
      </c>
      <c r="E5021">
        <v>65</v>
      </c>
      <c r="F5021" s="5" t="str">
        <f t="shared" si="312"/>
        <v>Senior</v>
      </c>
      <c r="G5021" t="s">
        <v>9020</v>
      </c>
      <c r="H5021">
        <v>12</v>
      </c>
      <c r="I5021" t="str">
        <f t="shared" si="313"/>
        <v>Frequent Buyer</v>
      </c>
      <c r="J5021">
        <v>3</v>
      </c>
      <c r="K5021" t="str">
        <f t="shared" si="314"/>
        <v>Neutral</v>
      </c>
      <c r="L5021">
        <v>1</v>
      </c>
      <c r="M5021" t="str">
        <f t="shared" si="315"/>
        <v>Intent to Purchase</v>
      </c>
    </row>
    <row r="5022" spans="1:13">
      <c r="A5022">
        <v>10894</v>
      </c>
      <c r="B5022" t="s">
        <v>31</v>
      </c>
      <c r="C5022" t="s">
        <v>10</v>
      </c>
      <c r="D5022" s="3">
        <v>655.20031358192205</v>
      </c>
      <c r="E5022">
        <v>57</v>
      </c>
      <c r="F5022" s="5" t="str">
        <f t="shared" si="312"/>
        <v>Mature Adult</v>
      </c>
      <c r="G5022" t="s">
        <v>9020</v>
      </c>
      <c r="H5022">
        <v>14</v>
      </c>
      <c r="I5022" t="str">
        <f t="shared" si="313"/>
        <v>Very Frequent Buyer</v>
      </c>
      <c r="J5022">
        <v>4</v>
      </c>
      <c r="K5022" t="str">
        <f t="shared" si="314"/>
        <v>Satisfied</v>
      </c>
      <c r="L5022">
        <v>1</v>
      </c>
      <c r="M5022" t="str">
        <f t="shared" si="315"/>
        <v>Intent to Purchase</v>
      </c>
    </row>
    <row r="5023" spans="1:13">
      <c r="A5023">
        <v>10895</v>
      </c>
      <c r="B5023" t="s">
        <v>9</v>
      </c>
      <c r="C5023" t="s">
        <v>28</v>
      </c>
      <c r="D5023" s="3">
        <v>433.651585962583</v>
      </c>
      <c r="E5023">
        <v>34</v>
      </c>
      <c r="F5023" s="5" t="str">
        <f t="shared" si="312"/>
        <v>Adult</v>
      </c>
      <c r="G5023" t="s">
        <v>9019</v>
      </c>
      <c r="H5023">
        <v>14</v>
      </c>
      <c r="I5023" t="str">
        <f t="shared" si="313"/>
        <v>Very Frequent Buyer</v>
      </c>
      <c r="J5023">
        <v>1</v>
      </c>
      <c r="K5023" t="str">
        <f t="shared" si="314"/>
        <v>Unsatisfied</v>
      </c>
      <c r="L5023">
        <v>0</v>
      </c>
      <c r="M5023" t="str">
        <f t="shared" si="315"/>
        <v>No Intent</v>
      </c>
    </row>
    <row r="5024" spans="1:13">
      <c r="A5024">
        <v>10896</v>
      </c>
      <c r="B5024" t="s">
        <v>12</v>
      </c>
      <c r="C5024" t="s">
        <v>28</v>
      </c>
      <c r="D5024" s="3">
        <v>1742.6171862811</v>
      </c>
      <c r="E5024">
        <v>69</v>
      </c>
      <c r="F5024" s="5" t="str">
        <f t="shared" si="312"/>
        <v>Senior</v>
      </c>
      <c r="G5024" t="s">
        <v>9019</v>
      </c>
      <c r="H5024">
        <v>7</v>
      </c>
      <c r="I5024" t="str">
        <f t="shared" si="313"/>
        <v>Frequent Buyer</v>
      </c>
      <c r="J5024">
        <v>5</v>
      </c>
      <c r="K5024" t="str">
        <f t="shared" si="314"/>
        <v>Satisfied</v>
      </c>
      <c r="L5024">
        <v>1</v>
      </c>
      <c r="M5024" t="str">
        <f t="shared" si="315"/>
        <v>Intent to Purchase</v>
      </c>
    </row>
    <row r="5025" spans="1:13">
      <c r="A5025">
        <v>10897</v>
      </c>
      <c r="B5025" t="s">
        <v>15</v>
      </c>
      <c r="C5025" t="s">
        <v>13</v>
      </c>
      <c r="D5025" s="3">
        <v>2017.9276079057499</v>
      </c>
      <c r="E5025">
        <v>52</v>
      </c>
      <c r="F5025" s="5" t="str">
        <f t="shared" si="312"/>
        <v>Mature Adult</v>
      </c>
      <c r="G5025" t="s">
        <v>9019</v>
      </c>
      <c r="H5025">
        <v>14</v>
      </c>
      <c r="I5025" t="str">
        <f t="shared" si="313"/>
        <v>Very Frequent Buyer</v>
      </c>
      <c r="J5025">
        <v>2</v>
      </c>
      <c r="K5025" t="str">
        <f t="shared" si="314"/>
        <v>Unsatisfied</v>
      </c>
      <c r="L5025">
        <v>0</v>
      </c>
      <c r="M5025" t="str">
        <f t="shared" si="315"/>
        <v>No Intent</v>
      </c>
    </row>
    <row r="5026" spans="1:13">
      <c r="A5026">
        <v>10898</v>
      </c>
      <c r="B5026" t="s">
        <v>24</v>
      </c>
      <c r="C5026" t="s">
        <v>10</v>
      </c>
      <c r="D5026" s="3">
        <v>1844.9284224620301</v>
      </c>
      <c r="E5026">
        <v>19</v>
      </c>
      <c r="F5026" s="5" t="str">
        <f t="shared" si="312"/>
        <v>Adolescent</v>
      </c>
      <c r="G5026" t="s">
        <v>9020</v>
      </c>
      <c r="H5026">
        <v>4</v>
      </c>
      <c r="I5026" t="str">
        <f t="shared" si="313"/>
        <v>Regular Buyer</v>
      </c>
      <c r="J5026">
        <v>2</v>
      </c>
      <c r="K5026" t="str">
        <f t="shared" si="314"/>
        <v>Unsatisfied</v>
      </c>
      <c r="L5026">
        <v>0</v>
      </c>
      <c r="M5026" t="str">
        <f t="shared" si="315"/>
        <v>No Intent</v>
      </c>
    </row>
    <row r="5027" spans="1:13">
      <c r="A5027">
        <v>10899</v>
      </c>
      <c r="B5027" t="s">
        <v>15</v>
      </c>
      <c r="C5027" t="s">
        <v>10</v>
      </c>
      <c r="D5027" s="3">
        <v>387.41284404968502</v>
      </c>
      <c r="E5027">
        <v>23</v>
      </c>
      <c r="F5027" s="5" t="str">
        <f t="shared" si="312"/>
        <v>Young Adult</v>
      </c>
      <c r="G5027" t="s">
        <v>9019</v>
      </c>
      <c r="H5027">
        <v>15</v>
      </c>
      <c r="I5027" t="str">
        <f t="shared" si="313"/>
        <v>Very Frequent Buyer</v>
      </c>
      <c r="J5027">
        <v>1</v>
      </c>
      <c r="K5027" t="str">
        <f t="shared" si="314"/>
        <v>Unsatisfied</v>
      </c>
      <c r="L5027">
        <v>0</v>
      </c>
      <c r="M5027" t="str">
        <f t="shared" si="315"/>
        <v>No Intent</v>
      </c>
    </row>
    <row r="5028" spans="1:13">
      <c r="A5028">
        <v>10900</v>
      </c>
      <c r="B5028" t="s">
        <v>15</v>
      </c>
      <c r="C5028" t="s">
        <v>28</v>
      </c>
      <c r="D5028" s="3">
        <v>1445.67052246258</v>
      </c>
      <c r="E5028">
        <v>21</v>
      </c>
      <c r="F5028" s="5" t="str">
        <f t="shared" si="312"/>
        <v>Young Adult</v>
      </c>
      <c r="G5028" t="s">
        <v>9020</v>
      </c>
      <c r="H5028">
        <v>8</v>
      </c>
      <c r="I5028" t="str">
        <f t="shared" si="313"/>
        <v>Frequent Buyer</v>
      </c>
      <c r="J5028">
        <v>1</v>
      </c>
      <c r="K5028" t="str">
        <f t="shared" si="314"/>
        <v>Unsatisfied</v>
      </c>
      <c r="L5028">
        <v>0</v>
      </c>
      <c r="M5028" t="str">
        <f t="shared" si="315"/>
        <v>No Intent</v>
      </c>
    </row>
    <row r="5029" spans="1:13">
      <c r="A5029">
        <v>10901</v>
      </c>
      <c r="B5029" t="s">
        <v>12</v>
      </c>
      <c r="C5029" t="s">
        <v>18</v>
      </c>
      <c r="D5029" s="3">
        <v>2639.9705141272502</v>
      </c>
      <c r="E5029">
        <v>28</v>
      </c>
      <c r="F5029" s="5" t="str">
        <f t="shared" si="312"/>
        <v>Young Adult</v>
      </c>
      <c r="G5029" t="s">
        <v>9020</v>
      </c>
      <c r="H5029">
        <v>19</v>
      </c>
      <c r="I5029" t="str">
        <f t="shared" si="313"/>
        <v>Very Frequent Buyer</v>
      </c>
      <c r="J5029">
        <v>1</v>
      </c>
      <c r="K5029" t="str">
        <f t="shared" si="314"/>
        <v>Unsatisfied</v>
      </c>
      <c r="L5029">
        <v>0</v>
      </c>
      <c r="M5029" t="str">
        <f t="shared" si="315"/>
        <v>No Intent</v>
      </c>
    </row>
    <row r="5030" spans="1:13">
      <c r="A5030">
        <v>10902</v>
      </c>
      <c r="B5030" t="s">
        <v>9</v>
      </c>
      <c r="C5030" t="s">
        <v>28</v>
      </c>
      <c r="D5030" s="3">
        <v>754.57075466531001</v>
      </c>
      <c r="E5030">
        <v>32</v>
      </c>
      <c r="F5030" s="5" t="str">
        <f t="shared" si="312"/>
        <v>Adult</v>
      </c>
      <c r="G5030" t="s">
        <v>9020</v>
      </c>
      <c r="H5030">
        <v>11</v>
      </c>
      <c r="I5030" t="str">
        <f t="shared" si="313"/>
        <v>Frequent Buyer</v>
      </c>
      <c r="J5030">
        <v>4</v>
      </c>
      <c r="K5030" t="str">
        <f t="shared" si="314"/>
        <v>Satisfied</v>
      </c>
      <c r="L5030">
        <v>1</v>
      </c>
      <c r="M5030" t="str">
        <f t="shared" si="315"/>
        <v>Intent to Purchase</v>
      </c>
    </row>
    <row r="5031" spans="1:13">
      <c r="A5031">
        <v>10903</v>
      </c>
      <c r="B5031" t="s">
        <v>9</v>
      </c>
      <c r="C5031" t="s">
        <v>28</v>
      </c>
      <c r="D5031" s="3">
        <v>1107.24695818685</v>
      </c>
      <c r="E5031">
        <v>33</v>
      </c>
      <c r="F5031" s="5" t="str">
        <f t="shared" si="312"/>
        <v>Adult</v>
      </c>
      <c r="G5031" t="s">
        <v>9019</v>
      </c>
      <c r="H5031">
        <v>19</v>
      </c>
      <c r="I5031" t="str">
        <f t="shared" si="313"/>
        <v>Very Frequent Buyer</v>
      </c>
      <c r="J5031">
        <v>2</v>
      </c>
      <c r="K5031" t="str">
        <f t="shared" si="314"/>
        <v>Unsatisfied</v>
      </c>
      <c r="L5031">
        <v>0</v>
      </c>
      <c r="M5031" t="str">
        <f t="shared" si="315"/>
        <v>No Intent</v>
      </c>
    </row>
    <row r="5032" spans="1:13">
      <c r="A5032">
        <v>10904</v>
      </c>
      <c r="B5032" t="s">
        <v>31</v>
      </c>
      <c r="C5032" t="s">
        <v>22</v>
      </c>
      <c r="D5032" s="3">
        <v>1486.98044329801</v>
      </c>
      <c r="E5032">
        <v>18</v>
      </c>
      <c r="F5032" s="5" t="str">
        <f t="shared" si="312"/>
        <v>Adolescent</v>
      </c>
      <c r="G5032" t="s">
        <v>9020</v>
      </c>
      <c r="H5032">
        <v>10</v>
      </c>
      <c r="I5032" t="str">
        <f t="shared" si="313"/>
        <v>Frequent Buyer</v>
      </c>
      <c r="J5032">
        <v>4</v>
      </c>
      <c r="K5032" t="str">
        <f t="shared" si="314"/>
        <v>Satisfied</v>
      </c>
      <c r="L5032">
        <v>1</v>
      </c>
      <c r="M5032" t="str">
        <f t="shared" si="315"/>
        <v>Intent to Purchase</v>
      </c>
    </row>
    <row r="5033" spans="1:13">
      <c r="A5033">
        <v>10905</v>
      </c>
      <c r="B5033" t="s">
        <v>15</v>
      </c>
      <c r="C5033" t="s">
        <v>18</v>
      </c>
      <c r="D5033" s="3">
        <v>1519.16231456947</v>
      </c>
      <c r="E5033">
        <v>31</v>
      </c>
      <c r="F5033" s="5" t="str">
        <f t="shared" si="312"/>
        <v>Adult</v>
      </c>
      <c r="G5033" t="s">
        <v>9020</v>
      </c>
      <c r="H5033">
        <v>5</v>
      </c>
      <c r="I5033" t="str">
        <f t="shared" si="313"/>
        <v>Regular Buyer</v>
      </c>
      <c r="J5033">
        <v>2</v>
      </c>
      <c r="K5033" t="str">
        <f t="shared" si="314"/>
        <v>Unsatisfied</v>
      </c>
      <c r="L5033">
        <v>1</v>
      </c>
      <c r="M5033" t="str">
        <f t="shared" si="315"/>
        <v>Intent to Purchase</v>
      </c>
    </row>
    <row r="5034" spans="1:13">
      <c r="A5034">
        <v>10906</v>
      </c>
      <c r="B5034" t="s">
        <v>24</v>
      </c>
      <c r="C5034" t="s">
        <v>18</v>
      </c>
      <c r="D5034" s="3">
        <v>684.94579790476098</v>
      </c>
      <c r="E5034">
        <v>23</v>
      </c>
      <c r="F5034" s="5" t="str">
        <f t="shared" si="312"/>
        <v>Young Adult</v>
      </c>
      <c r="G5034" t="s">
        <v>9019</v>
      </c>
      <c r="H5034">
        <v>11</v>
      </c>
      <c r="I5034" t="str">
        <f t="shared" si="313"/>
        <v>Frequent Buyer</v>
      </c>
      <c r="J5034">
        <v>2</v>
      </c>
      <c r="K5034" t="str">
        <f t="shared" si="314"/>
        <v>Unsatisfied</v>
      </c>
      <c r="L5034">
        <v>0</v>
      </c>
      <c r="M5034" t="str">
        <f t="shared" si="315"/>
        <v>No Intent</v>
      </c>
    </row>
    <row r="5035" spans="1:13">
      <c r="A5035">
        <v>10907</v>
      </c>
      <c r="B5035" t="s">
        <v>9</v>
      </c>
      <c r="C5035" t="s">
        <v>28</v>
      </c>
      <c r="D5035" s="3">
        <v>1607.15334346037</v>
      </c>
      <c r="E5035">
        <v>50</v>
      </c>
      <c r="F5035" s="5" t="str">
        <f t="shared" si="312"/>
        <v>Mature Adult</v>
      </c>
      <c r="G5035" t="s">
        <v>9020</v>
      </c>
      <c r="H5035">
        <v>5</v>
      </c>
      <c r="I5035" t="str">
        <f t="shared" si="313"/>
        <v>Regular Buyer</v>
      </c>
      <c r="J5035">
        <v>4</v>
      </c>
      <c r="K5035" t="str">
        <f t="shared" si="314"/>
        <v>Satisfied</v>
      </c>
      <c r="L5035">
        <v>1</v>
      </c>
      <c r="M5035" t="str">
        <f t="shared" si="315"/>
        <v>Intent to Purchase</v>
      </c>
    </row>
    <row r="5036" spans="1:13">
      <c r="A5036">
        <v>10908</v>
      </c>
      <c r="B5036" t="s">
        <v>9</v>
      </c>
      <c r="C5036" t="s">
        <v>18</v>
      </c>
      <c r="D5036" s="3">
        <v>1202.48040870417</v>
      </c>
      <c r="E5036">
        <v>53</v>
      </c>
      <c r="F5036" s="5" t="str">
        <f t="shared" ref="F5036:F5099" si="316">IF(E5036&lt;20,"Adolescent",IF(E5036&lt;30,"Young Adult",IF(E5036&lt;40,"Adult",IF(E5036&lt;50,"Middle aged",IF(E5036&lt;60,"Mature Adult","Senior")))))</f>
        <v>Mature Adult</v>
      </c>
      <c r="G5036" t="s">
        <v>9019</v>
      </c>
      <c r="H5036">
        <v>1</v>
      </c>
      <c r="I5036" t="str">
        <f t="shared" si="313"/>
        <v>Rare Buyer</v>
      </c>
      <c r="J5036">
        <v>4</v>
      </c>
      <c r="K5036" t="str">
        <f t="shared" si="314"/>
        <v>Satisfied</v>
      </c>
      <c r="L5036">
        <v>1</v>
      </c>
      <c r="M5036" t="str">
        <f t="shared" si="315"/>
        <v>Intent to Purchase</v>
      </c>
    </row>
    <row r="5037" spans="1:13">
      <c r="A5037">
        <v>10909</v>
      </c>
      <c r="B5037" t="s">
        <v>12</v>
      </c>
      <c r="C5037" t="s">
        <v>18</v>
      </c>
      <c r="D5037" s="3">
        <v>2304.1965223279999</v>
      </c>
      <c r="E5037">
        <v>61</v>
      </c>
      <c r="F5037" s="5" t="str">
        <f t="shared" si="316"/>
        <v>Senior</v>
      </c>
      <c r="G5037" t="s">
        <v>9019</v>
      </c>
      <c r="H5037">
        <v>16</v>
      </c>
      <c r="I5037" t="str">
        <f t="shared" si="313"/>
        <v>Very Frequent Buyer</v>
      </c>
      <c r="J5037">
        <v>4</v>
      </c>
      <c r="K5037" t="str">
        <f t="shared" si="314"/>
        <v>Satisfied</v>
      </c>
      <c r="L5037">
        <v>1</v>
      </c>
      <c r="M5037" t="str">
        <f t="shared" si="315"/>
        <v>Intent to Purchase</v>
      </c>
    </row>
    <row r="5038" spans="1:13">
      <c r="A5038">
        <v>10910</v>
      </c>
      <c r="B5038" t="s">
        <v>15</v>
      </c>
      <c r="C5038" t="s">
        <v>22</v>
      </c>
      <c r="D5038" s="3">
        <v>501.72609713898402</v>
      </c>
      <c r="E5038">
        <v>47</v>
      </c>
      <c r="F5038" s="5" t="str">
        <f t="shared" si="316"/>
        <v>Middle aged</v>
      </c>
      <c r="G5038" t="s">
        <v>9019</v>
      </c>
      <c r="H5038">
        <v>12</v>
      </c>
      <c r="I5038" t="str">
        <f t="shared" si="313"/>
        <v>Frequent Buyer</v>
      </c>
      <c r="J5038">
        <v>1</v>
      </c>
      <c r="K5038" t="str">
        <f t="shared" si="314"/>
        <v>Unsatisfied</v>
      </c>
      <c r="L5038">
        <v>0</v>
      </c>
      <c r="M5038" t="str">
        <f t="shared" si="315"/>
        <v>No Intent</v>
      </c>
    </row>
    <row r="5039" spans="1:13">
      <c r="A5039">
        <v>10911</v>
      </c>
      <c r="B5039" t="s">
        <v>24</v>
      </c>
      <c r="C5039" t="s">
        <v>18</v>
      </c>
      <c r="D5039" s="3">
        <v>2452.7630911462102</v>
      </c>
      <c r="E5039">
        <v>40</v>
      </c>
      <c r="F5039" s="5" t="str">
        <f t="shared" si="316"/>
        <v>Middle aged</v>
      </c>
      <c r="G5039" t="s">
        <v>9019</v>
      </c>
      <c r="H5039">
        <v>17</v>
      </c>
      <c r="I5039" t="str">
        <f t="shared" si="313"/>
        <v>Very Frequent Buyer</v>
      </c>
      <c r="J5039">
        <v>3</v>
      </c>
      <c r="K5039" t="str">
        <f t="shared" si="314"/>
        <v>Neutral</v>
      </c>
      <c r="L5039">
        <v>0</v>
      </c>
      <c r="M5039" t="str">
        <f t="shared" si="315"/>
        <v>No Intent</v>
      </c>
    </row>
    <row r="5040" spans="1:13">
      <c r="A5040">
        <v>10912</v>
      </c>
      <c r="B5040" t="s">
        <v>12</v>
      </c>
      <c r="C5040" t="s">
        <v>13</v>
      </c>
      <c r="D5040" s="3">
        <v>2636.26154048843</v>
      </c>
      <c r="E5040">
        <v>26</v>
      </c>
      <c r="F5040" s="5" t="str">
        <f t="shared" si="316"/>
        <v>Young Adult</v>
      </c>
      <c r="G5040" t="s">
        <v>9020</v>
      </c>
      <c r="H5040">
        <v>15</v>
      </c>
      <c r="I5040" t="str">
        <f t="shared" si="313"/>
        <v>Very Frequent Buyer</v>
      </c>
      <c r="J5040">
        <v>2</v>
      </c>
      <c r="K5040" t="str">
        <f t="shared" si="314"/>
        <v>Unsatisfied</v>
      </c>
      <c r="L5040">
        <v>0</v>
      </c>
      <c r="M5040" t="str">
        <f t="shared" si="315"/>
        <v>No Intent</v>
      </c>
    </row>
    <row r="5041" spans="1:13">
      <c r="A5041">
        <v>10913</v>
      </c>
      <c r="B5041" t="s">
        <v>24</v>
      </c>
      <c r="C5041" t="s">
        <v>18</v>
      </c>
      <c r="D5041" s="3">
        <v>751.37727170197695</v>
      </c>
      <c r="E5041">
        <v>39</v>
      </c>
      <c r="F5041" s="5" t="str">
        <f t="shared" si="316"/>
        <v>Adult</v>
      </c>
      <c r="G5041" t="s">
        <v>9019</v>
      </c>
      <c r="H5041">
        <v>16</v>
      </c>
      <c r="I5041" t="str">
        <f t="shared" si="313"/>
        <v>Very Frequent Buyer</v>
      </c>
      <c r="J5041">
        <v>1</v>
      </c>
      <c r="K5041" t="str">
        <f t="shared" si="314"/>
        <v>Unsatisfied</v>
      </c>
      <c r="L5041">
        <v>0</v>
      </c>
      <c r="M5041" t="str">
        <f t="shared" si="315"/>
        <v>No Intent</v>
      </c>
    </row>
    <row r="5042" spans="1:13">
      <c r="A5042">
        <v>10914</v>
      </c>
      <c r="B5042" t="s">
        <v>15</v>
      </c>
      <c r="C5042" t="s">
        <v>10</v>
      </c>
      <c r="D5042" s="3">
        <v>1407.5151377642901</v>
      </c>
      <c r="E5042">
        <v>32</v>
      </c>
      <c r="F5042" s="5" t="str">
        <f t="shared" si="316"/>
        <v>Adult</v>
      </c>
      <c r="G5042" t="s">
        <v>9020</v>
      </c>
      <c r="H5042">
        <v>11</v>
      </c>
      <c r="I5042" t="str">
        <f t="shared" si="313"/>
        <v>Frequent Buyer</v>
      </c>
      <c r="J5042">
        <v>4</v>
      </c>
      <c r="K5042" t="str">
        <f t="shared" si="314"/>
        <v>Satisfied</v>
      </c>
      <c r="L5042">
        <v>1</v>
      </c>
      <c r="M5042" t="str">
        <f t="shared" si="315"/>
        <v>Intent to Purchase</v>
      </c>
    </row>
    <row r="5043" spans="1:13">
      <c r="A5043">
        <v>10915</v>
      </c>
      <c r="B5043" t="s">
        <v>12</v>
      </c>
      <c r="C5043" t="s">
        <v>13</v>
      </c>
      <c r="D5043" s="3">
        <v>2742.5489618588699</v>
      </c>
      <c r="E5043">
        <v>38</v>
      </c>
      <c r="F5043" s="5" t="str">
        <f t="shared" si="316"/>
        <v>Adult</v>
      </c>
      <c r="G5043" t="s">
        <v>9020</v>
      </c>
      <c r="H5043">
        <v>6</v>
      </c>
      <c r="I5043" t="str">
        <f t="shared" si="313"/>
        <v>Regular Buyer</v>
      </c>
      <c r="J5043">
        <v>1</v>
      </c>
      <c r="K5043" t="str">
        <f t="shared" si="314"/>
        <v>Unsatisfied</v>
      </c>
      <c r="L5043">
        <v>1</v>
      </c>
      <c r="M5043" t="str">
        <f t="shared" si="315"/>
        <v>Intent to Purchase</v>
      </c>
    </row>
    <row r="5044" spans="1:13">
      <c r="A5044">
        <v>10916</v>
      </c>
      <c r="B5044" t="s">
        <v>15</v>
      </c>
      <c r="C5044" t="s">
        <v>18</v>
      </c>
      <c r="D5044" s="3">
        <v>106.07320105783199</v>
      </c>
      <c r="E5044">
        <v>50</v>
      </c>
      <c r="F5044" s="5" t="str">
        <f t="shared" si="316"/>
        <v>Mature Adult</v>
      </c>
      <c r="G5044" t="s">
        <v>9020</v>
      </c>
      <c r="H5044">
        <v>17</v>
      </c>
      <c r="I5044" t="str">
        <f t="shared" si="313"/>
        <v>Very Frequent Buyer</v>
      </c>
      <c r="J5044">
        <v>5</v>
      </c>
      <c r="K5044" t="str">
        <f t="shared" si="314"/>
        <v>Satisfied</v>
      </c>
      <c r="L5044">
        <v>1</v>
      </c>
      <c r="M5044" t="str">
        <f t="shared" si="315"/>
        <v>Intent to Purchase</v>
      </c>
    </row>
    <row r="5045" spans="1:13">
      <c r="A5045">
        <v>10917</v>
      </c>
      <c r="B5045" t="s">
        <v>15</v>
      </c>
      <c r="C5045" t="s">
        <v>13</v>
      </c>
      <c r="D5045" s="3">
        <v>1694.2496801591301</v>
      </c>
      <c r="E5045">
        <v>46</v>
      </c>
      <c r="F5045" s="5" t="str">
        <f t="shared" si="316"/>
        <v>Middle aged</v>
      </c>
      <c r="G5045" t="s">
        <v>9019</v>
      </c>
      <c r="H5045">
        <v>2</v>
      </c>
      <c r="I5045" t="str">
        <f t="shared" si="313"/>
        <v>Occasional Buyer</v>
      </c>
      <c r="J5045">
        <v>3</v>
      </c>
      <c r="K5045" t="str">
        <f t="shared" si="314"/>
        <v>Neutral</v>
      </c>
      <c r="L5045">
        <v>0</v>
      </c>
      <c r="M5045" t="str">
        <f t="shared" si="315"/>
        <v>No Intent</v>
      </c>
    </row>
    <row r="5046" spans="1:13">
      <c r="A5046">
        <v>10918</v>
      </c>
      <c r="B5046" t="s">
        <v>15</v>
      </c>
      <c r="C5046" t="s">
        <v>28</v>
      </c>
      <c r="D5046" s="3">
        <v>2167.69420397984</v>
      </c>
      <c r="E5046">
        <v>66</v>
      </c>
      <c r="F5046" s="5" t="str">
        <f t="shared" si="316"/>
        <v>Senior</v>
      </c>
      <c r="G5046" t="s">
        <v>9019</v>
      </c>
      <c r="H5046">
        <v>16</v>
      </c>
      <c r="I5046" t="str">
        <f t="shared" si="313"/>
        <v>Very Frequent Buyer</v>
      </c>
      <c r="J5046">
        <v>3</v>
      </c>
      <c r="K5046" t="str">
        <f t="shared" si="314"/>
        <v>Neutral</v>
      </c>
      <c r="L5046">
        <v>0</v>
      </c>
      <c r="M5046" t="str">
        <f t="shared" si="315"/>
        <v>No Intent</v>
      </c>
    </row>
    <row r="5047" spans="1:13">
      <c r="A5047">
        <v>10919</v>
      </c>
      <c r="B5047" t="s">
        <v>12</v>
      </c>
      <c r="C5047" t="s">
        <v>10</v>
      </c>
      <c r="D5047" s="3">
        <v>2896.7976510817598</v>
      </c>
      <c r="E5047">
        <v>67</v>
      </c>
      <c r="F5047" s="5" t="str">
        <f t="shared" si="316"/>
        <v>Senior</v>
      </c>
      <c r="G5047" t="s">
        <v>9019</v>
      </c>
      <c r="H5047">
        <v>11</v>
      </c>
      <c r="I5047" t="str">
        <f t="shared" si="313"/>
        <v>Frequent Buyer</v>
      </c>
      <c r="J5047">
        <v>1</v>
      </c>
      <c r="K5047" t="str">
        <f t="shared" si="314"/>
        <v>Unsatisfied</v>
      </c>
      <c r="L5047">
        <v>0</v>
      </c>
      <c r="M5047" t="str">
        <f t="shared" si="315"/>
        <v>No Intent</v>
      </c>
    </row>
    <row r="5048" spans="1:13">
      <c r="A5048">
        <v>10920</v>
      </c>
      <c r="B5048" t="s">
        <v>15</v>
      </c>
      <c r="C5048" t="s">
        <v>28</v>
      </c>
      <c r="D5048" s="3">
        <v>1524.29179658981</v>
      </c>
      <c r="E5048">
        <v>45</v>
      </c>
      <c r="F5048" s="5" t="str">
        <f t="shared" si="316"/>
        <v>Middle aged</v>
      </c>
      <c r="G5048" t="s">
        <v>9019</v>
      </c>
      <c r="H5048">
        <v>5</v>
      </c>
      <c r="I5048" t="str">
        <f t="shared" si="313"/>
        <v>Regular Buyer</v>
      </c>
      <c r="J5048">
        <v>5</v>
      </c>
      <c r="K5048" t="str">
        <f t="shared" si="314"/>
        <v>Satisfied</v>
      </c>
      <c r="L5048">
        <v>1</v>
      </c>
      <c r="M5048" t="str">
        <f t="shared" si="315"/>
        <v>Intent to Purchase</v>
      </c>
    </row>
    <row r="5049" spans="1:13">
      <c r="A5049">
        <v>10921</v>
      </c>
      <c r="B5049" t="s">
        <v>9</v>
      </c>
      <c r="C5049" t="s">
        <v>22</v>
      </c>
      <c r="D5049" s="3">
        <v>2312.5512174627602</v>
      </c>
      <c r="E5049">
        <v>55</v>
      </c>
      <c r="F5049" s="5" t="str">
        <f t="shared" si="316"/>
        <v>Mature Adult</v>
      </c>
      <c r="G5049" t="s">
        <v>9019</v>
      </c>
      <c r="H5049">
        <v>7</v>
      </c>
      <c r="I5049" t="str">
        <f t="shared" si="313"/>
        <v>Frequent Buyer</v>
      </c>
      <c r="J5049">
        <v>5</v>
      </c>
      <c r="K5049" t="str">
        <f t="shared" si="314"/>
        <v>Satisfied</v>
      </c>
      <c r="L5049">
        <v>1</v>
      </c>
      <c r="M5049" t="str">
        <f t="shared" si="315"/>
        <v>Intent to Purchase</v>
      </c>
    </row>
    <row r="5050" spans="1:13">
      <c r="A5050">
        <v>10922</v>
      </c>
      <c r="B5050" t="s">
        <v>15</v>
      </c>
      <c r="C5050" t="s">
        <v>13</v>
      </c>
      <c r="D5050" s="3">
        <v>1097.8954335972601</v>
      </c>
      <c r="E5050">
        <v>34</v>
      </c>
      <c r="F5050" s="5" t="str">
        <f t="shared" si="316"/>
        <v>Adult</v>
      </c>
      <c r="G5050" t="s">
        <v>9020</v>
      </c>
      <c r="H5050">
        <v>5</v>
      </c>
      <c r="I5050" t="str">
        <f t="shared" si="313"/>
        <v>Regular Buyer</v>
      </c>
      <c r="J5050">
        <v>4</v>
      </c>
      <c r="K5050" t="str">
        <f t="shared" si="314"/>
        <v>Satisfied</v>
      </c>
      <c r="L5050">
        <v>1</v>
      </c>
      <c r="M5050" t="str">
        <f t="shared" si="315"/>
        <v>Intent to Purchase</v>
      </c>
    </row>
    <row r="5051" spans="1:13">
      <c r="A5051">
        <v>10923</v>
      </c>
      <c r="B5051" t="s">
        <v>31</v>
      </c>
      <c r="C5051" t="s">
        <v>13</v>
      </c>
      <c r="D5051" s="3">
        <v>1788.87422028388</v>
      </c>
      <c r="E5051">
        <v>56</v>
      </c>
      <c r="F5051" s="5" t="str">
        <f t="shared" si="316"/>
        <v>Mature Adult</v>
      </c>
      <c r="G5051" t="s">
        <v>9019</v>
      </c>
      <c r="H5051">
        <v>4</v>
      </c>
      <c r="I5051" t="str">
        <f t="shared" si="313"/>
        <v>Regular Buyer</v>
      </c>
      <c r="J5051">
        <v>1</v>
      </c>
      <c r="K5051" t="str">
        <f t="shared" si="314"/>
        <v>Unsatisfied</v>
      </c>
      <c r="L5051">
        <v>0</v>
      </c>
      <c r="M5051" t="str">
        <f t="shared" si="315"/>
        <v>No Intent</v>
      </c>
    </row>
    <row r="5052" spans="1:13">
      <c r="A5052">
        <v>10924</v>
      </c>
      <c r="B5052" t="s">
        <v>12</v>
      </c>
      <c r="C5052" t="s">
        <v>22</v>
      </c>
      <c r="D5052" s="3">
        <v>305.81625452021302</v>
      </c>
      <c r="E5052">
        <v>55</v>
      </c>
      <c r="F5052" s="5" t="str">
        <f t="shared" si="316"/>
        <v>Mature Adult</v>
      </c>
      <c r="G5052" t="s">
        <v>9019</v>
      </c>
      <c r="H5052">
        <v>12</v>
      </c>
      <c r="I5052" t="str">
        <f t="shared" si="313"/>
        <v>Frequent Buyer</v>
      </c>
      <c r="J5052">
        <v>1</v>
      </c>
      <c r="K5052" t="str">
        <f t="shared" si="314"/>
        <v>Unsatisfied</v>
      </c>
      <c r="L5052">
        <v>0</v>
      </c>
      <c r="M5052" t="str">
        <f t="shared" si="315"/>
        <v>No Intent</v>
      </c>
    </row>
    <row r="5053" spans="1:13">
      <c r="A5053">
        <v>10925</v>
      </c>
      <c r="B5053" t="s">
        <v>15</v>
      </c>
      <c r="C5053" t="s">
        <v>28</v>
      </c>
      <c r="D5053" s="3">
        <v>2647.6281101725399</v>
      </c>
      <c r="E5053">
        <v>28</v>
      </c>
      <c r="F5053" s="5" t="str">
        <f t="shared" si="316"/>
        <v>Young Adult</v>
      </c>
      <c r="G5053" t="s">
        <v>9020</v>
      </c>
      <c r="H5053">
        <v>19</v>
      </c>
      <c r="I5053" t="str">
        <f t="shared" si="313"/>
        <v>Very Frequent Buyer</v>
      </c>
      <c r="J5053">
        <v>4</v>
      </c>
      <c r="K5053" t="str">
        <f t="shared" si="314"/>
        <v>Satisfied</v>
      </c>
      <c r="L5053">
        <v>1</v>
      </c>
      <c r="M5053" t="str">
        <f t="shared" si="315"/>
        <v>Intent to Purchase</v>
      </c>
    </row>
    <row r="5054" spans="1:13">
      <c r="A5054">
        <v>10926</v>
      </c>
      <c r="B5054" t="s">
        <v>15</v>
      </c>
      <c r="C5054" t="s">
        <v>10</v>
      </c>
      <c r="D5054" s="3">
        <v>2843.7118850849702</v>
      </c>
      <c r="E5054">
        <v>55</v>
      </c>
      <c r="F5054" s="5" t="str">
        <f t="shared" si="316"/>
        <v>Mature Adult</v>
      </c>
      <c r="G5054" t="s">
        <v>9019</v>
      </c>
      <c r="H5054">
        <v>14</v>
      </c>
      <c r="I5054" t="str">
        <f t="shared" si="313"/>
        <v>Very Frequent Buyer</v>
      </c>
      <c r="J5054">
        <v>4</v>
      </c>
      <c r="K5054" t="str">
        <f t="shared" si="314"/>
        <v>Satisfied</v>
      </c>
      <c r="L5054">
        <v>1</v>
      </c>
      <c r="M5054" t="str">
        <f t="shared" si="315"/>
        <v>Intent to Purchase</v>
      </c>
    </row>
    <row r="5055" spans="1:13">
      <c r="A5055">
        <v>10927</v>
      </c>
      <c r="B5055" t="s">
        <v>24</v>
      </c>
      <c r="C5055" t="s">
        <v>13</v>
      </c>
      <c r="D5055" s="3">
        <v>973.46565278191895</v>
      </c>
      <c r="E5055">
        <v>26</v>
      </c>
      <c r="F5055" s="5" t="str">
        <f t="shared" si="316"/>
        <v>Young Adult</v>
      </c>
      <c r="G5055" t="s">
        <v>9020</v>
      </c>
      <c r="H5055">
        <v>15</v>
      </c>
      <c r="I5055" t="str">
        <f t="shared" si="313"/>
        <v>Very Frequent Buyer</v>
      </c>
      <c r="J5055">
        <v>2</v>
      </c>
      <c r="K5055" t="str">
        <f t="shared" si="314"/>
        <v>Unsatisfied</v>
      </c>
      <c r="L5055">
        <v>0</v>
      </c>
      <c r="M5055" t="str">
        <f t="shared" si="315"/>
        <v>No Intent</v>
      </c>
    </row>
    <row r="5056" spans="1:13">
      <c r="A5056">
        <v>10928</v>
      </c>
      <c r="B5056" t="s">
        <v>9</v>
      </c>
      <c r="C5056" t="s">
        <v>13</v>
      </c>
      <c r="D5056" s="3">
        <v>281.91255280913998</v>
      </c>
      <c r="E5056">
        <v>26</v>
      </c>
      <c r="F5056" s="5" t="str">
        <f t="shared" si="316"/>
        <v>Young Adult</v>
      </c>
      <c r="G5056" t="s">
        <v>9020</v>
      </c>
      <c r="H5056">
        <v>19</v>
      </c>
      <c r="I5056" t="str">
        <f t="shared" si="313"/>
        <v>Very Frequent Buyer</v>
      </c>
      <c r="J5056">
        <v>5</v>
      </c>
      <c r="K5056" t="str">
        <f t="shared" si="314"/>
        <v>Satisfied</v>
      </c>
      <c r="L5056">
        <v>1</v>
      </c>
      <c r="M5056" t="str">
        <f t="shared" si="315"/>
        <v>Intent to Purchase</v>
      </c>
    </row>
    <row r="5057" spans="1:13">
      <c r="A5057">
        <v>10929</v>
      </c>
      <c r="B5057" t="s">
        <v>15</v>
      </c>
      <c r="C5057" t="s">
        <v>28</v>
      </c>
      <c r="D5057" s="3">
        <v>1392.14808336382</v>
      </c>
      <c r="E5057">
        <v>42</v>
      </c>
      <c r="F5057" s="5" t="str">
        <f t="shared" si="316"/>
        <v>Middle aged</v>
      </c>
      <c r="G5057" t="s">
        <v>9020</v>
      </c>
      <c r="H5057">
        <v>10</v>
      </c>
      <c r="I5057" t="str">
        <f t="shared" si="313"/>
        <v>Frequent Buyer</v>
      </c>
      <c r="J5057">
        <v>1</v>
      </c>
      <c r="K5057" t="str">
        <f t="shared" si="314"/>
        <v>Unsatisfied</v>
      </c>
      <c r="L5057">
        <v>1</v>
      </c>
      <c r="M5057" t="str">
        <f t="shared" si="315"/>
        <v>Intent to Purchase</v>
      </c>
    </row>
    <row r="5058" spans="1:13">
      <c r="A5058">
        <v>10930</v>
      </c>
      <c r="B5058" t="s">
        <v>24</v>
      </c>
      <c r="C5058" t="s">
        <v>13</v>
      </c>
      <c r="D5058" s="3">
        <v>2268.8946364109602</v>
      </c>
      <c r="E5058">
        <v>48</v>
      </c>
      <c r="F5058" s="5" t="str">
        <f t="shared" si="316"/>
        <v>Middle aged</v>
      </c>
      <c r="G5058" t="s">
        <v>9020</v>
      </c>
      <c r="H5058">
        <v>11</v>
      </c>
      <c r="I5058" t="str">
        <f t="shared" ref="I5058:I5121" si="317">IF(H5058=0, "No Purchases",
IF(H5058&lt;=1, "Rare Buyer",
IF(H5058&lt;=3, "Occasional Buyer",
IF(H5058&lt;=6, "Regular Buyer",
IF(H5058&lt;=12, "Frequent Buyer", "Very Frequent Buyer")))))</f>
        <v>Frequent Buyer</v>
      </c>
      <c r="J5058">
        <v>3</v>
      </c>
      <c r="K5058" t="str">
        <f t="shared" ref="K5058:K5121" si="318">IF(J5058&lt;=2, "Unsatisfied",
IF(J5058=3, "Neutral",
IF(J5058&gt;=4, "Satisfied", "N/A")))</f>
        <v>Neutral</v>
      </c>
      <c r="L5058">
        <v>1</v>
      </c>
      <c r="M5058" t="str">
        <f t="shared" ref="M5058:M5121" si="319">IF(L5058=0, "No Intent", IF(L5058=1,"Intent to Purchase", "N/A"))</f>
        <v>Intent to Purchase</v>
      </c>
    </row>
    <row r="5059" spans="1:13">
      <c r="A5059">
        <v>10931</v>
      </c>
      <c r="B5059" t="s">
        <v>9</v>
      </c>
      <c r="C5059" t="s">
        <v>18</v>
      </c>
      <c r="D5059" s="3">
        <v>2742.0253987678202</v>
      </c>
      <c r="E5059">
        <v>50</v>
      </c>
      <c r="F5059" s="5" t="str">
        <f t="shared" si="316"/>
        <v>Mature Adult</v>
      </c>
      <c r="G5059" t="s">
        <v>9020</v>
      </c>
      <c r="H5059">
        <v>2</v>
      </c>
      <c r="I5059" t="str">
        <f t="shared" si="317"/>
        <v>Occasional Buyer</v>
      </c>
      <c r="J5059">
        <v>3</v>
      </c>
      <c r="K5059" t="str">
        <f t="shared" si="318"/>
        <v>Neutral</v>
      </c>
      <c r="L5059">
        <v>1</v>
      </c>
      <c r="M5059" t="str">
        <f t="shared" si="319"/>
        <v>Intent to Purchase</v>
      </c>
    </row>
    <row r="5060" spans="1:13">
      <c r="A5060">
        <v>10932</v>
      </c>
      <c r="B5060" t="s">
        <v>31</v>
      </c>
      <c r="C5060" t="s">
        <v>13</v>
      </c>
      <c r="D5060" s="3">
        <v>628.31436790093198</v>
      </c>
      <c r="E5060">
        <v>18</v>
      </c>
      <c r="F5060" s="5" t="str">
        <f t="shared" si="316"/>
        <v>Adolescent</v>
      </c>
      <c r="G5060" t="s">
        <v>9020</v>
      </c>
      <c r="H5060">
        <v>17</v>
      </c>
      <c r="I5060" t="str">
        <f t="shared" si="317"/>
        <v>Very Frequent Buyer</v>
      </c>
      <c r="J5060">
        <v>4</v>
      </c>
      <c r="K5060" t="str">
        <f t="shared" si="318"/>
        <v>Satisfied</v>
      </c>
      <c r="L5060">
        <v>1</v>
      </c>
      <c r="M5060" t="str">
        <f t="shared" si="319"/>
        <v>Intent to Purchase</v>
      </c>
    </row>
    <row r="5061" spans="1:13">
      <c r="A5061">
        <v>10933</v>
      </c>
      <c r="B5061" t="s">
        <v>9</v>
      </c>
      <c r="C5061" t="s">
        <v>22</v>
      </c>
      <c r="D5061" s="3">
        <v>2415.1217568875099</v>
      </c>
      <c r="E5061">
        <v>22</v>
      </c>
      <c r="F5061" s="5" t="str">
        <f t="shared" si="316"/>
        <v>Young Adult</v>
      </c>
      <c r="G5061" t="s">
        <v>9019</v>
      </c>
      <c r="H5061">
        <v>17</v>
      </c>
      <c r="I5061" t="str">
        <f t="shared" si="317"/>
        <v>Very Frequent Buyer</v>
      </c>
      <c r="J5061">
        <v>1</v>
      </c>
      <c r="K5061" t="str">
        <f t="shared" si="318"/>
        <v>Unsatisfied</v>
      </c>
      <c r="L5061">
        <v>0</v>
      </c>
      <c r="M5061" t="str">
        <f t="shared" si="319"/>
        <v>No Intent</v>
      </c>
    </row>
    <row r="5062" spans="1:13">
      <c r="A5062">
        <v>10934</v>
      </c>
      <c r="B5062" t="s">
        <v>24</v>
      </c>
      <c r="C5062" t="s">
        <v>18</v>
      </c>
      <c r="D5062" s="3">
        <v>2907.52281794179</v>
      </c>
      <c r="E5062">
        <v>22</v>
      </c>
      <c r="F5062" s="5" t="str">
        <f t="shared" si="316"/>
        <v>Young Adult</v>
      </c>
      <c r="G5062" t="s">
        <v>9019</v>
      </c>
      <c r="H5062">
        <v>18</v>
      </c>
      <c r="I5062" t="str">
        <f t="shared" si="317"/>
        <v>Very Frequent Buyer</v>
      </c>
      <c r="J5062">
        <v>2</v>
      </c>
      <c r="K5062" t="str">
        <f t="shared" si="318"/>
        <v>Unsatisfied</v>
      </c>
      <c r="L5062">
        <v>0</v>
      </c>
      <c r="M5062" t="str">
        <f t="shared" si="319"/>
        <v>No Intent</v>
      </c>
    </row>
    <row r="5063" spans="1:13">
      <c r="A5063">
        <v>10935</v>
      </c>
      <c r="B5063" t="s">
        <v>15</v>
      </c>
      <c r="C5063" t="s">
        <v>10</v>
      </c>
      <c r="D5063" s="3">
        <v>886.23789763369302</v>
      </c>
      <c r="E5063">
        <v>35</v>
      </c>
      <c r="F5063" s="5" t="str">
        <f t="shared" si="316"/>
        <v>Adult</v>
      </c>
      <c r="G5063" t="s">
        <v>9019</v>
      </c>
      <c r="H5063">
        <v>8</v>
      </c>
      <c r="I5063" t="str">
        <f t="shared" si="317"/>
        <v>Frequent Buyer</v>
      </c>
      <c r="J5063">
        <v>2</v>
      </c>
      <c r="K5063" t="str">
        <f t="shared" si="318"/>
        <v>Unsatisfied</v>
      </c>
      <c r="L5063">
        <v>0</v>
      </c>
      <c r="M5063" t="str">
        <f t="shared" si="319"/>
        <v>No Intent</v>
      </c>
    </row>
    <row r="5064" spans="1:13">
      <c r="A5064">
        <v>10936</v>
      </c>
      <c r="B5064" t="s">
        <v>12</v>
      </c>
      <c r="C5064" t="s">
        <v>22</v>
      </c>
      <c r="D5064" s="3">
        <v>2440.59805255128</v>
      </c>
      <c r="E5064">
        <v>69</v>
      </c>
      <c r="F5064" s="5" t="str">
        <f t="shared" si="316"/>
        <v>Senior</v>
      </c>
      <c r="G5064" t="s">
        <v>9020</v>
      </c>
      <c r="H5064">
        <v>5</v>
      </c>
      <c r="I5064" t="str">
        <f t="shared" si="317"/>
        <v>Regular Buyer</v>
      </c>
      <c r="J5064">
        <v>4</v>
      </c>
      <c r="K5064" t="str">
        <f t="shared" si="318"/>
        <v>Satisfied</v>
      </c>
      <c r="L5064">
        <v>1</v>
      </c>
      <c r="M5064" t="str">
        <f t="shared" si="319"/>
        <v>Intent to Purchase</v>
      </c>
    </row>
    <row r="5065" spans="1:13">
      <c r="A5065">
        <v>10937</v>
      </c>
      <c r="B5065" t="s">
        <v>15</v>
      </c>
      <c r="C5065" t="s">
        <v>10</v>
      </c>
      <c r="D5065" s="3">
        <v>2381.4297673083302</v>
      </c>
      <c r="E5065">
        <v>54</v>
      </c>
      <c r="F5065" s="5" t="str">
        <f t="shared" si="316"/>
        <v>Mature Adult</v>
      </c>
      <c r="G5065" t="s">
        <v>9019</v>
      </c>
      <c r="H5065">
        <v>12</v>
      </c>
      <c r="I5065" t="str">
        <f t="shared" si="317"/>
        <v>Frequent Buyer</v>
      </c>
      <c r="J5065">
        <v>4</v>
      </c>
      <c r="K5065" t="str">
        <f t="shared" si="318"/>
        <v>Satisfied</v>
      </c>
      <c r="L5065">
        <v>1</v>
      </c>
      <c r="M5065" t="str">
        <f t="shared" si="319"/>
        <v>Intent to Purchase</v>
      </c>
    </row>
    <row r="5066" spans="1:13">
      <c r="A5066">
        <v>10938</v>
      </c>
      <c r="B5066" t="s">
        <v>24</v>
      </c>
      <c r="C5066" t="s">
        <v>18</v>
      </c>
      <c r="D5066" s="3">
        <v>1147.2086554120999</v>
      </c>
      <c r="E5066">
        <v>55</v>
      </c>
      <c r="F5066" s="5" t="str">
        <f t="shared" si="316"/>
        <v>Mature Adult</v>
      </c>
      <c r="G5066" t="s">
        <v>9020</v>
      </c>
      <c r="H5066">
        <v>13</v>
      </c>
      <c r="I5066" t="str">
        <f t="shared" si="317"/>
        <v>Very Frequent Buyer</v>
      </c>
      <c r="J5066">
        <v>2</v>
      </c>
      <c r="K5066" t="str">
        <f t="shared" si="318"/>
        <v>Unsatisfied</v>
      </c>
      <c r="L5066">
        <v>1</v>
      </c>
      <c r="M5066" t="str">
        <f t="shared" si="319"/>
        <v>Intent to Purchase</v>
      </c>
    </row>
    <row r="5067" spans="1:13">
      <c r="A5067">
        <v>10939</v>
      </c>
      <c r="B5067" t="s">
        <v>15</v>
      </c>
      <c r="C5067" t="s">
        <v>18</v>
      </c>
      <c r="D5067" s="3">
        <v>1283.7301007603201</v>
      </c>
      <c r="E5067">
        <v>48</v>
      </c>
      <c r="F5067" s="5" t="str">
        <f t="shared" si="316"/>
        <v>Middle aged</v>
      </c>
      <c r="G5067" t="s">
        <v>9019</v>
      </c>
      <c r="H5067">
        <v>9</v>
      </c>
      <c r="I5067" t="str">
        <f t="shared" si="317"/>
        <v>Frequent Buyer</v>
      </c>
      <c r="J5067">
        <v>1</v>
      </c>
      <c r="K5067" t="str">
        <f t="shared" si="318"/>
        <v>Unsatisfied</v>
      </c>
      <c r="L5067">
        <v>0</v>
      </c>
      <c r="M5067" t="str">
        <f t="shared" si="319"/>
        <v>No Intent</v>
      </c>
    </row>
    <row r="5068" spans="1:13">
      <c r="A5068">
        <v>10940</v>
      </c>
      <c r="B5068" t="s">
        <v>12</v>
      </c>
      <c r="C5068" t="s">
        <v>13</v>
      </c>
      <c r="D5068" s="3">
        <v>1823.2051406257001</v>
      </c>
      <c r="E5068">
        <v>52</v>
      </c>
      <c r="F5068" s="5" t="str">
        <f t="shared" si="316"/>
        <v>Mature Adult</v>
      </c>
      <c r="G5068" t="s">
        <v>9019</v>
      </c>
      <c r="H5068">
        <v>9</v>
      </c>
      <c r="I5068" t="str">
        <f t="shared" si="317"/>
        <v>Frequent Buyer</v>
      </c>
      <c r="J5068">
        <v>3</v>
      </c>
      <c r="K5068" t="str">
        <f t="shared" si="318"/>
        <v>Neutral</v>
      </c>
      <c r="L5068">
        <v>0</v>
      </c>
      <c r="M5068" t="str">
        <f t="shared" si="319"/>
        <v>No Intent</v>
      </c>
    </row>
    <row r="5069" spans="1:13">
      <c r="A5069">
        <v>10941</v>
      </c>
      <c r="B5069" t="s">
        <v>31</v>
      </c>
      <c r="C5069" t="s">
        <v>13</v>
      </c>
      <c r="D5069" s="3">
        <v>1411.16757306409</v>
      </c>
      <c r="E5069">
        <v>47</v>
      </c>
      <c r="F5069" s="5" t="str">
        <f t="shared" si="316"/>
        <v>Middle aged</v>
      </c>
      <c r="G5069" t="s">
        <v>9019</v>
      </c>
      <c r="H5069">
        <v>8</v>
      </c>
      <c r="I5069" t="str">
        <f t="shared" si="317"/>
        <v>Frequent Buyer</v>
      </c>
      <c r="J5069">
        <v>4</v>
      </c>
      <c r="K5069" t="str">
        <f t="shared" si="318"/>
        <v>Satisfied</v>
      </c>
      <c r="L5069">
        <v>1</v>
      </c>
      <c r="M5069" t="str">
        <f t="shared" si="319"/>
        <v>Intent to Purchase</v>
      </c>
    </row>
    <row r="5070" spans="1:13">
      <c r="A5070">
        <v>10942</v>
      </c>
      <c r="B5070" t="s">
        <v>31</v>
      </c>
      <c r="C5070" t="s">
        <v>13</v>
      </c>
      <c r="D5070" s="3">
        <v>1417.7274018349899</v>
      </c>
      <c r="E5070">
        <v>58</v>
      </c>
      <c r="F5070" s="5" t="str">
        <f t="shared" si="316"/>
        <v>Mature Adult</v>
      </c>
      <c r="G5070" t="s">
        <v>9019</v>
      </c>
      <c r="H5070">
        <v>4</v>
      </c>
      <c r="I5070" t="str">
        <f t="shared" si="317"/>
        <v>Regular Buyer</v>
      </c>
      <c r="J5070">
        <v>5</v>
      </c>
      <c r="K5070" t="str">
        <f t="shared" si="318"/>
        <v>Satisfied</v>
      </c>
      <c r="L5070">
        <v>1</v>
      </c>
      <c r="M5070" t="str">
        <f t="shared" si="319"/>
        <v>Intent to Purchase</v>
      </c>
    </row>
    <row r="5071" spans="1:13">
      <c r="A5071">
        <v>10943</v>
      </c>
      <c r="B5071" t="s">
        <v>31</v>
      </c>
      <c r="C5071" t="s">
        <v>10</v>
      </c>
      <c r="D5071" s="3">
        <v>2458.2035098096198</v>
      </c>
      <c r="E5071">
        <v>25</v>
      </c>
      <c r="F5071" s="5" t="str">
        <f t="shared" si="316"/>
        <v>Young Adult</v>
      </c>
      <c r="G5071" t="s">
        <v>9019</v>
      </c>
      <c r="H5071">
        <v>5</v>
      </c>
      <c r="I5071" t="str">
        <f t="shared" si="317"/>
        <v>Regular Buyer</v>
      </c>
      <c r="J5071">
        <v>2</v>
      </c>
      <c r="K5071" t="str">
        <f t="shared" si="318"/>
        <v>Unsatisfied</v>
      </c>
      <c r="L5071">
        <v>0</v>
      </c>
      <c r="M5071" t="str">
        <f t="shared" si="319"/>
        <v>No Intent</v>
      </c>
    </row>
    <row r="5072" spans="1:13">
      <c r="A5072">
        <v>10944</v>
      </c>
      <c r="B5072" t="s">
        <v>9</v>
      </c>
      <c r="C5072" t="s">
        <v>18</v>
      </c>
      <c r="D5072" s="3">
        <v>2209.7012191560898</v>
      </c>
      <c r="E5072">
        <v>67</v>
      </c>
      <c r="F5072" s="5" t="str">
        <f t="shared" si="316"/>
        <v>Senior</v>
      </c>
      <c r="G5072" t="s">
        <v>9020</v>
      </c>
      <c r="H5072">
        <v>8</v>
      </c>
      <c r="I5072" t="str">
        <f t="shared" si="317"/>
        <v>Frequent Buyer</v>
      </c>
      <c r="J5072">
        <v>2</v>
      </c>
      <c r="K5072" t="str">
        <f t="shared" si="318"/>
        <v>Unsatisfied</v>
      </c>
      <c r="L5072">
        <v>1</v>
      </c>
      <c r="M5072" t="str">
        <f t="shared" si="319"/>
        <v>Intent to Purchase</v>
      </c>
    </row>
    <row r="5073" spans="1:13">
      <c r="A5073">
        <v>10945</v>
      </c>
      <c r="B5073" t="s">
        <v>24</v>
      </c>
      <c r="C5073" t="s">
        <v>13</v>
      </c>
      <c r="D5073" s="3">
        <v>2082.7042780862698</v>
      </c>
      <c r="E5073">
        <v>27</v>
      </c>
      <c r="F5073" s="5" t="str">
        <f t="shared" si="316"/>
        <v>Young Adult</v>
      </c>
      <c r="G5073" t="s">
        <v>9019</v>
      </c>
      <c r="H5073">
        <v>19</v>
      </c>
      <c r="I5073" t="str">
        <f t="shared" si="317"/>
        <v>Very Frequent Buyer</v>
      </c>
      <c r="J5073">
        <v>5</v>
      </c>
      <c r="K5073" t="str">
        <f t="shared" si="318"/>
        <v>Satisfied</v>
      </c>
      <c r="L5073">
        <v>0</v>
      </c>
      <c r="M5073" t="str">
        <f t="shared" si="319"/>
        <v>No Intent</v>
      </c>
    </row>
    <row r="5074" spans="1:13">
      <c r="A5074">
        <v>10946</v>
      </c>
      <c r="B5074" t="s">
        <v>15</v>
      </c>
      <c r="C5074" t="s">
        <v>10</v>
      </c>
      <c r="D5074" s="3">
        <v>158.85547878018099</v>
      </c>
      <c r="E5074">
        <v>45</v>
      </c>
      <c r="F5074" s="5" t="str">
        <f t="shared" si="316"/>
        <v>Middle aged</v>
      </c>
      <c r="G5074" t="s">
        <v>9020</v>
      </c>
      <c r="H5074">
        <v>7</v>
      </c>
      <c r="I5074" t="str">
        <f t="shared" si="317"/>
        <v>Frequent Buyer</v>
      </c>
      <c r="J5074">
        <v>2</v>
      </c>
      <c r="K5074" t="str">
        <f t="shared" si="318"/>
        <v>Unsatisfied</v>
      </c>
      <c r="L5074">
        <v>1</v>
      </c>
      <c r="M5074" t="str">
        <f t="shared" si="319"/>
        <v>Intent to Purchase</v>
      </c>
    </row>
    <row r="5075" spans="1:13">
      <c r="A5075">
        <v>10947</v>
      </c>
      <c r="B5075" t="s">
        <v>12</v>
      </c>
      <c r="C5075" t="s">
        <v>10</v>
      </c>
      <c r="D5075" s="3">
        <v>1863.68161243345</v>
      </c>
      <c r="E5075">
        <v>34</v>
      </c>
      <c r="F5075" s="5" t="str">
        <f t="shared" si="316"/>
        <v>Adult</v>
      </c>
      <c r="G5075" t="s">
        <v>9019</v>
      </c>
      <c r="H5075">
        <v>7</v>
      </c>
      <c r="I5075" t="str">
        <f t="shared" si="317"/>
        <v>Frequent Buyer</v>
      </c>
      <c r="J5075">
        <v>2</v>
      </c>
      <c r="K5075" t="str">
        <f t="shared" si="318"/>
        <v>Unsatisfied</v>
      </c>
      <c r="L5075">
        <v>0</v>
      </c>
      <c r="M5075" t="str">
        <f t="shared" si="319"/>
        <v>No Intent</v>
      </c>
    </row>
    <row r="5076" spans="1:13">
      <c r="A5076">
        <v>10948</v>
      </c>
      <c r="B5076" t="s">
        <v>15</v>
      </c>
      <c r="C5076" t="s">
        <v>13</v>
      </c>
      <c r="D5076" s="3">
        <v>2252.6533070168002</v>
      </c>
      <c r="E5076">
        <v>31</v>
      </c>
      <c r="F5076" s="5" t="str">
        <f t="shared" si="316"/>
        <v>Adult</v>
      </c>
      <c r="G5076" t="s">
        <v>9020</v>
      </c>
      <c r="H5076">
        <v>14</v>
      </c>
      <c r="I5076" t="str">
        <f t="shared" si="317"/>
        <v>Very Frequent Buyer</v>
      </c>
      <c r="J5076">
        <v>1</v>
      </c>
      <c r="K5076" t="str">
        <f t="shared" si="318"/>
        <v>Unsatisfied</v>
      </c>
      <c r="L5076">
        <v>1</v>
      </c>
      <c r="M5076" t="str">
        <f t="shared" si="319"/>
        <v>Intent to Purchase</v>
      </c>
    </row>
    <row r="5077" spans="1:13">
      <c r="A5077">
        <v>10949</v>
      </c>
      <c r="B5077" t="s">
        <v>15</v>
      </c>
      <c r="C5077" t="s">
        <v>13</v>
      </c>
      <c r="D5077" s="3">
        <v>1221.60661672027</v>
      </c>
      <c r="E5077">
        <v>50</v>
      </c>
      <c r="F5077" s="5" t="str">
        <f t="shared" si="316"/>
        <v>Mature Adult</v>
      </c>
      <c r="G5077" t="s">
        <v>9019</v>
      </c>
      <c r="H5077">
        <v>14</v>
      </c>
      <c r="I5077" t="str">
        <f t="shared" si="317"/>
        <v>Very Frequent Buyer</v>
      </c>
      <c r="J5077">
        <v>1</v>
      </c>
      <c r="K5077" t="str">
        <f t="shared" si="318"/>
        <v>Unsatisfied</v>
      </c>
      <c r="L5077">
        <v>0</v>
      </c>
      <c r="M5077" t="str">
        <f t="shared" si="319"/>
        <v>No Intent</v>
      </c>
    </row>
    <row r="5078" spans="1:13">
      <c r="A5078">
        <v>10950</v>
      </c>
      <c r="B5078" t="s">
        <v>12</v>
      </c>
      <c r="C5078" t="s">
        <v>28</v>
      </c>
      <c r="D5078" s="3">
        <v>2980.6180010612402</v>
      </c>
      <c r="E5078">
        <v>69</v>
      </c>
      <c r="F5078" s="5" t="str">
        <f t="shared" si="316"/>
        <v>Senior</v>
      </c>
      <c r="G5078" t="s">
        <v>9020</v>
      </c>
      <c r="H5078">
        <v>4</v>
      </c>
      <c r="I5078" t="str">
        <f t="shared" si="317"/>
        <v>Regular Buyer</v>
      </c>
      <c r="J5078">
        <v>3</v>
      </c>
      <c r="K5078" t="str">
        <f t="shared" si="318"/>
        <v>Neutral</v>
      </c>
      <c r="L5078">
        <v>1</v>
      </c>
      <c r="M5078" t="str">
        <f t="shared" si="319"/>
        <v>Intent to Purchase</v>
      </c>
    </row>
    <row r="5079" spans="1:13">
      <c r="A5079">
        <v>10951</v>
      </c>
      <c r="B5079" t="s">
        <v>9</v>
      </c>
      <c r="C5079" t="s">
        <v>18</v>
      </c>
      <c r="D5079" s="3">
        <v>1505.04102012267</v>
      </c>
      <c r="E5079">
        <v>25</v>
      </c>
      <c r="F5079" s="5" t="str">
        <f t="shared" si="316"/>
        <v>Young Adult</v>
      </c>
      <c r="G5079" t="s">
        <v>9020</v>
      </c>
      <c r="H5079">
        <v>12</v>
      </c>
      <c r="I5079" t="str">
        <f t="shared" si="317"/>
        <v>Frequent Buyer</v>
      </c>
      <c r="J5079">
        <v>5</v>
      </c>
      <c r="K5079" t="str">
        <f t="shared" si="318"/>
        <v>Satisfied</v>
      </c>
      <c r="L5079">
        <v>1</v>
      </c>
      <c r="M5079" t="str">
        <f t="shared" si="319"/>
        <v>Intent to Purchase</v>
      </c>
    </row>
    <row r="5080" spans="1:13">
      <c r="A5080">
        <v>10952</v>
      </c>
      <c r="B5080" t="s">
        <v>31</v>
      </c>
      <c r="C5080" t="s">
        <v>22</v>
      </c>
      <c r="D5080" s="3">
        <v>1309.0991965599901</v>
      </c>
      <c r="E5080">
        <v>62</v>
      </c>
      <c r="F5080" s="5" t="str">
        <f t="shared" si="316"/>
        <v>Senior</v>
      </c>
      <c r="G5080" t="s">
        <v>9019</v>
      </c>
      <c r="H5080">
        <v>3</v>
      </c>
      <c r="I5080" t="str">
        <f t="shared" si="317"/>
        <v>Occasional Buyer</v>
      </c>
      <c r="J5080">
        <v>4</v>
      </c>
      <c r="K5080" t="str">
        <f t="shared" si="318"/>
        <v>Satisfied</v>
      </c>
      <c r="L5080">
        <v>1</v>
      </c>
      <c r="M5080" t="str">
        <f t="shared" si="319"/>
        <v>Intent to Purchase</v>
      </c>
    </row>
    <row r="5081" spans="1:13">
      <c r="A5081">
        <v>10953</v>
      </c>
      <c r="B5081" t="s">
        <v>24</v>
      </c>
      <c r="C5081" t="s">
        <v>18</v>
      </c>
      <c r="D5081" s="3">
        <v>1334.6311431464801</v>
      </c>
      <c r="E5081">
        <v>29</v>
      </c>
      <c r="F5081" s="5" t="str">
        <f t="shared" si="316"/>
        <v>Young Adult</v>
      </c>
      <c r="G5081" t="s">
        <v>9020</v>
      </c>
      <c r="H5081">
        <v>19</v>
      </c>
      <c r="I5081" t="str">
        <f t="shared" si="317"/>
        <v>Very Frequent Buyer</v>
      </c>
      <c r="J5081">
        <v>1</v>
      </c>
      <c r="K5081" t="str">
        <f t="shared" si="318"/>
        <v>Unsatisfied</v>
      </c>
      <c r="L5081">
        <v>0</v>
      </c>
      <c r="M5081" t="str">
        <f t="shared" si="319"/>
        <v>No Intent</v>
      </c>
    </row>
    <row r="5082" spans="1:13">
      <c r="A5082">
        <v>10954</v>
      </c>
      <c r="B5082" t="s">
        <v>9</v>
      </c>
      <c r="C5082" t="s">
        <v>22</v>
      </c>
      <c r="D5082" s="3">
        <v>2014.79794769758</v>
      </c>
      <c r="E5082">
        <v>69</v>
      </c>
      <c r="F5082" s="5" t="str">
        <f t="shared" si="316"/>
        <v>Senior</v>
      </c>
      <c r="G5082" t="s">
        <v>9020</v>
      </c>
      <c r="H5082">
        <v>1</v>
      </c>
      <c r="I5082" t="str">
        <f t="shared" si="317"/>
        <v>Rare Buyer</v>
      </c>
      <c r="J5082">
        <v>2</v>
      </c>
      <c r="K5082" t="str">
        <f t="shared" si="318"/>
        <v>Unsatisfied</v>
      </c>
      <c r="L5082">
        <v>1</v>
      </c>
      <c r="M5082" t="str">
        <f t="shared" si="319"/>
        <v>Intent to Purchase</v>
      </c>
    </row>
    <row r="5083" spans="1:13">
      <c r="A5083">
        <v>10955</v>
      </c>
      <c r="B5083" t="s">
        <v>24</v>
      </c>
      <c r="C5083" t="s">
        <v>10</v>
      </c>
      <c r="D5083" s="3">
        <v>361.21612507768299</v>
      </c>
      <c r="E5083">
        <v>53</v>
      </c>
      <c r="F5083" s="5" t="str">
        <f t="shared" si="316"/>
        <v>Mature Adult</v>
      </c>
      <c r="G5083" t="s">
        <v>9019</v>
      </c>
      <c r="H5083">
        <v>9</v>
      </c>
      <c r="I5083" t="str">
        <f t="shared" si="317"/>
        <v>Frequent Buyer</v>
      </c>
      <c r="J5083">
        <v>3</v>
      </c>
      <c r="K5083" t="str">
        <f t="shared" si="318"/>
        <v>Neutral</v>
      </c>
      <c r="L5083">
        <v>0</v>
      </c>
      <c r="M5083" t="str">
        <f t="shared" si="319"/>
        <v>No Intent</v>
      </c>
    </row>
    <row r="5084" spans="1:13">
      <c r="A5084">
        <v>10956</v>
      </c>
      <c r="B5084" t="s">
        <v>12</v>
      </c>
      <c r="C5084" t="s">
        <v>13</v>
      </c>
      <c r="D5084" s="3">
        <v>2382.6857810423598</v>
      </c>
      <c r="E5084">
        <v>36</v>
      </c>
      <c r="F5084" s="5" t="str">
        <f t="shared" si="316"/>
        <v>Adult</v>
      </c>
      <c r="G5084" t="s">
        <v>9019</v>
      </c>
      <c r="H5084">
        <v>7</v>
      </c>
      <c r="I5084" t="str">
        <f t="shared" si="317"/>
        <v>Frequent Buyer</v>
      </c>
      <c r="J5084">
        <v>5</v>
      </c>
      <c r="K5084" t="str">
        <f t="shared" si="318"/>
        <v>Satisfied</v>
      </c>
      <c r="L5084">
        <v>1</v>
      </c>
      <c r="M5084" t="str">
        <f t="shared" si="319"/>
        <v>Intent to Purchase</v>
      </c>
    </row>
    <row r="5085" spans="1:13">
      <c r="A5085">
        <v>10957</v>
      </c>
      <c r="B5085" t="s">
        <v>12</v>
      </c>
      <c r="C5085" t="s">
        <v>10</v>
      </c>
      <c r="D5085" s="3">
        <v>1050.30328109168</v>
      </c>
      <c r="E5085">
        <v>28</v>
      </c>
      <c r="F5085" s="5" t="str">
        <f t="shared" si="316"/>
        <v>Young Adult</v>
      </c>
      <c r="G5085" t="s">
        <v>9019</v>
      </c>
      <c r="H5085">
        <v>11</v>
      </c>
      <c r="I5085" t="str">
        <f t="shared" si="317"/>
        <v>Frequent Buyer</v>
      </c>
      <c r="J5085">
        <v>2</v>
      </c>
      <c r="K5085" t="str">
        <f t="shared" si="318"/>
        <v>Unsatisfied</v>
      </c>
      <c r="L5085">
        <v>0</v>
      </c>
      <c r="M5085" t="str">
        <f t="shared" si="319"/>
        <v>No Intent</v>
      </c>
    </row>
    <row r="5086" spans="1:13">
      <c r="A5086">
        <v>10958</v>
      </c>
      <c r="B5086" t="s">
        <v>9</v>
      </c>
      <c r="C5086" t="s">
        <v>22</v>
      </c>
      <c r="D5086" s="3">
        <v>1312.6982813680199</v>
      </c>
      <c r="E5086">
        <v>67</v>
      </c>
      <c r="F5086" s="5" t="str">
        <f t="shared" si="316"/>
        <v>Senior</v>
      </c>
      <c r="G5086" t="s">
        <v>9020</v>
      </c>
      <c r="H5086">
        <v>13</v>
      </c>
      <c r="I5086" t="str">
        <f t="shared" si="317"/>
        <v>Very Frequent Buyer</v>
      </c>
      <c r="J5086">
        <v>4</v>
      </c>
      <c r="K5086" t="str">
        <f t="shared" si="318"/>
        <v>Satisfied</v>
      </c>
      <c r="L5086">
        <v>1</v>
      </c>
      <c r="M5086" t="str">
        <f t="shared" si="319"/>
        <v>Intent to Purchase</v>
      </c>
    </row>
    <row r="5087" spans="1:13">
      <c r="A5087">
        <v>10959</v>
      </c>
      <c r="B5087" t="s">
        <v>12</v>
      </c>
      <c r="C5087" t="s">
        <v>10</v>
      </c>
      <c r="D5087" s="3">
        <v>851.33582340921703</v>
      </c>
      <c r="E5087">
        <v>50</v>
      </c>
      <c r="F5087" s="5" t="str">
        <f t="shared" si="316"/>
        <v>Mature Adult</v>
      </c>
      <c r="G5087" t="s">
        <v>9020</v>
      </c>
      <c r="H5087">
        <v>17</v>
      </c>
      <c r="I5087" t="str">
        <f t="shared" si="317"/>
        <v>Very Frequent Buyer</v>
      </c>
      <c r="J5087">
        <v>2</v>
      </c>
      <c r="K5087" t="str">
        <f t="shared" si="318"/>
        <v>Unsatisfied</v>
      </c>
      <c r="L5087">
        <v>1</v>
      </c>
      <c r="M5087" t="str">
        <f t="shared" si="319"/>
        <v>Intent to Purchase</v>
      </c>
    </row>
    <row r="5088" spans="1:13">
      <c r="A5088">
        <v>10960</v>
      </c>
      <c r="B5088" t="s">
        <v>15</v>
      </c>
      <c r="C5088" t="s">
        <v>28</v>
      </c>
      <c r="D5088" s="3">
        <v>2212.7451059425998</v>
      </c>
      <c r="E5088">
        <v>65</v>
      </c>
      <c r="F5088" s="5" t="str">
        <f t="shared" si="316"/>
        <v>Senior</v>
      </c>
      <c r="G5088" t="s">
        <v>9019</v>
      </c>
      <c r="H5088">
        <v>12</v>
      </c>
      <c r="I5088" t="str">
        <f t="shared" si="317"/>
        <v>Frequent Buyer</v>
      </c>
      <c r="J5088">
        <v>1</v>
      </c>
      <c r="K5088" t="str">
        <f t="shared" si="318"/>
        <v>Unsatisfied</v>
      </c>
      <c r="L5088">
        <v>0</v>
      </c>
      <c r="M5088" t="str">
        <f t="shared" si="319"/>
        <v>No Intent</v>
      </c>
    </row>
    <row r="5089" spans="1:13">
      <c r="A5089">
        <v>10961</v>
      </c>
      <c r="B5089" t="s">
        <v>31</v>
      </c>
      <c r="C5089" t="s">
        <v>10</v>
      </c>
      <c r="D5089" s="3">
        <v>2574.3400350665702</v>
      </c>
      <c r="E5089">
        <v>64</v>
      </c>
      <c r="F5089" s="5" t="str">
        <f t="shared" si="316"/>
        <v>Senior</v>
      </c>
      <c r="G5089" t="s">
        <v>9020</v>
      </c>
      <c r="H5089">
        <v>2</v>
      </c>
      <c r="I5089" t="str">
        <f t="shared" si="317"/>
        <v>Occasional Buyer</v>
      </c>
      <c r="J5089">
        <v>3</v>
      </c>
      <c r="K5089" t="str">
        <f t="shared" si="318"/>
        <v>Neutral</v>
      </c>
      <c r="L5089">
        <v>1</v>
      </c>
      <c r="M5089" t="str">
        <f t="shared" si="319"/>
        <v>Intent to Purchase</v>
      </c>
    </row>
    <row r="5090" spans="1:13">
      <c r="A5090">
        <v>10962</v>
      </c>
      <c r="B5090" t="s">
        <v>12</v>
      </c>
      <c r="C5090" t="s">
        <v>13</v>
      </c>
      <c r="D5090" s="3">
        <v>2334.9366913095701</v>
      </c>
      <c r="E5090">
        <v>56</v>
      </c>
      <c r="F5090" s="5" t="str">
        <f t="shared" si="316"/>
        <v>Mature Adult</v>
      </c>
      <c r="G5090" t="s">
        <v>9019</v>
      </c>
      <c r="H5090">
        <v>17</v>
      </c>
      <c r="I5090" t="str">
        <f t="shared" si="317"/>
        <v>Very Frequent Buyer</v>
      </c>
      <c r="J5090">
        <v>4</v>
      </c>
      <c r="K5090" t="str">
        <f t="shared" si="318"/>
        <v>Satisfied</v>
      </c>
      <c r="L5090">
        <v>1</v>
      </c>
      <c r="M5090" t="str">
        <f t="shared" si="319"/>
        <v>Intent to Purchase</v>
      </c>
    </row>
    <row r="5091" spans="1:13">
      <c r="A5091">
        <v>10963</v>
      </c>
      <c r="B5091" t="s">
        <v>24</v>
      </c>
      <c r="C5091" t="s">
        <v>13</v>
      </c>
      <c r="D5091" s="3">
        <v>1920.3570356053301</v>
      </c>
      <c r="E5091">
        <v>42</v>
      </c>
      <c r="F5091" s="5" t="str">
        <f t="shared" si="316"/>
        <v>Middle aged</v>
      </c>
      <c r="G5091" t="s">
        <v>9020</v>
      </c>
      <c r="H5091">
        <v>16</v>
      </c>
      <c r="I5091" t="str">
        <f t="shared" si="317"/>
        <v>Very Frequent Buyer</v>
      </c>
      <c r="J5091">
        <v>2</v>
      </c>
      <c r="K5091" t="str">
        <f t="shared" si="318"/>
        <v>Unsatisfied</v>
      </c>
      <c r="L5091">
        <v>1</v>
      </c>
      <c r="M5091" t="str">
        <f t="shared" si="319"/>
        <v>Intent to Purchase</v>
      </c>
    </row>
    <row r="5092" spans="1:13">
      <c r="A5092">
        <v>10964</v>
      </c>
      <c r="B5092" t="s">
        <v>12</v>
      </c>
      <c r="C5092" t="s">
        <v>13</v>
      </c>
      <c r="D5092" s="3">
        <v>535.65645617672897</v>
      </c>
      <c r="E5092">
        <v>43</v>
      </c>
      <c r="F5092" s="5" t="str">
        <f t="shared" si="316"/>
        <v>Middle aged</v>
      </c>
      <c r="G5092" t="s">
        <v>9019</v>
      </c>
      <c r="H5092">
        <v>15</v>
      </c>
      <c r="I5092" t="str">
        <f t="shared" si="317"/>
        <v>Very Frequent Buyer</v>
      </c>
      <c r="J5092">
        <v>4</v>
      </c>
      <c r="K5092" t="str">
        <f t="shared" si="318"/>
        <v>Satisfied</v>
      </c>
      <c r="L5092">
        <v>1</v>
      </c>
      <c r="M5092" t="str">
        <f t="shared" si="319"/>
        <v>Intent to Purchase</v>
      </c>
    </row>
    <row r="5093" spans="1:13">
      <c r="A5093">
        <v>10965</v>
      </c>
      <c r="B5093" t="s">
        <v>31</v>
      </c>
      <c r="C5093" t="s">
        <v>13</v>
      </c>
      <c r="D5093" s="3">
        <v>1693.1302113358599</v>
      </c>
      <c r="E5093">
        <v>19</v>
      </c>
      <c r="F5093" s="5" t="str">
        <f t="shared" si="316"/>
        <v>Adolescent</v>
      </c>
      <c r="G5093" t="s">
        <v>9020</v>
      </c>
      <c r="H5093">
        <v>18</v>
      </c>
      <c r="I5093" t="str">
        <f t="shared" si="317"/>
        <v>Very Frequent Buyer</v>
      </c>
      <c r="J5093">
        <v>5</v>
      </c>
      <c r="K5093" t="str">
        <f t="shared" si="318"/>
        <v>Satisfied</v>
      </c>
      <c r="L5093">
        <v>1</v>
      </c>
      <c r="M5093" t="str">
        <f t="shared" si="319"/>
        <v>Intent to Purchase</v>
      </c>
    </row>
    <row r="5094" spans="1:13">
      <c r="A5094">
        <v>10966</v>
      </c>
      <c r="B5094" t="s">
        <v>12</v>
      </c>
      <c r="C5094" t="s">
        <v>22</v>
      </c>
      <c r="D5094" s="3">
        <v>2932.4606572961302</v>
      </c>
      <c r="E5094">
        <v>19</v>
      </c>
      <c r="F5094" s="5" t="str">
        <f t="shared" si="316"/>
        <v>Adolescent</v>
      </c>
      <c r="G5094" t="s">
        <v>9020</v>
      </c>
      <c r="H5094">
        <v>14</v>
      </c>
      <c r="I5094" t="str">
        <f t="shared" si="317"/>
        <v>Very Frequent Buyer</v>
      </c>
      <c r="J5094">
        <v>3</v>
      </c>
      <c r="K5094" t="str">
        <f t="shared" si="318"/>
        <v>Neutral</v>
      </c>
      <c r="L5094">
        <v>0</v>
      </c>
      <c r="M5094" t="str">
        <f t="shared" si="319"/>
        <v>No Intent</v>
      </c>
    </row>
    <row r="5095" spans="1:13">
      <c r="A5095">
        <v>10967</v>
      </c>
      <c r="B5095" t="s">
        <v>12</v>
      </c>
      <c r="C5095" t="s">
        <v>22</v>
      </c>
      <c r="D5095" s="3">
        <v>2275.8559972559601</v>
      </c>
      <c r="E5095">
        <v>67</v>
      </c>
      <c r="F5095" s="5" t="str">
        <f t="shared" si="316"/>
        <v>Senior</v>
      </c>
      <c r="G5095" t="s">
        <v>9019</v>
      </c>
      <c r="H5095">
        <v>16</v>
      </c>
      <c r="I5095" t="str">
        <f t="shared" si="317"/>
        <v>Very Frequent Buyer</v>
      </c>
      <c r="J5095">
        <v>3</v>
      </c>
      <c r="K5095" t="str">
        <f t="shared" si="318"/>
        <v>Neutral</v>
      </c>
      <c r="L5095">
        <v>0</v>
      </c>
      <c r="M5095" t="str">
        <f t="shared" si="319"/>
        <v>No Intent</v>
      </c>
    </row>
    <row r="5096" spans="1:13">
      <c r="A5096">
        <v>10968</v>
      </c>
      <c r="B5096" t="s">
        <v>9</v>
      </c>
      <c r="C5096" t="s">
        <v>22</v>
      </c>
      <c r="D5096" s="3">
        <v>2722.5160958175502</v>
      </c>
      <c r="E5096">
        <v>36</v>
      </c>
      <c r="F5096" s="5" t="str">
        <f t="shared" si="316"/>
        <v>Adult</v>
      </c>
      <c r="G5096" t="s">
        <v>9020</v>
      </c>
      <c r="H5096">
        <v>9</v>
      </c>
      <c r="I5096" t="str">
        <f t="shared" si="317"/>
        <v>Frequent Buyer</v>
      </c>
      <c r="J5096">
        <v>1</v>
      </c>
      <c r="K5096" t="str">
        <f t="shared" si="318"/>
        <v>Unsatisfied</v>
      </c>
      <c r="L5096">
        <v>1</v>
      </c>
      <c r="M5096" t="str">
        <f t="shared" si="319"/>
        <v>Intent to Purchase</v>
      </c>
    </row>
    <row r="5097" spans="1:13">
      <c r="A5097">
        <v>10969</v>
      </c>
      <c r="B5097" t="s">
        <v>15</v>
      </c>
      <c r="C5097" t="s">
        <v>10</v>
      </c>
      <c r="D5097" s="3">
        <v>829.50004588596801</v>
      </c>
      <c r="E5097">
        <v>23</v>
      </c>
      <c r="F5097" s="5" t="str">
        <f t="shared" si="316"/>
        <v>Young Adult</v>
      </c>
      <c r="G5097" t="s">
        <v>9019</v>
      </c>
      <c r="H5097">
        <v>4</v>
      </c>
      <c r="I5097" t="str">
        <f t="shared" si="317"/>
        <v>Regular Buyer</v>
      </c>
      <c r="J5097">
        <v>1</v>
      </c>
      <c r="K5097" t="str">
        <f t="shared" si="318"/>
        <v>Unsatisfied</v>
      </c>
      <c r="L5097">
        <v>0</v>
      </c>
      <c r="M5097" t="str">
        <f t="shared" si="319"/>
        <v>No Intent</v>
      </c>
    </row>
    <row r="5098" spans="1:13">
      <c r="A5098">
        <v>10970</v>
      </c>
      <c r="B5098" t="s">
        <v>12</v>
      </c>
      <c r="C5098" t="s">
        <v>13</v>
      </c>
      <c r="D5098" s="3">
        <v>1003.29603905557</v>
      </c>
      <c r="E5098">
        <v>54</v>
      </c>
      <c r="F5098" s="5" t="str">
        <f t="shared" si="316"/>
        <v>Mature Adult</v>
      </c>
      <c r="G5098" t="s">
        <v>9019</v>
      </c>
      <c r="H5098">
        <v>12</v>
      </c>
      <c r="I5098" t="str">
        <f t="shared" si="317"/>
        <v>Frequent Buyer</v>
      </c>
      <c r="J5098">
        <v>3</v>
      </c>
      <c r="K5098" t="str">
        <f t="shared" si="318"/>
        <v>Neutral</v>
      </c>
      <c r="L5098">
        <v>0</v>
      </c>
      <c r="M5098" t="str">
        <f t="shared" si="319"/>
        <v>No Intent</v>
      </c>
    </row>
    <row r="5099" spans="1:13">
      <c r="A5099">
        <v>10971</v>
      </c>
      <c r="B5099" t="s">
        <v>12</v>
      </c>
      <c r="C5099" t="s">
        <v>28</v>
      </c>
      <c r="D5099" s="3">
        <v>1790.3824891936199</v>
      </c>
      <c r="E5099">
        <v>31</v>
      </c>
      <c r="F5099" s="5" t="str">
        <f t="shared" si="316"/>
        <v>Adult</v>
      </c>
      <c r="G5099" t="s">
        <v>9019</v>
      </c>
      <c r="H5099">
        <v>8</v>
      </c>
      <c r="I5099" t="str">
        <f t="shared" si="317"/>
        <v>Frequent Buyer</v>
      </c>
      <c r="J5099">
        <v>5</v>
      </c>
      <c r="K5099" t="str">
        <f t="shared" si="318"/>
        <v>Satisfied</v>
      </c>
      <c r="L5099">
        <v>1</v>
      </c>
      <c r="M5099" t="str">
        <f t="shared" si="319"/>
        <v>Intent to Purchase</v>
      </c>
    </row>
    <row r="5100" spans="1:13">
      <c r="A5100">
        <v>10972</v>
      </c>
      <c r="B5100" t="s">
        <v>31</v>
      </c>
      <c r="C5100" t="s">
        <v>28</v>
      </c>
      <c r="D5100" s="3">
        <v>166.760650232329</v>
      </c>
      <c r="E5100">
        <v>36</v>
      </c>
      <c r="F5100" s="5" t="str">
        <f t="shared" ref="F5100:F5163" si="320">IF(E5100&lt;20,"Adolescent",IF(E5100&lt;30,"Young Adult",IF(E5100&lt;40,"Adult",IF(E5100&lt;50,"Middle aged",IF(E5100&lt;60,"Mature Adult","Senior")))))</f>
        <v>Adult</v>
      </c>
      <c r="G5100" t="s">
        <v>9020</v>
      </c>
      <c r="H5100">
        <v>8</v>
      </c>
      <c r="I5100" t="str">
        <f t="shared" si="317"/>
        <v>Frequent Buyer</v>
      </c>
      <c r="J5100">
        <v>5</v>
      </c>
      <c r="K5100" t="str">
        <f t="shared" si="318"/>
        <v>Satisfied</v>
      </c>
      <c r="L5100">
        <v>1</v>
      </c>
      <c r="M5100" t="str">
        <f t="shared" si="319"/>
        <v>Intent to Purchase</v>
      </c>
    </row>
    <row r="5101" spans="1:13">
      <c r="A5101">
        <v>10973</v>
      </c>
      <c r="B5101" t="s">
        <v>15</v>
      </c>
      <c r="C5101" t="s">
        <v>22</v>
      </c>
      <c r="D5101" s="3">
        <v>299.327336599077</v>
      </c>
      <c r="E5101">
        <v>34</v>
      </c>
      <c r="F5101" s="5" t="str">
        <f t="shared" si="320"/>
        <v>Adult</v>
      </c>
      <c r="G5101" t="s">
        <v>9019</v>
      </c>
      <c r="H5101">
        <v>16</v>
      </c>
      <c r="I5101" t="str">
        <f t="shared" si="317"/>
        <v>Very Frequent Buyer</v>
      </c>
      <c r="J5101">
        <v>3</v>
      </c>
      <c r="K5101" t="str">
        <f t="shared" si="318"/>
        <v>Neutral</v>
      </c>
      <c r="L5101">
        <v>0</v>
      </c>
      <c r="M5101" t="str">
        <f t="shared" si="319"/>
        <v>No Intent</v>
      </c>
    </row>
    <row r="5102" spans="1:13">
      <c r="A5102">
        <v>10974</v>
      </c>
      <c r="B5102" t="s">
        <v>9</v>
      </c>
      <c r="C5102" t="s">
        <v>22</v>
      </c>
      <c r="D5102" s="3">
        <v>2486.8694060790099</v>
      </c>
      <c r="E5102">
        <v>58</v>
      </c>
      <c r="F5102" s="5" t="str">
        <f t="shared" si="320"/>
        <v>Mature Adult</v>
      </c>
      <c r="G5102" t="s">
        <v>9019</v>
      </c>
      <c r="H5102">
        <v>18</v>
      </c>
      <c r="I5102" t="str">
        <f t="shared" si="317"/>
        <v>Very Frequent Buyer</v>
      </c>
      <c r="J5102">
        <v>4</v>
      </c>
      <c r="K5102" t="str">
        <f t="shared" si="318"/>
        <v>Satisfied</v>
      </c>
      <c r="L5102">
        <v>1</v>
      </c>
      <c r="M5102" t="str">
        <f t="shared" si="319"/>
        <v>Intent to Purchase</v>
      </c>
    </row>
    <row r="5103" spans="1:13">
      <c r="A5103">
        <v>10975</v>
      </c>
      <c r="B5103" t="s">
        <v>9</v>
      </c>
      <c r="C5103" t="s">
        <v>22</v>
      </c>
      <c r="D5103" s="3">
        <v>1334.2843326879299</v>
      </c>
      <c r="E5103">
        <v>57</v>
      </c>
      <c r="F5103" s="5" t="str">
        <f t="shared" si="320"/>
        <v>Mature Adult</v>
      </c>
      <c r="G5103" t="s">
        <v>9020</v>
      </c>
      <c r="H5103">
        <v>5</v>
      </c>
      <c r="I5103" t="str">
        <f t="shared" si="317"/>
        <v>Regular Buyer</v>
      </c>
      <c r="J5103">
        <v>3</v>
      </c>
      <c r="K5103" t="str">
        <f t="shared" si="318"/>
        <v>Neutral</v>
      </c>
      <c r="L5103">
        <v>1</v>
      </c>
      <c r="M5103" t="str">
        <f t="shared" si="319"/>
        <v>Intent to Purchase</v>
      </c>
    </row>
    <row r="5104" spans="1:13">
      <c r="A5104">
        <v>10976</v>
      </c>
      <c r="B5104" t="s">
        <v>15</v>
      </c>
      <c r="C5104" t="s">
        <v>28</v>
      </c>
      <c r="D5104" s="3">
        <v>2650.3515592496701</v>
      </c>
      <c r="E5104">
        <v>35</v>
      </c>
      <c r="F5104" s="5" t="str">
        <f t="shared" si="320"/>
        <v>Adult</v>
      </c>
      <c r="G5104" t="s">
        <v>9019</v>
      </c>
      <c r="H5104">
        <v>9</v>
      </c>
      <c r="I5104" t="str">
        <f t="shared" si="317"/>
        <v>Frequent Buyer</v>
      </c>
      <c r="J5104">
        <v>5</v>
      </c>
      <c r="K5104" t="str">
        <f t="shared" si="318"/>
        <v>Satisfied</v>
      </c>
      <c r="L5104">
        <v>1</v>
      </c>
      <c r="M5104" t="str">
        <f t="shared" si="319"/>
        <v>Intent to Purchase</v>
      </c>
    </row>
    <row r="5105" spans="1:13">
      <c r="A5105">
        <v>10977</v>
      </c>
      <c r="B5105" t="s">
        <v>15</v>
      </c>
      <c r="C5105" t="s">
        <v>28</v>
      </c>
      <c r="D5105" s="3">
        <v>2746.4738827996598</v>
      </c>
      <c r="E5105">
        <v>30</v>
      </c>
      <c r="F5105" s="5" t="str">
        <f t="shared" si="320"/>
        <v>Adult</v>
      </c>
      <c r="G5105" t="s">
        <v>9019</v>
      </c>
      <c r="H5105">
        <v>18</v>
      </c>
      <c r="I5105" t="str">
        <f t="shared" si="317"/>
        <v>Very Frequent Buyer</v>
      </c>
      <c r="J5105">
        <v>2</v>
      </c>
      <c r="K5105" t="str">
        <f t="shared" si="318"/>
        <v>Unsatisfied</v>
      </c>
      <c r="L5105">
        <v>0</v>
      </c>
      <c r="M5105" t="str">
        <f t="shared" si="319"/>
        <v>No Intent</v>
      </c>
    </row>
    <row r="5106" spans="1:13">
      <c r="A5106">
        <v>10978</v>
      </c>
      <c r="B5106" t="s">
        <v>15</v>
      </c>
      <c r="C5106" t="s">
        <v>13</v>
      </c>
      <c r="D5106" s="3">
        <v>2652.5269993526099</v>
      </c>
      <c r="E5106">
        <v>50</v>
      </c>
      <c r="F5106" s="5" t="str">
        <f t="shared" si="320"/>
        <v>Mature Adult</v>
      </c>
      <c r="G5106" t="s">
        <v>9019</v>
      </c>
      <c r="H5106">
        <v>19</v>
      </c>
      <c r="I5106" t="str">
        <f t="shared" si="317"/>
        <v>Very Frequent Buyer</v>
      </c>
      <c r="J5106">
        <v>2</v>
      </c>
      <c r="K5106" t="str">
        <f t="shared" si="318"/>
        <v>Unsatisfied</v>
      </c>
      <c r="L5106">
        <v>0</v>
      </c>
      <c r="M5106" t="str">
        <f t="shared" si="319"/>
        <v>No Intent</v>
      </c>
    </row>
    <row r="5107" spans="1:13">
      <c r="A5107">
        <v>10979</v>
      </c>
      <c r="B5107" t="s">
        <v>9</v>
      </c>
      <c r="C5107" t="s">
        <v>13</v>
      </c>
      <c r="D5107" s="3">
        <v>1601.92512094466</v>
      </c>
      <c r="E5107">
        <v>18</v>
      </c>
      <c r="F5107" s="5" t="str">
        <f t="shared" si="320"/>
        <v>Adolescent</v>
      </c>
      <c r="G5107" t="s">
        <v>9019</v>
      </c>
      <c r="H5107">
        <v>6</v>
      </c>
      <c r="I5107" t="str">
        <f t="shared" si="317"/>
        <v>Regular Buyer</v>
      </c>
      <c r="J5107">
        <v>2</v>
      </c>
      <c r="K5107" t="str">
        <f t="shared" si="318"/>
        <v>Unsatisfied</v>
      </c>
      <c r="L5107">
        <v>0</v>
      </c>
      <c r="M5107" t="str">
        <f t="shared" si="319"/>
        <v>No Intent</v>
      </c>
    </row>
    <row r="5108" spans="1:13">
      <c r="A5108">
        <v>10980</v>
      </c>
      <c r="B5108" t="s">
        <v>31</v>
      </c>
      <c r="C5108" t="s">
        <v>22</v>
      </c>
      <c r="D5108" s="3">
        <v>2951.6057827065601</v>
      </c>
      <c r="E5108">
        <v>32</v>
      </c>
      <c r="F5108" s="5" t="str">
        <f t="shared" si="320"/>
        <v>Adult</v>
      </c>
      <c r="G5108" t="s">
        <v>9019</v>
      </c>
      <c r="H5108">
        <v>10</v>
      </c>
      <c r="I5108" t="str">
        <f t="shared" si="317"/>
        <v>Frequent Buyer</v>
      </c>
      <c r="J5108">
        <v>4</v>
      </c>
      <c r="K5108" t="str">
        <f t="shared" si="318"/>
        <v>Satisfied</v>
      </c>
      <c r="L5108">
        <v>1</v>
      </c>
      <c r="M5108" t="str">
        <f t="shared" si="319"/>
        <v>Intent to Purchase</v>
      </c>
    </row>
    <row r="5109" spans="1:13">
      <c r="A5109">
        <v>10981</v>
      </c>
      <c r="B5109" t="s">
        <v>15</v>
      </c>
      <c r="C5109" t="s">
        <v>28</v>
      </c>
      <c r="D5109" s="3">
        <v>1125.9915782149401</v>
      </c>
      <c r="E5109">
        <v>56</v>
      </c>
      <c r="F5109" s="5" t="str">
        <f t="shared" si="320"/>
        <v>Mature Adult</v>
      </c>
      <c r="G5109" t="s">
        <v>9020</v>
      </c>
      <c r="H5109">
        <v>16</v>
      </c>
      <c r="I5109" t="str">
        <f t="shared" si="317"/>
        <v>Very Frequent Buyer</v>
      </c>
      <c r="J5109">
        <v>4</v>
      </c>
      <c r="K5109" t="str">
        <f t="shared" si="318"/>
        <v>Satisfied</v>
      </c>
      <c r="L5109">
        <v>1</v>
      </c>
      <c r="M5109" t="str">
        <f t="shared" si="319"/>
        <v>Intent to Purchase</v>
      </c>
    </row>
    <row r="5110" spans="1:13">
      <c r="A5110">
        <v>10982</v>
      </c>
      <c r="B5110" t="s">
        <v>15</v>
      </c>
      <c r="C5110" t="s">
        <v>22</v>
      </c>
      <c r="D5110" s="3">
        <v>898.58260976209897</v>
      </c>
      <c r="E5110">
        <v>53</v>
      </c>
      <c r="F5110" s="5" t="str">
        <f t="shared" si="320"/>
        <v>Mature Adult</v>
      </c>
      <c r="G5110" t="s">
        <v>9020</v>
      </c>
      <c r="H5110">
        <v>19</v>
      </c>
      <c r="I5110" t="str">
        <f t="shared" si="317"/>
        <v>Very Frequent Buyer</v>
      </c>
      <c r="J5110">
        <v>5</v>
      </c>
      <c r="K5110" t="str">
        <f t="shared" si="318"/>
        <v>Satisfied</v>
      </c>
      <c r="L5110">
        <v>1</v>
      </c>
      <c r="M5110" t="str">
        <f t="shared" si="319"/>
        <v>Intent to Purchase</v>
      </c>
    </row>
    <row r="5111" spans="1:13">
      <c r="A5111">
        <v>10983</v>
      </c>
      <c r="B5111" t="s">
        <v>24</v>
      </c>
      <c r="C5111" t="s">
        <v>10</v>
      </c>
      <c r="D5111" s="3">
        <v>1447.2245719371599</v>
      </c>
      <c r="E5111">
        <v>33</v>
      </c>
      <c r="F5111" s="5" t="str">
        <f t="shared" si="320"/>
        <v>Adult</v>
      </c>
      <c r="G5111" t="s">
        <v>9020</v>
      </c>
      <c r="H5111">
        <v>5</v>
      </c>
      <c r="I5111" t="str">
        <f t="shared" si="317"/>
        <v>Regular Buyer</v>
      </c>
      <c r="J5111">
        <v>5</v>
      </c>
      <c r="K5111" t="str">
        <f t="shared" si="318"/>
        <v>Satisfied</v>
      </c>
      <c r="L5111">
        <v>1</v>
      </c>
      <c r="M5111" t="str">
        <f t="shared" si="319"/>
        <v>Intent to Purchase</v>
      </c>
    </row>
    <row r="5112" spans="1:13">
      <c r="A5112">
        <v>10984</v>
      </c>
      <c r="B5112" t="s">
        <v>9</v>
      </c>
      <c r="C5112" t="s">
        <v>18</v>
      </c>
      <c r="D5112" s="3">
        <v>509.64637086789202</v>
      </c>
      <c r="E5112">
        <v>40</v>
      </c>
      <c r="F5112" s="5" t="str">
        <f t="shared" si="320"/>
        <v>Middle aged</v>
      </c>
      <c r="G5112" t="s">
        <v>9020</v>
      </c>
      <c r="H5112">
        <v>8</v>
      </c>
      <c r="I5112" t="str">
        <f t="shared" si="317"/>
        <v>Frequent Buyer</v>
      </c>
      <c r="J5112">
        <v>2</v>
      </c>
      <c r="K5112" t="str">
        <f t="shared" si="318"/>
        <v>Unsatisfied</v>
      </c>
      <c r="L5112">
        <v>1</v>
      </c>
      <c r="M5112" t="str">
        <f t="shared" si="319"/>
        <v>Intent to Purchase</v>
      </c>
    </row>
    <row r="5113" spans="1:13">
      <c r="A5113">
        <v>10985</v>
      </c>
      <c r="B5113" t="s">
        <v>9</v>
      </c>
      <c r="C5113" t="s">
        <v>18</v>
      </c>
      <c r="D5113" s="3">
        <v>261.93504660433302</v>
      </c>
      <c r="E5113">
        <v>59</v>
      </c>
      <c r="F5113" s="5" t="str">
        <f t="shared" si="320"/>
        <v>Mature Adult</v>
      </c>
      <c r="G5113" t="s">
        <v>9020</v>
      </c>
      <c r="H5113">
        <v>11</v>
      </c>
      <c r="I5113" t="str">
        <f t="shared" si="317"/>
        <v>Frequent Buyer</v>
      </c>
      <c r="J5113">
        <v>2</v>
      </c>
      <c r="K5113" t="str">
        <f t="shared" si="318"/>
        <v>Unsatisfied</v>
      </c>
      <c r="L5113">
        <v>1</v>
      </c>
      <c r="M5113" t="str">
        <f t="shared" si="319"/>
        <v>Intent to Purchase</v>
      </c>
    </row>
    <row r="5114" spans="1:13">
      <c r="A5114">
        <v>10986</v>
      </c>
      <c r="B5114" t="s">
        <v>24</v>
      </c>
      <c r="C5114" t="s">
        <v>28</v>
      </c>
      <c r="D5114" s="3">
        <v>208.82957333041401</v>
      </c>
      <c r="E5114">
        <v>45</v>
      </c>
      <c r="F5114" s="5" t="str">
        <f t="shared" si="320"/>
        <v>Middle aged</v>
      </c>
      <c r="G5114" t="s">
        <v>9019</v>
      </c>
      <c r="H5114">
        <v>16</v>
      </c>
      <c r="I5114" t="str">
        <f t="shared" si="317"/>
        <v>Very Frequent Buyer</v>
      </c>
      <c r="J5114">
        <v>5</v>
      </c>
      <c r="K5114" t="str">
        <f t="shared" si="318"/>
        <v>Satisfied</v>
      </c>
      <c r="L5114">
        <v>1</v>
      </c>
      <c r="M5114" t="str">
        <f t="shared" si="319"/>
        <v>Intent to Purchase</v>
      </c>
    </row>
    <row r="5115" spans="1:13">
      <c r="A5115">
        <v>10987</v>
      </c>
      <c r="B5115" t="s">
        <v>15</v>
      </c>
      <c r="C5115" t="s">
        <v>13</v>
      </c>
      <c r="D5115" s="3">
        <v>1077.0095279275399</v>
      </c>
      <c r="E5115">
        <v>49</v>
      </c>
      <c r="F5115" s="5" t="str">
        <f t="shared" si="320"/>
        <v>Middle aged</v>
      </c>
      <c r="G5115" t="s">
        <v>9019</v>
      </c>
      <c r="H5115">
        <v>12</v>
      </c>
      <c r="I5115" t="str">
        <f t="shared" si="317"/>
        <v>Frequent Buyer</v>
      </c>
      <c r="J5115">
        <v>4</v>
      </c>
      <c r="K5115" t="str">
        <f t="shared" si="318"/>
        <v>Satisfied</v>
      </c>
      <c r="L5115">
        <v>1</v>
      </c>
      <c r="M5115" t="str">
        <f t="shared" si="319"/>
        <v>Intent to Purchase</v>
      </c>
    </row>
    <row r="5116" spans="1:13">
      <c r="A5116">
        <v>10988</v>
      </c>
      <c r="B5116" t="s">
        <v>24</v>
      </c>
      <c r="C5116" t="s">
        <v>10</v>
      </c>
      <c r="D5116" s="3">
        <v>2489.9698013778898</v>
      </c>
      <c r="E5116">
        <v>40</v>
      </c>
      <c r="F5116" s="5" t="str">
        <f t="shared" si="320"/>
        <v>Middle aged</v>
      </c>
      <c r="G5116" t="s">
        <v>9020</v>
      </c>
      <c r="H5116">
        <v>4</v>
      </c>
      <c r="I5116" t="str">
        <f t="shared" si="317"/>
        <v>Regular Buyer</v>
      </c>
      <c r="J5116">
        <v>3</v>
      </c>
      <c r="K5116" t="str">
        <f t="shared" si="318"/>
        <v>Neutral</v>
      </c>
      <c r="L5116">
        <v>1</v>
      </c>
      <c r="M5116" t="str">
        <f t="shared" si="319"/>
        <v>Intent to Purchase</v>
      </c>
    </row>
    <row r="5117" spans="1:13">
      <c r="A5117">
        <v>10989</v>
      </c>
      <c r="B5117" t="s">
        <v>9</v>
      </c>
      <c r="C5117" t="s">
        <v>18</v>
      </c>
      <c r="D5117" s="3">
        <v>2225.5388611772501</v>
      </c>
      <c r="E5117">
        <v>28</v>
      </c>
      <c r="F5117" s="5" t="str">
        <f t="shared" si="320"/>
        <v>Young Adult</v>
      </c>
      <c r="G5117" t="s">
        <v>9020</v>
      </c>
      <c r="H5117">
        <v>2</v>
      </c>
      <c r="I5117" t="str">
        <f t="shared" si="317"/>
        <v>Occasional Buyer</v>
      </c>
      <c r="J5117">
        <v>1</v>
      </c>
      <c r="K5117" t="str">
        <f t="shared" si="318"/>
        <v>Unsatisfied</v>
      </c>
      <c r="L5117">
        <v>0</v>
      </c>
      <c r="M5117" t="str">
        <f t="shared" si="319"/>
        <v>No Intent</v>
      </c>
    </row>
    <row r="5118" spans="1:13">
      <c r="A5118">
        <v>10990</v>
      </c>
      <c r="B5118" t="s">
        <v>9</v>
      </c>
      <c r="C5118" t="s">
        <v>13</v>
      </c>
      <c r="D5118" s="3">
        <v>1909.6301055849201</v>
      </c>
      <c r="E5118">
        <v>61</v>
      </c>
      <c r="F5118" s="5" t="str">
        <f t="shared" si="320"/>
        <v>Senior</v>
      </c>
      <c r="G5118" t="s">
        <v>9019</v>
      </c>
      <c r="H5118">
        <v>7</v>
      </c>
      <c r="I5118" t="str">
        <f t="shared" si="317"/>
        <v>Frequent Buyer</v>
      </c>
      <c r="J5118">
        <v>2</v>
      </c>
      <c r="K5118" t="str">
        <f t="shared" si="318"/>
        <v>Unsatisfied</v>
      </c>
      <c r="L5118">
        <v>0</v>
      </c>
      <c r="M5118" t="str">
        <f t="shared" si="319"/>
        <v>No Intent</v>
      </c>
    </row>
    <row r="5119" spans="1:13">
      <c r="A5119">
        <v>10991</v>
      </c>
      <c r="B5119" t="s">
        <v>24</v>
      </c>
      <c r="C5119" t="s">
        <v>22</v>
      </c>
      <c r="D5119" s="3">
        <v>1154.1106508530099</v>
      </c>
      <c r="E5119">
        <v>20</v>
      </c>
      <c r="F5119" s="5" t="str">
        <f t="shared" si="320"/>
        <v>Young Adult</v>
      </c>
      <c r="G5119" t="s">
        <v>9019</v>
      </c>
      <c r="H5119">
        <v>7</v>
      </c>
      <c r="I5119" t="str">
        <f t="shared" si="317"/>
        <v>Frequent Buyer</v>
      </c>
      <c r="J5119">
        <v>2</v>
      </c>
      <c r="K5119" t="str">
        <f t="shared" si="318"/>
        <v>Unsatisfied</v>
      </c>
      <c r="L5119">
        <v>0</v>
      </c>
      <c r="M5119" t="str">
        <f t="shared" si="319"/>
        <v>No Intent</v>
      </c>
    </row>
    <row r="5120" spans="1:13">
      <c r="A5120">
        <v>10992</v>
      </c>
      <c r="B5120" t="s">
        <v>12</v>
      </c>
      <c r="C5120" t="s">
        <v>28</v>
      </c>
      <c r="D5120" s="3">
        <v>1303.1595575695901</v>
      </c>
      <c r="E5120">
        <v>32</v>
      </c>
      <c r="F5120" s="5" t="str">
        <f t="shared" si="320"/>
        <v>Adult</v>
      </c>
      <c r="G5120" t="s">
        <v>9020</v>
      </c>
      <c r="H5120">
        <v>2</v>
      </c>
      <c r="I5120" t="str">
        <f t="shared" si="317"/>
        <v>Occasional Buyer</v>
      </c>
      <c r="J5120">
        <v>4</v>
      </c>
      <c r="K5120" t="str">
        <f t="shared" si="318"/>
        <v>Satisfied</v>
      </c>
      <c r="L5120">
        <v>1</v>
      </c>
      <c r="M5120" t="str">
        <f t="shared" si="319"/>
        <v>Intent to Purchase</v>
      </c>
    </row>
    <row r="5121" spans="1:13">
      <c r="A5121">
        <v>10993</v>
      </c>
      <c r="B5121" t="s">
        <v>31</v>
      </c>
      <c r="C5121" t="s">
        <v>28</v>
      </c>
      <c r="D5121" s="3">
        <v>1407.20454045152</v>
      </c>
      <c r="E5121">
        <v>45</v>
      </c>
      <c r="F5121" s="5" t="str">
        <f t="shared" si="320"/>
        <v>Middle aged</v>
      </c>
      <c r="G5121" t="s">
        <v>9020</v>
      </c>
      <c r="H5121">
        <v>5</v>
      </c>
      <c r="I5121" t="str">
        <f t="shared" si="317"/>
        <v>Regular Buyer</v>
      </c>
      <c r="J5121">
        <v>3</v>
      </c>
      <c r="K5121" t="str">
        <f t="shared" si="318"/>
        <v>Neutral</v>
      </c>
      <c r="L5121">
        <v>1</v>
      </c>
      <c r="M5121" t="str">
        <f t="shared" si="319"/>
        <v>Intent to Purchase</v>
      </c>
    </row>
    <row r="5122" spans="1:13">
      <c r="A5122">
        <v>10994</v>
      </c>
      <c r="B5122" t="s">
        <v>12</v>
      </c>
      <c r="C5122" t="s">
        <v>28</v>
      </c>
      <c r="D5122" s="3">
        <v>741.28366804817404</v>
      </c>
      <c r="E5122">
        <v>44</v>
      </c>
      <c r="F5122" s="5" t="str">
        <f t="shared" si="320"/>
        <v>Middle aged</v>
      </c>
      <c r="G5122" t="s">
        <v>9019</v>
      </c>
      <c r="H5122">
        <v>8</v>
      </c>
      <c r="I5122" t="str">
        <f t="shared" ref="I5122:I5185" si="321">IF(H5122=0, "No Purchases",
IF(H5122&lt;=1, "Rare Buyer",
IF(H5122&lt;=3, "Occasional Buyer",
IF(H5122&lt;=6, "Regular Buyer",
IF(H5122&lt;=12, "Frequent Buyer", "Very Frequent Buyer")))))</f>
        <v>Frequent Buyer</v>
      </c>
      <c r="J5122">
        <v>3</v>
      </c>
      <c r="K5122" t="str">
        <f t="shared" ref="K5122:K5185" si="322">IF(J5122&lt;=2, "Unsatisfied",
IF(J5122=3, "Neutral",
IF(J5122&gt;=4, "Satisfied", "N/A")))</f>
        <v>Neutral</v>
      </c>
      <c r="L5122">
        <v>0</v>
      </c>
      <c r="M5122" t="str">
        <f t="shared" ref="M5122:M5185" si="323">IF(L5122=0, "No Intent", IF(L5122=1,"Intent to Purchase", "N/A"))</f>
        <v>No Intent</v>
      </c>
    </row>
    <row r="5123" spans="1:13">
      <c r="A5123">
        <v>10995</v>
      </c>
      <c r="B5123" t="s">
        <v>12</v>
      </c>
      <c r="C5123" t="s">
        <v>22</v>
      </c>
      <c r="D5123" s="3">
        <v>546.19637156680199</v>
      </c>
      <c r="E5123">
        <v>54</v>
      </c>
      <c r="F5123" s="5" t="str">
        <f t="shared" si="320"/>
        <v>Mature Adult</v>
      </c>
      <c r="G5123" t="s">
        <v>9020</v>
      </c>
      <c r="H5123">
        <v>4</v>
      </c>
      <c r="I5123" t="str">
        <f t="shared" si="321"/>
        <v>Regular Buyer</v>
      </c>
      <c r="J5123">
        <v>2</v>
      </c>
      <c r="K5123" t="str">
        <f t="shared" si="322"/>
        <v>Unsatisfied</v>
      </c>
      <c r="L5123">
        <v>1</v>
      </c>
      <c r="M5123" t="str">
        <f t="shared" si="323"/>
        <v>Intent to Purchase</v>
      </c>
    </row>
    <row r="5124" spans="1:13">
      <c r="A5124">
        <v>10996</v>
      </c>
      <c r="B5124" t="s">
        <v>9</v>
      </c>
      <c r="C5124" t="s">
        <v>22</v>
      </c>
      <c r="D5124" s="3">
        <v>1666.3628584328201</v>
      </c>
      <c r="E5124">
        <v>25</v>
      </c>
      <c r="F5124" s="5" t="str">
        <f t="shared" si="320"/>
        <v>Young Adult</v>
      </c>
      <c r="G5124" t="s">
        <v>9019</v>
      </c>
      <c r="H5124">
        <v>9</v>
      </c>
      <c r="I5124" t="str">
        <f t="shared" si="321"/>
        <v>Frequent Buyer</v>
      </c>
      <c r="J5124">
        <v>4</v>
      </c>
      <c r="K5124" t="str">
        <f t="shared" si="322"/>
        <v>Satisfied</v>
      </c>
      <c r="L5124">
        <v>0</v>
      </c>
      <c r="M5124" t="str">
        <f t="shared" si="323"/>
        <v>No Intent</v>
      </c>
    </row>
    <row r="5125" spans="1:13">
      <c r="A5125">
        <v>10997</v>
      </c>
      <c r="B5125" t="s">
        <v>31</v>
      </c>
      <c r="C5125" t="s">
        <v>13</v>
      </c>
      <c r="D5125" s="3">
        <v>974.23147903767995</v>
      </c>
      <c r="E5125">
        <v>20</v>
      </c>
      <c r="F5125" s="5" t="str">
        <f t="shared" si="320"/>
        <v>Young Adult</v>
      </c>
      <c r="G5125" t="s">
        <v>9020</v>
      </c>
      <c r="H5125">
        <v>12</v>
      </c>
      <c r="I5125" t="str">
        <f t="shared" si="321"/>
        <v>Frequent Buyer</v>
      </c>
      <c r="J5125">
        <v>3</v>
      </c>
      <c r="K5125" t="str">
        <f t="shared" si="322"/>
        <v>Neutral</v>
      </c>
      <c r="L5125">
        <v>0</v>
      </c>
      <c r="M5125" t="str">
        <f t="shared" si="323"/>
        <v>No Intent</v>
      </c>
    </row>
    <row r="5126" spans="1:13">
      <c r="A5126">
        <v>10998</v>
      </c>
      <c r="B5126" t="s">
        <v>24</v>
      </c>
      <c r="C5126" t="s">
        <v>13</v>
      </c>
      <c r="D5126" s="3">
        <v>350.27952996849899</v>
      </c>
      <c r="E5126">
        <v>60</v>
      </c>
      <c r="F5126" s="5" t="str">
        <f t="shared" si="320"/>
        <v>Senior</v>
      </c>
      <c r="G5126" t="s">
        <v>9019</v>
      </c>
      <c r="H5126">
        <v>17</v>
      </c>
      <c r="I5126" t="str">
        <f t="shared" si="321"/>
        <v>Very Frequent Buyer</v>
      </c>
      <c r="J5126">
        <v>1</v>
      </c>
      <c r="K5126" t="str">
        <f t="shared" si="322"/>
        <v>Unsatisfied</v>
      </c>
      <c r="L5126">
        <v>0</v>
      </c>
      <c r="M5126" t="str">
        <f t="shared" si="323"/>
        <v>No Intent</v>
      </c>
    </row>
    <row r="5127" spans="1:13">
      <c r="A5127">
        <v>10999</v>
      </c>
      <c r="B5127" t="s">
        <v>12</v>
      </c>
      <c r="C5127" t="s">
        <v>10</v>
      </c>
      <c r="D5127" s="3">
        <v>2664.27203407359</v>
      </c>
      <c r="E5127">
        <v>30</v>
      </c>
      <c r="F5127" s="5" t="str">
        <f t="shared" si="320"/>
        <v>Adult</v>
      </c>
      <c r="G5127" t="s">
        <v>9020</v>
      </c>
      <c r="H5127">
        <v>13</v>
      </c>
      <c r="I5127" t="str">
        <f t="shared" si="321"/>
        <v>Very Frequent Buyer</v>
      </c>
      <c r="J5127">
        <v>4</v>
      </c>
      <c r="K5127" t="str">
        <f t="shared" si="322"/>
        <v>Satisfied</v>
      </c>
      <c r="L5127">
        <v>1</v>
      </c>
      <c r="M5127" t="str">
        <f t="shared" si="323"/>
        <v>Intent to Purchase</v>
      </c>
    </row>
    <row r="5128" spans="1:13">
      <c r="A5128">
        <v>11000</v>
      </c>
      <c r="B5128" t="s">
        <v>31</v>
      </c>
      <c r="C5128" t="s">
        <v>10</v>
      </c>
      <c r="D5128" s="3">
        <v>1114.4465764757899</v>
      </c>
      <c r="E5128">
        <v>49</v>
      </c>
      <c r="F5128" s="5" t="str">
        <f t="shared" si="320"/>
        <v>Middle aged</v>
      </c>
      <c r="G5128" t="s">
        <v>9020</v>
      </c>
      <c r="H5128">
        <v>3</v>
      </c>
      <c r="I5128" t="str">
        <f t="shared" si="321"/>
        <v>Occasional Buyer</v>
      </c>
      <c r="J5128">
        <v>2</v>
      </c>
      <c r="K5128" t="str">
        <f t="shared" si="322"/>
        <v>Unsatisfied</v>
      </c>
      <c r="L5128">
        <v>1</v>
      </c>
      <c r="M5128" t="str">
        <f t="shared" si="323"/>
        <v>Intent to Purchase</v>
      </c>
    </row>
    <row r="5129" spans="1:13">
      <c r="A5129">
        <v>11001</v>
      </c>
      <c r="B5129" t="s">
        <v>12</v>
      </c>
      <c r="C5129" t="s">
        <v>10</v>
      </c>
      <c r="D5129" s="3">
        <v>271.17690576521602</v>
      </c>
      <c r="E5129">
        <v>66</v>
      </c>
      <c r="F5129" s="5" t="str">
        <f t="shared" si="320"/>
        <v>Senior</v>
      </c>
      <c r="G5129" t="s">
        <v>9019</v>
      </c>
      <c r="H5129">
        <v>15</v>
      </c>
      <c r="I5129" t="str">
        <f t="shared" si="321"/>
        <v>Very Frequent Buyer</v>
      </c>
      <c r="J5129">
        <v>5</v>
      </c>
      <c r="K5129" t="str">
        <f t="shared" si="322"/>
        <v>Satisfied</v>
      </c>
      <c r="L5129">
        <v>1</v>
      </c>
      <c r="M5129" t="str">
        <f t="shared" si="323"/>
        <v>Intent to Purchase</v>
      </c>
    </row>
    <row r="5130" spans="1:13">
      <c r="A5130">
        <v>11002</v>
      </c>
      <c r="B5130" t="s">
        <v>15</v>
      </c>
      <c r="C5130" t="s">
        <v>28</v>
      </c>
      <c r="D5130" s="3">
        <v>443.33994704493102</v>
      </c>
      <c r="E5130">
        <v>64</v>
      </c>
      <c r="F5130" s="5" t="str">
        <f t="shared" si="320"/>
        <v>Senior</v>
      </c>
      <c r="G5130" t="s">
        <v>9020</v>
      </c>
      <c r="H5130">
        <v>17</v>
      </c>
      <c r="I5130" t="str">
        <f t="shared" si="321"/>
        <v>Very Frequent Buyer</v>
      </c>
      <c r="J5130">
        <v>4</v>
      </c>
      <c r="K5130" t="str">
        <f t="shared" si="322"/>
        <v>Satisfied</v>
      </c>
      <c r="L5130">
        <v>1</v>
      </c>
      <c r="M5130" t="str">
        <f t="shared" si="323"/>
        <v>Intent to Purchase</v>
      </c>
    </row>
    <row r="5131" spans="1:13">
      <c r="A5131">
        <v>11003</v>
      </c>
      <c r="B5131" t="s">
        <v>31</v>
      </c>
      <c r="C5131" t="s">
        <v>28</v>
      </c>
      <c r="D5131" s="3">
        <v>1056.0593573343999</v>
      </c>
      <c r="E5131">
        <v>41</v>
      </c>
      <c r="F5131" s="5" t="str">
        <f t="shared" si="320"/>
        <v>Middle aged</v>
      </c>
      <c r="G5131" t="s">
        <v>9019</v>
      </c>
      <c r="H5131">
        <v>17</v>
      </c>
      <c r="I5131" t="str">
        <f t="shared" si="321"/>
        <v>Very Frequent Buyer</v>
      </c>
      <c r="J5131">
        <v>5</v>
      </c>
      <c r="K5131" t="str">
        <f t="shared" si="322"/>
        <v>Satisfied</v>
      </c>
      <c r="L5131">
        <v>1</v>
      </c>
      <c r="M5131" t="str">
        <f t="shared" si="323"/>
        <v>Intent to Purchase</v>
      </c>
    </row>
    <row r="5132" spans="1:13">
      <c r="A5132">
        <v>11004</v>
      </c>
      <c r="B5132" t="s">
        <v>9</v>
      </c>
      <c r="C5132" t="s">
        <v>18</v>
      </c>
      <c r="D5132" s="3">
        <v>2504.03427980079</v>
      </c>
      <c r="E5132">
        <v>62</v>
      </c>
      <c r="F5132" s="5" t="str">
        <f t="shared" si="320"/>
        <v>Senior</v>
      </c>
      <c r="G5132" t="s">
        <v>9020</v>
      </c>
      <c r="H5132">
        <v>13</v>
      </c>
      <c r="I5132" t="str">
        <f t="shared" si="321"/>
        <v>Very Frequent Buyer</v>
      </c>
      <c r="J5132">
        <v>1</v>
      </c>
      <c r="K5132" t="str">
        <f t="shared" si="322"/>
        <v>Unsatisfied</v>
      </c>
      <c r="L5132">
        <v>1</v>
      </c>
      <c r="M5132" t="str">
        <f t="shared" si="323"/>
        <v>Intent to Purchase</v>
      </c>
    </row>
    <row r="5133" spans="1:13">
      <c r="A5133">
        <v>11005</v>
      </c>
      <c r="B5133" t="s">
        <v>15</v>
      </c>
      <c r="C5133" t="s">
        <v>10</v>
      </c>
      <c r="D5133" s="3">
        <v>1908.2920541383601</v>
      </c>
      <c r="E5133">
        <v>27</v>
      </c>
      <c r="F5133" s="5" t="str">
        <f t="shared" si="320"/>
        <v>Young Adult</v>
      </c>
      <c r="G5133" t="s">
        <v>9020</v>
      </c>
      <c r="H5133">
        <v>12</v>
      </c>
      <c r="I5133" t="str">
        <f t="shared" si="321"/>
        <v>Frequent Buyer</v>
      </c>
      <c r="J5133">
        <v>2</v>
      </c>
      <c r="K5133" t="str">
        <f t="shared" si="322"/>
        <v>Unsatisfied</v>
      </c>
      <c r="L5133">
        <v>0</v>
      </c>
      <c r="M5133" t="str">
        <f t="shared" si="323"/>
        <v>No Intent</v>
      </c>
    </row>
    <row r="5134" spans="1:13">
      <c r="A5134">
        <v>11006</v>
      </c>
      <c r="B5134" t="s">
        <v>24</v>
      </c>
      <c r="C5134" t="s">
        <v>13</v>
      </c>
      <c r="D5134" s="3">
        <v>2624.92452141992</v>
      </c>
      <c r="E5134">
        <v>54</v>
      </c>
      <c r="F5134" s="5" t="str">
        <f t="shared" si="320"/>
        <v>Mature Adult</v>
      </c>
      <c r="G5134" t="s">
        <v>9019</v>
      </c>
      <c r="H5134">
        <v>18</v>
      </c>
      <c r="I5134" t="str">
        <f t="shared" si="321"/>
        <v>Very Frequent Buyer</v>
      </c>
      <c r="J5134">
        <v>1</v>
      </c>
      <c r="K5134" t="str">
        <f t="shared" si="322"/>
        <v>Unsatisfied</v>
      </c>
      <c r="L5134">
        <v>0</v>
      </c>
      <c r="M5134" t="str">
        <f t="shared" si="323"/>
        <v>No Intent</v>
      </c>
    </row>
    <row r="5135" spans="1:13">
      <c r="A5135">
        <v>11007</v>
      </c>
      <c r="B5135" t="s">
        <v>9</v>
      </c>
      <c r="C5135" t="s">
        <v>10</v>
      </c>
      <c r="D5135" s="3">
        <v>235.445183855713</v>
      </c>
      <c r="E5135">
        <v>66</v>
      </c>
      <c r="F5135" s="5" t="str">
        <f t="shared" si="320"/>
        <v>Senior</v>
      </c>
      <c r="G5135" t="s">
        <v>9020</v>
      </c>
      <c r="H5135">
        <v>4</v>
      </c>
      <c r="I5135" t="str">
        <f t="shared" si="321"/>
        <v>Regular Buyer</v>
      </c>
      <c r="J5135">
        <v>5</v>
      </c>
      <c r="K5135" t="str">
        <f t="shared" si="322"/>
        <v>Satisfied</v>
      </c>
      <c r="L5135">
        <v>1</v>
      </c>
      <c r="M5135" t="str">
        <f t="shared" si="323"/>
        <v>Intent to Purchase</v>
      </c>
    </row>
    <row r="5136" spans="1:13">
      <c r="A5136">
        <v>11008</v>
      </c>
      <c r="B5136" t="s">
        <v>24</v>
      </c>
      <c r="C5136" t="s">
        <v>28</v>
      </c>
      <c r="D5136" s="3">
        <v>1256.1128716117</v>
      </c>
      <c r="E5136">
        <v>46</v>
      </c>
      <c r="F5136" s="5" t="str">
        <f t="shared" si="320"/>
        <v>Middle aged</v>
      </c>
      <c r="G5136" t="s">
        <v>9019</v>
      </c>
      <c r="H5136">
        <v>11</v>
      </c>
      <c r="I5136" t="str">
        <f t="shared" si="321"/>
        <v>Frequent Buyer</v>
      </c>
      <c r="J5136">
        <v>3</v>
      </c>
      <c r="K5136" t="str">
        <f t="shared" si="322"/>
        <v>Neutral</v>
      </c>
      <c r="L5136">
        <v>0</v>
      </c>
      <c r="M5136" t="str">
        <f t="shared" si="323"/>
        <v>No Intent</v>
      </c>
    </row>
    <row r="5137" spans="1:13">
      <c r="A5137">
        <v>11009</v>
      </c>
      <c r="B5137" t="s">
        <v>15</v>
      </c>
      <c r="C5137" t="s">
        <v>10</v>
      </c>
      <c r="D5137" s="3">
        <v>1913.83201441137</v>
      </c>
      <c r="E5137">
        <v>68</v>
      </c>
      <c r="F5137" s="5" t="str">
        <f t="shared" si="320"/>
        <v>Senior</v>
      </c>
      <c r="G5137" t="s">
        <v>9019</v>
      </c>
      <c r="H5137">
        <v>6</v>
      </c>
      <c r="I5137" t="str">
        <f t="shared" si="321"/>
        <v>Regular Buyer</v>
      </c>
      <c r="J5137">
        <v>2</v>
      </c>
      <c r="K5137" t="str">
        <f t="shared" si="322"/>
        <v>Unsatisfied</v>
      </c>
      <c r="L5137">
        <v>0</v>
      </c>
      <c r="M5137" t="str">
        <f t="shared" si="323"/>
        <v>No Intent</v>
      </c>
    </row>
    <row r="5138" spans="1:13">
      <c r="A5138">
        <v>11010</v>
      </c>
      <c r="B5138" t="s">
        <v>31</v>
      </c>
      <c r="C5138" t="s">
        <v>13</v>
      </c>
      <c r="D5138" s="3">
        <v>434.70151141834998</v>
      </c>
      <c r="E5138">
        <v>60</v>
      </c>
      <c r="F5138" s="5" t="str">
        <f t="shared" si="320"/>
        <v>Senior</v>
      </c>
      <c r="G5138" t="s">
        <v>9020</v>
      </c>
      <c r="H5138">
        <v>17</v>
      </c>
      <c r="I5138" t="str">
        <f t="shared" si="321"/>
        <v>Very Frequent Buyer</v>
      </c>
      <c r="J5138">
        <v>1</v>
      </c>
      <c r="K5138" t="str">
        <f t="shared" si="322"/>
        <v>Unsatisfied</v>
      </c>
      <c r="L5138">
        <v>1</v>
      </c>
      <c r="M5138" t="str">
        <f t="shared" si="323"/>
        <v>Intent to Purchase</v>
      </c>
    </row>
    <row r="5139" spans="1:13">
      <c r="A5139">
        <v>11011</v>
      </c>
      <c r="B5139" t="s">
        <v>24</v>
      </c>
      <c r="C5139" t="s">
        <v>13</v>
      </c>
      <c r="D5139" s="3">
        <v>964.17716403299903</v>
      </c>
      <c r="E5139">
        <v>31</v>
      </c>
      <c r="F5139" s="5" t="str">
        <f t="shared" si="320"/>
        <v>Adult</v>
      </c>
      <c r="G5139" t="s">
        <v>9020</v>
      </c>
      <c r="H5139">
        <v>4</v>
      </c>
      <c r="I5139" t="str">
        <f t="shared" si="321"/>
        <v>Regular Buyer</v>
      </c>
      <c r="J5139">
        <v>2</v>
      </c>
      <c r="K5139" t="str">
        <f t="shared" si="322"/>
        <v>Unsatisfied</v>
      </c>
      <c r="L5139">
        <v>1</v>
      </c>
      <c r="M5139" t="str">
        <f t="shared" si="323"/>
        <v>Intent to Purchase</v>
      </c>
    </row>
    <row r="5140" spans="1:13">
      <c r="A5140">
        <v>11012</v>
      </c>
      <c r="B5140" t="s">
        <v>9</v>
      </c>
      <c r="C5140" t="s">
        <v>10</v>
      </c>
      <c r="D5140" s="3">
        <v>991.19854056142503</v>
      </c>
      <c r="E5140">
        <v>46</v>
      </c>
      <c r="F5140" s="5" t="str">
        <f t="shared" si="320"/>
        <v>Middle aged</v>
      </c>
      <c r="G5140" t="s">
        <v>9020</v>
      </c>
      <c r="H5140">
        <v>9</v>
      </c>
      <c r="I5140" t="str">
        <f t="shared" si="321"/>
        <v>Frequent Buyer</v>
      </c>
      <c r="J5140">
        <v>5</v>
      </c>
      <c r="K5140" t="str">
        <f t="shared" si="322"/>
        <v>Satisfied</v>
      </c>
      <c r="L5140">
        <v>1</v>
      </c>
      <c r="M5140" t="str">
        <f t="shared" si="323"/>
        <v>Intent to Purchase</v>
      </c>
    </row>
    <row r="5141" spans="1:13">
      <c r="A5141">
        <v>11013</v>
      </c>
      <c r="B5141" t="s">
        <v>24</v>
      </c>
      <c r="C5141" t="s">
        <v>22</v>
      </c>
      <c r="D5141" s="3">
        <v>706.30572042785195</v>
      </c>
      <c r="E5141">
        <v>65</v>
      </c>
      <c r="F5141" s="5" t="str">
        <f t="shared" si="320"/>
        <v>Senior</v>
      </c>
      <c r="G5141" t="s">
        <v>9019</v>
      </c>
      <c r="H5141">
        <v>14</v>
      </c>
      <c r="I5141" t="str">
        <f t="shared" si="321"/>
        <v>Very Frequent Buyer</v>
      </c>
      <c r="J5141">
        <v>5</v>
      </c>
      <c r="K5141" t="str">
        <f t="shared" si="322"/>
        <v>Satisfied</v>
      </c>
      <c r="L5141">
        <v>1</v>
      </c>
      <c r="M5141" t="str">
        <f t="shared" si="323"/>
        <v>Intent to Purchase</v>
      </c>
    </row>
    <row r="5142" spans="1:13">
      <c r="A5142">
        <v>11014</v>
      </c>
      <c r="B5142" t="s">
        <v>9</v>
      </c>
      <c r="C5142" t="s">
        <v>22</v>
      </c>
      <c r="D5142" s="3">
        <v>138.091077397801</v>
      </c>
      <c r="E5142">
        <v>32</v>
      </c>
      <c r="F5142" s="5" t="str">
        <f t="shared" si="320"/>
        <v>Adult</v>
      </c>
      <c r="G5142" t="s">
        <v>9020</v>
      </c>
      <c r="H5142">
        <v>8</v>
      </c>
      <c r="I5142" t="str">
        <f t="shared" si="321"/>
        <v>Frequent Buyer</v>
      </c>
      <c r="J5142">
        <v>3</v>
      </c>
      <c r="K5142" t="str">
        <f t="shared" si="322"/>
        <v>Neutral</v>
      </c>
      <c r="L5142">
        <v>1</v>
      </c>
      <c r="M5142" t="str">
        <f t="shared" si="323"/>
        <v>Intent to Purchase</v>
      </c>
    </row>
    <row r="5143" spans="1:13">
      <c r="A5143">
        <v>11015</v>
      </c>
      <c r="B5143" t="s">
        <v>31</v>
      </c>
      <c r="C5143" t="s">
        <v>22</v>
      </c>
      <c r="D5143" s="3">
        <v>719.48182115470695</v>
      </c>
      <c r="E5143">
        <v>33</v>
      </c>
      <c r="F5143" s="5" t="str">
        <f t="shared" si="320"/>
        <v>Adult</v>
      </c>
      <c r="G5143" t="s">
        <v>9019</v>
      </c>
      <c r="H5143">
        <v>1</v>
      </c>
      <c r="I5143" t="str">
        <f t="shared" si="321"/>
        <v>Rare Buyer</v>
      </c>
      <c r="J5143">
        <v>3</v>
      </c>
      <c r="K5143" t="str">
        <f t="shared" si="322"/>
        <v>Neutral</v>
      </c>
      <c r="L5143">
        <v>0</v>
      </c>
      <c r="M5143" t="str">
        <f t="shared" si="323"/>
        <v>No Intent</v>
      </c>
    </row>
    <row r="5144" spans="1:13">
      <c r="A5144">
        <v>11016</v>
      </c>
      <c r="B5144" t="s">
        <v>15</v>
      </c>
      <c r="C5144" t="s">
        <v>18</v>
      </c>
      <c r="D5144" s="3">
        <v>2892.18030052023</v>
      </c>
      <c r="E5144">
        <v>30</v>
      </c>
      <c r="F5144" s="5" t="str">
        <f t="shared" si="320"/>
        <v>Adult</v>
      </c>
      <c r="G5144" t="s">
        <v>9019</v>
      </c>
      <c r="H5144">
        <v>10</v>
      </c>
      <c r="I5144" t="str">
        <f t="shared" si="321"/>
        <v>Frequent Buyer</v>
      </c>
      <c r="J5144">
        <v>2</v>
      </c>
      <c r="K5144" t="str">
        <f t="shared" si="322"/>
        <v>Unsatisfied</v>
      </c>
      <c r="L5144">
        <v>0</v>
      </c>
      <c r="M5144" t="str">
        <f t="shared" si="323"/>
        <v>No Intent</v>
      </c>
    </row>
    <row r="5145" spans="1:13">
      <c r="A5145">
        <v>11017</v>
      </c>
      <c r="B5145" t="s">
        <v>9</v>
      </c>
      <c r="C5145" t="s">
        <v>22</v>
      </c>
      <c r="D5145" s="3">
        <v>1371.4398601865601</v>
      </c>
      <c r="E5145">
        <v>50</v>
      </c>
      <c r="F5145" s="5" t="str">
        <f t="shared" si="320"/>
        <v>Mature Adult</v>
      </c>
      <c r="G5145" t="s">
        <v>9019</v>
      </c>
      <c r="H5145">
        <v>8</v>
      </c>
      <c r="I5145" t="str">
        <f t="shared" si="321"/>
        <v>Frequent Buyer</v>
      </c>
      <c r="J5145">
        <v>3</v>
      </c>
      <c r="K5145" t="str">
        <f t="shared" si="322"/>
        <v>Neutral</v>
      </c>
      <c r="L5145">
        <v>0</v>
      </c>
      <c r="M5145" t="str">
        <f t="shared" si="323"/>
        <v>No Intent</v>
      </c>
    </row>
    <row r="5146" spans="1:13">
      <c r="A5146">
        <v>11018</v>
      </c>
      <c r="B5146" t="s">
        <v>15</v>
      </c>
      <c r="C5146" t="s">
        <v>22</v>
      </c>
      <c r="D5146" s="3">
        <v>2625.6982133953402</v>
      </c>
      <c r="E5146">
        <v>30</v>
      </c>
      <c r="F5146" s="5" t="str">
        <f t="shared" si="320"/>
        <v>Adult</v>
      </c>
      <c r="G5146" t="s">
        <v>9019</v>
      </c>
      <c r="H5146">
        <v>8</v>
      </c>
      <c r="I5146" t="str">
        <f t="shared" si="321"/>
        <v>Frequent Buyer</v>
      </c>
      <c r="J5146">
        <v>2</v>
      </c>
      <c r="K5146" t="str">
        <f t="shared" si="322"/>
        <v>Unsatisfied</v>
      </c>
      <c r="L5146">
        <v>0</v>
      </c>
      <c r="M5146" t="str">
        <f t="shared" si="323"/>
        <v>No Intent</v>
      </c>
    </row>
    <row r="5147" spans="1:13">
      <c r="A5147">
        <v>11019</v>
      </c>
      <c r="B5147" t="s">
        <v>15</v>
      </c>
      <c r="C5147" t="s">
        <v>18</v>
      </c>
      <c r="D5147" s="3">
        <v>1818.9897457199199</v>
      </c>
      <c r="E5147">
        <v>66</v>
      </c>
      <c r="F5147" s="5" t="str">
        <f t="shared" si="320"/>
        <v>Senior</v>
      </c>
      <c r="G5147" t="s">
        <v>9019</v>
      </c>
      <c r="H5147">
        <v>10</v>
      </c>
      <c r="I5147" t="str">
        <f t="shared" si="321"/>
        <v>Frequent Buyer</v>
      </c>
      <c r="J5147">
        <v>5</v>
      </c>
      <c r="K5147" t="str">
        <f t="shared" si="322"/>
        <v>Satisfied</v>
      </c>
      <c r="L5147">
        <v>1</v>
      </c>
      <c r="M5147" t="str">
        <f t="shared" si="323"/>
        <v>Intent to Purchase</v>
      </c>
    </row>
    <row r="5148" spans="1:13">
      <c r="A5148">
        <v>11020</v>
      </c>
      <c r="B5148" t="s">
        <v>31</v>
      </c>
      <c r="C5148" t="s">
        <v>22</v>
      </c>
      <c r="D5148" s="3">
        <v>406.76034167948001</v>
      </c>
      <c r="E5148">
        <v>23</v>
      </c>
      <c r="F5148" s="5" t="str">
        <f t="shared" si="320"/>
        <v>Young Adult</v>
      </c>
      <c r="G5148" t="s">
        <v>9019</v>
      </c>
      <c r="H5148">
        <v>15</v>
      </c>
      <c r="I5148" t="str">
        <f t="shared" si="321"/>
        <v>Very Frequent Buyer</v>
      </c>
      <c r="J5148">
        <v>1</v>
      </c>
      <c r="K5148" t="str">
        <f t="shared" si="322"/>
        <v>Unsatisfied</v>
      </c>
      <c r="L5148">
        <v>0</v>
      </c>
      <c r="M5148" t="str">
        <f t="shared" si="323"/>
        <v>No Intent</v>
      </c>
    </row>
    <row r="5149" spans="1:13">
      <c r="A5149">
        <v>11021</v>
      </c>
      <c r="B5149" t="s">
        <v>15</v>
      </c>
      <c r="C5149" t="s">
        <v>28</v>
      </c>
      <c r="D5149" s="3">
        <v>1360.62588202496</v>
      </c>
      <c r="E5149">
        <v>40</v>
      </c>
      <c r="F5149" s="5" t="str">
        <f t="shared" si="320"/>
        <v>Middle aged</v>
      </c>
      <c r="G5149" t="s">
        <v>9019</v>
      </c>
      <c r="H5149">
        <v>4</v>
      </c>
      <c r="I5149" t="str">
        <f t="shared" si="321"/>
        <v>Regular Buyer</v>
      </c>
      <c r="J5149">
        <v>4</v>
      </c>
      <c r="K5149" t="str">
        <f t="shared" si="322"/>
        <v>Satisfied</v>
      </c>
      <c r="L5149">
        <v>1</v>
      </c>
      <c r="M5149" t="str">
        <f t="shared" si="323"/>
        <v>Intent to Purchase</v>
      </c>
    </row>
    <row r="5150" spans="1:13">
      <c r="A5150">
        <v>11022</v>
      </c>
      <c r="B5150" t="s">
        <v>31</v>
      </c>
      <c r="C5150" t="s">
        <v>28</v>
      </c>
      <c r="D5150" s="3">
        <v>2271.8191743492398</v>
      </c>
      <c r="E5150">
        <v>44</v>
      </c>
      <c r="F5150" s="5" t="str">
        <f t="shared" si="320"/>
        <v>Middle aged</v>
      </c>
      <c r="G5150" t="s">
        <v>9020</v>
      </c>
      <c r="H5150">
        <v>14</v>
      </c>
      <c r="I5150" t="str">
        <f t="shared" si="321"/>
        <v>Very Frequent Buyer</v>
      </c>
      <c r="J5150">
        <v>2</v>
      </c>
      <c r="K5150" t="str">
        <f t="shared" si="322"/>
        <v>Unsatisfied</v>
      </c>
      <c r="L5150">
        <v>1</v>
      </c>
      <c r="M5150" t="str">
        <f t="shared" si="323"/>
        <v>Intent to Purchase</v>
      </c>
    </row>
    <row r="5151" spans="1:13">
      <c r="A5151">
        <v>11023</v>
      </c>
      <c r="B5151" t="s">
        <v>9</v>
      </c>
      <c r="C5151" t="s">
        <v>13</v>
      </c>
      <c r="D5151" s="3">
        <v>1587.83224728455</v>
      </c>
      <c r="E5151">
        <v>66</v>
      </c>
      <c r="F5151" s="5" t="str">
        <f t="shared" si="320"/>
        <v>Senior</v>
      </c>
      <c r="G5151" t="s">
        <v>9020</v>
      </c>
      <c r="H5151">
        <v>11</v>
      </c>
      <c r="I5151" t="str">
        <f t="shared" si="321"/>
        <v>Frequent Buyer</v>
      </c>
      <c r="J5151">
        <v>2</v>
      </c>
      <c r="K5151" t="str">
        <f t="shared" si="322"/>
        <v>Unsatisfied</v>
      </c>
      <c r="L5151">
        <v>1</v>
      </c>
      <c r="M5151" t="str">
        <f t="shared" si="323"/>
        <v>Intent to Purchase</v>
      </c>
    </row>
    <row r="5152" spans="1:13">
      <c r="A5152">
        <v>11024</v>
      </c>
      <c r="B5152" t="s">
        <v>9</v>
      </c>
      <c r="C5152" t="s">
        <v>22</v>
      </c>
      <c r="D5152" s="3">
        <v>2473.0138145609399</v>
      </c>
      <c r="E5152">
        <v>23</v>
      </c>
      <c r="F5152" s="5" t="str">
        <f t="shared" si="320"/>
        <v>Young Adult</v>
      </c>
      <c r="G5152" t="s">
        <v>9020</v>
      </c>
      <c r="H5152">
        <v>8</v>
      </c>
      <c r="I5152" t="str">
        <f t="shared" si="321"/>
        <v>Frequent Buyer</v>
      </c>
      <c r="J5152">
        <v>3</v>
      </c>
      <c r="K5152" t="str">
        <f t="shared" si="322"/>
        <v>Neutral</v>
      </c>
      <c r="L5152">
        <v>0</v>
      </c>
      <c r="M5152" t="str">
        <f t="shared" si="323"/>
        <v>No Intent</v>
      </c>
    </row>
    <row r="5153" spans="1:13">
      <c r="A5153">
        <v>11025</v>
      </c>
      <c r="B5153" t="s">
        <v>24</v>
      </c>
      <c r="C5153" t="s">
        <v>13</v>
      </c>
      <c r="D5153" s="3">
        <v>2141.3394991999598</v>
      </c>
      <c r="E5153">
        <v>21</v>
      </c>
      <c r="F5153" s="5" t="str">
        <f t="shared" si="320"/>
        <v>Young Adult</v>
      </c>
      <c r="G5153" t="s">
        <v>9019</v>
      </c>
      <c r="H5153">
        <v>1</v>
      </c>
      <c r="I5153" t="str">
        <f t="shared" si="321"/>
        <v>Rare Buyer</v>
      </c>
      <c r="J5153">
        <v>4</v>
      </c>
      <c r="K5153" t="str">
        <f t="shared" si="322"/>
        <v>Satisfied</v>
      </c>
      <c r="L5153">
        <v>0</v>
      </c>
      <c r="M5153" t="str">
        <f t="shared" si="323"/>
        <v>No Intent</v>
      </c>
    </row>
    <row r="5154" spans="1:13">
      <c r="A5154">
        <v>11026</v>
      </c>
      <c r="B5154" t="s">
        <v>15</v>
      </c>
      <c r="C5154" t="s">
        <v>18</v>
      </c>
      <c r="D5154" s="3">
        <v>236.220248365494</v>
      </c>
      <c r="E5154">
        <v>42</v>
      </c>
      <c r="F5154" s="5" t="str">
        <f t="shared" si="320"/>
        <v>Middle aged</v>
      </c>
      <c r="G5154" t="s">
        <v>9019</v>
      </c>
      <c r="H5154">
        <v>10</v>
      </c>
      <c r="I5154" t="str">
        <f t="shared" si="321"/>
        <v>Frequent Buyer</v>
      </c>
      <c r="J5154">
        <v>1</v>
      </c>
      <c r="K5154" t="str">
        <f t="shared" si="322"/>
        <v>Unsatisfied</v>
      </c>
      <c r="L5154">
        <v>0</v>
      </c>
      <c r="M5154" t="str">
        <f t="shared" si="323"/>
        <v>No Intent</v>
      </c>
    </row>
    <row r="5155" spans="1:13">
      <c r="A5155">
        <v>11027</v>
      </c>
      <c r="B5155" t="s">
        <v>12</v>
      </c>
      <c r="C5155" t="s">
        <v>18</v>
      </c>
      <c r="D5155" s="3">
        <v>715.239936636572</v>
      </c>
      <c r="E5155">
        <v>69</v>
      </c>
      <c r="F5155" s="5" t="str">
        <f t="shared" si="320"/>
        <v>Senior</v>
      </c>
      <c r="G5155" t="s">
        <v>9020</v>
      </c>
      <c r="H5155">
        <v>16</v>
      </c>
      <c r="I5155" t="str">
        <f t="shared" si="321"/>
        <v>Very Frequent Buyer</v>
      </c>
      <c r="J5155">
        <v>5</v>
      </c>
      <c r="K5155" t="str">
        <f t="shared" si="322"/>
        <v>Satisfied</v>
      </c>
      <c r="L5155">
        <v>1</v>
      </c>
      <c r="M5155" t="str">
        <f t="shared" si="323"/>
        <v>Intent to Purchase</v>
      </c>
    </row>
    <row r="5156" spans="1:13">
      <c r="A5156">
        <v>11028</v>
      </c>
      <c r="B5156" t="s">
        <v>31</v>
      </c>
      <c r="C5156" t="s">
        <v>28</v>
      </c>
      <c r="D5156" s="3">
        <v>2968.4006087523699</v>
      </c>
      <c r="E5156">
        <v>19</v>
      </c>
      <c r="F5156" s="5" t="str">
        <f t="shared" si="320"/>
        <v>Adolescent</v>
      </c>
      <c r="G5156" t="s">
        <v>9020</v>
      </c>
      <c r="H5156">
        <v>3</v>
      </c>
      <c r="I5156" t="str">
        <f t="shared" si="321"/>
        <v>Occasional Buyer</v>
      </c>
      <c r="J5156">
        <v>3</v>
      </c>
      <c r="K5156" t="str">
        <f t="shared" si="322"/>
        <v>Neutral</v>
      </c>
      <c r="L5156">
        <v>0</v>
      </c>
      <c r="M5156" t="str">
        <f t="shared" si="323"/>
        <v>No Intent</v>
      </c>
    </row>
    <row r="5157" spans="1:13">
      <c r="A5157">
        <v>11029</v>
      </c>
      <c r="B5157" t="s">
        <v>15</v>
      </c>
      <c r="C5157" t="s">
        <v>13</v>
      </c>
      <c r="D5157" s="3">
        <v>1945.57162159463</v>
      </c>
      <c r="E5157">
        <v>57</v>
      </c>
      <c r="F5157" s="5" t="str">
        <f t="shared" si="320"/>
        <v>Mature Adult</v>
      </c>
      <c r="G5157" t="s">
        <v>9020</v>
      </c>
      <c r="H5157">
        <v>1</v>
      </c>
      <c r="I5157" t="str">
        <f t="shared" si="321"/>
        <v>Rare Buyer</v>
      </c>
      <c r="J5157">
        <v>2</v>
      </c>
      <c r="K5157" t="str">
        <f t="shared" si="322"/>
        <v>Unsatisfied</v>
      </c>
      <c r="L5157">
        <v>1</v>
      </c>
      <c r="M5157" t="str">
        <f t="shared" si="323"/>
        <v>Intent to Purchase</v>
      </c>
    </row>
    <row r="5158" spans="1:13">
      <c r="A5158">
        <v>11030</v>
      </c>
      <c r="B5158" t="s">
        <v>12</v>
      </c>
      <c r="C5158" t="s">
        <v>28</v>
      </c>
      <c r="D5158" s="3">
        <v>342.662446402321</v>
      </c>
      <c r="E5158">
        <v>35</v>
      </c>
      <c r="F5158" s="5" t="str">
        <f t="shared" si="320"/>
        <v>Adult</v>
      </c>
      <c r="G5158" t="s">
        <v>9019</v>
      </c>
      <c r="H5158">
        <v>2</v>
      </c>
      <c r="I5158" t="str">
        <f t="shared" si="321"/>
        <v>Occasional Buyer</v>
      </c>
      <c r="J5158">
        <v>4</v>
      </c>
      <c r="K5158" t="str">
        <f t="shared" si="322"/>
        <v>Satisfied</v>
      </c>
      <c r="L5158">
        <v>1</v>
      </c>
      <c r="M5158" t="str">
        <f t="shared" si="323"/>
        <v>Intent to Purchase</v>
      </c>
    </row>
    <row r="5159" spans="1:13">
      <c r="A5159">
        <v>11031</v>
      </c>
      <c r="B5159" t="s">
        <v>9</v>
      </c>
      <c r="C5159" t="s">
        <v>28</v>
      </c>
      <c r="D5159" s="3">
        <v>2641.9110608352198</v>
      </c>
      <c r="E5159">
        <v>60</v>
      </c>
      <c r="F5159" s="5" t="str">
        <f t="shared" si="320"/>
        <v>Senior</v>
      </c>
      <c r="G5159" t="s">
        <v>9019</v>
      </c>
      <c r="H5159">
        <v>12</v>
      </c>
      <c r="I5159" t="str">
        <f t="shared" si="321"/>
        <v>Frequent Buyer</v>
      </c>
      <c r="J5159">
        <v>5</v>
      </c>
      <c r="K5159" t="str">
        <f t="shared" si="322"/>
        <v>Satisfied</v>
      </c>
      <c r="L5159">
        <v>1</v>
      </c>
      <c r="M5159" t="str">
        <f t="shared" si="323"/>
        <v>Intent to Purchase</v>
      </c>
    </row>
    <row r="5160" spans="1:13">
      <c r="A5160">
        <v>11032</v>
      </c>
      <c r="B5160" t="s">
        <v>31</v>
      </c>
      <c r="C5160" t="s">
        <v>22</v>
      </c>
      <c r="D5160" s="3">
        <v>735.09753550311598</v>
      </c>
      <c r="E5160">
        <v>46</v>
      </c>
      <c r="F5160" s="5" t="str">
        <f t="shared" si="320"/>
        <v>Middle aged</v>
      </c>
      <c r="G5160" t="s">
        <v>9019</v>
      </c>
      <c r="H5160">
        <v>19</v>
      </c>
      <c r="I5160" t="str">
        <f t="shared" si="321"/>
        <v>Very Frequent Buyer</v>
      </c>
      <c r="J5160">
        <v>3</v>
      </c>
      <c r="K5160" t="str">
        <f t="shared" si="322"/>
        <v>Neutral</v>
      </c>
      <c r="L5160">
        <v>0</v>
      </c>
      <c r="M5160" t="str">
        <f t="shared" si="323"/>
        <v>No Intent</v>
      </c>
    </row>
    <row r="5161" spans="1:13">
      <c r="A5161">
        <v>11033</v>
      </c>
      <c r="B5161" t="s">
        <v>9</v>
      </c>
      <c r="C5161" t="s">
        <v>10</v>
      </c>
      <c r="D5161" s="3">
        <v>884.28034882799898</v>
      </c>
      <c r="E5161">
        <v>58</v>
      </c>
      <c r="F5161" s="5" t="str">
        <f t="shared" si="320"/>
        <v>Mature Adult</v>
      </c>
      <c r="G5161" t="s">
        <v>9019</v>
      </c>
      <c r="H5161">
        <v>9</v>
      </c>
      <c r="I5161" t="str">
        <f t="shared" si="321"/>
        <v>Frequent Buyer</v>
      </c>
      <c r="J5161">
        <v>1</v>
      </c>
      <c r="K5161" t="str">
        <f t="shared" si="322"/>
        <v>Unsatisfied</v>
      </c>
      <c r="L5161">
        <v>0</v>
      </c>
      <c r="M5161" t="str">
        <f t="shared" si="323"/>
        <v>No Intent</v>
      </c>
    </row>
    <row r="5162" spans="1:13">
      <c r="A5162">
        <v>11034</v>
      </c>
      <c r="B5162" t="s">
        <v>12</v>
      </c>
      <c r="C5162" t="s">
        <v>13</v>
      </c>
      <c r="D5162" s="3">
        <v>2891.9712101832301</v>
      </c>
      <c r="E5162">
        <v>57</v>
      </c>
      <c r="F5162" s="5" t="str">
        <f t="shared" si="320"/>
        <v>Mature Adult</v>
      </c>
      <c r="G5162" t="s">
        <v>9020</v>
      </c>
      <c r="H5162">
        <v>18</v>
      </c>
      <c r="I5162" t="str">
        <f t="shared" si="321"/>
        <v>Very Frequent Buyer</v>
      </c>
      <c r="J5162">
        <v>4</v>
      </c>
      <c r="K5162" t="str">
        <f t="shared" si="322"/>
        <v>Satisfied</v>
      </c>
      <c r="L5162">
        <v>1</v>
      </c>
      <c r="M5162" t="str">
        <f t="shared" si="323"/>
        <v>Intent to Purchase</v>
      </c>
    </row>
    <row r="5163" spans="1:13">
      <c r="A5163">
        <v>11035</v>
      </c>
      <c r="B5163" t="s">
        <v>24</v>
      </c>
      <c r="C5163" t="s">
        <v>18</v>
      </c>
      <c r="D5163" s="3">
        <v>2147.51186245693</v>
      </c>
      <c r="E5163">
        <v>50</v>
      </c>
      <c r="F5163" s="5" t="str">
        <f t="shared" si="320"/>
        <v>Mature Adult</v>
      </c>
      <c r="G5163" t="s">
        <v>9019</v>
      </c>
      <c r="H5163">
        <v>12</v>
      </c>
      <c r="I5163" t="str">
        <f t="shared" si="321"/>
        <v>Frequent Buyer</v>
      </c>
      <c r="J5163">
        <v>4</v>
      </c>
      <c r="K5163" t="str">
        <f t="shared" si="322"/>
        <v>Satisfied</v>
      </c>
      <c r="L5163">
        <v>1</v>
      </c>
      <c r="M5163" t="str">
        <f t="shared" si="323"/>
        <v>Intent to Purchase</v>
      </c>
    </row>
    <row r="5164" spans="1:13">
      <c r="A5164">
        <v>11036</v>
      </c>
      <c r="B5164" t="s">
        <v>12</v>
      </c>
      <c r="C5164" t="s">
        <v>28</v>
      </c>
      <c r="D5164" s="3">
        <v>654.19528988846901</v>
      </c>
      <c r="E5164">
        <v>29</v>
      </c>
      <c r="F5164" s="5" t="str">
        <f t="shared" ref="F5164:F5227" si="324">IF(E5164&lt;20,"Adolescent",IF(E5164&lt;30,"Young Adult",IF(E5164&lt;40,"Adult",IF(E5164&lt;50,"Middle aged",IF(E5164&lt;60,"Mature Adult","Senior")))))</f>
        <v>Young Adult</v>
      </c>
      <c r="G5164" t="s">
        <v>9020</v>
      </c>
      <c r="H5164">
        <v>16</v>
      </c>
      <c r="I5164" t="str">
        <f t="shared" si="321"/>
        <v>Very Frequent Buyer</v>
      </c>
      <c r="J5164">
        <v>2</v>
      </c>
      <c r="K5164" t="str">
        <f t="shared" si="322"/>
        <v>Unsatisfied</v>
      </c>
      <c r="L5164">
        <v>0</v>
      </c>
      <c r="M5164" t="str">
        <f t="shared" si="323"/>
        <v>No Intent</v>
      </c>
    </row>
    <row r="5165" spans="1:13">
      <c r="A5165">
        <v>11037</v>
      </c>
      <c r="B5165" t="s">
        <v>31</v>
      </c>
      <c r="C5165" t="s">
        <v>10</v>
      </c>
      <c r="D5165" s="3">
        <v>1261.49889584721</v>
      </c>
      <c r="E5165">
        <v>62</v>
      </c>
      <c r="F5165" s="5" t="str">
        <f t="shared" si="324"/>
        <v>Senior</v>
      </c>
      <c r="G5165" t="s">
        <v>9019</v>
      </c>
      <c r="H5165">
        <v>12</v>
      </c>
      <c r="I5165" t="str">
        <f t="shared" si="321"/>
        <v>Frequent Buyer</v>
      </c>
      <c r="J5165">
        <v>3</v>
      </c>
      <c r="K5165" t="str">
        <f t="shared" si="322"/>
        <v>Neutral</v>
      </c>
      <c r="L5165">
        <v>0</v>
      </c>
      <c r="M5165" t="str">
        <f t="shared" si="323"/>
        <v>No Intent</v>
      </c>
    </row>
    <row r="5166" spans="1:13">
      <c r="A5166">
        <v>11038</v>
      </c>
      <c r="B5166" t="s">
        <v>24</v>
      </c>
      <c r="C5166" t="s">
        <v>13</v>
      </c>
      <c r="D5166" s="3">
        <v>2891.58866277988</v>
      </c>
      <c r="E5166">
        <v>47</v>
      </c>
      <c r="F5166" s="5" t="str">
        <f t="shared" si="324"/>
        <v>Middle aged</v>
      </c>
      <c r="G5166" t="s">
        <v>9019</v>
      </c>
      <c r="H5166">
        <v>2</v>
      </c>
      <c r="I5166" t="str">
        <f t="shared" si="321"/>
        <v>Occasional Buyer</v>
      </c>
      <c r="J5166">
        <v>5</v>
      </c>
      <c r="K5166" t="str">
        <f t="shared" si="322"/>
        <v>Satisfied</v>
      </c>
      <c r="L5166">
        <v>1</v>
      </c>
      <c r="M5166" t="str">
        <f t="shared" si="323"/>
        <v>Intent to Purchase</v>
      </c>
    </row>
    <row r="5167" spans="1:13">
      <c r="A5167">
        <v>11039</v>
      </c>
      <c r="B5167" t="s">
        <v>9</v>
      </c>
      <c r="C5167" t="s">
        <v>18</v>
      </c>
      <c r="D5167" s="3">
        <v>1525.4141876091201</v>
      </c>
      <c r="E5167">
        <v>35</v>
      </c>
      <c r="F5167" s="5" t="str">
        <f t="shared" si="324"/>
        <v>Adult</v>
      </c>
      <c r="G5167" t="s">
        <v>9019</v>
      </c>
      <c r="H5167">
        <v>16</v>
      </c>
      <c r="I5167" t="str">
        <f t="shared" si="321"/>
        <v>Very Frequent Buyer</v>
      </c>
      <c r="J5167">
        <v>1</v>
      </c>
      <c r="K5167" t="str">
        <f t="shared" si="322"/>
        <v>Unsatisfied</v>
      </c>
      <c r="L5167">
        <v>0</v>
      </c>
      <c r="M5167" t="str">
        <f t="shared" si="323"/>
        <v>No Intent</v>
      </c>
    </row>
    <row r="5168" spans="1:13">
      <c r="A5168">
        <v>11040</v>
      </c>
      <c r="B5168" t="s">
        <v>15</v>
      </c>
      <c r="C5168" t="s">
        <v>28</v>
      </c>
      <c r="D5168" s="3">
        <v>1418.6850032162999</v>
      </c>
      <c r="E5168">
        <v>40</v>
      </c>
      <c r="F5168" s="5" t="str">
        <f t="shared" si="324"/>
        <v>Middle aged</v>
      </c>
      <c r="G5168" t="s">
        <v>9020</v>
      </c>
      <c r="H5168">
        <v>1</v>
      </c>
      <c r="I5168" t="str">
        <f t="shared" si="321"/>
        <v>Rare Buyer</v>
      </c>
      <c r="J5168">
        <v>5</v>
      </c>
      <c r="K5168" t="str">
        <f t="shared" si="322"/>
        <v>Satisfied</v>
      </c>
      <c r="L5168">
        <v>1</v>
      </c>
      <c r="M5168" t="str">
        <f t="shared" si="323"/>
        <v>Intent to Purchase</v>
      </c>
    </row>
    <row r="5169" spans="1:13">
      <c r="A5169">
        <v>11041</v>
      </c>
      <c r="B5169" t="s">
        <v>24</v>
      </c>
      <c r="C5169" t="s">
        <v>13</v>
      </c>
      <c r="D5169" s="3">
        <v>2782.1670641218302</v>
      </c>
      <c r="E5169">
        <v>42</v>
      </c>
      <c r="F5169" s="5" t="str">
        <f t="shared" si="324"/>
        <v>Middle aged</v>
      </c>
      <c r="G5169" t="s">
        <v>9019</v>
      </c>
      <c r="H5169">
        <v>19</v>
      </c>
      <c r="I5169" t="str">
        <f t="shared" si="321"/>
        <v>Very Frequent Buyer</v>
      </c>
      <c r="J5169">
        <v>4</v>
      </c>
      <c r="K5169" t="str">
        <f t="shared" si="322"/>
        <v>Satisfied</v>
      </c>
      <c r="L5169">
        <v>1</v>
      </c>
      <c r="M5169" t="str">
        <f t="shared" si="323"/>
        <v>Intent to Purchase</v>
      </c>
    </row>
    <row r="5170" spans="1:13">
      <c r="A5170">
        <v>11042</v>
      </c>
      <c r="B5170" t="s">
        <v>9</v>
      </c>
      <c r="C5170" t="s">
        <v>10</v>
      </c>
      <c r="D5170" s="3">
        <v>1167.0669226448899</v>
      </c>
      <c r="E5170">
        <v>41</v>
      </c>
      <c r="F5170" s="5" t="str">
        <f t="shared" si="324"/>
        <v>Middle aged</v>
      </c>
      <c r="G5170" t="s">
        <v>9020</v>
      </c>
      <c r="H5170">
        <v>18</v>
      </c>
      <c r="I5170" t="str">
        <f t="shared" si="321"/>
        <v>Very Frequent Buyer</v>
      </c>
      <c r="J5170">
        <v>3</v>
      </c>
      <c r="K5170" t="str">
        <f t="shared" si="322"/>
        <v>Neutral</v>
      </c>
      <c r="L5170">
        <v>1</v>
      </c>
      <c r="M5170" t="str">
        <f t="shared" si="323"/>
        <v>Intent to Purchase</v>
      </c>
    </row>
    <row r="5171" spans="1:13">
      <c r="A5171">
        <v>11043</v>
      </c>
      <c r="B5171" t="s">
        <v>31</v>
      </c>
      <c r="C5171" t="s">
        <v>28</v>
      </c>
      <c r="D5171" s="3">
        <v>2823.75735389793</v>
      </c>
      <c r="E5171">
        <v>22</v>
      </c>
      <c r="F5171" s="5" t="str">
        <f t="shared" si="324"/>
        <v>Young Adult</v>
      </c>
      <c r="G5171" t="s">
        <v>9019</v>
      </c>
      <c r="H5171">
        <v>14</v>
      </c>
      <c r="I5171" t="str">
        <f t="shared" si="321"/>
        <v>Very Frequent Buyer</v>
      </c>
      <c r="J5171">
        <v>4</v>
      </c>
      <c r="K5171" t="str">
        <f t="shared" si="322"/>
        <v>Satisfied</v>
      </c>
      <c r="L5171">
        <v>0</v>
      </c>
      <c r="M5171" t="str">
        <f t="shared" si="323"/>
        <v>No Intent</v>
      </c>
    </row>
    <row r="5172" spans="1:13">
      <c r="A5172">
        <v>11044</v>
      </c>
      <c r="B5172" t="s">
        <v>15</v>
      </c>
      <c r="C5172" t="s">
        <v>28</v>
      </c>
      <c r="D5172" s="3">
        <v>2953.25346342696</v>
      </c>
      <c r="E5172">
        <v>26</v>
      </c>
      <c r="F5172" s="5" t="str">
        <f t="shared" si="324"/>
        <v>Young Adult</v>
      </c>
      <c r="G5172" t="s">
        <v>9020</v>
      </c>
      <c r="H5172">
        <v>14</v>
      </c>
      <c r="I5172" t="str">
        <f t="shared" si="321"/>
        <v>Very Frequent Buyer</v>
      </c>
      <c r="J5172">
        <v>4</v>
      </c>
      <c r="K5172" t="str">
        <f t="shared" si="322"/>
        <v>Satisfied</v>
      </c>
      <c r="L5172">
        <v>1</v>
      </c>
      <c r="M5172" t="str">
        <f t="shared" si="323"/>
        <v>Intent to Purchase</v>
      </c>
    </row>
    <row r="5173" spans="1:13">
      <c r="A5173">
        <v>11045</v>
      </c>
      <c r="B5173" t="s">
        <v>9</v>
      </c>
      <c r="C5173" t="s">
        <v>10</v>
      </c>
      <c r="D5173" s="3">
        <v>1453.1151610059501</v>
      </c>
      <c r="E5173">
        <v>56</v>
      </c>
      <c r="F5173" s="5" t="str">
        <f t="shared" si="324"/>
        <v>Mature Adult</v>
      </c>
      <c r="G5173" t="s">
        <v>9019</v>
      </c>
      <c r="H5173">
        <v>1</v>
      </c>
      <c r="I5173" t="str">
        <f t="shared" si="321"/>
        <v>Rare Buyer</v>
      </c>
      <c r="J5173">
        <v>1</v>
      </c>
      <c r="K5173" t="str">
        <f t="shared" si="322"/>
        <v>Unsatisfied</v>
      </c>
      <c r="L5173">
        <v>0</v>
      </c>
      <c r="M5173" t="str">
        <f t="shared" si="323"/>
        <v>No Intent</v>
      </c>
    </row>
    <row r="5174" spans="1:13">
      <c r="A5174">
        <v>11046</v>
      </c>
      <c r="B5174" t="s">
        <v>9</v>
      </c>
      <c r="C5174" t="s">
        <v>10</v>
      </c>
      <c r="D5174" s="3">
        <v>519.95598689025599</v>
      </c>
      <c r="E5174">
        <v>66</v>
      </c>
      <c r="F5174" s="5" t="str">
        <f t="shared" si="324"/>
        <v>Senior</v>
      </c>
      <c r="G5174" t="s">
        <v>9019</v>
      </c>
      <c r="H5174">
        <v>18</v>
      </c>
      <c r="I5174" t="str">
        <f t="shared" si="321"/>
        <v>Very Frequent Buyer</v>
      </c>
      <c r="J5174">
        <v>2</v>
      </c>
      <c r="K5174" t="str">
        <f t="shared" si="322"/>
        <v>Unsatisfied</v>
      </c>
      <c r="L5174">
        <v>0</v>
      </c>
      <c r="M5174" t="str">
        <f t="shared" si="323"/>
        <v>No Intent</v>
      </c>
    </row>
    <row r="5175" spans="1:13">
      <c r="A5175">
        <v>11047</v>
      </c>
      <c r="B5175" t="s">
        <v>9</v>
      </c>
      <c r="C5175" t="s">
        <v>13</v>
      </c>
      <c r="D5175" s="3">
        <v>1476.8329520623599</v>
      </c>
      <c r="E5175">
        <v>48</v>
      </c>
      <c r="F5175" s="5" t="str">
        <f t="shared" si="324"/>
        <v>Middle aged</v>
      </c>
      <c r="G5175" t="s">
        <v>9020</v>
      </c>
      <c r="H5175">
        <v>6</v>
      </c>
      <c r="I5175" t="str">
        <f t="shared" si="321"/>
        <v>Regular Buyer</v>
      </c>
      <c r="J5175">
        <v>4</v>
      </c>
      <c r="K5175" t="str">
        <f t="shared" si="322"/>
        <v>Satisfied</v>
      </c>
      <c r="L5175">
        <v>1</v>
      </c>
      <c r="M5175" t="str">
        <f t="shared" si="323"/>
        <v>Intent to Purchase</v>
      </c>
    </row>
    <row r="5176" spans="1:13">
      <c r="A5176">
        <v>11048</v>
      </c>
      <c r="B5176" t="s">
        <v>9</v>
      </c>
      <c r="C5176" t="s">
        <v>28</v>
      </c>
      <c r="D5176" s="3">
        <v>2565.8345199382402</v>
      </c>
      <c r="E5176">
        <v>35</v>
      </c>
      <c r="F5176" s="5" t="str">
        <f t="shared" si="324"/>
        <v>Adult</v>
      </c>
      <c r="G5176" t="s">
        <v>9019</v>
      </c>
      <c r="H5176">
        <v>7</v>
      </c>
      <c r="I5176" t="str">
        <f t="shared" si="321"/>
        <v>Frequent Buyer</v>
      </c>
      <c r="J5176">
        <v>1</v>
      </c>
      <c r="K5176" t="str">
        <f t="shared" si="322"/>
        <v>Unsatisfied</v>
      </c>
      <c r="L5176">
        <v>0</v>
      </c>
      <c r="M5176" t="str">
        <f t="shared" si="323"/>
        <v>No Intent</v>
      </c>
    </row>
    <row r="5177" spans="1:13">
      <c r="A5177">
        <v>11049</v>
      </c>
      <c r="B5177" t="s">
        <v>12</v>
      </c>
      <c r="C5177" t="s">
        <v>13</v>
      </c>
      <c r="D5177" s="3">
        <v>990.27076002933904</v>
      </c>
      <c r="E5177">
        <v>31</v>
      </c>
      <c r="F5177" s="5" t="str">
        <f t="shared" si="324"/>
        <v>Adult</v>
      </c>
      <c r="G5177" t="s">
        <v>9019</v>
      </c>
      <c r="H5177">
        <v>12</v>
      </c>
      <c r="I5177" t="str">
        <f t="shared" si="321"/>
        <v>Frequent Buyer</v>
      </c>
      <c r="J5177">
        <v>1</v>
      </c>
      <c r="K5177" t="str">
        <f t="shared" si="322"/>
        <v>Unsatisfied</v>
      </c>
      <c r="L5177">
        <v>0</v>
      </c>
      <c r="M5177" t="str">
        <f t="shared" si="323"/>
        <v>No Intent</v>
      </c>
    </row>
    <row r="5178" spans="1:13">
      <c r="A5178">
        <v>11050</v>
      </c>
      <c r="B5178" t="s">
        <v>9</v>
      </c>
      <c r="C5178" t="s">
        <v>10</v>
      </c>
      <c r="D5178" s="3">
        <v>258.84039828462898</v>
      </c>
      <c r="E5178">
        <v>35</v>
      </c>
      <c r="F5178" s="5" t="str">
        <f t="shared" si="324"/>
        <v>Adult</v>
      </c>
      <c r="G5178" t="s">
        <v>9020</v>
      </c>
      <c r="H5178">
        <v>16</v>
      </c>
      <c r="I5178" t="str">
        <f t="shared" si="321"/>
        <v>Very Frequent Buyer</v>
      </c>
      <c r="J5178">
        <v>1</v>
      </c>
      <c r="K5178" t="str">
        <f t="shared" si="322"/>
        <v>Unsatisfied</v>
      </c>
      <c r="L5178">
        <v>1</v>
      </c>
      <c r="M5178" t="str">
        <f t="shared" si="323"/>
        <v>Intent to Purchase</v>
      </c>
    </row>
    <row r="5179" spans="1:13">
      <c r="A5179">
        <v>11051</v>
      </c>
      <c r="B5179" t="s">
        <v>24</v>
      </c>
      <c r="C5179" t="s">
        <v>10</v>
      </c>
      <c r="D5179" s="3">
        <v>2943.4147744685902</v>
      </c>
      <c r="E5179">
        <v>64</v>
      </c>
      <c r="F5179" s="5" t="str">
        <f t="shared" si="324"/>
        <v>Senior</v>
      </c>
      <c r="G5179" t="s">
        <v>9020</v>
      </c>
      <c r="H5179">
        <v>14</v>
      </c>
      <c r="I5179" t="str">
        <f t="shared" si="321"/>
        <v>Very Frequent Buyer</v>
      </c>
      <c r="J5179">
        <v>5</v>
      </c>
      <c r="K5179" t="str">
        <f t="shared" si="322"/>
        <v>Satisfied</v>
      </c>
      <c r="L5179">
        <v>1</v>
      </c>
      <c r="M5179" t="str">
        <f t="shared" si="323"/>
        <v>Intent to Purchase</v>
      </c>
    </row>
    <row r="5180" spans="1:13">
      <c r="A5180">
        <v>11052</v>
      </c>
      <c r="B5180" t="s">
        <v>24</v>
      </c>
      <c r="C5180" t="s">
        <v>13</v>
      </c>
      <c r="D5180" s="3">
        <v>759.21843790514197</v>
      </c>
      <c r="E5180">
        <v>33</v>
      </c>
      <c r="F5180" s="5" t="str">
        <f t="shared" si="324"/>
        <v>Adult</v>
      </c>
      <c r="G5180" t="s">
        <v>9019</v>
      </c>
      <c r="H5180">
        <v>14</v>
      </c>
      <c r="I5180" t="str">
        <f t="shared" si="321"/>
        <v>Very Frequent Buyer</v>
      </c>
      <c r="J5180">
        <v>4</v>
      </c>
      <c r="K5180" t="str">
        <f t="shared" si="322"/>
        <v>Satisfied</v>
      </c>
      <c r="L5180">
        <v>1</v>
      </c>
      <c r="M5180" t="str">
        <f t="shared" si="323"/>
        <v>Intent to Purchase</v>
      </c>
    </row>
    <row r="5181" spans="1:13">
      <c r="A5181">
        <v>11053</v>
      </c>
      <c r="B5181" t="s">
        <v>31</v>
      </c>
      <c r="C5181" t="s">
        <v>28</v>
      </c>
      <c r="D5181" s="3">
        <v>104.417176422219</v>
      </c>
      <c r="E5181">
        <v>48</v>
      </c>
      <c r="F5181" s="5" t="str">
        <f t="shared" si="324"/>
        <v>Middle aged</v>
      </c>
      <c r="G5181" t="s">
        <v>9020</v>
      </c>
      <c r="H5181">
        <v>6</v>
      </c>
      <c r="I5181" t="str">
        <f t="shared" si="321"/>
        <v>Regular Buyer</v>
      </c>
      <c r="J5181">
        <v>1</v>
      </c>
      <c r="K5181" t="str">
        <f t="shared" si="322"/>
        <v>Unsatisfied</v>
      </c>
      <c r="L5181">
        <v>1</v>
      </c>
      <c r="M5181" t="str">
        <f t="shared" si="323"/>
        <v>Intent to Purchase</v>
      </c>
    </row>
    <row r="5182" spans="1:13">
      <c r="A5182">
        <v>11054</v>
      </c>
      <c r="B5182" t="s">
        <v>12</v>
      </c>
      <c r="C5182" t="s">
        <v>28</v>
      </c>
      <c r="D5182" s="3">
        <v>1578.7113662666</v>
      </c>
      <c r="E5182">
        <v>41</v>
      </c>
      <c r="F5182" s="5" t="str">
        <f t="shared" si="324"/>
        <v>Middle aged</v>
      </c>
      <c r="G5182" t="s">
        <v>9019</v>
      </c>
      <c r="H5182">
        <v>18</v>
      </c>
      <c r="I5182" t="str">
        <f t="shared" si="321"/>
        <v>Very Frequent Buyer</v>
      </c>
      <c r="J5182">
        <v>3</v>
      </c>
      <c r="K5182" t="str">
        <f t="shared" si="322"/>
        <v>Neutral</v>
      </c>
      <c r="L5182">
        <v>0</v>
      </c>
      <c r="M5182" t="str">
        <f t="shared" si="323"/>
        <v>No Intent</v>
      </c>
    </row>
    <row r="5183" spans="1:13">
      <c r="A5183">
        <v>11055</v>
      </c>
      <c r="B5183" t="s">
        <v>31</v>
      </c>
      <c r="C5183" t="s">
        <v>28</v>
      </c>
      <c r="D5183" s="3">
        <v>135.76013584141799</v>
      </c>
      <c r="E5183">
        <v>43</v>
      </c>
      <c r="F5183" s="5" t="str">
        <f t="shared" si="324"/>
        <v>Middle aged</v>
      </c>
      <c r="G5183" t="s">
        <v>9020</v>
      </c>
      <c r="H5183">
        <v>4</v>
      </c>
      <c r="I5183" t="str">
        <f t="shared" si="321"/>
        <v>Regular Buyer</v>
      </c>
      <c r="J5183">
        <v>4</v>
      </c>
      <c r="K5183" t="str">
        <f t="shared" si="322"/>
        <v>Satisfied</v>
      </c>
      <c r="L5183">
        <v>1</v>
      </c>
      <c r="M5183" t="str">
        <f t="shared" si="323"/>
        <v>Intent to Purchase</v>
      </c>
    </row>
    <row r="5184" spans="1:13">
      <c r="A5184">
        <v>11056</v>
      </c>
      <c r="B5184" t="s">
        <v>15</v>
      </c>
      <c r="C5184" t="s">
        <v>22</v>
      </c>
      <c r="D5184" s="3">
        <v>336.16924683579498</v>
      </c>
      <c r="E5184">
        <v>69</v>
      </c>
      <c r="F5184" s="5" t="str">
        <f t="shared" si="324"/>
        <v>Senior</v>
      </c>
      <c r="G5184" t="s">
        <v>9019</v>
      </c>
      <c r="H5184">
        <v>12</v>
      </c>
      <c r="I5184" t="str">
        <f t="shared" si="321"/>
        <v>Frequent Buyer</v>
      </c>
      <c r="J5184">
        <v>2</v>
      </c>
      <c r="K5184" t="str">
        <f t="shared" si="322"/>
        <v>Unsatisfied</v>
      </c>
      <c r="L5184">
        <v>0</v>
      </c>
      <c r="M5184" t="str">
        <f t="shared" si="323"/>
        <v>No Intent</v>
      </c>
    </row>
    <row r="5185" spans="1:13">
      <c r="A5185">
        <v>11057</v>
      </c>
      <c r="B5185" t="s">
        <v>9</v>
      </c>
      <c r="C5185" t="s">
        <v>28</v>
      </c>
      <c r="D5185" s="3">
        <v>937.67091500940603</v>
      </c>
      <c r="E5185">
        <v>33</v>
      </c>
      <c r="F5185" s="5" t="str">
        <f t="shared" si="324"/>
        <v>Adult</v>
      </c>
      <c r="G5185" t="s">
        <v>9020</v>
      </c>
      <c r="H5185">
        <v>4</v>
      </c>
      <c r="I5185" t="str">
        <f t="shared" si="321"/>
        <v>Regular Buyer</v>
      </c>
      <c r="J5185">
        <v>5</v>
      </c>
      <c r="K5185" t="str">
        <f t="shared" si="322"/>
        <v>Satisfied</v>
      </c>
      <c r="L5185">
        <v>1</v>
      </c>
      <c r="M5185" t="str">
        <f t="shared" si="323"/>
        <v>Intent to Purchase</v>
      </c>
    </row>
    <row r="5186" spans="1:13">
      <c r="A5186">
        <v>11058</v>
      </c>
      <c r="B5186" t="s">
        <v>9</v>
      </c>
      <c r="C5186" t="s">
        <v>10</v>
      </c>
      <c r="D5186" s="3">
        <v>2326.7372748746502</v>
      </c>
      <c r="E5186">
        <v>50</v>
      </c>
      <c r="F5186" s="5" t="str">
        <f t="shared" si="324"/>
        <v>Mature Adult</v>
      </c>
      <c r="G5186" t="s">
        <v>9020</v>
      </c>
      <c r="H5186">
        <v>5</v>
      </c>
      <c r="I5186" t="str">
        <f t="shared" ref="I5186:I5249" si="325">IF(H5186=0, "No Purchases",
IF(H5186&lt;=1, "Rare Buyer",
IF(H5186&lt;=3, "Occasional Buyer",
IF(H5186&lt;=6, "Regular Buyer",
IF(H5186&lt;=12, "Frequent Buyer", "Very Frequent Buyer")))))</f>
        <v>Regular Buyer</v>
      </c>
      <c r="J5186">
        <v>4</v>
      </c>
      <c r="K5186" t="str">
        <f t="shared" ref="K5186:K5249" si="326">IF(J5186&lt;=2, "Unsatisfied",
IF(J5186=3, "Neutral",
IF(J5186&gt;=4, "Satisfied", "N/A")))</f>
        <v>Satisfied</v>
      </c>
      <c r="L5186">
        <v>1</v>
      </c>
      <c r="M5186" t="str">
        <f t="shared" ref="M5186:M5249" si="327">IF(L5186=0, "No Intent", IF(L5186=1,"Intent to Purchase", "N/A"))</f>
        <v>Intent to Purchase</v>
      </c>
    </row>
    <row r="5187" spans="1:13">
      <c r="A5187">
        <v>11059</v>
      </c>
      <c r="B5187" t="s">
        <v>24</v>
      </c>
      <c r="C5187" t="s">
        <v>22</v>
      </c>
      <c r="D5187" s="3">
        <v>1030.0188502518899</v>
      </c>
      <c r="E5187">
        <v>58</v>
      </c>
      <c r="F5187" s="5" t="str">
        <f t="shared" si="324"/>
        <v>Mature Adult</v>
      </c>
      <c r="G5187" t="s">
        <v>9020</v>
      </c>
      <c r="H5187">
        <v>16</v>
      </c>
      <c r="I5187" t="str">
        <f t="shared" si="325"/>
        <v>Very Frequent Buyer</v>
      </c>
      <c r="J5187">
        <v>2</v>
      </c>
      <c r="K5187" t="str">
        <f t="shared" si="326"/>
        <v>Unsatisfied</v>
      </c>
      <c r="L5187">
        <v>1</v>
      </c>
      <c r="M5187" t="str">
        <f t="shared" si="327"/>
        <v>Intent to Purchase</v>
      </c>
    </row>
    <row r="5188" spans="1:13">
      <c r="A5188">
        <v>11060</v>
      </c>
      <c r="B5188" t="s">
        <v>9</v>
      </c>
      <c r="C5188" t="s">
        <v>28</v>
      </c>
      <c r="D5188" s="3">
        <v>778.25011171045799</v>
      </c>
      <c r="E5188">
        <v>50</v>
      </c>
      <c r="F5188" s="5" t="str">
        <f t="shared" si="324"/>
        <v>Mature Adult</v>
      </c>
      <c r="G5188" t="s">
        <v>9020</v>
      </c>
      <c r="H5188">
        <v>8</v>
      </c>
      <c r="I5188" t="str">
        <f t="shared" si="325"/>
        <v>Frequent Buyer</v>
      </c>
      <c r="J5188">
        <v>3</v>
      </c>
      <c r="K5188" t="str">
        <f t="shared" si="326"/>
        <v>Neutral</v>
      </c>
      <c r="L5188">
        <v>1</v>
      </c>
      <c r="M5188" t="str">
        <f t="shared" si="327"/>
        <v>Intent to Purchase</v>
      </c>
    </row>
    <row r="5189" spans="1:13">
      <c r="A5189">
        <v>11061</v>
      </c>
      <c r="B5189" t="s">
        <v>9</v>
      </c>
      <c r="C5189" t="s">
        <v>10</v>
      </c>
      <c r="D5189" s="3">
        <v>1309.6070041739999</v>
      </c>
      <c r="E5189">
        <v>42</v>
      </c>
      <c r="F5189" s="5" t="str">
        <f t="shared" si="324"/>
        <v>Middle aged</v>
      </c>
      <c r="G5189" t="s">
        <v>9020</v>
      </c>
      <c r="H5189">
        <v>3</v>
      </c>
      <c r="I5189" t="str">
        <f t="shared" si="325"/>
        <v>Occasional Buyer</v>
      </c>
      <c r="J5189">
        <v>2</v>
      </c>
      <c r="K5189" t="str">
        <f t="shared" si="326"/>
        <v>Unsatisfied</v>
      </c>
      <c r="L5189">
        <v>1</v>
      </c>
      <c r="M5189" t="str">
        <f t="shared" si="327"/>
        <v>Intent to Purchase</v>
      </c>
    </row>
    <row r="5190" spans="1:13">
      <c r="A5190">
        <v>11062</v>
      </c>
      <c r="B5190" t="s">
        <v>15</v>
      </c>
      <c r="C5190" t="s">
        <v>22</v>
      </c>
      <c r="D5190" s="3">
        <v>2289.9932283190801</v>
      </c>
      <c r="E5190">
        <v>27</v>
      </c>
      <c r="F5190" s="5" t="str">
        <f t="shared" si="324"/>
        <v>Young Adult</v>
      </c>
      <c r="G5190" t="s">
        <v>9020</v>
      </c>
      <c r="H5190">
        <v>12</v>
      </c>
      <c r="I5190" t="str">
        <f t="shared" si="325"/>
        <v>Frequent Buyer</v>
      </c>
      <c r="J5190">
        <v>1</v>
      </c>
      <c r="K5190" t="str">
        <f t="shared" si="326"/>
        <v>Unsatisfied</v>
      </c>
      <c r="L5190">
        <v>0</v>
      </c>
      <c r="M5190" t="str">
        <f t="shared" si="327"/>
        <v>No Intent</v>
      </c>
    </row>
    <row r="5191" spans="1:13">
      <c r="A5191">
        <v>11063</v>
      </c>
      <c r="B5191" t="s">
        <v>24</v>
      </c>
      <c r="C5191" t="s">
        <v>22</v>
      </c>
      <c r="D5191" s="3">
        <v>615.28559595301101</v>
      </c>
      <c r="E5191">
        <v>21</v>
      </c>
      <c r="F5191" s="5" t="str">
        <f t="shared" si="324"/>
        <v>Young Adult</v>
      </c>
      <c r="G5191" t="s">
        <v>9019</v>
      </c>
      <c r="H5191">
        <v>15</v>
      </c>
      <c r="I5191" t="str">
        <f t="shared" si="325"/>
        <v>Very Frequent Buyer</v>
      </c>
      <c r="J5191">
        <v>1</v>
      </c>
      <c r="K5191" t="str">
        <f t="shared" si="326"/>
        <v>Unsatisfied</v>
      </c>
      <c r="L5191">
        <v>0</v>
      </c>
      <c r="M5191" t="str">
        <f t="shared" si="327"/>
        <v>No Intent</v>
      </c>
    </row>
    <row r="5192" spans="1:13">
      <c r="A5192">
        <v>11064</v>
      </c>
      <c r="B5192" t="s">
        <v>24</v>
      </c>
      <c r="C5192" t="s">
        <v>22</v>
      </c>
      <c r="D5192" s="3">
        <v>989.87002100890902</v>
      </c>
      <c r="E5192">
        <v>19</v>
      </c>
      <c r="F5192" s="5" t="str">
        <f t="shared" si="324"/>
        <v>Adolescent</v>
      </c>
      <c r="G5192" t="s">
        <v>9020</v>
      </c>
      <c r="H5192">
        <v>15</v>
      </c>
      <c r="I5192" t="str">
        <f t="shared" si="325"/>
        <v>Very Frequent Buyer</v>
      </c>
      <c r="J5192">
        <v>5</v>
      </c>
      <c r="K5192" t="str">
        <f t="shared" si="326"/>
        <v>Satisfied</v>
      </c>
      <c r="L5192">
        <v>1</v>
      </c>
      <c r="M5192" t="str">
        <f t="shared" si="327"/>
        <v>Intent to Purchase</v>
      </c>
    </row>
    <row r="5193" spans="1:13">
      <c r="A5193">
        <v>11065</v>
      </c>
      <c r="B5193" t="s">
        <v>31</v>
      </c>
      <c r="C5193" t="s">
        <v>22</v>
      </c>
      <c r="D5193" s="3">
        <v>2141.7783142610701</v>
      </c>
      <c r="E5193">
        <v>61</v>
      </c>
      <c r="F5193" s="5" t="str">
        <f t="shared" si="324"/>
        <v>Senior</v>
      </c>
      <c r="G5193" t="s">
        <v>9020</v>
      </c>
      <c r="H5193">
        <v>15</v>
      </c>
      <c r="I5193" t="str">
        <f t="shared" si="325"/>
        <v>Very Frequent Buyer</v>
      </c>
      <c r="J5193">
        <v>1</v>
      </c>
      <c r="K5193" t="str">
        <f t="shared" si="326"/>
        <v>Unsatisfied</v>
      </c>
      <c r="L5193">
        <v>1</v>
      </c>
      <c r="M5193" t="str">
        <f t="shared" si="327"/>
        <v>Intent to Purchase</v>
      </c>
    </row>
    <row r="5194" spans="1:13">
      <c r="A5194">
        <v>11066</v>
      </c>
      <c r="B5194" t="s">
        <v>24</v>
      </c>
      <c r="C5194" t="s">
        <v>22</v>
      </c>
      <c r="D5194" s="3">
        <v>2611.8521624740001</v>
      </c>
      <c r="E5194">
        <v>51</v>
      </c>
      <c r="F5194" s="5" t="str">
        <f t="shared" si="324"/>
        <v>Mature Adult</v>
      </c>
      <c r="G5194" t="s">
        <v>9019</v>
      </c>
      <c r="H5194">
        <v>1</v>
      </c>
      <c r="I5194" t="str">
        <f t="shared" si="325"/>
        <v>Rare Buyer</v>
      </c>
      <c r="J5194">
        <v>5</v>
      </c>
      <c r="K5194" t="str">
        <f t="shared" si="326"/>
        <v>Satisfied</v>
      </c>
      <c r="L5194">
        <v>1</v>
      </c>
      <c r="M5194" t="str">
        <f t="shared" si="327"/>
        <v>Intent to Purchase</v>
      </c>
    </row>
    <row r="5195" spans="1:13">
      <c r="A5195">
        <v>11067</v>
      </c>
      <c r="B5195" t="s">
        <v>15</v>
      </c>
      <c r="C5195" t="s">
        <v>10</v>
      </c>
      <c r="D5195" s="3">
        <v>2985.4145815223701</v>
      </c>
      <c r="E5195">
        <v>45</v>
      </c>
      <c r="F5195" s="5" t="str">
        <f t="shared" si="324"/>
        <v>Middle aged</v>
      </c>
      <c r="G5195" t="s">
        <v>9020</v>
      </c>
      <c r="H5195">
        <v>2</v>
      </c>
      <c r="I5195" t="str">
        <f t="shared" si="325"/>
        <v>Occasional Buyer</v>
      </c>
      <c r="J5195">
        <v>1</v>
      </c>
      <c r="K5195" t="str">
        <f t="shared" si="326"/>
        <v>Unsatisfied</v>
      </c>
      <c r="L5195">
        <v>1</v>
      </c>
      <c r="M5195" t="str">
        <f t="shared" si="327"/>
        <v>Intent to Purchase</v>
      </c>
    </row>
    <row r="5196" spans="1:13">
      <c r="A5196">
        <v>11068</v>
      </c>
      <c r="B5196" t="s">
        <v>15</v>
      </c>
      <c r="C5196" t="s">
        <v>10</v>
      </c>
      <c r="D5196" s="3">
        <v>710.28694803075598</v>
      </c>
      <c r="E5196">
        <v>54</v>
      </c>
      <c r="F5196" s="5" t="str">
        <f t="shared" si="324"/>
        <v>Mature Adult</v>
      </c>
      <c r="G5196" t="s">
        <v>9019</v>
      </c>
      <c r="H5196">
        <v>8</v>
      </c>
      <c r="I5196" t="str">
        <f t="shared" si="325"/>
        <v>Frequent Buyer</v>
      </c>
      <c r="J5196">
        <v>4</v>
      </c>
      <c r="K5196" t="str">
        <f t="shared" si="326"/>
        <v>Satisfied</v>
      </c>
      <c r="L5196">
        <v>1</v>
      </c>
      <c r="M5196" t="str">
        <f t="shared" si="327"/>
        <v>Intent to Purchase</v>
      </c>
    </row>
    <row r="5197" spans="1:13">
      <c r="A5197">
        <v>11069</v>
      </c>
      <c r="B5197" t="s">
        <v>31</v>
      </c>
      <c r="C5197" t="s">
        <v>28</v>
      </c>
      <c r="D5197" s="3">
        <v>826.60066022274896</v>
      </c>
      <c r="E5197">
        <v>65</v>
      </c>
      <c r="F5197" s="5" t="str">
        <f t="shared" si="324"/>
        <v>Senior</v>
      </c>
      <c r="G5197" t="s">
        <v>9020</v>
      </c>
      <c r="H5197">
        <v>17</v>
      </c>
      <c r="I5197" t="str">
        <f t="shared" si="325"/>
        <v>Very Frequent Buyer</v>
      </c>
      <c r="J5197">
        <v>4</v>
      </c>
      <c r="K5197" t="str">
        <f t="shared" si="326"/>
        <v>Satisfied</v>
      </c>
      <c r="L5197">
        <v>1</v>
      </c>
      <c r="M5197" t="str">
        <f t="shared" si="327"/>
        <v>Intent to Purchase</v>
      </c>
    </row>
    <row r="5198" spans="1:13">
      <c r="A5198">
        <v>11070</v>
      </c>
      <c r="B5198" t="s">
        <v>24</v>
      </c>
      <c r="C5198" t="s">
        <v>18</v>
      </c>
      <c r="D5198" s="3">
        <v>2443.3252552569002</v>
      </c>
      <c r="E5198">
        <v>65</v>
      </c>
      <c r="F5198" s="5" t="str">
        <f t="shared" si="324"/>
        <v>Senior</v>
      </c>
      <c r="G5198" t="s">
        <v>9019</v>
      </c>
      <c r="H5198">
        <v>6</v>
      </c>
      <c r="I5198" t="str">
        <f t="shared" si="325"/>
        <v>Regular Buyer</v>
      </c>
      <c r="J5198">
        <v>5</v>
      </c>
      <c r="K5198" t="str">
        <f t="shared" si="326"/>
        <v>Satisfied</v>
      </c>
      <c r="L5198">
        <v>1</v>
      </c>
      <c r="M5198" t="str">
        <f t="shared" si="327"/>
        <v>Intent to Purchase</v>
      </c>
    </row>
    <row r="5199" spans="1:13">
      <c r="A5199">
        <v>11071</v>
      </c>
      <c r="B5199" t="s">
        <v>12</v>
      </c>
      <c r="C5199" t="s">
        <v>18</v>
      </c>
      <c r="D5199" s="3">
        <v>2608.6032522692699</v>
      </c>
      <c r="E5199">
        <v>61</v>
      </c>
      <c r="F5199" s="5" t="str">
        <f t="shared" si="324"/>
        <v>Senior</v>
      </c>
      <c r="G5199" t="s">
        <v>9019</v>
      </c>
      <c r="H5199">
        <v>19</v>
      </c>
      <c r="I5199" t="str">
        <f t="shared" si="325"/>
        <v>Very Frequent Buyer</v>
      </c>
      <c r="J5199">
        <v>3</v>
      </c>
      <c r="K5199" t="str">
        <f t="shared" si="326"/>
        <v>Neutral</v>
      </c>
      <c r="L5199">
        <v>0</v>
      </c>
      <c r="M5199" t="str">
        <f t="shared" si="327"/>
        <v>No Intent</v>
      </c>
    </row>
    <row r="5200" spans="1:13">
      <c r="A5200">
        <v>11072</v>
      </c>
      <c r="B5200" t="s">
        <v>31</v>
      </c>
      <c r="C5200" t="s">
        <v>28</v>
      </c>
      <c r="D5200" s="3">
        <v>1736.1697624379301</v>
      </c>
      <c r="E5200">
        <v>43</v>
      </c>
      <c r="F5200" s="5" t="str">
        <f t="shared" si="324"/>
        <v>Middle aged</v>
      </c>
      <c r="G5200" t="s">
        <v>9020</v>
      </c>
      <c r="H5200">
        <v>13</v>
      </c>
      <c r="I5200" t="str">
        <f t="shared" si="325"/>
        <v>Very Frequent Buyer</v>
      </c>
      <c r="J5200">
        <v>5</v>
      </c>
      <c r="K5200" t="str">
        <f t="shared" si="326"/>
        <v>Satisfied</v>
      </c>
      <c r="L5200">
        <v>1</v>
      </c>
      <c r="M5200" t="str">
        <f t="shared" si="327"/>
        <v>Intent to Purchase</v>
      </c>
    </row>
    <row r="5201" spans="1:13">
      <c r="A5201">
        <v>11073</v>
      </c>
      <c r="B5201" t="s">
        <v>31</v>
      </c>
      <c r="C5201" t="s">
        <v>22</v>
      </c>
      <c r="D5201" s="3">
        <v>2458.15294912848</v>
      </c>
      <c r="E5201">
        <v>37</v>
      </c>
      <c r="F5201" s="5" t="str">
        <f t="shared" si="324"/>
        <v>Adult</v>
      </c>
      <c r="G5201" t="s">
        <v>9020</v>
      </c>
      <c r="H5201">
        <v>18</v>
      </c>
      <c r="I5201" t="str">
        <f t="shared" si="325"/>
        <v>Very Frequent Buyer</v>
      </c>
      <c r="J5201">
        <v>3</v>
      </c>
      <c r="K5201" t="str">
        <f t="shared" si="326"/>
        <v>Neutral</v>
      </c>
      <c r="L5201">
        <v>1</v>
      </c>
      <c r="M5201" t="str">
        <f t="shared" si="327"/>
        <v>Intent to Purchase</v>
      </c>
    </row>
    <row r="5202" spans="1:13">
      <c r="A5202">
        <v>11074</v>
      </c>
      <c r="B5202" t="s">
        <v>15</v>
      </c>
      <c r="C5202" t="s">
        <v>18</v>
      </c>
      <c r="D5202" s="3">
        <v>1429.8861538946601</v>
      </c>
      <c r="E5202">
        <v>43</v>
      </c>
      <c r="F5202" s="5" t="str">
        <f t="shared" si="324"/>
        <v>Middle aged</v>
      </c>
      <c r="G5202" t="s">
        <v>9020</v>
      </c>
      <c r="H5202">
        <v>16</v>
      </c>
      <c r="I5202" t="str">
        <f t="shared" si="325"/>
        <v>Very Frequent Buyer</v>
      </c>
      <c r="J5202">
        <v>2</v>
      </c>
      <c r="K5202" t="str">
        <f t="shared" si="326"/>
        <v>Unsatisfied</v>
      </c>
      <c r="L5202">
        <v>1</v>
      </c>
      <c r="M5202" t="str">
        <f t="shared" si="327"/>
        <v>Intent to Purchase</v>
      </c>
    </row>
    <row r="5203" spans="1:13">
      <c r="A5203">
        <v>11075</v>
      </c>
      <c r="B5203" t="s">
        <v>24</v>
      </c>
      <c r="C5203" t="s">
        <v>28</v>
      </c>
      <c r="D5203" s="3">
        <v>1081.27887504113</v>
      </c>
      <c r="E5203">
        <v>53</v>
      </c>
      <c r="F5203" s="5" t="str">
        <f t="shared" si="324"/>
        <v>Mature Adult</v>
      </c>
      <c r="G5203" t="s">
        <v>9020</v>
      </c>
      <c r="H5203">
        <v>3</v>
      </c>
      <c r="I5203" t="str">
        <f t="shared" si="325"/>
        <v>Occasional Buyer</v>
      </c>
      <c r="J5203">
        <v>2</v>
      </c>
      <c r="K5203" t="str">
        <f t="shared" si="326"/>
        <v>Unsatisfied</v>
      </c>
      <c r="L5203">
        <v>1</v>
      </c>
      <c r="M5203" t="str">
        <f t="shared" si="327"/>
        <v>Intent to Purchase</v>
      </c>
    </row>
    <row r="5204" spans="1:13">
      <c r="A5204">
        <v>11076</v>
      </c>
      <c r="B5204" t="s">
        <v>9</v>
      </c>
      <c r="C5204" t="s">
        <v>22</v>
      </c>
      <c r="D5204" s="3">
        <v>448.82594740587501</v>
      </c>
      <c r="E5204">
        <v>47</v>
      </c>
      <c r="F5204" s="5" t="str">
        <f t="shared" si="324"/>
        <v>Middle aged</v>
      </c>
      <c r="G5204" t="s">
        <v>9020</v>
      </c>
      <c r="H5204">
        <v>18</v>
      </c>
      <c r="I5204" t="str">
        <f t="shared" si="325"/>
        <v>Very Frequent Buyer</v>
      </c>
      <c r="J5204">
        <v>4</v>
      </c>
      <c r="K5204" t="str">
        <f t="shared" si="326"/>
        <v>Satisfied</v>
      </c>
      <c r="L5204">
        <v>1</v>
      </c>
      <c r="M5204" t="str">
        <f t="shared" si="327"/>
        <v>Intent to Purchase</v>
      </c>
    </row>
    <row r="5205" spans="1:13">
      <c r="A5205">
        <v>11077</v>
      </c>
      <c r="B5205" t="s">
        <v>12</v>
      </c>
      <c r="C5205" t="s">
        <v>13</v>
      </c>
      <c r="D5205" s="3">
        <v>2778.2834501407101</v>
      </c>
      <c r="E5205">
        <v>26</v>
      </c>
      <c r="F5205" s="5" t="str">
        <f t="shared" si="324"/>
        <v>Young Adult</v>
      </c>
      <c r="G5205" t="s">
        <v>9020</v>
      </c>
      <c r="H5205">
        <v>7</v>
      </c>
      <c r="I5205" t="str">
        <f t="shared" si="325"/>
        <v>Frequent Buyer</v>
      </c>
      <c r="J5205">
        <v>3</v>
      </c>
      <c r="K5205" t="str">
        <f t="shared" si="326"/>
        <v>Neutral</v>
      </c>
      <c r="L5205">
        <v>0</v>
      </c>
      <c r="M5205" t="str">
        <f t="shared" si="327"/>
        <v>No Intent</v>
      </c>
    </row>
    <row r="5206" spans="1:13">
      <c r="A5206">
        <v>11078</v>
      </c>
      <c r="B5206" t="s">
        <v>15</v>
      </c>
      <c r="C5206" t="s">
        <v>18</v>
      </c>
      <c r="D5206" s="3">
        <v>442.72507386332501</v>
      </c>
      <c r="E5206">
        <v>21</v>
      </c>
      <c r="F5206" s="5" t="str">
        <f t="shared" si="324"/>
        <v>Young Adult</v>
      </c>
      <c r="G5206" t="s">
        <v>9019</v>
      </c>
      <c r="H5206">
        <v>3</v>
      </c>
      <c r="I5206" t="str">
        <f t="shared" si="325"/>
        <v>Occasional Buyer</v>
      </c>
      <c r="J5206">
        <v>2</v>
      </c>
      <c r="K5206" t="str">
        <f t="shared" si="326"/>
        <v>Unsatisfied</v>
      </c>
      <c r="L5206">
        <v>0</v>
      </c>
      <c r="M5206" t="str">
        <f t="shared" si="327"/>
        <v>No Intent</v>
      </c>
    </row>
    <row r="5207" spans="1:13">
      <c r="A5207">
        <v>11079</v>
      </c>
      <c r="B5207" t="s">
        <v>9</v>
      </c>
      <c r="C5207" t="s">
        <v>10</v>
      </c>
      <c r="D5207" s="3">
        <v>2417.11413886835</v>
      </c>
      <c r="E5207">
        <v>30</v>
      </c>
      <c r="F5207" s="5" t="str">
        <f t="shared" si="324"/>
        <v>Adult</v>
      </c>
      <c r="G5207" t="s">
        <v>9019</v>
      </c>
      <c r="H5207">
        <v>8</v>
      </c>
      <c r="I5207" t="str">
        <f t="shared" si="325"/>
        <v>Frequent Buyer</v>
      </c>
      <c r="J5207">
        <v>1</v>
      </c>
      <c r="K5207" t="str">
        <f t="shared" si="326"/>
        <v>Unsatisfied</v>
      </c>
      <c r="L5207">
        <v>0</v>
      </c>
      <c r="M5207" t="str">
        <f t="shared" si="327"/>
        <v>No Intent</v>
      </c>
    </row>
    <row r="5208" spans="1:13">
      <c r="A5208">
        <v>11080</v>
      </c>
      <c r="B5208" t="s">
        <v>24</v>
      </c>
      <c r="C5208" t="s">
        <v>10</v>
      </c>
      <c r="D5208" s="3">
        <v>2096.8921062803602</v>
      </c>
      <c r="E5208">
        <v>33</v>
      </c>
      <c r="F5208" s="5" t="str">
        <f t="shared" si="324"/>
        <v>Adult</v>
      </c>
      <c r="G5208" t="s">
        <v>9019</v>
      </c>
      <c r="H5208">
        <v>10</v>
      </c>
      <c r="I5208" t="str">
        <f t="shared" si="325"/>
        <v>Frequent Buyer</v>
      </c>
      <c r="J5208">
        <v>2</v>
      </c>
      <c r="K5208" t="str">
        <f t="shared" si="326"/>
        <v>Unsatisfied</v>
      </c>
      <c r="L5208">
        <v>0</v>
      </c>
      <c r="M5208" t="str">
        <f t="shared" si="327"/>
        <v>No Intent</v>
      </c>
    </row>
    <row r="5209" spans="1:13">
      <c r="A5209">
        <v>11081</v>
      </c>
      <c r="B5209" t="s">
        <v>31</v>
      </c>
      <c r="C5209" t="s">
        <v>13</v>
      </c>
      <c r="D5209" s="3">
        <v>378.61632078899203</v>
      </c>
      <c r="E5209">
        <v>37</v>
      </c>
      <c r="F5209" s="5" t="str">
        <f t="shared" si="324"/>
        <v>Adult</v>
      </c>
      <c r="G5209" t="s">
        <v>9019</v>
      </c>
      <c r="H5209">
        <v>2</v>
      </c>
      <c r="I5209" t="str">
        <f t="shared" si="325"/>
        <v>Occasional Buyer</v>
      </c>
      <c r="J5209">
        <v>5</v>
      </c>
      <c r="K5209" t="str">
        <f t="shared" si="326"/>
        <v>Satisfied</v>
      </c>
      <c r="L5209">
        <v>1</v>
      </c>
      <c r="M5209" t="str">
        <f t="shared" si="327"/>
        <v>Intent to Purchase</v>
      </c>
    </row>
    <row r="5210" spans="1:13">
      <c r="A5210">
        <v>11082</v>
      </c>
      <c r="B5210" t="s">
        <v>31</v>
      </c>
      <c r="C5210" t="s">
        <v>10</v>
      </c>
      <c r="D5210" s="3">
        <v>319.62251242043999</v>
      </c>
      <c r="E5210">
        <v>46</v>
      </c>
      <c r="F5210" s="5" t="str">
        <f t="shared" si="324"/>
        <v>Middle aged</v>
      </c>
      <c r="G5210" t="s">
        <v>9020</v>
      </c>
      <c r="H5210">
        <v>10</v>
      </c>
      <c r="I5210" t="str">
        <f t="shared" si="325"/>
        <v>Frequent Buyer</v>
      </c>
      <c r="J5210">
        <v>3</v>
      </c>
      <c r="K5210" t="str">
        <f t="shared" si="326"/>
        <v>Neutral</v>
      </c>
      <c r="L5210">
        <v>1</v>
      </c>
      <c r="M5210" t="str">
        <f t="shared" si="327"/>
        <v>Intent to Purchase</v>
      </c>
    </row>
    <row r="5211" spans="1:13">
      <c r="A5211">
        <v>11083</v>
      </c>
      <c r="B5211" t="s">
        <v>9</v>
      </c>
      <c r="C5211" t="s">
        <v>10</v>
      </c>
      <c r="D5211" s="3">
        <v>2023.37876799435</v>
      </c>
      <c r="E5211">
        <v>47</v>
      </c>
      <c r="F5211" s="5" t="str">
        <f t="shared" si="324"/>
        <v>Middle aged</v>
      </c>
      <c r="G5211" t="s">
        <v>9019</v>
      </c>
      <c r="H5211">
        <v>18</v>
      </c>
      <c r="I5211" t="str">
        <f t="shared" si="325"/>
        <v>Very Frequent Buyer</v>
      </c>
      <c r="J5211">
        <v>3</v>
      </c>
      <c r="K5211" t="str">
        <f t="shared" si="326"/>
        <v>Neutral</v>
      </c>
      <c r="L5211">
        <v>0</v>
      </c>
      <c r="M5211" t="str">
        <f t="shared" si="327"/>
        <v>No Intent</v>
      </c>
    </row>
    <row r="5212" spans="1:13">
      <c r="A5212">
        <v>11084</v>
      </c>
      <c r="B5212" t="s">
        <v>15</v>
      </c>
      <c r="C5212" t="s">
        <v>22</v>
      </c>
      <c r="D5212" s="3">
        <v>667.75839342026302</v>
      </c>
      <c r="E5212">
        <v>68</v>
      </c>
      <c r="F5212" s="5" t="str">
        <f t="shared" si="324"/>
        <v>Senior</v>
      </c>
      <c r="G5212" t="s">
        <v>9020</v>
      </c>
      <c r="H5212">
        <v>8</v>
      </c>
      <c r="I5212" t="str">
        <f t="shared" si="325"/>
        <v>Frequent Buyer</v>
      </c>
      <c r="J5212">
        <v>4</v>
      </c>
      <c r="K5212" t="str">
        <f t="shared" si="326"/>
        <v>Satisfied</v>
      </c>
      <c r="L5212">
        <v>1</v>
      </c>
      <c r="M5212" t="str">
        <f t="shared" si="327"/>
        <v>Intent to Purchase</v>
      </c>
    </row>
    <row r="5213" spans="1:13">
      <c r="A5213">
        <v>11085</v>
      </c>
      <c r="B5213" t="s">
        <v>12</v>
      </c>
      <c r="C5213" t="s">
        <v>18</v>
      </c>
      <c r="D5213" s="3">
        <v>2408.9807149907301</v>
      </c>
      <c r="E5213">
        <v>51</v>
      </c>
      <c r="F5213" s="5" t="str">
        <f t="shared" si="324"/>
        <v>Mature Adult</v>
      </c>
      <c r="G5213" t="s">
        <v>9019</v>
      </c>
      <c r="H5213">
        <v>3</v>
      </c>
      <c r="I5213" t="str">
        <f t="shared" si="325"/>
        <v>Occasional Buyer</v>
      </c>
      <c r="J5213">
        <v>1</v>
      </c>
      <c r="K5213" t="str">
        <f t="shared" si="326"/>
        <v>Unsatisfied</v>
      </c>
      <c r="L5213">
        <v>0</v>
      </c>
      <c r="M5213" t="str">
        <f t="shared" si="327"/>
        <v>No Intent</v>
      </c>
    </row>
    <row r="5214" spans="1:13">
      <c r="A5214">
        <v>11086</v>
      </c>
      <c r="B5214" t="s">
        <v>12</v>
      </c>
      <c r="C5214" t="s">
        <v>28</v>
      </c>
      <c r="D5214" s="3">
        <v>1532.5746665183201</v>
      </c>
      <c r="E5214">
        <v>50</v>
      </c>
      <c r="F5214" s="5" t="str">
        <f t="shared" si="324"/>
        <v>Mature Adult</v>
      </c>
      <c r="G5214" t="s">
        <v>9019</v>
      </c>
      <c r="H5214">
        <v>9</v>
      </c>
      <c r="I5214" t="str">
        <f t="shared" si="325"/>
        <v>Frequent Buyer</v>
      </c>
      <c r="J5214">
        <v>1</v>
      </c>
      <c r="K5214" t="str">
        <f t="shared" si="326"/>
        <v>Unsatisfied</v>
      </c>
      <c r="L5214">
        <v>0</v>
      </c>
      <c r="M5214" t="str">
        <f t="shared" si="327"/>
        <v>No Intent</v>
      </c>
    </row>
    <row r="5215" spans="1:13">
      <c r="A5215">
        <v>11087</v>
      </c>
      <c r="B5215" t="s">
        <v>9</v>
      </c>
      <c r="C5215" t="s">
        <v>18</v>
      </c>
      <c r="D5215" s="3">
        <v>1458.3396476508101</v>
      </c>
      <c r="E5215">
        <v>19</v>
      </c>
      <c r="F5215" s="5" t="str">
        <f t="shared" si="324"/>
        <v>Adolescent</v>
      </c>
      <c r="G5215" t="s">
        <v>9020</v>
      </c>
      <c r="H5215">
        <v>18</v>
      </c>
      <c r="I5215" t="str">
        <f t="shared" si="325"/>
        <v>Very Frequent Buyer</v>
      </c>
      <c r="J5215">
        <v>3</v>
      </c>
      <c r="K5215" t="str">
        <f t="shared" si="326"/>
        <v>Neutral</v>
      </c>
      <c r="L5215">
        <v>0</v>
      </c>
      <c r="M5215" t="str">
        <f t="shared" si="327"/>
        <v>No Intent</v>
      </c>
    </row>
    <row r="5216" spans="1:13">
      <c r="A5216">
        <v>11088</v>
      </c>
      <c r="B5216" t="s">
        <v>12</v>
      </c>
      <c r="C5216" t="s">
        <v>18</v>
      </c>
      <c r="D5216" s="3">
        <v>643.17501287393702</v>
      </c>
      <c r="E5216">
        <v>19</v>
      </c>
      <c r="F5216" s="5" t="str">
        <f t="shared" si="324"/>
        <v>Adolescent</v>
      </c>
      <c r="G5216" t="s">
        <v>9020</v>
      </c>
      <c r="H5216">
        <v>3</v>
      </c>
      <c r="I5216" t="str">
        <f t="shared" si="325"/>
        <v>Occasional Buyer</v>
      </c>
      <c r="J5216">
        <v>4</v>
      </c>
      <c r="K5216" t="str">
        <f t="shared" si="326"/>
        <v>Satisfied</v>
      </c>
      <c r="L5216">
        <v>1</v>
      </c>
      <c r="M5216" t="str">
        <f t="shared" si="327"/>
        <v>Intent to Purchase</v>
      </c>
    </row>
    <row r="5217" spans="1:13">
      <c r="A5217">
        <v>11089</v>
      </c>
      <c r="B5217" t="s">
        <v>12</v>
      </c>
      <c r="C5217" t="s">
        <v>10</v>
      </c>
      <c r="D5217" s="3">
        <v>1289.2339722013801</v>
      </c>
      <c r="E5217">
        <v>37</v>
      </c>
      <c r="F5217" s="5" t="str">
        <f t="shared" si="324"/>
        <v>Adult</v>
      </c>
      <c r="G5217" t="s">
        <v>9019</v>
      </c>
      <c r="H5217">
        <v>18</v>
      </c>
      <c r="I5217" t="str">
        <f t="shared" si="325"/>
        <v>Very Frequent Buyer</v>
      </c>
      <c r="J5217">
        <v>4</v>
      </c>
      <c r="K5217" t="str">
        <f t="shared" si="326"/>
        <v>Satisfied</v>
      </c>
      <c r="L5217">
        <v>1</v>
      </c>
      <c r="M5217" t="str">
        <f t="shared" si="327"/>
        <v>Intent to Purchase</v>
      </c>
    </row>
    <row r="5218" spans="1:13">
      <c r="A5218">
        <v>11090</v>
      </c>
      <c r="B5218" t="s">
        <v>9</v>
      </c>
      <c r="C5218" t="s">
        <v>22</v>
      </c>
      <c r="D5218" s="3">
        <v>1749.1777821442599</v>
      </c>
      <c r="E5218">
        <v>54</v>
      </c>
      <c r="F5218" s="5" t="str">
        <f t="shared" si="324"/>
        <v>Mature Adult</v>
      </c>
      <c r="G5218" t="s">
        <v>9019</v>
      </c>
      <c r="H5218">
        <v>8</v>
      </c>
      <c r="I5218" t="str">
        <f t="shared" si="325"/>
        <v>Frequent Buyer</v>
      </c>
      <c r="J5218">
        <v>3</v>
      </c>
      <c r="K5218" t="str">
        <f t="shared" si="326"/>
        <v>Neutral</v>
      </c>
      <c r="L5218">
        <v>0</v>
      </c>
      <c r="M5218" t="str">
        <f t="shared" si="327"/>
        <v>No Intent</v>
      </c>
    </row>
    <row r="5219" spans="1:13">
      <c r="A5219">
        <v>11091</v>
      </c>
      <c r="B5219" t="s">
        <v>12</v>
      </c>
      <c r="C5219" t="s">
        <v>28</v>
      </c>
      <c r="D5219" s="3">
        <v>469.63578572697202</v>
      </c>
      <c r="E5219">
        <v>58</v>
      </c>
      <c r="F5219" s="5" t="str">
        <f t="shared" si="324"/>
        <v>Mature Adult</v>
      </c>
      <c r="G5219" t="s">
        <v>9020</v>
      </c>
      <c r="H5219">
        <v>10</v>
      </c>
      <c r="I5219" t="str">
        <f t="shared" si="325"/>
        <v>Frequent Buyer</v>
      </c>
      <c r="J5219">
        <v>4</v>
      </c>
      <c r="K5219" t="str">
        <f t="shared" si="326"/>
        <v>Satisfied</v>
      </c>
      <c r="L5219">
        <v>1</v>
      </c>
      <c r="M5219" t="str">
        <f t="shared" si="327"/>
        <v>Intent to Purchase</v>
      </c>
    </row>
    <row r="5220" spans="1:13">
      <c r="A5220">
        <v>11092</v>
      </c>
      <c r="B5220" t="s">
        <v>9</v>
      </c>
      <c r="C5220" t="s">
        <v>13</v>
      </c>
      <c r="D5220" s="3">
        <v>2237.76478882527</v>
      </c>
      <c r="E5220">
        <v>24</v>
      </c>
      <c r="F5220" s="5" t="str">
        <f t="shared" si="324"/>
        <v>Young Adult</v>
      </c>
      <c r="G5220" t="s">
        <v>9019</v>
      </c>
      <c r="H5220">
        <v>11</v>
      </c>
      <c r="I5220" t="str">
        <f t="shared" si="325"/>
        <v>Frequent Buyer</v>
      </c>
      <c r="J5220">
        <v>3</v>
      </c>
      <c r="K5220" t="str">
        <f t="shared" si="326"/>
        <v>Neutral</v>
      </c>
      <c r="L5220">
        <v>0</v>
      </c>
      <c r="M5220" t="str">
        <f t="shared" si="327"/>
        <v>No Intent</v>
      </c>
    </row>
    <row r="5221" spans="1:13">
      <c r="A5221">
        <v>11093</v>
      </c>
      <c r="B5221" t="s">
        <v>15</v>
      </c>
      <c r="C5221" t="s">
        <v>22</v>
      </c>
      <c r="D5221" s="3">
        <v>474.08381599174902</v>
      </c>
      <c r="E5221">
        <v>54</v>
      </c>
      <c r="F5221" s="5" t="str">
        <f t="shared" si="324"/>
        <v>Mature Adult</v>
      </c>
      <c r="G5221" t="s">
        <v>9020</v>
      </c>
      <c r="H5221">
        <v>12</v>
      </c>
      <c r="I5221" t="str">
        <f t="shared" si="325"/>
        <v>Frequent Buyer</v>
      </c>
      <c r="J5221">
        <v>3</v>
      </c>
      <c r="K5221" t="str">
        <f t="shared" si="326"/>
        <v>Neutral</v>
      </c>
      <c r="L5221">
        <v>1</v>
      </c>
      <c r="M5221" t="str">
        <f t="shared" si="327"/>
        <v>Intent to Purchase</v>
      </c>
    </row>
    <row r="5222" spans="1:13">
      <c r="A5222">
        <v>11094</v>
      </c>
      <c r="B5222" t="s">
        <v>31</v>
      </c>
      <c r="C5222" t="s">
        <v>28</v>
      </c>
      <c r="D5222" s="3">
        <v>2541.5029771981599</v>
      </c>
      <c r="E5222">
        <v>41</v>
      </c>
      <c r="F5222" s="5" t="str">
        <f t="shared" si="324"/>
        <v>Middle aged</v>
      </c>
      <c r="G5222" t="s">
        <v>9019</v>
      </c>
      <c r="H5222">
        <v>14</v>
      </c>
      <c r="I5222" t="str">
        <f t="shared" si="325"/>
        <v>Very Frequent Buyer</v>
      </c>
      <c r="J5222">
        <v>1</v>
      </c>
      <c r="K5222" t="str">
        <f t="shared" si="326"/>
        <v>Unsatisfied</v>
      </c>
      <c r="L5222">
        <v>0</v>
      </c>
      <c r="M5222" t="str">
        <f t="shared" si="327"/>
        <v>No Intent</v>
      </c>
    </row>
    <row r="5223" spans="1:13">
      <c r="A5223">
        <v>11095</v>
      </c>
      <c r="B5223" t="s">
        <v>12</v>
      </c>
      <c r="C5223" t="s">
        <v>18</v>
      </c>
      <c r="D5223" s="3">
        <v>2402.4471181427002</v>
      </c>
      <c r="E5223">
        <v>52</v>
      </c>
      <c r="F5223" s="5" t="str">
        <f t="shared" si="324"/>
        <v>Mature Adult</v>
      </c>
      <c r="G5223" t="s">
        <v>9019</v>
      </c>
      <c r="H5223">
        <v>10</v>
      </c>
      <c r="I5223" t="str">
        <f t="shared" si="325"/>
        <v>Frequent Buyer</v>
      </c>
      <c r="J5223">
        <v>1</v>
      </c>
      <c r="K5223" t="str">
        <f t="shared" si="326"/>
        <v>Unsatisfied</v>
      </c>
      <c r="L5223">
        <v>0</v>
      </c>
      <c r="M5223" t="str">
        <f t="shared" si="327"/>
        <v>No Intent</v>
      </c>
    </row>
    <row r="5224" spans="1:13">
      <c r="A5224">
        <v>11096</v>
      </c>
      <c r="B5224" t="s">
        <v>15</v>
      </c>
      <c r="C5224" t="s">
        <v>28</v>
      </c>
      <c r="D5224" s="3">
        <v>2675.1981323821401</v>
      </c>
      <c r="E5224">
        <v>36</v>
      </c>
      <c r="F5224" s="5" t="str">
        <f t="shared" si="324"/>
        <v>Adult</v>
      </c>
      <c r="G5224" t="s">
        <v>9019</v>
      </c>
      <c r="H5224">
        <v>10</v>
      </c>
      <c r="I5224" t="str">
        <f t="shared" si="325"/>
        <v>Frequent Buyer</v>
      </c>
      <c r="J5224">
        <v>2</v>
      </c>
      <c r="K5224" t="str">
        <f t="shared" si="326"/>
        <v>Unsatisfied</v>
      </c>
      <c r="L5224">
        <v>0</v>
      </c>
      <c r="M5224" t="str">
        <f t="shared" si="327"/>
        <v>No Intent</v>
      </c>
    </row>
    <row r="5225" spans="1:13">
      <c r="A5225">
        <v>11097</v>
      </c>
      <c r="B5225" t="s">
        <v>12</v>
      </c>
      <c r="C5225" t="s">
        <v>22</v>
      </c>
      <c r="D5225" s="3">
        <v>154.40988054529001</v>
      </c>
      <c r="E5225">
        <v>47</v>
      </c>
      <c r="F5225" s="5" t="str">
        <f t="shared" si="324"/>
        <v>Middle aged</v>
      </c>
      <c r="G5225" t="s">
        <v>9020</v>
      </c>
      <c r="H5225">
        <v>15</v>
      </c>
      <c r="I5225" t="str">
        <f t="shared" si="325"/>
        <v>Very Frequent Buyer</v>
      </c>
      <c r="J5225">
        <v>1</v>
      </c>
      <c r="K5225" t="str">
        <f t="shared" si="326"/>
        <v>Unsatisfied</v>
      </c>
      <c r="L5225">
        <v>1</v>
      </c>
      <c r="M5225" t="str">
        <f t="shared" si="327"/>
        <v>Intent to Purchase</v>
      </c>
    </row>
    <row r="5226" spans="1:13">
      <c r="A5226">
        <v>11098</v>
      </c>
      <c r="B5226" t="s">
        <v>31</v>
      </c>
      <c r="C5226" t="s">
        <v>28</v>
      </c>
      <c r="D5226" s="3">
        <v>1941.5023972561701</v>
      </c>
      <c r="E5226">
        <v>52</v>
      </c>
      <c r="F5226" s="5" t="str">
        <f t="shared" si="324"/>
        <v>Mature Adult</v>
      </c>
      <c r="G5226" t="s">
        <v>9020</v>
      </c>
      <c r="H5226">
        <v>11</v>
      </c>
      <c r="I5226" t="str">
        <f t="shared" si="325"/>
        <v>Frequent Buyer</v>
      </c>
      <c r="J5226">
        <v>3</v>
      </c>
      <c r="K5226" t="str">
        <f t="shared" si="326"/>
        <v>Neutral</v>
      </c>
      <c r="L5226">
        <v>1</v>
      </c>
      <c r="M5226" t="str">
        <f t="shared" si="327"/>
        <v>Intent to Purchase</v>
      </c>
    </row>
    <row r="5227" spans="1:13">
      <c r="A5227">
        <v>11099</v>
      </c>
      <c r="B5227" t="s">
        <v>24</v>
      </c>
      <c r="C5227" t="s">
        <v>18</v>
      </c>
      <c r="D5227" s="3">
        <v>2375.1497709598698</v>
      </c>
      <c r="E5227">
        <v>28</v>
      </c>
      <c r="F5227" s="5" t="str">
        <f t="shared" si="324"/>
        <v>Young Adult</v>
      </c>
      <c r="G5227" t="s">
        <v>9019</v>
      </c>
      <c r="H5227">
        <v>14</v>
      </c>
      <c r="I5227" t="str">
        <f t="shared" si="325"/>
        <v>Very Frequent Buyer</v>
      </c>
      <c r="J5227">
        <v>5</v>
      </c>
      <c r="K5227" t="str">
        <f t="shared" si="326"/>
        <v>Satisfied</v>
      </c>
      <c r="L5227">
        <v>0</v>
      </c>
      <c r="M5227" t="str">
        <f t="shared" si="327"/>
        <v>No Intent</v>
      </c>
    </row>
    <row r="5228" spans="1:13">
      <c r="A5228">
        <v>11100</v>
      </c>
      <c r="B5228" t="s">
        <v>24</v>
      </c>
      <c r="C5228" t="s">
        <v>22</v>
      </c>
      <c r="D5228" s="3">
        <v>1171.2659514225099</v>
      </c>
      <c r="E5228">
        <v>54</v>
      </c>
      <c r="F5228" s="5" t="str">
        <f t="shared" ref="F5228:F5291" si="328">IF(E5228&lt;20,"Adolescent",IF(E5228&lt;30,"Young Adult",IF(E5228&lt;40,"Adult",IF(E5228&lt;50,"Middle aged",IF(E5228&lt;60,"Mature Adult","Senior")))))</f>
        <v>Mature Adult</v>
      </c>
      <c r="G5228" t="s">
        <v>9020</v>
      </c>
      <c r="H5228">
        <v>19</v>
      </c>
      <c r="I5228" t="str">
        <f t="shared" si="325"/>
        <v>Very Frequent Buyer</v>
      </c>
      <c r="J5228">
        <v>2</v>
      </c>
      <c r="K5228" t="str">
        <f t="shared" si="326"/>
        <v>Unsatisfied</v>
      </c>
      <c r="L5228">
        <v>1</v>
      </c>
      <c r="M5228" t="str">
        <f t="shared" si="327"/>
        <v>Intent to Purchase</v>
      </c>
    </row>
    <row r="5229" spans="1:13">
      <c r="A5229">
        <v>11101</v>
      </c>
      <c r="B5229" t="s">
        <v>12</v>
      </c>
      <c r="C5229" t="s">
        <v>22</v>
      </c>
      <c r="D5229" s="3">
        <v>2906.6477820719201</v>
      </c>
      <c r="E5229">
        <v>24</v>
      </c>
      <c r="F5229" s="5" t="str">
        <f t="shared" si="328"/>
        <v>Young Adult</v>
      </c>
      <c r="G5229" t="s">
        <v>9020</v>
      </c>
      <c r="H5229">
        <v>2</v>
      </c>
      <c r="I5229" t="str">
        <f t="shared" si="325"/>
        <v>Occasional Buyer</v>
      </c>
      <c r="J5229">
        <v>3</v>
      </c>
      <c r="K5229" t="str">
        <f t="shared" si="326"/>
        <v>Neutral</v>
      </c>
      <c r="L5229">
        <v>0</v>
      </c>
      <c r="M5229" t="str">
        <f t="shared" si="327"/>
        <v>No Intent</v>
      </c>
    </row>
    <row r="5230" spans="1:13">
      <c r="A5230">
        <v>11102</v>
      </c>
      <c r="B5230" t="s">
        <v>9</v>
      </c>
      <c r="C5230" t="s">
        <v>22</v>
      </c>
      <c r="D5230" s="3">
        <v>287.14210673842001</v>
      </c>
      <c r="E5230">
        <v>20</v>
      </c>
      <c r="F5230" s="5" t="str">
        <f t="shared" si="328"/>
        <v>Young Adult</v>
      </c>
      <c r="G5230" t="s">
        <v>9019</v>
      </c>
      <c r="H5230">
        <v>2</v>
      </c>
      <c r="I5230" t="str">
        <f t="shared" si="325"/>
        <v>Occasional Buyer</v>
      </c>
      <c r="J5230">
        <v>3</v>
      </c>
      <c r="K5230" t="str">
        <f t="shared" si="326"/>
        <v>Neutral</v>
      </c>
      <c r="L5230">
        <v>0</v>
      </c>
      <c r="M5230" t="str">
        <f t="shared" si="327"/>
        <v>No Intent</v>
      </c>
    </row>
    <row r="5231" spans="1:13">
      <c r="A5231">
        <v>11103</v>
      </c>
      <c r="B5231" t="s">
        <v>15</v>
      </c>
      <c r="C5231" t="s">
        <v>22</v>
      </c>
      <c r="D5231" s="3">
        <v>1698.0485278108999</v>
      </c>
      <c r="E5231">
        <v>56</v>
      </c>
      <c r="F5231" s="5" t="str">
        <f t="shared" si="328"/>
        <v>Mature Adult</v>
      </c>
      <c r="G5231" t="s">
        <v>9019</v>
      </c>
      <c r="H5231">
        <v>13</v>
      </c>
      <c r="I5231" t="str">
        <f t="shared" si="325"/>
        <v>Very Frequent Buyer</v>
      </c>
      <c r="J5231">
        <v>2</v>
      </c>
      <c r="K5231" t="str">
        <f t="shared" si="326"/>
        <v>Unsatisfied</v>
      </c>
      <c r="L5231">
        <v>0</v>
      </c>
      <c r="M5231" t="str">
        <f t="shared" si="327"/>
        <v>No Intent</v>
      </c>
    </row>
    <row r="5232" spans="1:13">
      <c r="A5232">
        <v>11104</v>
      </c>
      <c r="B5232" t="s">
        <v>12</v>
      </c>
      <c r="C5232" t="s">
        <v>18</v>
      </c>
      <c r="D5232" s="3">
        <v>2645.5919081249099</v>
      </c>
      <c r="E5232">
        <v>45</v>
      </c>
      <c r="F5232" s="5" t="str">
        <f t="shared" si="328"/>
        <v>Middle aged</v>
      </c>
      <c r="G5232" t="s">
        <v>9020</v>
      </c>
      <c r="H5232">
        <v>10</v>
      </c>
      <c r="I5232" t="str">
        <f t="shared" si="325"/>
        <v>Frequent Buyer</v>
      </c>
      <c r="J5232">
        <v>1</v>
      </c>
      <c r="K5232" t="str">
        <f t="shared" si="326"/>
        <v>Unsatisfied</v>
      </c>
      <c r="L5232">
        <v>1</v>
      </c>
      <c r="M5232" t="str">
        <f t="shared" si="327"/>
        <v>Intent to Purchase</v>
      </c>
    </row>
    <row r="5233" spans="1:13">
      <c r="A5233">
        <v>11105</v>
      </c>
      <c r="B5233" t="s">
        <v>12</v>
      </c>
      <c r="C5233" t="s">
        <v>28</v>
      </c>
      <c r="D5233" s="3">
        <v>952.13475231329505</v>
      </c>
      <c r="E5233">
        <v>41</v>
      </c>
      <c r="F5233" s="5" t="str">
        <f t="shared" si="328"/>
        <v>Middle aged</v>
      </c>
      <c r="G5233" t="s">
        <v>9020</v>
      </c>
      <c r="H5233">
        <v>2</v>
      </c>
      <c r="I5233" t="str">
        <f t="shared" si="325"/>
        <v>Occasional Buyer</v>
      </c>
      <c r="J5233">
        <v>3</v>
      </c>
      <c r="K5233" t="str">
        <f t="shared" si="326"/>
        <v>Neutral</v>
      </c>
      <c r="L5233">
        <v>1</v>
      </c>
      <c r="M5233" t="str">
        <f t="shared" si="327"/>
        <v>Intent to Purchase</v>
      </c>
    </row>
    <row r="5234" spans="1:13">
      <c r="A5234">
        <v>11106</v>
      </c>
      <c r="B5234" t="s">
        <v>12</v>
      </c>
      <c r="C5234" t="s">
        <v>18</v>
      </c>
      <c r="D5234" s="3">
        <v>1373.35800358694</v>
      </c>
      <c r="E5234">
        <v>53</v>
      </c>
      <c r="F5234" s="5" t="str">
        <f t="shared" si="328"/>
        <v>Mature Adult</v>
      </c>
      <c r="G5234" t="s">
        <v>9019</v>
      </c>
      <c r="H5234">
        <v>6</v>
      </c>
      <c r="I5234" t="str">
        <f t="shared" si="325"/>
        <v>Regular Buyer</v>
      </c>
      <c r="J5234">
        <v>4</v>
      </c>
      <c r="K5234" t="str">
        <f t="shared" si="326"/>
        <v>Satisfied</v>
      </c>
      <c r="L5234">
        <v>1</v>
      </c>
      <c r="M5234" t="str">
        <f t="shared" si="327"/>
        <v>Intent to Purchase</v>
      </c>
    </row>
    <row r="5235" spans="1:13">
      <c r="A5235">
        <v>11107</v>
      </c>
      <c r="B5235" t="s">
        <v>24</v>
      </c>
      <c r="C5235" t="s">
        <v>28</v>
      </c>
      <c r="D5235" s="3">
        <v>2904.6989980430899</v>
      </c>
      <c r="E5235">
        <v>48</v>
      </c>
      <c r="F5235" s="5" t="str">
        <f t="shared" si="328"/>
        <v>Middle aged</v>
      </c>
      <c r="G5235" t="s">
        <v>9019</v>
      </c>
      <c r="H5235">
        <v>6</v>
      </c>
      <c r="I5235" t="str">
        <f t="shared" si="325"/>
        <v>Regular Buyer</v>
      </c>
      <c r="J5235">
        <v>4</v>
      </c>
      <c r="K5235" t="str">
        <f t="shared" si="326"/>
        <v>Satisfied</v>
      </c>
      <c r="L5235">
        <v>1</v>
      </c>
      <c r="M5235" t="str">
        <f t="shared" si="327"/>
        <v>Intent to Purchase</v>
      </c>
    </row>
    <row r="5236" spans="1:13">
      <c r="A5236">
        <v>11108</v>
      </c>
      <c r="B5236" t="s">
        <v>15</v>
      </c>
      <c r="C5236" t="s">
        <v>28</v>
      </c>
      <c r="D5236" s="3">
        <v>2047.69429440504</v>
      </c>
      <c r="E5236">
        <v>37</v>
      </c>
      <c r="F5236" s="5" t="str">
        <f t="shared" si="328"/>
        <v>Adult</v>
      </c>
      <c r="G5236" t="s">
        <v>9019</v>
      </c>
      <c r="H5236">
        <v>18</v>
      </c>
      <c r="I5236" t="str">
        <f t="shared" si="325"/>
        <v>Very Frequent Buyer</v>
      </c>
      <c r="J5236">
        <v>2</v>
      </c>
      <c r="K5236" t="str">
        <f t="shared" si="326"/>
        <v>Unsatisfied</v>
      </c>
      <c r="L5236">
        <v>0</v>
      </c>
      <c r="M5236" t="str">
        <f t="shared" si="327"/>
        <v>No Intent</v>
      </c>
    </row>
    <row r="5237" spans="1:13">
      <c r="A5237">
        <v>11109</v>
      </c>
      <c r="B5237" t="s">
        <v>24</v>
      </c>
      <c r="C5237" t="s">
        <v>10</v>
      </c>
      <c r="D5237" s="3">
        <v>2136.4292006033302</v>
      </c>
      <c r="E5237">
        <v>51</v>
      </c>
      <c r="F5237" s="5" t="str">
        <f t="shared" si="328"/>
        <v>Mature Adult</v>
      </c>
      <c r="G5237" t="s">
        <v>9019</v>
      </c>
      <c r="H5237">
        <v>3</v>
      </c>
      <c r="I5237" t="str">
        <f t="shared" si="325"/>
        <v>Occasional Buyer</v>
      </c>
      <c r="J5237">
        <v>1</v>
      </c>
      <c r="K5237" t="str">
        <f t="shared" si="326"/>
        <v>Unsatisfied</v>
      </c>
      <c r="L5237">
        <v>0</v>
      </c>
      <c r="M5237" t="str">
        <f t="shared" si="327"/>
        <v>No Intent</v>
      </c>
    </row>
    <row r="5238" spans="1:13">
      <c r="A5238">
        <v>11110</v>
      </c>
      <c r="B5238" t="s">
        <v>31</v>
      </c>
      <c r="C5238" t="s">
        <v>22</v>
      </c>
      <c r="D5238" s="3">
        <v>1053.01457860442</v>
      </c>
      <c r="E5238">
        <v>35</v>
      </c>
      <c r="F5238" s="5" t="str">
        <f t="shared" si="328"/>
        <v>Adult</v>
      </c>
      <c r="G5238" t="s">
        <v>9020</v>
      </c>
      <c r="H5238">
        <v>18</v>
      </c>
      <c r="I5238" t="str">
        <f t="shared" si="325"/>
        <v>Very Frequent Buyer</v>
      </c>
      <c r="J5238">
        <v>3</v>
      </c>
      <c r="K5238" t="str">
        <f t="shared" si="326"/>
        <v>Neutral</v>
      </c>
      <c r="L5238">
        <v>1</v>
      </c>
      <c r="M5238" t="str">
        <f t="shared" si="327"/>
        <v>Intent to Purchase</v>
      </c>
    </row>
    <row r="5239" spans="1:13">
      <c r="A5239">
        <v>11111</v>
      </c>
      <c r="B5239" t="s">
        <v>9</v>
      </c>
      <c r="C5239" t="s">
        <v>28</v>
      </c>
      <c r="D5239" s="3">
        <v>1986.3857079401</v>
      </c>
      <c r="E5239">
        <v>38</v>
      </c>
      <c r="F5239" s="5" t="str">
        <f t="shared" si="328"/>
        <v>Adult</v>
      </c>
      <c r="G5239" t="s">
        <v>9019</v>
      </c>
      <c r="H5239">
        <v>15</v>
      </c>
      <c r="I5239" t="str">
        <f t="shared" si="325"/>
        <v>Very Frequent Buyer</v>
      </c>
      <c r="J5239">
        <v>5</v>
      </c>
      <c r="K5239" t="str">
        <f t="shared" si="326"/>
        <v>Satisfied</v>
      </c>
      <c r="L5239">
        <v>1</v>
      </c>
      <c r="M5239" t="str">
        <f t="shared" si="327"/>
        <v>Intent to Purchase</v>
      </c>
    </row>
    <row r="5240" spans="1:13">
      <c r="A5240">
        <v>11112</v>
      </c>
      <c r="B5240" t="s">
        <v>12</v>
      </c>
      <c r="C5240" t="s">
        <v>22</v>
      </c>
      <c r="D5240" s="3">
        <v>1778.2913454760501</v>
      </c>
      <c r="E5240">
        <v>61</v>
      </c>
      <c r="F5240" s="5" t="str">
        <f t="shared" si="328"/>
        <v>Senior</v>
      </c>
      <c r="G5240" t="s">
        <v>9020</v>
      </c>
      <c r="H5240">
        <v>13</v>
      </c>
      <c r="I5240" t="str">
        <f t="shared" si="325"/>
        <v>Very Frequent Buyer</v>
      </c>
      <c r="J5240">
        <v>4</v>
      </c>
      <c r="K5240" t="str">
        <f t="shared" si="326"/>
        <v>Satisfied</v>
      </c>
      <c r="L5240">
        <v>1</v>
      </c>
      <c r="M5240" t="str">
        <f t="shared" si="327"/>
        <v>Intent to Purchase</v>
      </c>
    </row>
    <row r="5241" spans="1:13">
      <c r="A5241">
        <v>11113</v>
      </c>
      <c r="B5241" t="s">
        <v>31</v>
      </c>
      <c r="C5241" t="s">
        <v>28</v>
      </c>
      <c r="D5241" s="3">
        <v>767.56854942124505</v>
      </c>
      <c r="E5241">
        <v>40</v>
      </c>
      <c r="F5241" s="5" t="str">
        <f t="shared" si="328"/>
        <v>Middle aged</v>
      </c>
      <c r="G5241" t="s">
        <v>9020</v>
      </c>
      <c r="H5241">
        <v>5</v>
      </c>
      <c r="I5241" t="str">
        <f t="shared" si="325"/>
        <v>Regular Buyer</v>
      </c>
      <c r="J5241">
        <v>1</v>
      </c>
      <c r="K5241" t="str">
        <f t="shared" si="326"/>
        <v>Unsatisfied</v>
      </c>
      <c r="L5241">
        <v>1</v>
      </c>
      <c r="M5241" t="str">
        <f t="shared" si="327"/>
        <v>Intent to Purchase</v>
      </c>
    </row>
    <row r="5242" spans="1:13">
      <c r="A5242">
        <v>11114</v>
      </c>
      <c r="B5242" t="s">
        <v>24</v>
      </c>
      <c r="C5242" t="s">
        <v>28</v>
      </c>
      <c r="D5242" s="3">
        <v>767.86711123382304</v>
      </c>
      <c r="E5242">
        <v>27</v>
      </c>
      <c r="F5242" s="5" t="str">
        <f t="shared" si="328"/>
        <v>Young Adult</v>
      </c>
      <c r="G5242" t="s">
        <v>9020</v>
      </c>
      <c r="H5242">
        <v>7</v>
      </c>
      <c r="I5242" t="str">
        <f t="shared" si="325"/>
        <v>Frequent Buyer</v>
      </c>
      <c r="J5242">
        <v>2</v>
      </c>
      <c r="K5242" t="str">
        <f t="shared" si="326"/>
        <v>Unsatisfied</v>
      </c>
      <c r="L5242">
        <v>0</v>
      </c>
      <c r="M5242" t="str">
        <f t="shared" si="327"/>
        <v>No Intent</v>
      </c>
    </row>
    <row r="5243" spans="1:13">
      <c r="A5243">
        <v>11115</v>
      </c>
      <c r="B5243" t="s">
        <v>9</v>
      </c>
      <c r="C5243" t="s">
        <v>22</v>
      </c>
      <c r="D5243" s="3">
        <v>539.25550246466605</v>
      </c>
      <c r="E5243">
        <v>41</v>
      </c>
      <c r="F5243" s="5" t="str">
        <f t="shared" si="328"/>
        <v>Middle aged</v>
      </c>
      <c r="G5243" t="s">
        <v>9020</v>
      </c>
      <c r="H5243">
        <v>18</v>
      </c>
      <c r="I5243" t="str">
        <f t="shared" si="325"/>
        <v>Very Frequent Buyer</v>
      </c>
      <c r="J5243">
        <v>1</v>
      </c>
      <c r="K5243" t="str">
        <f t="shared" si="326"/>
        <v>Unsatisfied</v>
      </c>
      <c r="L5243">
        <v>1</v>
      </c>
      <c r="M5243" t="str">
        <f t="shared" si="327"/>
        <v>Intent to Purchase</v>
      </c>
    </row>
    <row r="5244" spans="1:13">
      <c r="A5244">
        <v>11116</v>
      </c>
      <c r="B5244" t="s">
        <v>31</v>
      </c>
      <c r="C5244" t="s">
        <v>13</v>
      </c>
      <c r="D5244" s="3">
        <v>2986.3626220725901</v>
      </c>
      <c r="E5244">
        <v>28</v>
      </c>
      <c r="F5244" s="5" t="str">
        <f t="shared" si="328"/>
        <v>Young Adult</v>
      </c>
      <c r="G5244" t="s">
        <v>9020</v>
      </c>
      <c r="H5244">
        <v>8</v>
      </c>
      <c r="I5244" t="str">
        <f t="shared" si="325"/>
        <v>Frequent Buyer</v>
      </c>
      <c r="J5244">
        <v>3</v>
      </c>
      <c r="K5244" t="str">
        <f t="shared" si="326"/>
        <v>Neutral</v>
      </c>
      <c r="L5244">
        <v>0</v>
      </c>
      <c r="M5244" t="str">
        <f t="shared" si="327"/>
        <v>No Intent</v>
      </c>
    </row>
    <row r="5245" spans="1:13">
      <c r="A5245">
        <v>11117</v>
      </c>
      <c r="B5245" t="s">
        <v>12</v>
      </c>
      <c r="C5245" t="s">
        <v>18</v>
      </c>
      <c r="D5245" s="3">
        <v>318.06583296046699</v>
      </c>
      <c r="E5245">
        <v>22</v>
      </c>
      <c r="F5245" s="5" t="str">
        <f t="shared" si="328"/>
        <v>Young Adult</v>
      </c>
      <c r="G5245" t="s">
        <v>9020</v>
      </c>
      <c r="H5245">
        <v>5</v>
      </c>
      <c r="I5245" t="str">
        <f t="shared" si="325"/>
        <v>Regular Buyer</v>
      </c>
      <c r="J5245">
        <v>3</v>
      </c>
      <c r="K5245" t="str">
        <f t="shared" si="326"/>
        <v>Neutral</v>
      </c>
      <c r="L5245">
        <v>0</v>
      </c>
      <c r="M5245" t="str">
        <f t="shared" si="327"/>
        <v>No Intent</v>
      </c>
    </row>
    <row r="5246" spans="1:13">
      <c r="A5246">
        <v>11118</v>
      </c>
      <c r="B5246" t="s">
        <v>12</v>
      </c>
      <c r="C5246" t="s">
        <v>28</v>
      </c>
      <c r="D5246" s="3">
        <v>2641.8343167927101</v>
      </c>
      <c r="E5246">
        <v>60</v>
      </c>
      <c r="F5246" s="5" t="str">
        <f t="shared" si="328"/>
        <v>Senior</v>
      </c>
      <c r="G5246" t="s">
        <v>9020</v>
      </c>
      <c r="H5246">
        <v>13</v>
      </c>
      <c r="I5246" t="str">
        <f t="shared" si="325"/>
        <v>Very Frequent Buyer</v>
      </c>
      <c r="J5246">
        <v>4</v>
      </c>
      <c r="K5246" t="str">
        <f t="shared" si="326"/>
        <v>Satisfied</v>
      </c>
      <c r="L5246">
        <v>1</v>
      </c>
      <c r="M5246" t="str">
        <f t="shared" si="327"/>
        <v>Intent to Purchase</v>
      </c>
    </row>
    <row r="5247" spans="1:13">
      <c r="A5247">
        <v>11119</v>
      </c>
      <c r="B5247" t="s">
        <v>12</v>
      </c>
      <c r="C5247" t="s">
        <v>13</v>
      </c>
      <c r="D5247" s="3">
        <v>1165.62105848435</v>
      </c>
      <c r="E5247">
        <v>64</v>
      </c>
      <c r="F5247" s="5" t="str">
        <f t="shared" si="328"/>
        <v>Senior</v>
      </c>
      <c r="G5247" t="s">
        <v>9019</v>
      </c>
      <c r="H5247">
        <v>10</v>
      </c>
      <c r="I5247" t="str">
        <f t="shared" si="325"/>
        <v>Frequent Buyer</v>
      </c>
      <c r="J5247">
        <v>4</v>
      </c>
      <c r="K5247" t="str">
        <f t="shared" si="326"/>
        <v>Satisfied</v>
      </c>
      <c r="L5247">
        <v>1</v>
      </c>
      <c r="M5247" t="str">
        <f t="shared" si="327"/>
        <v>Intent to Purchase</v>
      </c>
    </row>
    <row r="5248" spans="1:13">
      <c r="A5248">
        <v>11120</v>
      </c>
      <c r="B5248" t="s">
        <v>12</v>
      </c>
      <c r="C5248" t="s">
        <v>10</v>
      </c>
      <c r="D5248" s="3">
        <v>776.45670416302096</v>
      </c>
      <c r="E5248">
        <v>46</v>
      </c>
      <c r="F5248" s="5" t="str">
        <f t="shared" si="328"/>
        <v>Middle aged</v>
      </c>
      <c r="G5248" t="s">
        <v>9019</v>
      </c>
      <c r="H5248">
        <v>12</v>
      </c>
      <c r="I5248" t="str">
        <f t="shared" si="325"/>
        <v>Frequent Buyer</v>
      </c>
      <c r="J5248">
        <v>3</v>
      </c>
      <c r="K5248" t="str">
        <f t="shared" si="326"/>
        <v>Neutral</v>
      </c>
      <c r="L5248">
        <v>0</v>
      </c>
      <c r="M5248" t="str">
        <f t="shared" si="327"/>
        <v>No Intent</v>
      </c>
    </row>
    <row r="5249" spans="1:13">
      <c r="A5249">
        <v>11121</v>
      </c>
      <c r="B5249" t="s">
        <v>15</v>
      </c>
      <c r="C5249" t="s">
        <v>28</v>
      </c>
      <c r="D5249" s="3">
        <v>331.57779526551701</v>
      </c>
      <c r="E5249">
        <v>20</v>
      </c>
      <c r="F5249" s="5" t="str">
        <f t="shared" si="328"/>
        <v>Young Adult</v>
      </c>
      <c r="G5249" t="s">
        <v>9019</v>
      </c>
      <c r="H5249">
        <v>7</v>
      </c>
      <c r="I5249" t="str">
        <f t="shared" si="325"/>
        <v>Frequent Buyer</v>
      </c>
      <c r="J5249">
        <v>3</v>
      </c>
      <c r="K5249" t="str">
        <f t="shared" si="326"/>
        <v>Neutral</v>
      </c>
      <c r="L5249">
        <v>0</v>
      </c>
      <c r="M5249" t="str">
        <f t="shared" si="327"/>
        <v>No Intent</v>
      </c>
    </row>
    <row r="5250" spans="1:13">
      <c r="A5250">
        <v>11122</v>
      </c>
      <c r="B5250" t="s">
        <v>12</v>
      </c>
      <c r="C5250" t="s">
        <v>18</v>
      </c>
      <c r="D5250" s="3">
        <v>2002.0087793494999</v>
      </c>
      <c r="E5250">
        <v>61</v>
      </c>
      <c r="F5250" s="5" t="str">
        <f t="shared" si="328"/>
        <v>Senior</v>
      </c>
      <c r="G5250" t="s">
        <v>9020</v>
      </c>
      <c r="H5250">
        <v>1</v>
      </c>
      <c r="I5250" t="str">
        <f t="shared" ref="I5250:I5313" si="329">IF(H5250=0, "No Purchases",
IF(H5250&lt;=1, "Rare Buyer",
IF(H5250&lt;=3, "Occasional Buyer",
IF(H5250&lt;=6, "Regular Buyer",
IF(H5250&lt;=12, "Frequent Buyer", "Very Frequent Buyer")))))</f>
        <v>Rare Buyer</v>
      </c>
      <c r="J5250">
        <v>3</v>
      </c>
      <c r="K5250" t="str">
        <f t="shared" ref="K5250:K5313" si="330">IF(J5250&lt;=2, "Unsatisfied",
IF(J5250=3, "Neutral",
IF(J5250&gt;=4, "Satisfied", "N/A")))</f>
        <v>Neutral</v>
      </c>
      <c r="L5250">
        <v>1</v>
      </c>
      <c r="M5250" t="str">
        <f t="shared" ref="M5250:M5313" si="331">IF(L5250=0, "No Intent", IF(L5250=1,"Intent to Purchase", "N/A"))</f>
        <v>Intent to Purchase</v>
      </c>
    </row>
    <row r="5251" spans="1:13">
      <c r="A5251">
        <v>11123</v>
      </c>
      <c r="B5251" t="s">
        <v>9</v>
      </c>
      <c r="C5251" t="s">
        <v>22</v>
      </c>
      <c r="D5251" s="3">
        <v>1209.7561187751201</v>
      </c>
      <c r="E5251">
        <v>55</v>
      </c>
      <c r="F5251" s="5" t="str">
        <f t="shared" si="328"/>
        <v>Mature Adult</v>
      </c>
      <c r="G5251" t="s">
        <v>9019</v>
      </c>
      <c r="H5251">
        <v>12</v>
      </c>
      <c r="I5251" t="str">
        <f t="shared" si="329"/>
        <v>Frequent Buyer</v>
      </c>
      <c r="J5251">
        <v>2</v>
      </c>
      <c r="K5251" t="str">
        <f t="shared" si="330"/>
        <v>Unsatisfied</v>
      </c>
      <c r="L5251">
        <v>0</v>
      </c>
      <c r="M5251" t="str">
        <f t="shared" si="331"/>
        <v>No Intent</v>
      </c>
    </row>
    <row r="5252" spans="1:13">
      <c r="A5252">
        <v>11124</v>
      </c>
      <c r="B5252" t="s">
        <v>12</v>
      </c>
      <c r="C5252" t="s">
        <v>13</v>
      </c>
      <c r="D5252" s="3">
        <v>1902.49867367603</v>
      </c>
      <c r="E5252">
        <v>48</v>
      </c>
      <c r="F5252" s="5" t="str">
        <f t="shared" si="328"/>
        <v>Middle aged</v>
      </c>
      <c r="G5252" t="s">
        <v>9019</v>
      </c>
      <c r="H5252">
        <v>11</v>
      </c>
      <c r="I5252" t="str">
        <f t="shared" si="329"/>
        <v>Frequent Buyer</v>
      </c>
      <c r="J5252">
        <v>2</v>
      </c>
      <c r="K5252" t="str">
        <f t="shared" si="330"/>
        <v>Unsatisfied</v>
      </c>
      <c r="L5252">
        <v>0</v>
      </c>
      <c r="M5252" t="str">
        <f t="shared" si="331"/>
        <v>No Intent</v>
      </c>
    </row>
    <row r="5253" spans="1:13">
      <c r="A5253">
        <v>11125</v>
      </c>
      <c r="B5253" t="s">
        <v>9</v>
      </c>
      <c r="C5253" t="s">
        <v>22</v>
      </c>
      <c r="D5253" s="3">
        <v>405.093543355355</v>
      </c>
      <c r="E5253">
        <v>37</v>
      </c>
      <c r="F5253" s="5" t="str">
        <f t="shared" si="328"/>
        <v>Adult</v>
      </c>
      <c r="G5253" t="s">
        <v>9019</v>
      </c>
      <c r="H5253">
        <v>9</v>
      </c>
      <c r="I5253" t="str">
        <f t="shared" si="329"/>
        <v>Frequent Buyer</v>
      </c>
      <c r="J5253">
        <v>5</v>
      </c>
      <c r="K5253" t="str">
        <f t="shared" si="330"/>
        <v>Satisfied</v>
      </c>
      <c r="L5253">
        <v>1</v>
      </c>
      <c r="M5253" t="str">
        <f t="shared" si="331"/>
        <v>Intent to Purchase</v>
      </c>
    </row>
    <row r="5254" spans="1:13">
      <c r="A5254">
        <v>11126</v>
      </c>
      <c r="B5254" t="s">
        <v>24</v>
      </c>
      <c r="C5254" t="s">
        <v>13</v>
      </c>
      <c r="D5254" s="3">
        <v>1009.35533709753</v>
      </c>
      <c r="E5254">
        <v>18</v>
      </c>
      <c r="F5254" s="5" t="str">
        <f t="shared" si="328"/>
        <v>Adolescent</v>
      </c>
      <c r="G5254" t="s">
        <v>9020</v>
      </c>
      <c r="H5254">
        <v>17</v>
      </c>
      <c r="I5254" t="str">
        <f t="shared" si="329"/>
        <v>Very Frequent Buyer</v>
      </c>
      <c r="J5254">
        <v>5</v>
      </c>
      <c r="K5254" t="str">
        <f t="shared" si="330"/>
        <v>Satisfied</v>
      </c>
      <c r="L5254">
        <v>1</v>
      </c>
      <c r="M5254" t="str">
        <f t="shared" si="331"/>
        <v>Intent to Purchase</v>
      </c>
    </row>
    <row r="5255" spans="1:13">
      <c r="A5255">
        <v>11127</v>
      </c>
      <c r="B5255" t="s">
        <v>24</v>
      </c>
      <c r="C5255" t="s">
        <v>22</v>
      </c>
      <c r="D5255" s="3">
        <v>934.74945486043498</v>
      </c>
      <c r="E5255">
        <v>42</v>
      </c>
      <c r="F5255" s="5" t="str">
        <f t="shared" si="328"/>
        <v>Middle aged</v>
      </c>
      <c r="G5255" t="s">
        <v>9019</v>
      </c>
      <c r="H5255">
        <v>18</v>
      </c>
      <c r="I5255" t="str">
        <f t="shared" si="329"/>
        <v>Very Frequent Buyer</v>
      </c>
      <c r="J5255">
        <v>1</v>
      </c>
      <c r="K5255" t="str">
        <f t="shared" si="330"/>
        <v>Unsatisfied</v>
      </c>
      <c r="L5255">
        <v>0</v>
      </c>
      <c r="M5255" t="str">
        <f t="shared" si="331"/>
        <v>No Intent</v>
      </c>
    </row>
    <row r="5256" spans="1:13">
      <c r="A5256">
        <v>11128</v>
      </c>
      <c r="B5256" t="s">
        <v>15</v>
      </c>
      <c r="C5256" t="s">
        <v>13</v>
      </c>
      <c r="D5256" s="3">
        <v>2434.9358803564901</v>
      </c>
      <c r="E5256">
        <v>23</v>
      </c>
      <c r="F5256" s="5" t="str">
        <f t="shared" si="328"/>
        <v>Young Adult</v>
      </c>
      <c r="G5256" t="s">
        <v>9019</v>
      </c>
      <c r="H5256">
        <v>2</v>
      </c>
      <c r="I5256" t="str">
        <f t="shared" si="329"/>
        <v>Occasional Buyer</v>
      </c>
      <c r="J5256">
        <v>5</v>
      </c>
      <c r="K5256" t="str">
        <f t="shared" si="330"/>
        <v>Satisfied</v>
      </c>
      <c r="L5256">
        <v>0</v>
      </c>
      <c r="M5256" t="str">
        <f t="shared" si="331"/>
        <v>No Intent</v>
      </c>
    </row>
    <row r="5257" spans="1:13">
      <c r="A5257">
        <v>11129</v>
      </c>
      <c r="B5257" t="s">
        <v>31</v>
      </c>
      <c r="C5257" t="s">
        <v>10</v>
      </c>
      <c r="D5257" s="3">
        <v>900.19079847663102</v>
      </c>
      <c r="E5257">
        <v>67</v>
      </c>
      <c r="F5257" s="5" t="str">
        <f t="shared" si="328"/>
        <v>Senior</v>
      </c>
      <c r="G5257" t="s">
        <v>9020</v>
      </c>
      <c r="H5257">
        <v>12</v>
      </c>
      <c r="I5257" t="str">
        <f t="shared" si="329"/>
        <v>Frequent Buyer</v>
      </c>
      <c r="J5257">
        <v>2</v>
      </c>
      <c r="K5257" t="str">
        <f t="shared" si="330"/>
        <v>Unsatisfied</v>
      </c>
      <c r="L5257">
        <v>1</v>
      </c>
      <c r="M5257" t="str">
        <f t="shared" si="331"/>
        <v>Intent to Purchase</v>
      </c>
    </row>
    <row r="5258" spans="1:13">
      <c r="A5258">
        <v>11130</v>
      </c>
      <c r="B5258" t="s">
        <v>24</v>
      </c>
      <c r="C5258" t="s">
        <v>28</v>
      </c>
      <c r="D5258" s="3">
        <v>1994.3415569265901</v>
      </c>
      <c r="E5258">
        <v>36</v>
      </c>
      <c r="F5258" s="5" t="str">
        <f t="shared" si="328"/>
        <v>Adult</v>
      </c>
      <c r="G5258" t="s">
        <v>9019</v>
      </c>
      <c r="H5258">
        <v>8</v>
      </c>
      <c r="I5258" t="str">
        <f t="shared" si="329"/>
        <v>Frequent Buyer</v>
      </c>
      <c r="J5258">
        <v>3</v>
      </c>
      <c r="K5258" t="str">
        <f t="shared" si="330"/>
        <v>Neutral</v>
      </c>
      <c r="L5258">
        <v>0</v>
      </c>
      <c r="M5258" t="str">
        <f t="shared" si="331"/>
        <v>No Intent</v>
      </c>
    </row>
    <row r="5259" spans="1:13">
      <c r="A5259">
        <v>11131</v>
      </c>
      <c r="B5259" t="s">
        <v>31</v>
      </c>
      <c r="C5259" t="s">
        <v>10</v>
      </c>
      <c r="D5259" s="3">
        <v>496.68190056031898</v>
      </c>
      <c r="E5259">
        <v>44</v>
      </c>
      <c r="F5259" s="5" t="str">
        <f t="shared" si="328"/>
        <v>Middle aged</v>
      </c>
      <c r="G5259" t="s">
        <v>9019</v>
      </c>
      <c r="H5259">
        <v>6</v>
      </c>
      <c r="I5259" t="str">
        <f t="shared" si="329"/>
        <v>Regular Buyer</v>
      </c>
      <c r="J5259">
        <v>2</v>
      </c>
      <c r="K5259" t="str">
        <f t="shared" si="330"/>
        <v>Unsatisfied</v>
      </c>
      <c r="L5259">
        <v>0</v>
      </c>
      <c r="M5259" t="str">
        <f t="shared" si="331"/>
        <v>No Intent</v>
      </c>
    </row>
    <row r="5260" spans="1:13">
      <c r="A5260">
        <v>11132</v>
      </c>
      <c r="B5260" t="s">
        <v>31</v>
      </c>
      <c r="C5260" t="s">
        <v>13</v>
      </c>
      <c r="D5260" s="3">
        <v>1864.26103423412</v>
      </c>
      <c r="E5260">
        <v>46</v>
      </c>
      <c r="F5260" s="5" t="str">
        <f t="shared" si="328"/>
        <v>Middle aged</v>
      </c>
      <c r="G5260" t="s">
        <v>9020</v>
      </c>
      <c r="H5260">
        <v>11</v>
      </c>
      <c r="I5260" t="str">
        <f t="shared" si="329"/>
        <v>Frequent Buyer</v>
      </c>
      <c r="J5260">
        <v>4</v>
      </c>
      <c r="K5260" t="str">
        <f t="shared" si="330"/>
        <v>Satisfied</v>
      </c>
      <c r="L5260">
        <v>1</v>
      </c>
      <c r="M5260" t="str">
        <f t="shared" si="331"/>
        <v>Intent to Purchase</v>
      </c>
    </row>
    <row r="5261" spans="1:13">
      <c r="A5261">
        <v>11133</v>
      </c>
      <c r="B5261" t="s">
        <v>12</v>
      </c>
      <c r="C5261" t="s">
        <v>28</v>
      </c>
      <c r="D5261" s="3">
        <v>2973.9878505107899</v>
      </c>
      <c r="E5261">
        <v>27</v>
      </c>
      <c r="F5261" s="5" t="str">
        <f t="shared" si="328"/>
        <v>Young Adult</v>
      </c>
      <c r="G5261" t="s">
        <v>9020</v>
      </c>
      <c r="H5261">
        <v>1</v>
      </c>
      <c r="I5261" t="str">
        <f t="shared" si="329"/>
        <v>Rare Buyer</v>
      </c>
      <c r="J5261">
        <v>3</v>
      </c>
      <c r="K5261" t="str">
        <f t="shared" si="330"/>
        <v>Neutral</v>
      </c>
      <c r="L5261">
        <v>0</v>
      </c>
      <c r="M5261" t="str">
        <f t="shared" si="331"/>
        <v>No Intent</v>
      </c>
    </row>
    <row r="5262" spans="1:13">
      <c r="A5262">
        <v>11134</v>
      </c>
      <c r="B5262" t="s">
        <v>12</v>
      </c>
      <c r="C5262" t="s">
        <v>18</v>
      </c>
      <c r="D5262" s="3">
        <v>1131.28774533609</v>
      </c>
      <c r="E5262">
        <v>44</v>
      </c>
      <c r="F5262" s="5" t="str">
        <f t="shared" si="328"/>
        <v>Middle aged</v>
      </c>
      <c r="G5262" t="s">
        <v>9019</v>
      </c>
      <c r="H5262">
        <v>15</v>
      </c>
      <c r="I5262" t="str">
        <f t="shared" si="329"/>
        <v>Very Frequent Buyer</v>
      </c>
      <c r="J5262">
        <v>5</v>
      </c>
      <c r="K5262" t="str">
        <f t="shared" si="330"/>
        <v>Satisfied</v>
      </c>
      <c r="L5262">
        <v>1</v>
      </c>
      <c r="M5262" t="str">
        <f t="shared" si="331"/>
        <v>Intent to Purchase</v>
      </c>
    </row>
    <row r="5263" spans="1:13">
      <c r="A5263">
        <v>11135</v>
      </c>
      <c r="B5263" t="s">
        <v>31</v>
      </c>
      <c r="C5263" t="s">
        <v>10</v>
      </c>
      <c r="D5263" s="3">
        <v>464.12867469220498</v>
      </c>
      <c r="E5263">
        <v>45</v>
      </c>
      <c r="F5263" s="5" t="str">
        <f t="shared" si="328"/>
        <v>Middle aged</v>
      </c>
      <c r="G5263" t="s">
        <v>9019</v>
      </c>
      <c r="H5263">
        <v>10</v>
      </c>
      <c r="I5263" t="str">
        <f t="shared" si="329"/>
        <v>Frequent Buyer</v>
      </c>
      <c r="J5263">
        <v>3</v>
      </c>
      <c r="K5263" t="str">
        <f t="shared" si="330"/>
        <v>Neutral</v>
      </c>
      <c r="L5263">
        <v>0</v>
      </c>
      <c r="M5263" t="str">
        <f t="shared" si="331"/>
        <v>No Intent</v>
      </c>
    </row>
    <row r="5264" spans="1:13">
      <c r="A5264">
        <v>11136</v>
      </c>
      <c r="B5264" t="s">
        <v>31</v>
      </c>
      <c r="C5264" t="s">
        <v>13</v>
      </c>
      <c r="D5264" s="3">
        <v>2309.1750108698802</v>
      </c>
      <c r="E5264">
        <v>33</v>
      </c>
      <c r="F5264" s="5" t="str">
        <f t="shared" si="328"/>
        <v>Adult</v>
      </c>
      <c r="G5264" t="s">
        <v>9019</v>
      </c>
      <c r="H5264">
        <v>8</v>
      </c>
      <c r="I5264" t="str">
        <f t="shared" si="329"/>
        <v>Frequent Buyer</v>
      </c>
      <c r="J5264">
        <v>4</v>
      </c>
      <c r="K5264" t="str">
        <f t="shared" si="330"/>
        <v>Satisfied</v>
      </c>
      <c r="L5264">
        <v>1</v>
      </c>
      <c r="M5264" t="str">
        <f t="shared" si="331"/>
        <v>Intent to Purchase</v>
      </c>
    </row>
    <row r="5265" spans="1:13">
      <c r="A5265">
        <v>11137</v>
      </c>
      <c r="B5265" t="s">
        <v>24</v>
      </c>
      <c r="C5265" t="s">
        <v>22</v>
      </c>
      <c r="D5265" s="3">
        <v>2405.1006962745</v>
      </c>
      <c r="E5265">
        <v>37</v>
      </c>
      <c r="F5265" s="5" t="str">
        <f t="shared" si="328"/>
        <v>Adult</v>
      </c>
      <c r="G5265" t="s">
        <v>9019</v>
      </c>
      <c r="H5265">
        <v>19</v>
      </c>
      <c r="I5265" t="str">
        <f t="shared" si="329"/>
        <v>Very Frequent Buyer</v>
      </c>
      <c r="J5265">
        <v>3</v>
      </c>
      <c r="K5265" t="str">
        <f t="shared" si="330"/>
        <v>Neutral</v>
      </c>
      <c r="L5265">
        <v>0</v>
      </c>
      <c r="M5265" t="str">
        <f t="shared" si="331"/>
        <v>No Intent</v>
      </c>
    </row>
    <row r="5266" spans="1:13">
      <c r="A5266">
        <v>11138</v>
      </c>
      <c r="B5266" t="s">
        <v>24</v>
      </c>
      <c r="C5266" t="s">
        <v>22</v>
      </c>
      <c r="D5266" s="3">
        <v>1092.13163595016</v>
      </c>
      <c r="E5266">
        <v>58</v>
      </c>
      <c r="F5266" s="5" t="str">
        <f t="shared" si="328"/>
        <v>Mature Adult</v>
      </c>
      <c r="G5266" t="s">
        <v>9019</v>
      </c>
      <c r="H5266">
        <v>7</v>
      </c>
      <c r="I5266" t="str">
        <f t="shared" si="329"/>
        <v>Frequent Buyer</v>
      </c>
      <c r="J5266">
        <v>5</v>
      </c>
      <c r="K5266" t="str">
        <f t="shared" si="330"/>
        <v>Satisfied</v>
      </c>
      <c r="L5266">
        <v>1</v>
      </c>
      <c r="M5266" t="str">
        <f t="shared" si="331"/>
        <v>Intent to Purchase</v>
      </c>
    </row>
    <row r="5267" spans="1:13">
      <c r="A5267">
        <v>11139</v>
      </c>
      <c r="B5267" t="s">
        <v>31</v>
      </c>
      <c r="C5267" t="s">
        <v>10</v>
      </c>
      <c r="D5267" s="3">
        <v>2366.9885292801901</v>
      </c>
      <c r="E5267">
        <v>24</v>
      </c>
      <c r="F5267" s="5" t="str">
        <f t="shared" si="328"/>
        <v>Young Adult</v>
      </c>
      <c r="G5267" t="s">
        <v>9020</v>
      </c>
      <c r="H5267">
        <v>13</v>
      </c>
      <c r="I5267" t="str">
        <f t="shared" si="329"/>
        <v>Very Frequent Buyer</v>
      </c>
      <c r="J5267">
        <v>2</v>
      </c>
      <c r="K5267" t="str">
        <f t="shared" si="330"/>
        <v>Unsatisfied</v>
      </c>
      <c r="L5267">
        <v>0</v>
      </c>
      <c r="M5267" t="str">
        <f t="shared" si="331"/>
        <v>No Intent</v>
      </c>
    </row>
    <row r="5268" spans="1:13">
      <c r="A5268">
        <v>11140</v>
      </c>
      <c r="B5268" t="s">
        <v>15</v>
      </c>
      <c r="C5268" t="s">
        <v>18</v>
      </c>
      <c r="D5268" s="3">
        <v>384.63185659292799</v>
      </c>
      <c r="E5268">
        <v>20</v>
      </c>
      <c r="F5268" s="5" t="str">
        <f t="shared" si="328"/>
        <v>Young Adult</v>
      </c>
      <c r="G5268" t="s">
        <v>9019</v>
      </c>
      <c r="H5268">
        <v>5</v>
      </c>
      <c r="I5268" t="str">
        <f t="shared" si="329"/>
        <v>Regular Buyer</v>
      </c>
      <c r="J5268">
        <v>2</v>
      </c>
      <c r="K5268" t="str">
        <f t="shared" si="330"/>
        <v>Unsatisfied</v>
      </c>
      <c r="L5268">
        <v>0</v>
      </c>
      <c r="M5268" t="str">
        <f t="shared" si="331"/>
        <v>No Intent</v>
      </c>
    </row>
    <row r="5269" spans="1:13">
      <c r="A5269">
        <v>11141</v>
      </c>
      <c r="B5269" t="s">
        <v>15</v>
      </c>
      <c r="C5269" t="s">
        <v>28</v>
      </c>
      <c r="D5269" s="3">
        <v>535.13511697677995</v>
      </c>
      <c r="E5269">
        <v>57</v>
      </c>
      <c r="F5269" s="5" t="str">
        <f t="shared" si="328"/>
        <v>Mature Adult</v>
      </c>
      <c r="G5269" t="s">
        <v>9020</v>
      </c>
      <c r="H5269">
        <v>14</v>
      </c>
      <c r="I5269" t="str">
        <f t="shared" si="329"/>
        <v>Very Frequent Buyer</v>
      </c>
      <c r="J5269">
        <v>4</v>
      </c>
      <c r="K5269" t="str">
        <f t="shared" si="330"/>
        <v>Satisfied</v>
      </c>
      <c r="L5269">
        <v>1</v>
      </c>
      <c r="M5269" t="str">
        <f t="shared" si="331"/>
        <v>Intent to Purchase</v>
      </c>
    </row>
    <row r="5270" spans="1:13">
      <c r="A5270">
        <v>11142</v>
      </c>
      <c r="B5270" t="s">
        <v>15</v>
      </c>
      <c r="C5270" t="s">
        <v>22</v>
      </c>
      <c r="D5270" s="3">
        <v>1853.7670033847901</v>
      </c>
      <c r="E5270">
        <v>42</v>
      </c>
      <c r="F5270" s="5" t="str">
        <f t="shared" si="328"/>
        <v>Middle aged</v>
      </c>
      <c r="G5270" t="s">
        <v>9020</v>
      </c>
      <c r="H5270">
        <v>1</v>
      </c>
      <c r="I5270" t="str">
        <f t="shared" si="329"/>
        <v>Rare Buyer</v>
      </c>
      <c r="J5270">
        <v>4</v>
      </c>
      <c r="K5270" t="str">
        <f t="shared" si="330"/>
        <v>Satisfied</v>
      </c>
      <c r="L5270">
        <v>1</v>
      </c>
      <c r="M5270" t="str">
        <f t="shared" si="331"/>
        <v>Intent to Purchase</v>
      </c>
    </row>
    <row r="5271" spans="1:13">
      <c r="A5271">
        <v>11143</v>
      </c>
      <c r="B5271" t="s">
        <v>9</v>
      </c>
      <c r="C5271" t="s">
        <v>10</v>
      </c>
      <c r="D5271" s="3">
        <v>2896.1981762488299</v>
      </c>
      <c r="E5271">
        <v>29</v>
      </c>
      <c r="F5271" s="5" t="str">
        <f t="shared" si="328"/>
        <v>Young Adult</v>
      </c>
      <c r="G5271" t="s">
        <v>9020</v>
      </c>
      <c r="H5271">
        <v>15</v>
      </c>
      <c r="I5271" t="str">
        <f t="shared" si="329"/>
        <v>Very Frequent Buyer</v>
      </c>
      <c r="J5271">
        <v>3</v>
      </c>
      <c r="K5271" t="str">
        <f t="shared" si="330"/>
        <v>Neutral</v>
      </c>
      <c r="L5271">
        <v>0</v>
      </c>
      <c r="M5271" t="str">
        <f t="shared" si="331"/>
        <v>No Intent</v>
      </c>
    </row>
    <row r="5272" spans="1:13">
      <c r="A5272">
        <v>11144</v>
      </c>
      <c r="B5272" t="s">
        <v>31</v>
      </c>
      <c r="C5272" t="s">
        <v>28</v>
      </c>
      <c r="D5272" s="3">
        <v>393.08467829711299</v>
      </c>
      <c r="E5272">
        <v>61</v>
      </c>
      <c r="F5272" s="5" t="str">
        <f t="shared" si="328"/>
        <v>Senior</v>
      </c>
      <c r="G5272" t="s">
        <v>9020</v>
      </c>
      <c r="H5272">
        <v>12</v>
      </c>
      <c r="I5272" t="str">
        <f t="shared" si="329"/>
        <v>Frequent Buyer</v>
      </c>
      <c r="J5272">
        <v>5</v>
      </c>
      <c r="K5272" t="str">
        <f t="shared" si="330"/>
        <v>Satisfied</v>
      </c>
      <c r="L5272">
        <v>1</v>
      </c>
      <c r="M5272" t="str">
        <f t="shared" si="331"/>
        <v>Intent to Purchase</v>
      </c>
    </row>
    <row r="5273" spans="1:13">
      <c r="A5273">
        <v>11145</v>
      </c>
      <c r="B5273" t="s">
        <v>24</v>
      </c>
      <c r="C5273" t="s">
        <v>10</v>
      </c>
      <c r="D5273" s="3">
        <v>650.19016754433198</v>
      </c>
      <c r="E5273">
        <v>44</v>
      </c>
      <c r="F5273" s="5" t="str">
        <f t="shared" si="328"/>
        <v>Middle aged</v>
      </c>
      <c r="G5273" t="s">
        <v>9019</v>
      </c>
      <c r="H5273">
        <v>5</v>
      </c>
      <c r="I5273" t="str">
        <f t="shared" si="329"/>
        <v>Regular Buyer</v>
      </c>
      <c r="J5273">
        <v>2</v>
      </c>
      <c r="K5273" t="str">
        <f t="shared" si="330"/>
        <v>Unsatisfied</v>
      </c>
      <c r="L5273">
        <v>0</v>
      </c>
      <c r="M5273" t="str">
        <f t="shared" si="331"/>
        <v>No Intent</v>
      </c>
    </row>
    <row r="5274" spans="1:13">
      <c r="A5274">
        <v>11146</v>
      </c>
      <c r="B5274" t="s">
        <v>31</v>
      </c>
      <c r="C5274" t="s">
        <v>28</v>
      </c>
      <c r="D5274" s="3">
        <v>1055.3518602797301</v>
      </c>
      <c r="E5274">
        <v>28</v>
      </c>
      <c r="F5274" s="5" t="str">
        <f t="shared" si="328"/>
        <v>Young Adult</v>
      </c>
      <c r="G5274" t="s">
        <v>9019</v>
      </c>
      <c r="H5274">
        <v>3</v>
      </c>
      <c r="I5274" t="str">
        <f t="shared" si="329"/>
        <v>Occasional Buyer</v>
      </c>
      <c r="J5274">
        <v>5</v>
      </c>
      <c r="K5274" t="str">
        <f t="shared" si="330"/>
        <v>Satisfied</v>
      </c>
      <c r="L5274">
        <v>0</v>
      </c>
      <c r="M5274" t="str">
        <f t="shared" si="331"/>
        <v>No Intent</v>
      </c>
    </row>
    <row r="5275" spans="1:13">
      <c r="A5275">
        <v>11147</v>
      </c>
      <c r="B5275" t="s">
        <v>31</v>
      </c>
      <c r="C5275" t="s">
        <v>10</v>
      </c>
      <c r="D5275" s="3">
        <v>2829.3865728678002</v>
      </c>
      <c r="E5275">
        <v>49</v>
      </c>
      <c r="F5275" s="5" t="str">
        <f t="shared" si="328"/>
        <v>Middle aged</v>
      </c>
      <c r="G5275" t="s">
        <v>9019</v>
      </c>
      <c r="H5275">
        <v>11</v>
      </c>
      <c r="I5275" t="str">
        <f t="shared" si="329"/>
        <v>Frequent Buyer</v>
      </c>
      <c r="J5275">
        <v>3</v>
      </c>
      <c r="K5275" t="str">
        <f t="shared" si="330"/>
        <v>Neutral</v>
      </c>
      <c r="L5275">
        <v>0</v>
      </c>
      <c r="M5275" t="str">
        <f t="shared" si="331"/>
        <v>No Intent</v>
      </c>
    </row>
    <row r="5276" spans="1:13">
      <c r="A5276">
        <v>11148</v>
      </c>
      <c r="B5276" t="s">
        <v>9</v>
      </c>
      <c r="C5276" t="s">
        <v>10</v>
      </c>
      <c r="D5276" s="3">
        <v>282.78851663862798</v>
      </c>
      <c r="E5276">
        <v>31</v>
      </c>
      <c r="F5276" s="5" t="str">
        <f t="shared" si="328"/>
        <v>Adult</v>
      </c>
      <c r="G5276" t="s">
        <v>9019</v>
      </c>
      <c r="H5276">
        <v>15</v>
      </c>
      <c r="I5276" t="str">
        <f t="shared" si="329"/>
        <v>Very Frequent Buyer</v>
      </c>
      <c r="J5276">
        <v>5</v>
      </c>
      <c r="K5276" t="str">
        <f t="shared" si="330"/>
        <v>Satisfied</v>
      </c>
      <c r="L5276">
        <v>1</v>
      </c>
      <c r="M5276" t="str">
        <f t="shared" si="331"/>
        <v>Intent to Purchase</v>
      </c>
    </row>
    <row r="5277" spans="1:13">
      <c r="A5277">
        <v>11149</v>
      </c>
      <c r="B5277" t="s">
        <v>31</v>
      </c>
      <c r="C5277" t="s">
        <v>28</v>
      </c>
      <c r="D5277" s="3">
        <v>597.40418145550802</v>
      </c>
      <c r="E5277">
        <v>48</v>
      </c>
      <c r="F5277" s="5" t="str">
        <f t="shared" si="328"/>
        <v>Middle aged</v>
      </c>
      <c r="G5277" t="s">
        <v>9020</v>
      </c>
      <c r="H5277">
        <v>6</v>
      </c>
      <c r="I5277" t="str">
        <f t="shared" si="329"/>
        <v>Regular Buyer</v>
      </c>
      <c r="J5277">
        <v>2</v>
      </c>
      <c r="K5277" t="str">
        <f t="shared" si="330"/>
        <v>Unsatisfied</v>
      </c>
      <c r="L5277">
        <v>1</v>
      </c>
      <c r="M5277" t="str">
        <f t="shared" si="331"/>
        <v>Intent to Purchase</v>
      </c>
    </row>
    <row r="5278" spans="1:13">
      <c r="A5278">
        <v>11150</v>
      </c>
      <c r="B5278" t="s">
        <v>9</v>
      </c>
      <c r="C5278" t="s">
        <v>13</v>
      </c>
      <c r="D5278" s="3">
        <v>433.00789014905399</v>
      </c>
      <c r="E5278">
        <v>35</v>
      </c>
      <c r="F5278" s="5" t="str">
        <f t="shared" si="328"/>
        <v>Adult</v>
      </c>
      <c r="G5278" t="s">
        <v>9019</v>
      </c>
      <c r="H5278">
        <v>6</v>
      </c>
      <c r="I5278" t="str">
        <f t="shared" si="329"/>
        <v>Regular Buyer</v>
      </c>
      <c r="J5278">
        <v>1</v>
      </c>
      <c r="K5278" t="str">
        <f t="shared" si="330"/>
        <v>Unsatisfied</v>
      </c>
      <c r="L5278">
        <v>0</v>
      </c>
      <c r="M5278" t="str">
        <f t="shared" si="331"/>
        <v>No Intent</v>
      </c>
    </row>
    <row r="5279" spans="1:13">
      <c r="A5279">
        <v>11151</v>
      </c>
      <c r="B5279" t="s">
        <v>31</v>
      </c>
      <c r="C5279" t="s">
        <v>22</v>
      </c>
      <c r="D5279" s="3">
        <v>928.14619456258197</v>
      </c>
      <c r="E5279">
        <v>43</v>
      </c>
      <c r="F5279" s="5" t="str">
        <f t="shared" si="328"/>
        <v>Middle aged</v>
      </c>
      <c r="G5279" t="s">
        <v>9020</v>
      </c>
      <c r="H5279">
        <v>1</v>
      </c>
      <c r="I5279" t="str">
        <f t="shared" si="329"/>
        <v>Rare Buyer</v>
      </c>
      <c r="J5279">
        <v>5</v>
      </c>
      <c r="K5279" t="str">
        <f t="shared" si="330"/>
        <v>Satisfied</v>
      </c>
      <c r="L5279">
        <v>1</v>
      </c>
      <c r="M5279" t="str">
        <f t="shared" si="331"/>
        <v>Intent to Purchase</v>
      </c>
    </row>
    <row r="5280" spans="1:13">
      <c r="A5280">
        <v>11152</v>
      </c>
      <c r="B5280" t="s">
        <v>9</v>
      </c>
      <c r="C5280" t="s">
        <v>22</v>
      </c>
      <c r="D5280" s="3">
        <v>2961.10233980781</v>
      </c>
      <c r="E5280">
        <v>59</v>
      </c>
      <c r="F5280" s="5" t="str">
        <f t="shared" si="328"/>
        <v>Mature Adult</v>
      </c>
      <c r="G5280" t="s">
        <v>9019</v>
      </c>
      <c r="H5280">
        <v>14</v>
      </c>
      <c r="I5280" t="str">
        <f t="shared" si="329"/>
        <v>Very Frequent Buyer</v>
      </c>
      <c r="J5280">
        <v>3</v>
      </c>
      <c r="K5280" t="str">
        <f t="shared" si="330"/>
        <v>Neutral</v>
      </c>
      <c r="L5280">
        <v>0</v>
      </c>
      <c r="M5280" t="str">
        <f t="shared" si="331"/>
        <v>No Intent</v>
      </c>
    </row>
    <row r="5281" spans="1:13">
      <c r="A5281">
        <v>11153</v>
      </c>
      <c r="B5281" t="s">
        <v>15</v>
      </c>
      <c r="C5281" t="s">
        <v>13</v>
      </c>
      <c r="D5281" s="3">
        <v>1552.4017666166101</v>
      </c>
      <c r="E5281">
        <v>47</v>
      </c>
      <c r="F5281" s="5" t="str">
        <f t="shared" si="328"/>
        <v>Middle aged</v>
      </c>
      <c r="G5281" t="s">
        <v>9020</v>
      </c>
      <c r="H5281">
        <v>14</v>
      </c>
      <c r="I5281" t="str">
        <f t="shared" si="329"/>
        <v>Very Frequent Buyer</v>
      </c>
      <c r="J5281">
        <v>3</v>
      </c>
      <c r="K5281" t="str">
        <f t="shared" si="330"/>
        <v>Neutral</v>
      </c>
      <c r="L5281">
        <v>1</v>
      </c>
      <c r="M5281" t="str">
        <f t="shared" si="331"/>
        <v>Intent to Purchase</v>
      </c>
    </row>
    <row r="5282" spans="1:13">
      <c r="A5282">
        <v>11154</v>
      </c>
      <c r="B5282" t="s">
        <v>9</v>
      </c>
      <c r="C5282" t="s">
        <v>18</v>
      </c>
      <c r="D5282" s="3">
        <v>2389.70389799025</v>
      </c>
      <c r="E5282">
        <v>65</v>
      </c>
      <c r="F5282" s="5" t="str">
        <f t="shared" si="328"/>
        <v>Senior</v>
      </c>
      <c r="G5282" t="s">
        <v>9019</v>
      </c>
      <c r="H5282">
        <v>2</v>
      </c>
      <c r="I5282" t="str">
        <f t="shared" si="329"/>
        <v>Occasional Buyer</v>
      </c>
      <c r="J5282">
        <v>1</v>
      </c>
      <c r="K5282" t="str">
        <f t="shared" si="330"/>
        <v>Unsatisfied</v>
      </c>
      <c r="L5282">
        <v>0</v>
      </c>
      <c r="M5282" t="str">
        <f t="shared" si="331"/>
        <v>No Intent</v>
      </c>
    </row>
    <row r="5283" spans="1:13">
      <c r="A5283">
        <v>11155</v>
      </c>
      <c r="B5283" t="s">
        <v>12</v>
      </c>
      <c r="C5283" t="s">
        <v>22</v>
      </c>
      <c r="D5283" s="3">
        <v>1047.5180611666001</v>
      </c>
      <c r="E5283">
        <v>50</v>
      </c>
      <c r="F5283" s="5" t="str">
        <f t="shared" si="328"/>
        <v>Mature Adult</v>
      </c>
      <c r="G5283" t="s">
        <v>9019</v>
      </c>
      <c r="H5283">
        <v>14</v>
      </c>
      <c r="I5283" t="str">
        <f t="shared" si="329"/>
        <v>Very Frequent Buyer</v>
      </c>
      <c r="J5283">
        <v>2</v>
      </c>
      <c r="K5283" t="str">
        <f t="shared" si="330"/>
        <v>Unsatisfied</v>
      </c>
      <c r="L5283">
        <v>0</v>
      </c>
      <c r="M5283" t="str">
        <f t="shared" si="331"/>
        <v>No Intent</v>
      </c>
    </row>
    <row r="5284" spans="1:13">
      <c r="A5284">
        <v>11156</v>
      </c>
      <c r="B5284" t="s">
        <v>15</v>
      </c>
      <c r="C5284" t="s">
        <v>28</v>
      </c>
      <c r="D5284" s="3">
        <v>1785.29790388744</v>
      </c>
      <c r="E5284">
        <v>58</v>
      </c>
      <c r="F5284" s="5" t="str">
        <f t="shared" si="328"/>
        <v>Mature Adult</v>
      </c>
      <c r="G5284" t="s">
        <v>9019</v>
      </c>
      <c r="H5284">
        <v>14</v>
      </c>
      <c r="I5284" t="str">
        <f t="shared" si="329"/>
        <v>Very Frequent Buyer</v>
      </c>
      <c r="J5284">
        <v>4</v>
      </c>
      <c r="K5284" t="str">
        <f t="shared" si="330"/>
        <v>Satisfied</v>
      </c>
      <c r="L5284">
        <v>1</v>
      </c>
      <c r="M5284" t="str">
        <f t="shared" si="331"/>
        <v>Intent to Purchase</v>
      </c>
    </row>
    <row r="5285" spans="1:13">
      <c r="A5285">
        <v>11157</v>
      </c>
      <c r="B5285" t="s">
        <v>12</v>
      </c>
      <c r="C5285" t="s">
        <v>22</v>
      </c>
      <c r="D5285" s="3">
        <v>2128.72823142787</v>
      </c>
      <c r="E5285">
        <v>66</v>
      </c>
      <c r="F5285" s="5" t="str">
        <f t="shared" si="328"/>
        <v>Senior</v>
      </c>
      <c r="G5285" t="s">
        <v>9019</v>
      </c>
      <c r="H5285">
        <v>7</v>
      </c>
      <c r="I5285" t="str">
        <f t="shared" si="329"/>
        <v>Frequent Buyer</v>
      </c>
      <c r="J5285">
        <v>2</v>
      </c>
      <c r="K5285" t="str">
        <f t="shared" si="330"/>
        <v>Unsatisfied</v>
      </c>
      <c r="L5285">
        <v>0</v>
      </c>
      <c r="M5285" t="str">
        <f t="shared" si="331"/>
        <v>No Intent</v>
      </c>
    </row>
    <row r="5286" spans="1:13">
      <c r="A5286">
        <v>11158</v>
      </c>
      <c r="B5286" t="s">
        <v>24</v>
      </c>
      <c r="C5286" t="s">
        <v>13</v>
      </c>
      <c r="D5286" s="3">
        <v>2798.2837444483598</v>
      </c>
      <c r="E5286">
        <v>36</v>
      </c>
      <c r="F5286" s="5" t="str">
        <f t="shared" si="328"/>
        <v>Adult</v>
      </c>
      <c r="G5286" t="s">
        <v>9019</v>
      </c>
      <c r="H5286">
        <v>19</v>
      </c>
      <c r="I5286" t="str">
        <f t="shared" si="329"/>
        <v>Very Frequent Buyer</v>
      </c>
      <c r="J5286">
        <v>4</v>
      </c>
      <c r="K5286" t="str">
        <f t="shared" si="330"/>
        <v>Satisfied</v>
      </c>
      <c r="L5286">
        <v>1</v>
      </c>
      <c r="M5286" t="str">
        <f t="shared" si="331"/>
        <v>Intent to Purchase</v>
      </c>
    </row>
    <row r="5287" spans="1:13">
      <c r="A5287">
        <v>11159</v>
      </c>
      <c r="B5287" t="s">
        <v>9</v>
      </c>
      <c r="C5287" t="s">
        <v>18</v>
      </c>
      <c r="D5287" s="3">
        <v>1963.04472482203</v>
      </c>
      <c r="E5287">
        <v>59</v>
      </c>
      <c r="F5287" s="5" t="str">
        <f t="shared" si="328"/>
        <v>Mature Adult</v>
      </c>
      <c r="G5287" t="s">
        <v>9019</v>
      </c>
      <c r="H5287">
        <v>7</v>
      </c>
      <c r="I5287" t="str">
        <f t="shared" si="329"/>
        <v>Frequent Buyer</v>
      </c>
      <c r="J5287">
        <v>3</v>
      </c>
      <c r="K5287" t="str">
        <f t="shared" si="330"/>
        <v>Neutral</v>
      </c>
      <c r="L5287">
        <v>0</v>
      </c>
      <c r="M5287" t="str">
        <f t="shared" si="331"/>
        <v>No Intent</v>
      </c>
    </row>
    <row r="5288" spans="1:13">
      <c r="A5288">
        <v>11160</v>
      </c>
      <c r="B5288" t="s">
        <v>31</v>
      </c>
      <c r="C5288" t="s">
        <v>18</v>
      </c>
      <c r="D5288" s="3">
        <v>123.483521969072</v>
      </c>
      <c r="E5288">
        <v>35</v>
      </c>
      <c r="F5288" s="5" t="str">
        <f t="shared" si="328"/>
        <v>Adult</v>
      </c>
      <c r="G5288" t="s">
        <v>9019</v>
      </c>
      <c r="H5288">
        <v>9</v>
      </c>
      <c r="I5288" t="str">
        <f t="shared" si="329"/>
        <v>Frequent Buyer</v>
      </c>
      <c r="J5288">
        <v>2</v>
      </c>
      <c r="K5288" t="str">
        <f t="shared" si="330"/>
        <v>Unsatisfied</v>
      </c>
      <c r="L5288">
        <v>0</v>
      </c>
      <c r="M5288" t="str">
        <f t="shared" si="331"/>
        <v>No Intent</v>
      </c>
    </row>
    <row r="5289" spans="1:13">
      <c r="A5289">
        <v>11161</v>
      </c>
      <c r="B5289" t="s">
        <v>15</v>
      </c>
      <c r="C5289" t="s">
        <v>28</v>
      </c>
      <c r="D5289" s="3">
        <v>1969.7950243432499</v>
      </c>
      <c r="E5289">
        <v>65</v>
      </c>
      <c r="F5289" s="5" t="str">
        <f t="shared" si="328"/>
        <v>Senior</v>
      </c>
      <c r="G5289" t="s">
        <v>9019</v>
      </c>
      <c r="H5289">
        <v>12</v>
      </c>
      <c r="I5289" t="str">
        <f t="shared" si="329"/>
        <v>Frequent Buyer</v>
      </c>
      <c r="J5289">
        <v>3</v>
      </c>
      <c r="K5289" t="str">
        <f t="shared" si="330"/>
        <v>Neutral</v>
      </c>
      <c r="L5289">
        <v>0</v>
      </c>
      <c r="M5289" t="str">
        <f t="shared" si="331"/>
        <v>No Intent</v>
      </c>
    </row>
    <row r="5290" spans="1:13">
      <c r="A5290">
        <v>11162</v>
      </c>
      <c r="B5290" t="s">
        <v>12</v>
      </c>
      <c r="C5290" t="s">
        <v>13</v>
      </c>
      <c r="D5290" s="3">
        <v>548.04282891599905</v>
      </c>
      <c r="E5290">
        <v>69</v>
      </c>
      <c r="F5290" s="5" t="str">
        <f t="shared" si="328"/>
        <v>Senior</v>
      </c>
      <c r="G5290" t="s">
        <v>9020</v>
      </c>
      <c r="H5290">
        <v>19</v>
      </c>
      <c r="I5290" t="str">
        <f t="shared" si="329"/>
        <v>Very Frequent Buyer</v>
      </c>
      <c r="J5290">
        <v>2</v>
      </c>
      <c r="K5290" t="str">
        <f t="shared" si="330"/>
        <v>Unsatisfied</v>
      </c>
      <c r="L5290">
        <v>1</v>
      </c>
      <c r="M5290" t="str">
        <f t="shared" si="331"/>
        <v>Intent to Purchase</v>
      </c>
    </row>
    <row r="5291" spans="1:13">
      <c r="A5291">
        <v>11163</v>
      </c>
      <c r="B5291" t="s">
        <v>24</v>
      </c>
      <c r="C5291" t="s">
        <v>22</v>
      </c>
      <c r="D5291" s="3">
        <v>1617.1092929409599</v>
      </c>
      <c r="E5291">
        <v>41</v>
      </c>
      <c r="F5291" s="5" t="str">
        <f t="shared" si="328"/>
        <v>Middle aged</v>
      </c>
      <c r="G5291" t="s">
        <v>9020</v>
      </c>
      <c r="H5291">
        <v>2</v>
      </c>
      <c r="I5291" t="str">
        <f t="shared" si="329"/>
        <v>Occasional Buyer</v>
      </c>
      <c r="J5291">
        <v>4</v>
      </c>
      <c r="K5291" t="str">
        <f t="shared" si="330"/>
        <v>Satisfied</v>
      </c>
      <c r="L5291">
        <v>1</v>
      </c>
      <c r="M5291" t="str">
        <f t="shared" si="331"/>
        <v>Intent to Purchase</v>
      </c>
    </row>
    <row r="5292" spans="1:13">
      <c r="A5292">
        <v>11164</v>
      </c>
      <c r="B5292" t="s">
        <v>12</v>
      </c>
      <c r="C5292" t="s">
        <v>18</v>
      </c>
      <c r="D5292" s="3">
        <v>1312.2061844258501</v>
      </c>
      <c r="E5292">
        <v>65</v>
      </c>
      <c r="F5292" s="5" t="str">
        <f t="shared" ref="F5292:F5355" si="332">IF(E5292&lt;20,"Adolescent",IF(E5292&lt;30,"Young Adult",IF(E5292&lt;40,"Adult",IF(E5292&lt;50,"Middle aged",IF(E5292&lt;60,"Mature Adult","Senior")))))</f>
        <v>Senior</v>
      </c>
      <c r="G5292" t="s">
        <v>9019</v>
      </c>
      <c r="H5292">
        <v>17</v>
      </c>
      <c r="I5292" t="str">
        <f t="shared" si="329"/>
        <v>Very Frequent Buyer</v>
      </c>
      <c r="J5292">
        <v>5</v>
      </c>
      <c r="K5292" t="str">
        <f t="shared" si="330"/>
        <v>Satisfied</v>
      </c>
      <c r="L5292">
        <v>1</v>
      </c>
      <c r="M5292" t="str">
        <f t="shared" si="331"/>
        <v>Intent to Purchase</v>
      </c>
    </row>
    <row r="5293" spans="1:13">
      <c r="A5293">
        <v>11165</v>
      </c>
      <c r="B5293" t="s">
        <v>12</v>
      </c>
      <c r="C5293" t="s">
        <v>10</v>
      </c>
      <c r="D5293" s="3">
        <v>765.59269752216096</v>
      </c>
      <c r="E5293">
        <v>54</v>
      </c>
      <c r="F5293" s="5" t="str">
        <f t="shared" si="332"/>
        <v>Mature Adult</v>
      </c>
      <c r="G5293" t="s">
        <v>9020</v>
      </c>
      <c r="H5293">
        <v>13</v>
      </c>
      <c r="I5293" t="str">
        <f t="shared" si="329"/>
        <v>Very Frequent Buyer</v>
      </c>
      <c r="J5293">
        <v>4</v>
      </c>
      <c r="K5293" t="str">
        <f t="shared" si="330"/>
        <v>Satisfied</v>
      </c>
      <c r="L5293">
        <v>1</v>
      </c>
      <c r="M5293" t="str">
        <f t="shared" si="331"/>
        <v>Intent to Purchase</v>
      </c>
    </row>
    <row r="5294" spans="1:13">
      <c r="A5294">
        <v>11166</v>
      </c>
      <c r="B5294" t="s">
        <v>15</v>
      </c>
      <c r="C5294" t="s">
        <v>22</v>
      </c>
      <c r="D5294" s="3">
        <v>2008.6414753691799</v>
      </c>
      <c r="E5294">
        <v>66</v>
      </c>
      <c r="F5294" s="5" t="str">
        <f t="shared" si="332"/>
        <v>Senior</v>
      </c>
      <c r="G5294" t="s">
        <v>9019</v>
      </c>
      <c r="H5294">
        <v>19</v>
      </c>
      <c r="I5294" t="str">
        <f t="shared" si="329"/>
        <v>Very Frequent Buyer</v>
      </c>
      <c r="J5294">
        <v>2</v>
      </c>
      <c r="K5294" t="str">
        <f t="shared" si="330"/>
        <v>Unsatisfied</v>
      </c>
      <c r="L5294">
        <v>0</v>
      </c>
      <c r="M5294" t="str">
        <f t="shared" si="331"/>
        <v>No Intent</v>
      </c>
    </row>
    <row r="5295" spans="1:13">
      <c r="A5295">
        <v>11167</v>
      </c>
      <c r="B5295" t="s">
        <v>12</v>
      </c>
      <c r="C5295" t="s">
        <v>10</v>
      </c>
      <c r="D5295" s="3">
        <v>719.04466408907399</v>
      </c>
      <c r="E5295">
        <v>63</v>
      </c>
      <c r="F5295" s="5" t="str">
        <f t="shared" si="332"/>
        <v>Senior</v>
      </c>
      <c r="G5295" t="s">
        <v>9019</v>
      </c>
      <c r="H5295">
        <v>1</v>
      </c>
      <c r="I5295" t="str">
        <f t="shared" si="329"/>
        <v>Rare Buyer</v>
      </c>
      <c r="J5295">
        <v>5</v>
      </c>
      <c r="K5295" t="str">
        <f t="shared" si="330"/>
        <v>Satisfied</v>
      </c>
      <c r="L5295">
        <v>1</v>
      </c>
      <c r="M5295" t="str">
        <f t="shared" si="331"/>
        <v>Intent to Purchase</v>
      </c>
    </row>
    <row r="5296" spans="1:13">
      <c r="A5296">
        <v>11168</v>
      </c>
      <c r="B5296" t="s">
        <v>24</v>
      </c>
      <c r="C5296" t="s">
        <v>10</v>
      </c>
      <c r="D5296" s="3">
        <v>516.71079609826904</v>
      </c>
      <c r="E5296">
        <v>53</v>
      </c>
      <c r="F5296" s="5" t="str">
        <f t="shared" si="332"/>
        <v>Mature Adult</v>
      </c>
      <c r="G5296" t="s">
        <v>9020</v>
      </c>
      <c r="H5296">
        <v>13</v>
      </c>
      <c r="I5296" t="str">
        <f t="shared" si="329"/>
        <v>Very Frequent Buyer</v>
      </c>
      <c r="J5296">
        <v>3</v>
      </c>
      <c r="K5296" t="str">
        <f t="shared" si="330"/>
        <v>Neutral</v>
      </c>
      <c r="L5296">
        <v>1</v>
      </c>
      <c r="M5296" t="str">
        <f t="shared" si="331"/>
        <v>Intent to Purchase</v>
      </c>
    </row>
    <row r="5297" spans="1:13">
      <c r="A5297">
        <v>11169</v>
      </c>
      <c r="B5297" t="s">
        <v>9</v>
      </c>
      <c r="C5297" t="s">
        <v>22</v>
      </c>
      <c r="D5297" s="3">
        <v>2962.1673542042699</v>
      </c>
      <c r="E5297">
        <v>58</v>
      </c>
      <c r="F5297" s="5" t="str">
        <f t="shared" si="332"/>
        <v>Mature Adult</v>
      </c>
      <c r="G5297" t="s">
        <v>9019</v>
      </c>
      <c r="H5297">
        <v>2</v>
      </c>
      <c r="I5297" t="str">
        <f t="shared" si="329"/>
        <v>Occasional Buyer</v>
      </c>
      <c r="J5297">
        <v>3</v>
      </c>
      <c r="K5297" t="str">
        <f t="shared" si="330"/>
        <v>Neutral</v>
      </c>
      <c r="L5297">
        <v>0</v>
      </c>
      <c r="M5297" t="str">
        <f t="shared" si="331"/>
        <v>No Intent</v>
      </c>
    </row>
    <row r="5298" spans="1:13">
      <c r="A5298">
        <v>11170</v>
      </c>
      <c r="B5298" t="s">
        <v>15</v>
      </c>
      <c r="C5298" t="s">
        <v>28</v>
      </c>
      <c r="D5298" s="3">
        <v>1292.45274364958</v>
      </c>
      <c r="E5298">
        <v>66</v>
      </c>
      <c r="F5298" s="5" t="str">
        <f t="shared" si="332"/>
        <v>Senior</v>
      </c>
      <c r="G5298" t="s">
        <v>9019</v>
      </c>
      <c r="H5298">
        <v>16</v>
      </c>
      <c r="I5298" t="str">
        <f t="shared" si="329"/>
        <v>Very Frequent Buyer</v>
      </c>
      <c r="J5298">
        <v>3</v>
      </c>
      <c r="K5298" t="str">
        <f t="shared" si="330"/>
        <v>Neutral</v>
      </c>
      <c r="L5298">
        <v>0</v>
      </c>
      <c r="M5298" t="str">
        <f t="shared" si="331"/>
        <v>No Intent</v>
      </c>
    </row>
    <row r="5299" spans="1:13">
      <c r="A5299">
        <v>11171</v>
      </c>
      <c r="B5299" t="s">
        <v>31</v>
      </c>
      <c r="C5299" t="s">
        <v>28</v>
      </c>
      <c r="D5299" s="3">
        <v>604.84567673056199</v>
      </c>
      <c r="E5299">
        <v>66</v>
      </c>
      <c r="F5299" s="5" t="str">
        <f t="shared" si="332"/>
        <v>Senior</v>
      </c>
      <c r="G5299" t="s">
        <v>9020</v>
      </c>
      <c r="H5299">
        <v>8</v>
      </c>
      <c r="I5299" t="str">
        <f t="shared" si="329"/>
        <v>Frequent Buyer</v>
      </c>
      <c r="J5299">
        <v>4</v>
      </c>
      <c r="K5299" t="str">
        <f t="shared" si="330"/>
        <v>Satisfied</v>
      </c>
      <c r="L5299">
        <v>1</v>
      </c>
      <c r="M5299" t="str">
        <f t="shared" si="331"/>
        <v>Intent to Purchase</v>
      </c>
    </row>
    <row r="5300" spans="1:13">
      <c r="A5300">
        <v>11172</v>
      </c>
      <c r="B5300" t="s">
        <v>31</v>
      </c>
      <c r="C5300" t="s">
        <v>13</v>
      </c>
      <c r="D5300" s="3">
        <v>2576.8580417451899</v>
      </c>
      <c r="E5300">
        <v>28</v>
      </c>
      <c r="F5300" s="5" t="str">
        <f t="shared" si="332"/>
        <v>Young Adult</v>
      </c>
      <c r="G5300" t="s">
        <v>9020</v>
      </c>
      <c r="H5300">
        <v>8</v>
      </c>
      <c r="I5300" t="str">
        <f t="shared" si="329"/>
        <v>Frequent Buyer</v>
      </c>
      <c r="J5300">
        <v>4</v>
      </c>
      <c r="K5300" t="str">
        <f t="shared" si="330"/>
        <v>Satisfied</v>
      </c>
      <c r="L5300">
        <v>1</v>
      </c>
      <c r="M5300" t="str">
        <f t="shared" si="331"/>
        <v>Intent to Purchase</v>
      </c>
    </row>
    <row r="5301" spans="1:13">
      <c r="A5301">
        <v>11173</v>
      </c>
      <c r="B5301" t="s">
        <v>12</v>
      </c>
      <c r="C5301" t="s">
        <v>22</v>
      </c>
      <c r="D5301" s="3">
        <v>1288.9076727347301</v>
      </c>
      <c r="E5301">
        <v>45</v>
      </c>
      <c r="F5301" s="5" t="str">
        <f t="shared" si="332"/>
        <v>Middle aged</v>
      </c>
      <c r="G5301" t="s">
        <v>9020</v>
      </c>
      <c r="H5301">
        <v>15</v>
      </c>
      <c r="I5301" t="str">
        <f t="shared" si="329"/>
        <v>Very Frequent Buyer</v>
      </c>
      <c r="J5301">
        <v>2</v>
      </c>
      <c r="K5301" t="str">
        <f t="shared" si="330"/>
        <v>Unsatisfied</v>
      </c>
      <c r="L5301">
        <v>1</v>
      </c>
      <c r="M5301" t="str">
        <f t="shared" si="331"/>
        <v>Intent to Purchase</v>
      </c>
    </row>
    <row r="5302" spans="1:13">
      <c r="A5302">
        <v>11174</v>
      </c>
      <c r="B5302" t="s">
        <v>24</v>
      </c>
      <c r="C5302" t="s">
        <v>13</v>
      </c>
      <c r="D5302" s="3">
        <v>106.472982785151</v>
      </c>
      <c r="E5302">
        <v>66</v>
      </c>
      <c r="F5302" s="5" t="str">
        <f t="shared" si="332"/>
        <v>Senior</v>
      </c>
      <c r="G5302" t="s">
        <v>9019</v>
      </c>
      <c r="H5302">
        <v>15</v>
      </c>
      <c r="I5302" t="str">
        <f t="shared" si="329"/>
        <v>Very Frequent Buyer</v>
      </c>
      <c r="J5302">
        <v>3</v>
      </c>
      <c r="K5302" t="str">
        <f t="shared" si="330"/>
        <v>Neutral</v>
      </c>
      <c r="L5302">
        <v>0</v>
      </c>
      <c r="M5302" t="str">
        <f t="shared" si="331"/>
        <v>No Intent</v>
      </c>
    </row>
    <row r="5303" spans="1:13">
      <c r="A5303">
        <v>11175</v>
      </c>
      <c r="B5303" t="s">
        <v>12</v>
      </c>
      <c r="C5303" t="s">
        <v>10</v>
      </c>
      <c r="D5303" s="3">
        <v>2044.8008580005901</v>
      </c>
      <c r="E5303">
        <v>45</v>
      </c>
      <c r="F5303" s="5" t="str">
        <f t="shared" si="332"/>
        <v>Middle aged</v>
      </c>
      <c r="G5303" t="s">
        <v>9020</v>
      </c>
      <c r="H5303">
        <v>5</v>
      </c>
      <c r="I5303" t="str">
        <f t="shared" si="329"/>
        <v>Regular Buyer</v>
      </c>
      <c r="J5303">
        <v>5</v>
      </c>
      <c r="K5303" t="str">
        <f t="shared" si="330"/>
        <v>Satisfied</v>
      </c>
      <c r="L5303">
        <v>1</v>
      </c>
      <c r="M5303" t="str">
        <f t="shared" si="331"/>
        <v>Intent to Purchase</v>
      </c>
    </row>
    <row r="5304" spans="1:13">
      <c r="A5304">
        <v>11176</v>
      </c>
      <c r="B5304" t="s">
        <v>9</v>
      </c>
      <c r="C5304" t="s">
        <v>28</v>
      </c>
      <c r="D5304" s="3">
        <v>627.61312602895998</v>
      </c>
      <c r="E5304">
        <v>64</v>
      </c>
      <c r="F5304" s="5" t="str">
        <f t="shared" si="332"/>
        <v>Senior</v>
      </c>
      <c r="G5304" t="s">
        <v>9020</v>
      </c>
      <c r="H5304">
        <v>1</v>
      </c>
      <c r="I5304" t="str">
        <f t="shared" si="329"/>
        <v>Rare Buyer</v>
      </c>
      <c r="J5304">
        <v>1</v>
      </c>
      <c r="K5304" t="str">
        <f t="shared" si="330"/>
        <v>Unsatisfied</v>
      </c>
      <c r="L5304">
        <v>1</v>
      </c>
      <c r="M5304" t="str">
        <f t="shared" si="331"/>
        <v>Intent to Purchase</v>
      </c>
    </row>
    <row r="5305" spans="1:13">
      <c r="A5305">
        <v>11177</v>
      </c>
      <c r="B5305" t="s">
        <v>9</v>
      </c>
      <c r="C5305" t="s">
        <v>13</v>
      </c>
      <c r="D5305" s="3">
        <v>2062.0452629235801</v>
      </c>
      <c r="E5305">
        <v>46</v>
      </c>
      <c r="F5305" s="5" t="str">
        <f t="shared" si="332"/>
        <v>Middle aged</v>
      </c>
      <c r="G5305" t="s">
        <v>9020</v>
      </c>
      <c r="H5305">
        <v>14</v>
      </c>
      <c r="I5305" t="str">
        <f t="shared" si="329"/>
        <v>Very Frequent Buyer</v>
      </c>
      <c r="J5305">
        <v>3</v>
      </c>
      <c r="K5305" t="str">
        <f t="shared" si="330"/>
        <v>Neutral</v>
      </c>
      <c r="L5305">
        <v>1</v>
      </c>
      <c r="M5305" t="str">
        <f t="shared" si="331"/>
        <v>Intent to Purchase</v>
      </c>
    </row>
    <row r="5306" spans="1:13">
      <c r="A5306">
        <v>11178</v>
      </c>
      <c r="B5306" t="s">
        <v>9</v>
      </c>
      <c r="C5306" t="s">
        <v>18</v>
      </c>
      <c r="D5306" s="3">
        <v>1587.8847248070299</v>
      </c>
      <c r="E5306">
        <v>62</v>
      </c>
      <c r="F5306" s="5" t="str">
        <f t="shared" si="332"/>
        <v>Senior</v>
      </c>
      <c r="G5306" t="s">
        <v>9020</v>
      </c>
      <c r="H5306">
        <v>7</v>
      </c>
      <c r="I5306" t="str">
        <f t="shared" si="329"/>
        <v>Frequent Buyer</v>
      </c>
      <c r="J5306">
        <v>4</v>
      </c>
      <c r="K5306" t="str">
        <f t="shared" si="330"/>
        <v>Satisfied</v>
      </c>
      <c r="L5306">
        <v>1</v>
      </c>
      <c r="M5306" t="str">
        <f t="shared" si="331"/>
        <v>Intent to Purchase</v>
      </c>
    </row>
    <row r="5307" spans="1:13">
      <c r="A5307">
        <v>11179</v>
      </c>
      <c r="B5307" t="s">
        <v>15</v>
      </c>
      <c r="C5307" t="s">
        <v>18</v>
      </c>
      <c r="D5307" s="3">
        <v>2744.4231980893601</v>
      </c>
      <c r="E5307">
        <v>36</v>
      </c>
      <c r="F5307" s="5" t="str">
        <f t="shared" si="332"/>
        <v>Adult</v>
      </c>
      <c r="G5307" t="s">
        <v>9020</v>
      </c>
      <c r="H5307">
        <v>15</v>
      </c>
      <c r="I5307" t="str">
        <f t="shared" si="329"/>
        <v>Very Frequent Buyer</v>
      </c>
      <c r="J5307">
        <v>5</v>
      </c>
      <c r="K5307" t="str">
        <f t="shared" si="330"/>
        <v>Satisfied</v>
      </c>
      <c r="L5307">
        <v>1</v>
      </c>
      <c r="M5307" t="str">
        <f t="shared" si="331"/>
        <v>Intent to Purchase</v>
      </c>
    </row>
    <row r="5308" spans="1:13">
      <c r="A5308">
        <v>11180</v>
      </c>
      <c r="B5308" t="s">
        <v>31</v>
      </c>
      <c r="C5308" t="s">
        <v>13</v>
      </c>
      <c r="D5308" s="3">
        <v>2609.7760663526201</v>
      </c>
      <c r="E5308">
        <v>31</v>
      </c>
      <c r="F5308" s="5" t="str">
        <f t="shared" si="332"/>
        <v>Adult</v>
      </c>
      <c r="G5308" t="s">
        <v>9019</v>
      </c>
      <c r="H5308">
        <v>11</v>
      </c>
      <c r="I5308" t="str">
        <f t="shared" si="329"/>
        <v>Frequent Buyer</v>
      </c>
      <c r="J5308">
        <v>2</v>
      </c>
      <c r="K5308" t="str">
        <f t="shared" si="330"/>
        <v>Unsatisfied</v>
      </c>
      <c r="L5308">
        <v>0</v>
      </c>
      <c r="M5308" t="str">
        <f t="shared" si="331"/>
        <v>No Intent</v>
      </c>
    </row>
    <row r="5309" spans="1:13">
      <c r="A5309">
        <v>11181</v>
      </c>
      <c r="B5309" t="s">
        <v>31</v>
      </c>
      <c r="C5309" t="s">
        <v>10</v>
      </c>
      <c r="D5309" s="3">
        <v>2932.0969757406301</v>
      </c>
      <c r="E5309">
        <v>66</v>
      </c>
      <c r="F5309" s="5" t="str">
        <f t="shared" si="332"/>
        <v>Senior</v>
      </c>
      <c r="G5309" t="s">
        <v>9019</v>
      </c>
      <c r="H5309">
        <v>19</v>
      </c>
      <c r="I5309" t="str">
        <f t="shared" si="329"/>
        <v>Very Frequent Buyer</v>
      </c>
      <c r="J5309">
        <v>3</v>
      </c>
      <c r="K5309" t="str">
        <f t="shared" si="330"/>
        <v>Neutral</v>
      </c>
      <c r="L5309">
        <v>0</v>
      </c>
      <c r="M5309" t="str">
        <f t="shared" si="331"/>
        <v>No Intent</v>
      </c>
    </row>
    <row r="5310" spans="1:13">
      <c r="A5310">
        <v>11182</v>
      </c>
      <c r="B5310" t="s">
        <v>9</v>
      </c>
      <c r="C5310" t="s">
        <v>28</v>
      </c>
      <c r="D5310" s="3">
        <v>1471.2964175781999</v>
      </c>
      <c r="E5310">
        <v>58</v>
      </c>
      <c r="F5310" s="5" t="str">
        <f t="shared" si="332"/>
        <v>Mature Adult</v>
      </c>
      <c r="G5310" t="s">
        <v>9020</v>
      </c>
      <c r="H5310">
        <v>10</v>
      </c>
      <c r="I5310" t="str">
        <f t="shared" si="329"/>
        <v>Frequent Buyer</v>
      </c>
      <c r="J5310">
        <v>1</v>
      </c>
      <c r="K5310" t="str">
        <f t="shared" si="330"/>
        <v>Unsatisfied</v>
      </c>
      <c r="L5310">
        <v>1</v>
      </c>
      <c r="M5310" t="str">
        <f t="shared" si="331"/>
        <v>Intent to Purchase</v>
      </c>
    </row>
    <row r="5311" spans="1:13">
      <c r="A5311">
        <v>11183</v>
      </c>
      <c r="B5311" t="s">
        <v>24</v>
      </c>
      <c r="C5311" t="s">
        <v>18</v>
      </c>
      <c r="D5311" s="3">
        <v>732.79125925039102</v>
      </c>
      <c r="E5311">
        <v>31</v>
      </c>
      <c r="F5311" s="5" t="str">
        <f t="shared" si="332"/>
        <v>Adult</v>
      </c>
      <c r="G5311" t="s">
        <v>9019</v>
      </c>
      <c r="H5311">
        <v>7</v>
      </c>
      <c r="I5311" t="str">
        <f t="shared" si="329"/>
        <v>Frequent Buyer</v>
      </c>
      <c r="J5311">
        <v>2</v>
      </c>
      <c r="K5311" t="str">
        <f t="shared" si="330"/>
        <v>Unsatisfied</v>
      </c>
      <c r="L5311">
        <v>0</v>
      </c>
      <c r="M5311" t="str">
        <f t="shared" si="331"/>
        <v>No Intent</v>
      </c>
    </row>
    <row r="5312" spans="1:13">
      <c r="A5312">
        <v>11184</v>
      </c>
      <c r="B5312" t="s">
        <v>15</v>
      </c>
      <c r="C5312" t="s">
        <v>28</v>
      </c>
      <c r="D5312" s="3">
        <v>1179.7708106945599</v>
      </c>
      <c r="E5312">
        <v>57</v>
      </c>
      <c r="F5312" s="5" t="str">
        <f t="shared" si="332"/>
        <v>Mature Adult</v>
      </c>
      <c r="G5312" t="s">
        <v>9020</v>
      </c>
      <c r="H5312">
        <v>13</v>
      </c>
      <c r="I5312" t="str">
        <f t="shared" si="329"/>
        <v>Very Frequent Buyer</v>
      </c>
      <c r="J5312">
        <v>4</v>
      </c>
      <c r="K5312" t="str">
        <f t="shared" si="330"/>
        <v>Satisfied</v>
      </c>
      <c r="L5312">
        <v>1</v>
      </c>
      <c r="M5312" t="str">
        <f t="shared" si="331"/>
        <v>Intent to Purchase</v>
      </c>
    </row>
    <row r="5313" spans="1:13">
      <c r="A5313">
        <v>11185</v>
      </c>
      <c r="B5313" t="s">
        <v>24</v>
      </c>
      <c r="C5313" t="s">
        <v>18</v>
      </c>
      <c r="D5313" s="3">
        <v>1353.8298589291301</v>
      </c>
      <c r="E5313">
        <v>42</v>
      </c>
      <c r="F5313" s="5" t="str">
        <f t="shared" si="332"/>
        <v>Middle aged</v>
      </c>
      <c r="G5313" t="s">
        <v>9019</v>
      </c>
      <c r="H5313">
        <v>13</v>
      </c>
      <c r="I5313" t="str">
        <f t="shared" si="329"/>
        <v>Very Frequent Buyer</v>
      </c>
      <c r="J5313">
        <v>1</v>
      </c>
      <c r="K5313" t="str">
        <f t="shared" si="330"/>
        <v>Unsatisfied</v>
      </c>
      <c r="L5313">
        <v>0</v>
      </c>
      <c r="M5313" t="str">
        <f t="shared" si="331"/>
        <v>No Intent</v>
      </c>
    </row>
    <row r="5314" spans="1:13">
      <c r="A5314">
        <v>11186</v>
      </c>
      <c r="B5314" t="s">
        <v>24</v>
      </c>
      <c r="C5314" t="s">
        <v>22</v>
      </c>
      <c r="D5314" s="3">
        <v>809.10146704030001</v>
      </c>
      <c r="E5314">
        <v>25</v>
      </c>
      <c r="F5314" s="5" t="str">
        <f t="shared" si="332"/>
        <v>Young Adult</v>
      </c>
      <c r="G5314" t="s">
        <v>9020</v>
      </c>
      <c r="H5314">
        <v>10</v>
      </c>
      <c r="I5314" t="str">
        <f t="shared" ref="I5314:I5377" si="333">IF(H5314=0, "No Purchases",
IF(H5314&lt;=1, "Rare Buyer",
IF(H5314&lt;=3, "Occasional Buyer",
IF(H5314&lt;=6, "Regular Buyer",
IF(H5314&lt;=12, "Frequent Buyer", "Very Frequent Buyer")))))</f>
        <v>Frequent Buyer</v>
      </c>
      <c r="J5314">
        <v>5</v>
      </c>
      <c r="K5314" t="str">
        <f t="shared" ref="K5314:K5377" si="334">IF(J5314&lt;=2, "Unsatisfied",
IF(J5314=3, "Neutral",
IF(J5314&gt;=4, "Satisfied", "N/A")))</f>
        <v>Satisfied</v>
      </c>
      <c r="L5314">
        <v>1</v>
      </c>
      <c r="M5314" t="str">
        <f t="shared" ref="M5314:M5377" si="335">IF(L5314=0, "No Intent", IF(L5314=1,"Intent to Purchase", "N/A"))</f>
        <v>Intent to Purchase</v>
      </c>
    </row>
    <row r="5315" spans="1:13">
      <c r="A5315">
        <v>11187</v>
      </c>
      <c r="B5315" t="s">
        <v>31</v>
      </c>
      <c r="C5315" t="s">
        <v>28</v>
      </c>
      <c r="D5315" s="3">
        <v>1446.4417167427</v>
      </c>
      <c r="E5315">
        <v>53</v>
      </c>
      <c r="F5315" s="5" t="str">
        <f t="shared" si="332"/>
        <v>Mature Adult</v>
      </c>
      <c r="G5315" t="s">
        <v>9019</v>
      </c>
      <c r="H5315">
        <v>10</v>
      </c>
      <c r="I5315" t="str">
        <f t="shared" si="333"/>
        <v>Frequent Buyer</v>
      </c>
      <c r="J5315">
        <v>1</v>
      </c>
      <c r="K5315" t="str">
        <f t="shared" si="334"/>
        <v>Unsatisfied</v>
      </c>
      <c r="L5315">
        <v>0</v>
      </c>
      <c r="M5315" t="str">
        <f t="shared" si="335"/>
        <v>No Intent</v>
      </c>
    </row>
    <row r="5316" spans="1:13">
      <c r="A5316">
        <v>11188</v>
      </c>
      <c r="B5316" t="s">
        <v>12</v>
      </c>
      <c r="C5316" t="s">
        <v>28</v>
      </c>
      <c r="D5316" s="3">
        <v>2262.0668053355098</v>
      </c>
      <c r="E5316">
        <v>65</v>
      </c>
      <c r="F5316" s="5" t="str">
        <f t="shared" si="332"/>
        <v>Senior</v>
      </c>
      <c r="G5316" t="s">
        <v>9020</v>
      </c>
      <c r="H5316">
        <v>19</v>
      </c>
      <c r="I5316" t="str">
        <f t="shared" si="333"/>
        <v>Very Frequent Buyer</v>
      </c>
      <c r="J5316">
        <v>2</v>
      </c>
      <c r="K5316" t="str">
        <f t="shared" si="334"/>
        <v>Unsatisfied</v>
      </c>
      <c r="L5316">
        <v>1</v>
      </c>
      <c r="M5316" t="str">
        <f t="shared" si="335"/>
        <v>Intent to Purchase</v>
      </c>
    </row>
    <row r="5317" spans="1:13">
      <c r="A5317">
        <v>11189</v>
      </c>
      <c r="B5317" t="s">
        <v>24</v>
      </c>
      <c r="C5317" t="s">
        <v>18</v>
      </c>
      <c r="D5317" s="3">
        <v>2582.6476914608802</v>
      </c>
      <c r="E5317">
        <v>29</v>
      </c>
      <c r="F5317" s="5" t="str">
        <f t="shared" si="332"/>
        <v>Young Adult</v>
      </c>
      <c r="G5317" t="s">
        <v>9020</v>
      </c>
      <c r="H5317">
        <v>15</v>
      </c>
      <c r="I5317" t="str">
        <f t="shared" si="333"/>
        <v>Very Frequent Buyer</v>
      </c>
      <c r="J5317">
        <v>1</v>
      </c>
      <c r="K5317" t="str">
        <f t="shared" si="334"/>
        <v>Unsatisfied</v>
      </c>
      <c r="L5317">
        <v>0</v>
      </c>
      <c r="M5317" t="str">
        <f t="shared" si="335"/>
        <v>No Intent</v>
      </c>
    </row>
    <row r="5318" spans="1:13">
      <c r="A5318">
        <v>11190</v>
      </c>
      <c r="B5318" t="s">
        <v>31</v>
      </c>
      <c r="C5318" t="s">
        <v>13</v>
      </c>
      <c r="D5318" s="3">
        <v>327.26237794251398</v>
      </c>
      <c r="E5318">
        <v>37</v>
      </c>
      <c r="F5318" s="5" t="str">
        <f t="shared" si="332"/>
        <v>Adult</v>
      </c>
      <c r="G5318" t="s">
        <v>9019</v>
      </c>
      <c r="H5318">
        <v>14</v>
      </c>
      <c r="I5318" t="str">
        <f t="shared" si="333"/>
        <v>Very Frequent Buyer</v>
      </c>
      <c r="J5318">
        <v>3</v>
      </c>
      <c r="K5318" t="str">
        <f t="shared" si="334"/>
        <v>Neutral</v>
      </c>
      <c r="L5318">
        <v>0</v>
      </c>
      <c r="M5318" t="str">
        <f t="shared" si="335"/>
        <v>No Intent</v>
      </c>
    </row>
    <row r="5319" spans="1:13">
      <c r="A5319">
        <v>11191</v>
      </c>
      <c r="B5319" t="s">
        <v>24</v>
      </c>
      <c r="C5319" t="s">
        <v>10</v>
      </c>
      <c r="D5319" s="3">
        <v>1269.7441991753899</v>
      </c>
      <c r="E5319">
        <v>24</v>
      </c>
      <c r="F5319" s="5" t="str">
        <f t="shared" si="332"/>
        <v>Young Adult</v>
      </c>
      <c r="G5319" t="s">
        <v>9019</v>
      </c>
      <c r="H5319">
        <v>14</v>
      </c>
      <c r="I5319" t="str">
        <f t="shared" si="333"/>
        <v>Very Frequent Buyer</v>
      </c>
      <c r="J5319">
        <v>1</v>
      </c>
      <c r="K5319" t="str">
        <f t="shared" si="334"/>
        <v>Unsatisfied</v>
      </c>
      <c r="L5319">
        <v>0</v>
      </c>
      <c r="M5319" t="str">
        <f t="shared" si="335"/>
        <v>No Intent</v>
      </c>
    </row>
    <row r="5320" spans="1:13">
      <c r="A5320">
        <v>11192</v>
      </c>
      <c r="B5320" t="s">
        <v>31</v>
      </c>
      <c r="C5320" t="s">
        <v>13</v>
      </c>
      <c r="D5320" s="3">
        <v>118.80068576334099</v>
      </c>
      <c r="E5320">
        <v>65</v>
      </c>
      <c r="F5320" s="5" t="str">
        <f t="shared" si="332"/>
        <v>Senior</v>
      </c>
      <c r="G5320" t="s">
        <v>9019</v>
      </c>
      <c r="H5320">
        <v>19</v>
      </c>
      <c r="I5320" t="str">
        <f t="shared" si="333"/>
        <v>Very Frequent Buyer</v>
      </c>
      <c r="J5320">
        <v>2</v>
      </c>
      <c r="K5320" t="str">
        <f t="shared" si="334"/>
        <v>Unsatisfied</v>
      </c>
      <c r="L5320">
        <v>0</v>
      </c>
      <c r="M5320" t="str">
        <f t="shared" si="335"/>
        <v>No Intent</v>
      </c>
    </row>
    <row r="5321" spans="1:13">
      <c r="A5321">
        <v>11193</v>
      </c>
      <c r="B5321" t="s">
        <v>9</v>
      </c>
      <c r="C5321" t="s">
        <v>10</v>
      </c>
      <c r="D5321" s="3">
        <v>834.84702902239098</v>
      </c>
      <c r="E5321">
        <v>45</v>
      </c>
      <c r="F5321" s="5" t="str">
        <f t="shared" si="332"/>
        <v>Middle aged</v>
      </c>
      <c r="G5321" t="s">
        <v>9019</v>
      </c>
      <c r="H5321">
        <v>7</v>
      </c>
      <c r="I5321" t="str">
        <f t="shared" si="333"/>
        <v>Frequent Buyer</v>
      </c>
      <c r="J5321">
        <v>5</v>
      </c>
      <c r="K5321" t="str">
        <f t="shared" si="334"/>
        <v>Satisfied</v>
      </c>
      <c r="L5321">
        <v>1</v>
      </c>
      <c r="M5321" t="str">
        <f t="shared" si="335"/>
        <v>Intent to Purchase</v>
      </c>
    </row>
    <row r="5322" spans="1:13">
      <c r="A5322">
        <v>11194</v>
      </c>
      <c r="B5322" t="s">
        <v>15</v>
      </c>
      <c r="C5322" t="s">
        <v>18</v>
      </c>
      <c r="D5322" s="3">
        <v>2500.7928024396401</v>
      </c>
      <c r="E5322">
        <v>37</v>
      </c>
      <c r="F5322" s="5" t="str">
        <f t="shared" si="332"/>
        <v>Adult</v>
      </c>
      <c r="G5322" t="s">
        <v>9019</v>
      </c>
      <c r="H5322">
        <v>3</v>
      </c>
      <c r="I5322" t="str">
        <f t="shared" si="333"/>
        <v>Occasional Buyer</v>
      </c>
      <c r="J5322">
        <v>4</v>
      </c>
      <c r="K5322" t="str">
        <f t="shared" si="334"/>
        <v>Satisfied</v>
      </c>
      <c r="L5322">
        <v>1</v>
      </c>
      <c r="M5322" t="str">
        <f t="shared" si="335"/>
        <v>Intent to Purchase</v>
      </c>
    </row>
    <row r="5323" spans="1:13">
      <c r="A5323">
        <v>11195</v>
      </c>
      <c r="B5323" t="s">
        <v>31</v>
      </c>
      <c r="C5323" t="s">
        <v>10</v>
      </c>
      <c r="D5323" s="3">
        <v>552.22774698755495</v>
      </c>
      <c r="E5323">
        <v>40</v>
      </c>
      <c r="F5323" s="5" t="str">
        <f t="shared" si="332"/>
        <v>Middle aged</v>
      </c>
      <c r="G5323" t="s">
        <v>9020</v>
      </c>
      <c r="H5323">
        <v>3</v>
      </c>
      <c r="I5323" t="str">
        <f t="shared" si="333"/>
        <v>Occasional Buyer</v>
      </c>
      <c r="J5323">
        <v>3</v>
      </c>
      <c r="K5323" t="str">
        <f t="shared" si="334"/>
        <v>Neutral</v>
      </c>
      <c r="L5323">
        <v>1</v>
      </c>
      <c r="M5323" t="str">
        <f t="shared" si="335"/>
        <v>Intent to Purchase</v>
      </c>
    </row>
    <row r="5324" spans="1:13">
      <c r="A5324">
        <v>11196</v>
      </c>
      <c r="B5324" t="s">
        <v>31</v>
      </c>
      <c r="C5324" t="s">
        <v>13</v>
      </c>
      <c r="D5324" s="3">
        <v>956.90672489953101</v>
      </c>
      <c r="E5324">
        <v>58</v>
      </c>
      <c r="F5324" s="5" t="str">
        <f t="shared" si="332"/>
        <v>Mature Adult</v>
      </c>
      <c r="G5324" t="s">
        <v>9020</v>
      </c>
      <c r="H5324">
        <v>6</v>
      </c>
      <c r="I5324" t="str">
        <f t="shared" si="333"/>
        <v>Regular Buyer</v>
      </c>
      <c r="J5324">
        <v>2</v>
      </c>
      <c r="K5324" t="str">
        <f t="shared" si="334"/>
        <v>Unsatisfied</v>
      </c>
      <c r="L5324">
        <v>1</v>
      </c>
      <c r="M5324" t="str">
        <f t="shared" si="335"/>
        <v>Intent to Purchase</v>
      </c>
    </row>
    <row r="5325" spans="1:13">
      <c r="A5325">
        <v>11197</v>
      </c>
      <c r="B5325" t="s">
        <v>31</v>
      </c>
      <c r="C5325" t="s">
        <v>22</v>
      </c>
      <c r="D5325" s="3">
        <v>2962.00616001551</v>
      </c>
      <c r="E5325">
        <v>44</v>
      </c>
      <c r="F5325" s="5" t="str">
        <f t="shared" si="332"/>
        <v>Middle aged</v>
      </c>
      <c r="G5325" t="s">
        <v>9020</v>
      </c>
      <c r="H5325">
        <v>18</v>
      </c>
      <c r="I5325" t="str">
        <f t="shared" si="333"/>
        <v>Very Frequent Buyer</v>
      </c>
      <c r="J5325">
        <v>1</v>
      </c>
      <c r="K5325" t="str">
        <f t="shared" si="334"/>
        <v>Unsatisfied</v>
      </c>
      <c r="L5325">
        <v>1</v>
      </c>
      <c r="M5325" t="str">
        <f t="shared" si="335"/>
        <v>Intent to Purchase</v>
      </c>
    </row>
    <row r="5326" spans="1:13">
      <c r="A5326">
        <v>11198</v>
      </c>
      <c r="B5326" t="s">
        <v>12</v>
      </c>
      <c r="C5326" t="s">
        <v>10</v>
      </c>
      <c r="D5326" s="3">
        <v>322.98989517162101</v>
      </c>
      <c r="E5326">
        <v>56</v>
      </c>
      <c r="F5326" s="5" t="str">
        <f t="shared" si="332"/>
        <v>Mature Adult</v>
      </c>
      <c r="G5326" t="s">
        <v>9020</v>
      </c>
      <c r="H5326">
        <v>19</v>
      </c>
      <c r="I5326" t="str">
        <f t="shared" si="333"/>
        <v>Very Frequent Buyer</v>
      </c>
      <c r="J5326">
        <v>5</v>
      </c>
      <c r="K5326" t="str">
        <f t="shared" si="334"/>
        <v>Satisfied</v>
      </c>
      <c r="L5326">
        <v>1</v>
      </c>
      <c r="M5326" t="str">
        <f t="shared" si="335"/>
        <v>Intent to Purchase</v>
      </c>
    </row>
    <row r="5327" spans="1:13">
      <c r="A5327">
        <v>11199</v>
      </c>
      <c r="B5327" t="s">
        <v>31</v>
      </c>
      <c r="C5327" t="s">
        <v>22</v>
      </c>
      <c r="D5327" s="3">
        <v>207.39156035232801</v>
      </c>
      <c r="E5327">
        <v>66</v>
      </c>
      <c r="F5327" s="5" t="str">
        <f t="shared" si="332"/>
        <v>Senior</v>
      </c>
      <c r="G5327" t="s">
        <v>9019</v>
      </c>
      <c r="H5327">
        <v>18</v>
      </c>
      <c r="I5327" t="str">
        <f t="shared" si="333"/>
        <v>Very Frequent Buyer</v>
      </c>
      <c r="J5327">
        <v>1</v>
      </c>
      <c r="K5327" t="str">
        <f t="shared" si="334"/>
        <v>Unsatisfied</v>
      </c>
      <c r="L5327">
        <v>0</v>
      </c>
      <c r="M5327" t="str">
        <f t="shared" si="335"/>
        <v>No Intent</v>
      </c>
    </row>
    <row r="5328" spans="1:13">
      <c r="A5328">
        <v>11200</v>
      </c>
      <c r="B5328" t="s">
        <v>12</v>
      </c>
      <c r="C5328" t="s">
        <v>28</v>
      </c>
      <c r="D5328" s="3">
        <v>2191.3452714468999</v>
      </c>
      <c r="E5328">
        <v>45</v>
      </c>
      <c r="F5328" s="5" t="str">
        <f t="shared" si="332"/>
        <v>Middle aged</v>
      </c>
      <c r="G5328" t="s">
        <v>9019</v>
      </c>
      <c r="H5328">
        <v>7</v>
      </c>
      <c r="I5328" t="str">
        <f t="shared" si="333"/>
        <v>Frequent Buyer</v>
      </c>
      <c r="J5328">
        <v>3</v>
      </c>
      <c r="K5328" t="str">
        <f t="shared" si="334"/>
        <v>Neutral</v>
      </c>
      <c r="L5328">
        <v>0</v>
      </c>
      <c r="M5328" t="str">
        <f t="shared" si="335"/>
        <v>No Intent</v>
      </c>
    </row>
    <row r="5329" spans="1:13">
      <c r="A5329">
        <v>11201</v>
      </c>
      <c r="B5329" t="s">
        <v>31</v>
      </c>
      <c r="C5329" t="s">
        <v>18</v>
      </c>
      <c r="D5329" s="3">
        <v>189.76804958716701</v>
      </c>
      <c r="E5329">
        <v>24</v>
      </c>
      <c r="F5329" s="5" t="str">
        <f t="shared" si="332"/>
        <v>Young Adult</v>
      </c>
      <c r="G5329" t="s">
        <v>9020</v>
      </c>
      <c r="H5329">
        <v>9</v>
      </c>
      <c r="I5329" t="str">
        <f t="shared" si="333"/>
        <v>Frequent Buyer</v>
      </c>
      <c r="J5329">
        <v>3</v>
      </c>
      <c r="K5329" t="str">
        <f t="shared" si="334"/>
        <v>Neutral</v>
      </c>
      <c r="L5329">
        <v>0</v>
      </c>
      <c r="M5329" t="str">
        <f t="shared" si="335"/>
        <v>No Intent</v>
      </c>
    </row>
    <row r="5330" spans="1:13">
      <c r="A5330">
        <v>11202</v>
      </c>
      <c r="B5330" t="s">
        <v>9</v>
      </c>
      <c r="C5330" t="s">
        <v>13</v>
      </c>
      <c r="D5330" s="3">
        <v>2837.5754717422701</v>
      </c>
      <c r="E5330">
        <v>44</v>
      </c>
      <c r="F5330" s="5" t="str">
        <f t="shared" si="332"/>
        <v>Middle aged</v>
      </c>
      <c r="G5330" t="s">
        <v>9020</v>
      </c>
      <c r="H5330">
        <v>2</v>
      </c>
      <c r="I5330" t="str">
        <f t="shared" si="333"/>
        <v>Occasional Buyer</v>
      </c>
      <c r="J5330">
        <v>3</v>
      </c>
      <c r="K5330" t="str">
        <f t="shared" si="334"/>
        <v>Neutral</v>
      </c>
      <c r="L5330">
        <v>1</v>
      </c>
      <c r="M5330" t="str">
        <f t="shared" si="335"/>
        <v>Intent to Purchase</v>
      </c>
    </row>
    <row r="5331" spans="1:13">
      <c r="A5331">
        <v>11203</v>
      </c>
      <c r="B5331" t="s">
        <v>9</v>
      </c>
      <c r="C5331" t="s">
        <v>22</v>
      </c>
      <c r="D5331" s="3">
        <v>1123.9823568126601</v>
      </c>
      <c r="E5331">
        <v>50</v>
      </c>
      <c r="F5331" s="5" t="str">
        <f t="shared" si="332"/>
        <v>Mature Adult</v>
      </c>
      <c r="G5331" t="s">
        <v>9020</v>
      </c>
      <c r="H5331">
        <v>17</v>
      </c>
      <c r="I5331" t="str">
        <f t="shared" si="333"/>
        <v>Very Frequent Buyer</v>
      </c>
      <c r="J5331">
        <v>3</v>
      </c>
      <c r="K5331" t="str">
        <f t="shared" si="334"/>
        <v>Neutral</v>
      </c>
      <c r="L5331">
        <v>1</v>
      </c>
      <c r="M5331" t="str">
        <f t="shared" si="335"/>
        <v>Intent to Purchase</v>
      </c>
    </row>
    <row r="5332" spans="1:13">
      <c r="A5332">
        <v>11204</v>
      </c>
      <c r="B5332" t="s">
        <v>31</v>
      </c>
      <c r="C5332" t="s">
        <v>22</v>
      </c>
      <c r="D5332" s="3">
        <v>2615.8398683886498</v>
      </c>
      <c r="E5332">
        <v>67</v>
      </c>
      <c r="F5332" s="5" t="str">
        <f t="shared" si="332"/>
        <v>Senior</v>
      </c>
      <c r="G5332" t="s">
        <v>9020</v>
      </c>
      <c r="H5332">
        <v>17</v>
      </c>
      <c r="I5332" t="str">
        <f t="shared" si="333"/>
        <v>Very Frequent Buyer</v>
      </c>
      <c r="J5332">
        <v>2</v>
      </c>
      <c r="K5332" t="str">
        <f t="shared" si="334"/>
        <v>Unsatisfied</v>
      </c>
      <c r="L5332">
        <v>1</v>
      </c>
      <c r="M5332" t="str">
        <f t="shared" si="335"/>
        <v>Intent to Purchase</v>
      </c>
    </row>
    <row r="5333" spans="1:13">
      <c r="A5333">
        <v>11205</v>
      </c>
      <c r="B5333" t="s">
        <v>15</v>
      </c>
      <c r="C5333" t="s">
        <v>28</v>
      </c>
      <c r="D5333" s="3">
        <v>1679.24657740469</v>
      </c>
      <c r="E5333">
        <v>21</v>
      </c>
      <c r="F5333" s="5" t="str">
        <f t="shared" si="332"/>
        <v>Young Adult</v>
      </c>
      <c r="G5333" t="s">
        <v>9019</v>
      </c>
      <c r="H5333">
        <v>13</v>
      </c>
      <c r="I5333" t="str">
        <f t="shared" si="333"/>
        <v>Very Frequent Buyer</v>
      </c>
      <c r="J5333">
        <v>4</v>
      </c>
      <c r="K5333" t="str">
        <f t="shared" si="334"/>
        <v>Satisfied</v>
      </c>
      <c r="L5333">
        <v>0</v>
      </c>
      <c r="M5333" t="str">
        <f t="shared" si="335"/>
        <v>No Intent</v>
      </c>
    </row>
    <row r="5334" spans="1:13">
      <c r="A5334">
        <v>11206</v>
      </c>
      <c r="B5334" t="s">
        <v>12</v>
      </c>
      <c r="C5334" t="s">
        <v>18</v>
      </c>
      <c r="D5334" s="3">
        <v>445.32283675395001</v>
      </c>
      <c r="E5334">
        <v>55</v>
      </c>
      <c r="F5334" s="5" t="str">
        <f t="shared" si="332"/>
        <v>Mature Adult</v>
      </c>
      <c r="G5334" t="s">
        <v>9019</v>
      </c>
      <c r="H5334">
        <v>4</v>
      </c>
      <c r="I5334" t="str">
        <f t="shared" si="333"/>
        <v>Regular Buyer</v>
      </c>
      <c r="J5334">
        <v>3</v>
      </c>
      <c r="K5334" t="str">
        <f t="shared" si="334"/>
        <v>Neutral</v>
      </c>
      <c r="L5334">
        <v>0</v>
      </c>
      <c r="M5334" t="str">
        <f t="shared" si="335"/>
        <v>No Intent</v>
      </c>
    </row>
    <row r="5335" spans="1:13">
      <c r="A5335">
        <v>11207</v>
      </c>
      <c r="B5335" t="s">
        <v>31</v>
      </c>
      <c r="C5335" t="s">
        <v>18</v>
      </c>
      <c r="D5335" s="3">
        <v>1170.1888598763801</v>
      </c>
      <c r="E5335">
        <v>22</v>
      </c>
      <c r="F5335" s="5" t="str">
        <f t="shared" si="332"/>
        <v>Young Adult</v>
      </c>
      <c r="G5335" t="s">
        <v>9019</v>
      </c>
      <c r="H5335">
        <v>16</v>
      </c>
      <c r="I5335" t="str">
        <f t="shared" si="333"/>
        <v>Very Frequent Buyer</v>
      </c>
      <c r="J5335">
        <v>4</v>
      </c>
      <c r="K5335" t="str">
        <f t="shared" si="334"/>
        <v>Satisfied</v>
      </c>
      <c r="L5335">
        <v>0</v>
      </c>
      <c r="M5335" t="str">
        <f t="shared" si="335"/>
        <v>No Intent</v>
      </c>
    </row>
    <row r="5336" spans="1:13">
      <c r="A5336">
        <v>11208</v>
      </c>
      <c r="B5336" t="s">
        <v>9</v>
      </c>
      <c r="C5336" t="s">
        <v>18</v>
      </c>
      <c r="D5336" s="3">
        <v>1824.00102483158</v>
      </c>
      <c r="E5336">
        <v>58</v>
      </c>
      <c r="F5336" s="5" t="str">
        <f t="shared" si="332"/>
        <v>Mature Adult</v>
      </c>
      <c r="G5336" t="s">
        <v>9019</v>
      </c>
      <c r="H5336">
        <v>10</v>
      </c>
      <c r="I5336" t="str">
        <f t="shared" si="333"/>
        <v>Frequent Buyer</v>
      </c>
      <c r="J5336">
        <v>2</v>
      </c>
      <c r="K5336" t="str">
        <f t="shared" si="334"/>
        <v>Unsatisfied</v>
      </c>
      <c r="L5336">
        <v>0</v>
      </c>
      <c r="M5336" t="str">
        <f t="shared" si="335"/>
        <v>No Intent</v>
      </c>
    </row>
    <row r="5337" spans="1:13">
      <c r="A5337">
        <v>11209</v>
      </c>
      <c r="B5337" t="s">
        <v>12</v>
      </c>
      <c r="C5337" t="s">
        <v>13</v>
      </c>
      <c r="D5337" s="3">
        <v>1615.9734137523401</v>
      </c>
      <c r="E5337">
        <v>36</v>
      </c>
      <c r="F5337" s="5" t="str">
        <f t="shared" si="332"/>
        <v>Adult</v>
      </c>
      <c r="G5337" t="s">
        <v>9019</v>
      </c>
      <c r="H5337">
        <v>3</v>
      </c>
      <c r="I5337" t="str">
        <f t="shared" si="333"/>
        <v>Occasional Buyer</v>
      </c>
      <c r="J5337">
        <v>4</v>
      </c>
      <c r="K5337" t="str">
        <f t="shared" si="334"/>
        <v>Satisfied</v>
      </c>
      <c r="L5337">
        <v>1</v>
      </c>
      <c r="M5337" t="str">
        <f t="shared" si="335"/>
        <v>Intent to Purchase</v>
      </c>
    </row>
    <row r="5338" spans="1:13">
      <c r="A5338">
        <v>11210</v>
      </c>
      <c r="B5338" t="s">
        <v>12</v>
      </c>
      <c r="C5338" t="s">
        <v>13</v>
      </c>
      <c r="D5338" s="3">
        <v>720.26069465148601</v>
      </c>
      <c r="E5338">
        <v>47</v>
      </c>
      <c r="F5338" s="5" t="str">
        <f t="shared" si="332"/>
        <v>Middle aged</v>
      </c>
      <c r="G5338" t="s">
        <v>9020</v>
      </c>
      <c r="H5338">
        <v>9</v>
      </c>
      <c r="I5338" t="str">
        <f t="shared" si="333"/>
        <v>Frequent Buyer</v>
      </c>
      <c r="J5338">
        <v>3</v>
      </c>
      <c r="K5338" t="str">
        <f t="shared" si="334"/>
        <v>Neutral</v>
      </c>
      <c r="L5338">
        <v>1</v>
      </c>
      <c r="M5338" t="str">
        <f t="shared" si="335"/>
        <v>Intent to Purchase</v>
      </c>
    </row>
    <row r="5339" spans="1:13">
      <c r="A5339">
        <v>11211</v>
      </c>
      <c r="B5339" t="s">
        <v>12</v>
      </c>
      <c r="C5339" t="s">
        <v>13</v>
      </c>
      <c r="D5339" s="3">
        <v>1308.9006027147</v>
      </c>
      <c r="E5339">
        <v>56</v>
      </c>
      <c r="F5339" s="5" t="str">
        <f t="shared" si="332"/>
        <v>Mature Adult</v>
      </c>
      <c r="G5339" t="s">
        <v>9020</v>
      </c>
      <c r="H5339">
        <v>4</v>
      </c>
      <c r="I5339" t="str">
        <f t="shared" si="333"/>
        <v>Regular Buyer</v>
      </c>
      <c r="J5339">
        <v>2</v>
      </c>
      <c r="K5339" t="str">
        <f t="shared" si="334"/>
        <v>Unsatisfied</v>
      </c>
      <c r="L5339">
        <v>1</v>
      </c>
      <c r="M5339" t="str">
        <f t="shared" si="335"/>
        <v>Intent to Purchase</v>
      </c>
    </row>
    <row r="5340" spans="1:13">
      <c r="A5340">
        <v>11212</v>
      </c>
      <c r="B5340" t="s">
        <v>9</v>
      </c>
      <c r="C5340" t="s">
        <v>22</v>
      </c>
      <c r="D5340" s="3">
        <v>1018.13565962719</v>
      </c>
      <c r="E5340">
        <v>34</v>
      </c>
      <c r="F5340" s="5" t="str">
        <f t="shared" si="332"/>
        <v>Adult</v>
      </c>
      <c r="G5340" t="s">
        <v>9020</v>
      </c>
      <c r="H5340">
        <v>16</v>
      </c>
      <c r="I5340" t="str">
        <f t="shared" si="333"/>
        <v>Very Frequent Buyer</v>
      </c>
      <c r="J5340">
        <v>1</v>
      </c>
      <c r="K5340" t="str">
        <f t="shared" si="334"/>
        <v>Unsatisfied</v>
      </c>
      <c r="L5340">
        <v>1</v>
      </c>
      <c r="M5340" t="str">
        <f t="shared" si="335"/>
        <v>Intent to Purchase</v>
      </c>
    </row>
    <row r="5341" spans="1:13">
      <c r="A5341">
        <v>11213</v>
      </c>
      <c r="B5341" t="s">
        <v>12</v>
      </c>
      <c r="C5341" t="s">
        <v>10</v>
      </c>
      <c r="D5341" s="3">
        <v>2674.5466021831298</v>
      </c>
      <c r="E5341">
        <v>67</v>
      </c>
      <c r="F5341" s="5" t="str">
        <f t="shared" si="332"/>
        <v>Senior</v>
      </c>
      <c r="G5341" t="s">
        <v>9019</v>
      </c>
      <c r="H5341">
        <v>8</v>
      </c>
      <c r="I5341" t="str">
        <f t="shared" si="333"/>
        <v>Frequent Buyer</v>
      </c>
      <c r="J5341">
        <v>2</v>
      </c>
      <c r="K5341" t="str">
        <f t="shared" si="334"/>
        <v>Unsatisfied</v>
      </c>
      <c r="L5341">
        <v>0</v>
      </c>
      <c r="M5341" t="str">
        <f t="shared" si="335"/>
        <v>No Intent</v>
      </c>
    </row>
    <row r="5342" spans="1:13">
      <c r="A5342">
        <v>11214</v>
      </c>
      <c r="B5342" t="s">
        <v>9</v>
      </c>
      <c r="C5342" t="s">
        <v>13</v>
      </c>
      <c r="D5342" s="3">
        <v>867.56246292410594</v>
      </c>
      <c r="E5342">
        <v>35</v>
      </c>
      <c r="F5342" s="5" t="str">
        <f t="shared" si="332"/>
        <v>Adult</v>
      </c>
      <c r="G5342" t="s">
        <v>9020</v>
      </c>
      <c r="H5342">
        <v>7</v>
      </c>
      <c r="I5342" t="str">
        <f t="shared" si="333"/>
        <v>Frequent Buyer</v>
      </c>
      <c r="J5342">
        <v>2</v>
      </c>
      <c r="K5342" t="str">
        <f t="shared" si="334"/>
        <v>Unsatisfied</v>
      </c>
      <c r="L5342">
        <v>1</v>
      </c>
      <c r="M5342" t="str">
        <f t="shared" si="335"/>
        <v>Intent to Purchase</v>
      </c>
    </row>
    <row r="5343" spans="1:13">
      <c r="A5343">
        <v>11215</v>
      </c>
      <c r="B5343" t="s">
        <v>12</v>
      </c>
      <c r="C5343" t="s">
        <v>13</v>
      </c>
      <c r="D5343" s="3">
        <v>1830.5220122765299</v>
      </c>
      <c r="E5343">
        <v>53</v>
      </c>
      <c r="F5343" s="5" t="str">
        <f t="shared" si="332"/>
        <v>Mature Adult</v>
      </c>
      <c r="G5343" t="s">
        <v>9020</v>
      </c>
      <c r="H5343">
        <v>14</v>
      </c>
      <c r="I5343" t="str">
        <f t="shared" si="333"/>
        <v>Very Frequent Buyer</v>
      </c>
      <c r="J5343">
        <v>3</v>
      </c>
      <c r="K5343" t="str">
        <f t="shared" si="334"/>
        <v>Neutral</v>
      </c>
      <c r="L5343">
        <v>1</v>
      </c>
      <c r="M5343" t="str">
        <f t="shared" si="335"/>
        <v>Intent to Purchase</v>
      </c>
    </row>
    <row r="5344" spans="1:13">
      <c r="A5344">
        <v>11216</v>
      </c>
      <c r="B5344" t="s">
        <v>31</v>
      </c>
      <c r="C5344" t="s">
        <v>18</v>
      </c>
      <c r="D5344" s="3">
        <v>200.950229161902</v>
      </c>
      <c r="E5344">
        <v>55</v>
      </c>
      <c r="F5344" s="5" t="str">
        <f t="shared" si="332"/>
        <v>Mature Adult</v>
      </c>
      <c r="G5344" t="s">
        <v>9020</v>
      </c>
      <c r="H5344">
        <v>7</v>
      </c>
      <c r="I5344" t="str">
        <f t="shared" si="333"/>
        <v>Frequent Buyer</v>
      </c>
      <c r="J5344">
        <v>2</v>
      </c>
      <c r="K5344" t="str">
        <f t="shared" si="334"/>
        <v>Unsatisfied</v>
      </c>
      <c r="L5344">
        <v>1</v>
      </c>
      <c r="M5344" t="str">
        <f t="shared" si="335"/>
        <v>Intent to Purchase</v>
      </c>
    </row>
    <row r="5345" spans="1:13">
      <c r="A5345">
        <v>11217</v>
      </c>
      <c r="B5345" t="s">
        <v>24</v>
      </c>
      <c r="C5345" t="s">
        <v>10</v>
      </c>
      <c r="D5345" s="3">
        <v>373.81105134774998</v>
      </c>
      <c r="E5345">
        <v>58</v>
      </c>
      <c r="F5345" s="5" t="str">
        <f t="shared" si="332"/>
        <v>Mature Adult</v>
      </c>
      <c r="G5345" t="s">
        <v>9020</v>
      </c>
      <c r="H5345">
        <v>19</v>
      </c>
      <c r="I5345" t="str">
        <f t="shared" si="333"/>
        <v>Very Frequent Buyer</v>
      </c>
      <c r="J5345">
        <v>5</v>
      </c>
      <c r="K5345" t="str">
        <f t="shared" si="334"/>
        <v>Satisfied</v>
      </c>
      <c r="L5345">
        <v>1</v>
      </c>
      <c r="M5345" t="str">
        <f t="shared" si="335"/>
        <v>Intent to Purchase</v>
      </c>
    </row>
    <row r="5346" spans="1:13">
      <c r="A5346">
        <v>11218</v>
      </c>
      <c r="B5346" t="s">
        <v>24</v>
      </c>
      <c r="C5346" t="s">
        <v>10</v>
      </c>
      <c r="D5346" s="3">
        <v>1834.9778297947801</v>
      </c>
      <c r="E5346">
        <v>59</v>
      </c>
      <c r="F5346" s="5" t="str">
        <f t="shared" si="332"/>
        <v>Mature Adult</v>
      </c>
      <c r="G5346" t="s">
        <v>9020</v>
      </c>
      <c r="H5346">
        <v>3</v>
      </c>
      <c r="I5346" t="str">
        <f t="shared" si="333"/>
        <v>Occasional Buyer</v>
      </c>
      <c r="J5346">
        <v>1</v>
      </c>
      <c r="K5346" t="str">
        <f t="shared" si="334"/>
        <v>Unsatisfied</v>
      </c>
      <c r="L5346">
        <v>1</v>
      </c>
      <c r="M5346" t="str">
        <f t="shared" si="335"/>
        <v>Intent to Purchase</v>
      </c>
    </row>
    <row r="5347" spans="1:13">
      <c r="A5347">
        <v>11219</v>
      </c>
      <c r="B5347" t="s">
        <v>31</v>
      </c>
      <c r="C5347" t="s">
        <v>28</v>
      </c>
      <c r="D5347" s="3">
        <v>2159.0513948284802</v>
      </c>
      <c r="E5347">
        <v>57</v>
      </c>
      <c r="F5347" s="5" t="str">
        <f t="shared" si="332"/>
        <v>Mature Adult</v>
      </c>
      <c r="G5347" t="s">
        <v>9019</v>
      </c>
      <c r="H5347">
        <v>6</v>
      </c>
      <c r="I5347" t="str">
        <f t="shared" si="333"/>
        <v>Regular Buyer</v>
      </c>
      <c r="J5347">
        <v>1</v>
      </c>
      <c r="K5347" t="str">
        <f t="shared" si="334"/>
        <v>Unsatisfied</v>
      </c>
      <c r="L5347">
        <v>0</v>
      </c>
      <c r="M5347" t="str">
        <f t="shared" si="335"/>
        <v>No Intent</v>
      </c>
    </row>
    <row r="5348" spans="1:13">
      <c r="A5348">
        <v>11220</v>
      </c>
      <c r="B5348" t="s">
        <v>24</v>
      </c>
      <c r="C5348" t="s">
        <v>28</v>
      </c>
      <c r="D5348" s="3">
        <v>2349.7009602718899</v>
      </c>
      <c r="E5348">
        <v>35</v>
      </c>
      <c r="F5348" s="5" t="str">
        <f t="shared" si="332"/>
        <v>Adult</v>
      </c>
      <c r="G5348" t="s">
        <v>9019</v>
      </c>
      <c r="H5348">
        <v>14</v>
      </c>
      <c r="I5348" t="str">
        <f t="shared" si="333"/>
        <v>Very Frequent Buyer</v>
      </c>
      <c r="J5348">
        <v>5</v>
      </c>
      <c r="K5348" t="str">
        <f t="shared" si="334"/>
        <v>Satisfied</v>
      </c>
      <c r="L5348">
        <v>1</v>
      </c>
      <c r="M5348" t="str">
        <f t="shared" si="335"/>
        <v>Intent to Purchase</v>
      </c>
    </row>
    <row r="5349" spans="1:13">
      <c r="A5349">
        <v>11221</v>
      </c>
      <c r="B5349" t="s">
        <v>15</v>
      </c>
      <c r="C5349" t="s">
        <v>22</v>
      </c>
      <c r="D5349" s="3">
        <v>576.70430903512704</v>
      </c>
      <c r="E5349">
        <v>41</v>
      </c>
      <c r="F5349" s="5" t="str">
        <f t="shared" si="332"/>
        <v>Middle aged</v>
      </c>
      <c r="G5349" t="s">
        <v>9019</v>
      </c>
      <c r="H5349">
        <v>3</v>
      </c>
      <c r="I5349" t="str">
        <f t="shared" si="333"/>
        <v>Occasional Buyer</v>
      </c>
      <c r="J5349">
        <v>4</v>
      </c>
      <c r="K5349" t="str">
        <f t="shared" si="334"/>
        <v>Satisfied</v>
      </c>
      <c r="L5349">
        <v>1</v>
      </c>
      <c r="M5349" t="str">
        <f t="shared" si="335"/>
        <v>Intent to Purchase</v>
      </c>
    </row>
    <row r="5350" spans="1:13">
      <c r="A5350">
        <v>11222</v>
      </c>
      <c r="B5350" t="s">
        <v>9</v>
      </c>
      <c r="C5350" t="s">
        <v>28</v>
      </c>
      <c r="D5350" s="3">
        <v>1768.0007055557001</v>
      </c>
      <c r="E5350">
        <v>28</v>
      </c>
      <c r="F5350" s="5" t="str">
        <f t="shared" si="332"/>
        <v>Young Adult</v>
      </c>
      <c r="G5350" t="s">
        <v>9020</v>
      </c>
      <c r="H5350">
        <v>11</v>
      </c>
      <c r="I5350" t="str">
        <f t="shared" si="333"/>
        <v>Frequent Buyer</v>
      </c>
      <c r="J5350">
        <v>4</v>
      </c>
      <c r="K5350" t="str">
        <f t="shared" si="334"/>
        <v>Satisfied</v>
      </c>
      <c r="L5350">
        <v>1</v>
      </c>
      <c r="M5350" t="str">
        <f t="shared" si="335"/>
        <v>Intent to Purchase</v>
      </c>
    </row>
    <row r="5351" spans="1:13">
      <c r="A5351">
        <v>11223</v>
      </c>
      <c r="B5351" t="s">
        <v>15</v>
      </c>
      <c r="C5351" t="s">
        <v>28</v>
      </c>
      <c r="D5351" s="3">
        <v>470.78391640196799</v>
      </c>
      <c r="E5351">
        <v>58</v>
      </c>
      <c r="F5351" s="5" t="str">
        <f t="shared" si="332"/>
        <v>Mature Adult</v>
      </c>
      <c r="G5351" t="s">
        <v>9019</v>
      </c>
      <c r="H5351">
        <v>13</v>
      </c>
      <c r="I5351" t="str">
        <f t="shared" si="333"/>
        <v>Very Frequent Buyer</v>
      </c>
      <c r="J5351">
        <v>3</v>
      </c>
      <c r="K5351" t="str">
        <f t="shared" si="334"/>
        <v>Neutral</v>
      </c>
      <c r="L5351">
        <v>0</v>
      </c>
      <c r="M5351" t="str">
        <f t="shared" si="335"/>
        <v>No Intent</v>
      </c>
    </row>
    <row r="5352" spans="1:13">
      <c r="A5352">
        <v>11224</v>
      </c>
      <c r="B5352" t="s">
        <v>31</v>
      </c>
      <c r="C5352" t="s">
        <v>22</v>
      </c>
      <c r="D5352" s="3">
        <v>2001.3454127596101</v>
      </c>
      <c r="E5352">
        <v>62</v>
      </c>
      <c r="F5352" s="5" t="str">
        <f t="shared" si="332"/>
        <v>Senior</v>
      </c>
      <c r="G5352" t="s">
        <v>9019</v>
      </c>
      <c r="H5352">
        <v>8</v>
      </c>
      <c r="I5352" t="str">
        <f t="shared" si="333"/>
        <v>Frequent Buyer</v>
      </c>
      <c r="J5352">
        <v>3</v>
      </c>
      <c r="K5352" t="str">
        <f t="shared" si="334"/>
        <v>Neutral</v>
      </c>
      <c r="L5352">
        <v>0</v>
      </c>
      <c r="M5352" t="str">
        <f t="shared" si="335"/>
        <v>No Intent</v>
      </c>
    </row>
    <row r="5353" spans="1:13">
      <c r="A5353">
        <v>11225</v>
      </c>
      <c r="B5353" t="s">
        <v>15</v>
      </c>
      <c r="C5353" t="s">
        <v>28</v>
      </c>
      <c r="D5353" s="3">
        <v>1185.38713909749</v>
      </c>
      <c r="E5353">
        <v>51</v>
      </c>
      <c r="F5353" s="5" t="str">
        <f t="shared" si="332"/>
        <v>Mature Adult</v>
      </c>
      <c r="G5353" t="s">
        <v>9019</v>
      </c>
      <c r="H5353">
        <v>19</v>
      </c>
      <c r="I5353" t="str">
        <f t="shared" si="333"/>
        <v>Very Frequent Buyer</v>
      </c>
      <c r="J5353">
        <v>2</v>
      </c>
      <c r="K5353" t="str">
        <f t="shared" si="334"/>
        <v>Unsatisfied</v>
      </c>
      <c r="L5353">
        <v>0</v>
      </c>
      <c r="M5353" t="str">
        <f t="shared" si="335"/>
        <v>No Intent</v>
      </c>
    </row>
    <row r="5354" spans="1:13">
      <c r="A5354">
        <v>11226</v>
      </c>
      <c r="B5354" t="s">
        <v>9</v>
      </c>
      <c r="C5354" t="s">
        <v>13</v>
      </c>
      <c r="D5354" s="3">
        <v>2553.9844799430698</v>
      </c>
      <c r="E5354">
        <v>42</v>
      </c>
      <c r="F5354" s="5" t="str">
        <f t="shared" si="332"/>
        <v>Middle aged</v>
      </c>
      <c r="G5354" t="s">
        <v>9020</v>
      </c>
      <c r="H5354">
        <v>1</v>
      </c>
      <c r="I5354" t="str">
        <f t="shared" si="333"/>
        <v>Rare Buyer</v>
      </c>
      <c r="J5354">
        <v>2</v>
      </c>
      <c r="K5354" t="str">
        <f t="shared" si="334"/>
        <v>Unsatisfied</v>
      </c>
      <c r="L5354">
        <v>1</v>
      </c>
      <c r="M5354" t="str">
        <f t="shared" si="335"/>
        <v>Intent to Purchase</v>
      </c>
    </row>
    <row r="5355" spans="1:13">
      <c r="A5355">
        <v>11227</v>
      </c>
      <c r="B5355" t="s">
        <v>9</v>
      </c>
      <c r="C5355" t="s">
        <v>22</v>
      </c>
      <c r="D5355" s="3">
        <v>2345.0594490743902</v>
      </c>
      <c r="E5355">
        <v>30</v>
      </c>
      <c r="F5355" s="5" t="str">
        <f t="shared" si="332"/>
        <v>Adult</v>
      </c>
      <c r="G5355" t="s">
        <v>9019</v>
      </c>
      <c r="H5355">
        <v>12</v>
      </c>
      <c r="I5355" t="str">
        <f t="shared" si="333"/>
        <v>Frequent Buyer</v>
      </c>
      <c r="J5355">
        <v>2</v>
      </c>
      <c r="K5355" t="str">
        <f t="shared" si="334"/>
        <v>Unsatisfied</v>
      </c>
      <c r="L5355">
        <v>0</v>
      </c>
      <c r="M5355" t="str">
        <f t="shared" si="335"/>
        <v>No Intent</v>
      </c>
    </row>
    <row r="5356" spans="1:13">
      <c r="A5356">
        <v>11228</v>
      </c>
      <c r="B5356" t="s">
        <v>9</v>
      </c>
      <c r="C5356" t="s">
        <v>22</v>
      </c>
      <c r="D5356" s="3">
        <v>696.91134093236599</v>
      </c>
      <c r="E5356">
        <v>37</v>
      </c>
      <c r="F5356" s="5" t="str">
        <f t="shared" ref="F5356:F5419" si="336">IF(E5356&lt;20,"Adolescent",IF(E5356&lt;30,"Young Adult",IF(E5356&lt;40,"Adult",IF(E5356&lt;50,"Middle aged",IF(E5356&lt;60,"Mature Adult","Senior")))))</f>
        <v>Adult</v>
      </c>
      <c r="G5356" t="s">
        <v>9020</v>
      </c>
      <c r="H5356">
        <v>15</v>
      </c>
      <c r="I5356" t="str">
        <f t="shared" si="333"/>
        <v>Very Frequent Buyer</v>
      </c>
      <c r="J5356">
        <v>1</v>
      </c>
      <c r="K5356" t="str">
        <f t="shared" si="334"/>
        <v>Unsatisfied</v>
      </c>
      <c r="L5356">
        <v>1</v>
      </c>
      <c r="M5356" t="str">
        <f t="shared" si="335"/>
        <v>Intent to Purchase</v>
      </c>
    </row>
    <row r="5357" spans="1:13">
      <c r="A5357">
        <v>11229</v>
      </c>
      <c r="B5357" t="s">
        <v>24</v>
      </c>
      <c r="C5357" t="s">
        <v>10</v>
      </c>
      <c r="D5357" s="3">
        <v>2685.3089753106101</v>
      </c>
      <c r="E5357">
        <v>35</v>
      </c>
      <c r="F5357" s="5" t="str">
        <f t="shared" si="336"/>
        <v>Adult</v>
      </c>
      <c r="G5357" t="s">
        <v>9019</v>
      </c>
      <c r="H5357">
        <v>3</v>
      </c>
      <c r="I5357" t="str">
        <f t="shared" si="333"/>
        <v>Occasional Buyer</v>
      </c>
      <c r="J5357">
        <v>2</v>
      </c>
      <c r="K5357" t="str">
        <f t="shared" si="334"/>
        <v>Unsatisfied</v>
      </c>
      <c r="L5357">
        <v>0</v>
      </c>
      <c r="M5357" t="str">
        <f t="shared" si="335"/>
        <v>No Intent</v>
      </c>
    </row>
    <row r="5358" spans="1:13">
      <c r="A5358">
        <v>11230</v>
      </c>
      <c r="B5358" t="s">
        <v>24</v>
      </c>
      <c r="C5358" t="s">
        <v>13</v>
      </c>
      <c r="D5358" s="3">
        <v>2609.6931176717399</v>
      </c>
      <c r="E5358">
        <v>32</v>
      </c>
      <c r="F5358" s="5" t="str">
        <f t="shared" si="336"/>
        <v>Adult</v>
      </c>
      <c r="G5358" t="s">
        <v>9019</v>
      </c>
      <c r="H5358">
        <v>2</v>
      </c>
      <c r="I5358" t="str">
        <f t="shared" si="333"/>
        <v>Occasional Buyer</v>
      </c>
      <c r="J5358">
        <v>5</v>
      </c>
      <c r="K5358" t="str">
        <f t="shared" si="334"/>
        <v>Satisfied</v>
      </c>
      <c r="L5358">
        <v>1</v>
      </c>
      <c r="M5358" t="str">
        <f t="shared" si="335"/>
        <v>Intent to Purchase</v>
      </c>
    </row>
    <row r="5359" spans="1:13">
      <c r="A5359">
        <v>11231</v>
      </c>
      <c r="B5359" t="s">
        <v>31</v>
      </c>
      <c r="C5359" t="s">
        <v>10</v>
      </c>
      <c r="D5359" s="3">
        <v>1347.8765123496801</v>
      </c>
      <c r="E5359">
        <v>33</v>
      </c>
      <c r="F5359" s="5" t="str">
        <f t="shared" si="336"/>
        <v>Adult</v>
      </c>
      <c r="G5359" t="s">
        <v>9019</v>
      </c>
      <c r="H5359">
        <v>1</v>
      </c>
      <c r="I5359" t="str">
        <f t="shared" si="333"/>
        <v>Rare Buyer</v>
      </c>
      <c r="J5359">
        <v>4</v>
      </c>
      <c r="K5359" t="str">
        <f t="shared" si="334"/>
        <v>Satisfied</v>
      </c>
      <c r="L5359">
        <v>1</v>
      </c>
      <c r="M5359" t="str">
        <f t="shared" si="335"/>
        <v>Intent to Purchase</v>
      </c>
    </row>
    <row r="5360" spans="1:13">
      <c r="A5360">
        <v>11232</v>
      </c>
      <c r="B5360" t="s">
        <v>31</v>
      </c>
      <c r="C5360" t="s">
        <v>28</v>
      </c>
      <c r="D5360" s="3">
        <v>1753.78603878339</v>
      </c>
      <c r="E5360">
        <v>52</v>
      </c>
      <c r="F5360" s="5" t="str">
        <f t="shared" si="336"/>
        <v>Mature Adult</v>
      </c>
      <c r="G5360" t="s">
        <v>9019</v>
      </c>
      <c r="H5360">
        <v>19</v>
      </c>
      <c r="I5360" t="str">
        <f t="shared" si="333"/>
        <v>Very Frequent Buyer</v>
      </c>
      <c r="J5360">
        <v>4</v>
      </c>
      <c r="K5360" t="str">
        <f t="shared" si="334"/>
        <v>Satisfied</v>
      </c>
      <c r="L5360">
        <v>1</v>
      </c>
      <c r="M5360" t="str">
        <f t="shared" si="335"/>
        <v>Intent to Purchase</v>
      </c>
    </row>
    <row r="5361" spans="1:13">
      <c r="A5361">
        <v>11233</v>
      </c>
      <c r="B5361" t="s">
        <v>24</v>
      </c>
      <c r="C5361" t="s">
        <v>18</v>
      </c>
      <c r="D5361" s="3">
        <v>134.15405782645399</v>
      </c>
      <c r="E5361">
        <v>67</v>
      </c>
      <c r="F5361" s="5" t="str">
        <f t="shared" si="336"/>
        <v>Senior</v>
      </c>
      <c r="G5361" t="s">
        <v>9020</v>
      </c>
      <c r="H5361">
        <v>1</v>
      </c>
      <c r="I5361" t="str">
        <f t="shared" si="333"/>
        <v>Rare Buyer</v>
      </c>
      <c r="J5361">
        <v>4</v>
      </c>
      <c r="K5361" t="str">
        <f t="shared" si="334"/>
        <v>Satisfied</v>
      </c>
      <c r="L5361">
        <v>1</v>
      </c>
      <c r="M5361" t="str">
        <f t="shared" si="335"/>
        <v>Intent to Purchase</v>
      </c>
    </row>
    <row r="5362" spans="1:13">
      <c r="A5362">
        <v>11234</v>
      </c>
      <c r="B5362" t="s">
        <v>31</v>
      </c>
      <c r="C5362" t="s">
        <v>10</v>
      </c>
      <c r="D5362" s="3">
        <v>385.96994148815202</v>
      </c>
      <c r="E5362">
        <v>57</v>
      </c>
      <c r="F5362" s="5" t="str">
        <f t="shared" si="336"/>
        <v>Mature Adult</v>
      </c>
      <c r="G5362" t="s">
        <v>9020</v>
      </c>
      <c r="H5362">
        <v>12</v>
      </c>
      <c r="I5362" t="str">
        <f t="shared" si="333"/>
        <v>Frequent Buyer</v>
      </c>
      <c r="J5362">
        <v>3</v>
      </c>
      <c r="K5362" t="str">
        <f t="shared" si="334"/>
        <v>Neutral</v>
      </c>
      <c r="L5362">
        <v>1</v>
      </c>
      <c r="M5362" t="str">
        <f t="shared" si="335"/>
        <v>Intent to Purchase</v>
      </c>
    </row>
    <row r="5363" spans="1:13">
      <c r="A5363">
        <v>11235</v>
      </c>
      <c r="B5363" t="s">
        <v>31</v>
      </c>
      <c r="C5363" t="s">
        <v>18</v>
      </c>
      <c r="D5363" s="3">
        <v>1436.2783672063199</v>
      </c>
      <c r="E5363">
        <v>34</v>
      </c>
      <c r="F5363" s="5" t="str">
        <f t="shared" si="336"/>
        <v>Adult</v>
      </c>
      <c r="G5363" t="s">
        <v>9019</v>
      </c>
      <c r="H5363">
        <v>18</v>
      </c>
      <c r="I5363" t="str">
        <f t="shared" si="333"/>
        <v>Very Frequent Buyer</v>
      </c>
      <c r="J5363">
        <v>2</v>
      </c>
      <c r="K5363" t="str">
        <f t="shared" si="334"/>
        <v>Unsatisfied</v>
      </c>
      <c r="L5363">
        <v>0</v>
      </c>
      <c r="M5363" t="str">
        <f t="shared" si="335"/>
        <v>No Intent</v>
      </c>
    </row>
    <row r="5364" spans="1:13">
      <c r="A5364">
        <v>11236</v>
      </c>
      <c r="B5364" t="s">
        <v>31</v>
      </c>
      <c r="C5364" t="s">
        <v>13</v>
      </c>
      <c r="D5364" s="3">
        <v>1203.8329163162</v>
      </c>
      <c r="E5364">
        <v>33</v>
      </c>
      <c r="F5364" s="5" t="str">
        <f t="shared" si="336"/>
        <v>Adult</v>
      </c>
      <c r="G5364" t="s">
        <v>9019</v>
      </c>
      <c r="H5364">
        <v>19</v>
      </c>
      <c r="I5364" t="str">
        <f t="shared" si="333"/>
        <v>Very Frequent Buyer</v>
      </c>
      <c r="J5364">
        <v>4</v>
      </c>
      <c r="K5364" t="str">
        <f t="shared" si="334"/>
        <v>Satisfied</v>
      </c>
      <c r="L5364">
        <v>1</v>
      </c>
      <c r="M5364" t="str">
        <f t="shared" si="335"/>
        <v>Intent to Purchase</v>
      </c>
    </row>
    <row r="5365" spans="1:13">
      <c r="A5365">
        <v>11237</v>
      </c>
      <c r="B5365" t="s">
        <v>15</v>
      </c>
      <c r="C5365" t="s">
        <v>13</v>
      </c>
      <c r="D5365" s="3">
        <v>285.41768271688301</v>
      </c>
      <c r="E5365">
        <v>24</v>
      </c>
      <c r="F5365" s="5" t="str">
        <f t="shared" si="336"/>
        <v>Young Adult</v>
      </c>
      <c r="G5365" t="s">
        <v>9020</v>
      </c>
      <c r="H5365">
        <v>3</v>
      </c>
      <c r="I5365" t="str">
        <f t="shared" si="333"/>
        <v>Occasional Buyer</v>
      </c>
      <c r="J5365">
        <v>2</v>
      </c>
      <c r="K5365" t="str">
        <f t="shared" si="334"/>
        <v>Unsatisfied</v>
      </c>
      <c r="L5365">
        <v>0</v>
      </c>
      <c r="M5365" t="str">
        <f t="shared" si="335"/>
        <v>No Intent</v>
      </c>
    </row>
    <row r="5366" spans="1:13">
      <c r="A5366">
        <v>11238</v>
      </c>
      <c r="B5366" t="s">
        <v>12</v>
      </c>
      <c r="C5366" t="s">
        <v>22</v>
      </c>
      <c r="D5366" s="3">
        <v>2105.5147505393702</v>
      </c>
      <c r="E5366">
        <v>61</v>
      </c>
      <c r="F5366" s="5" t="str">
        <f t="shared" si="336"/>
        <v>Senior</v>
      </c>
      <c r="G5366" t="s">
        <v>9019</v>
      </c>
      <c r="H5366">
        <v>16</v>
      </c>
      <c r="I5366" t="str">
        <f t="shared" si="333"/>
        <v>Very Frequent Buyer</v>
      </c>
      <c r="J5366">
        <v>3</v>
      </c>
      <c r="K5366" t="str">
        <f t="shared" si="334"/>
        <v>Neutral</v>
      </c>
      <c r="L5366">
        <v>0</v>
      </c>
      <c r="M5366" t="str">
        <f t="shared" si="335"/>
        <v>No Intent</v>
      </c>
    </row>
    <row r="5367" spans="1:13">
      <c r="A5367">
        <v>11239</v>
      </c>
      <c r="B5367" t="s">
        <v>24</v>
      </c>
      <c r="C5367" t="s">
        <v>22</v>
      </c>
      <c r="D5367" s="3">
        <v>1994.0435464682801</v>
      </c>
      <c r="E5367">
        <v>56</v>
      </c>
      <c r="F5367" s="5" t="str">
        <f t="shared" si="336"/>
        <v>Mature Adult</v>
      </c>
      <c r="G5367" t="s">
        <v>9019</v>
      </c>
      <c r="H5367">
        <v>9</v>
      </c>
      <c r="I5367" t="str">
        <f t="shared" si="333"/>
        <v>Frequent Buyer</v>
      </c>
      <c r="J5367">
        <v>1</v>
      </c>
      <c r="K5367" t="str">
        <f t="shared" si="334"/>
        <v>Unsatisfied</v>
      </c>
      <c r="L5367">
        <v>0</v>
      </c>
      <c r="M5367" t="str">
        <f t="shared" si="335"/>
        <v>No Intent</v>
      </c>
    </row>
    <row r="5368" spans="1:13">
      <c r="A5368">
        <v>11240</v>
      </c>
      <c r="B5368" t="s">
        <v>15</v>
      </c>
      <c r="C5368" t="s">
        <v>22</v>
      </c>
      <c r="D5368" s="3">
        <v>1996.92250386726</v>
      </c>
      <c r="E5368">
        <v>29</v>
      </c>
      <c r="F5368" s="5" t="str">
        <f t="shared" si="336"/>
        <v>Young Adult</v>
      </c>
      <c r="G5368" t="s">
        <v>9019</v>
      </c>
      <c r="H5368">
        <v>4</v>
      </c>
      <c r="I5368" t="str">
        <f t="shared" si="333"/>
        <v>Regular Buyer</v>
      </c>
      <c r="J5368">
        <v>3</v>
      </c>
      <c r="K5368" t="str">
        <f t="shared" si="334"/>
        <v>Neutral</v>
      </c>
      <c r="L5368">
        <v>0</v>
      </c>
      <c r="M5368" t="str">
        <f t="shared" si="335"/>
        <v>No Intent</v>
      </c>
    </row>
    <row r="5369" spans="1:13">
      <c r="A5369">
        <v>11241</v>
      </c>
      <c r="B5369" t="s">
        <v>9</v>
      </c>
      <c r="C5369" t="s">
        <v>18</v>
      </c>
      <c r="D5369" s="3">
        <v>1380.09152803607</v>
      </c>
      <c r="E5369">
        <v>33</v>
      </c>
      <c r="F5369" s="5" t="str">
        <f t="shared" si="336"/>
        <v>Adult</v>
      </c>
      <c r="G5369" t="s">
        <v>9019</v>
      </c>
      <c r="H5369">
        <v>18</v>
      </c>
      <c r="I5369" t="str">
        <f t="shared" si="333"/>
        <v>Very Frequent Buyer</v>
      </c>
      <c r="J5369">
        <v>3</v>
      </c>
      <c r="K5369" t="str">
        <f t="shared" si="334"/>
        <v>Neutral</v>
      </c>
      <c r="L5369">
        <v>0</v>
      </c>
      <c r="M5369" t="str">
        <f t="shared" si="335"/>
        <v>No Intent</v>
      </c>
    </row>
    <row r="5370" spans="1:13">
      <c r="A5370">
        <v>11242</v>
      </c>
      <c r="B5370" t="s">
        <v>12</v>
      </c>
      <c r="C5370" t="s">
        <v>22</v>
      </c>
      <c r="D5370" s="3">
        <v>2941.1288607770898</v>
      </c>
      <c r="E5370">
        <v>24</v>
      </c>
      <c r="F5370" s="5" t="str">
        <f t="shared" si="336"/>
        <v>Young Adult</v>
      </c>
      <c r="G5370" t="s">
        <v>9020</v>
      </c>
      <c r="H5370">
        <v>17</v>
      </c>
      <c r="I5370" t="str">
        <f t="shared" si="333"/>
        <v>Very Frequent Buyer</v>
      </c>
      <c r="J5370">
        <v>1</v>
      </c>
      <c r="K5370" t="str">
        <f t="shared" si="334"/>
        <v>Unsatisfied</v>
      </c>
      <c r="L5370">
        <v>0</v>
      </c>
      <c r="M5370" t="str">
        <f t="shared" si="335"/>
        <v>No Intent</v>
      </c>
    </row>
    <row r="5371" spans="1:13">
      <c r="A5371">
        <v>11243</v>
      </c>
      <c r="B5371" t="s">
        <v>9</v>
      </c>
      <c r="C5371" t="s">
        <v>13</v>
      </c>
      <c r="D5371" s="3">
        <v>2944.98409857456</v>
      </c>
      <c r="E5371">
        <v>26</v>
      </c>
      <c r="F5371" s="5" t="str">
        <f t="shared" si="336"/>
        <v>Young Adult</v>
      </c>
      <c r="G5371" t="s">
        <v>9020</v>
      </c>
      <c r="H5371">
        <v>13</v>
      </c>
      <c r="I5371" t="str">
        <f t="shared" si="333"/>
        <v>Very Frequent Buyer</v>
      </c>
      <c r="J5371">
        <v>3</v>
      </c>
      <c r="K5371" t="str">
        <f t="shared" si="334"/>
        <v>Neutral</v>
      </c>
      <c r="L5371">
        <v>0</v>
      </c>
      <c r="M5371" t="str">
        <f t="shared" si="335"/>
        <v>No Intent</v>
      </c>
    </row>
    <row r="5372" spans="1:13">
      <c r="A5372">
        <v>11244</v>
      </c>
      <c r="B5372" t="s">
        <v>15</v>
      </c>
      <c r="C5372" t="s">
        <v>28</v>
      </c>
      <c r="D5372" s="3">
        <v>2873.21914566134</v>
      </c>
      <c r="E5372">
        <v>28</v>
      </c>
      <c r="F5372" s="5" t="str">
        <f t="shared" si="336"/>
        <v>Young Adult</v>
      </c>
      <c r="G5372" t="s">
        <v>9020</v>
      </c>
      <c r="H5372">
        <v>10</v>
      </c>
      <c r="I5372" t="str">
        <f t="shared" si="333"/>
        <v>Frequent Buyer</v>
      </c>
      <c r="J5372">
        <v>4</v>
      </c>
      <c r="K5372" t="str">
        <f t="shared" si="334"/>
        <v>Satisfied</v>
      </c>
      <c r="L5372">
        <v>1</v>
      </c>
      <c r="M5372" t="str">
        <f t="shared" si="335"/>
        <v>Intent to Purchase</v>
      </c>
    </row>
    <row r="5373" spans="1:13">
      <c r="A5373">
        <v>11245</v>
      </c>
      <c r="B5373" t="s">
        <v>9</v>
      </c>
      <c r="C5373" t="s">
        <v>28</v>
      </c>
      <c r="D5373" s="3">
        <v>2109.3365238257602</v>
      </c>
      <c r="E5373">
        <v>53</v>
      </c>
      <c r="F5373" s="5" t="str">
        <f t="shared" si="336"/>
        <v>Mature Adult</v>
      </c>
      <c r="G5373" t="s">
        <v>9019</v>
      </c>
      <c r="H5373">
        <v>17</v>
      </c>
      <c r="I5373" t="str">
        <f t="shared" si="333"/>
        <v>Very Frequent Buyer</v>
      </c>
      <c r="J5373">
        <v>2</v>
      </c>
      <c r="K5373" t="str">
        <f t="shared" si="334"/>
        <v>Unsatisfied</v>
      </c>
      <c r="L5373">
        <v>0</v>
      </c>
      <c r="M5373" t="str">
        <f t="shared" si="335"/>
        <v>No Intent</v>
      </c>
    </row>
    <row r="5374" spans="1:13">
      <c r="A5374">
        <v>11246</v>
      </c>
      <c r="B5374" t="s">
        <v>9</v>
      </c>
      <c r="C5374" t="s">
        <v>18</v>
      </c>
      <c r="D5374" s="3">
        <v>784.18174536340905</v>
      </c>
      <c r="E5374">
        <v>21</v>
      </c>
      <c r="F5374" s="5" t="str">
        <f t="shared" si="336"/>
        <v>Young Adult</v>
      </c>
      <c r="G5374" t="s">
        <v>9020</v>
      </c>
      <c r="H5374">
        <v>15</v>
      </c>
      <c r="I5374" t="str">
        <f t="shared" si="333"/>
        <v>Very Frequent Buyer</v>
      </c>
      <c r="J5374">
        <v>5</v>
      </c>
      <c r="K5374" t="str">
        <f t="shared" si="334"/>
        <v>Satisfied</v>
      </c>
      <c r="L5374">
        <v>1</v>
      </c>
      <c r="M5374" t="str">
        <f t="shared" si="335"/>
        <v>Intent to Purchase</v>
      </c>
    </row>
    <row r="5375" spans="1:13">
      <c r="A5375">
        <v>11247</v>
      </c>
      <c r="B5375" t="s">
        <v>31</v>
      </c>
      <c r="C5375" t="s">
        <v>10</v>
      </c>
      <c r="D5375" s="3">
        <v>2085.6837682092601</v>
      </c>
      <c r="E5375">
        <v>52</v>
      </c>
      <c r="F5375" s="5" t="str">
        <f t="shared" si="336"/>
        <v>Mature Adult</v>
      </c>
      <c r="G5375" t="s">
        <v>9020</v>
      </c>
      <c r="H5375">
        <v>4</v>
      </c>
      <c r="I5375" t="str">
        <f t="shared" si="333"/>
        <v>Regular Buyer</v>
      </c>
      <c r="J5375">
        <v>5</v>
      </c>
      <c r="K5375" t="str">
        <f t="shared" si="334"/>
        <v>Satisfied</v>
      </c>
      <c r="L5375">
        <v>1</v>
      </c>
      <c r="M5375" t="str">
        <f t="shared" si="335"/>
        <v>Intent to Purchase</v>
      </c>
    </row>
    <row r="5376" spans="1:13">
      <c r="A5376">
        <v>11248</v>
      </c>
      <c r="B5376" t="s">
        <v>24</v>
      </c>
      <c r="C5376" t="s">
        <v>10</v>
      </c>
      <c r="D5376" s="3">
        <v>1163.2424498126099</v>
      </c>
      <c r="E5376">
        <v>24</v>
      </c>
      <c r="F5376" s="5" t="str">
        <f t="shared" si="336"/>
        <v>Young Adult</v>
      </c>
      <c r="G5376" t="s">
        <v>9019</v>
      </c>
      <c r="H5376">
        <v>19</v>
      </c>
      <c r="I5376" t="str">
        <f t="shared" si="333"/>
        <v>Very Frequent Buyer</v>
      </c>
      <c r="J5376">
        <v>3</v>
      </c>
      <c r="K5376" t="str">
        <f t="shared" si="334"/>
        <v>Neutral</v>
      </c>
      <c r="L5376">
        <v>0</v>
      </c>
      <c r="M5376" t="str">
        <f t="shared" si="335"/>
        <v>No Intent</v>
      </c>
    </row>
    <row r="5377" spans="1:13">
      <c r="A5377">
        <v>11249</v>
      </c>
      <c r="B5377" t="s">
        <v>12</v>
      </c>
      <c r="C5377" t="s">
        <v>28</v>
      </c>
      <c r="D5377" s="3">
        <v>137.85580803531099</v>
      </c>
      <c r="E5377">
        <v>28</v>
      </c>
      <c r="F5377" s="5" t="str">
        <f t="shared" si="336"/>
        <v>Young Adult</v>
      </c>
      <c r="G5377" t="s">
        <v>9020</v>
      </c>
      <c r="H5377">
        <v>17</v>
      </c>
      <c r="I5377" t="str">
        <f t="shared" si="333"/>
        <v>Very Frequent Buyer</v>
      </c>
      <c r="J5377">
        <v>3</v>
      </c>
      <c r="K5377" t="str">
        <f t="shared" si="334"/>
        <v>Neutral</v>
      </c>
      <c r="L5377">
        <v>0</v>
      </c>
      <c r="M5377" t="str">
        <f t="shared" si="335"/>
        <v>No Intent</v>
      </c>
    </row>
    <row r="5378" spans="1:13">
      <c r="A5378">
        <v>11250</v>
      </c>
      <c r="B5378" t="s">
        <v>31</v>
      </c>
      <c r="C5378" t="s">
        <v>28</v>
      </c>
      <c r="D5378" s="3">
        <v>2308.2840423589701</v>
      </c>
      <c r="E5378">
        <v>24</v>
      </c>
      <c r="F5378" s="5" t="str">
        <f t="shared" si="336"/>
        <v>Young Adult</v>
      </c>
      <c r="G5378" t="s">
        <v>9019</v>
      </c>
      <c r="H5378">
        <v>17</v>
      </c>
      <c r="I5378" t="str">
        <f t="shared" ref="I5378:I5441" si="337">IF(H5378=0, "No Purchases",
IF(H5378&lt;=1, "Rare Buyer",
IF(H5378&lt;=3, "Occasional Buyer",
IF(H5378&lt;=6, "Regular Buyer",
IF(H5378&lt;=12, "Frequent Buyer", "Very Frequent Buyer")))))</f>
        <v>Very Frequent Buyer</v>
      </c>
      <c r="J5378">
        <v>3</v>
      </c>
      <c r="K5378" t="str">
        <f t="shared" ref="K5378:K5441" si="338">IF(J5378&lt;=2, "Unsatisfied",
IF(J5378=3, "Neutral",
IF(J5378&gt;=4, "Satisfied", "N/A")))</f>
        <v>Neutral</v>
      </c>
      <c r="L5378">
        <v>0</v>
      </c>
      <c r="M5378" t="str">
        <f t="shared" ref="M5378:M5441" si="339">IF(L5378=0, "No Intent", IF(L5378=1,"Intent to Purchase", "N/A"))</f>
        <v>No Intent</v>
      </c>
    </row>
    <row r="5379" spans="1:13">
      <c r="A5379">
        <v>11251</v>
      </c>
      <c r="B5379" t="s">
        <v>12</v>
      </c>
      <c r="C5379" t="s">
        <v>22</v>
      </c>
      <c r="D5379" s="3">
        <v>1274.59157340771</v>
      </c>
      <c r="E5379">
        <v>30</v>
      </c>
      <c r="F5379" s="5" t="str">
        <f t="shared" si="336"/>
        <v>Adult</v>
      </c>
      <c r="G5379" t="s">
        <v>9020</v>
      </c>
      <c r="H5379">
        <v>11</v>
      </c>
      <c r="I5379" t="str">
        <f t="shared" si="337"/>
        <v>Frequent Buyer</v>
      </c>
      <c r="J5379">
        <v>1</v>
      </c>
      <c r="K5379" t="str">
        <f t="shared" si="338"/>
        <v>Unsatisfied</v>
      </c>
      <c r="L5379">
        <v>0</v>
      </c>
      <c r="M5379" t="str">
        <f t="shared" si="339"/>
        <v>No Intent</v>
      </c>
    </row>
    <row r="5380" spans="1:13">
      <c r="A5380">
        <v>11252</v>
      </c>
      <c r="B5380" t="s">
        <v>31</v>
      </c>
      <c r="C5380" t="s">
        <v>10</v>
      </c>
      <c r="D5380" s="3">
        <v>2077.4903099160501</v>
      </c>
      <c r="E5380">
        <v>32</v>
      </c>
      <c r="F5380" s="5" t="str">
        <f t="shared" si="336"/>
        <v>Adult</v>
      </c>
      <c r="G5380" t="s">
        <v>9020</v>
      </c>
      <c r="H5380">
        <v>11</v>
      </c>
      <c r="I5380" t="str">
        <f t="shared" si="337"/>
        <v>Frequent Buyer</v>
      </c>
      <c r="J5380">
        <v>3</v>
      </c>
      <c r="K5380" t="str">
        <f t="shared" si="338"/>
        <v>Neutral</v>
      </c>
      <c r="L5380">
        <v>1</v>
      </c>
      <c r="M5380" t="str">
        <f t="shared" si="339"/>
        <v>Intent to Purchase</v>
      </c>
    </row>
    <row r="5381" spans="1:13">
      <c r="A5381">
        <v>11253</v>
      </c>
      <c r="B5381" t="s">
        <v>12</v>
      </c>
      <c r="C5381" t="s">
        <v>10</v>
      </c>
      <c r="D5381" s="3">
        <v>1243.9372025662001</v>
      </c>
      <c r="E5381">
        <v>69</v>
      </c>
      <c r="F5381" s="5" t="str">
        <f t="shared" si="336"/>
        <v>Senior</v>
      </c>
      <c r="G5381" t="s">
        <v>9019</v>
      </c>
      <c r="H5381">
        <v>8</v>
      </c>
      <c r="I5381" t="str">
        <f t="shared" si="337"/>
        <v>Frequent Buyer</v>
      </c>
      <c r="J5381">
        <v>5</v>
      </c>
      <c r="K5381" t="str">
        <f t="shared" si="338"/>
        <v>Satisfied</v>
      </c>
      <c r="L5381">
        <v>1</v>
      </c>
      <c r="M5381" t="str">
        <f t="shared" si="339"/>
        <v>Intent to Purchase</v>
      </c>
    </row>
    <row r="5382" spans="1:13">
      <c r="A5382">
        <v>11254</v>
      </c>
      <c r="B5382" t="s">
        <v>24</v>
      </c>
      <c r="C5382" t="s">
        <v>13</v>
      </c>
      <c r="D5382" s="3">
        <v>132.90209564815501</v>
      </c>
      <c r="E5382">
        <v>38</v>
      </c>
      <c r="F5382" s="5" t="str">
        <f t="shared" si="336"/>
        <v>Adult</v>
      </c>
      <c r="G5382" t="s">
        <v>9019</v>
      </c>
      <c r="H5382">
        <v>10</v>
      </c>
      <c r="I5382" t="str">
        <f t="shared" si="337"/>
        <v>Frequent Buyer</v>
      </c>
      <c r="J5382">
        <v>5</v>
      </c>
      <c r="K5382" t="str">
        <f t="shared" si="338"/>
        <v>Satisfied</v>
      </c>
      <c r="L5382">
        <v>1</v>
      </c>
      <c r="M5382" t="str">
        <f t="shared" si="339"/>
        <v>Intent to Purchase</v>
      </c>
    </row>
    <row r="5383" spans="1:13">
      <c r="A5383">
        <v>11255</v>
      </c>
      <c r="B5383" t="s">
        <v>24</v>
      </c>
      <c r="C5383" t="s">
        <v>22</v>
      </c>
      <c r="D5383" s="3">
        <v>2504.7808044134799</v>
      </c>
      <c r="E5383">
        <v>36</v>
      </c>
      <c r="F5383" s="5" t="str">
        <f t="shared" si="336"/>
        <v>Adult</v>
      </c>
      <c r="G5383" t="s">
        <v>9020</v>
      </c>
      <c r="H5383">
        <v>1</v>
      </c>
      <c r="I5383" t="str">
        <f t="shared" si="337"/>
        <v>Rare Buyer</v>
      </c>
      <c r="J5383">
        <v>1</v>
      </c>
      <c r="K5383" t="str">
        <f t="shared" si="338"/>
        <v>Unsatisfied</v>
      </c>
      <c r="L5383">
        <v>1</v>
      </c>
      <c r="M5383" t="str">
        <f t="shared" si="339"/>
        <v>Intent to Purchase</v>
      </c>
    </row>
    <row r="5384" spans="1:13">
      <c r="A5384">
        <v>11256</v>
      </c>
      <c r="B5384" t="s">
        <v>9</v>
      </c>
      <c r="C5384" t="s">
        <v>22</v>
      </c>
      <c r="D5384" s="3">
        <v>1211.06844517998</v>
      </c>
      <c r="E5384">
        <v>58</v>
      </c>
      <c r="F5384" s="5" t="str">
        <f t="shared" si="336"/>
        <v>Mature Adult</v>
      </c>
      <c r="G5384" t="s">
        <v>9020</v>
      </c>
      <c r="H5384">
        <v>8</v>
      </c>
      <c r="I5384" t="str">
        <f t="shared" si="337"/>
        <v>Frequent Buyer</v>
      </c>
      <c r="J5384">
        <v>1</v>
      </c>
      <c r="K5384" t="str">
        <f t="shared" si="338"/>
        <v>Unsatisfied</v>
      </c>
      <c r="L5384">
        <v>1</v>
      </c>
      <c r="M5384" t="str">
        <f t="shared" si="339"/>
        <v>Intent to Purchase</v>
      </c>
    </row>
    <row r="5385" spans="1:13">
      <c r="A5385">
        <v>11257</v>
      </c>
      <c r="B5385" t="s">
        <v>31</v>
      </c>
      <c r="C5385" t="s">
        <v>18</v>
      </c>
      <c r="D5385" s="3">
        <v>2160.5337716549202</v>
      </c>
      <c r="E5385">
        <v>64</v>
      </c>
      <c r="F5385" s="5" t="str">
        <f t="shared" si="336"/>
        <v>Senior</v>
      </c>
      <c r="G5385" t="s">
        <v>9020</v>
      </c>
      <c r="H5385">
        <v>6</v>
      </c>
      <c r="I5385" t="str">
        <f t="shared" si="337"/>
        <v>Regular Buyer</v>
      </c>
      <c r="J5385">
        <v>4</v>
      </c>
      <c r="K5385" t="str">
        <f t="shared" si="338"/>
        <v>Satisfied</v>
      </c>
      <c r="L5385">
        <v>1</v>
      </c>
      <c r="M5385" t="str">
        <f t="shared" si="339"/>
        <v>Intent to Purchase</v>
      </c>
    </row>
    <row r="5386" spans="1:13">
      <c r="A5386">
        <v>11258</v>
      </c>
      <c r="B5386" t="s">
        <v>24</v>
      </c>
      <c r="C5386" t="s">
        <v>13</v>
      </c>
      <c r="D5386" s="3">
        <v>2584.5455625313102</v>
      </c>
      <c r="E5386">
        <v>43</v>
      </c>
      <c r="F5386" s="5" t="str">
        <f t="shared" si="336"/>
        <v>Middle aged</v>
      </c>
      <c r="G5386" t="s">
        <v>9020</v>
      </c>
      <c r="H5386">
        <v>5</v>
      </c>
      <c r="I5386" t="str">
        <f t="shared" si="337"/>
        <v>Regular Buyer</v>
      </c>
      <c r="J5386">
        <v>2</v>
      </c>
      <c r="K5386" t="str">
        <f t="shared" si="338"/>
        <v>Unsatisfied</v>
      </c>
      <c r="L5386">
        <v>1</v>
      </c>
      <c r="M5386" t="str">
        <f t="shared" si="339"/>
        <v>Intent to Purchase</v>
      </c>
    </row>
    <row r="5387" spans="1:13">
      <c r="A5387">
        <v>11259</v>
      </c>
      <c r="B5387" t="s">
        <v>9</v>
      </c>
      <c r="C5387" t="s">
        <v>13</v>
      </c>
      <c r="D5387" s="3">
        <v>454.53864927826299</v>
      </c>
      <c r="E5387">
        <v>40</v>
      </c>
      <c r="F5387" s="5" t="str">
        <f t="shared" si="336"/>
        <v>Middle aged</v>
      </c>
      <c r="G5387" t="s">
        <v>9020</v>
      </c>
      <c r="H5387">
        <v>7</v>
      </c>
      <c r="I5387" t="str">
        <f t="shared" si="337"/>
        <v>Frequent Buyer</v>
      </c>
      <c r="J5387">
        <v>3</v>
      </c>
      <c r="K5387" t="str">
        <f t="shared" si="338"/>
        <v>Neutral</v>
      </c>
      <c r="L5387">
        <v>1</v>
      </c>
      <c r="M5387" t="str">
        <f t="shared" si="339"/>
        <v>Intent to Purchase</v>
      </c>
    </row>
    <row r="5388" spans="1:13">
      <c r="A5388">
        <v>11260</v>
      </c>
      <c r="B5388" t="s">
        <v>31</v>
      </c>
      <c r="C5388" t="s">
        <v>18</v>
      </c>
      <c r="D5388" s="3">
        <v>2006.7874045016699</v>
      </c>
      <c r="E5388">
        <v>53</v>
      </c>
      <c r="F5388" s="5" t="str">
        <f t="shared" si="336"/>
        <v>Mature Adult</v>
      </c>
      <c r="G5388" t="s">
        <v>9019</v>
      </c>
      <c r="H5388">
        <v>12</v>
      </c>
      <c r="I5388" t="str">
        <f t="shared" si="337"/>
        <v>Frequent Buyer</v>
      </c>
      <c r="J5388">
        <v>2</v>
      </c>
      <c r="K5388" t="str">
        <f t="shared" si="338"/>
        <v>Unsatisfied</v>
      </c>
      <c r="L5388">
        <v>0</v>
      </c>
      <c r="M5388" t="str">
        <f t="shared" si="339"/>
        <v>No Intent</v>
      </c>
    </row>
    <row r="5389" spans="1:13">
      <c r="A5389">
        <v>11261</v>
      </c>
      <c r="B5389" t="s">
        <v>31</v>
      </c>
      <c r="C5389" t="s">
        <v>13</v>
      </c>
      <c r="D5389" s="3">
        <v>1697.57840694129</v>
      </c>
      <c r="E5389">
        <v>23</v>
      </c>
      <c r="F5389" s="5" t="str">
        <f t="shared" si="336"/>
        <v>Young Adult</v>
      </c>
      <c r="G5389" t="s">
        <v>9020</v>
      </c>
      <c r="H5389">
        <v>19</v>
      </c>
      <c r="I5389" t="str">
        <f t="shared" si="337"/>
        <v>Very Frequent Buyer</v>
      </c>
      <c r="J5389">
        <v>5</v>
      </c>
      <c r="K5389" t="str">
        <f t="shared" si="338"/>
        <v>Satisfied</v>
      </c>
      <c r="L5389">
        <v>1</v>
      </c>
      <c r="M5389" t="str">
        <f t="shared" si="339"/>
        <v>Intent to Purchase</v>
      </c>
    </row>
    <row r="5390" spans="1:13">
      <c r="A5390">
        <v>11262</v>
      </c>
      <c r="B5390" t="s">
        <v>31</v>
      </c>
      <c r="C5390" t="s">
        <v>13</v>
      </c>
      <c r="D5390" s="3">
        <v>754.39620807587198</v>
      </c>
      <c r="E5390">
        <v>22</v>
      </c>
      <c r="F5390" s="5" t="str">
        <f t="shared" si="336"/>
        <v>Young Adult</v>
      </c>
      <c r="G5390" t="s">
        <v>9019</v>
      </c>
      <c r="H5390">
        <v>13</v>
      </c>
      <c r="I5390" t="str">
        <f t="shared" si="337"/>
        <v>Very Frequent Buyer</v>
      </c>
      <c r="J5390">
        <v>2</v>
      </c>
      <c r="K5390" t="str">
        <f t="shared" si="338"/>
        <v>Unsatisfied</v>
      </c>
      <c r="L5390">
        <v>0</v>
      </c>
      <c r="M5390" t="str">
        <f t="shared" si="339"/>
        <v>No Intent</v>
      </c>
    </row>
    <row r="5391" spans="1:13">
      <c r="A5391">
        <v>11263</v>
      </c>
      <c r="B5391" t="s">
        <v>9</v>
      </c>
      <c r="C5391" t="s">
        <v>22</v>
      </c>
      <c r="D5391" s="3">
        <v>1778.4482244937401</v>
      </c>
      <c r="E5391">
        <v>38</v>
      </c>
      <c r="F5391" s="5" t="str">
        <f t="shared" si="336"/>
        <v>Adult</v>
      </c>
      <c r="G5391" t="s">
        <v>9020</v>
      </c>
      <c r="H5391">
        <v>13</v>
      </c>
      <c r="I5391" t="str">
        <f t="shared" si="337"/>
        <v>Very Frequent Buyer</v>
      </c>
      <c r="J5391">
        <v>5</v>
      </c>
      <c r="K5391" t="str">
        <f t="shared" si="338"/>
        <v>Satisfied</v>
      </c>
      <c r="L5391">
        <v>1</v>
      </c>
      <c r="M5391" t="str">
        <f t="shared" si="339"/>
        <v>Intent to Purchase</v>
      </c>
    </row>
    <row r="5392" spans="1:13">
      <c r="A5392">
        <v>11264</v>
      </c>
      <c r="B5392" t="s">
        <v>9</v>
      </c>
      <c r="C5392" t="s">
        <v>22</v>
      </c>
      <c r="D5392" s="3">
        <v>613.50616161712901</v>
      </c>
      <c r="E5392">
        <v>40</v>
      </c>
      <c r="F5392" s="5" t="str">
        <f t="shared" si="336"/>
        <v>Middle aged</v>
      </c>
      <c r="G5392" t="s">
        <v>9020</v>
      </c>
      <c r="H5392">
        <v>12</v>
      </c>
      <c r="I5392" t="str">
        <f t="shared" si="337"/>
        <v>Frequent Buyer</v>
      </c>
      <c r="J5392">
        <v>2</v>
      </c>
      <c r="K5392" t="str">
        <f t="shared" si="338"/>
        <v>Unsatisfied</v>
      </c>
      <c r="L5392">
        <v>1</v>
      </c>
      <c r="M5392" t="str">
        <f t="shared" si="339"/>
        <v>Intent to Purchase</v>
      </c>
    </row>
    <row r="5393" spans="1:13">
      <c r="A5393">
        <v>11265</v>
      </c>
      <c r="B5393" t="s">
        <v>15</v>
      </c>
      <c r="C5393" t="s">
        <v>28</v>
      </c>
      <c r="D5393" s="3">
        <v>2468.0356113544499</v>
      </c>
      <c r="E5393">
        <v>62</v>
      </c>
      <c r="F5393" s="5" t="str">
        <f t="shared" si="336"/>
        <v>Senior</v>
      </c>
      <c r="G5393" t="s">
        <v>9020</v>
      </c>
      <c r="H5393">
        <v>5</v>
      </c>
      <c r="I5393" t="str">
        <f t="shared" si="337"/>
        <v>Regular Buyer</v>
      </c>
      <c r="J5393">
        <v>3</v>
      </c>
      <c r="K5393" t="str">
        <f t="shared" si="338"/>
        <v>Neutral</v>
      </c>
      <c r="L5393">
        <v>1</v>
      </c>
      <c r="M5393" t="str">
        <f t="shared" si="339"/>
        <v>Intent to Purchase</v>
      </c>
    </row>
    <row r="5394" spans="1:13">
      <c r="A5394">
        <v>11266</v>
      </c>
      <c r="B5394" t="s">
        <v>12</v>
      </c>
      <c r="C5394" t="s">
        <v>28</v>
      </c>
      <c r="D5394" s="3">
        <v>2563.2555983254802</v>
      </c>
      <c r="E5394">
        <v>37</v>
      </c>
      <c r="F5394" s="5" t="str">
        <f t="shared" si="336"/>
        <v>Adult</v>
      </c>
      <c r="G5394" t="s">
        <v>9020</v>
      </c>
      <c r="H5394">
        <v>9</v>
      </c>
      <c r="I5394" t="str">
        <f t="shared" si="337"/>
        <v>Frequent Buyer</v>
      </c>
      <c r="J5394">
        <v>4</v>
      </c>
      <c r="K5394" t="str">
        <f t="shared" si="338"/>
        <v>Satisfied</v>
      </c>
      <c r="L5394">
        <v>1</v>
      </c>
      <c r="M5394" t="str">
        <f t="shared" si="339"/>
        <v>Intent to Purchase</v>
      </c>
    </row>
    <row r="5395" spans="1:13">
      <c r="A5395">
        <v>11267</v>
      </c>
      <c r="B5395" t="s">
        <v>31</v>
      </c>
      <c r="C5395" t="s">
        <v>10</v>
      </c>
      <c r="D5395" s="3">
        <v>595.62186203655097</v>
      </c>
      <c r="E5395">
        <v>39</v>
      </c>
      <c r="F5395" s="5" t="str">
        <f t="shared" si="336"/>
        <v>Adult</v>
      </c>
      <c r="G5395" t="s">
        <v>9019</v>
      </c>
      <c r="H5395">
        <v>2</v>
      </c>
      <c r="I5395" t="str">
        <f t="shared" si="337"/>
        <v>Occasional Buyer</v>
      </c>
      <c r="J5395">
        <v>3</v>
      </c>
      <c r="K5395" t="str">
        <f t="shared" si="338"/>
        <v>Neutral</v>
      </c>
      <c r="L5395">
        <v>0</v>
      </c>
      <c r="M5395" t="str">
        <f t="shared" si="339"/>
        <v>No Intent</v>
      </c>
    </row>
    <row r="5396" spans="1:13">
      <c r="A5396">
        <v>11268</v>
      </c>
      <c r="B5396" t="s">
        <v>15</v>
      </c>
      <c r="C5396" t="s">
        <v>28</v>
      </c>
      <c r="D5396" s="3">
        <v>2207.4968345428902</v>
      </c>
      <c r="E5396">
        <v>20</v>
      </c>
      <c r="F5396" s="5" t="str">
        <f t="shared" si="336"/>
        <v>Young Adult</v>
      </c>
      <c r="G5396" t="s">
        <v>9019</v>
      </c>
      <c r="H5396">
        <v>19</v>
      </c>
      <c r="I5396" t="str">
        <f t="shared" si="337"/>
        <v>Very Frequent Buyer</v>
      </c>
      <c r="J5396">
        <v>2</v>
      </c>
      <c r="K5396" t="str">
        <f t="shared" si="338"/>
        <v>Unsatisfied</v>
      </c>
      <c r="L5396">
        <v>0</v>
      </c>
      <c r="M5396" t="str">
        <f t="shared" si="339"/>
        <v>No Intent</v>
      </c>
    </row>
    <row r="5397" spans="1:13">
      <c r="A5397">
        <v>11269</v>
      </c>
      <c r="B5397" t="s">
        <v>31</v>
      </c>
      <c r="C5397" t="s">
        <v>13</v>
      </c>
      <c r="D5397" s="3">
        <v>2396.3022007986801</v>
      </c>
      <c r="E5397">
        <v>49</v>
      </c>
      <c r="F5397" s="5" t="str">
        <f t="shared" si="336"/>
        <v>Middle aged</v>
      </c>
      <c r="G5397" t="s">
        <v>9020</v>
      </c>
      <c r="H5397">
        <v>5</v>
      </c>
      <c r="I5397" t="str">
        <f t="shared" si="337"/>
        <v>Regular Buyer</v>
      </c>
      <c r="J5397">
        <v>2</v>
      </c>
      <c r="K5397" t="str">
        <f t="shared" si="338"/>
        <v>Unsatisfied</v>
      </c>
      <c r="L5397">
        <v>1</v>
      </c>
      <c r="M5397" t="str">
        <f t="shared" si="339"/>
        <v>Intent to Purchase</v>
      </c>
    </row>
    <row r="5398" spans="1:13">
      <c r="A5398">
        <v>11270</v>
      </c>
      <c r="B5398" t="s">
        <v>12</v>
      </c>
      <c r="C5398" t="s">
        <v>28</v>
      </c>
      <c r="D5398" s="3">
        <v>2727.73235819622</v>
      </c>
      <c r="E5398">
        <v>37</v>
      </c>
      <c r="F5398" s="5" t="str">
        <f t="shared" si="336"/>
        <v>Adult</v>
      </c>
      <c r="G5398" t="s">
        <v>9020</v>
      </c>
      <c r="H5398">
        <v>11</v>
      </c>
      <c r="I5398" t="str">
        <f t="shared" si="337"/>
        <v>Frequent Buyer</v>
      </c>
      <c r="J5398">
        <v>4</v>
      </c>
      <c r="K5398" t="str">
        <f t="shared" si="338"/>
        <v>Satisfied</v>
      </c>
      <c r="L5398">
        <v>1</v>
      </c>
      <c r="M5398" t="str">
        <f t="shared" si="339"/>
        <v>Intent to Purchase</v>
      </c>
    </row>
    <row r="5399" spans="1:13">
      <c r="A5399">
        <v>11271</v>
      </c>
      <c r="B5399" t="s">
        <v>12</v>
      </c>
      <c r="C5399" t="s">
        <v>10</v>
      </c>
      <c r="D5399" s="3">
        <v>1340.2091458873001</v>
      </c>
      <c r="E5399">
        <v>68</v>
      </c>
      <c r="F5399" s="5" t="str">
        <f t="shared" si="336"/>
        <v>Senior</v>
      </c>
      <c r="G5399" t="s">
        <v>9020</v>
      </c>
      <c r="H5399">
        <v>2</v>
      </c>
      <c r="I5399" t="str">
        <f t="shared" si="337"/>
        <v>Occasional Buyer</v>
      </c>
      <c r="J5399">
        <v>4</v>
      </c>
      <c r="K5399" t="str">
        <f t="shared" si="338"/>
        <v>Satisfied</v>
      </c>
      <c r="L5399">
        <v>1</v>
      </c>
      <c r="M5399" t="str">
        <f t="shared" si="339"/>
        <v>Intent to Purchase</v>
      </c>
    </row>
    <row r="5400" spans="1:13">
      <c r="A5400">
        <v>11272</v>
      </c>
      <c r="B5400" t="s">
        <v>31</v>
      </c>
      <c r="C5400" t="s">
        <v>28</v>
      </c>
      <c r="D5400" s="3">
        <v>2896.0578548293302</v>
      </c>
      <c r="E5400">
        <v>24</v>
      </c>
      <c r="F5400" s="5" t="str">
        <f t="shared" si="336"/>
        <v>Young Adult</v>
      </c>
      <c r="G5400" t="s">
        <v>9019</v>
      </c>
      <c r="H5400">
        <v>2</v>
      </c>
      <c r="I5400" t="str">
        <f t="shared" si="337"/>
        <v>Occasional Buyer</v>
      </c>
      <c r="J5400">
        <v>4</v>
      </c>
      <c r="K5400" t="str">
        <f t="shared" si="338"/>
        <v>Satisfied</v>
      </c>
      <c r="L5400">
        <v>0</v>
      </c>
      <c r="M5400" t="str">
        <f t="shared" si="339"/>
        <v>No Intent</v>
      </c>
    </row>
    <row r="5401" spans="1:13">
      <c r="A5401">
        <v>11273</v>
      </c>
      <c r="B5401" t="s">
        <v>12</v>
      </c>
      <c r="C5401" t="s">
        <v>28</v>
      </c>
      <c r="D5401" s="3">
        <v>924.67603697067898</v>
      </c>
      <c r="E5401">
        <v>40</v>
      </c>
      <c r="F5401" s="5" t="str">
        <f t="shared" si="336"/>
        <v>Middle aged</v>
      </c>
      <c r="G5401" t="s">
        <v>9019</v>
      </c>
      <c r="H5401">
        <v>10</v>
      </c>
      <c r="I5401" t="str">
        <f t="shared" si="337"/>
        <v>Frequent Buyer</v>
      </c>
      <c r="J5401">
        <v>5</v>
      </c>
      <c r="K5401" t="str">
        <f t="shared" si="338"/>
        <v>Satisfied</v>
      </c>
      <c r="L5401">
        <v>1</v>
      </c>
      <c r="M5401" t="str">
        <f t="shared" si="339"/>
        <v>Intent to Purchase</v>
      </c>
    </row>
    <row r="5402" spans="1:13">
      <c r="A5402">
        <v>11274</v>
      </c>
      <c r="B5402" t="s">
        <v>9</v>
      </c>
      <c r="C5402" t="s">
        <v>18</v>
      </c>
      <c r="D5402" s="3">
        <v>1301.4569206727799</v>
      </c>
      <c r="E5402">
        <v>32</v>
      </c>
      <c r="F5402" s="5" t="str">
        <f t="shared" si="336"/>
        <v>Adult</v>
      </c>
      <c r="G5402" t="s">
        <v>9020</v>
      </c>
      <c r="H5402">
        <v>8</v>
      </c>
      <c r="I5402" t="str">
        <f t="shared" si="337"/>
        <v>Frequent Buyer</v>
      </c>
      <c r="J5402">
        <v>2</v>
      </c>
      <c r="K5402" t="str">
        <f t="shared" si="338"/>
        <v>Unsatisfied</v>
      </c>
      <c r="L5402">
        <v>1</v>
      </c>
      <c r="M5402" t="str">
        <f t="shared" si="339"/>
        <v>Intent to Purchase</v>
      </c>
    </row>
    <row r="5403" spans="1:13">
      <c r="A5403">
        <v>11275</v>
      </c>
      <c r="B5403" t="s">
        <v>15</v>
      </c>
      <c r="C5403" t="s">
        <v>10</v>
      </c>
      <c r="D5403" s="3">
        <v>1065.2500238218599</v>
      </c>
      <c r="E5403">
        <v>56</v>
      </c>
      <c r="F5403" s="5" t="str">
        <f t="shared" si="336"/>
        <v>Mature Adult</v>
      </c>
      <c r="G5403" t="s">
        <v>9020</v>
      </c>
      <c r="H5403">
        <v>8</v>
      </c>
      <c r="I5403" t="str">
        <f t="shared" si="337"/>
        <v>Frequent Buyer</v>
      </c>
      <c r="J5403">
        <v>1</v>
      </c>
      <c r="K5403" t="str">
        <f t="shared" si="338"/>
        <v>Unsatisfied</v>
      </c>
      <c r="L5403">
        <v>1</v>
      </c>
      <c r="M5403" t="str">
        <f t="shared" si="339"/>
        <v>Intent to Purchase</v>
      </c>
    </row>
    <row r="5404" spans="1:13">
      <c r="A5404">
        <v>11276</v>
      </c>
      <c r="B5404" t="s">
        <v>9</v>
      </c>
      <c r="C5404" t="s">
        <v>28</v>
      </c>
      <c r="D5404" s="3">
        <v>2062.9610349157301</v>
      </c>
      <c r="E5404">
        <v>34</v>
      </c>
      <c r="F5404" s="5" t="str">
        <f t="shared" si="336"/>
        <v>Adult</v>
      </c>
      <c r="G5404" t="s">
        <v>9019</v>
      </c>
      <c r="H5404">
        <v>2</v>
      </c>
      <c r="I5404" t="str">
        <f t="shared" si="337"/>
        <v>Occasional Buyer</v>
      </c>
      <c r="J5404">
        <v>3</v>
      </c>
      <c r="K5404" t="str">
        <f t="shared" si="338"/>
        <v>Neutral</v>
      </c>
      <c r="L5404">
        <v>0</v>
      </c>
      <c r="M5404" t="str">
        <f t="shared" si="339"/>
        <v>No Intent</v>
      </c>
    </row>
    <row r="5405" spans="1:13">
      <c r="A5405">
        <v>11277</v>
      </c>
      <c r="B5405" t="s">
        <v>24</v>
      </c>
      <c r="C5405" t="s">
        <v>22</v>
      </c>
      <c r="D5405" s="3">
        <v>2816.2645994865102</v>
      </c>
      <c r="E5405">
        <v>21</v>
      </c>
      <c r="F5405" s="5" t="str">
        <f t="shared" si="336"/>
        <v>Young Adult</v>
      </c>
      <c r="G5405" t="s">
        <v>9019</v>
      </c>
      <c r="H5405">
        <v>2</v>
      </c>
      <c r="I5405" t="str">
        <f t="shared" si="337"/>
        <v>Occasional Buyer</v>
      </c>
      <c r="J5405">
        <v>2</v>
      </c>
      <c r="K5405" t="str">
        <f t="shared" si="338"/>
        <v>Unsatisfied</v>
      </c>
      <c r="L5405">
        <v>0</v>
      </c>
      <c r="M5405" t="str">
        <f t="shared" si="339"/>
        <v>No Intent</v>
      </c>
    </row>
    <row r="5406" spans="1:13">
      <c r="A5406">
        <v>11278</v>
      </c>
      <c r="B5406" t="s">
        <v>15</v>
      </c>
      <c r="C5406" t="s">
        <v>22</v>
      </c>
      <c r="D5406" s="3">
        <v>530.57799860770899</v>
      </c>
      <c r="E5406">
        <v>34</v>
      </c>
      <c r="F5406" s="5" t="str">
        <f t="shared" si="336"/>
        <v>Adult</v>
      </c>
      <c r="G5406" t="s">
        <v>9020</v>
      </c>
      <c r="H5406">
        <v>12</v>
      </c>
      <c r="I5406" t="str">
        <f t="shared" si="337"/>
        <v>Frequent Buyer</v>
      </c>
      <c r="J5406">
        <v>5</v>
      </c>
      <c r="K5406" t="str">
        <f t="shared" si="338"/>
        <v>Satisfied</v>
      </c>
      <c r="L5406">
        <v>1</v>
      </c>
      <c r="M5406" t="str">
        <f t="shared" si="339"/>
        <v>Intent to Purchase</v>
      </c>
    </row>
    <row r="5407" spans="1:13">
      <c r="A5407">
        <v>11279</v>
      </c>
      <c r="B5407" t="s">
        <v>9</v>
      </c>
      <c r="C5407" t="s">
        <v>13</v>
      </c>
      <c r="D5407" s="3">
        <v>2202.63576456602</v>
      </c>
      <c r="E5407">
        <v>23</v>
      </c>
      <c r="F5407" s="5" t="str">
        <f t="shared" si="336"/>
        <v>Young Adult</v>
      </c>
      <c r="G5407" t="s">
        <v>9020</v>
      </c>
      <c r="H5407">
        <v>9</v>
      </c>
      <c r="I5407" t="str">
        <f t="shared" si="337"/>
        <v>Frequent Buyer</v>
      </c>
      <c r="J5407">
        <v>1</v>
      </c>
      <c r="K5407" t="str">
        <f t="shared" si="338"/>
        <v>Unsatisfied</v>
      </c>
      <c r="L5407">
        <v>0</v>
      </c>
      <c r="M5407" t="str">
        <f t="shared" si="339"/>
        <v>No Intent</v>
      </c>
    </row>
    <row r="5408" spans="1:13">
      <c r="A5408">
        <v>11280</v>
      </c>
      <c r="B5408" t="s">
        <v>15</v>
      </c>
      <c r="C5408" t="s">
        <v>18</v>
      </c>
      <c r="D5408" s="3">
        <v>2437.8393275102299</v>
      </c>
      <c r="E5408">
        <v>60</v>
      </c>
      <c r="F5408" s="5" t="str">
        <f t="shared" si="336"/>
        <v>Senior</v>
      </c>
      <c r="G5408" t="s">
        <v>9019</v>
      </c>
      <c r="H5408">
        <v>12</v>
      </c>
      <c r="I5408" t="str">
        <f t="shared" si="337"/>
        <v>Frequent Buyer</v>
      </c>
      <c r="J5408">
        <v>5</v>
      </c>
      <c r="K5408" t="str">
        <f t="shared" si="338"/>
        <v>Satisfied</v>
      </c>
      <c r="L5408">
        <v>1</v>
      </c>
      <c r="M5408" t="str">
        <f t="shared" si="339"/>
        <v>Intent to Purchase</v>
      </c>
    </row>
    <row r="5409" spans="1:13">
      <c r="A5409">
        <v>11281</v>
      </c>
      <c r="B5409" t="s">
        <v>9</v>
      </c>
      <c r="C5409" t="s">
        <v>18</v>
      </c>
      <c r="D5409" s="3">
        <v>2041.9791353785699</v>
      </c>
      <c r="E5409">
        <v>46</v>
      </c>
      <c r="F5409" s="5" t="str">
        <f t="shared" si="336"/>
        <v>Middle aged</v>
      </c>
      <c r="G5409" t="s">
        <v>9020</v>
      </c>
      <c r="H5409">
        <v>9</v>
      </c>
      <c r="I5409" t="str">
        <f t="shared" si="337"/>
        <v>Frequent Buyer</v>
      </c>
      <c r="J5409">
        <v>5</v>
      </c>
      <c r="K5409" t="str">
        <f t="shared" si="338"/>
        <v>Satisfied</v>
      </c>
      <c r="L5409">
        <v>1</v>
      </c>
      <c r="M5409" t="str">
        <f t="shared" si="339"/>
        <v>Intent to Purchase</v>
      </c>
    </row>
    <row r="5410" spans="1:13">
      <c r="A5410">
        <v>11282</v>
      </c>
      <c r="B5410" t="s">
        <v>31</v>
      </c>
      <c r="C5410" t="s">
        <v>22</v>
      </c>
      <c r="D5410" s="3">
        <v>1869.20182650641</v>
      </c>
      <c r="E5410">
        <v>60</v>
      </c>
      <c r="F5410" s="5" t="str">
        <f t="shared" si="336"/>
        <v>Senior</v>
      </c>
      <c r="G5410" t="s">
        <v>9019</v>
      </c>
      <c r="H5410">
        <v>18</v>
      </c>
      <c r="I5410" t="str">
        <f t="shared" si="337"/>
        <v>Very Frequent Buyer</v>
      </c>
      <c r="J5410">
        <v>1</v>
      </c>
      <c r="K5410" t="str">
        <f t="shared" si="338"/>
        <v>Unsatisfied</v>
      </c>
      <c r="L5410">
        <v>0</v>
      </c>
      <c r="M5410" t="str">
        <f t="shared" si="339"/>
        <v>No Intent</v>
      </c>
    </row>
    <row r="5411" spans="1:13">
      <c r="A5411">
        <v>11283</v>
      </c>
      <c r="B5411" t="s">
        <v>31</v>
      </c>
      <c r="C5411" t="s">
        <v>28</v>
      </c>
      <c r="D5411" s="3">
        <v>2680.20613475151</v>
      </c>
      <c r="E5411">
        <v>58</v>
      </c>
      <c r="F5411" s="5" t="str">
        <f t="shared" si="336"/>
        <v>Mature Adult</v>
      </c>
      <c r="G5411" t="s">
        <v>9020</v>
      </c>
      <c r="H5411">
        <v>15</v>
      </c>
      <c r="I5411" t="str">
        <f t="shared" si="337"/>
        <v>Very Frequent Buyer</v>
      </c>
      <c r="J5411">
        <v>4</v>
      </c>
      <c r="K5411" t="str">
        <f t="shared" si="338"/>
        <v>Satisfied</v>
      </c>
      <c r="L5411">
        <v>1</v>
      </c>
      <c r="M5411" t="str">
        <f t="shared" si="339"/>
        <v>Intent to Purchase</v>
      </c>
    </row>
    <row r="5412" spans="1:13">
      <c r="A5412">
        <v>11284</v>
      </c>
      <c r="B5412" t="s">
        <v>24</v>
      </c>
      <c r="C5412" t="s">
        <v>18</v>
      </c>
      <c r="D5412" s="3">
        <v>2455.9538120615598</v>
      </c>
      <c r="E5412">
        <v>39</v>
      </c>
      <c r="F5412" s="5" t="str">
        <f t="shared" si="336"/>
        <v>Adult</v>
      </c>
      <c r="G5412" t="s">
        <v>9020</v>
      </c>
      <c r="H5412">
        <v>3</v>
      </c>
      <c r="I5412" t="str">
        <f t="shared" si="337"/>
        <v>Occasional Buyer</v>
      </c>
      <c r="J5412">
        <v>1</v>
      </c>
      <c r="K5412" t="str">
        <f t="shared" si="338"/>
        <v>Unsatisfied</v>
      </c>
      <c r="L5412">
        <v>1</v>
      </c>
      <c r="M5412" t="str">
        <f t="shared" si="339"/>
        <v>Intent to Purchase</v>
      </c>
    </row>
    <row r="5413" spans="1:13">
      <c r="A5413">
        <v>11285</v>
      </c>
      <c r="B5413" t="s">
        <v>31</v>
      </c>
      <c r="C5413" t="s">
        <v>10</v>
      </c>
      <c r="D5413" s="3">
        <v>2343.9669065635999</v>
      </c>
      <c r="E5413">
        <v>61</v>
      </c>
      <c r="F5413" s="5" t="str">
        <f t="shared" si="336"/>
        <v>Senior</v>
      </c>
      <c r="G5413" t="s">
        <v>9020</v>
      </c>
      <c r="H5413">
        <v>1</v>
      </c>
      <c r="I5413" t="str">
        <f t="shared" si="337"/>
        <v>Rare Buyer</v>
      </c>
      <c r="J5413">
        <v>1</v>
      </c>
      <c r="K5413" t="str">
        <f t="shared" si="338"/>
        <v>Unsatisfied</v>
      </c>
      <c r="L5413">
        <v>1</v>
      </c>
      <c r="M5413" t="str">
        <f t="shared" si="339"/>
        <v>Intent to Purchase</v>
      </c>
    </row>
    <row r="5414" spans="1:13">
      <c r="A5414">
        <v>11286</v>
      </c>
      <c r="B5414" t="s">
        <v>9</v>
      </c>
      <c r="C5414" t="s">
        <v>22</v>
      </c>
      <c r="D5414" s="3">
        <v>1462.3922570734401</v>
      </c>
      <c r="E5414">
        <v>51</v>
      </c>
      <c r="F5414" s="5" t="str">
        <f t="shared" si="336"/>
        <v>Mature Adult</v>
      </c>
      <c r="G5414" t="s">
        <v>9020</v>
      </c>
      <c r="H5414">
        <v>17</v>
      </c>
      <c r="I5414" t="str">
        <f t="shared" si="337"/>
        <v>Very Frequent Buyer</v>
      </c>
      <c r="J5414">
        <v>3</v>
      </c>
      <c r="K5414" t="str">
        <f t="shared" si="338"/>
        <v>Neutral</v>
      </c>
      <c r="L5414">
        <v>1</v>
      </c>
      <c r="M5414" t="str">
        <f t="shared" si="339"/>
        <v>Intent to Purchase</v>
      </c>
    </row>
    <row r="5415" spans="1:13">
      <c r="A5415">
        <v>11287</v>
      </c>
      <c r="B5415" t="s">
        <v>15</v>
      </c>
      <c r="C5415" t="s">
        <v>10</v>
      </c>
      <c r="D5415" s="3">
        <v>2555.0041102058499</v>
      </c>
      <c r="E5415">
        <v>22</v>
      </c>
      <c r="F5415" s="5" t="str">
        <f t="shared" si="336"/>
        <v>Young Adult</v>
      </c>
      <c r="G5415" t="s">
        <v>9020</v>
      </c>
      <c r="H5415">
        <v>2</v>
      </c>
      <c r="I5415" t="str">
        <f t="shared" si="337"/>
        <v>Occasional Buyer</v>
      </c>
      <c r="J5415">
        <v>2</v>
      </c>
      <c r="K5415" t="str">
        <f t="shared" si="338"/>
        <v>Unsatisfied</v>
      </c>
      <c r="L5415">
        <v>0</v>
      </c>
      <c r="M5415" t="str">
        <f t="shared" si="339"/>
        <v>No Intent</v>
      </c>
    </row>
    <row r="5416" spans="1:13">
      <c r="A5416">
        <v>11288</v>
      </c>
      <c r="B5416" t="s">
        <v>9</v>
      </c>
      <c r="C5416" t="s">
        <v>28</v>
      </c>
      <c r="D5416" s="3">
        <v>1054.97766953479</v>
      </c>
      <c r="E5416">
        <v>37</v>
      </c>
      <c r="F5416" s="5" t="str">
        <f t="shared" si="336"/>
        <v>Adult</v>
      </c>
      <c r="G5416" t="s">
        <v>9020</v>
      </c>
      <c r="H5416">
        <v>1</v>
      </c>
      <c r="I5416" t="str">
        <f t="shared" si="337"/>
        <v>Rare Buyer</v>
      </c>
      <c r="J5416">
        <v>1</v>
      </c>
      <c r="K5416" t="str">
        <f t="shared" si="338"/>
        <v>Unsatisfied</v>
      </c>
      <c r="L5416">
        <v>1</v>
      </c>
      <c r="M5416" t="str">
        <f t="shared" si="339"/>
        <v>Intent to Purchase</v>
      </c>
    </row>
    <row r="5417" spans="1:13">
      <c r="A5417">
        <v>11289</v>
      </c>
      <c r="B5417" t="s">
        <v>9</v>
      </c>
      <c r="C5417" t="s">
        <v>18</v>
      </c>
      <c r="D5417" s="3">
        <v>1693.21976452274</v>
      </c>
      <c r="E5417">
        <v>26</v>
      </c>
      <c r="F5417" s="5" t="str">
        <f t="shared" si="336"/>
        <v>Young Adult</v>
      </c>
      <c r="G5417" t="s">
        <v>9020</v>
      </c>
      <c r="H5417">
        <v>14</v>
      </c>
      <c r="I5417" t="str">
        <f t="shared" si="337"/>
        <v>Very Frequent Buyer</v>
      </c>
      <c r="J5417">
        <v>4</v>
      </c>
      <c r="K5417" t="str">
        <f t="shared" si="338"/>
        <v>Satisfied</v>
      </c>
      <c r="L5417">
        <v>1</v>
      </c>
      <c r="M5417" t="str">
        <f t="shared" si="339"/>
        <v>Intent to Purchase</v>
      </c>
    </row>
    <row r="5418" spans="1:13">
      <c r="A5418">
        <v>11290</v>
      </c>
      <c r="B5418" t="s">
        <v>9</v>
      </c>
      <c r="C5418" t="s">
        <v>10</v>
      </c>
      <c r="D5418" s="3">
        <v>722.68607942690198</v>
      </c>
      <c r="E5418">
        <v>23</v>
      </c>
      <c r="F5418" s="5" t="str">
        <f t="shared" si="336"/>
        <v>Young Adult</v>
      </c>
      <c r="G5418" t="s">
        <v>9019</v>
      </c>
      <c r="H5418">
        <v>9</v>
      </c>
      <c r="I5418" t="str">
        <f t="shared" si="337"/>
        <v>Frequent Buyer</v>
      </c>
      <c r="J5418">
        <v>3</v>
      </c>
      <c r="K5418" t="str">
        <f t="shared" si="338"/>
        <v>Neutral</v>
      </c>
      <c r="L5418">
        <v>0</v>
      </c>
      <c r="M5418" t="str">
        <f t="shared" si="339"/>
        <v>No Intent</v>
      </c>
    </row>
    <row r="5419" spans="1:13">
      <c r="A5419">
        <v>11291</v>
      </c>
      <c r="B5419" t="s">
        <v>24</v>
      </c>
      <c r="C5419" t="s">
        <v>22</v>
      </c>
      <c r="D5419" s="3">
        <v>1174.7325230246099</v>
      </c>
      <c r="E5419">
        <v>31</v>
      </c>
      <c r="F5419" s="5" t="str">
        <f t="shared" si="336"/>
        <v>Adult</v>
      </c>
      <c r="G5419" t="s">
        <v>9019</v>
      </c>
      <c r="H5419">
        <v>4</v>
      </c>
      <c r="I5419" t="str">
        <f t="shared" si="337"/>
        <v>Regular Buyer</v>
      </c>
      <c r="J5419">
        <v>4</v>
      </c>
      <c r="K5419" t="str">
        <f t="shared" si="338"/>
        <v>Satisfied</v>
      </c>
      <c r="L5419">
        <v>1</v>
      </c>
      <c r="M5419" t="str">
        <f t="shared" si="339"/>
        <v>Intent to Purchase</v>
      </c>
    </row>
    <row r="5420" spans="1:13">
      <c r="A5420">
        <v>11292</v>
      </c>
      <c r="B5420" t="s">
        <v>9</v>
      </c>
      <c r="C5420" t="s">
        <v>10</v>
      </c>
      <c r="D5420" s="3">
        <v>2770.1090043466702</v>
      </c>
      <c r="E5420">
        <v>34</v>
      </c>
      <c r="F5420" s="5" t="str">
        <f t="shared" ref="F5420:F5483" si="340">IF(E5420&lt;20,"Adolescent",IF(E5420&lt;30,"Young Adult",IF(E5420&lt;40,"Adult",IF(E5420&lt;50,"Middle aged",IF(E5420&lt;60,"Mature Adult","Senior")))))</f>
        <v>Adult</v>
      </c>
      <c r="G5420" t="s">
        <v>9019</v>
      </c>
      <c r="H5420">
        <v>2</v>
      </c>
      <c r="I5420" t="str">
        <f t="shared" si="337"/>
        <v>Occasional Buyer</v>
      </c>
      <c r="J5420">
        <v>5</v>
      </c>
      <c r="K5420" t="str">
        <f t="shared" si="338"/>
        <v>Satisfied</v>
      </c>
      <c r="L5420">
        <v>1</v>
      </c>
      <c r="M5420" t="str">
        <f t="shared" si="339"/>
        <v>Intent to Purchase</v>
      </c>
    </row>
    <row r="5421" spans="1:13">
      <c r="A5421">
        <v>11293</v>
      </c>
      <c r="B5421" t="s">
        <v>15</v>
      </c>
      <c r="C5421" t="s">
        <v>13</v>
      </c>
      <c r="D5421" s="3">
        <v>1361.36879532997</v>
      </c>
      <c r="E5421">
        <v>68</v>
      </c>
      <c r="F5421" s="5" t="str">
        <f t="shared" si="340"/>
        <v>Senior</v>
      </c>
      <c r="G5421" t="s">
        <v>9020</v>
      </c>
      <c r="H5421">
        <v>16</v>
      </c>
      <c r="I5421" t="str">
        <f t="shared" si="337"/>
        <v>Very Frequent Buyer</v>
      </c>
      <c r="J5421">
        <v>5</v>
      </c>
      <c r="K5421" t="str">
        <f t="shared" si="338"/>
        <v>Satisfied</v>
      </c>
      <c r="L5421">
        <v>1</v>
      </c>
      <c r="M5421" t="str">
        <f t="shared" si="339"/>
        <v>Intent to Purchase</v>
      </c>
    </row>
    <row r="5422" spans="1:13">
      <c r="A5422">
        <v>11294</v>
      </c>
      <c r="B5422" t="s">
        <v>15</v>
      </c>
      <c r="C5422" t="s">
        <v>22</v>
      </c>
      <c r="D5422" s="3">
        <v>644.522652347546</v>
      </c>
      <c r="E5422">
        <v>64</v>
      </c>
      <c r="F5422" s="5" t="str">
        <f t="shared" si="340"/>
        <v>Senior</v>
      </c>
      <c r="G5422" t="s">
        <v>9019</v>
      </c>
      <c r="H5422">
        <v>17</v>
      </c>
      <c r="I5422" t="str">
        <f t="shared" si="337"/>
        <v>Very Frequent Buyer</v>
      </c>
      <c r="J5422">
        <v>5</v>
      </c>
      <c r="K5422" t="str">
        <f t="shared" si="338"/>
        <v>Satisfied</v>
      </c>
      <c r="L5422">
        <v>1</v>
      </c>
      <c r="M5422" t="str">
        <f t="shared" si="339"/>
        <v>Intent to Purchase</v>
      </c>
    </row>
    <row r="5423" spans="1:13">
      <c r="A5423">
        <v>11295</v>
      </c>
      <c r="B5423" t="s">
        <v>12</v>
      </c>
      <c r="C5423" t="s">
        <v>13</v>
      </c>
      <c r="D5423" s="3">
        <v>592.69447079608904</v>
      </c>
      <c r="E5423">
        <v>26</v>
      </c>
      <c r="F5423" s="5" t="str">
        <f t="shared" si="340"/>
        <v>Young Adult</v>
      </c>
      <c r="G5423" t="s">
        <v>9020</v>
      </c>
      <c r="H5423">
        <v>3</v>
      </c>
      <c r="I5423" t="str">
        <f t="shared" si="337"/>
        <v>Occasional Buyer</v>
      </c>
      <c r="J5423">
        <v>2</v>
      </c>
      <c r="K5423" t="str">
        <f t="shared" si="338"/>
        <v>Unsatisfied</v>
      </c>
      <c r="L5423">
        <v>0</v>
      </c>
      <c r="M5423" t="str">
        <f t="shared" si="339"/>
        <v>No Intent</v>
      </c>
    </row>
    <row r="5424" spans="1:13">
      <c r="A5424">
        <v>11296</v>
      </c>
      <c r="B5424" t="s">
        <v>12</v>
      </c>
      <c r="C5424" t="s">
        <v>10</v>
      </c>
      <c r="D5424" s="3">
        <v>2614.9612054854601</v>
      </c>
      <c r="E5424">
        <v>24</v>
      </c>
      <c r="F5424" s="5" t="str">
        <f t="shared" si="340"/>
        <v>Young Adult</v>
      </c>
      <c r="G5424" t="s">
        <v>9020</v>
      </c>
      <c r="H5424">
        <v>18</v>
      </c>
      <c r="I5424" t="str">
        <f t="shared" si="337"/>
        <v>Very Frequent Buyer</v>
      </c>
      <c r="J5424">
        <v>2</v>
      </c>
      <c r="K5424" t="str">
        <f t="shared" si="338"/>
        <v>Unsatisfied</v>
      </c>
      <c r="L5424">
        <v>0</v>
      </c>
      <c r="M5424" t="str">
        <f t="shared" si="339"/>
        <v>No Intent</v>
      </c>
    </row>
    <row r="5425" spans="1:13">
      <c r="A5425">
        <v>11297</v>
      </c>
      <c r="B5425" t="s">
        <v>31</v>
      </c>
      <c r="C5425" t="s">
        <v>28</v>
      </c>
      <c r="D5425" s="3">
        <v>1531.6926414234199</v>
      </c>
      <c r="E5425">
        <v>59</v>
      </c>
      <c r="F5425" s="5" t="str">
        <f t="shared" si="340"/>
        <v>Mature Adult</v>
      </c>
      <c r="G5425" t="s">
        <v>9020</v>
      </c>
      <c r="H5425">
        <v>8</v>
      </c>
      <c r="I5425" t="str">
        <f t="shared" si="337"/>
        <v>Frequent Buyer</v>
      </c>
      <c r="J5425">
        <v>3</v>
      </c>
      <c r="K5425" t="str">
        <f t="shared" si="338"/>
        <v>Neutral</v>
      </c>
      <c r="L5425">
        <v>1</v>
      </c>
      <c r="M5425" t="str">
        <f t="shared" si="339"/>
        <v>Intent to Purchase</v>
      </c>
    </row>
    <row r="5426" spans="1:13">
      <c r="A5426">
        <v>11298</v>
      </c>
      <c r="B5426" t="s">
        <v>31</v>
      </c>
      <c r="C5426" t="s">
        <v>10</v>
      </c>
      <c r="D5426" s="3">
        <v>1697.75310667081</v>
      </c>
      <c r="E5426">
        <v>29</v>
      </c>
      <c r="F5426" s="5" t="str">
        <f t="shared" si="340"/>
        <v>Young Adult</v>
      </c>
      <c r="G5426" t="s">
        <v>9019</v>
      </c>
      <c r="H5426">
        <v>9</v>
      </c>
      <c r="I5426" t="str">
        <f t="shared" si="337"/>
        <v>Frequent Buyer</v>
      </c>
      <c r="J5426">
        <v>2</v>
      </c>
      <c r="K5426" t="str">
        <f t="shared" si="338"/>
        <v>Unsatisfied</v>
      </c>
      <c r="L5426">
        <v>0</v>
      </c>
      <c r="M5426" t="str">
        <f t="shared" si="339"/>
        <v>No Intent</v>
      </c>
    </row>
    <row r="5427" spans="1:13">
      <c r="A5427">
        <v>11299</v>
      </c>
      <c r="B5427" t="s">
        <v>12</v>
      </c>
      <c r="C5427" t="s">
        <v>10</v>
      </c>
      <c r="D5427" s="3">
        <v>1742.3010042429801</v>
      </c>
      <c r="E5427">
        <v>59</v>
      </c>
      <c r="F5427" s="5" t="str">
        <f t="shared" si="340"/>
        <v>Mature Adult</v>
      </c>
      <c r="G5427" t="s">
        <v>9019</v>
      </c>
      <c r="H5427">
        <v>10</v>
      </c>
      <c r="I5427" t="str">
        <f t="shared" si="337"/>
        <v>Frequent Buyer</v>
      </c>
      <c r="J5427">
        <v>1</v>
      </c>
      <c r="K5427" t="str">
        <f t="shared" si="338"/>
        <v>Unsatisfied</v>
      </c>
      <c r="L5427">
        <v>0</v>
      </c>
      <c r="M5427" t="str">
        <f t="shared" si="339"/>
        <v>No Intent</v>
      </c>
    </row>
    <row r="5428" spans="1:13">
      <c r="A5428">
        <v>11300</v>
      </c>
      <c r="B5428" t="s">
        <v>24</v>
      </c>
      <c r="C5428" t="s">
        <v>13</v>
      </c>
      <c r="D5428" s="3">
        <v>2953.2661671411802</v>
      </c>
      <c r="E5428">
        <v>66</v>
      </c>
      <c r="F5428" s="5" t="str">
        <f t="shared" si="340"/>
        <v>Senior</v>
      </c>
      <c r="G5428" t="s">
        <v>9020</v>
      </c>
      <c r="H5428">
        <v>11</v>
      </c>
      <c r="I5428" t="str">
        <f t="shared" si="337"/>
        <v>Frequent Buyer</v>
      </c>
      <c r="J5428">
        <v>2</v>
      </c>
      <c r="K5428" t="str">
        <f t="shared" si="338"/>
        <v>Unsatisfied</v>
      </c>
      <c r="L5428">
        <v>1</v>
      </c>
      <c r="M5428" t="str">
        <f t="shared" si="339"/>
        <v>Intent to Purchase</v>
      </c>
    </row>
    <row r="5429" spans="1:13">
      <c r="A5429">
        <v>11301</v>
      </c>
      <c r="B5429" t="s">
        <v>24</v>
      </c>
      <c r="C5429" t="s">
        <v>18</v>
      </c>
      <c r="D5429" s="3">
        <v>2027.8328874838201</v>
      </c>
      <c r="E5429">
        <v>37</v>
      </c>
      <c r="F5429" s="5" t="str">
        <f t="shared" si="340"/>
        <v>Adult</v>
      </c>
      <c r="G5429" t="s">
        <v>9020</v>
      </c>
      <c r="H5429">
        <v>2</v>
      </c>
      <c r="I5429" t="str">
        <f t="shared" si="337"/>
        <v>Occasional Buyer</v>
      </c>
      <c r="J5429">
        <v>4</v>
      </c>
      <c r="K5429" t="str">
        <f t="shared" si="338"/>
        <v>Satisfied</v>
      </c>
      <c r="L5429">
        <v>1</v>
      </c>
      <c r="M5429" t="str">
        <f t="shared" si="339"/>
        <v>Intent to Purchase</v>
      </c>
    </row>
    <row r="5430" spans="1:13">
      <c r="A5430">
        <v>11302</v>
      </c>
      <c r="B5430" t="s">
        <v>12</v>
      </c>
      <c r="C5430" t="s">
        <v>10</v>
      </c>
      <c r="D5430" s="3">
        <v>2184.7007629120899</v>
      </c>
      <c r="E5430">
        <v>49</v>
      </c>
      <c r="F5430" s="5" t="str">
        <f t="shared" si="340"/>
        <v>Middle aged</v>
      </c>
      <c r="G5430" t="s">
        <v>9019</v>
      </c>
      <c r="H5430">
        <v>9</v>
      </c>
      <c r="I5430" t="str">
        <f t="shared" si="337"/>
        <v>Frequent Buyer</v>
      </c>
      <c r="J5430">
        <v>3</v>
      </c>
      <c r="K5430" t="str">
        <f t="shared" si="338"/>
        <v>Neutral</v>
      </c>
      <c r="L5430">
        <v>0</v>
      </c>
      <c r="M5430" t="str">
        <f t="shared" si="339"/>
        <v>No Intent</v>
      </c>
    </row>
    <row r="5431" spans="1:13">
      <c r="A5431">
        <v>11303</v>
      </c>
      <c r="B5431" t="s">
        <v>9</v>
      </c>
      <c r="C5431" t="s">
        <v>22</v>
      </c>
      <c r="D5431" s="3">
        <v>2500.6868758761998</v>
      </c>
      <c r="E5431">
        <v>63</v>
      </c>
      <c r="F5431" s="5" t="str">
        <f t="shared" si="340"/>
        <v>Senior</v>
      </c>
      <c r="G5431" t="s">
        <v>9019</v>
      </c>
      <c r="H5431">
        <v>19</v>
      </c>
      <c r="I5431" t="str">
        <f t="shared" si="337"/>
        <v>Very Frequent Buyer</v>
      </c>
      <c r="J5431">
        <v>1</v>
      </c>
      <c r="K5431" t="str">
        <f t="shared" si="338"/>
        <v>Unsatisfied</v>
      </c>
      <c r="L5431">
        <v>0</v>
      </c>
      <c r="M5431" t="str">
        <f t="shared" si="339"/>
        <v>No Intent</v>
      </c>
    </row>
    <row r="5432" spans="1:13">
      <c r="A5432">
        <v>11304</v>
      </c>
      <c r="B5432" t="s">
        <v>24</v>
      </c>
      <c r="C5432" t="s">
        <v>18</v>
      </c>
      <c r="D5432" s="3">
        <v>2921.8258846962199</v>
      </c>
      <c r="E5432">
        <v>45</v>
      </c>
      <c r="F5432" s="5" t="str">
        <f t="shared" si="340"/>
        <v>Middle aged</v>
      </c>
      <c r="G5432" t="s">
        <v>9019</v>
      </c>
      <c r="H5432">
        <v>7</v>
      </c>
      <c r="I5432" t="str">
        <f t="shared" si="337"/>
        <v>Frequent Buyer</v>
      </c>
      <c r="J5432">
        <v>2</v>
      </c>
      <c r="K5432" t="str">
        <f t="shared" si="338"/>
        <v>Unsatisfied</v>
      </c>
      <c r="L5432">
        <v>0</v>
      </c>
      <c r="M5432" t="str">
        <f t="shared" si="339"/>
        <v>No Intent</v>
      </c>
    </row>
    <row r="5433" spans="1:13">
      <c r="A5433">
        <v>11305</v>
      </c>
      <c r="B5433" t="s">
        <v>15</v>
      </c>
      <c r="C5433" t="s">
        <v>13</v>
      </c>
      <c r="D5433" s="3">
        <v>1860.04117803841</v>
      </c>
      <c r="E5433">
        <v>39</v>
      </c>
      <c r="F5433" s="5" t="str">
        <f t="shared" si="340"/>
        <v>Adult</v>
      </c>
      <c r="G5433" t="s">
        <v>9020</v>
      </c>
      <c r="H5433">
        <v>3</v>
      </c>
      <c r="I5433" t="str">
        <f t="shared" si="337"/>
        <v>Occasional Buyer</v>
      </c>
      <c r="J5433">
        <v>5</v>
      </c>
      <c r="K5433" t="str">
        <f t="shared" si="338"/>
        <v>Satisfied</v>
      </c>
      <c r="L5433">
        <v>1</v>
      </c>
      <c r="M5433" t="str">
        <f t="shared" si="339"/>
        <v>Intent to Purchase</v>
      </c>
    </row>
    <row r="5434" spans="1:13">
      <c r="A5434">
        <v>11306</v>
      </c>
      <c r="B5434" t="s">
        <v>12</v>
      </c>
      <c r="C5434" t="s">
        <v>18</v>
      </c>
      <c r="D5434" s="3">
        <v>2673.5247074212598</v>
      </c>
      <c r="E5434">
        <v>47</v>
      </c>
      <c r="F5434" s="5" t="str">
        <f t="shared" si="340"/>
        <v>Middle aged</v>
      </c>
      <c r="G5434" t="s">
        <v>9019</v>
      </c>
      <c r="H5434">
        <v>8</v>
      </c>
      <c r="I5434" t="str">
        <f t="shared" si="337"/>
        <v>Frequent Buyer</v>
      </c>
      <c r="J5434">
        <v>2</v>
      </c>
      <c r="K5434" t="str">
        <f t="shared" si="338"/>
        <v>Unsatisfied</v>
      </c>
      <c r="L5434">
        <v>0</v>
      </c>
      <c r="M5434" t="str">
        <f t="shared" si="339"/>
        <v>No Intent</v>
      </c>
    </row>
    <row r="5435" spans="1:13">
      <c r="A5435">
        <v>11307</v>
      </c>
      <c r="B5435" t="s">
        <v>24</v>
      </c>
      <c r="C5435" t="s">
        <v>28</v>
      </c>
      <c r="D5435" s="3">
        <v>1047.9177347113</v>
      </c>
      <c r="E5435">
        <v>66</v>
      </c>
      <c r="F5435" s="5" t="str">
        <f t="shared" si="340"/>
        <v>Senior</v>
      </c>
      <c r="G5435" t="s">
        <v>9019</v>
      </c>
      <c r="H5435">
        <v>16</v>
      </c>
      <c r="I5435" t="str">
        <f t="shared" si="337"/>
        <v>Very Frequent Buyer</v>
      </c>
      <c r="J5435">
        <v>5</v>
      </c>
      <c r="K5435" t="str">
        <f t="shared" si="338"/>
        <v>Satisfied</v>
      </c>
      <c r="L5435">
        <v>1</v>
      </c>
      <c r="M5435" t="str">
        <f t="shared" si="339"/>
        <v>Intent to Purchase</v>
      </c>
    </row>
    <row r="5436" spans="1:13">
      <c r="A5436">
        <v>11308</v>
      </c>
      <c r="B5436" t="s">
        <v>15</v>
      </c>
      <c r="C5436" t="s">
        <v>28</v>
      </c>
      <c r="D5436" s="3">
        <v>364.986101388794</v>
      </c>
      <c r="E5436">
        <v>50</v>
      </c>
      <c r="F5436" s="5" t="str">
        <f t="shared" si="340"/>
        <v>Mature Adult</v>
      </c>
      <c r="G5436" t="s">
        <v>9019</v>
      </c>
      <c r="H5436">
        <v>6</v>
      </c>
      <c r="I5436" t="str">
        <f t="shared" si="337"/>
        <v>Regular Buyer</v>
      </c>
      <c r="J5436">
        <v>1</v>
      </c>
      <c r="K5436" t="str">
        <f t="shared" si="338"/>
        <v>Unsatisfied</v>
      </c>
      <c r="L5436">
        <v>0</v>
      </c>
      <c r="M5436" t="str">
        <f t="shared" si="339"/>
        <v>No Intent</v>
      </c>
    </row>
    <row r="5437" spans="1:13">
      <c r="A5437">
        <v>11309</v>
      </c>
      <c r="B5437" t="s">
        <v>24</v>
      </c>
      <c r="C5437" t="s">
        <v>10</v>
      </c>
      <c r="D5437" s="3">
        <v>1452.51265340236</v>
      </c>
      <c r="E5437">
        <v>49</v>
      </c>
      <c r="F5437" s="5" t="str">
        <f t="shared" si="340"/>
        <v>Middle aged</v>
      </c>
      <c r="G5437" t="s">
        <v>9019</v>
      </c>
      <c r="H5437">
        <v>4</v>
      </c>
      <c r="I5437" t="str">
        <f t="shared" si="337"/>
        <v>Regular Buyer</v>
      </c>
      <c r="J5437">
        <v>2</v>
      </c>
      <c r="K5437" t="str">
        <f t="shared" si="338"/>
        <v>Unsatisfied</v>
      </c>
      <c r="L5437">
        <v>0</v>
      </c>
      <c r="M5437" t="str">
        <f t="shared" si="339"/>
        <v>No Intent</v>
      </c>
    </row>
    <row r="5438" spans="1:13">
      <c r="A5438">
        <v>11310</v>
      </c>
      <c r="B5438" t="s">
        <v>12</v>
      </c>
      <c r="C5438" t="s">
        <v>18</v>
      </c>
      <c r="D5438" s="3">
        <v>1338.7767467405699</v>
      </c>
      <c r="E5438">
        <v>50</v>
      </c>
      <c r="F5438" s="5" t="str">
        <f t="shared" si="340"/>
        <v>Mature Adult</v>
      </c>
      <c r="G5438" t="s">
        <v>9020</v>
      </c>
      <c r="H5438">
        <v>18</v>
      </c>
      <c r="I5438" t="str">
        <f t="shared" si="337"/>
        <v>Very Frequent Buyer</v>
      </c>
      <c r="J5438">
        <v>3</v>
      </c>
      <c r="K5438" t="str">
        <f t="shared" si="338"/>
        <v>Neutral</v>
      </c>
      <c r="L5438">
        <v>1</v>
      </c>
      <c r="M5438" t="str">
        <f t="shared" si="339"/>
        <v>Intent to Purchase</v>
      </c>
    </row>
    <row r="5439" spans="1:13">
      <c r="A5439">
        <v>11311</v>
      </c>
      <c r="B5439" t="s">
        <v>31</v>
      </c>
      <c r="C5439" t="s">
        <v>18</v>
      </c>
      <c r="D5439" s="3">
        <v>273.37580497588402</v>
      </c>
      <c r="E5439">
        <v>21</v>
      </c>
      <c r="F5439" s="5" t="str">
        <f t="shared" si="340"/>
        <v>Young Adult</v>
      </c>
      <c r="G5439" t="s">
        <v>9020</v>
      </c>
      <c r="H5439">
        <v>12</v>
      </c>
      <c r="I5439" t="str">
        <f t="shared" si="337"/>
        <v>Frequent Buyer</v>
      </c>
      <c r="J5439">
        <v>2</v>
      </c>
      <c r="K5439" t="str">
        <f t="shared" si="338"/>
        <v>Unsatisfied</v>
      </c>
      <c r="L5439">
        <v>0</v>
      </c>
      <c r="M5439" t="str">
        <f t="shared" si="339"/>
        <v>No Intent</v>
      </c>
    </row>
    <row r="5440" spans="1:13">
      <c r="A5440">
        <v>11312</v>
      </c>
      <c r="B5440" t="s">
        <v>12</v>
      </c>
      <c r="C5440" t="s">
        <v>13</v>
      </c>
      <c r="D5440" s="3">
        <v>2336.0996511181302</v>
      </c>
      <c r="E5440">
        <v>43</v>
      </c>
      <c r="F5440" s="5" t="str">
        <f t="shared" si="340"/>
        <v>Middle aged</v>
      </c>
      <c r="G5440" t="s">
        <v>9020</v>
      </c>
      <c r="H5440">
        <v>10</v>
      </c>
      <c r="I5440" t="str">
        <f t="shared" si="337"/>
        <v>Frequent Buyer</v>
      </c>
      <c r="J5440">
        <v>3</v>
      </c>
      <c r="K5440" t="str">
        <f t="shared" si="338"/>
        <v>Neutral</v>
      </c>
      <c r="L5440">
        <v>1</v>
      </c>
      <c r="M5440" t="str">
        <f t="shared" si="339"/>
        <v>Intent to Purchase</v>
      </c>
    </row>
    <row r="5441" spans="1:13">
      <c r="A5441">
        <v>11313</v>
      </c>
      <c r="B5441" t="s">
        <v>9</v>
      </c>
      <c r="C5441" t="s">
        <v>22</v>
      </c>
      <c r="D5441" s="3">
        <v>2272.93519738331</v>
      </c>
      <c r="E5441">
        <v>39</v>
      </c>
      <c r="F5441" s="5" t="str">
        <f t="shared" si="340"/>
        <v>Adult</v>
      </c>
      <c r="G5441" t="s">
        <v>9020</v>
      </c>
      <c r="H5441">
        <v>17</v>
      </c>
      <c r="I5441" t="str">
        <f t="shared" si="337"/>
        <v>Very Frequent Buyer</v>
      </c>
      <c r="J5441">
        <v>1</v>
      </c>
      <c r="K5441" t="str">
        <f t="shared" si="338"/>
        <v>Unsatisfied</v>
      </c>
      <c r="L5441">
        <v>1</v>
      </c>
      <c r="M5441" t="str">
        <f t="shared" si="339"/>
        <v>Intent to Purchase</v>
      </c>
    </row>
    <row r="5442" spans="1:13">
      <c r="A5442">
        <v>11314</v>
      </c>
      <c r="B5442" t="s">
        <v>9</v>
      </c>
      <c r="C5442" t="s">
        <v>18</v>
      </c>
      <c r="D5442" s="3">
        <v>517.13348420515297</v>
      </c>
      <c r="E5442">
        <v>57</v>
      </c>
      <c r="F5442" s="5" t="str">
        <f t="shared" si="340"/>
        <v>Mature Adult</v>
      </c>
      <c r="G5442" t="s">
        <v>9019</v>
      </c>
      <c r="H5442">
        <v>7</v>
      </c>
      <c r="I5442" t="str">
        <f t="shared" ref="I5442:I5505" si="341">IF(H5442=0, "No Purchases",
IF(H5442&lt;=1, "Rare Buyer",
IF(H5442&lt;=3, "Occasional Buyer",
IF(H5442&lt;=6, "Regular Buyer",
IF(H5442&lt;=12, "Frequent Buyer", "Very Frequent Buyer")))))</f>
        <v>Frequent Buyer</v>
      </c>
      <c r="J5442">
        <v>5</v>
      </c>
      <c r="K5442" t="str">
        <f t="shared" ref="K5442:K5505" si="342">IF(J5442&lt;=2, "Unsatisfied",
IF(J5442=3, "Neutral",
IF(J5442&gt;=4, "Satisfied", "N/A")))</f>
        <v>Satisfied</v>
      </c>
      <c r="L5442">
        <v>1</v>
      </c>
      <c r="M5442" t="str">
        <f t="shared" ref="M5442:M5505" si="343">IF(L5442=0, "No Intent", IF(L5442=1,"Intent to Purchase", "N/A"))</f>
        <v>Intent to Purchase</v>
      </c>
    </row>
    <row r="5443" spans="1:13">
      <c r="A5443">
        <v>11315</v>
      </c>
      <c r="B5443" t="s">
        <v>15</v>
      </c>
      <c r="C5443" t="s">
        <v>28</v>
      </c>
      <c r="D5443" s="3">
        <v>1220.4745357413899</v>
      </c>
      <c r="E5443">
        <v>52</v>
      </c>
      <c r="F5443" s="5" t="str">
        <f t="shared" si="340"/>
        <v>Mature Adult</v>
      </c>
      <c r="G5443" t="s">
        <v>9020</v>
      </c>
      <c r="H5443">
        <v>4</v>
      </c>
      <c r="I5443" t="str">
        <f t="shared" si="341"/>
        <v>Regular Buyer</v>
      </c>
      <c r="J5443">
        <v>4</v>
      </c>
      <c r="K5443" t="str">
        <f t="shared" si="342"/>
        <v>Satisfied</v>
      </c>
      <c r="L5443">
        <v>1</v>
      </c>
      <c r="M5443" t="str">
        <f t="shared" si="343"/>
        <v>Intent to Purchase</v>
      </c>
    </row>
    <row r="5444" spans="1:13">
      <c r="A5444">
        <v>11316</v>
      </c>
      <c r="B5444" t="s">
        <v>31</v>
      </c>
      <c r="C5444" t="s">
        <v>13</v>
      </c>
      <c r="D5444" s="3">
        <v>1004.44898041046</v>
      </c>
      <c r="E5444">
        <v>41</v>
      </c>
      <c r="F5444" s="5" t="str">
        <f t="shared" si="340"/>
        <v>Middle aged</v>
      </c>
      <c r="G5444" t="s">
        <v>9019</v>
      </c>
      <c r="H5444">
        <v>5</v>
      </c>
      <c r="I5444" t="str">
        <f t="shared" si="341"/>
        <v>Regular Buyer</v>
      </c>
      <c r="J5444">
        <v>2</v>
      </c>
      <c r="K5444" t="str">
        <f t="shared" si="342"/>
        <v>Unsatisfied</v>
      </c>
      <c r="L5444">
        <v>0</v>
      </c>
      <c r="M5444" t="str">
        <f t="shared" si="343"/>
        <v>No Intent</v>
      </c>
    </row>
    <row r="5445" spans="1:13">
      <c r="A5445">
        <v>11317</v>
      </c>
      <c r="B5445" t="s">
        <v>15</v>
      </c>
      <c r="C5445" t="s">
        <v>28</v>
      </c>
      <c r="D5445" s="3">
        <v>286.31224186076099</v>
      </c>
      <c r="E5445">
        <v>57</v>
      </c>
      <c r="F5445" s="5" t="str">
        <f t="shared" si="340"/>
        <v>Mature Adult</v>
      </c>
      <c r="G5445" t="s">
        <v>9020</v>
      </c>
      <c r="H5445">
        <v>2</v>
      </c>
      <c r="I5445" t="str">
        <f t="shared" si="341"/>
        <v>Occasional Buyer</v>
      </c>
      <c r="J5445">
        <v>4</v>
      </c>
      <c r="K5445" t="str">
        <f t="shared" si="342"/>
        <v>Satisfied</v>
      </c>
      <c r="L5445">
        <v>1</v>
      </c>
      <c r="M5445" t="str">
        <f t="shared" si="343"/>
        <v>Intent to Purchase</v>
      </c>
    </row>
    <row r="5446" spans="1:13">
      <c r="A5446">
        <v>11318</v>
      </c>
      <c r="B5446" t="s">
        <v>24</v>
      </c>
      <c r="C5446" t="s">
        <v>13</v>
      </c>
      <c r="D5446" s="3">
        <v>2662.4980325523602</v>
      </c>
      <c r="E5446">
        <v>22</v>
      </c>
      <c r="F5446" s="5" t="str">
        <f t="shared" si="340"/>
        <v>Young Adult</v>
      </c>
      <c r="G5446" t="s">
        <v>9019</v>
      </c>
      <c r="H5446">
        <v>8</v>
      </c>
      <c r="I5446" t="str">
        <f t="shared" si="341"/>
        <v>Frequent Buyer</v>
      </c>
      <c r="J5446">
        <v>5</v>
      </c>
      <c r="K5446" t="str">
        <f t="shared" si="342"/>
        <v>Satisfied</v>
      </c>
      <c r="L5446">
        <v>0</v>
      </c>
      <c r="M5446" t="str">
        <f t="shared" si="343"/>
        <v>No Intent</v>
      </c>
    </row>
    <row r="5447" spans="1:13">
      <c r="A5447">
        <v>11319</v>
      </c>
      <c r="B5447" t="s">
        <v>31</v>
      </c>
      <c r="C5447" t="s">
        <v>28</v>
      </c>
      <c r="D5447" s="3">
        <v>388.051884289025</v>
      </c>
      <c r="E5447">
        <v>57</v>
      </c>
      <c r="F5447" s="5" t="str">
        <f t="shared" si="340"/>
        <v>Mature Adult</v>
      </c>
      <c r="G5447" t="s">
        <v>9019</v>
      </c>
      <c r="H5447">
        <v>7</v>
      </c>
      <c r="I5447" t="str">
        <f t="shared" si="341"/>
        <v>Frequent Buyer</v>
      </c>
      <c r="J5447">
        <v>5</v>
      </c>
      <c r="K5447" t="str">
        <f t="shared" si="342"/>
        <v>Satisfied</v>
      </c>
      <c r="L5447">
        <v>1</v>
      </c>
      <c r="M5447" t="str">
        <f t="shared" si="343"/>
        <v>Intent to Purchase</v>
      </c>
    </row>
    <row r="5448" spans="1:13">
      <c r="A5448">
        <v>11320</v>
      </c>
      <c r="B5448" t="s">
        <v>31</v>
      </c>
      <c r="C5448" t="s">
        <v>10</v>
      </c>
      <c r="D5448" s="3">
        <v>489.56092888973899</v>
      </c>
      <c r="E5448">
        <v>43</v>
      </c>
      <c r="F5448" s="5" t="str">
        <f t="shared" si="340"/>
        <v>Middle aged</v>
      </c>
      <c r="G5448" t="s">
        <v>9019</v>
      </c>
      <c r="H5448">
        <v>15</v>
      </c>
      <c r="I5448" t="str">
        <f t="shared" si="341"/>
        <v>Very Frequent Buyer</v>
      </c>
      <c r="J5448">
        <v>2</v>
      </c>
      <c r="K5448" t="str">
        <f t="shared" si="342"/>
        <v>Unsatisfied</v>
      </c>
      <c r="L5448">
        <v>0</v>
      </c>
      <c r="M5448" t="str">
        <f t="shared" si="343"/>
        <v>No Intent</v>
      </c>
    </row>
    <row r="5449" spans="1:13">
      <c r="A5449">
        <v>11321</v>
      </c>
      <c r="B5449" t="s">
        <v>12</v>
      </c>
      <c r="C5449" t="s">
        <v>10</v>
      </c>
      <c r="D5449" s="3">
        <v>761.589200462181</v>
      </c>
      <c r="E5449">
        <v>64</v>
      </c>
      <c r="F5449" s="5" t="str">
        <f t="shared" si="340"/>
        <v>Senior</v>
      </c>
      <c r="G5449" t="s">
        <v>9019</v>
      </c>
      <c r="H5449">
        <v>12</v>
      </c>
      <c r="I5449" t="str">
        <f t="shared" si="341"/>
        <v>Frequent Buyer</v>
      </c>
      <c r="J5449">
        <v>2</v>
      </c>
      <c r="K5449" t="str">
        <f t="shared" si="342"/>
        <v>Unsatisfied</v>
      </c>
      <c r="L5449">
        <v>0</v>
      </c>
      <c r="M5449" t="str">
        <f t="shared" si="343"/>
        <v>No Intent</v>
      </c>
    </row>
    <row r="5450" spans="1:13">
      <c r="A5450">
        <v>11322</v>
      </c>
      <c r="B5450" t="s">
        <v>31</v>
      </c>
      <c r="C5450" t="s">
        <v>13</v>
      </c>
      <c r="D5450" s="3">
        <v>2557.9289131768601</v>
      </c>
      <c r="E5450">
        <v>44</v>
      </c>
      <c r="F5450" s="5" t="str">
        <f t="shared" si="340"/>
        <v>Middle aged</v>
      </c>
      <c r="G5450" t="s">
        <v>9019</v>
      </c>
      <c r="H5450">
        <v>18</v>
      </c>
      <c r="I5450" t="str">
        <f t="shared" si="341"/>
        <v>Very Frequent Buyer</v>
      </c>
      <c r="J5450">
        <v>3</v>
      </c>
      <c r="K5450" t="str">
        <f t="shared" si="342"/>
        <v>Neutral</v>
      </c>
      <c r="L5450">
        <v>0</v>
      </c>
      <c r="M5450" t="str">
        <f t="shared" si="343"/>
        <v>No Intent</v>
      </c>
    </row>
    <row r="5451" spans="1:13">
      <c r="A5451">
        <v>11323</v>
      </c>
      <c r="B5451" t="s">
        <v>9</v>
      </c>
      <c r="C5451" t="s">
        <v>10</v>
      </c>
      <c r="D5451" s="3">
        <v>886.10982229223498</v>
      </c>
      <c r="E5451">
        <v>60</v>
      </c>
      <c r="F5451" s="5" t="str">
        <f t="shared" si="340"/>
        <v>Senior</v>
      </c>
      <c r="G5451" t="s">
        <v>9019</v>
      </c>
      <c r="H5451">
        <v>16</v>
      </c>
      <c r="I5451" t="str">
        <f t="shared" si="341"/>
        <v>Very Frequent Buyer</v>
      </c>
      <c r="J5451">
        <v>3</v>
      </c>
      <c r="K5451" t="str">
        <f t="shared" si="342"/>
        <v>Neutral</v>
      </c>
      <c r="L5451">
        <v>0</v>
      </c>
      <c r="M5451" t="str">
        <f t="shared" si="343"/>
        <v>No Intent</v>
      </c>
    </row>
    <row r="5452" spans="1:13">
      <c r="A5452">
        <v>11324</v>
      </c>
      <c r="B5452" t="s">
        <v>15</v>
      </c>
      <c r="C5452" t="s">
        <v>28</v>
      </c>
      <c r="D5452" s="3">
        <v>1483.5294329184601</v>
      </c>
      <c r="E5452">
        <v>23</v>
      </c>
      <c r="F5452" s="5" t="str">
        <f t="shared" si="340"/>
        <v>Young Adult</v>
      </c>
      <c r="G5452" t="s">
        <v>9020</v>
      </c>
      <c r="H5452">
        <v>14</v>
      </c>
      <c r="I5452" t="str">
        <f t="shared" si="341"/>
        <v>Very Frequent Buyer</v>
      </c>
      <c r="J5452">
        <v>1</v>
      </c>
      <c r="K5452" t="str">
        <f t="shared" si="342"/>
        <v>Unsatisfied</v>
      </c>
      <c r="L5452">
        <v>0</v>
      </c>
      <c r="M5452" t="str">
        <f t="shared" si="343"/>
        <v>No Intent</v>
      </c>
    </row>
    <row r="5453" spans="1:13">
      <c r="A5453">
        <v>11325</v>
      </c>
      <c r="B5453" t="s">
        <v>15</v>
      </c>
      <c r="C5453" t="s">
        <v>10</v>
      </c>
      <c r="D5453" s="3">
        <v>2683.36050459839</v>
      </c>
      <c r="E5453">
        <v>39</v>
      </c>
      <c r="F5453" s="5" t="str">
        <f t="shared" si="340"/>
        <v>Adult</v>
      </c>
      <c r="G5453" t="s">
        <v>9019</v>
      </c>
      <c r="H5453">
        <v>8</v>
      </c>
      <c r="I5453" t="str">
        <f t="shared" si="341"/>
        <v>Frequent Buyer</v>
      </c>
      <c r="J5453">
        <v>5</v>
      </c>
      <c r="K5453" t="str">
        <f t="shared" si="342"/>
        <v>Satisfied</v>
      </c>
      <c r="L5453">
        <v>1</v>
      </c>
      <c r="M5453" t="str">
        <f t="shared" si="343"/>
        <v>Intent to Purchase</v>
      </c>
    </row>
    <row r="5454" spans="1:13">
      <c r="A5454">
        <v>11326</v>
      </c>
      <c r="B5454" t="s">
        <v>24</v>
      </c>
      <c r="C5454" t="s">
        <v>22</v>
      </c>
      <c r="D5454" s="3">
        <v>2197.02757670441</v>
      </c>
      <c r="E5454">
        <v>30</v>
      </c>
      <c r="F5454" s="5" t="str">
        <f t="shared" si="340"/>
        <v>Adult</v>
      </c>
      <c r="G5454" t="s">
        <v>9020</v>
      </c>
      <c r="H5454">
        <v>4</v>
      </c>
      <c r="I5454" t="str">
        <f t="shared" si="341"/>
        <v>Regular Buyer</v>
      </c>
      <c r="J5454">
        <v>5</v>
      </c>
      <c r="K5454" t="str">
        <f t="shared" si="342"/>
        <v>Satisfied</v>
      </c>
      <c r="L5454">
        <v>1</v>
      </c>
      <c r="M5454" t="str">
        <f t="shared" si="343"/>
        <v>Intent to Purchase</v>
      </c>
    </row>
    <row r="5455" spans="1:13">
      <c r="A5455">
        <v>11327</v>
      </c>
      <c r="B5455" t="s">
        <v>31</v>
      </c>
      <c r="C5455" t="s">
        <v>22</v>
      </c>
      <c r="D5455" s="3">
        <v>1080.1042263674001</v>
      </c>
      <c r="E5455">
        <v>66</v>
      </c>
      <c r="F5455" s="5" t="str">
        <f t="shared" si="340"/>
        <v>Senior</v>
      </c>
      <c r="G5455" t="s">
        <v>9020</v>
      </c>
      <c r="H5455">
        <v>17</v>
      </c>
      <c r="I5455" t="str">
        <f t="shared" si="341"/>
        <v>Very Frequent Buyer</v>
      </c>
      <c r="J5455">
        <v>4</v>
      </c>
      <c r="K5455" t="str">
        <f t="shared" si="342"/>
        <v>Satisfied</v>
      </c>
      <c r="L5455">
        <v>1</v>
      </c>
      <c r="M5455" t="str">
        <f t="shared" si="343"/>
        <v>Intent to Purchase</v>
      </c>
    </row>
    <row r="5456" spans="1:13">
      <c r="A5456">
        <v>11328</v>
      </c>
      <c r="B5456" t="s">
        <v>12</v>
      </c>
      <c r="C5456" t="s">
        <v>18</v>
      </c>
      <c r="D5456" s="3">
        <v>917.36196099347296</v>
      </c>
      <c r="E5456">
        <v>38</v>
      </c>
      <c r="F5456" s="5" t="str">
        <f t="shared" si="340"/>
        <v>Adult</v>
      </c>
      <c r="G5456" t="s">
        <v>9019</v>
      </c>
      <c r="H5456">
        <v>4</v>
      </c>
      <c r="I5456" t="str">
        <f t="shared" si="341"/>
        <v>Regular Buyer</v>
      </c>
      <c r="J5456">
        <v>1</v>
      </c>
      <c r="K5456" t="str">
        <f t="shared" si="342"/>
        <v>Unsatisfied</v>
      </c>
      <c r="L5456">
        <v>0</v>
      </c>
      <c r="M5456" t="str">
        <f t="shared" si="343"/>
        <v>No Intent</v>
      </c>
    </row>
    <row r="5457" spans="1:13">
      <c r="A5457">
        <v>11329</v>
      </c>
      <c r="B5457" t="s">
        <v>31</v>
      </c>
      <c r="C5457" t="s">
        <v>28</v>
      </c>
      <c r="D5457" s="3">
        <v>2735.2963797235798</v>
      </c>
      <c r="E5457">
        <v>43</v>
      </c>
      <c r="F5457" s="5" t="str">
        <f t="shared" si="340"/>
        <v>Middle aged</v>
      </c>
      <c r="G5457" t="s">
        <v>9020</v>
      </c>
      <c r="H5457">
        <v>3</v>
      </c>
      <c r="I5457" t="str">
        <f t="shared" si="341"/>
        <v>Occasional Buyer</v>
      </c>
      <c r="J5457">
        <v>3</v>
      </c>
      <c r="K5457" t="str">
        <f t="shared" si="342"/>
        <v>Neutral</v>
      </c>
      <c r="L5457">
        <v>1</v>
      </c>
      <c r="M5457" t="str">
        <f t="shared" si="343"/>
        <v>Intent to Purchase</v>
      </c>
    </row>
    <row r="5458" spans="1:13">
      <c r="A5458">
        <v>11330</v>
      </c>
      <c r="B5458" t="s">
        <v>24</v>
      </c>
      <c r="C5458" t="s">
        <v>18</v>
      </c>
      <c r="D5458" s="3">
        <v>2750.8080814463201</v>
      </c>
      <c r="E5458">
        <v>67</v>
      </c>
      <c r="F5458" s="5" t="str">
        <f t="shared" si="340"/>
        <v>Senior</v>
      </c>
      <c r="G5458" t="s">
        <v>9019</v>
      </c>
      <c r="H5458">
        <v>7</v>
      </c>
      <c r="I5458" t="str">
        <f t="shared" si="341"/>
        <v>Frequent Buyer</v>
      </c>
      <c r="J5458">
        <v>1</v>
      </c>
      <c r="K5458" t="str">
        <f t="shared" si="342"/>
        <v>Unsatisfied</v>
      </c>
      <c r="L5458">
        <v>0</v>
      </c>
      <c r="M5458" t="str">
        <f t="shared" si="343"/>
        <v>No Intent</v>
      </c>
    </row>
    <row r="5459" spans="1:13">
      <c r="A5459">
        <v>11331</v>
      </c>
      <c r="B5459" t="s">
        <v>12</v>
      </c>
      <c r="C5459" t="s">
        <v>10</v>
      </c>
      <c r="D5459" s="3">
        <v>2758.8965165639202</v>
      </c>
      <c r="E5459">
        <v>32</v>
      </c>
      <c r="F5459" s="5" t="str">
        <f t="shared" si="340"/>
        <v>Adult</v>
      </c>
      <c r="G5459" t="s">
        <v>9019</v>
      </c>
      <c r="H5459">
        <v>10</v>
      </c>
      <c r="I5459" t="str">
        <f t="shared" si="341"/>
        <v>Frequent Buyer</v>
      </c>
      <c r="J5459">
        <v>1</v>
      </c>
      <c r="K5459" t="str">
        <f t="shared" si="342"/>
        <v>Unsatisfied</v>
      </c>
      <c r="L5459">
        <v>0</v>
      </c>
      <c r="M5459" t="str">
        <f t="shared" si="343"/>
        <v>No Intent</v>
      </c>
    </row>
    <row r="5460" spans="1:13">
      <c r="A5460">
        <v>11332</v>
      </c>
      <c r="B5460" t="s">
        <v>9</v>
      </c>
      <c r="C5460" t="s">
        <v>13</v>
      </c>
      <c r="D5460" s="3">
        <v>2018.3981207274001</v>
      </c>
      <c r="E5460">
        <v>57</v>
      </c>
      <c r="F5460" s="5" t="str">
        <f t="shared" si="340"/>
        <v>Mature Adult</v>
      </c>
      <c r="G5460" t="s">
        <v>9019</v>
      </c>
      <c r="H5460">
        <v>7</v>
      </c>
      <c r="I5460" t="str">
        <f t="shared" si="341"/>
        <v>Frequent Buyer</v>
      </c>
      <c r="J5460">
        <v>3</v>
      </c>
      <c r="K5460" t="str">
        <f t="shared" si="342"/>
        <v>Neutral</v>
      </c>
      <c r="L5460">
        <v>0</v>
      </c>
      <c r="M5460" t="str">
        <f t="shared" si="343"/>
        <v>No Intent</v>
      </c>
    </row>
    <row r="5461" spans="1:13">
      <c r="A5461">
        <v>11333</v>
      </c>
      <c r="B5461" t="s">
        <v>31</v>
      </c>
      <c r="C5461" t="s">
        <v>22</v>
      </c>
      <c r="D5461" s="3">
        <v>2468.6258131657801</v>
      </c>
      <c r="E5461">
        <v>57</v>
      </c>
      <c r="F5461" s="5" t="str">
        <f t="shared" si="340"/>
        <v>Mature Adult</v>
      </c>
      <c r="G5461" t="s">
        <v>9019</v>
      </c>
      <c r="H5461">
        <v>14</v>
      </c>
      <c r="I5461" t="str">
        <f t="shared" si="341"/>
        <v>Very Frequent Buyer</v>
      </c>
      <c r="J5461">
        <v>3</v>
      </c>
      <c r="K5461" t="str">
        <f t="shared" si="342"/>
        <v>Neutral</v>
      </c>
      <c r="L5461">
        <v>0</v>
      </c>
      <c r="M5461" t="str">
        <f t="shared" si="343"/>
        <v>No Intent</v>
      </c>
    </row>
    <row r="5462" spans="1:13">
      <c r="A5462">
        <v>11334</v>
      </c>
      <c r="B5462" t="s">
        <v>24</v>
      </c>
      <c r="C5462" t="s">
        <v>18</v>
      </c>
      <c r="D5462" s="3">
        <v>1820.26868541407</v>
      </c>
      <c r="E5462">
        <v>31</v>
      </c>
      <c r="F5462" s="5" t="str">
        <f t="shared" si="340"/>
        <v>Adult</v>
      </c>
      <c r="G5462" t="s">
        <v>9019</v>
      </c>
      <c r="H5462">
        <v>8</v>
      </c>
      <c r="I5462" t="str">
        <f t="shared" si="341"/>
        <v>Frequent Buyer</v>
      </c>
      <c r="J5462">
        <v>4</v>
      </c>
      <c r="K5462" t="str">
        <f t="shared" si="342"/>
        <v>Satisfied</v>
      </c>
      <c r="L5462">
        <v>1</v>
      </c>
      <c r="M5462" t="str">
        <f t="shared" si="343"/>
        <v>Intent to Purchase</v>
      </c>
    </row>
    <row r="5463" spans="1:13">
      <c r="A5463">
        <v>11335</v>
      </c>
      <c r="B5463" t="s">
        <v>15</v>
      </c>
      <c r="C5463" t="s">
        <v>22</v>
      </c>
      <c r="D5463" s="3">
        <v>1665.6977501199999</v>
      </c>
      <c r="E5463">
        <v>68</v>
      </c>
      <c r="F5463" s="5" t="str">
        <f t="shared" si="340"/>
        <v>Senior</v>
      </c>
      <c r="G5463" t="s">
        <v>9020</v>
      </c>
      <c r="H5463">
        <v>9</v>
      </c>
      <c r="I5463" t="str">
        <f t="shared" si="341"/>
        <v>Frequent Buyer</v>
      </c>
      <c r="J5463">
        <v>2</v>
      </c>
      <c r="K5463" t="str">
        <f t="shared" si="342"/>
        <v>Unsatisfied</v>
      </c>
      <c r="L5463">
        <v>1</v>
      </c>
      <c r="M5463" t="str">
        <f t="shared" si="343"/>
        <v>Intent to Purchase</v>
      </c>
    </row>
    <row r="5464" spans="1:13">
      <c r="A5464">
        <v>11336</v>
      </c>
      <c r="B5464" t="s">
        <v>24</v>
      </c>
      <c r="C5464" t="s">
        <v>28</v>
      </c>
      <c r="D5464" s="3">
        <v>684.77098215983403</v>
      </c>
      <c r="E5464">
        <v>18</v>
      </c>
      <c r="F5464" s="5" t="str">
        <f t="shared" si="340"/>
        <v>Adolescent</v>
      </c>
      <c r="G5464" t="s">
        <v>9020</v>
      </c>
      <c r="H5464">
        <v>3</v>
      </c>
      <c r="I5464" t="str">
        <f t="shared" si="341"/>
        <v>Occasional Buyer</v>
      </c>
      <c r="J5464">
        <v>1</v>
      </c>
      <c r="K5464" t="str">
        <f t="shared" si="342"/>
        <v>Unsatisfied</v>
      </c>
      <c r="L5464">
        <v>0</v>
      </c>
      <c r="M5464" t="str">
        <f t="shared" si="343"/>
        <v>No Intent</v>
      </c>
    </row>
    <row r="5465" spans="1:13">
      <c r="A5465">
        <v>11337</v>
      </c>
      <c r="B5465" t="s">
        <v>24</v>
      </c>
      <c r="C5465" t="s">
        <v>13</v>
      </c>
      <c r="D5465" s="3">
        <v>1881.21114297697</v>
      </c>
      <c r="E5465">
        <v>54</v>
      </c>
      <c r="F5465" s="5" t="str">
        <f t="shared" si="340"/>
        <v>Mature Adult</v>
      </c>
      <c r="G5465" t="s">
        <v>9020</v>
      </c>
      <c r="H5465">
        <v>16</v>
      </c>
      <c r="I5465" t="str">
        <f t="shared" si="341"/>
        <v>Very Frequent Buyer</v>
      </c>
      <c r="J5465">
        <v>1</v>
      </c>
      <c r="K5465" t="str">
        <f t="shared" si="342"/>
        <v>Unsatisfied</v>
      </c>
      <c r="L5465">
        <v>1</v>
      </c>
      <c r="M5465" t="str">
        <f t="shared" si="343"/>
        <v>Intent to Purchase</v>
      </c>
    </row>
    <row r="5466" spans="1:13">
      <c r="A5466">
        <v>11338</v>
      </c>
      <c r="B5466" t="s">
        <v>31</v>
      </c>
      <c r="C5466" t="s">
        <v>28</v>
      </c>
      <c r="D5466" s="3">
        <v>1817.1249488876799</v>
      </c>
      <c r="E5466">
        <v>39</v>
      </c>
      <c r="F5466" s="5" t="str">
        <f t="shared" si="340"/>
        <v>Adult</v>
      </c>
      <c r="G5466" t="s">
        <v>9019</v>
      </c>
      <c r="H5466">
        <v>9</v>
      </c>
      <c r="I5466" t="str">
        <f t="shared" si="341"/>
        <v>Frequent Buyer</v>
      </c>
      <c r="J5466">
        <v>3</v>
      </c>
      <c r="K5466" t="str">
        <f t="shared" si="342"/>
        <v>Neutral</v>
      </c>
      <c r="L5466">
        <v>0</v>
      </c>
      <c r="M5466" t="str">
        <f t="shared" si="343"/>
        <v>No Intent</v>
      </c>
    </row>
    <row r="5467" spans="1:13">
      <c r="A5467">
        <v>11339</v>
      </c>
      <c r="B5467" t="s">
        <v>12</v>
      </c>
      <c r="C5467" t="s">
        <v>13</v>
      </c>
      <c r="D5467" s="3">
        <v>2505.1933048341798</v>
      </c>
      <c r="E5467">
        <v>31</v>
      </c>
      <c r="F5467" s="5" t="str">
        <f t="shared" si="340"/>
        <v>Adult</v>
      </c>
      <c r="G5467" t="s">
        <v>9020</v>
      </c>
      <c r="H5467">
        <v>9</v>
      </c>
      <c r="I5467" t="str">
        <f t="shared" si="341"/>
        <v>Frequent Buyer</v>
      </c>
      <c r="J5467">
        <v>4</v>
      </c>
      <c r="K5467" t="str">
        <f t="shared" si="342"/>
        <v>Satisfied</v>
      </c>
      <c r="L5467">
        <v>1</v>
      </c>
      <c r="M5467" t="str">
        <f t="shared" si="343"/>
        <v>Intent to Purchase</v>
      </c>
    </row>
    <row r="5468" spans="1:13">
      <c r="A5468">
        <v>11340</v>
      </c>
      <c r="B5468" t="s">
        <v>31</v>
      </c>
      <c r="C5468" t="s">
        <v>13</v>
      </c>
      <c r="D5468" s="3">
        <v>975.86542479113803</v>
      </c>
      <c r="E5468">
        <v>59</v>
      </c>
      <c r="F5468" s="5" t="str">
        <f t="shared" si="340"/>
        <v>Mature Adult</v>
      </c>
      <c r="G5468" t="s">
        <v>9020</v>
      </c>
      <c r="H5468">
        <v>9</v>
      </c>
      <c r="I5468" t="str">
        <f t="shared" si="341"/>
        <v>Frequent Buyer</v>
      </c>
      <c r="J5468">
        <v>1</v>
      </c>
      <c r="K5468" t="str">
        <f t="shared" si="342"/>
        <v>Unsatisfied</v>
      </c>
      <c r="L5468">
        <v>1</v>
      </c>
      <c r="M5468" t="str">
        <f t="shared" si="343"/>
        <v>Intent to Purchase</v>
      </c>
    </row>
    <row r="5469" spans="1:13">
      <c r="A5469">
        <v>11341</v>
      </c>
      <c r="B5469" t="s">
        <v>31</v>
      </c>
      <c r="C5469" t="s">
        <v>13</v>
      </c>
      <c r="D5469" s="3">
        <v>1567.08308514297</v>
      </c>
      <c r="E5469">
        <v>46</v>
      </c>
      <c r="F5469" s="5" t="str">
        <f t="shared" si="340"/>
        <v>Middle aged</v>
      </c>
      <c r="G5469" t="s">
        <v>9020</v>
      </c>
      <c r="H5469">
        <v>18</v>
      </c>
      <c r="I5469" t="str">
        <f t="shared" si="341"/>
        <v>Very Frequent Buyer</v>
      </c>
      <c r="J5469">
        <v>3</v>
      </c>
      <c r="K5469" t="str">
        <f t="shared" si="342"/>
        <v>Neutral</v>
      </c>
      <c r="L5469">
        <v>1</v>
      </c>
      <c r="M5469" t="str">
        <f t="shared" si="343"/>
        <v>Intent to Purchase</v>
      </c>
    </row>
    <row r="5470" spans="1:13">
      <c r="A5470">
        <v>11342</v>
      </c>
      <c r="B5470" t="s">
        <v>15</v>
      </c>
      <c r="C5470" t="s">
        <v>18</v>
      </c>
      <c r="D5470" s="3">
        <v>978.53497449713302</v>
      </c>
      <c r="E5470">
        <v>31</v>
      </c>
      <c r="F5470" s="5" t="str">
        <f t="shared" si="340"/>
        <v>Adult</v>
      </c>
      <c r="G5470" t="s">
        <v>9020</v>
      </c>
      <c r="H5470">
        <v>3</v>
      </c>
      <c r="I5470" t="str">
        <f t="shared" si="341"/>
        <v>Occasional Buyer</v>
      </c>
      <c r="J5470">
        <v>5</v>
      </c>
      <c r="K5470" t="str">
        <f t="shared" si="342"/>
        <v>Satisfied</v>
      </c>
      <c r="L5470">
        <v>1</v>
      </c>
      <c r="M5470" t="str">
        <f t="shared" si="343"/>
        <v>Intent to Purchase</v>
      </c>
    </row>
    <row r="5471" spans="1:13">
      <c r="A5471">
        <v>11343</v>
      </c>
      <c r="B5471" t="s">
        <v>12</v>
      </c>
      <c r="C5471" t="s">
        <v>10</v>
      </c>
      <c r="D5471" s="3">
        <v>204.13512265623399</v>
      </c>
      <c r="E5471">
        <v>20</v>
      </c>
      <c r="F5471" s="5" t="str">
        <f t="shared" si="340"/>
        <v>Young Adult</v>
      </c>
      <c r="G5471" t="s">
        <v>9019</v>
      </c>
      <c r="H5471">
        <v>14</v>
      </c>
      <c r="I5471" t="str">
        <f t="shared" si="341"/>
        <v>Very Frequent Buyer</v>
      </c>
      <c r="J5471">
        <v>4</v>
      </c>
      <c r="K5471" t="str">
        <f t="shared" si="342"/>
        <v>Satisfied</v>
      </c>
      <c r="L5471">
        <v>0</v>
      </c>
      <c r="M5471" t="str">
        <f t="shared" si="343"/>
        <v>No Intent</v>
      </c>
    </row>
    <row r="5472" spans="1:13">
      <c r="A5472">
        <v>11344</v>
      </c>
      <c r="B5472" t="s">
        <v>24</v>
      </c>
      <c r="C5472" t="s">
        <v>13</v>
      </c>
      <c r="D5472" s="3">
        <v>1804.9695952241</v>
      </c>
      <c r="E5472">
        <v>26</v>
      </c>
      <c r="F5472" s="5" t="str">
        <f t="shared" si="340"/>
        <v>Young Adult</v>
      </c>
      <c r="G5472" t="s">
        <v>9019</v>
      </c>
      <c r="H5472">
        <v>2</v>
      </c>
      <c r="I5472" t="str">
        <f t="shared" si="341"/>
        <v>Occasional Buyer</v>
      </c>
      <c r="J5472">
        <v>5</v>
      </c>
      <c r="K5472" t="str">
        <f t="shared" si="342"/>
        <v>Satisfied</v>
      </c>
      <c r="L5472">
        <v>0</v>
      </c>
      <c r="M5472" t="str">
        <f t="shared" si="343"/>
        <v>No Intent</v>
      </c>
    </row>
    <row r="5473" spans="1:13">
      <c r="A5473">
        <v>11345</v>
      </c>
      <c r="B5473" t="s">
        <v>9</v>
      </c>
      <c r="C5473" t="s">
        <v>22</v>
      </c>
      <c r="D5473" s="3">
        <v>295.15342212509898</v>
      </c>
      <c r="E5473">
        <v>36</v>
      </c>
      <c r="F5473" s="5" t="str">
        <f t="shared" si="340"/>
        <v>Adult</v>
      </c>
      <c r="G5473" t="s">
        <v>9019</v>
      </c>
      <c r="H5473">
        <v>4</v>
      </c>
      <c r="I5473" t="str">
        <f t="shared" si="341"/>
        <v>Regular Buyer</v>
      </c>
      <c r="J5473">
        <v>2</v>
      </c>
      <c r="K5473" t="str">
        <f t="shared" si="342"/>
        <v>Unsatisfied</v>
      </c>
      <c r="L5473">
        <v>0</v>
      </c>
      <c r="M5473" t="str">
        <f t="shared" si="343"/>
        <v>No Intent</v>
      </c>
    </row>
    <row r="5474" spans="1:13">
      <c r="A5474">
        <v>11346</v>
      </c>
      <c r="B5474" t="s">
        <v>15</v>
      </c>
      <c r="C5474" t="s">
        <v>22</v>
      </c>
      <c r="D5474" s="3">
        <v>301.379151775823</v>
      </c>
      <c r="E5474">
        <v>61</v>
      </c>
      <c r="F5474" s="5" t="str">
        <f t="shared" si="340"/>
        <v>Senior</v>
      </c>
      <c r="G5474" t="s">
        <v>9020</v>
      </c>
      <c r="H5474">
        <v>9</v>
      </c>
      <c r="I5474" t="str">
        <f t="shared" si="341"/>
        <v>Frequent Buyer</v>
      </c>
      <c r="J5474">
        <v>4</v>
      </c>
      <c r="K5474" t="str">
        <f t="shared" si="342"/>
        <v>Satisfied</v>
      </c>
      <c r="L5474">
        <v>1</v>
      </c>
      <c r="M5474" t="str">
        <f t="shared" si="343"/>
        <v>Intent to Purchase</v>
      </c>
    </row>
    <row r="5475" spans="1:13">
      <c r="A5475">
        <v>11347</v>
      </c>
      <c r="B5475" t="s">
        <v>12</v>
      </c>
      <c r="C5475" t="s">
        <v>10</v>
      </c>
      <c r="D5475" s="3">
        <v>166.69654793289101</v>
      </c>
      <c r="E5475">
        <v>40</v>
      </c>
      <c r="F5475" s="5" t="str">
        <f t="shared" si="340"/>
        <v>Middle aged</v>
      </c>
      <c r="G5475" t="s">
        <v>9020</v>
      </c>
      <c r="H5475">
        <v>12</v>
      </c>
      <c r="I5475" t="str">
        <f t="shared" si="341"/>
        <v>Frequent Buyer</v>
      </c>
      <c r="J5475">
        <v>5</v>
      </c>
      <c r="K5475" t="str">
        <f t="shared" si="342"/>
        <v>Satisfied</v>
      </c>
      <c r="L5475">
        <v>1</v>
      </c>
      <c r="M5475" t="str">
        <f t="shared" si="343"/>
        <v>Intent to Purchase</v>
      </c>
    </row>
    <row r="5476" spans="1:13">
      <c r="A5476">
        <v>11348</v>
      </c>
      <c r="B5476" t="s">
        <v>24</v>
      </c>
      <c r="C5476" t="s">
        <v>28</v>
      </c>
      <c r="D5476" s="3">
        <v>2687.71705247408</v>
      </c>
      <c r="E5476">
        <v>69</v>
      </c>
      <c r="F5476" s="5" t="str">
        <f t="shared" si="340"/>
        <v>Senior</v>
      </c>
      <c r="G5476" t="s">
        <v>9020</v>
      </c>
      <c r="H5476">
        <v>13</v>
      </c>
      <c r="I5476" t="str">
        <f t="shared" si="341"/>
        <v>Very Frequent Buyer</v>
      </c>
      <c r="J5476">
        <v>5</v>
      </c>
      <c r="K5476" t="str">
        <f t="shared" si="342"/>
        <v>Satisfied</v>
      </c>
      <c r="L5476">
        <v>1</v>
      </c>
      <c r="M5476" t="str">
        <f t="shared" si="343"/>
        <v>Intent to Purchase</v>
      </c>
    </row>
    <row r="5477" spans="1:13">
      <c r="A5477">
        <v>11349</v>
      </c>
      <c r="B5477" t="s">
        <v>31</v>
      </c>
      <c r="C5477" t="s">
        <v>10</v>
      </c>
      <c r="D5477" s="3">
        <v>2636.4303448380101</v>
      </c>
      <c r="E5477">
        <v>38</v>
      </c>
      <c r="F5477" s="5" t="str">
        <f t="shared" si="340"/>
        <v>Adult</v>
      </c>
      <c r="G5477" t="s">
        <v>9019</v>
      </c>
      <c r="H5477">
        <v>11</v>
      </c>
      <c r="I5477" t="str">
        <f t="shared" si="341"/>
        <v>Frequent Buyer</v>
      </c>
      <c r="J5477">
        <v>2</v>
      </c>
      <c r="K5477" t="str">
        <f t="shared" si="342"/>
        <v>Unsatisfied</v>
      </c>
      <c r="L5477">
        <v>0</v>
      </c>
      <c r="M5477" t="str">
        <f t="shared" si="343"/>
        <v>No Intent</v>
      </c>
    </row>
    <row r="5478" spans="1:13">
      <c r="A5478">
        <v>11350</v>
      </c>
      <c r="B5478" t="s">
        <v>12</v>
      </c>
      <c r="C5478" t="s">
        <v>28</v>
      </c>
      <c r="D5478" s="3">
        <v>341.49375903218697</v>
      </c>
      <c r="E5478">
        <v>68</v>
      </c>
      <c r="F5478" s="5" t="str">
        <f t="shared" si="340"/>
        <v>Senior</v>
      </c>
      <c r="G5478" t="s">
        <v>9019</v>
      </c>
      <c r="H5478">
        <v>12</v>
      </c>
      <c r="I5478" t="str">
        <f t="shared" si="341"/>
        <v>Frequent Buyer</v>
      </c>
      <c r="J5478">
        <v>3</v>
      </c>
      <c r="K5478" t="str">
        <f t="shared" si="342"/>
        <v>Neutral</v>
      </c>
      <c r="L5478">
        <v>0</v>
      </c>
      <c r="M5478" t="str">
        <f t="shared" si="343"/>
        <v>No Intent</v>
      </c>
    </row>
    <row r="5479" spans="1:13">
      <c r="A5479">
        <v>11351</v>
      </c>
      <c r="B5479" t="s">
        <v>31</v>
      </c>
      <c r="C5479" t="s">
        <v>13</v>
      </c>
      <c r="D5479" s="3">
        <v>1000.00897607204</v>
      </c>
      <c r="E5479">
        <v>31</v>
      </c>
      <c r="F5479" s="5" t="str">
        <f t="shared" si="340"/>
        <v>Adult</v>
      </c>
      <c r="G5479" t="s">
        <v>9019</v>
      </c>
      <c r="H5479">
        <v>8</v>
      </c>
      <c r="I5479" t="str">
        <f t="shared" si="341"/>
        <v>Frequent Buyer</v>
      </c>
      <c r="J5479">
        <v>1</v>
      </c>
      <c r="K5479" t="str">
        <f t="shared" si="342"/>
        <v>Unsatisfied</v>
      </c>
      <c r="L5479">
        <v>0</v>
      </c>
      <c r="M5479" t="str">
        <f t="shared" si="343"/>
        <v>No Intent</v>
      </c>
    </row>
    <row r="5480" spans="1:13">
      <c r="A5480">
        <v>11352</v>
      </c>
      <c r="B5480" t="s">
        <v>15</v>
      </c>
      <c r="C5480" t="s">
        <v>13</v>
      </c>
      <c r="D5480" s="3">
        <v>865.41399827371504</v>
      </c>
      <c r="E5480">
        <v>33</v>
      </c>
      <c r="F5480" s="5" t="str">
        <f t="shared" si="340"/>
        <v>Adult</v>
      </c>
      <c r="G5480" t="s">
        <v>9020</v>
      </c>
      <c r="H5480">
        <v>8</v>
      </c>
      <c r="I5480" t="str">
        <f t="shared" si="341"/>
        <v>Frequent Buyer</v>
      </c>
      <c r="J5480">
        <v>5</v>
      </c>
      <c r="K5480" t="str">
        <f t="shared" si="342"/>
        <v>Satisfied</v>
      </c>
      <c r="L5480">
        <v>1</v>
      </c>
      <c r="M5480" t="str">
        <f t="shared" si="343"/>
        <v>Intent to Purchase</v>
      </c>
    </row>
    <row r="5481" spans="1:13">
      <c r="A5481">
        <v>11353</v>
      </c>
      <c r="B5481" t="s">
        <v>31</v>
      </c>
      <c r="C5481" t="s">
        <v>13</v>
      </c>
      <c r="D5481" s="3">
        <v>1117.6281710631799</v>
      </c>
      <c r="E5481">
        <v>28</v>
      </c>
      <c r="F5481" s="5" t="str">
        <f t="shared" si="340"/>
        <v>Young Adult</v>
      </c>
      <c r="G5481" t="s">
        <v>9020</v>
      </c>
      <c r="H5481">
        <v>14</v>
      </c>
      <c r="I5481" t="str">
        <f t="shared" si="341"/>
        <v>Very Frequent Buyer</v>
      </c>
      <c r="J5481">
        <v>4</v>
      </c>
      <c r="K5481" t="str">
        <f t="shared" si="342"/>
        <v>Satisfied</v>
      </c>
      <c r="L5481">
        <v>1</v>
      </c>
      <c r="M5481" t="str">
        <f t="shared" si="343"/>
        <v>Intent to Purchase</v>
      </c>
    </row>
    <row r="5482" spans="1:13">
      <c r="A5482">
        <v>11354</v>
      </c>
      <c r="B5482" t="s">
        <v>31</v>
      </c>
      <c r="C5482" t="s">
        <v>28</v>
      </c>
      <c r="D5482" s="3">
        <v>2754.1671042124499</v>
      </c>
      <c r="E5482">
        <v>35</v>
      </c>
      <c r="F5482" s="5" t="str">
        <f t="shared" si="340"/>
        <v>Adult</v>
      </c>
      <c r="G5482" t="s">
        <v>9020</v>
      </c>
      <c r="H5482">
        <v>18</v>
      </c>
      <c r="I5482" t="str">
        <f t="shared" si="341"/>
        <v>Very Frequent Buyer</v>
      </c>
      <c r="J5482">
        <v>5</v>
      </c>
      <c r="K5482" t="str">
        <f t="shared" si="342"/>
        <v>Satisfied</v>
      </c>
      <c r="L5482">
        <v>1</v>
      </c>
      <c r="M5482" t="str">
        <f t="shared" si="343"/>
        <v>Intent to Purchase</v>
      </c>
    </row>
    <row r="5483" spans="1:13">
      <c r="A5483">
        <v>11355</v>
      </c>
      <c r="B5483" t="s">
        <v>15</v>
      </c>
      <c r="C5483" t="s">
        <v>10</v>
      </c>
      <c r="D5483" s="3">
        <v>2350.0067876203302</v>
      </c>
      <c r="E5483">
        <v>22</v>
      </c>
      <c r="F5483" s="5" t="str">
        <f t="shared" si="340"/>
        <v>Young Adult</v>
      </c>
      <c r="G5483" t="s">
        <v>9020</v>
      </c>
      <c r="H5483">
        <v>2</v>
      </c>
      <c r="I5483" t="str">
        <f t="shared" si="341"/>
        <v>Occasional Buyer</v>
      </c>
      <c r="J5483">
        <v>5</v>
      </c>
      <c r="K5483" t="str">
        <f t="shared" si="342"/>
        <v>Satisfied</v>
      </c>
      <c r="L5483">
        <v>1</v>
      </c>
      <c r="M5483" t="str">
        <f t="shared" si="343"/>
        <v>Intent to Purchase</v>
      </c>
    </row>
    <row r="5484" spans="1:13">
      <c r="A5484">
        <v>11356</v>
      </c>
      <c r="B5484" t="s">
        <v>31</v>
      </c>
      <c r="C5484" t="s">
        <v>22</v>
      </c>
      <c r="D5484" s="3">
        <v>2152.1767852323401</v>
      </c>
      <c r="E5484">
        <v>35</v>
      </c>
      <c r="F5484" s="5" t="str">
        <f t="shared" ref="F5484:F5547" si="344">IF(E5484&lt;20,"Adolescent",IF(E5484&lt;30,"Young Adult",IF(E5484&lt;40,"Adult",IF(E5484&lt;50,"Middle aged",IF(E5484&lt;60,"Mature Adult","Senior")))))</f>
        <v>Adult</v>
      </c>
      <c r="G5484" t="s">
        <v>9019</v>
      </c>
      <c r="H5484">
        <v>9</v>
      </c>
      <c r="I5484" t="str">
        <f t="shared" si="341"/>
        <v>Frequent Buyer</v>
      </c>
      <c r="J5484">
        <v>5</v>
      </c>
      <c r="K5484" t="str">
        <f t="shared" si="342"/>
        <v>Satisfied</v>
      </c>
      <c r="L5484">
        <v>1</v>
      </c>
      <c r="M5484" t="str">
        <f t="shared" si="343"/>
        <v>Intent to Purchase</v>
      </c>
    </row>
    <row r="5485" spans="1:13">
      <c r="A5485">
        <v>11357</v>
      </c>
      <c r="B5485" t="s">
        <v>31</v>
      </c>
      <c r="C5485" t="s">
        <v>13</v>
      </c>
      <c r="D5485" s="3">
        <v>897.758005529049</v>
      </c>
      <c r="E5485">
        <v>64</v>
      </c>
      <c r="F5485" s="5" t="str">
        <f t="shared" si="344"/>
        <v>Senior</v>
      </c>
      <c r="G5485" t="s">
        <v>9020</v>
      </c>
      <c r="H5485">
        <v>15</v>
      </c>
      <c r="I5485" t="str">
        <f t="shared" si="341"/>
        <v>Very Frequent Buyer</v>
      </c>
      <c r="J5485">
        <v>3</v>
      </c>
      <c r="K5485" t="str">
        <f t="shared" si="342"/>
        <v>Neutral</v>
      </c>
      <c r="L5485">
        <v>1</v>
      </c>
      <c r="M5485" t="str">
        <f t="shared" si="343"/>
        <v>Intent to Purchase</v>
      </c>
    </row>
    <row r="5486" spans="1:13">
      <c r="A5486">
        <v>11358</v>
      </c>
      <c r="B5486" t="s">
        <v>24</v>
      </c>
      <c r="C5486" t="s">
        <v>28</v>
      </c>
      <c r="D5486" s="3">
        <v>545.05402486170101</v>
      </c>
      <c r="E5486">
        <v>68</v>
      </c>
      <c r="F5486" s="5" t="str">
        <f t="shared" si="344"/>
        <v>Senior</v>
      </c>
      <c r="G5486" t="s">
        <v>9019</v>
      </c>
      <c r="H5486">
        <v>9</v>
      </c>
      <c r="I5486" t="str">
        <f t="shared" si="341"/>
        <v>Frequent Buyer</v>
      </c>
      <c r="J5486">
        <v>1</v>
      </c>
      <c r="K5486" t="str">
        <f t="shared" si="342"/>
        <v>Unsatisfied</v>
      </c>
      <c r="L5486">
        <v>0</v>
      </c>
      <c r="M5486" t="str">
        <f t="shared" si="343"/>
        <v>No Intent</v>
      </c>
    </row>
    <row r="5487" spans="1:13">
      <c r="A5487">
        <v>11359</v>
      </c>
      <c r="B5487" t="s">
        <v>15</v>
      </c>
      <c r="C5487" t="s">
        <v>22</v>
      </c>
      <c r="D5487" s="3">
        <v>340.53242613626799</v>
      </c>
      <c r="E5487">
        <v>64</v>
      </c>
      <c r="F5487" s="5" t="str">
        <f t="shared" si="344"/>
        <v>Senior</v>
      </c>
      <c r="G5487" t="s">
        <v>9019</v>
      </c>
      <c r="H5487">
        <v>14</v>
      </c>
      <c r="I5487" t="str">
        <f t="shared" si="341"/>
        <v>Very Frequent Buyer</v>
      </c>
      <c r="J5487">
        <v>1</v>
      </c>
      <c r="K5487" t="str">
        <f t="shared" si="342"/>
        <v>Unsatisfied</v>
      </c>
      <c r="L5487">
        <v>0</v>
      </c>
      <c r="M5487" t="str">
        <f t="shared" si="343"/>
        <v>No Intent</v>
      </c>
    </row>
    <row r="5488" spans="1:13">
      <c r="A5488">
        <v>11360</v>
      </c>
      <c r="B5488" t="s">
        <v>15</v>
      </c>
      <c r="C5488" t="s">
        <v>22</v>
      </c>
      <c r="D5488" s="3">
        <v>1453.99629951208</v>
      </c>
      <c r="E5488">
        <v>31</v>
      </c>
      <c r="F5488" s="5" t="str">
        <f t="shared" si="344"/>
        <v>Adult</v>
      </c>
      <c r="G5488" t="s">
        <v>9020</v>
      </c>
      <c r="H5488">
        <v>16</v>
      </c>
      <c r="I5488" t="str">
        <f t="shared" si="341"/>
        <v>Very Frequent Buyer</v>
      </c>
      <c r="J5488">
        <v>2</v>
      </c>
      <c r="K5488" t="str">
        <f t="shared" si="342"/>
        <v>Unsatisfied</v>
      </c>
      <c r="L5488">
        <v>1</v>
      </c>
      <c r="M5488" t="str">
        <f t="shared" si="343"/>
        <v>Intent to Purchase</v>
      </c>
    </row>
    <row r="5489" spans="1:13">
      <c r="A5489">
        <v>11361</v>
      </c>
      <c r="B5489" t="s">
        <v>31</v>
      </c>
      <c r="C5489" t="s">
        <v>10</v>
      </c>
      <c r="D5489" s="3">
        <v>213.742054793573</v>
      </c>
      <c r="E5489">
        <v>26</v>
      </c>
      <c r="F5489" s="5" t="str">
        <f t="shared" si="344"/>
        <v>Young Adult</v>
      </c>
      <c r="G5489" t="s">
        <v>9020</v>
      </c>
      <c r="H5489">
        <v>15</v>
      </c>
      <c r="I5489" t="str">
        <f t="shared" si="341"/>
        <v>Very Frequent Buyer</v>
      </c>
      <c r="J5489">
        <v>4</v>
      </c>
      <c r="K5489" t="str">
        <f t="shared" si="342"/>
        <v>Satisfied</v>
      </c>
      <c r="L5489">
        <v>1</v>
      </c>
      <c r="M5489" t="str">
        <f t="shared" si="343"/>
        <v>Intent to Purchase</v>
      </c>
    </row>
    <row r="5490" spans="1:13">
      <c r="A5490">
        <v>11362</v>
      </c>
      <c r="B5490" t="s">
        <v>12</v>
      </c>
      <c r="C5490" t="s">
        <v>28</v>
      </c>
      <c r="D5490" s="3">
        <v>343.07806654685101</v>
      </c>
      <c r="E5490">
        <v>27</v>
      </c>
      <c r="F5490" s="5" t="str">
        <f t="shared" si="344"/>
        <v>Young Adult</v>
      </c>
      <c r="G5490" t="s">
        <v>9020</v>
      </c>
      <c r="H5490">
        <v>12</v>
      </c>
      <c r="I5490" t="str">
        <f t="shared" si="341"/>
        <v>Frequent Buyer</v>
      </c>
      <c r="J5490">
        <v>3</v>
      </c>
      <c r="K5490" t="str">
        <f t="shared" si="342"/>
        <v>Neutral</v>
      </c>
      <c r="L5490">
        <v>0</v>
      </c>
      <c r="M5490" t="str">
        <f t="shared" si="343"/>
        <v>No Intent</v>
      </c>
    </row>
    <row r="5491" spans="1:13">
      <c r="A5491">
        <v>11363</v>
      </c>
      <c r="B5491" t="s">
        <v>24</v>
      </c>
      <c r="C5491" t="s">
        <v>18</v>
      </c>
      <c r="D5491" s="3">
        <v>146.306553746183</v>
      </c>
      <c r="E5491">
        <v>43</v>
      </c>
      <c r="F5491" s="5" t="str">
        <f t="shared" si="344"/>
        <v>Middle aged</v>
      </c>
      <c r="G5491" t="s">
        <v>9020</v>
      </c>
      <c r="H5491">
        <v>4</v>
      </c>
      <c r="I5491" t="str">
        <f t="shared" si="341"/>
        <v>Regular Buyer</v>
      </c>
      <c r="J5491">
        <v>2</v>
      </c>
      <c r="K5491" t="str">
        <f t="shared" si="342"/>
        <v>Unsatisfied</v>
      </c>
      <c r="L5491">
        <v>1</v>
      </c>
      <c r="M5491" t="str">
        <f t="shared" si="343"/>
        <v>Intent to Purchase</v>
      </c>
    </row>
    <row r="5492" spans="1:13">
      <c r="A5492">
        <v>11364</v>
      </c>
      <c r="B5492" t="s">
        <v>24</v>
      </c>
      <c r="C5492" t="s">
        <v>22</v>
      </c>
      <c r="D5492" s="3">
        <v>490.74583060265002</v>
      </c>
      <c r="E5492">
        <v>31</v>
      </c>
      <c r="F5492" s="5" t="str">
        <f t="shared" si="344"/>
        <v>Adult</v>
      </c>
      <c r="G5492" t="s">
        <v>9020</v>
      </c>
      <c r="H5492">
        <v>15</v>
      </c>
      <c r="I5492" t="str">
        <f t="shared" si="341"/>
        <v>Very Frequent Buyer</v>
      </c>
      <c r="J5492">
        <v>1</v>
      </c>
      <c r="K5492" t="str">
        <f t="shared" si="342"/>
        <v>Unsatisfied</v>
      </c>
      <c r="L5492">
        <v>1</v>
      </c>
      <c r="M5492" t="str">
        <f t="shared" si="343"/>
        <v>Intent to Purchase</v>
      </c>
    </row>
    <row r="5493" spans="1:13">
      <c r="A5493">
        <v>11365</v>
      </c>
      <c r="B5493" t="s">
        <v>9</v>
      </c>
      <c r="C5493" t="s">
        <v>13</v>
      </c>
      <c r="D5493" s="3">
        <v>690.98378636427697</v>
      </c>
      <c r="E5493">
        <v>59</v>
      </c>
      <c r="F5493" s="5" t="str">
        <f t="shared" si="344"/>
        <v>Mature Adult</v>
      </c>
      <c r="G5493" t="s">
        <v>9019</v>
      </c>
      <c r="H5493">
        <v>1</v>
      </c>
      <c r="I5493" t="str">
        <f t="shared" si="341"/>
        <v>Rare Buyer</v>
      </c>
      <c r="J5493">
        <v>5</v>
      </c>
      <c r="K5493" t="str">
        <f t="shared" si="342"/>
        <v>Satisfied</v>
      </c>
      <c r="L5493">
        <v>1</v>
      </c>
      <c r="M5493" t="str">
        <f t="shared" si="343"/>
        <v>Intent to Purchase</v>
      </c>
    </row>
    <row r="5494" spans="1:13">
      <c r="A5494">
        <v>11366</v>
      </c>
      <c r="B5494" t="s">
        <v>24</v>
      </c>
      <c r="C5494" t="s">
        <v>13</v>
      </c>
      <c r="D5494" s="3">
        <v>2689.9337024193501</v>
      </c>
      <c r="E5494">
        <v>18</v>
      </c>
      <c r="F5494" s="5" t="str">
        <f t="shared" si="344"/>
        <v>Adolescent</v>
      </c>
      <c r="G5494" t="s">
        <v>9020</v>
      </c>
      <c r="H5494">
        <v>16</v>
      </c>
      <c r="I5494" t="str">
        <f t="shared" si="341"/>
        <v>Very Frequent Buyer</v>
      </c>
      <c r="J5494">
        <v>3</v>
      </c>
      <c r="K5494" t="str">
        <f t="shared" si="342"/>
        <v>Neutral</v>
      </c>
      <c r="L5494">
        <v>0</v>
      </c>
      <c r="M5494" t="str">
        <f t="shared" si="343"/>
        <v>No Intent</v>
      </c>
    </row>
    <row r="5495" spans="1:13">
      <c r="A5495">
        <v>11367</v>
      </c>
      <c r="B5495" t="s">
        <v>24</v>
      </c>
      <c r="C5495" t="s">
        <v>18</v>
      </c>
      <c r="D5495" s="3">
        <v>1861.01515263434</v>
      </c>
      <c r="E5495">
        <v>50</v>
      </c>
      <c r="F5495" s="5" t="str">
        <f t="shared" si="344"/>
        <v>Mature Adult</v>
      </c>
      <c r="G5495" t="s">
        <v>9020</v>
      </c>
      <c r="H5495">
        <v>4</v>
      </c>
      <c r="I5495" t="str">
        <f t="shared" si="341"/>
        <v>Regular Buyer</v>
      </c>
      <c r="J5495">
        <v>5</v>
      </c>
      <c r="K5495" t="str">
        <f t="shared" si="342"/>
        <v>Satisfied</v>
      </c>
      <c r="L5495">
        <v>1</v>
      </c>
      <c r="M5495" t="str">
        <f t="shared" si="343"/>
        <v>Intent to Purchase</v>
      </c>
    </row>
    <row r="5496" spans="1:13">
      <c r="A5496">
        <v>11368</v>
      </c>
      <c r="B5496" t="s">
        <v>24</v>
      </c>
      <c r="C5496" t="s">
        <v>28</v>
      </c>
      <c r="D5496" s="3">
        <v>1003.45429559133</v>
      </c>
      <c r="E5496">
        <v>45</v>
      </c>
      <c r="F5496" s="5" t="str">
        <f t="shared" si="344"/>
        <v>Middle aged</v>
      </c>
      <c r="G5496" t="s">
        <v>9020</v>
      </c>
      <c r="H5496">
        <v>19</v>
      </c>
      <c r="I5496" t="str">
        <f t="shared" si="341"/>
        <v>Very Frequent Buyer</v>
      </c>
      <c r="J5496">
        <v>1</v>
      </c>
      <c r="K5496" t="str">
        <f t="shared" si="342"/>
        <v>Unsatisfied</v>
      </c>
      <c r="L5496">
        <v>1</v>
      </c>
      <c r="M5496" t="str">
        <f t="shared" si="343"/>
        <v>Intent to Purchase</v>
      </c>
    </row>
    <row r="5497" spans="1:13">
      <c r="A5497">
        <v>11369</v>
      </c>
      <c r="B5497" t="s">
        <v>15</v>
      </c>
      <c r="C5497" t="s">
        <v>22</v>
      </c>
      <c r="D5497" s="3">
        <v>1828.80445833316</v>
      </c>
      <c r="E5497">
        <v>35</v>
      </c>
      <c r="F5497" s="5" t="str">
        <f t="shared" si="344"/>
        <v>Adult</v>
      </c>
      <c r="G5497" t="s">
        <v>9020</v>
      </c>
      <c r="H5497">
        <v>18</v>
      </c>
      <c r="I5497" t="str">
        <f t="shared" si="341"/>
        <v>Very Frequent Buyer</v>
      </c>
      <c r="J5497">
        <v>2</v>
      </c>
      <c r="K5497" t="str">
        <f t="shared" si="342"/>
        <v>Unsatisfied</v>
      </c>
      <c r="L5497">
        <v>1</v>
      </c>
      <c r="M5497" t="str">
        <f t="shared" si="343"/>
        <v>Intent to Purchase</v>
      </c>
    </row>
    <row r="5498" spans="1:13">
      <c r="A5498">
        <v>11370</v>
      </c>
      <c r="B5498" t="s">
        <v>12</v>
      </c>
      <c r="C5498" t="s">
        <v>22</v>
      </c>
      <c r="D5498" s="3">
        <v>2821.4585346982099</v>
      </c>
      <c r="E5498">
        <v>41</v>
      </c>
      <c r="F5498" s="5" t="str">
        <f t="shared" si="344"/>
        <v>Middle aged</v>
      </c>
      <c r="G5498" t="s">
        <v>9020</v>
      </c>
      <c r="H5498">
        <v>4</v>
      </c>
      <c r="I5498" t="str">
        <f t="shared" si="341"/>
        <v>Regular Buyer</v>
      </c>
      <c r="J5498">
        <v>5</v>
      </c>
      <c r="K5498" t="str">
        <f t="shared" si="342"/>
        <v>Satisfied</v>
      </c>
      <c r="L5498">
        <v>1</v>
      </c>
      <c r="M5498" t="str">
        <f t="shared" si="343"/>
        <v>Intent to Purchase</v>
      </c>
    </row>
    <row r="5499" spans="1:13">
      <c r="A5499">
        <v>11371</v>
      </c>
      <c r="B5499" t="s">
        <v>15</v>
      </c>
      <c r="C5499" t="s">
        <v>22</v>
      </c>
      <c r="D5499" s="3">
        <v>2871.04675809521</v>
      </c>
      <c r="E5499">
        <v>60</v>
      </c>
      <c r="F5499" s="5" t="str">
        <f t="shared" si="344"/>
        <v>Senior</v>
      </c>
      <c r="G5499" t="s">
        <v>9020</v>
      </c>
      <c r="H5499">
        <v>11</v>
      </c>
      <c r="I5499" t="str">
        <f t="shared" si="341"/>
        <v>Frequent Buyer</v>
      </c>
      <c r="J5499">
        <v>3</v>
      </c>
      <c r="K5499" t="str">
        <f t="shared" si="342"/>
        <v>Neutral</v>
      </c>
      <c r="L5499">
        <v>1</v>
      </c>
      <c r="M5499" t="str">
        <f t="shared" si="343"/>
        <v>Intent to Purchase</v>
      </c>
    </row>
    <row r="5500" spans="1:13">
      <c r="A5500">
        <v>11372</v>
      </c>
      <c r="B5500" t="s">
        <v>12</v>
      </c>
      <c r="C5500" t="s">
        <v>22</v>
      </c>
      <c r="D5500" s="3">
        <v>675.22905475143796</v>
      </c>
      <c r="E5500">
        <v>40</v>
      </c>
      <c r="F5500" s="5" t="str">
        <f t="shared" si="344"/>
        <v>Middle aged</v>
      </c>
      <c r="G5500" t="s">
        <v>9020</v>
      </c>
      <c r="H5500">
        <v>2</v>
      </c>
      <c r="I5500" t="str">
        <f t="shared" si="341"/>
        <v>Occasional Buyer</v>
      </c>
      <c r="J5500">
        <v>5</v>
      </c>
      <c r="K5500" t="str">
        <f t="shared" si="342"/>
        <v>Satisfied</v>
      </c>
      <c r="L5500">
        <v>1</v>
      </c>
      <c r="M5500" t="str">
        <f t="shared" si="343"/>
        <v>Intent to Purchase</v>
      </c>
    </row>
    <row r="5501" spans="1:13">
      <c r="A5501">
        <v>11373</v>
      </c>
      <c r="B5501" t="s">
        <v>24</v>
      </c>
      <c r="C5501" t="s">
        <v>28</v>
      </c>
      <c r="D5501" s="3">
        <v>454.115288130588</v>
      </c>
      <c r="E5501">
        <v>54</v>
      </c>
      <c r="F5501" s="5" t="str">
        <f t="shared" si="344"/>
        <v>Mature Adult</v>
      </c>
      <c r="G5501" t="s">
        <v>9020</v>
      </c>
      <c r="H5501">
        <v>7</v>
      </c>
      <c r="I5501" t="str">
        <f t="shared" si="341"/>
        <v>Frequent Buyer</v>
      </c>
      <c r="J5501">
        <v>2</v>
      </c>
      <c r="K5501" t="str">
        <f t="shared" si="342"/>
        <v>Unsatisfied</v>
      </c>
      <c r="L5501">
        <v>1</v>
      </c>
      <c r="M5501" t="str">
        <f t="shared" si="343"/>
        <v>Intent to Purchase</v>
      </c>
    </row>
    <row r="5502" spans="1:13">
      <c r="A5502">
        <v>11374</v>
      </c>
      <c r="B5502" t="s">
        <v>31</v>
      </c>
      <c r="C5502" t="s">
        <v>22</v>
      </c>
      <c r="D5502" s="3">
        <v>1173.13419418576</v>
      </c>
      <c r="E5502">
        <v>67</v>
      </c>
      <c r="F5502" s="5" t="str">
        <f t="shared" si="344"/>
        <v>Senior</v>
      </c>
      <c r="G5502" t="s">
        <v>9020</v>
      </c>
      <c r="H5502">
        <v>13</v>
      </c>
      <c r="I5502" t="str">
        <f t="shared" si="341"/>
        <v>Very Frequent Buyer</v>
      </c>
      <c r="J5502">
        <v>4</v>
      </c>
      <c r="K5502" t="str">
        <f t="shared" si="342"/>
        <v>Satisfied</v>
      </c>
      <c r="L5502">
        <v>1</v>
      </c>
      <c r="M5502" t="str">
        <f t="shared" si="343"/>
        <v>Intent to Purchase</v>
      </c>
    </row>
    <row r="5503" spans="1:13">
      <c r="A5503">
        <v>11375</v>
      </c>
      <c r="B5503" t="s">
        <v>24</v>
      </c>
      <c r="C5503" t="s">
        <v>18</v>
      </c>
      <c r="D5503" s="3">
        <v>2552.51992399759</v>
      </c>
      <c r="E5503">
        <v>42</v>
      </c>
      <c r="F5503" s="5" t="str">
        <f t="shared" si="344"/>
        <v>Middle aged</v>
      </c>
      <c r="G5503" t="s">
        <v>9019</v>
      </c>
      <c r="H5503">
        <v>8</v>
      </c>
      <c r="I5503" t="str">
        <f t="shared" si="341"/>
        <v>Frequent Buyer</v>
      </c>
      <c r="J5503">
        <v>1</v>
      </c>
      <c r="K5503" t="str">
        <f t="shared" si="342"/>
        <v>Unsatisfied</v>
      </c>
      <c r="L5503">
        <v>0</v>
      </c>
      <c r="M5503" t="str">
        <f t="shared" si="343"/>
        <v>No Intent</v>
      </c>
    </row>
    <row r="5504" spans="1:13">
      <c r="A5504">
        <v>11376</v>
      </c>
      <c r="B5504" t="s">
        <v>12</v>
      </c>
      <c r="C5504" t="s">
        <v>13</v>
      </c>
      <c r="D5504" s="3">
        <v>2408.6117836602498</v>
      </c>
      <c r="E5504">
        <v>35</v>
      </c>
      <c r="F5504" s="5" t="str">
        <f t="shared" si="344"/>
        <v>Adult</v>
      </c>
      <c r="G5504" t="s">
        <v>9019</v>
      </c>
      <c r="H5504">
        <v>14</v>
      </c>
      <c r="I5504" t="str">
        <f t="shared" si="341"/>
        <v>Very Frequent Buyer</v>
      </c>
      <c r="J5504">
        <v>3</v>
      </c>
      <c r="K5504" t="str">
        <f t="shared" si="342"/>
        <v>Neutral</v>
      </c>
      <c r="L5504">
        <v>0</v>
      </c>
      <c r="M5504" t="str">
        <f t="shared" si="343"/>
        <v>No Intent</v>
      </c>
    </row>
    <row r="5505" spans="1:13">
      <c r="A5505">
        <v>11377</v>
      </c>
      <c r="B5505" t="s">
        <v>24</v>
      </c>
      <c r="C5505" t="s">
        <v>28</v>
      </c>
      <c r="D5505" s="3">
        <v>235.76394686382201</v>
      </c>
      <c r="E5505">
        <v>55</v>
      </c>
      <c r="F5505" s="5" t="str">
        <f t="shared" si="344"/>
        <v>Mature Adult</v>
      </c>
      <c r="G5505" t="s">
        <v>9020</v>
      </c>
      <c r="H5505">
        <v>8</v>
      </c>
      <c r="I5505" t="str">
        <f t="shared" si="341"/>
        <v>Frequent Buyer</v>
      </c>
      <c r="J5505">
        <v>5</v>
      </c>
      <c r="K5505" t="str">
        <f t="shared" si="342"/>
        <v>Satisfied</v>
      </c>
      <c r="L5505">
        <v>1</v>
      </c>
      <c r="M5505" t="str">
        <f t="shared" si="343"/>
        <v>Intent to Purchase</v>
      </c>
    </row>
    <row r="5506" spans="1:13">
      <c r="A5506">
        <v>11378</v>
      </c>
      <c r="B5506" t="s">
        <v>31</v>
      </c>
      <c r="C5506" t="s">
        <v>10</v>
      </c>
      <c r="D5506" s="3">
        <v>2159.71998494952</v>
      </c>
      <c r="E5506">
        <v>52</v>
      </c>
      <c r="F5506" s="5" t="str">
        <f t="shared" si="344"/>
        <v>Mature Adult</v>
      </c>
      <c r="G5506" t="s">
        <v>9019</v>
      </c>
      <c r="H5506">
        <v>1</v>
      </c>
      <c r="I5506" t="str">
        <f t="shared" ref="I5506:I5569" si="345">IF(H5506=0, "No Purchases",
IF(H5506&lt;=1, "Rare Buyer",
IF(H5506&lt;=3, "Occasional Buyer",
IF(H5506&lt;=6, "Regular Buyer",
IF(H5506&lt;=12, "Frequent Buyer", "Very Frequent Buyer")))))</f>
        <v>Rare Buyer</v>
      </c>
      <c r="J5506">
        <v>1</v>
      </c>
      <c r="K5506" t="str">
        <f t="shared" ref="K5506:K5569" si="346">IF(J5506&lt;=2, "Unsatisfied",
IF(J5506=3, "Neutral",
IF(J5506&gt;=4, "Satisfied", "N/A")))</f>
        <v>Unsatisfied</v>
      </c>
      <c r="L5506">
        <v>0</v>
      </c>
      <c r="M5506" t="str">
        <f t="shared" ref="M5506:M5569" si="347">IF(L5506=0, "No Intent", IF(L5506=1,"Intent to Purchase", "N/A"))</f>
        <v>No Intent</v>
      </c>
    </row>
    <row r="5507" spans="1:13">
      <c r="A5507">
        <v>11379</v>
      </c>
      <c r="B5507" t="s">
        <v>15</v>
      </c>
      <c r="C5507" t="s">
        <v>18</v>
      </c>
      <c r="D5507" s="3">
        <v>1479.19653159367</v>
      </c>
      <c r="E5507">
        <v>31</v>
      </c>
      <c r="F5507" s="5" t="str">
        <f t="shared" si="344"/>
        <v>Adult</v>
      </c>
      <c r="G5507" t="s">
        <v>9020</v>
      </c>
      <c r="H5507">
        <v>1</v>
      </c>
      <c r="I5507" t="str">
        <f t="shared" si="345"/>
        <v>Rare Buyer</v>
      </c>
      <c r="J5507">
        <v>4</v>
      </c>
      <c r="K5507" t="str">
        <f t="shared" si="346"/>
        <v>Satisfied</v>
      </c>
      <c r="L5507">
        <v>1</v>
      </c>
      <c r="M5507" t="str">
        <f t="shared" si="347"/>
        <v>Intent to Purchase</v>
      </c>
    </row>
    <row r="5508" spans="1:13">
      <c r="A5508">
        <v>11380</v>
      </c>
      <c r="B5508" t="s">
        <v>9</v>
      </c>
      <c r="C5508" t="s">
        <v>28</v>
      </c>
      <c r="D5508" s="3">
        <v>1685.1635266677599</v>
      </c>
      <c r="E5508">
        <v>49</v>
      </c>
      <c r="F5508" s="5" t="str">
        <f t="shared" si="344"/>
        <v>Middle aged</v>
      </c>
      <c r="G5508" t="s">
        <v>9020</v>
      </c>
      <c r="H5508">
        <v>3</v>
      </c>
      <c r="I5508" t="str">
        <f t="shared" si="345"/>
        <v>Occasional Buyer</v>
      </c>
      <c r="J5508">
        <v>4</v>
      </c>
      <c r="K5508" t="str">
        <f t="shared" si="346"/>
        <v>Satisfied</v>
      </c>
      <c r="L5508">
        <v>1</v>
      </c>
      <c r="M5508" t="str">
        <f t="shared" si="347"/>
        <v>Intent to Purchase</v>
      </c>
    </row>
    <row r="5509" spans="1:13">
      <c r="A5509">
        <v>11381</v>
      </c>
      <c r="B5509" t="s">
        <v>15</v>
      </c>
      <c r="C5509" t="s">
        <v>22</v>
      </c>
      <c r="D5509" s="3">
        <v>367.81858729695199</v>
      </c>
      <c r="E5509">
        <v>63</v>
      </c>
      <c r="F5509" s="5" t="str">
        <f t="shared" si="344"/>
        <v>Senior</v>
      </c>
      <c r="G5509" t="s">
        <v>9020</v>
      </c>
      <c r="H5509">
        <v>6</v>
      </c>
      <c r="I5509" t="str">
        <f t="shared" si="345"/>
        <v>Regular Buyer</v>
      </c>
      <c r="J5509">
        <v>4</v>
      </c>
      <c r="K5509" t="str">
        <f t="shared" si="346"/>
        <v>Satisfied</v>
      </c>
      <c r="L5509">
        <v>1</v>
      </c>
      <c r="M5509" t="str">
        <f t="shared" si="347"/>
        <v>Intent to Purchase</v>
      </c>
    </row>
    <row r="5510" spans="1:13">
      <c r="A5510">
        <v>11382</v>
      </c>
      <c r="B5510" t="s">
        <v>15</v>
      </c>
      <c r="C5510" t="s">
        <v>28</v>
      </c>
      <c r="D5510" s="3">
        <v>2614.0898617822199</v>
      </c>
      <c r="E5510">
        <v>65</v>
      </c>
      <c r="F5510" s="5" t="str">
        <f t="shared" si="344"/>
        <v>Senior</v>
      </c>
      <c r="G5510" t="s">
        <v>9020</v>
      </c>
      <c r="H5510">
        <v>18</v>
      </c>
      <c r="I5510" t="str">
        <f t="shared" si="345"/>
        <v>Very Frequent Buyer</v>
      </c>
      <c r="J5510">
        <v>4</v>
      </c>
      <c r="K5510" t="str">
        <f t="shared" si="346"/>
        <v>Satisfied</v>
      </c>
      <c r="L5510">
        <v>1</v>
      </c>
      <c r="M5510" t="str">
        <f t="shared" si="347"/>
        <v>Intent to Purchase</v>
      </c>
    </row>
    <row r="5511" spans="1:13">
      <c r="A5511">
        <v>11383</v>
      </c>
      <c r="B5511" t="s">
        <v>9</v>
      </c>
      <c r="C5511" t="s">
        <v>13</v>
      </c>
      <c r="D5511" s="3">
        <v>2756.59824967236</v>
      </c>
      <c r="E5511">
        <v>40</v>
      </c>
      <c r="F5511" s="5" t="str">
        <f t="shared" si="344"/>
        <v>Middle aged</v>
      </c>
      <c r="G5511" t="s">
        <v>9020</v>
      </c>
      <c r="H5511">
        <v>18</v>
      </c>
      <c r="I5511" t="str">
        <f t="shared" si="345"/>
        <v>Very Frequent Buyer</v>
      </c>
      <c r="J5511">
        <v>2</v>
      </c>
      <c r="K5511" t="str">
        <f t="shared" si="346"/>
        <v>Unsatisfied</v>
      </c>
      <c r="L5511">
        <v>1</v>
      </c>
      <c r="M5511" t="str">
        <f t="shared" si="347"/>
        <v>Intent to Purchase</v>
      </c>
    </row>
    <row r="5512" spans="1:13">
      <c r="A5512">
        <v>11384</v>
      </c>
      <c r="B5512" t="s">
        <v>24</v>
      </c>
      <c r="C5512" t="s">
        <v>22</v>
      </c>
      <c r="D5512" s="3">
        <v>1179.1099857939</v>
      </c>
      <c r="E5512">
        <v>58</v>
      </c>
      <c r="F5512" s="5" t="str">
        <f t="shared" si="344"/>
        <v>Mature Adult</v>
      </c>
      <c r="G5512" t="s">
        <v>9020</v>
      </c>
      <c r="H5512">
        <v>13</v>
      </c>
      <c r="I5512" t="str">
        <f t="shared" si="345"/>
        <v>Very Frequent Buyer</v>
      </c>
      <c r="J5512">
        <v>5</v>
      </c>
      <c r="K5512" t="str">
        <f t="shared" si="346"/>
        <v>Satisfied</v>
      </c>
      <c r="L5512">
        <v>1</v>
      </c>
      <c r="M5512" t="str">
        <f t="shared" si="347"/>
        <v>Intent to Purchase</v>
      </c>
    </row>
    <row r="5513" spans="1:13">
      <c r="A5513">
        <v>11385</v>
      </c>
      <c r="B5513" t="s">
        <v>24</v>
      </c>
      <c r="C5513" t="s">
        <v>22</v>
      </c>
      <c r="D5513" s="3">
        <v>2591.5455220142198</v>
      </c>
      <c r="E5513">
        <v>66</v>
      </c>
      <c r="F5513" s="5" t="str">
        <f t="shared" si="344"/>
        <v>Senior</v>
      </c>
      <c r="G5513" t="s">
        <v>9019</v>
      </c>
      <c r="H5513">
        <v>16</v>
      </c>
      <c r="I5513" t="str">
        <f t="shared" si="345"/>
        <v>Very Frequent Buyer</v>
      </c>
      <c r="J5513">
        <v>2</v>
      </c>
      <c r="K5513" t="str">
        <f t="shared" si="346"/>
        <v>Unsatisfied</v>
      </c>
      <c r="L5513">
        <v>0</v>
      </c>
      <c r="M5513" t="str">
        <f t="shared" si="347"/>
        <v>No Intent</v>
      </c>
    </row>
    <row r="5514" spans="1:13">
      <c r="A5514">
        <v>11386</v>
      </c>
      <c r="B5514" t="s">
        <v>24</v>
      </c>
      <c r="C5514" t="s">
        <v>28</v>
      </c>
      <c r="D5514" s="3">
        <v>270.709017310165</v>
      </c>
      <c r="E5514">
        <v>47</v>
      </c>
      <c r="F5514" s="5" t="str">
        <f t="shared" si="344"/>
        <v>Middle aged</v>
      </c>
      <c r="G5514" t="s">
        <v>9019</v>
      </c>
      <c r="H5514">
        <v>8</v>
      </c>
      <c r="I5514" t="str">
        <f t="shared" si="345"/>
        <v>Frequent Buyer</v>
      </c>
      <c r="J5514">
        <v>4</v>
      </c>
      <c r="K5514" t="str">
        <f t="shared" si="346"/>
        <v>Satisfied</v>
      </c>
      <c r="L5514">
        <v>1</v>
      </c>
      <c r="M5514" t="str">
        <f t="shared" si="347"/>
        <v>Intent to Purchase</v>
      </c>
    </row>
    <row r="5515" spans="1:13">
      <c r="A5515">
        <v>11387</v>
      </c>
      <c r="B5515" t="s">
        <v>12</v>
      </c>
      <c r="C5515" t="s">
        <v>28</v>
      </c>
      <c r="D5515" s="3">
        <v>2015.7310659149</v>
      </c>
      <c r="E5515">
        <v>23</v>
      </c>
      <c r="F5515" s="5" t="str">
        <f t="shared" si="344"/>
        <v>Young Adult</v>
      </c>
      <c r="G5515" t="s">
        <v>9020</v>
      </c>
      <c r="H5515">
        <v>7</v>
      </c>
      <c r="I5515" t="str">
        <f t="shared" si="345"/>
        <v>Frequent Buyer</v>
      </c>
      <c r="J5515">
        <v>4</v>
      </c>
      <c r="K5515" t="str">
        <f t="shared" si="346"/>
        <v>Satisfied</v>
      </c>
      <c r="L5515">
        <v>1</v>
      </c>
      <c r="M5515" t="str">
        <f t="shared" si="347"/>
        <v>Intent to Purchase</v>
      </c>
    </row>
    <row r="5516" spans="1:13">
      <c r="A5516">
        <v>11388</v>
      </c>
      <c r="B5516" t="s">
        <v>12</v>
      </c>
      <c r="C5516" t="s">
        <v>18</v>
      </c>
      <c r="D5516" s="3">
        <v>499.425217016266</v>
      </c>
      <c r="E5516">
        <v>53</v>
      </c>
      <c r="F5516" s="5" t="str">
        <f t="shared" si="344"/>
        <v>Mature Adult</v>
      </c>
      <c r="G5516" t="s">
        <v>9019</v>
      </c>
      <c r="H5516">
        <v>9</v>
      </c>
      <c r="I5516" t="str">
        <f t="shared" si="345"/>
        <v>Frequent Buyer</v>
      </c>
      <c r="J5516">
        <v>5</v>
      </c>
      <c r="K5516" t="str">
        <f t="shared" si="346"/>
        <v>Satisfied</v>
      </c>
      <c r="L5516">
        <v>1</v>
      </c>
      <c r="M5516" t="str">
        <f t="shared" si="347"/>
        <v>Intent to Purchase</v>
      </c>
    </row>
    <row r="5517" spans="1:13">
      <c r="A5517">
        <v>11389</v>
      </c>
      <c r="B5517" t="s">
        <v>31</v>
      </c>
      <c r="C5517" t="s">
        <v>10</v>
      </c>
      <c r="D5517" s="3">
        <v>595.64296504305003</v>
      </c>
      <c r="E5517">
        <v>66</v>
      </c>
      <c r="F5517" s="5" t="str">
        <f t="shared" si="344"/>
        <v>Senior</v>
      </c>
      <c r="G5517" t="s">
        <v>9020</v>
      </c>
      <c r="H5517">
        <v>16</v>
      </c>
      <c r="I5517" t="str">
        <f t="shared" si="345"/>
        <v>Very Frequent Buyer</v>
      </c>
      <c r="J5517">
        <v>1</v>
      </c>
      <c r="K5517" t="str">
        <f t="shared" si="346"/>
        <v>Unsatisfied</v>
      </c>
      <c r="L5517">
        <v>1</v>
      </c>
      <c r="M5517" t="str">
        <f t="shared" si="347"/>
        <v>Intent to Purchase</v>
      </c>
    </row>
    <row r="5518" spans="1:13">
      <c r="A5518">
        <v>11390</v>
      </c>
      <c r="B5518" t="s">
        <v>24</v>
      </c>
      <c r="C5518" t="s">
        <v>10</v>
      </c>
      <c r="D5518" s="3">
        <v>2500.1609507612402</v>
      </c>
      <c r="E5518">
        <v>50</v>
      </c>
      <c r="F5518" s="5" t="str">
        <f t="shared" si="344"/>
        <v>Mature Adult</v>
      </c>
      <c r="G5518" t="s">
        <v>9020</v>
      </c>
      <c r="H5518">
        <v>18</v>
      </c>
      <c r="I5518" t="str">
        <f t="shared" si="345"/>
        <v>Very Frequent Buyer</v>
      </c>
      <c r="J5518">
        <v>1</v>
      </c>
      <c r="K5518" t="str">
        <f t="shared" si="346"/>
        <v>Unsatisfied</v>
      </c>
      <c r="L5518">
        <v>1</v>
      </c>
      <c r="M5518" t="str">
        <f t="shared" si="347"/>
        <v>Intent to Purchase</v>
      </c>
    </row>
    <row r="5519" spans="1:13">
      <c r="A5519">
        <v>11391</v>
      </c>
      <c r="B5519" t="s">
        <v>12</v>
      </c>
      <c r="C5519" t="s">
        <v>13</v>
      </c>
      <c r="D5519" s="3">
        <v>1367.0531916582199</v>
      </c>
      <c r="E5519">
        <v>25</v>
      </c>
      <c r="F5519" s="5" t="str">
        <f t="shared" si="344"/>
        <v>Young Adult</v>
      </c>
      <c r="G5519" t="s">
        <v>9019</v>
      </c>
      <c r="H5519">
        <v>14</v>
      </c>
      <c r="I5519" t="str">
        <f t="shared" si="345"/>
        <v>Very Frequent Buyer</v>
      </c>
      <c r="J5519">
        <v>1</v>
      </c>
      <c r="K5519" t="str">
        <f t="shared" si="346"/>
        <v>Unsatisfied</v>
      </c>
      <c r="L5519">
        <v>0</v>
      </c>
      <c r="M5519" t="str">
        <f t="shared" si="347"/>
        <v>No Intent</v>
      </c>
    </row>
    <row r="5520" spans="1:13">
      <c r="A5520">
        <v>11392</v>
      </c>
      <c r="B5520" t="s">
        <v>31</v>
      </c>
      <c r="C5520" t="s">
        <v>13</v>
      </c>
      <c r="D5520" s="3">
        <v>1987.5277210208101</v>
      </c>
      <c r="E5520">
        <v>28</v>
      </c>
      <c r="F5520" s="5" t="str">
        <f t="shared" si="344"/>
        <v>Young Adult</v>
      </c>
      <c r="G5520" t="s">
        <v>9019</v>
      </c>
      <c r="H5520">
        <v>12</v>
      </c>
      <c r="I5520" t="str">
        <f t="shared" si="345"/>
        <v>Frequent Buyer</v>
      </c>
      <c r="J5520">
        <v>1</v>
      </c>
      <c r="K5520" t="str">
        <f t="shared" si="346"/>
        <v>Unsatisfied</v>
      </c>
      <c r="L5520">
        <v>0</v>
      </c>
      <c r="M5520" t="str">
        <f t="shared" si="347"/>
        <v>No Intent</v>
      </c>
    </row>
    <row r="5521" spans="1:13">
      <c r="A5521">
        <v>11393</v>
      </c>
      <c r="B5521" t="s">
        <v>31</v>
      </c>
      <c r="C5521" t="s">
        <v>28</v>
      </c>
      <c r="D5521" s="3">
        <v>310.22747310200299</v>
      </c>
      <c r="E5521">
        <v>51</v>
      </c>
      <c r="F5521" s="5" t="str">
        <f t="shared" si="344"/>
        <v>Mature Adult</v>
      </c>
      <c r="G5521" t="s">
        <v>9020</v>
      </c>
      <c r="H5521">
        <v>6</v>
      </c>
      <c r="I5521" t="str">
        <f t="shared" si="345"/>
        <v>Regular Buyer</v>
      </c>
      <c r="J5521">
        <v>4</v>
      </c>
      <c r="K5521" t="str">
        <f t="shared" si="346"/>
        <v>Satisfied</v>
      </c>
      <c r="L5521">
        <v>1</v>
      </c>
      <c r="M5521" t="str">
        <f t="shared" si="347"/>
        <v>Intent to Purchase</v>
      </c>
    </row>
    <row r="5522" spans="1:13">
      <c r="A5522">
        <v>11394</v>
      </c>
      <c r="B5522" t="s">
        <v>31</v>
      </c>
      <c r="C5522" t="s">
        <v>18</v>
      </c>
      <c r="D5522" s="3">
        <v>308.17285635281797</v>
      </c>
      <c r="E5522">
        <v>44</v>
      </c>
      <c r="F5522" s="5" t="str">
        <f t="shared" si="344"/>
        <v>Middle aged</v>
      </c>
      <c r="G5522" t="s">
        <v>9020</v>
      </c>
      <c r="H5522">
        <v>13</v>
      </c>
      <c r="I5522" t="str">
        <f t="shared" si="345"/>
        <v>Very Frequent Buyer</v>
      </c>
      <c r="J5522">
        <v>1</v>
      </c>
      <c r="K5522" t="str">
        <f t="shared" si="346"/>
        <v>Unsatisfied</v>
      </c>
      <c r="L5522">
        <v>1</v>
      </c>
      <c r="M5522" t="str">
        <f t="shared" si="347"/>
        <v>Intent to Purchase</v>
      </c>
    </row>
    <row r="5523" spans="1:13">
      <c r="A5523">
        <v>11395</v>
      </c>
      <c r="B5523" t="s">
        <v>9</v>
      </c>
      <c r="C5523" t="s">
        <v>10</v>
      </c>
      <c r="D5523" s="3">
        <v>997.31459070797598</v>
      </c>
      <c r="E5523">
        <v>40</v>
      </c>
      <c r="F5523" s="5" t="str">
        <f t="shared" si="344"/>
        <v>Middle aged</v>
      </c>
      <c r="G5523" t="s">
        <v>9020</v>
      </c>
      <c r="H5523">
        <v>17</v>
      </c>
      <c r="I5523" t="str">
        <f t="shared" si="345"/>
        <v>Very Frequent Buyer</v>
      </c>
      <c r="J5523">
        <v>5</v>
      </c>
      <c r="K5523" t="str">
        <f t="shared" si="346"/>
        <v>Satisfied</v>
      </c>
      <c r="L5523">
        <v>1</v>
      </c>
      <c r="M5523" t="str">
        <f t="shared" si="347"/>
        <v>Intent to Purchase</v>
      </c>
    </row>
    <row r="5524" spans="1:13">
      <c r="A5524">
        <v>11396</v>
      </c>
      <c r="B5524" t="s">
        <v>31</v>
      </c>
      <c r="C5524" t="s">
        <v>13</v>
      </c>
      <c r="D5524" s="3">
        <v>1602.76364827407</v>
      </c>
      <c r="E5524">
        <v>56</v>
      </c>
      <c r="F5524" s="5" t="str">
        <f t="shared" si="344"/>
        <v>Mature Adult</v>
      </c>
      <c r="G5524" t="s">
        <v>9019</v>
      </c>
      <c r="H5524">
        <v>5</v>
      </c>
      <c r="I5524" t="str">
        <f t="shared" si="345"/>
        <v>Regular Buyer</v>
      </c>
      <c r="J5524">
        <v>2</v>
      </c>
      <c r="K5524" t="str">
        <f t="shared" si="346"/>
        <v>Unsatisfied</v>
      </c>
      <c r="L5524">
        <v>0</v>
      </c>
      <c r="M5524" t="str">
        <f t="shared" si="347"/>
        <v>No Intent</v>
      </c>
    </row>
    <row r="5525" spans="1:13">
      <c r="A5525">
        <v>11397</v>
      </c>
      <c r="B5525" t="s">
        <v>9</v>
      </c>
      <c r="C5525" t="s">
        <v>18</v>
      </c>
      <c r="D5525" s="3">
        <v>418.47817294447799</v>
      </c>
      <c r="E5525">
        <v>66</v>
      </c>
      <c r="F5525" s="5" t="str">
        <f t="shared" si="344"/>
        <v>Senior</v>
      </c>
      <c r="G5525" t="s">
        <v>9020</v>
      </c>
      <c r="H5525">
        <v>5</v>
      </c>
      <c r="I5525" t="str">
        <f t="shared" si="345"/>
        <v>Regular Buyer</v>
      </c>
      <c r="J5525">
        <v>3</v>
      </c>
      <c r="K5525" t="str">
        <f t="shared" si="346"/>
        <v>Neutral</v>
      </c>
      <c r="L5525">
        <v>1</v>
      </c>
      <c r="M5525" t="str">
        <f t="shared" si="347"/>
        <v>Intent to Purchase</v>
      </c>
    </row>
    <row r="5526" spans="1:13">
      <c r="A5526">
        <v>11398</v>
      </c>
      <c r="B5526" t="s">
        <v>9</v>
      </c>
      <c r="C5526" t="s">
        <v>13</v>
      </c>
      <c r="D5526" s="3">
        <v>206.201983727499</v>
      </c>
      <c r="E5526">
        <v>50</v>
      </c>
      <c r="F5526" s="5" t="str">
        <f t="shared" si="344"/>
        <v>Mature Adult</v>
      </c>
      <c r="G5526" t="s">
        <v>9019</v>
      </c>
      <c r="H5526">
        <v>3</v>
      </c>
      <c r="I5526" t="str">
        <f t="shared" si="345"/>
        <v>Occasional Buyer</v>
      </c>
      <c r="J5526">
        <v>1</v>
      </c>
      <c r="K5526" t="str">
        <f t="shared" si="346"/>
        <v>Unsatisfied</v>
      </c>
      <c r="L5526">
        <v>0</v>
      </c>
      <c r="M5526" t="str">
        <f t="shared" si="347"/>
        <v>No Intent</v>
      </c>
    </row>
    <row r="5527" spans="1:13">
      <c r="A5527">
        <v>11399</v>
      </c>
      <c r="B5527" t="s">
        <v>24</v>
      </c>
      <c r="C5527" t="s">
        <v>18</v>
      </c>
      <c r="D5527" s="3">
        <v>482.52112461547301</v>
      </c>
      <c r="E5527">
        <v>63</v>
      </c>
      <c r="F5527" s="5" t="str">
        <f t="shared" si="344"/>
        <v>Senior</v>
      </c>
      <c r="G5527" t="s">
        <v>9020</v>
      </c>
      <c r="H5527">
        <v>16</v>
      </c>
      <c r="I5527" t="str">
        <f t="shared" si="345"/>
        <v>Very Frequent Buyer</v>
      </c>
      <c r="J5527">
        <v>3</v>
      </c>
      <c r="K5527" t="str">
        <f t="shared" si="346"/>
        <v>Neutral</v>
      </c>
      <c r="L5527">
        <v>1</v>
      </c>
      <c r="M5527" t="str">
        <f t="shared" si="347"/>
        <v>Intent to Purchase</v>
      </c>
    </row>
    <row r="5528" spans="1:13">
      <c r="A5528">
        <v>11400</v>
      </c>
      <c r="B5528" t="s">
        <v>9</v>
      </c>
      <c r="C5528" t="s">
        <v>22</v>
      </c>
      <c r="D5528" s="3">
        <v>1065.4793433100101</v>
      </c>
      <c r="E5528">
        <v>38</v>
      </c>
      <c r="F5528" s="5" t="str">
        <f t="shared" si="344"/>
        <v>Adult</v>
      </c>
      <c r="G5528" t="s">
        <v>9020</v>
      </c>
      <c r="H5528">
        <v>15</v>
      </c>
      <c r="I5528" t="str">
        <f t="shared" si="345"/>
        <v>Very Frequent Buyer</v>
      </c>
      <c r="J5528">
        <v>4</v>
      </c>
      <c r="K5528" t="str">
        <f t="shared" si="346"/>
        <v>Satisfied</v>
      </c>
      <c r="L5528">
        <v>1</v>
      </c>
      <c r="M5528" t="str">
        <f t="shared" si="347"/>
        <v>Intent to Purchase</v>
      </c>
    </row>
    <row r="5529" spans="1:13">
      <c r="A5529">
        <v>11401</v>
      </c>
      <c r="B5529" t="s">
        <v>12</v>
      </c>
      <c r="C5529" t="s">
        <v>28</v>
      </c>
      <c r="D5529" s="3">
        <v>769.966236481941</v>
      </c>
      <c r="E5529">
        <v>27</v>
      </c>
      <c r="F5529" s="5" t="str">
        <f t="shared" si="344"/>
        <v>Young Adult</v>
      </c>
      <c r="G5529" t="s">
        <v>9019</v>
      </c>
      <c r="H5529">
        <v>15</v>
      </c>
      <c r="I5529" t="str">
        <f t="shared" si="345"/>
        <v>Very Frequent Buyer</v>
      </c>
      <c r="J5529">
        <v>5</v>
      </c>
      <c r="K5529" t="str">
        <f t="shared" si="346"/>
        <v>Satisfied</v>
      </c>
      <c r="L5529">
        <v>0</v>
      </c>
      <c r="M5529" t="str">
        <f t="shared" si="347"/>
        <v>No Intent</v>
      </c>
    </row>
    <row r="5530" spans="1:13">
      <c r="A5530">
        <v>11402</v>
      </c>
      <c r="B5530" t="s">
        <v>9</v>
      </c>
      <c r="C5530" t="s">
        <v>22</v>
      </c>
      <c r="D5530" s="3">
        <v>1062.7674349127401</v>
      </c>
      <c r="E5530">
        <v>50</v>
      </c>
      <c r="F5530" s="5" t="str">
        <f t="shared" si="344"/>
        <v>Mature Adult</v>
      </c>
      <c r="G5530" t="s">
        <v>9019</v>
      </c>
      <c r="H5530">
        <v>12</v>
      </c>
      <c r="I5530" t="str">
        <f t="shared" si="345"/>
        <v>Frequent Buyer</v>
      </c>
      <c r="J5530">
        <v>4</v>
      </c>
      <c r="K5530" t="str">
        <f t="shared" si="346"/>
        <v>Satisfied</v>
      </c>
      <c r="L5530">
        <v>1</v>
      </c>
      <c r="M5530" t="str">
        <f t="shared" si="347"/>
        <v>Intent to Purchase</v>
      </c>
    </row>
    <row r="5531" spans="1:13">
      <c r="A5531">
        <v>11403</v>
      </c>
      <c r="B5531" t="s">
        <v>9</v>
      </c>
      <c r="C5531" t="s">
        <v>28</v>
      </c>
      <c r="D5531" s="3">
        <v>2317.7104590075601</v>
      </c>
      <c r="E5531">
        <v>44</v>
      </c>
      <c r="F5531" s="5" t="str">
        <f t="shared" si="344"/>
        <v>Middle aged</v>
      </c>
      <c r="G5531" t="s">
        <v>9020</v>
      </c>
      <c r="H5531">
        <v>18</v>
      </c>
      <c r="I5531" t="str">
        <f t="shared" si="345"/>
        <v>Very Frequent Buyer</v>
      </c>
      <c r="J5531">
        <v>1</v>
      </c>
      <c r="K5531" t="str">
        <f t="shared" si="346"/>
        <v>Unsatisfied</v>
      </c>
      <c r="L5531">
        <v>1</v>
      </c>
      <c r="M5531" t="str">
        <f t="shared" si="347"/>
        <v>Intent to Purchase</v>
      </c>
    </row>
    <row r="5532" spans="1:13">
      <c r="A5532">
        <v>11404</v>
      </c>
      <c r="B5532" t="s">
        <v>12</v>
      </c>
      <c r="C5532" t="s">
        <v>22</v>
      </c>
      <c r="D5532" s="3">
        <v>2705.1170695471701</v>
      </c>
      <c r="E5532">
        <v>62</v>
      </c>
      <c r="F5532" s="5" t="str">
        <f t="shared" si="344"/>
        <v>Senior</v>
      </c>
      <c r="G5532" t="s">
        <v>9020</v>
      </c>
      <c r="H5532">
        <v>8</v>
      </c>
      <c r="I5532" t="str">
        <f t="shared" si="345"/>
        <v>Frequent Buyer</v>
      </c>
      <c r="J5532">
        <v>1</v>
      </c>
      <c r="K5532" t="str">
        <f t="shared" si="346"/>
        <v>Unsatisfied</v>
      </c>
      <c r="L5532">
        <v>1</v>
      </c>
      <c r="M5532" t="str">
        <f t="shared" si="347"/>
        <v>Intent to Purchase</v>
      </c>
    </row>
    <row r="5533" spans="1:13">
      <c r="A5533">
        <v>11405</v>
      </c>
      <c r="B5533" t="s">
        <v>15</v>
      </c>
      <c r="C5533" t="s">
        <v>28</v>
      </c>
      <c r="D5533" s="3">
        <v>2229.30050324077</v>
      </c>
      <c r="E5533">
        <v>67</v>
      </c>
      <c r="F5533" s="5" t="str">
        <f t="shared" si="344"/>
        <v>Senior</v>
      </c>
      <c r="G5533" t="s">
        <v>9020</v>
      </c>
      <c r="H5533">
        <v>14</v>
      </c>
      <c r="I5533" t="str">
        <f t="shared" si="345"/>
        <v>Very Frequent Buyer</v>
      </c>
      <c r="J5533">
        <v>4</v>
      </c>
      <c r="K5533" t="str">
        <f t="shared" si="346"/>
        <v>Satisfied</v>
      </c>
      <c r="L5533">
        <v>1</v>
      </c>
      <c r="M5533" t="str">
        <f t="shared" si="347"/>
        <v>Intent to Purchase</v>
      </c>
    </row>
    <row r="5534" spans="1:13">
      <c r="A5534">
        <v>11406</v>
      </c>
      <c r="B5534" t="s">
        <v>9</v>
      </c>
      <c r="C5534" t="s">
        <v>22</v>
      </c>
      <c r="D5534" s="3">
        <v>2230.1232340391198</v>
      </c>
      <c r="E5534">
        <v>66</v>
      </c>
      <c r="F5534" s="5" t="str">
        <f t="shared" si="344"/>
        <v>Senior</v>
      </c>
      <c r="G5534" t="s">
        <v>9020</v>
      </c>
      <c r="H5534">
        <v>4</v>
      </c>
      <c r="I5534" t="str">
        <f t="shared" si="345"/>
        <v>Regular Buyer</v>
      </c>
      <c r="J5534">
        <v>5</v>
      </c>
      <c r="K5534" t="str">
        <f t="shared" si="346"/>
        <v>Satisfied</v>
      </c>
      <c r="L5534">
        <v>1</v>
      </c>
      <c r="M5534" t="str">
        <f t="shared" si="347"/>
        <v>Intent to Purchase</v>
      </c>
    </row>
    <row r="5535" spans="1:13">
      <c r="A5535">
        <v>11407</v>
      </c>
      <c r="B5535" t="s">
        <v>24</v>
      </c>
      <c r="C5535" t="s">
        <v>28</v>
      </c>
      <c r="D5535" s="3">
        <v>1688.31928030315</v>
      </c>
      <c r="E5535">
        <v>64</v>
      </c>
      <c r="F5535" s="5" t="str">
        <f t="shared" si="344"/>
        <v>Senior</v>
      </c>
      <c r="G5535" t="s">
        <v>9020</v>
      </c>
      <c r="H5535">
        <v>5</v>
      </c>
      <c r="I5535" t="str">
        <f t="shared" si="345"/>
        <v>Regular Buyer</v>
      </c>
      <c r="J5535">
        <v>5</v>
      </c>
      <c r="K5535" t="str">
        <f t="shared" si="346"/>
        <v>Satisfied</v>
      </c>
      <c r="L5535">
        <v>1</v>
      </c>
      <c r="M5535" t="str">
        <f t="shared" si="347"/>
        <v>Intent to Purchase</v>
      </c>
    </row>
    <row r="5536" spans="1:13">
      <c r="A5536">
        <v>11408</v>
      </c>
      <c r="B5536" t="s">
        <v>24</v>
      </c>
      <c r="C5536" t="s">
        <v>10</v>
      </c>
      <c r="D5536" s="3">
        <v>2405.1922711299098</v>
      </c>
      <c r="E5536">
        <v>21</v>
      </c>
      <c r="F5536" s="5" t="str">
        <f t="shared" si="344"/>
        <v>Young Adult</v>
      </c>
      <c r="G5536" t="s">
        <v>9020</v>
      </c>
      <c r="H5536">
        <v>16</v>
      </c>
      <c r="I5536" t="str">
        <f t="shared" si="345"/>
        <v>Very Frequent Buyer</v>
      </c>
      <c r="J5536">
        <v>5</v>
      </c>
      <c r="K5536" t="str">
        <f t="shared" si="346"/>
        <v>Satisfied</v>
      </c>
      <c r="L5536">
        <v>1</v>
      </c>
      <c r="M5536" t="str">
        <f t="shared" si="347"/>
        <v>Intent to Purchase</v>
      </c>
    </row>
    <row r="5537" spans="1:13">
      <c r="A5537">
        <v>11409</v>
      </c>
      <c r="B5537" t="s">
        <v>15</v>
      </c>
      <c r="C5537" t="s">
        <v>28</v>
      </c>
      <c r="D5537" s="3">
        <v>754.14638924774795</v>
      </c>
      <c r="E5537">
        <v>30</v>
      </c>
      <c r="F5537" s="5" t="str">
        <f t="shared" si="344"/>
        <v>Adult</v>
      </c>
      <c r="G5537" t="s">
        <v>9019</v>
      </c>
      <c r="H5537">
        <v>1</v>
      </c>
      <c r="I5537" t="str">
        <f t="shared" si="345"/>
        <v>Rare Buyer</v>
      </c>
      <c r="J5537">
        <v>3</v>
      </c>
      <c r="K5537" t="str">
        <f t="shared" si="346"/>
        <v>Neutral</v>
      </c>
      <c r="L5537">
        <v>0</v>
      </c>
      <c r="M5537" t="str">
        <f t="shared" si="347"/>
        <v>No Intent</v>
      </c>
    </row>
    <row r="5538" spans="1:13">
      <c r="A5538">
        <v>11410</v>
      </c>
      <c r="B5538" t="s">
        <v>12</v>
      </c>
      <c r="C5538" t="s">
        <v>10</v>
      </c>
      <c r="D5538" s="3">
        <v>2322.34764804005</v>
      </c>
      <c r="E5538">
        <v>22</v>
      </c>
      <c r="F5538" s="5" t="str">
        <f t="shared" si="344"/>
        <v>Young Adult</v>
      </c>
      <c r="G5538" t="s">
        <v>9020</v>
      </c>
      <c r="H5538">
        <v>8</v>
      </c>
      <c r="I5538" t="str">
        <f t="shared" si="345"/>
        <v>Frequent Buyer</v>
      </c>
      <c r="J5538">
        <v>5</v>
      </c>
      <c r="K5538" t="str">
        <f t="shared" si="346"/>
        <v>Satisfied</v>
      </c>
      <c r="L5538">
        <v>1</v>
      </c>
      <c r="M5538" t="str">
        <f t="shared" si="347"/>
        <v>Intent to Purchase</v>
      </c>
    </row>
    <row r="5539" spans="1:13">
      <c r="A5539">
        <v>11411</v>
      </c>
      <c r="B5539" t="s">
        <v>9</v>
      </c>
      <c r="C5539" t="s">
        <v>28</v>
      </c>
      <c r="D5539" s="3">
        <v>2546.1720402946598</v>
      </c>
      <c r="E5539">
        <v>30</v>
      </c>
      <c r="F5539" s="5" t="str">
        <f t="shared" si="344"/>
        <v>Adult</v>
      </c>
      <c r="G5539" t="s">
        <v>9019</v>
      </c>
      <c r="H5539">
        <v>4</v>
      </c>
      <c r="I5539" t="str">
        <f t="shared" si="345"/>
        <v>Regular Buyer</v>
      </c>
      <c r="J5539">
        <v>1</v>
      </c>
      <c r="K5539" t="str">
        <f t="shared" si="346"/>
        <v>Unsatisfied</v>
      </c>
      <c r="L5539">
        <v>0</v>
      </c>
      <c r="M5539" t="str">
        <f t="shared" si="347"/>
        <v>No Intent</v>
      </c>
    </row>
    <row r="5540" spans="1:13">
      <c r="A5540">
        <v>11412</v>
      </c>
      <c r="B5540" t="s">
        <v>15</v>
      </c>
      <c r="C5540" t="s">
        <v>18</v>
      </c>
      <c r="D5540" s="3">
        <v>939.05772033624305</v>
      </c>
      <c r="E5540">
        <v>62</v>
      </c>
      <c r="F5540" s="5" t="str">
        <f t="shared" si="344"/>
        <v>Senior</v>
      </c>
      <c r="G5540" t="s">
        <v>9020</v>
      </c>
      <c r="H5540">
        <v>14</v>
      </c>
      <c r="I5540" t="str">
        <f t="shared" si="345"/>
        <v>Very Frequent Buyer</v>
      </c>
      <c r="J5540">
        <v>1</v>
      </c>
      <c r="K5540" t="str">
        <f t="shared" si="346"/>
        <v>Unsatisfied</v>
      </c>
      <c r="L5540">
        <v>1</v>
      </c>
      <c r="M5540" t="str">
        <f t="shared" si="347"/>
        <v>Intent to Purchase</v>
      </c>
    </row>
    <row r="5541" spans="1:13">
      <c r="A5541">
        <v>11413</v>
      </c>
      <c r="B5541" t="s">
        <v>31</v>
      </c>
      <c r="C5541" t="s">
        <v>13</v>
      </c>
      <c r="D5541" s="3">
        <v>2659.8112254080502</v>
      </c>
      <c r="E5541">
        <v>37</v>
      </c>
      <c r="F5541" s="5" t="str">
        <f t="shared" si="344"/>
        <v>Adult</v>
      </c>
      <c r="G5541" t="s">
        <v>9020</v>
      </c>
      <c r="H5541">
        <v>3</v>
      </c>
      <c r="I5541" t="str">
        <f t="shared" si="345"/>
        <v>Occasional Buyer</v>
      </c>
      <c r="J5541">
        <v>4</v>
      </c>
      <c r="K5541" t="str">
        <f t="shared" si="346"/>
        <v>Satisfied</v>
      </c>
      <c r="L5541">
        <v>1</v>
      </c>
      <c r="M5541" t="str">
        <f t="shared" si="347"/>
        <v>Intent to Purchase</v>
      </c>
    </row>
    <row r="5542" spans="1:13">
      <c r="A5542">
        <v>11414</v>
      </c>
      <c r="B5542" t="s">
        <v>31</v>
      </c>
      <c r="C5542" t="s">
        <v>28</v>
      </c>
      <c r="D5542" s="3">
        <v>2536.0047815673302</v>
      </c>
      <c r="E5542">
        <v>44</v>
      </c>
      <c r="F5542" s="5" t="str">
        <f t="shared" si="344"/>
        <v>Middle aged</v>
      </c>
      <c r="G5542" t="s">
        <v>9020</v>
      </c>
      <c r="H5542">
        <v>13</v>
      </c>
      <c r="I5542" t="str">
        <f t="shared" si="345"/>
        <v>Very Frequent Buyer</v>
      </c>
      <c r="J5542">
        <v>4</v>
      </c>
      <c r="K5542" t="str">
        <f t="shared" si="346"/>
        <v>Satisfied</v>
      </c>
      <c r="L5542">
        <v>1</v>
      </c>
      <c r="M5542" t="str">
        <f t="shared" si="347"/>
        <v>Intent to Purchase</v>
      </c>
    </row>
    <row r="5543" spans="1:13">
      <c r="A5543">
        <v>11415</v>
      </c>
      <c r="B5543" t="s">
        <v>31</v>
      </c>
      <c r="C5543" t="s">
        <v>10</v>
      </c>
      <c r="D5543" s="3">
        <v>2420.9640465396101</v>
      </c>
      <c r="E5543">
        <v>43</v>
      </c>
      <c r="F5543" s="5" t="str">
        <f t="shared" si="344"/>
        <v>Middle aged</v>
      </c>
      <c r="G5543" t="s">
        <v>9020</v>
      </c>
      <c r="H5543">
        <v>14</v>
      </c>
      <c r="I5543" t="str">
        <f t="shared" si="345"/>
        <v>Very Frequent Buyer</v>
      </c>
      <c r="J5543">
        <v>2</v>
      </c>
      <c r="K5543" t="str">
        <f t="shared" si="346"/>
        <v>Unsatisfied</v>
      </c>
      <c r="L5543">
        <v>1</v>
      </c>
      <c r="M5543" t="str">
        <f t="shared" si="347"/>
        <v>Intent to Purchase</v>
      </c>
    </row>
    <row r="5544" spans="1:13">
      <c r="A5544">
        <v>11416</v>
      </c>
      <c r="B5544" t="s">
        <v>24</v>
      </c>
      <c r="C5544" t="s">
        <v>10</v>
      </c>
      <c r="D5544" s="3">
        <v>2575.5793677775901</v>
      </c>
      <c r="E5544">
        <v>18</v>
      </c>
      <c r="F5544" s="5" t="str">
        <f t="shared" si="344"/>
        <v>Adolescent</v>
      </c>
      <c r="G5544" t="s">
        <v>9020</v>
      </c>
      <c r="H5544">
        <v>13</v>
      </c>
      <c r="I5544" t="str">
        <f t="shared" si="345"/>
        <v>Very Frequent Buyer</v>
      </c>
      <c r="J5544">
        <v>2</v>
      </c>
      <c r="K5544" t="str">
        <f t="shared" si="346"/>
        <v>Unsatisfied</v>
      </c>
      <c r="L5544">
        <v>0</v>
      </c>
      <c r="M5544" t="str">
        <f t="shared" si="347"/>
        <v>No Intent</v>
      </c>
    </row>
    <row r="5545" spans="1:13">
      <c r="A5545">
        <v>11417</v>
      </c>
      <c r="B5545" t="s">
        <v>24</v>
      </c>
      <c r="C5545" t="s">
        <v>28</v>
      </c>
      <c r="D5545" s="3">
        <v>1354.92775438181</v>
      </c>
      <c r="E5545">
        <v>51</v>
      </c>
      <c r="F5545" s="5" t="str">
        <f t="shared" si="344"/>
        <v>Mature Adult</v>
      </c>
      <c r="G5545" t="s">
        <v>9019</v>
      </c>
      <c r="H5545">
        <v>15</v>
      </c>
      <c r="I5545" t="str">
        <f t="shared" si="345"/>
        <v>Very Frequent Buyer</v>
      </c>
      <c r="J5545">
        <v>3</v>
      </c>
      <c r="K5545" t="str">
        <f t="shared" si="346"/>
        <v>Neutral</v>
      </c>
      <c r="L5545">
        <v>0</v>
      </c>
      <c r="M5545" t="str">
        <f t="shared" si="347"/>
        <v>No Intent</v>
      </c>
    </row>
    <row r="5546" spans="1:13">
      <c r="A5546">
        <v>11418</v>
      </c>
      <c r="B5546" t="s">
        <v>24</v>
      </c>
      <c r="C5546" t="s">
        <v>13</v>
      </c>
      <c r="D5546" s="3">
        <v>2748.2354692221502</v>
      </c>
      <c r="E5546">
        <v>57</v>
      </c>
      <c r="F5546" s="5" t="str">
        <f t="shared" si="344"/>
        <v>Mature Adult</v>
      </c>
      <c r="G5546" t="s">
        <v>9019</v>
      </c>
      <c r="H5546">
        <v>12</v>
      </c>
      <c r="I5546" t="str">
        <f t="shared" si="345"/>
        <v>Frequent Buyer</v>
      </c>
      <c r="J5546">
        <v>3</v>
      </c>
      <c r="K5546" t="str">
        <f t="shared" si="346"/>
        <v>Neutral</v>
      </c>
      <c r="L5546">
        <v>0</v>
      </c>
      <c r="M5546" t="str">
        <f t="shared" si="347"/>
        <v>No Intent</v>
      </c>
    </row>
    <row r="5547" spans="1:13">
      <c r="A5547">
        <v>11419</v>
      </c>
      <c r="B5547" t="s">
        <v>9</v>
      </c>
      <c r="C5547" t="s">
        <v>18</v>
      </c>
      <c r="D5547" s="3">
        <v>1041.0130159007899</v>
      </c>
      <c r="E5547">
        <v>52</v>
      </c>
      <c r="F5547" s="5" t="str">
        <f t="shared" si="344"/>
        <v>Mature Adult</v>
      </c>
      <c r="G5547" t="s">
        <v>9020</v>
      </c>
      <c r="H5547">
        <v>10</v>
      </c>
      <c r="I5547" t="str">
        <f t="shared" si="345"/>
        <v>Frequent Buyer</v>
      </c>
      <c r="J5547">
        <v>3</v>
      </c>
      <c r="K5547" t="str">
        <f t="shared" si="346"/>
        <v>Neutral</v>
      </c>
      <c r="L5547">
        <v>1</v>
      </c>
      <c r="M5547" t="str">
        <f t="shared" si="347"/>
        <v>Intent to Purchase</v>
      </c>
    </row>
    <row r="5548" spans="1:13">
      <c r="A5548">
        <v>11420</v>
      </c>
      <c r="B5548" t="s">
        <v>12</v>
      </c>
      <c r="C5548" t="s">
        <v>10</v>
      </c>
      <c r="D5548" s="3">
        <v>1769.7268441521901</v>
      </c>
      <c r="E5548">
        <v>47</v>
      </c>
      <c r="F5548" s="5" t="str">
        <f t="shared" ref="F5548:F5611" si="348">IF(E5548&lt;20,"Adolescent",IF(E5548&lt;30,"Young Adult",IF(E5548&lt;40,"Adult",IF(E5548&lt;50,"Middle aged",IF(E5548&lt;60,"Mature Adult","Senior")))))</f>
        <v>Middle aged</v>
      </c>
      <c r="G5548" t="s">
        <v>9019</v>
      </c>
      <c r="H5548">
        <v>19</v>
      </c>
      <c r="I5548" t="str">
        <f t="shared" si="345"/>
        <v>Very Frequent Buyer</v>
      </c>
      <c r="J5548">
        <v>1</v>
      </c>
      <c r="K5548" t="str">
        <f t="shared" si="346"/>
        <v>Unsatisfied</v>
      </c>
      <c r="L5548">
        <v>0</v>
      </c>
      <c r="M5548" t="str">
        <f t="shared" si="347"/>
        <v>No Intent</v>
      </c>
    </row>
    <row r="5549" spans="1:13">
      <c r="A5549">
        <v>11421</v>
      </c>
      <c r="B5549" t="s">
        <v>9</v>
      </c>
      <c r="C5549" t="s">
        <v>22</v>
      </c>
      <c r="D5549" s="3">
        <v>1314.2881626348101</v>
      </c>
      <c r="E5549">
        <v>32</v>
      </c>
      <c r="F5549" s="5" t="str">
        <f t="shared" si="348"/>
        <v>Adult</v>
      </c>
      <c r="G5549" t="s">
        <v>9020</v>
      </c>
      <c r="H5549">
        <v>4</v>
      </c>
      <c r="I5549" t="str">
        <f t="shared" si="345"/>
        <v>Regular Buyer</v>
      </c>
      <c r="J5549">
        <v>2</v>
      </c>
      <c r="K5549" t="str">
        <f t="shared" si="346"/>
        <v>Unsatisfied</v>
      </c>
      <c r="L5549">
        <v>1</v>
      </c>
      <c r="M5549" t="str">
        <f t="shared" si="347"/>
        <v>Intent to Purchase</v>
      </c>
    </row>
    <row r="5550" spans="1:13">
      <c r="A5550">
        <v>11422</v>
      </c>
      <c r="B5550" t="s">
        <v>12</v>
      </c>
      <c r="C5550" t="s">
        <v>22</v>
      </c>
      <c r="D5550" s="3">
        <v>1217.7377827044099</v>
      </c>
      <c r="E5550">
        <v>57</v>
      </c>
      <c r="F5550" s="5" t="str">
        <f t="shared" si="348"/>
        <v>Mature Adult</v>
      </c>
      <c r="G5550" t="s">
        <v>9020</v>
      </c>
      <c r="H5550">
        <v>1</v>
      </c>
      <c r="I5550" t="str">
        <f t="shared" si="345"/>
        <v>Rare Buyer</v>
      </c>
      <c r="J5550">
        <v>4</v>
      </c>
      <c r="K5550" t="str">
        <f t="shared" si="346"/>
        <v>Satisfied</v>
      </c>
      <c r="L5550">
        <v>1</v>
      </c>
      <c r="M5550" t="str">
        <f t="shared" si="347"/>
        <v>Intent to Purchase</v>
      </c>
    </row>
    <row r="5551" spans="1:13">
      <c r="A5551">
        <v>11423</v>
      </c>
      <c r="B5551" t="s">
        <v>12</v>
      </c>
      <c r="C5551" t="s">
        <v>13</v>
      </c>
      <c r="D5551" s="3">
        <v>2490.90388072933</v>
      </c>
      <c r="E5551">
        <v>48</v>
      </c>
      <c r="F5551" s="5" t="str">
        <f t="shared" si="348"/>
        <v>Middle aged</v>
      </c>
      <c r="G5551" t="s">
        <v>9020</v>
      </c>
      <c r="H5551">
        <v>2</v>
      </c>
      <c r="I5551" t="str">
        <f t="shared" si="345"/>
        <v>Occasional Buyer</v>
      </c>
      <c r="J5551">
        <v>2</v>
      </c>
      <c r="K5551" t="str">
        <f t="shared" si="346"/>
        <v>Unsatisfied</v>
      </c>
      <c r="L5551">
        <v>1</v>
      </c>
      <c r="M5551" t="str">
        <f t="shared" si="347"/>
        <v>Intent to Purchase</v>
      </c>
    </row>
    <row r="5552" spans="1:13">
      <c r="A5552">
        <v>11424</v>
      </c>
      <c r="B5552" t="s">
        <v>24</v>
      </c>
      <c r="C5552" t="s">
        <v>28</v>
      </c>
      <c r="D5552" s="3">
        <v>2404.1894254293902</v>
      </c>
      <c r="E5552">
        <v>31</v>
      </c>
      <c r="F5552" s="5" t="str">
        <f t="shared" si="348"/>
        <v>Adult</v>
      </c>
      <c r="G5552" t="s">
        <v>9020</v>
      </c>
      <c r="H5552">
        <v>19</v>
      </c>
      <c r="I5552" t="str">
        <f t="shared" si="345"/>
        <v>Very Frequent Buyer</v>
      </c>
      <c r="J5552">
        <v>5</v>
      </c>
      <c r="K5552" t="str">
        <f t="shared" si="346"/>
        <v>Satisfied</v>
      </c>
      <c r="L5552">
        <v>1</v>
      </c>
      <c r="M5552" t="str">
        <f t="shared" si="347"/>
        <v>Intent to Purchase</v>
      </c>
    </row>
    <row r="5553" spans="1:13">
      <c r="A5553">
        <v>11425</v>
      </c>
      <c r="B5553" t="s">
        <v>31</v>
      </c>
      <c r="C5553" t="s">
        <v>28</v>
      </c>
      <c r="D5553" s="3">
        <v>2462.7350034728802</v>
      </c>
      <c r="E5553">
        <v>45</v>
      </c>
      <c r="F5553" s="5" t="str">
        <f t="shared" si="348"/>
        <v>Middle aged</v>
      </c>
      <c r="G5553" t="s">
        <v>9020</v>
      </c>
      <c r="H5553">
        <v>6</v>
      </c>
      <c r="I5553" t="str">
        <f t="shared" si="345"/>
        <v>Regular Buyer</v>
      </c>
      <c r="J5553">
        <v>5</v>
      </c>
      <c r="K5553" t="str">
        <f t="shared" si="346"/>
        <v>Satisfied</v>
      </c>
      <c r="L5553">
        <v>1</v>
      </c>
      <c r="M5553" t="str">
        <f t="shared" si="347"/>
        <v>Intent to Purchase</v>
      </c>
    </row>
    <row r="5554" spans="1:13">
      <c r="A5554">
        <v>11426</v>
      </c>
      <c r="B5554" t="s">
        <v>24</v>
      </c>
      <c r="C5554" t="s">
        <v>22</v>
      </c>
      <c r="D5554" s="3">
        <v>555.31759255391501</v>
      </c>
      <c r="E5554">
        <v>47</v>
      </c>
      <c r="F5554" s="5" t="str">
        <f t="shared" si="348"/>
        <v>Middle aged</v>
      </c>
      <c r="G5554" t="s">
        <v>9019</v>
      </c>
      <c r="H5554">
        <v>8</v>
      </c>
      <c r="I5554" t="str">
        <f t="shared" si="345"/>
        <v>Frequent Buyer</v>
      </c>
      <c r="J5554">
        <v>2</v>
      </c>
      <c r="K5554" t="str">
        <f t="shared" si="346"/>
        <v>Unsatisfied</v>
      </c>
      <c r="L5554">
        <v>0</v>
      </c>
      <c r="M5554" t="str">
        <f t="shared" si="347"/>
        <v>No Intent</v>
      </c>
    </row>
    <row r="5555" spans="1:13">
      <c r="A5555">
        <v>11427</v>
      </c>
      <c r="B5555" t="s">
        <v>24</v>
      </c>
      <c r="C5555" t="s">
        <v>28</v>
      </c>
      <c r="D5555" s="3">
        <v>226.36736135412801</v>
      </c>
      <c r="E5555">
        <v>35</v>
      </c>
      <c r="F5555" s="5" t="str">
        <f t="shared" si="348"/>
        <v>Adult</v>
      </c>
      <c r="G5555" t="s">
        <v>9020</v>
      </c>
      <c r="H5555">
        <v>17</v>
      </c>
      <c r="I5555" t="str">
        <f t="shared" si="345"/>
        <v>Very Frequent Buyer</v>
      </c>
      <c r="J5555">
        <v>4</v>
      </c>
      <c r="K5555" t="str">
        <f t="shared" si="346"/>
        <v>Satisfied</v>
      </c>
      <c r="L5555">
        <v>1</v>
      </c>
      <c r="M5555" t="str">
        <f t="shared" si="347"/>
        <v>Intent to Purchase</v>
      </c>
    </row>
    <row r="5556" spans="1:13">
      <c r="A5556">
        <v>11428</v>
      </c>
      <c r="B5556" t="s">
        <v>12</v>
      </c>
      <c r="C5556" t="s">
        <v>22</v>
      </c>
      <c r="D5556" s="3">
        <v>2461.49289450062</v>
      </c>
      <c r="E5556">
        <v>60</v>
      </c>
      <c r="F5556" s="5" t="str">
        <f t="shared" si="348"/>
        <v>Senior</v>
      </c>
      <c r="G5556" t="s">
        <v>9020</v>
      </c>
      <c r="H5556">
        <v>18</v>
      </c>
      <c r="I5556" t="str">
        <f t="shared" si="345"/>
        <v>Very Frequent Buyer</v>
      </c>
      <c r="J5556">
        <v>2</v>
      </c>
      <c r="K5556" t="str">
        <f t="shared" si="346"/>
        <v>Unsatisfied</v>
      </c>
      <c r="L5556">
        <v>1</v>
      </c>
      <c r="M5556" t="str">
        <f t="shared" si="347"/>
        <v>Intent to Purchase</v>
      </c>
    </row>
    <row r="5557" spans="1:13">
      <c r="A5557">
        <v>11429</v>
      </c>
      <c r="B5557" t="s">
        <v>12</v>
      </c>
      <c r="C5557" t="s">
        <v>10</v>
      </c>
      <c r="D5557" s="3">
        <v>699.26584908247798</v>
      </c>
      <c r="E5557">
        <v>57</v>
      </c>
      <c r="F5557" s="5" t="str">
        <f t="shared" si="348"/>
        <v>Mature Adult</v>
      </c>
      <c r="G5557" t="s">
        <v>9019</v>
      </c>
      <c r="H5557">
        <v>16</v>
      </c>
      <c r="I5557" t="str">
        <f t="shared" si="345"/>
        <v>Very Frequent Buyer</v>
      </c>
      <c r="J5557">
        <v>3</v>
      </c>
      <c r="K5557" t="str">
        <f t="shared" si="346"/>
        <v>Neutral</v>
      </c>
      <c r="L5557">
        <v>0</v>
      </c>
      <c r="M5557" t="str">
        <f t="shared" si="347"/>
        <v>No Intent</v>
      </c>
    </row>
    <row r="5558" spans="1:13">
      <c r="A5558">
        <v>11430</v>
      </c>
      <c r="B5558" t="s">
        <v>9</v>
      </c>
      <c r="C5558" t="s">
        <v>22</v>
      </c>
      <c r="D5558" s="3">
        <v>1026.9049290471501</v>
      </c>
      <c r="E5558">
        <v>48</v>
      </c>
      <c r="F5558" s="5" t="str">
        <f t="shared" si="348"/>
        <v>Middle aged</v>
      </c>
      <c r="G5558" t="s">
        <v>9020</v>
      </c>
      <c r="H5558">
        <v>13</v>
      </c>
      <c r="I5558" t="str">
        <f t="shared" si="345"/>
        <v>Very Frequent Buyer</v>
      </c>
      <c r="J5558">
        <v>4</v>
      </c>
      <c r="K5558" t="str">
        <f t="shared" si="346"/>
        <v>Satisfied</v>
      </c>
      <c r="L5558">
        <v>1</v>
      </c>
      <c r="M5558" t="str">
        <f t="shared" si="347"/>
        <v>Intent to Purchase</v>
      </c>
    </row>
    <row r="5559" spans="1:13">
      <c r="A5559">
        <v>11431</v>
      </c>
      <c r="B5559" t="s">
        <v>9</v>
      </c>
      <c r="C5559" t="s">
        <v>10</v>
      </c>
      <c r="D5559" s="3">
        <v>2678.8460607326601</v>
      </c>
      <c r="E5559">
        <v>53</v>
      </c>
      <c r="F5559" s="5" t="str">
        <f t="shared" si="348"/>
        <v>Mature Adult</v>
      </c>
      <c r="G5559" t="s">
        <v>9020</v>
      </c>
      <c r="H5559">
        <v>15</v>
      </c>
      <c r="I5559" t="str">
        <f t="shared" si="345"/>
        <v>Very Frequent Buyer</v>
      </c>
      <c r="J5559">
        <v>5</v>
      </c>
      <c r="K5559" t="str">
        <f t="shared" si="346"/>
        <v>Satisfied</v>
      </c>
      <c r="L5559">
        <v>1</v>
      </c>
      <c r="M5559" t="str">
        <f t="shared" si="347"/>
        <v>Intent to Purchase</v>
      </c>
    </row>
    <row r="5560" spans="1:13">
      <c r="A5560">
        <v>11432</v>
      </c>
      <c r="B5560" t="s">
        <v>12</v>
      </c>
      <c r="C5560" t="s">
        <v>28</v>
      </c>
      <c r="D5560" s="3">
        <v>1495.5749216675399</v>
      </c>
      <c r="E5560">
        <v>24</v>
      </c>
      <c r="F5560" s="5" t="str">
        <f t="shared" si="348"/>
        <v>Young Adult</v>
      </c>
      <c r="G5560" t="s">
        <v>9019</v>
      </c>
      <c r="H5560">
        <v>1</v>
      </c>
      <c r="I5560" t="str">
        <f t="shared" si="345"/>
        <v>Rare Buyer</v>
      </c>
      <c r="J5560">
        <v>1</v>
      </c>
      <c r="K5560" t="str">
        <f t="shared" si="346"/>
        <v>Unsatisfied</v>
      </c>
      <c r="L5560">
        <v>0</v>
      </c>
      <c r="M5560" t="str">
        <f t="shared" si="347"/>
        <v>No Intent</v>
      </c>
    </row>
    <row r="5561" spans="1:13">
      <c r="A5561">
        <v>11433</v>
      </c>
      <c r="B5561" t="s">
        <v>31</v>
      </c>
      <c r="C5561" t="s">
        <v>13</v>
      </c>
      <c r="D5561" s="3">
        <v>458.33264415530999</v>
      </c>
      <c r="E5561">
        <v>49</v>
      </c>
      <c r="F5561" s="5" t="str">
        <f t="shared" si="348"/>
        <v>Middle aged</v>
      </c>
      <c r="G5561" t="s">
        <v>9019</v>
      </c>
      <c r="H5561">
        <v>17</v>
      </c>
      <c r="I5561" t="str">
        <f t="shared" si="345"/>
        <v>Very Frequent Buyer</v>
      </c>
      <c r="J5561">
        <v>2</v>
      </c>
      <c r="K5561" t="str">
        <f t="shared" si="346"/>
        <v>Unsatisfied</v>
      </c>
      <c r="L5561">
        <v>0</v>
      </c>
      <c r="M5561" t="str">
        <f t="shared" si="347"/>
        <v>No Intent</v>
      </c>
    </row>
    <row r="5562" spans="1:13">
      <c r="A5562">
        <v>11434</v>
      </c>
      <c r="B5562" t="s">
        <v>12</v>
      </c>
      <c r="C5562" t="s">
        <v>28</v>
      </c>
      <c r="D5562" s="3">
        <v>1365.6838942326499</v>
      </c>
      <c r="E5562">
        <v>53</v>
      </c>
      <c r="F5562" s="5" t="str">
        <f t="shared" si="348"/>
        <v>Mature Adult</v>
      </c>
      <c r="G5562" t="s">
        <v>9019</v>
      </c>
      <c r="H5562">
        <v>15</v>
      </c>
      <c r="I5562" t="str">
        <f t="shared" si="345"/>
        <v>Very Frequent Buyer</v>
      </c>
      <c r="J5562">
        <v>2</v>
      </c>
      <c r="K5562" t="str">
        <f t="shared" si="346"/>
        <v>Unsatisfied</v>
      </c>
      <c r="L5562">
        <v>0</v>
      </c>
      <c r="M5562" t="str">
        <f t="shared" si="347"/>
        <v>No Intent</v>
      </c>
    </row>
    <row r="5563" spans="1:13">
      <c r="A5563">
        <v>11435</v>
      </c>
      <c r="B5563" t="s">
        <v>15</v>
      </c>
      <c r="C5563" t="s">
        <v>22</v>
      </c>
      <c r="D5563" s="3">
        <v>481.83786886853602</v>
      </c>
      <c r="E5563">
        <v>19</v>
      </c>
      <c r="F5563" s="5" t="str">
        <f t="shared" si="348"/>
        <v>Adolescent</v>
      </c>
      <c r="G5563" t="s">
        <v>9020</v>
      </c>
      <c r="H5563">
        <v>17</v>
      </c>
      <c r="I5563" t="str">
        <f t="shared" si="345"/>
        <v>Very Frequent Buyer</v>
      </c>
      <c r="J5563">
        <v>4</v>
      </c>
      <c r="K5563" t="str">
        <f t="shared" si="346"/>
        <v>Satisfied</v>
      </c>
      <c r="L5563">
        <v>1</v>
      </c>
      <c r="M5563" t="str">
        <f t="shared" si="347"/>
        <v>Intent to Purchase</v>
      </c>
    </row>
    <row r="5564" spans="1:13">
      <c r="A5564">
        <v>11436</v>
      </c>
      <c r="B5564" t="s">
        <v>9</v>
      </c>
      <c r="C5564" t="s">
        <v>28</v>
      </c>
      <c r="D5564" s="3">
        <v>968.86310020134704</v>
      </c>
      <c r="E5564">
        <v>27</v>
      </c>
      <c r="F5564" s="5" t="str">
        <f t="shared" si="348"/>
        <v>Young Adult</v>
      </c>
      <c r="G5564" t="s">
        <v>9019</v>
      </c>
      <c r="H5564">
        <v>12</v>
      </c>
      <c r="I5564" t="str">
        <f t="shared" si="345"/>
        <v>Frequent Buyer</v>
      </c>
      <c r="J5564">
        <v>1</v>
      </c>
      <c r="K5564" t="str">
        <f t="shared" si="346"/>
        <v>Unsatisfied</v>
      </c>
      <c r="L5564">
        <v>0</v>
      </c>
      <c r="M5564" t="str">
        <f t="shared" si="347"/>
        <v>No Intent</v>
      </c>
    </row>
    <row r="5565" spans="1:13">
      <c r="A5565">
        <v>11437</v>
      </c>
      <c r="B5565" t="s">
        <v>31</v>
      </c>
      <c r="C5565" t="s">
        <v>22</v>
      </c>
      <c r="D5565" s="3">
        <v>1114.3233841655799</v>
      </c>
      <c r="E5565">
        <v>58</v>
      </c>
      <c r="F5565" s="5" t="str">
        <f t="shared" si="348"/>
        <v>Mature Adult</v>
      </c>
      <c r="G5565" t="s">
        <v>9020</v>
      </c>
      <c r="H5565">
        <v>9</v>
      </c>
      <c r="I5565" t="str">
        <f t="shared" si="345"/>
        <v>Frequent Buyer</v>
      </c>
      <c r="J5565">
        <v>1</v>
      </c>
      <c r="K5565" t="str">
        <f t="shared" si="346"/>
        <v>Unsatisfied</v>
      </c>
      <c r="L5565">
        <v>1</v>
      </c>
      <c r="M5565" t="str">
        <f t="shared" si="347"/>
        <v>Intent to Purchase</v>
      </c>
    </row>
    <row r="5566" spans="1:13">
      <c r="A5566">
        <v>11438</v>
      </c>
      <c r="B5566" t="s">
        <v>12</v>
      </c>
      <c r="C5566" t="s">
        <v>13</v>
      </c>
      <c r="D5566" s="3">
        <v>2189.4009727064299</v>
      </c>
      <c r="E5566">
        <v>23</v>
      </c>
      <c r="F5566" s="5" t="str">
        <f t="shared" si="348"/>
        <v>Young Adult</v>
      </c>
      <c r="G5566" t="s">
        <v>9020</v>
      </c>
      <c r="H5566">
        <v>5</v>
      </c>
      <c r="I5566" t="str">
        <f t="shared" si="345"/>
        <v>Regular Buyer</v>
      </c>
      <c r="J5566">
        <v>1</v>
      </c>
      <c r="K5566" t="str">
        <f t="shared" si="346"/>
        <v>Unsatisfied</v>
      </c>
      <c r="L5566">
        <v>0</v>
      </c>
      <c r="M5566" t="str">
        <f t="shared" si="347"/>
        <v>No Intent</v>
      </c>
    </row>
    <row r="5567" spans="1:13">
      <c r="A5567">
        <v>11439</v>
      </c>
      <c r="B5567" t="s">
        <v>12</v>
      </c>
      <c r="C5567" t="s">
        <v>10</v>
      </c>
      <c r="D5567" s="3">
        <v>1955.8325411549999</v>
      </c>
      <c r="E5567">
        <v>62</v>
      </c>
      <c r="F5567" s="5" t="str">
        <f t="shared" si="348"/>
        <v>Senior</v>
      </c>
      <c r="G5567" t="s">
        <v>9020</v>
      </c>
      <c r="H5567">
        <v>17</v>
      </c>
      <c r="I5567" t="str">
        <f t="shared" si="345"/>
        <v>Very Frequent Buyer</v>
      </c>
      <c r="J5567">
        <v>5</v>
      </c>
      <c r="K5567" t="str">
        <f t="shared" si="346"/>
        <v>Satisfied</v>
      </c>
      <c r="L5567">
        <v>1</v>
      </c>
      <c r="M5567" t="str">
        <f t="shared" si="347"/>
        <v>Intent to Purchase</v>
      </c>
    </row>
    <row r="5568" spans="1:13">
      <c r="A5568">
        <v>11440</v>
      </c>
      <c r="B5568" t="s">
        <v>31</v>
      </c>
      <c r="C5568" t="s">
        <v>22</v>
      </c>
      <c r="D5568" s="3">
        <v>1786.56418850867</v>
      </c>
      <c r="E5568">
        <v>45</v>
      </c>
      <c r="F5568" s="5" t="str">
        <f t="shared" si="348"/>
        <v>Middle aged</v>
      </c>
      <c r="G5568" t="s">
        <v>9020</v>
      </c>
      <c r="H5568">
        <v>7</v>
      </c>
      <c r="I5568" t="str">
        <f t="shared" si="345"/>
        <v>Frequent Buyer</v>
      </c>
      <c r="J5568">
        <v>4</v>
      </c>
      <c r="K5568" t="str">
        <f t="shared" si="346"/>
        <v>Satisfied</v>
      </c>
      <c r="L5568">
        <v>1</v>
      </c>
      <c r="M5568" t="str">
        <f t="shared" si="347"/>
        <v>Intent to Purchase</v>
      </c>
    </row>
    <row r="5569" spans="1:13">
      <c r="A5569">
        <v>11441</v>
      </c>
      <c r="B5569" t="s">
        <v>24</v>
      </c>
      <c r="C5569" t="s">
        <v>18</v>
      </c>
      <c r="D5569" s="3">
        <v>784.39018129771296</v>
      </c>
      <c r="E5569">
        <v>58</v>
      </c>
      <c r="F5569" s="5" t="str">
        <f t="shared" si="348"/>
        <v>Mature Adult</v>
      </c>
      <c r="G5569" t="s">
        <v>9019</v>
      </c>
      <c r="H5569">
        <v>18</v>
      </c>
      <c r="I5569" t="str">
        <f t="shared" si="345"/>
        <v>Very Frequent Buyer</v>
      </c>
      <c r="J5569">
        <v>5</v>
      </c>
      <c r="K5569" t="str">
        <f t="shared" si="346"/>
        <v>Satisfied</v>
      </c>
      <c r="L5569">
        <v>1</v>
      </c>
      <c r="M5569" t="str">
        <f t="shared" si="347"/>
        <v>Intent to Purchase</v>
      </c>
    </row>
    <row r="5570" spans="1:13">
      <c r="A5570">
        <v>11442</v>
      </c>
      <c r="B5570" t="s">
        <v>15</v>
      </c>
      <c r="C5570" t="s">
        <v>13</v>
      </c>
      <c r="D5570" s="3">
        <v>1908.01851834734</v>
      </c>
      <c r="E5570">
        <v>53</v>
      </c>
      <c r="F5570" s="5" t="str">
        <f t="shared" si="348"/>
        <v>Mature Adult</v>
      </c>
      <c r="G5570" t="s">
        <v>9019</v>
      </c>
      <c r="H5570">
        <v>13</v>
      </c>
      <c r="I5570" t="str">
        <f t="shared" ref="I5570:I5633" si="349">IF(H5570=0, "No Purchases",
IF(H5570&lt;=1, "Rare Buyer",
IF(H5570&lt;=3, "Occasional Buyer",
IF(H5570&lt;=6, "Regular Buyer",
IF(H5570&lt;=12, "Frequent Buyer", "Very Frequent Buyer")))))</f>
        <v>Very Frequent Buyer</v>
      </c>
      <c r="J5570">
        <v>1</v>
      </c>
      <c r="K5570" t="str">
        <f t="shared" ref="K5570:K5633" si="350">IF(J5570&lt;=2, "Unsatisfied",
IF(J5570=3, "Neutral",
IF(J5570&gt;=4, "Satisfied", "N/A")))</f>
        <v>Unsatisfied</v>
      </c>
      <c r="L5570">
        <v>0</v>
      </c>
      <c r="M5570" t="str">
        <f t="shared" ref="M5570:M5633" si="351">IF(L5570=0, "No Intent", IF(L5570=1,"Intent to Purchase", "N/A"))</f>
        <v>No Intent</v>
      </c>
    </row>
    <row r="5571" spans="1:13">
      <c r="A5571">
        <v>11443</v>
      </c>
      <c r="B5571" t="s">
        <v>31</v>
      </c>
      <c r="C5571" t="s">
        <v>28</v>
      </c>
      <c r="D5571" s="3">
        <v>722.01352315419797</v>
      </c>
      <c r="E5571">
        <v>24</v>
      </c>
      <c r="F5571" s="5" t="str">
        <f t="shared" si="348"/>
        <v>Young Adult</v>
      </c>
      <c r="G5571" t="s">
        <v>9019</v>
      </c>
      <c r="H5571">
        <v>7</v>
      </c>
      <c r="I5571" t="str">
        <f t="shared" si="349"/>
        <v>Frequent Buyer</v>
      </c>
      <c r="J5571">
        <v>5</v>
      </c>
      <c r="K5571" t="str">
        <f t="shared" si="350"/>
        <v>Satisfied</v>
      </c>
      <c r="L5571">
        <v>0</v>
      </c>
      <c r="M5571" t="str">
        <f t="shared" si="351"/>
        <v>No Intent</v>
      </c>
    </row>
    <row r="5572" spans="1:13">
      <c r="A5572">
        <v>11444</v>
      </c>
      <c r="B5572" t="s">
        <v>12</v>
      </c>
      <c r="C5572" t="s">
        <v>18</v>
      </c>
      <c r="D5572" s="3">
        <v>1763.1283155496899</v>
      </c>
      <c r="E5572">
        <v>60</v>
      </c>
      <c r="F5572" s="5" t="str">
        <f t="shared" si="348"/>
        <v>Senior</v>
      </c>
      <c r="G5572" t="s">
        <v>9020</v>
      </c>
      <c r="H5572">
        <v>16</v>
      </c>
      <c r="I5572" t="str">
        <f t="shared" si="349"/>
        <v>Very Frequent Buyer</v>
      </c>
      <c r="J5572">
        <v>2</v>
      </c>
      <c r="K5572" t="str">
        <f t="shared" si="350"/>
        <v>Unsatisfied</v>
      </c>
      <c r="L5572">
        <v>1</v>
      </c>
      <c r="M5572" t="str">
        <f t="shared" si="351"/>
        <v>Intent to Purchase</v>
      </c>
    </row>
    <row r="5573" spans="1:13">
      <c r="A5573">
        <v>11445</v>
      </c>
      <c r="B5573" t="s">
        <v>9</v>
      </c>
      <c r="C5573" t="s">
        <v>18</v>
      </c>
      <c r="D5573" s="3">
        <v>179.18153652040499</v>
      </c>
      <c r="E5573">
        <v>59</v>
      </c>
      <c r="F5573" s="5" t="str">
        <f t="shared" si="348"/>
        <v>Mature Adult</v>
      </c>
      <c r="G5573" t="s">
        <v>9020</v>
      </c>
      <c r="H5573">
        <v>16</v>
      </c>
      <c r="I5573" t="str">
        <f t="shared" si="349"/>
        <v>Very Frequent Buyer</v>
      </c>
      <c r="J5573">
        <v>2</v>
      </c>
      <c r="K5573" t="str">
        <f t="shared" si="350"/>
        <v>Unsatisfied</v>
      </c>
      <c r="L5573">
        <v>1</v>
      </c>
      <c r="M5573" t="str">
        <f t="shared" si="351"/>
        <v>Intent to Purchase</v>
      </c>
    </row>
    <row r="5574" spans="1:13">
      <c r="A5574">
        <v>11446</v>
      </c>
      <c r="B5574" t="s">
        <v>9</v>
      </c>
      <c r="C5574" t="s">
        <v>18</v>
      </c>
      <c r="D5574" s="3">
        <v>205.59748342683699</v>
      </c>
      <c r="E5574">
        <v>51</v>
      </c>
      <c r="F5574" s="5" t="str">
        <f t="shared" si="348"/>
        <v>Mature Adult</v>
      </c>
      <c r="G5574" t="s">
        <v>9020</v>
      </c>
      <c r="H5574">
        <v>19</v>
      </c>
      <c r="I5574" t="str">
        <f t="shared" si="349"/>
        <v>Very Frequent Buyer</v>
      </c>
      <c r="J5574">
        <v>5</v>
      </c>
      <c r="K5574" t="str">
        <f t="shared" si="350"/>
        <v>Satisfied</v>
      </c>
      <c r="L5574">
        <v>1</v>
      </c>
      <c r="M5574" t="str">
        <f t="shared" si="351"/>
        <v>Intent to Purchase</v>
      </c>
    </row>
    <row r="5575" spans="1:13">
      <c r="A5575">
        <v>11447</v>
      </c>
      <c r="B5575" t="s">
        <v>9</v>
      </c>
      <c r="C5575" t="s">
        <v>18</v>
      </c>
      <c r="D5575" s="3">
        <v>1698.6965802418499</v>
      </c>
      <c r="E5575">
        <v>56</v>
      </c>
      <c r="F5575" s="5" t="str">
        <f t="shared" si="348"/>
        <v>Mature Adult</v>
      </c>
      <c r="G5575" t="s">
        <v>9019</v>
      </c>
      <c r="H5575">
        <v>6</v>
      </c>
      <c r="I5575" t="str">
        <f t="shared" si="349"/>
        <v>Regular Buyer</v>
      </c>
      <c r="J5575">
        <v>3</v>
      </c>
      <c r="K5575" t="str">
        <f t="shared" si="350"/>
        <v>Neutral</v>
      </c>
      <c r="L5575">
        <v>0</v>
      </c>
      <c r="M5575" t="str">
        <f t="shared" si="351"/>
        <v>No Intent</v>
      </c>
    </row>
    <row r="5576" spans="1:13">
      <c r="A5576">
        <v>11448</v>
      </c>
      <c r="B5576" t="s">
        <v>31</v>
      </c>
      <c r="C5576" t="s">
        <v>10</v>
      </c>
      <c r="D5576" s="3">
        <v>224.32114173733399</v>
      </c>
      <c r="E5576">
        <v>41</v>
      </c>
      <c r="F5576" s="5" t="str">
        <f t="shared" si="348"/>
        <v>Middle aged</v>
      </c>
      <c r="G5576" t="s">
        <v>9020</v>
      </c>
      <c r="H5576">
        <v>7</v>
      </c>
      <c r="I5576" t="str">
        <f t="shared" si="349"/>
        <v>Frequent Buyer</v>
      </c>
      <c r="J5576">
        <v>5</v>
      </c>
      <c r="K5576" t="str">
        <f t="shared" si="350"/>
        <v>Satisfied</v>
      </c>
      <c r="L5576">
        <v>1</v>
      </c>
      <c r="M5576" t="str">
        <f t="shared" si="351"/>
        <v>Intent to Purchase</v>
      </c>
    </row>
    <row r="5577" spans="1:13">
      <c r="A5577">
        <v>11449</v>
      </c>
      <c r="B5577" t="s">
        <v>15</v>
      </c>
      <c r="C5577" t="s">
        <v>18</v>
      </c>
      <c r="D5577" s="3">
        <v>520.61942385298403</v>
      </c>
      <c r="E5577">
        <v>57</v>
      </c>
      <c r="F5577" s="5" t="str">
        <f t="shared" si="348"/>
        <v>Mature Adult</v>
      </c>
      <c r="G5577" t="s">
        <v>9019</v>
      </c>
      <c r="H5577">
        <v>19</v>
      </c>
      <c r="I5577" t="str">
        <f t="shared" si="349"/>
        <v>Very Frequent Buyer</v>
      </c>
      <c r="J5577">
        <v>5</v>
      </c>
      <c r="K5577" t="str">
        <f t="shared" si="350"/>
        <v>Satisfied</v>
      </c>
      <c r="L5577">
        <v>1</v>
      </c>
      <c r="M5577" t="str">
        <f t="shared" si="351"/>
        <v>Intent to Purchase</v>
      </c>
    </row>
    <row r="5578" spans="1:13">
      <c r="A5578">
        <v>11450</v>
      </c>
      <c r="B5578" t="s">
        <v>24</v>
      </c>
      <c r="C5578" t="s">
        <v>22</v>
      </c>
      <c r="D5578" s="3">
        <v>426.35380742285997</v>
      </c>
      <c r="E5578">
        <v>54</v>
      </c>
      <c r="F5578" s="5" t="str">
        <f t="shared" si="348"/>
        <v>Mature Adult</v>
      </c>
      <c r="G5578" t="s">
        <v>9019</v>
      </c>
      <c r="H5578">
        <v>1</v>
      </c>
      <c r="I5578" t="str">
        <f t="shared" si="349"/>
        <v>Rare Buyer</v>
      </c>
      <c r="J5578">
        <v>3</v>
      </c>
      <c r="K5578" t="str">
        <f t="shared" si="350"/>
        <v>Neutral</v>
      </c>
      <c r="L5578">
        <v>0</v>
      </c>
      <c r="M5578" t="str">
        <f t="shared" si="351"/>
        <v>No Intent</v>
      </c>
    </row>
    <row r="5579" spans="1:13">
      <c r="A5579">
        <v>11451</v>
      </c>
      <c r="B5579" t="s">
        <v>15</v>
      </c>
      <c r="C5579" t="s">
        <v>13</v>
      </c>
      <c r="D5579" s="3">
        <v>2865.7118127938802</v>
      </c>
      <c r="E5579">
        <v>25</v>
      </c>
      <c r="F5579" s="5" t="str">
        <f t="shared" si="348"/>
        <v>Young Adult</v>
      </c>
      <c r="G5579" t="s">
        <v>9020</v>
      </c>
      <c r="H5579">
        <v>17</v>
      </c>
      <c r="I5579" t="str">
        <f t="shared" si="349"/>
        <v>Very Frequent Buyer</v>
      </c>
      <c r="J5579">
        <v>5</v>
      </c>
      <c r="K5579" t="str">
        <f t="shared" si="350"/>
        <v>Satisfied</v>
      </c>
      <c r="L5579">
        <v>1</v>
      </c>
      <c r="M5579" t="str">
        <f t="shared" si="351"/>
        <v>Intent to Purchase</v>
      </c>
    </row>
    <row r="5580" spans="1:13">
      <c r="A5580">
        <v>11452</v>
      </c>
      <c r="B5580" t="s">
        <v>9</v>
      </c>
      <c r="C5580" t="s">
        <v>13</v>
      </c>
      <c r="D5580" s="3">
        <v>261.32296545176303</v>
      </c>
      <c r="E5580">
        <v>27</v>
      </c>
      <c r="F5580" s="5" t="str">
        <f t="shared" si="348"/>
        <v>Young Adult</v>
      </c>
      <c r="G5580" t="s">
        <v>9019</v>
      </c>
      <c r="H5580">
        <v>6</v>
      </c>
      <c r="I5580" t="str">
        <f t="shared" si="349"/>
        <v>Regular Buyer</v>
      </c>
      <c r="J5580">
        <v>2</v>
      </c>
      <c r="K5580" t="str">
        <f t="shared" si="350"/>
        <v>Unsatisfied</v>
      </c>
      <c r="L5580">
        <v>0</v>
      </c>
      <c r="M5580" t="str">
        <f t="shared" si="351"/>
        <v>No Intent</v>
      </c>
    </row>
    <row r="5581" spans="1:13">
      <c r="A5581">
        <v>11453</v>
      </c>
      <c r="B5581" t="s">
        <v>31</v>
      </c>
      <c r="C5581" t="s">
        <v>18</v>
      </c>
      <c r="D5581" s="3">
        <v>279.613442539934</v>
      </c>
      <c r="E5581">
        <v>44</v>
      </c>
      <c r="F5581" s="5" t="str">
        <f t="shared" si="348"/>
        <v>Middle aged</v>
      </c>
      <c r="G5581" t="s">
        <v>9020</v>
      </c>
      <c r="H5581">
        <v>17</v>
      </c>
      <c r="I5581" t="str">
        <f t="shared" si="349"/>
        <v>Very Frequent Buyer</v>
      </c>
      <c r="J5581">
        <v>3</v>
      </c>
      <c r="K5581" t="str">
        <f t="shared" si="350"/>
        <v>Neutral</v>
      </c>
      <c r="L5581">
        <v>1</v>
      </c>
      <c r="M5581" t="str">
        <f t="shared" si="351"/>
        <v>Intent to Purchase</v>
      </c>
    </row>
    <row r="5582" spans="1:13">
      <c r="A5582">
        <v>11454</v>
      </c>
      <c r="B5582" t="s">
        <v>31</v>
      </c>
      <c r="C5582" t="s">
        <v>22</v>
      </c>
      <c r="D5582" s="3">
        <v>886.22447225058499</v>
      </c>
      <c r="E5582">
        <v>46</v>
      </c>
      <c r="F5582" s="5" t="str">
        <f t="shared" si="348"/>
        <v>Middle aged</v>
      </c>
      <c r="G5582" t="s">
        <v>9020</v>
      </c>
      <c r="H5582">
        <v>4</v>
      </c>
      <c r="I5582" t="str">
        <f t="shared" si="349"/>
        <v>Regular Buyer</v>
      </c>
      <c r="J5582">
        <v>2</v>
      </c>
      <c r="K5582" t="str">
        <f t="shared" si="350"/>
        <v>Unsatisfied</v>
      </c>
      <c r="L5582">
        <v>1</v>
      </c>
      <c r="M5582" t="str">
        <f t="shared" si="351"/>
        <v>Intent to Purchase</v>
      </c>
    </row>
    <row r="5583" spans="1:13">
      <c r="A5583">
        <v>11455</v>
      </c>
      <c r="B5583" t="s">
        <v>15</v>
      </c>
      <c r="C5583" t="s">
        <v>10</v>
      </c>
      <c r="D5583" s="3">
        <v>147.04166806539399</v>
      </c>
      <c r="E5583">
        <v>21</v>
      </c>
      <c r="F5583" s="5" t="str">
        <f t="shared" si="348"/>
        <v>Young Adult</v>
      </c>
      <c r="G5583" t="s">
        <v>9020</v>
      </c>
      <c r="H5583">
        <v>12</v>
      </c>
      <c r="I5583" t="str">
        <f t="shared" si="349"/>
        <v>Frequent Buyer</v>
      </c>
      <c r="J5583">
        <v>4</v>
      </c>
      <c r="K5583" t="str">
        <f t="shared" si="350"/>
        <v>Satisfied</v>
      </c>
      <c r="L5583">
        <v>1</v>
      </c>
      <c r="M5583" t="str">
        <f t="shared" si="351"/>
        <v>Intent to Purchase</v>
      </c>
    </row>
    <row r="5584" spans="1:13">
      <c r="A5584">
        <v>11456</v>
      </c>
      <c r="B5584" t="s">
        <v>15</v>
      </c>
      <c r="C5584" t="s">
        <v>22</v>
      </c>
      <c r="D5584" s="3">
        <v>288.98031854603403</v>
      </c>
      <c r="E5584">
        <v>59</v>
      </c>
      <c r="F5584" s="5" t="str">
        <f t="shared" si="348"/>
        <v>Mature Adult</v>
      </c>
      <c r="G5584" t="s">
        <v>9020</v>
      </c>
      <c r="H5584">
        <v>12</v>
      </c>
      <c r="I5584" t="str">
        <f t="shared" si="349"/>
        <v>Frequent Buyer</v>
      </c>
      <c r="J5584">
        <v>2</v>
      </c>
      <c r="K5584" t="str">
        <f t="shared" si="350"/>
        <v>Unsatisfied</v>
      </c>
      <c r="L5584">
        <v>1</v>
      </c>
      <c r="M5584" t="str">
        <f t="shared" si="351"/>
        <v>Intent to Purchase</v>
      </c>
    </row>
    <row r="5585" spans="1:13">
      <c r="A5585">
        <v>11457</v>
      </c>
      <c r="B5585" t="s">
        <v>9</v>
      </c>
      <c r="C5585" t="s">
        <v>10</v>
      </c>
      <c r="D5585" s="3">
        <v>2415.8288328654598</v>
      </c>
      <c r="E5585">
        <v>40</v>
      </c>
      <c r="F5585" s="5" t="str">
        <f t="shared" si="348"/>
        <v>Middle aged</v>
      </c>
      <c r="G5585" t="s">
        <v>9020</v>
      </c>
      <c r="H5585">
        <v>13</v>
      </c>
      <c r="I5585" t="str">
        <f t="shared" si="349"/>
        <v>Very Frequent Buyer</v>
      </c>
      <c r="J5585">
        <v>5</v>
      </c>
      <c r="K5585" t="str">
        <f t="shared" si="350"/>
        <v>Satisfied</v>
      </c>
      <c r="L5585">
        <v>1</v>
      </c>
      <c r="M5585" t="str">
        <f t="shared" si="351"/>
        <v>Intent to Purchase</v>
      </c>
    </row>
    <row r="5586" spans="1:13">
      <c r="A5586">
        <v>11458</v>
      </c>
      <c r="B5586" t="s">
        <v>31</v>
      </c>
      <c r="C5586" t="s">
        <v>10</v>
      </c>
      <c r="D5586" s="3">
        <v>2109.9608956618699</v>
      </c>
      <c r="E5586">
        <v>48</v>
      </c>
      <c r="F5586" s="5" t="str">
        <f t="shared" si="348"/>
        <v>Middle aged</v>
      </c>
      <c r="G5586" t="s">
        <v>9020</v>
      </c>
      <c r="H5586">
        <v>13</v>
      </c>
      <c r="I5586" t="str">
        <f t="shared" si="349"/>
        <v>Very Frequent Buyer</v>
      </c>
      <c r="J5586">
        <v>4</v>
      </c>
      <c r="K5586" t="str">
        <f t="shared" si="350"/>
        <v>Satisfied</v>
      </c>
      <c r="L5586">
        <v>1</v>
      </c>
      <c r="M5586" t="str">
        <f t="shared" si="351"/>
        <v>Intent to Purchase</v>
      </c>
    </row>
    <row r="5587" spans="1:13">
      <c r="A5587">
        <v>11459</v>
      </c>
      <c r="B5587" t="s">
        <v>15</v>
      </c>
      <c r="C5587" t="s">
        <v>22</v>
      </c>
      <c r="D5587" s="3">
        <v>2376.6009923769898</v>
      </c>
      <c r="E5587">
        <v>67</v>
      </c>
      <c r="F5587" s="5" t="str">
        <f t="shared" si="348"/>
        <v>Senior</v>
      </c>
      <c r="G5587" t="s">
        <v>9019</v>
      </c>
      <c r="H5587">
        <v>5</v>
      </c>
      <c r="I5587" t="str">
        <f t="shared" si="349"/>
        <v>Regular Buyer</v>
      </c>
      <c r="J5587">
        <v>1</v>
      </c>
      <c r="K5587" t="str">
        <f t="shared" si="350"/>
        <v>Unsatisfied</v>
      </c>
      <c r="L5587">
        <v>0</v>
      </c>
      <c r="M5587" t="str">
        <f t="shared" si="351"/>
        <v>No Intent</v>
      </c>
    </row>
    <row r="5588" spans="1:13">
      <c r="A5588">
        <v>11460</v>
      </c>
      <c r="B5588" t="s">
        <v>24</v>
      </c>
      <c r="C5588" t="s">
        <v>22</v>
      </c>
      <c r="D5588" s="3">
        <v>1014.7250885926099</v>
      </c>
      <c r="E5588">
        <v>31</v>
      </c>
      <c r="F5588" s="5" t="str">
        <f t="shared" si="348"/>
        <v>Adult</v>
      </c>
      <c r="G5588" t="s">
        <v>9019</v>
      </c>
      <c r="H5588">
        <v>7</v>
      </c>
      <c r="I5588" t="str">
        <f t="shared" si="349"/>
        <v>Frequent Buyer</v>
      </c>
      <c r="J5588">
        <v>1</v>
      </c>
      <c r="K5588" t="str">
        <f t="shared" si="350"/>
        <v>Unsatisfied</v>
      </c>
      <c r="L5588">
        <v>0</v>
      </c>
      <c r="M5588" t="str">
        <f t="shared" si="351"/>
        <v>No Intent</v>
      </c>
    </row>
    <row r="5589" spans="1:13">
      <c r="A5589">
        <v>11461</v>
      </c>
      <c r="B5589" t="s">
        <v>9</v>
      </c>
      <c r="C5589" t="s">
        <v>13</v>
      </c>
      <c r="D5589" s="3">
        <v>2274.9787918608199</v>
      </c>
      <c r="E5589">
        <v>21</v>
      </c>
      <c r="F5589" s="5" t="str">
        <f t="shared" si="348"/>
        <v>Young Adult</v>
      </c>
      <c r="G5589" t="s">
        <v>9020</v>
      </c>
      <c r="H5589">
        <v>9</v>
      </c>
      <c r="I5589" t="str">
        <f t="shared" si="349"/>
        <v>Frequent Buyer</v>
      </c>
      <c r="J5589">
        <v>1</v>
      </c>
      <c r="K5589" t="str">
        <f t="shared" si="350"/>
        <v>Unsatisfied</v>
      </c>
      <c r="L5589">
        <v>0</v>
      </c>
      <c r="M5589" t="str">
        <f t="shared" si="351"/>
        <v>No Intent</v>
      </c>
    </row>
    <row r="5590" spans="1:13">
      <c r="A5590">
        <v>11462</v>
      </c>
      <c r="B5590" t="s">
        <v>9</v>
      </c>
      <c r="C5590" t="s">
        <v>10</v>
      </c>
      <c r="D5590" s="3">
        <v>1629.45536387316</v>
      </c>
      <c r="E5590">
        <v>47</v>
      </c>
      <c r="F5590" s="5" t="str">
        <f t="shared" si="348"/>
        <v>Middle aged</v>
      </c>
      <c r="G5590" t="s">
        <v>9019</v>
      </c>
      <c r="H5590">
        <v>11</v>
      </c>
      <c r="I5590" t="str">
        <f t="shared" si="349"/>
        <v>Frequent Buyer</v>
      </c>
      <c r="J5590">
        <v>2</v>
      </c>
      <c r="K5590" t="str">
        <f t="shared" si="350"/>
        <v>Unsatisfied</v>
      </c>
      <c r="L5590">
        <v>0</v>
      </c>
      <c r="M5590" t="str">
        <f t="shared" si="351"/>
        <v>No Intent</v>
      </c>
    </row>
    <row r="5591" spans="1:13">
      <c r="A5591">
        <v>11463</v>
      </c>
      <c r="B5591" t="s">
        <v>12</v>
      </c>
      <c r="C5591" t="s">
        <v>28</v>
      </c>
      <c r="D5591" s="3">
        <v>2228.0987436186001</v>
      </c>
      <c r="E5591">
        <v>66</v>
      </c>
      <c r="F5591" s="5" t="str">
        <f t="shared" si="348"/>
        <v>Senior</v>
      </c>
      <c r="G5591" t="s">
        <v>9019</v>
      </c>
      <c r="H5591">
        <v>6</v>
      </c>
      <c r="I5591" t="str">
        <f t="shared" si="349"/>
        <v>Regular Buyer</v>
      </c>
      <c r="J5591">
        <v>4</v>
      </c>
      <c r="K5591" t="str">
        <f t="shared" si="350"/>
        <v>Satisfied</v>
      </c>
      <c r="L5591">
        <v>1</v>
      </c>
      <c r="M5591" t="str">
        <f t="shared" si="351"/>
        <v>Intent to Purchase</v>
      </c>
    </row>
    <row r="5592" spans="1:13">
      <c r="A5592">
        <v>11464</v>
      </c>
      <c r="B5592" t="s">
        <v>24</v>
      </c>
      <c r="C5592" t="s">
        <v>22</v>
      </c>
      <c r="D5592" s="3">
        <v>1447.6585609096601</v>
      </c>
      <c r="E5592">
        <v>25</v>
      </c>
      <c r="F5592" s="5" t="str">
        <f t="shared" si="348"/>
        <v>Young Adult</v>
      </c>
      <c r="G5592" t="s">
        <v>9019</v>
      </c>
      <c r="H5592">
        <v>3</v>
      </c>
      <c r="I5592" t="str">
        <f t="shared" si="349"/>
        <v>Occasional Buyer</v>
      </c>
      <c r="J5592">
        <v>4</v>
      </c>
      <c r="K5592" t="str">
        <f t="shared" si="350"/>
        <v>Satisfied</v>
      </c>
      <c r="L5592">
        <v>0</v>
      </c>
      <c r="M5592" t="str">
        <f t="shared" si="351"/>
        <v>No Intent</v>
      </c>
    </row>
    <row r="5593" spans="1:13">
      <c r="A5593">
        <v>11465</v>
      </c>
      <c r="B5593" t="s">
        <v>9</v>
      </c>
      <c r="C5593" t="s">
        <v>22</v>
      </c>
      <c r="D5593" s="3">
        <v>803.48282258353902</v>
      </c>
      <c r="E5593">
        <v>21</v>
      </c>
      <c r="F5593" s="5" t="str">
        <f t="shared" si="348"/>
        <v>Young Adult</v>
      </c>
      <c r="G5593" t="s">
        <v>9020</v>
      </c>
      <c r="H5593">
        <v>19</v>
      </c>
      <c r="I5593" t="str">
        <f t="shared" si="349"/>
        <v>Very Frequent Buyer</v>
      </c>
      <c r="J5593">
        <v>5</v>
      </c>
      <c r="K5593" t="str">
        <f t="shared" si="350"/>
        <v>Satisfied</v>
      </c>
      <c r="L5593">
        <v>1</v>
      </c>
      <c r="M5593" t="str">
        <f t="shared" si="351"/>
        <v>Intent to Purchase</v>
      </c>
    </row>
    <row r="5594" spans="1:13">
      <c r="A5594">
        <v>11466</v>
      </c>
      <c r="B5594" t="s">
        <v>31</v>
      </c>
      <c r="C5594" t="s">
        <v>13</v>
      </c>
      <c r="D5594" s="3">
        <v>1615.66605353042</v>
      </c>
      <c r="E5594">
        <v>30</v>
      </c>
      <c r="F5594" s="5" t="str">
        <f t="shared" si="348"/>
        <v>Adult</v>
      </c>
      <c r="G5594" t="s">
        <v>9019</v>
      </c>
      <c r="H5594">
        <v>9</v>
      </c>
      <c r="I5594" t="str">
        <f t="shared" si="349"/>
        <v>Frequent Buyer</v>
      </c>
      <c r="J5594">
        <v>4</v>
      </c>
      <c r="K5594" t="str">
        <f t="shared" si="350"/>
        <v>Satisfied</v>
      </c>
      <c r="L5594">
        <v>0</v>
      </c>
      <c r="M5594" t="str">
        <f t="shared" si="351"/>
        <v>No Intent</v>
      </c>
    </row>
    <row r="5595" spans="1:13">
      <c r="A5595">
        <v>11467</v>
      </c>
      <c r="B5595" t="s">
        <v>15</v>
      </c>
      <c r="C5595" t="s">
        <v>10</v>
      </c>
      <c r="D5595" s="3">
        <v>1547.5399973551901</v>
      </c>
      <c r="E5595">
        <v>21</v>
      </c>
      <c r="F5595" s="5" t="str">
        <f t="shared" si="348"/>
        <v>Young Adult</v>
      </c>
      <c r="G5595" t="s">
        <v>9019</v>
      </c>
      <c r="H5595">
        <v>15</v>
      </c>
      <c r="I5595" t="str">
        <f t="shared" si="349"/>
        <v>Very Frequent Buyer</v>
      </c>
      <c r="J5595">
        <v>1</v>
      </c>
      <c r="K5595" t="str">
        <f t="shared" si="350"/>
        <v>Unsatisfied</v>
      </c>
      <c r="L5595">
        <v>0</v>
      </c>
      <c r="M5595" t="str">
        <f t="shared" si="351"/>
        <v>No Intent</v>
      </c>
    </row>
    <row r="5596" spans="1:13">
      <c r="A5596">
        <v>11468</v>
      </c>
      <c r="B5596" t="s">
        <v>31</v>
      </c>
      <c r="C5596" t="s">
        <v>22</v>
      </c>
      <c r="D5596" s="3">
        <v>132.147178082181</v>
      </c>
      <c r="E5596">
        <v>32</v>
      </c>
      <c r="F5596" s="5" t="str">
        <f t="shared" si="348"/>
        <v>Adult</v>
      </c>
      <c r="G5596" t="s">
        <v>9019</v>
      </c>
      <c r="H5596">
        <v>4</v>
      </c>
      <c r="I5596" t="str">
        <f t="shared" si="349"/>
        <v>Regular Buyer</v>
      </c>
      <c r="J5596">
        <v>2</v>
      </c>
      <c r="K5596" t="str">
        <f t="shared" si="350"/>
        <v>Unsatisfied</v>
      </c>
      <c r="L5596">
        <v>0</v>
      </c>
      <c r="M5596" t="str">
        <f t="shared" si="351"/>
        <v>No Intent</v>
      </c>
    </row>
    <row r="5597" spans="1:13">
      <c r="A5597">
        <v>11469</v>
      </c>
      <c r="B5597" t="s">
        <v>12</v>
      </c>
      <c r="C5597" t="s">
        <v>10</v>
      </c>
      <c r="D5597" s="3">
        <v>340.76284081409801</v>
      </c>
      <c r="E5597">
        <v>45</v>
      </c>
      <c r="F5597" s="5" t="str">
        <f t="shared" si="348"/>
        <v>Middle aged</v>
      </c>
      <c r="G5597" t="s">
        <v>9020</v>
      </c>
      <c r="H5597">
        <v>7</v>
      </c>
      <c r="I5597" t="str">
        <f t="shared" si="349"/>
        <v>Frequent Buyer</v>
      </c>
      <c r="J5597">
        <v>2</v>
      </c>
      <c r="K5597" t="str">
        <f t="shared" si="350"/>
        <v>Unsatisfied</v>
      </c>
      <c r="L5597">
        <v>1</v>
      </c>
      <c r="M5597" t="str">
        <f t="shared" si="351"/>
        <v>Intent to Purchase</v>
      </c>
    </row>
    <row r="5598" spans="1:13">
      <c r="A5598">
        <v>11470</v>
      </c>
      <c r="B5598" t="s">
        <v>24</v>
      </c>
      <c r="C5598" t="s">
        <v>28</v>
      </c>
      <c r="D5598" s="3">
        <v>2146.7255715166598</v>
      </c>
      <c r="E5598">
        <v>23</v>
      </c>
      <c r="F5598" s="5" t="str">
        <f t="shared" si="348"/>
        <v>Young Adult</v>
      </c>
      <c r="G5598" t="s">
        <v>9019</v>
      </c>
      <c r="H5598">
        <v>13</v>
      </c>
      <c r="I5598" t="str">
        <f t="shared" si="349"/>
        <v>Very Frequent Buyer</v>
      </c>
      <c r="J5598">
        <v>4</v>
      </c>
      <c r="K5598" t="str">
        <f t="shared" si="350"/>
        <v>Satisfied</v>
      </c>
      <c r="L5598">
        <v>0</v>
      </c>
      <c r="M5598" t="str">
        <f t="shared" si="351"/>
        <v>No Intent</v>
      </c>
    </row>
    <row r="5599" spans="1:13">
      <c r="A5599">
        <v>11471</v>
      </c>
      <c r="B5599" t="s">
        <v>12</v>
      </c>
      <c r="C5599" t="s">
        <v>28</v>
      </c>
      <c r="D5599" s="3">
        <v>663.69186221786401</v>
      </c>
      <c r="E5599">
        <v>69</v>
      </c>
      <c r="F5599" s="5" t="str">
        <f t="shared" si="348"/>
        <v>Senior</v>
      </c>
      <c r="G5599" t="s">
        <v>9020</v>
      </c>
      <c r="H5599">
        <v>3</v>
      </c>
      <c r="I5599" t="str">
        <f t="shared" si="349"/>
        <v>Occasional Buyer</v>
      </c>
      <c r="J5599">
        <v>1</v>
      </c>
      <c r="K5599" t="str">
        <f t="shared" si="350"/>
        <v>Unsatisfied</v>
      </c>
      <c r="L5599">
        <v>1</v>
      </c>
      <c r="M5599" t="str">
        <f t="shared" si="351"/>
        <v>Intent to Purchase</v>
      </c>
    </row>
    <row r="5600" spans="1:13">
      <c r="A5600">
        <v>11472</v>
      </c>
      <c r="B5600" t="s">
        <v>12</v>
      </c>
      <c r="C5600" t="s">
        <v>10</v>
      </c>
      <c r="D5600" s="3">
        <v>2573.78599390317</v>
      </c>
      <c r="E5600">
        <v>32</v>
      </c>
      <c r="F5600" s="5" t="str">
        <f t="shared" si="348"/>
        <v>Adult</v>
      </c>
      <c r="G5600" t="s">
        <v>9020</v>
      </c>
      <c r="H5600">
        <v>11</v>
      </c>
      <c r="I5600" t="str">
        <f t="shared" si="349"/>
        <v>Frequent Buyer</v>
      </c>
      <c r="J5600">
        <v>4</v>
      </c>
      <c r="K5600" t="str">
        <f t="shared" si="350"/>
        <v>Satisfied</v>
      </c>
      <c r="L5600">
        <v>1</v>
      </c>
      <c r="M5600" t="str">
        <f t="shared" si="351"/>
        <v>Intent to Purchase</v>
      </c>
    </row>
    <row r="5601" spans="1:13">
      <c r="A5601">
        <v>11473</v>
      </c>
      <c r="B5601" t="s">
        <v>31</v>
      </c>
      <c r="C5601" t="s">
        <v>10</v>
      </c>
      <c r="D5601" s="3">
        <v>2989.4288683468299</v>
      </c>
      <c r="E5601">
        <v>29</v>
      </c>
      <c r="F5601" s="5" t="str">
        <f t="shared" si="348"/>
        <v>Young Adult</v>
      </c>
      <c r="G5601" t="s">
        <v>9019</v>
      </c>
      <c r="H5601">
        <v>3</v>
      </c>
      <c r="I5601" t="str">
        <f t="shared" si="349"/>
        <v>Occasional Buyer</v>
      </c>
      <c r="J5601">
        <v>5</v>
      </c>
      <c r="K5601" t="str">
        <f t="shared" si="350"/>
        <v>Satisfied</v>
      </c>
      <c r="L5601">
        <v>0</v>
      </c>
      <c r="M5601" t="str">
        <f t="shared" si="351"/>
        <v>No Intent</v>
      </c>
    </row>
    <row r="5602" spans="1:13">
      <c r="A5602">
        <v>11474</v>
      </c>
      <c r="B5602" t="s">
        <v>24</v>
      </c>
      <c r="C5602" t="s">
        <v>10</v>
      </c>
      <c r="D5602" s="3">
        <v>252.80426037778099</v>
      </c>
      <c r="E5602">
        <v>29</v>
      </c>
      <c r="F5602" s="5" t="str">
        <f t="shared" si="348"/>
        <v>Young Adult</v>
      </c>
      <c r="G5602" t="s">
        <v>9020</v>
      </c>
      <c r="H5602">
        <v>6</v>
      </c>
      <c r="I5602" t="str">
        <f t="shared" si="349"/>
        <v>Regular Buyer</v>
      </c>
      <c r="J5602">
        <v>2</v>
      </c>
      <c r="K5602" t="str">
        <f t="shared" si="350"/>
        <v>Unsatisfied</v>
      </c>
      <c r="L5602">
        <v>0</v>
      </c>
      <c r="M5602" t="str">
        <f t="shared" si="351"/>
        <v>No Intent</v>
      </c>
    </row>
    <row r="5603" spans="1:13">
      <c r="A5603">
        <v>11475</v>
      </c>
      <c r="B5603" t="s">
        <v>9</v>
      </c>
      <c r="C5603" t="s">
        <v>18</v>
      </c>
      <c r="D5603" s="3">
        <v>2298.2108944789902</v>
      </c>
      <c r="E5603">
        <v>37</v>
      </c>
      <c r="F5603" s="5" t="str">
        <f t="shared" si="348"/>
        <v>Adult</v>
      </c>
      <c r="G5603" t="s">
        <v>9020</v>
      </c>
      <c r="H5603">
        <v>18</v>
      </c>
      <c r="I5603" t="str">
        <f t="shared" si="349"/>
        <v>Very Frequent Buyer</v>
      </c>
      <c r="J5603">
        <v>2</v>
      </c>
      <c r="K5603" t="str">
        <f t="shared" si="350"/>
        <v>Unsatisfied</v>
      </c>
      <c r="L5603">
        <v>1</v>
      </c>
      <c r="M5603" t="str">
        <f t="shared" si="351"/>
        <v>Intent to Purchase</v>
      </c>
    </row>
    <row r="5604" spans="1:13">
      <c r="A5604">
        <v>11476</v>
      </c>
      <c r="B5604" t="s">
        <v>31</v>
      </c>
      <c r="C5604" t="s">
        <v>18</v>
      </c>
      <c r="D5604" s="3">
        <v>1709.3658266595801</v>
      </c>
      <c r="E5604">
        <v>44</v>
      </c>
      <c r="F5604" s="5" t="str">
        <f t="shared" si="348"/>
        <v>Middle aged</v>
      </c>
      <c r="G5604" t="s">
        <v>9020</v>
      </c>
      <c r="H5604">
        <v>14</v>
      </c>
      <c r="I5604" t="str">
        <f t="shared" si="349"/>
        <v>Very Frequent Buyer</v>
      </c>
      <c r="J5604">
        <v>5</v>
      </c>
      <c r="K5604" t="str">
        <f t="shared" si="350"/>
        <v>Satisfied</v>
      </c>
      <c r="L5604">
        <v>1</v>
      </c>
      <c r="M5604" t="str">
        <f t="shared" si="351"/>
        <v>Intent to Purchase</v>
      </c>
    </row>
    <row r="5605" spans="1:13">
      <c r="A5605">
        <v>11477</v>
      </c>
      <c r="B5605" t="s">
        <v>24</v>
      </c>
      <c r="C5605" t="s">
        <v>13</v>
      </c>
      <c r="D5605" s="3">
        <v>1195.3505747228501</v>
      </c>
      <c r="E5605">
        <v>51</v>
      </c>
      <c r="F5605" s="5" t="str">
        <f t="shared" si="348"/>
        <v>Mature Adult</v>
      </c>
      <c r="G5605" t="s">
        <v>9020</v>
      </c>
      <c r="H5605">
        <v>2</v>
      </c>
      <c r="I5605" t="str">
        <f t="shared" si="349"/>
        <v>Occasional Buyer</v>
      </c>
      <c r="J5605">
        <v>4</v>
      </c>
      <c r="K5605" t="str">
        <f t="shared" si="350"/>
        <v>Satisfied</v>
      </c>
      <c r="L5605">
        <v>1</v>
      </c>
      <c r="M5605" t="str">
        <f t="shared" si="351"/>
        <v>Intent to Purchase</v>
      </c>
    </row>
    <row r="5606" spans="1:13">
      <c r="A5606">
        <v>11478</v>
      </c>
      <c r="B5606" t="s">
        <v>15</v>
      </c>
      <c r="C5606" t="s">
        <v>10</v>
      </c>
      <c r="D5606" s="3">
        <v>1190.55331825028</v>
      </c>
      <c r="E5606">
        <v>29</v>
      </c>
      <c r="F5606" s="5" t="str">
        <f t="shared" si="348"/>
        <v>Young Adult</v>
      </c>
      <c r="G5606" t="s">
        <v>9020</v>
      </c>
      <c r="H5606">
        <v>18</v>
      </c>
      <c r="I5606" t="str">
        <f t="shared" si="349"/>
        <v>Very Frequent Buyer</v>
      </c>
      <c r="J5606">
        <v>2</v>
      </c>
      <c r="K5606" t="str">
        <f t="shared" si="350"/>
        <v>Unsatisfied</v>
      </c>
      <c r="L5606">
        <v>0</v>
      </c>
      <c r="M5606" t="str">
        <f t="shared" si="351"/>
        <v>No Intent</v>
      </c>
    </row>
    <row r="5607" spans="1:13">
      <c r="A5607">
        <v>11479</v>
      </c>
      <c r="B5607" t="s">
        <v>9</v>
      </c>
      <c r="C5607" t="s">
        <v>13</v>
      </c>
      <c r="D5607" s="3">
        <v>497.51779891399201</v>
      </c>
      <c r="E5607">
        <v>59</v>
      </c>
      <c r="F5607" s="5" t="str">
        <f t="shared" si="348"/>
        <v>Mature Adult</v>
      </c>
      <c r="G5607" t="s">
        <v>9020</v>
      </c>
      <c r="H5607">
        <v>7</v>
      </c>
      <c r="I5607" t="str">
        <f t="shared" si="349"/>
        <v>Frequent Buyer</v>
      </c>
      <c r="J5607">
        <v>2</v>
      </c>
      <c r="K5607" t="str">
        <f t="shared" si="350"/>
        <v>Unsatisfied</v>
      </c>
      <c r="L5607">
        <v>1</v>
      </c>
      <c r="M5607" t="str">
        <f t="shared" si="351"/>
        <v>Intent to Purchase</v>
      </c>
    </row>
    <row r="5608" spans="1:13">
      <c r="A5608">
        <v>11480</v>
      </c>
      <c r="B5608" t="s">
        <v>12</v>
      </c>
      <c r="C5608" t="s">
        <v>18</v>
      </c>
      <c r="D5608" s="3">
        <v>835.46380705483796</v>
      </c>
      <c r="E5608">
        <v>38</v>
      </c>
      <c r="F5608" s="5" t="str">
        <f t="shared" si="348"/>
        <v>Adult</v>
      </c>
      <c r="G5608" t="s">
        <v>9019</v>
      </c>
      <c r="H5608">
        <v>1</v>
      </c>
      <c r="I5608" t="str">
        <f t="shared" si="349"/>
        <v>Rare Buyer</v>
      </c>
      <c r="J5608">
        <v>2</v>
      </c>
      <c r="K5608" t="str">
        <f t="shared" si="350"/>
        <v>Unsatisfied</v>
      </c>
      <c r="L5608">
        <v>0</v>
      </c>
      <c r="M5608" t="str">
        <f t="shared" si="351"/>
        <v>No Intent</v>
      </c>
    </row>
    <row r="5609" spans="1:13">
      <c r="A5609">
        <v>11481</v>
      </c>
      <c r="B5609" t="s">
        <v>12</v>
      </c>
      <c r="C5609" t="s">
        <v>13</v>
      </c>
      <c r="D5609" s="3">
        <v>178.63107003586799</v>
      </c>
      <c r="E5609">
        <v>35</v>
      </c>
      <c r="F5609" s="5" t="str">
        <f t="shared" si="348"/>
        <v>Adult</v>
      </c>
      <c r="G5609" t="s">
        <v>9019</v>
      </c>
      <c r="H5609">
        <v>2</v>
      </c>
      <c r="I5609" t="str">
        <f t="shared" si="349"/>
        <v>Occasional Buyer</v>
      </c>
      <c r="J5609">
        <v>3</v>
      </c>
      <c r="K5609" t="str">
        <f t="shared" si="350"/>
        <v>Neutral</v>
      </c>
      <c r="L5609">
        <v>0</v>
      </c>
      <c r="M5609" t="str">
        <f t="shared" si="351"/>
        <v>No Intent</v>
      </c>
    </row>
    <row r="5610" spans="1:13">
      <c r="A5610">
        <v>11482</v>
      </c>
      <c r="B5610" t="s">
        <v>9</v>
      </c>
      <c r="C5610" t="s">
        <v>10</v>
      </c>
      <c r="D5610" s="3">
        <v>2100.0449378130102</v>
      </c>
      <c r="E5610">
        <v>33</v>
      </c>
      <c r="F5610" s="5" t="str">
        <f t="shared" si="348"/>
        <v>Adult</v>
      </c>
      <c r="G5610" t="s">
        <v>9019</v>
      </c>
      <c r="H5610">
        <v>13</v>
      </c>
      <c r="I5610" t="str">
        <f t="shared" si="349"/>
        <v>Very Frequent Buyer</v>
      </c>
      <c r="J5610">
        <v>5</v>
      </c>
      <c r="K5610" t="str">
        <f t="shared" si="350"/>
        <v>Satisfied</v>
      </c>
      <c r="L5610">
        <v>1</v>
      </c>
      <c r="M5610" t="str">
        <f t="shared" si="351"/>
        <v>Intent to Purchase</v>
      </c>
    </row>
    <row r="5611" spans="1:13">
      <c r="A5611">
        <v>11483</v>
      </c>
      <c r="B5611" t="s">
        <v>12</v>
      </c>
      <c r="C5611" t="s">
        <v>22</v>
      </c>
      <c r="D5611" s="3">
        <v>1307.2188443432201</v>
      </c>
      <c r="E5611">
        <v>39</v>
      </c>
      <c r="F5611" s="5" t="str">
        <f t="shared" si="348"/>
        <v>Adult</v>
      </c>
      <c r="G5611" t="s">
        <v>9020</v>
      </c>
      <c r="H5611">
        <v>2</v>
      </c>
      <c r="I5611" t="str">
        <f t="shared" si="349"/>
        <v>Occasional Buyer</v>
      </c>
      <c r="J5611">
        <v>4</v>
      </c>
      <c r="K5611" t="str">
        <f t="shared" si="350"/>
        <v>Satisfied</v>
      </c>
      <c r="L5611">
        <v>1</v>
      </c>
      <c r="M5611" t="str">
        <f t="shared" si="351"/>
        <v>Intent to Purchase</v>
      </c>
    </row>
    <row r="5612" spans="1:13">
      <c r="A5612">
        <v>11484</v>
      </c>
      <c r="B5612" t="s">
        <v>31</v>
      </c>
      <c r="C5612" t="s">
        <v>28</v>
      </c>
      <c r="D5612" s="3">
        <v>1357.2638563820001</v>
      </c>
      <c r="E5612">
        <v>63</v>
      </c>
      <c r="F5612" s="5" t="str">
        <f t="shared" ref="F5612:F5675" si="352">IF(E5612&lt;20,"Adolescent",IF(E5612&lt;30,"Young Adult",IF(E5612&lt;40,"Adult",IF(E5612&lt;50,"Middle aged",IF(E5612&lt;60,"Mature Adult","Senior")))))</f>
        <v>Senior</v>
      </c>
      <c r="G5612" t="s">
        <v>9019</v>
      </c>
      <c r="H5612">
        <v>6</v>
      </c>
      <c r="I5612" t="str">
        <f t="shared" si="349"/>
        <v>Regular Buyer</v>
      </c>
      <c r="J5612">
        <v>3</v>
      </c>
      <c r="K5612" t="str">
        <f t="shared" si="350"/>
        <v>Neutral</v>
      </c>
      <c r="L5612">
        <v>0</v>
      </c>
      <c r="M5612" t="str">
        <f t="shared" si="351"/>
        <v>No Intent</v>
      </c>
    </row>
    <row r="5613" spans="1:13">
      <c r="A5613">
        <v>11485</v>
      </c>
      <c r="B5613" t="s">
        <v>12</v>
      </c>
      <c r="C5613" t="s">
        <v>22</v>
      </c>
      <c r="D5613" s="3">
        <v>2571.9806613349701</v>
      </c>
      <c r="E5613">
        <v>30</v>
      </c>
      <c r="F5613" s="5" t="str">
        <f t="shared" si="352"/>
        <v>Adult</v>
      </c>
      <c r="G5613" t="s">
        <v>9019</v>
      </c>
      <c r="H5613">
        <v>9</v>
      </c>
      <c r="I5613" t="str">
        <f t="shared" si="349"/>
        <v>Frequent Buyer</v>
      </c>
      <c r="J5613">
        <v>5</v>
      </c>
      <c r="K5613" t="str">
        <f t="shared" si="350"/>
        <v>Satisfied</v>
      </c>
      <c r="L5613">
        <v>0</v>
      </c>
      <c r="M5613" t="str">
        <f t="shared" si="351"/>
        <v>No Intent</v>
      </c>
    </row>
    <row r="5614" spans="1:13">
      <c r="A5614">
        <v>11486</v>
      </c>
      <c r="B5614" t="s">
        <v>9</v>
      </c>
      <c r="C5614" t="s">
        <v>13</v>
      </c>
      <c r="D5614" s="3">
        <v>2457.02330140607</v>
      </c>
      <c r="E5614">
        <v>43</v>
      </c>
      <c r="F5614" s="5" t="str">
        <f t="shared" si="352"/>
        <v>Middle aged</v>
      </c>
      <c r="G5614" t="s">
        <v>9019</v>
      </c>
      <c r="H5614">
        <v>10</v>
      </c>
      <c r="I5614" t="str">
        <f t="shared" si="349"/>
        <v>Frequent Buyer</v>
      </c>
      <c r="J5614">
        <v>3</v>
      </c>
      <c r="K5614" t="str">
        <f t="shared" si="350"/>
        <v>Neutral</v>
      </c>
      <c r="L5614">
        <v>0</v>
      </c>
      <c r="M5614" t="str">
        <f t="shared" si="351"/>
        <v>No Intent</v>
      </c>
    </row>
    <row r="5615" spans="1:13">
      <c r="A5615">
        <v>11487</v>
      </c>
      <c r="B5615" t="s">
        <v>31</v>
      </c>
      <c r="C5615" t="s">
        <v>22</v>
      </c>
      <c r="D5615" s="3">
        <v>322.31879805827202</v>
      </c>
      <c r="E5615">
        <v>31</v>
      </c>
      <c r="F5615" s="5" t="str">
        <f t="shared" si="352"/>
        <v>Adult</v>
      </c>
      <c r="G5615" t="s">
        <v>9020</v>
      </c>
      <c r="H5615">
        <v>13</v>
      </c>
      <c r="I5615" t="str">
        <f t="shared" si="349"/>
        <v>Very Frequent Buyer</v>
      </c>
      <c r="J5615">
        <v>3</v>
      </c>
      <c r="K5615" t="str">
        <f t="shared" si="350"/>
        <v>Neutral</v>
      </c>
      <c r="L5615">
        <v>1</v>
      </c>
      <c r="M5615" t="str">
        <f t="shared" si="351"/>
        <v>Intent to Purchase</v>
      </c>
    </row>
    <row r="5616" spans="1:13">
      <c r="A5616">
        <v>11488</v>
      </c>
      <c r="B5616" t="s">
        <v>15</v>
      </c>
      <c r="C5616" t="s">
        <v>28</v>
      </c>
      <c r="D5616" s="3">
        <v>2454.6608635088401</v>
      </c>
      <c r="E5616">
        <v>58</v>
      </c>
      <c r="F5616" s="5" t="str">
        <f t="shared" si="352"/>
        <v>Mature Adult</v>
      </c>
      <c r="G5616" t="s">
        <v>9020</v>
      </c>
      <c r="H5616">
        <v>17</v>
      </c>
      <c r="I5616" t="str">
        <f t="shared" si="349"/>
        <v>Very Frequent Buyer</v>
      </c>
      <c r="J5616">
        <v>2</v>
      </c>
      <c r="K5616" t="str">
        <f t="shared" si="350"/>
        <v>Unsatisfied</v>
      </c>
      <c r="L5616">
        <v>1</v>
      </c>
      <c r="M5616" t="str">
        <f t="shared" si="351"/>
        <v>Intent to Purchase</v>
      </c>
    </row>
    <row r="5617" spans="1:13">
      <c r="A5617">
        <v>11489</v>
      </c>
      <c r="B5617" t="s">
        <v>31</v>
      </c>
      <c r="C5617" t="s">
        <v>22</v>
      </c>
      <c r="D5617" s="3">
        <v>2208.49512561847</v>
      </c>
      <c r="E5617">
        <v>66</v>
      </c>
      <c r="F5617" s="5" t="str">
        <f t="shared" si="352"/>
        <v>Senior</v>
      </c>
      <c r="G5617" t="s">
        <v>9019</v>
      </c>
      <c r="H5617">
        <v>5</v>
      </c>
      <c r="I5617" t="str">
        <f t="shared" si="349"/>
        <v>Regular Buyer</v>
      </c>
      <c r="J5617">
        <v>3</v>
      </c>
      <c r="K5617" t="str">
        <f t="shared" si="350"/>
        <v>Neutral</v>
      </c>
      <c r="L5617">
        <v>0</v>
      </c>
      <c r="M5617" t="str">
        <f t="shared" si="351"/>
        <v>No Intent</v>
      </c>
    </row>
    <row r="5618" spans="1:13">
      <c r="A5618">
        <v>11490</v>
      </c>
      <c r="B5618" t="s">
        <v>15</v>
      </c>
      <c r="C5618" t="s">
        <v>28</v>
      </c>
      <c r="D5618" s="3">
        <v>1151.16082279649</v>
      </c>
      <c r="E5618">
        <v>55</v>
      </c>
      <c r="F5618" s="5" t="str">
        <f t="shared" si="352"/>
        <v>Mature Adult</v>
      </c>
      <c r="G5618" t="s">
        <v>9019</v>
      </c>
      <c r="H5618">
        <v>13</v>
      </c>
      <c r="I5618" t="str">
        <f t="shared" si="349"/>
        <v>Very Frequent Buyer</v>
      </c>
      <c r="J5618">
        <v>3</v>
      </c>
      <c r="K5618" t="str">
        <f t="shared" si="350"/>
        <v>Neutral</v>
      </c>
      <c r="L5618">
        <v>0</v>
      </c>
      <c r="M5618" t="str">
        <f t="shared" si="351"/>
        <v>No Intent</v>
      </c>
    </row>
    <row r="5619" spans="1:13">
      <c r="A5619">
        <v>11491</v>
      </c>
      <c r="B5619" t="s">
        <v>12</v>
      </c>
      <c r="C5619" t="s">
        <v>22</v>
      </c>
      <c r="D5619" s="3">
        <v>1795.47972742092</v>
      </c>
      <c r="E5619">
        <v>58</v>
      </c>
      <c r="F5619" s="5" t="str">
        <f t="shared" si="352"/>
        <v>Mature Adult</v>
      </c>
      <c r="G5619" t="s">
        <v>9019</v>
      </c>
      <c r="H5619">
        <v>8</v>
      </c>
      <c r="I5619" t="str">
        <f t="shared" si="349"/>
        <v>Frequent Buyer</v>
      </c>
      <c r="J5619">
        <v>2</v>
      </c>
      <c r="K5619" t="str">
        <f t="shared" si="350"/>
        <v>Unsatisfied</v>
      </c>
      <c r="L5619">
        <v>0</v>
      </c>
      <c r="M5619" t="str">
        <f t="shared" si="351"/>
        <v>No Intent</v>
      </c>
    </row>
    <row r="5620" spans="1:13">
      <c r="A5620">
        <v>11492</v>
      </c>
      <c r="B5620" t="s">
        <v>15</v>
      </c>
      <c r="C5620" t="s">
        <v>22</v>
      </c>
      <c r="D5620" s="3">
        <v>251.870792465172</v>
      </c>
      <c r="E5620">
        <v>48</v>
      </c>
      <c r="F5620" s="5" t="str">
        <f t="shared" si="352"/>
        <v>Middle aged</v>
      </c>
      <c r="G5620" t="s">
        <v>9019</v>
      </c>
      <c r="H5620">
        <v>4</v>
      </c>
      <c r="I5620" t="str">
        <f t="shared" si="349"/>
        <v>Regular Buyer</v>
      </c>
      <c r="J5620">
        <v>5</v>
      </c>
      <c r="K5620" t="str">
        <f t="shared" si="350"/>
        <v>Satisfied</v>
      </c>
      <c r="L5620">
        <v>1</v>
      </c>
      <c r="M5620" t="str">
        <f t="shared" si="351"/>
        <v>Intent to Purchase</v>
      </c>
    </row>
    <row r="5621" spans="1:13">
      <c r="A5621">
        <v>11493</v>
      </c>
      <c r="B5621" t="s">
        <v>15</v>
      </c>
      <c r="C5621" t="s">
        <v>13</v>
      </c>
      <c r="D5621" s="3">
        <v>2952.54641462359</v>
      </c>
      <c r="E5621">
        <v>25</v>
      </c>
      <c r="F5621" s="5" t="str">
        <f t="shared" si="352"/>
        <v>Young Adult</v>
      </c>
      <c r="G5621" t="s">
        <v>9019</v>
      </c>
      <c r="H5621">
        <v>17</v>
      </c>
      <c r="I5621" t="str">
        <f t="shared" si="349"/>
        <v>Very Frequent Buyer</v>
      </c>
      <c r="J5621">
        <v>4</v>
      </c>
      <c r="K5621" t="str">
        <f t="shared" si="350"/>
        <v>Satisfied</v>
      </c>
      <c r="L5621">
        <v>0</v>
      </c>
      <c r="M5621" t="str">
        <f t="shared" si="351"/>
        <v>No Intent</v>
      </c>
    </row>
    <row r="5622" spans="1:13">
      <c r="A5622">
        <v>11494</v>
      </c>
      <c r="B5622" t="s">
        <v>31</v>
      </c>
      <c r="C5622" t="s">
        <v>28</v>
      </c>
      <c r="D5622" s="3">
        <v>2513.7752545016001</v>
      </c>
      <c r="E5622">
        <v>18</v>
      </c>
      <c r="F5622" s="5" t="str">
        <f t="shared" si="352"/>
        <v>Adolescent</v>
      </c>
      <c r="G5622" t="s">
        <v>9020</v>
      </c>
      <c r="H5622">
        <v>1</v>
      </c>
      <c r="I5622" t="str">
        <f t="shared" si="349"/>
        <v>Rare Buyer</v>
      </c>
      <c r="J5622">
        <v>4</v>
      </c>
      <c r="K5622" t="str">
        <f t="shared" si="350"/>
        <v>Satisfied</v>
      </c>
      <c r="L5622">
        <v>1</v>
      </c>
      <c r="M5622" t="str">
        <f t="shared" si="351"/>
        <v>Intent to Purchase</v>
      </c>
    </row>
    <row r="5623" spans="1:13">
      <c r="A5623">
        <v>11495</v>
      </c>
      <c r="B5623" t="s">
        <v>12</v>
      </c>
      <c r="C5623" t="s">
        <v>18</v>
      </c>
      <c r="D5623" s="3">
        <v>1862.6833521876199</v>
      </c>
      <c r="E5623">
        <v>52</v>
      </c>
      <c r="F5623" s="5" t="str">
        <f t="shared" si="352"/>
        <v>Mature Adult</v>
      </c>
      <c r="G5623" t="s">
        <v>9020</v>
      </c>
      <c r="H5623">
        <v>5</v>
      </c>
      <c r="I5623" t="str">
        <f t="shared" si="349"/>
        <v>Regular Buyer</v>
      </c>
      <c r="J5623">
        <v>2</v>
      </c>
      <c r="K5623" t="str">
        <f t="shared" si="350"/>
        <v>Unsatisfied</v>
      </c>
      <c r="L5623">
        <v>1</v>
      </c>
      <c r="M5623" t="str">
        <f t="shared" si="351"/>
        <v>Intent to Purchase</v>
      </c>
    </row>
    <row r="5624" spans="1:13">
      <c r="A5624">
        <v>11496</v>
      </c>
      <c r="B5624" t="s">
        <v>24</v>
      </c>
      <c r="C5624" t="s">
        <v>10</v>
      </c>
      <c r="D5624" s="3">
        <v>1546.3004838706299</v>
      </c>
      <c r="E5624">
        <v>63</v>
      </c>
      <c r="F5624" s="5" t="str">
        <f t="shared" si="352"/>
        <v>Senior</v>
      </c>
      <c r="G5624" t="s">
        <v>9020</v>
      </c>
      <c r="H5624">
        <v>16</v>
      </c>
      <c r="I5624" t="str">
        <f t="shared" si="349"/>
        <v>Very Frequent Buyer</v>
      </c>
      <c r="J5624">
        <v>3</v>
      </c>
      <c r="K5624" t="str">
        <f t="shared" si="350"/>
        <v>Neutral</v>
      </c>
      <c r="L5624">
        <v>1</v>
      </c>
      <c r="M5624" t="str">
        <f t="shared" si="351"/>
        <v>Intent to Purchase</v>
      </c>
    </row>
    <row r="5625" spans="1:13">
      <c r="A5625">
        <v>11497</v>
      </c>
      <c r="B5625" t="s">
        <v>9</v>
      </c>
      <c r="C5625" t="s">
        <v>18</v>
      </c>
      <c r="D5625" s="3">
        <v>312.02649300418398</v>
      </c>
      <c r="E5625">
        <v>67</v>
      </c>
      <c r="F5625" s="5" t="str">
        <f t="shared" si="352"/>
        <v>Senior</v>
      </c>
      <c r="G5625" t="s">
        <v>9019</v>
      </c>
      <c r="H5625">
        <v>9</v>
      </c>
      <c r="I5625" t="str">
        <f t="shared" si="349"/>
        <v>Frequent Buyer</v>
      </c>
      <c r="J5625">
        <v>3</v>
      </c>
      <c r="K5625" t="str">
        <f t="shared" si="350"/>
        <v>Neutral</v>
      </c>
      <c r="L5625">
        <v>0</v>
      </c>
      <c r="M5625" t="str">
        <f t="shared" si="351"/>
        <v>No Intent</v>
      </c>
    </row>
    <row r="5626" spans="1:13">
      <c r="A5626">
        <v>11498</v>
      </c>
      <c r="B5626" t="s">
        <v>12</v>
      </c>
      <c r="C5626" t="s">
        <v>10</v>
      </c>
      <c r="D5626" s="3">
        <v>1477.2977159997499</v>
      </c>
      <c r="E5626">
        <v>52</v>
      </c>
      <c r="F5626" s="5" t="str">
        <f t="shared" si="352"/>
        <v>Mature Adult</v>
      </c>
      <c r="G5626" t="s">
        <v>9019</v>
      </c>
      <c r="H5626">
        <v>14</v>
      </c>
      <c r="I5626" t="str">
        <f t="shared" si="349"/>
        <v>Very Frequent Buyer</v>
      </c>
      <c r="J5626">
        <v>3</v>
      </c>
      <c r="K5626" t="str">
        <f t="shared" si="350"/>
        <v>Neutral</v>
      </c>
      <c r="L5626">
        <v>0</v>
      </c>
      <c r="M5626" t="str">
        <f t="shared" si="351"/>
        <v>No Intent</v>
      </c>
    </row>
    <row r="5627" spans="1:13">
      <c r="A5627">
        <v>11499</v>
      </c>
      <c r="B5627" t="s">
        <v>9</v>
      </c>
      <c r="C5627" t="s">
        <v>10</v>
      </c>
      <c r="D5627" s="3">
        <v>1856.25979060344</v>
      </c>
      <c r="E5627">
        <v>49</v>
      </c>
      <c r="F5627" s="5" t="str">
        <f t="shared" si="352"/>
        <v>Middle aged</v>
      </c>
      <c r="G5627" t="s">
        <v>9020</v>
      </c>
      <c r="H5627">
        <v>11</v>
      </c>
      <c r="I5627" t="str">
        <f t="shared" si="349"/>
        <v>Frequent Buyer</v>
      </c>
      <c r="J5627">
        <v>1</v>
      </c>
      <c r="K5627" t="str">
        <f t="shared" si="350"/>
        <v>Unsatisfied</v>
      </c>
      <c r="L5627">
        <v>1</v>
      </c>
      <c r="M5627" t="str">
        <f t="shared" si="351"/>
        <v>Intent to Purchase</v>
      </c>
    </row>
    <row r="5628" spans="1:13">
      <c r="A5628">
        <v>11500</v>
      </c>
      <c r="B5628" t="s">
        <v>31</v>
      </c>
      <c r="C5628" t="s">
        <v>28</v>
      </c>
      <c r="D5628" s="3">
        <v>2046.4274181232199</v>
      </c>
      <c r="E5628">
        <v>51</v>
      </c>
      <c r="F5628" s="5" t="str">
        <f t="shared" si="352"/>
        <v>Mature Adult</v>
      </c>
      <c r="G5628" t="s">
        <v>9019</v>
      </c>
      <c r="H5628">
        <v>1</v>
      </c>
      <c r="I5628" t="str">
        <f t="shared" si="349"/>
        <v>Rare Buyer</v>
      </c>
      <c r="J5628">
        <v>1</v>
      </c>
      <c r="K5628" t="str">
        <f t="shared" si="350"/>
        <v>Unsatisfied</v>
      </c>
      <c r="L5628">
        <v>0</v>
      </c>
      <c r="M5628" t="str">
        <f t="shared" si="351"/>
        <v>No Intent</v>
      </c>
    </row>
    <row r="5629" spans="1:13">
      <c r="A5629">
        <v>11501</v>
      </c>
      <c r="B5629" t="s">
        <v>12</v>
      </c>
      <c r="C5629" t="s">
        <v>22</v>
      </c>
      <c r="D5629" s="3">
        <v>2323.4644396715098</v>
      </c>
      <c r="E5629">
        <v>43</v>
      </c>
      <c r="F5629" s="5" t="str">
        <f t="shared" si="352"/>
        <v>Middle aged</v>
      </c>
      <c r="G5629" t="s">
        <v>9019</v>
      </c>
      <c r="H5629">
        <v>1</v>
      </c>
      <c r="I5629" t="str">
        <f t="shared" si="349"/>
        <v>Rare Buyer</v>
      </c>
      <c r="J5629">
        <v>1</v>
      </c>
      <c r="K5629" t="str">
        <f t="shared" si="350"/>
        <v>Unsatisfied</v>
      </c>
      <c r="L5629">
        <v>0</v>
      </c>
      <c r="M5629" t="str">
        <f t="shared" si="351"/>
        <v>No Intent</v>
      </c>
    </row>
    <row r="5630" spans="1:13">
      <c r="A5630">
        <v>11502</v>
      </c>
      <c r="B5630" t="s">
        <v>15</v>
      </c>
      <c r="C5630" t="s">
        <v>13</v>
      </c>
      <c r="D5630" s="3">
        <v>190.40915120077199</v>
      </c>
      <c r="E5630">
        <v>32</v>
      </c>
      <c r="F5630" s="5" t="str">
        <f t="shared" si="352"/>
        <v>Adult</v>
      </c>
      <c r="G5630" t="s">
        <v>9020</v>
      </c>
      <c r="H5630">
        <v>4</v>
      </c>
      <c r="I5630" t="str">
        <f t="shared" si="349"/>
        <v>Regular Buyer</v>
      </c>
      <c r="J5630">
        <v>2</v>
      </c>
      <c r="K5630" t="str">
        <f t="shared" si="350"/>
        <v>Unsatisfied</v>
      </c>
      <c r="L5630">
        <v>1</v>
      </c>
      <c r="M5630" t="str">
        <f t="shared" si="351"/>
        <v>Intent to Purchase</v>
      </c>
    </row>
    <row r="5631" spans="1:13">
      <c r="A5631">
        <v>11503</v>
      </c>
      <c r="B5631" t="s">
        <v>12</v>
      </c>
      <c r="C5631" t="s">
        <v>28</v>
      </c>
      <c r="D5631" s="3">
        <v>432.691394247056</v>
      </c>
      <c r="E5631">
        <v>24</v>
      </c>
      <c r="F5631" s="5" t="str">
        <f t="shared" si="352"/>
        <v>Young Adult</v>
      </c>
      <c r="G5631" t="s">
        <v>9020</v>
      </c>
      <c r="H5631">
        <v>19</v>
      </c>
      <c r="I5631" t="str">
        <f t="shared" si="349"/>
        <v>Very Frequent Buyer</v>
      </c>
      <c r="J5631">
        <v>2</v>
      </c>
      <c r="K5631" t="str">
        <f t="shared" si="350"/>
        <v>Unsatisfied</v>
      </c>
      <c r="L5631">
        <v>0</v>
      </c>
      <c r="M5631" t="str">
        <f t="shared" si="351"/>
        <v>No Intent</v>
      </c>
    </row>
    <row r="5632" spans="1:13">
      <c r="A5632">
        <v>11504</v>
      </c>
      <c r="B5632" t="s">
        <v>9</v>
      </c>
      <c r="C5632" t="s">
        <v>18</v>
      </c>
      <c r="D5632" s="3">
        <v>279.12000138689899</v>
      </c>
      <c r="E5632">
        <v>66</v>
      </c>
      <c r="F5632" s="5" t="str">
        <f t="shared" si="352"/>
        <v>Senior</v>
      </c>
      <c r="G5632" t="s">
        <v>9019</v>
      </c>
      <c r="H5632">
        <v>17</v>
      </c>
      <c r="I5632" t="str">
        <f t="shared" si="349"/>
        <v>Very Frequent Buyer</v>
      </c>
      <c r="J5632">
        <v>5</v>
      </c>
      <c r="K5632" t="str">
        <f t="shared" si="350"/>
        <v>Satisfied</v>
      </c>
      <c r="L5632">
        <v>1</v>
      </c>
      <c r="M5632" t="str">
        <f t="shared" si="351"/>
        <v>Intent to Purchase</v>
      </c>
    </row>
    <row r="5633" spans="1:13">
      <c r="A5633">
        <v>11505</v>
      </c>
      <c r="B5633" t="s">
        <v>31</v>
      </c>
      <c r="C5633" t="s">
        <v>10</v>
      </c>
      <c r="D5633" s="3">
        <v>531.19260485208201</v>
      </c>
      <c r="E5633">
        <v>57</v>
      </c>
      <c r="F5633" s="5" t="str">
        <f t="shared" si="352"/>
        <v>Mature Adult</v>
      </c>
      <c r="G5633" t="s">
        <v>9020</v>
      </c>
      <c r="H5633">
        <v>1</v>
      </c>
      <c r="I5633" t="str">
        <f t="shared" si="349"/>
        <v>Rare Buyer</v>
      </c>
      <c r="J5633">
        <v>2</v>
      </c>
      <c r="K5633" t="str">
        <f t="shared" si="350"/>
        <v>Unsatisfied</v>
      </c>
      <c r="L5633">
        <v>1</v>
      </c>
      <c r="M5633" t="str">
        <f t="shared" si="351"/>
        <v>Intent to Purchase</v>
      </c>
    </row>
    <row r="5634" spans="1:13">
      <c r="A5634">
        <v>11506</v>
      </c>
      <c r="B5634" t="s">
        <v>15</v>
      </c>
      <c r="C5634" t="s">
        <v>28</v>
      </c>
      <c r="D5634" s="3">
        <v>324.74966109680201</v>
      </c>
      <c r="E5634">
        <v>58</v>
      </c>
      <c r="F5634" s="5" t="str">
        <f t="shared" si="352"/>
        <v>Mature Adult</v>
      </c>
      <c r="G5634" t="s">
        <v>9020</v>
      </c>
      <c r="H5634">
        <v>19</v>
      </c>
      <c r="I5634" t="str">
        <f t="shared" ref="I5634:I5697" si="353">IF(H5634=0, "No Purchases",
IF(H5634&lt;=1, "Rare Buyer",
IF(H5634&lt;=3, "Occasional Buyer",
IF(H5634&lt;=6, "Regular Buyer",
IF(H5634&lt;=12, "Frequent Buyer", "Very Frequent Buyer")))))</f>
        <v>Very Frequent Buyer</v>
      </c>
      <c r="J5634">
        <v>2</v>
      </c>
      <c r="K5634" t="str">
        <f t="shared" ref="K5634:K5697" si="354">IF(J5634&lt;=2, "Unsatisfied",
IF(J5634=3, "Neutral",
IF(J5634&gt;=4, "Satisfied", "N/A")))</f>
        <v>Unsatisfied</v>
      </c>
      <c r="L5634">
        <v>1</v>
      </c>
      <c r="M5634" t="str">
        <f t="shared" ref="M5634:M5697" si="355">IF(L5634=0, "No Intent", IF(L5634=1,"Intent to Purchase", "N/A"))</f>
        <v>Intent to Purchase</v>
      </c>
    </row>
    <row r="5635" spans="1:13">
      <c r="A5635">
        <v>11507</v>
      </c>
      <c r="B5635" t="s">
        <v>24</v>
      </c>
      <c r="C5635" t="s">
        <v>13</v>
      </c>
      <c r="D5635" s="3">
        <v>1571.0506823836499</v>
      </c>
      <c r="E5635">
        <v>60</v>
      </c>
      <c r="F5635" s="5" t="str">
        <f t="shared" si="352"/>
        <v>Senior</v>
      </c>
      <c r="G5635" t="s">
        <v>9019</v>
      </c>
      <c r="H5635">
        <v>6</v>
      </c>
      <c r="I5635" t="str">
        <f t="shared" si="353"/>
        <v>Regular Buyer</v>
      </c>
      <c r="J5635">
        <v>2</v>
      </c>
      <c r="K5635" t="str">
        <f t="shared" si="354"/>
        <v>Unsatisfied</v>
      </c>
      <c r="L5635">
        <v>0</v>
      </c>
      <c r="M5635" t="str">
        <f t="shared" si="355"/>
        <v>No Intent</v>
      </c>
    </row>
    <row r="5636" spans="1:13">
      <c r="A5636">
        <v>11508</v>
      </c>
      <c r="B5636" t="s">
        <v>15</v>
      </c>
      <c r="C5636" t="s">
        <v>18</v>
      </c>
      <c r="D5636" s="3">
        <v>2269.3936928562598</v>
      </c>
      <c r="E5636">
        <v>48</v>
      </c>
      <c r="F5636" s="5" t="str">
        <f t="shared" si="352"/>
        <v>Middle aged</v>
      </c>
      <c r="G5636" t="s">
        <v>9019</v>
      </c>
      <c r="H5636">
        <v>19</v>
      </c>
      <c r="I5636" t="str">
        <f t="shared" si="353"/>
        <v>Very Frequent Buyer</v>
      </c>
      <c r="J5636">
        <v>5</v>
      </c>
      <c r="K5636" t="str">
        <f t="shared" si="354"/>
        <v>Satisfied</v>
      </c>
      <c r="L5636">
        <v>1</v>
      </c>
      <c r="M5636" t="str">
        <f t="shared" si="355"/>
        <v>Intent to Purchase</v>
      </c>
    </row>
    <row r="5637" spans="1:13">
      <c r="A5637">
        <v>11509</v>
      </c>
      <c r="B5637" t="s">
        <v>31</v>
      </c>
      <c r="C5637" t="s">
        <v>28</v>
      </c>
      <c r="D5637" s="3">
        <v>226.07847918632001</v>
      </c>
      <c r="E5637">
        <v>22</v>
      </c>
      <c r="F5637" s="5" t="str">
        <f t="shared" si="352"/>
        <v>Young Adult</v>
      </c>
      <c r="G5637" t="s">
        <v>9019</v>
      </c>
      <c r="H5637">
        <v>1</v>
      </c>
      <c r="I5637" t="str">
        <f t="shared" si="353"/>
        <v>Rare Buyer</v>
      </c>
      <c r="J5637">
        <v>1</v>
      </c>
      <c r="K5637" t="str">
        <f t="shared" si="354"/>
        <v>Unsatisfied</v>
      </c>
      <c r="L5637">
        <v>0</v>
      </c>
      <c r="M5637" t="str">
        <f t="shared" si="355"/>
        <v>No Intent</v>
      </c>
    </row>
    <row r="5638" spans="1:13">
      <c r="A5638">
        <v>11510</v>
      </c>
      <c r="B5638" t="s">
        <v>15</v>
      </c>
      <c r="C5638" t="s">
        <v>10</v>
      </c>
      <c r="D5638" s="3">
        <v>653.83923975880703</v>
      </c>
      <c r="E5638">
        <v>19</v>
      </c>
      <c r="F5638" s="5" t="str">
        <f t="shared" si="352"/>
        <v>Adolescent</v>
      </c>
      <c r="G5638" t="s">
        <v>9019</v>
      </c>
      <c r="H5638">
        <v>16</v>
      </c>
      <c r="I5638" t="str">
        <f t="shared" si="353"/>
        <v>Very Frequent Buyer</v>
      </c>
      <c r="J5638">
        <v>1</v>
      </c>
      <c r="K5638" t="str">
        <f t="shared" si="354"/>
        <v>Unsatisfied</v>
      </c>
      <c r="L5638">
        <v>0</v>
      </c>
      <c r="M5638" t="str">
        <f t="shared" si="355"/>
        <v>No Intent</v>
      </c>
    </row>
    <row r="5639" spans="1:13">
      <c r="A5639">
        <v>11511</v>
      </c>
      <c r="B5639" t="s">
        <v>31</v>
      </c>
      <c r="C5639" t="s">
        <v>18</v>
      </c>
      <c r="D5639" s="3">
        <v>449.712412698496</v>
      </c>
      <c r="E5639">
        <v>36</v>
      </c>
      <c r="F5639" s="5" t="str">
        <f t="shared" si="352"/>
        <v>Adult</v>
      </c>
      <c r="G5639" t="s">
        <v>9019</v>
      </c>
      <c r="H5639">
        <v>7</v>
      </c>
      <c r="I5639" t="str">
        <f t="shared" si="353"/>
        <v>Frequent Buyer</v>
      </c>
      <c r="J5639">
        <v>3</v>
      </c>
      <c r="K5639" t="str">
        <f t="shared" si="354"/>
        <v>Neutral</v>
      </c>
      <c r="L5639">
        <v>0</v>
      </c>
      <c r="M5639" t="str">
        <f t="shared" si="355"/>
        <v>No Intent</v>
      </c>
    </row>
    <row r="5640" spans="1:13">
      <c r="A5640">
        <v>11512</v>
      </c>
      <c r="B5640" t="s">
        <v>15</v>
      </c>
      <c r="C5640" t="s">
        <v>18</v>
      </c>
      <c r="D5640" s="3">
        <v>1406.1622528297801</v>
      </c>
      <c r="E5640">
        <v>34</v>
      </c>
      <c r="F5640" s="5" t="str">
        <f t="shared" si="352"/>
        <v>Adult</v>
      </c>
      <c r="G5640" t="s">
        <v>9019</v>
      </c>
      <c r="H5640">
        <v>16</v>
      </c>
      <c r="I5640" t="str">
        <f t="shared" si="353"/>
        <v>Very Frequent Buyer</v>
      </c>
      <c r="J5640">
        <v>3</v>
      </c>
      <c r="K5640" t="str">
        <f t="shared" si="354"/>
        <v>Neutral</v>
      </c>
      <c r="L5640">
        <v>0</v>
      </c>
      <c r="M5640" t="str">
        <f t="shared" si="355"/>
        <v>No Intent</v>
      </c>
    </row>
    <row r="5641" spans="1:13">
      <c r="A5641">
        <v>11513</v>
      </c>
      <c r="B5641" t="s">
        <v>24</v>
      </c>
      <c r="C5641" t="s">
        <v>28</v>
      </c>
      <c r="D5641" s="3">
        <v>1057.2129459405701</v>
      </c>
      <c r="E5641">
        <v>35</v>
      </c>
      <c r="F5641" s="5" t="str">
        <f t="shared" si="352"/>
        <v>Adult</v>
      </c>
      <c r="G5641" t="s">
        <v>9019</v>
      </c>
      <c r="H5641">
        <v>8</v>
      </c>
      <c r="I5641" t="str">
        <f t="shared" si="353"/>
        <v>Frequent Buyer</v>
      </c>
      <c r="J5641">
        <v>3</v>
      </c>
      <c r="K5641" t="str">
        <f t="shared" si="354"/>
        <v>Neutral</v>
      </c>
      <c r="L5641">
        <v>0</v>
      </c>
      <c r="M5641" t="str">
        <f t="shared" si="355"/>
        <v>No Intent</v>
      </c>
    </row>
    <row r="5642" spans="1:13">
      <c r="A5642">
        <v>11514</v>
      </c>
      <c r="B5642" t="s">
        <v>12</v>
      </c>
      <c r="C5642" t="s">
        <v>18</v>
      </c>
      <c r="D5642" s="3">
        <v>1743.46162142503</v>
      </c>
      <c r="E5642">
        <v>48</v>
      </c>
      <c r="F5642" s="5" t="str">
        <f t="shared" si="352"/>
        <v>Middle aged</v>
      </c>
      <c r="G5642" t="s">
        <v>9020</v>
      </c>
      <c r="H5642">
        <v>6</v>
      </c>
      <c r="I5642" t="str">
        <f t="shared" si="353"/>
        <v>Regular Buyer</v>
      </c>
      <c r="J5642">
        <v>4</v>
      </c>
      <c r="K5642" t="str">
        <f t="shared" si="354"/>
        <v>Satisfied</v>
      </c>
      <c r="L5642">
        <v>1</v>
      </c>
      <c r="M5642" t="str">
        <f t="shared" si="355"/>
        <v>Intent to Purchase</v>
      </c>
    </row>
    <row r="5643" spans="1:13">
      <c r="A5643">
        <v>11515</v>
      </c>
      <c r="B5643" t="s">
        <v>15</v>
      </c>
      <c r="C5643" t="s">
        <v>10</v>
      </c>
      <c r="D5643" s="3">
        <v>2279.6656690100299</v>
      </c>
      <c r="E5643">
        <v>54</v>
      </c>
      <c r="F5643" s="5" t="str">
        <f t="shared" si="352"/>
        <v>Mature Adult</v>
      </c>
      <c r="G5643" t="s">
        <v>9020</v>
      </c>
      <c r="H5643">
        <v>12</v>
      </c>
      <c r="I5643" t="str">
        <f t="shared" si="353"/>
        <v>Frequent Buyer</v>
      </c>
      <c r="J5643">
        <v>4</v>
      </c>
      <c r="K5643" t="str">
        <f t="shared" si="354"/>
        <v>Satisfied</v>
      </c>
      <c r="L5643">
        <v>1</v>
      </c>
      <c r="M5643" t="str">
        <f t="shared" si="355"/>
        <v>Intent to Purchase</v>
      </c>
    </row>
    <row r="5644" spans="1:13">
      <c r="A5644">
        <v>11516</v>
      </c>
      <c r="B5644" t="s">
        <v>31</v>
      </c>
      <c r="C5644" t="s">
        <v>18</v>
      </c>
      <c r="D5644" s="3">
        <v>1722.7172938012</v>
      </c>
      <c r="E5644">
        <v>44</v>
      </c>
      <c r="F5644" s="5" t="str">
        <f t="shared" si="352"/>
        <v>Middle aged</v>
      </c>
      <c r="G5644" t="s">
        <v>9019</v>
      </c>
      <c r="H5644">
        <v>19</v>
      </c>
      <c r="I5644" t="str">
        <f t="shared" si="353"/>
        <v>Very Frequent Buyer</v>
      </c>
      <c r="J5644">
        <v>3</v>
      </c>
      <c r="K5644" t="str">
        <f t="shared" si="354"/>
        <v>Neutral</v>
      </c>
      <c r="L5644">
        <v>0</v>
      </c>
      <c r="M5644" t="str">
        <f t="shared" si="355"/>
        <v>No Intent</v>
      </c>
    </row>
    <row r="5645" spans="1:13">
      <c r="A5645">
        <v>11517</v>
      </c>
      <c r="B5645" t="s">
        <v>9</v>
      </c>
      <c r="C5645" t="s">
        <v>22</v>
      </c>
      <c r="D5645" s="3">
        <v>535.123037440291</v>
      </c>
      <c r="E5645">
        <v>62</v>
      </c>
      <c r="F5645" s="5" t="str">
        <f t="shared" si="352"/>
        <v>Senior</v>
      </c>
      <c r="G5645" t="s">
        <v>9019</v>
      </c>
      <c r="H5645">
        <v>16</v>
      </c>
      <c r="I5645" t="str">
        <f t="shared" si="353"/>
        <v>Very Frequent Buyer</v>
      </c>
      <c r="J5645">
        <v>2</v>
      </c>
      <c r="K5645" t="str">
        <f t="shared" si="354"/>
        <v>Unsatisfied</v>
      </c>
      <c r="L5645">
        <v>0</v>
      </c>
      <c r="M5645" t="str">
        <f t="shared" si="355"/>
        <v>No Intent</v>
      </c>
    </row>
    <row r="5646" spans="1:13">
      <c r="A5646">
        <v>11518</v>
      </c>
      <c r="B5646" t="s">
        <v>9</v>
      </c>
      <c r="C5646" t="s">
        <v>13</v>
      </c>
      <c r="D5646" s="3">
        <v>700.55302030261396</v>
      </c>
      <c r="E5646">
        <v>18</v>
      </c>
      <c r="F5646" s="5" t="str">
        <f t="shared" si="352"/>
        <v>Adolescent</v>
      </c>
      <c r="G5646" t="s">
        <v>9020</v>
      </c>
      <c r="H5646">
        <v>13</v>
      </c>
      <c r="I5646" t="str">
        <f t="shared" si="353"/>
        <v>Very Frequent Buyer</v>
      </c>
      <c r="J5646">
        <v>1</v>
      </c>
      <c r="K5646" t="str">
        <f t="shared" si="354"/>
        <v>Unsatisfied</v>
      </c>
      <c r="L5646">
        <v>0</v>
      </c>
      <c r="M5646" t="str">
        <f t="shared" si="355"/>
        <v>No Intent</v>
      </c>
    </row>
    <row r="5647" spans="1:13">
      <c r="A5647">
        <v>11519</v>
      </c>
      <c r="B5647" t="s">
        <v>31</v>
      </c>
      <c r="C5647" t="s">
        <v>28</v>
      </c>
      <c r="D5647" s="3">
        <v>1576.1050180530001</v>
      </c>
      <c r="E5647">
        <v>39</v>
      </c>
      <c r="F5647" s="5" t="str">
        <f t="shared" si="352"/>
        <v>Adult</v>
      </c>
      <c r="G5647" t="s">
        <v>9019</v>
      </c>
      <c r="H5647">
        <v>19</v>
      </c>
      <c r="I5647" t="str">
        <f t="shared" si="353"/>
        <v>Very Frequent Buyer</v>
      </c>
      <c r="J5647">
        <v>5</v>
      </c>
      <c r="K5647" t="str">
        <f t="shared" si="354"/>
        <v>Satisfied</v>
      </c>
      <c r="L5647">
        <v>1</v>
      </c>
      <c r="M5647" t="str">
        <f t="shared" si="355"/>
        <v>Intent to Purchase</v>
      </c>
    </row>
    <row r="5648" spans="1:13">
      <c r="A5648">
        <v>11520</v>
      </c>
      <c r="B5648" t="s">
        <v>12</v>
      </c>
      <c r="C5648" t="s">
        <v>22</v>
      </c>
      <c r="D5648" s="3">
        <v>2869.3572540075702</v>
      </c>
      <c r="E5648">
        <v>51</v>
      </c>
      <c r="F5648" s="5" t="str">
        <f t="shared" si="352"/>
        <v>Mature Adult</v>
      </c>
      <c r="G5648" t="s">
        <v>9019</v>
      </c>
      <c r="H5648">
        <v>11</v>
      </c>
      <c r="I5648" t="str">
        <f t="shared" si="353"/>
        <v>Frequent Buyer</v>
      </c>
      <c r="J5648">
        <v>3</v>
      </c>
      <c r="K5648" t="str">
        <f t="shared" si="354"/>
        <v>Neutral</v>
      </c>
      <c r="L5648">
        <v>0</v>
      </c>
      <c r="M5648" t="str">
        <f t="shared" si="355"/>
        <v>No Intent</v>
      </c>
    </row>
    <row r="5649" spans="1:13">
      <c r="A5649">
        <v>11521</v>
      </c>
      <c r="B5649" t="s">
        <v>12</v>
      </c>
      <c r="C5649" t="s">
        <v>18</v>
      </c>
      <c r="D5649" s="3">
        <v>2733.8211674078102</v>
      </c>
      <c r="E5649">
        <v>26</v>
      </c>
      <c r="F5649" s="5" t="str">
        <f t="shared" si="352"/>
        <v>Young Adult</v>
      </c>
      <c r="G5649" t="s">
        <v>9020</v>
      </c>
      <c r="H5649">
        <v>19</v>
      </c>
      <c r="I5649" t="str">
        <f t="shared" si="353"/>
        <v>Very Frequent Buyer</v>
      </c>
      <c r="J5649">
        <v>2</v>
      </c>
      <c r="K5649" t="str">
        <f t="shared" si="354"/>
        <v>Unsatisfied</v>
      </c>
      <c r="L5649">
        <v>0</v>
      </c>
      <c r="M5649" t="str">
        <f t="shared" si="355"/>
        <v>No Intent</v>
      </c>
    </row>
    <row r="5650" spans="1:13">
      <c r="A5650">
        <v>11522</v>
      </c>
      <c r="B5650" t="s">
        <v>9</v>
      </c>
      <c r="C5650" t="s">
        <v>22</v>
      </c>
      <c r="D5650" s="3">
        <v>533.65466014324295</v>
      </c>
      <c r="E5650">
        <v>20</v>
      </c>
      <c r="F5650" s="5" t="str">
        <f t="shared" si="352"/>
        <v>Young Adult</v>
      </c>
      <c r="G5650" t="s">
        <v>9020</v>
      </c>
      <c r="H5650">
        <v>3</v>
      </c>
      <c r="I5650" t="str">
        <f t="shared" si="353"/>
        <v>Occasional Buyer</v>
      </c>
      <c r="J5650">
        <v>3</v>
      </c>
      <c r="K5650" t="str">
        <f t="shared" si="354"/>
        <v>Neutral</v>
      </c>
      <c r="L5650">
        <v>0</v>
      </c>
      <c r="M5650" t="str">
        <f t="shared" si="355"/>
        <v>No Intent</v>
      </c>
    </row>
    <row r="5651" spans="1:13">
      <c r="A5651">
        <v>11523</v>
      </c>
      <c r="B5651" t="s">
        <v>31</v>
      </c>
      <c r="C5651" t="s">
        <v>28</v>
      </c>
      <c r="D5651" s="3">
        <v>744.05965506569805</v>
      </c>
      <c r="E5651">
        <v>52</v>
      </c>
      <c r="F5651" s="5" t="str">
        <f t="shared" si="352"/>
        <v>Mature Adult</v>
      </c>
      <c r="G5651" t="s">
        <v>9019</v>
      </c>
      <c r="H5651">
        <v>12</v>
      </c>
      <c r="I5651" t="str">
        <f t="shared" si="353"/>
        <v>Frequent Buyer</v>
      </c>
      <c r="J5651">
        <v>5</v>
      </c>
      <c r="K5651" t="str">
        <f t="shared" si="354"/>
        <v>Satisfied</v>
      </c>
      <c r="L5651">
        <v>1</v>
      </c>
      <c r="M5651" t="str">
        <f t="shared" si="355"/>
        <v>Intent to Purchase</v>
      </c>
    </row>
    <row r="5652" spans="1:13">
      <c r="A5652">
        <v>11524</v>
      </c>
      <c r="B5652" t="s">
        <v>9</v>
      </c>
      <c r="C5652" t="s">
        <v>22</v>
      </c>
      <c r="D5652" s="3">
        <v>129.965859267382</v>
      </c>
      <c r="E5652">
        <v>35</v>
      </c>
      <c r="F5652" s="5" t="str">
        <f t="shared" si="352"/>
        <v>Adult</v>
      </c>
      <c r="G5652" t="s">
        <v>9020</v>
      </c>
      <c r="H5652">
        <v>12</v>
      </c>
      <c r="I5652" t="str">
        <f t="shared" si="353"/>
        <v>Frequent Buyer</v>
      </c>
      <c r="J5652">
        <v>3</v>
      </c>
      <c r="K5652" t="str">
        <f t="shared" si="354"/>
        <v>Neutral</v>
      </c>
      <c r="L5652">
        <v>1</v>
      </c>
      <c r="M5652" t="str">
        <f t="shared" si="355"/>
        <v>Intent to Purchase</v>
      </c>
    </row>
    <row r="5653" spans="1:13">
      <c r="A5653">
        <v>11525</v>
      </c>
      <c r="B5653" t="s">
        <v>12</v>
      </c>
      <c r="C5653" t="s">
        <v>28</v>
      </c>
      <c r="D5653" s="3">
        <v>1425.67630272202</v>
      </c>
      <c r="E5653">
        <v>51</v>
      </c>
      <c r="F5653" s="5" t="str">
        <f t="shared" si="352"/>
        <v>Mature Adult</v>
      </c>
      <c r="G5653" t="s">
        <v>9019</v>
      </c>
      <c r="H5653">
        <v>5</v>
      </c>
      <c r="I5653" t="str">
        <f t="shared" si="353"/>
        <v>Regular Buyer</v>
      </c>
      <c r="J5653">
        <v>1</v>
      </c>
      <c r="K5653" t="str">
        <f t="shared" si="354"/>
        <v>Unsatisfied</v>
      </c>
      <c r="L5653">
        <v>0</v>
      </c>
      <c r="M5653" t="str">
        <f t="shared" si="355"/>
        <v>No Intent</v>
      </c>
    </row>
    <row r="5654" spans="1:13">
      <c r="A5654">
        <v>11526</v>
      </c>
      <c r="B5654" t="s">
        <v>24</v>
      </c>
      <c r="C5654" t="s">
        <v>10</v>
      </c>
      <c r="D5654" s="3">
        <v>483.534604748503</v>
      </c>
      <c r="E5654">
        <v>62</v>
      </c>
      <c r="F5654" s="5" t="str">
        <f t="shared" si="352"/>
        <v>Senior</v>
      </c>
      <c r="G5654" t="s">
        <v>9020</v>
      </c>
      <c r="H5654">
        <v>14</v>
      </c>
      <c r="I5654" t="str">
        <f t="shared" si="353"/>
        <v>Very Frequent Buyer</v>
      </c>
      <c r="J5654">
        <v>1</v>
      </c>
      <c r="K5654" t="str">
        <f t="shared" si="354"/>
        <v>Unsatisfied</v>
      </c>
      <c r="L5654">
        <v>1</v>
      </c>
      <c r="M5654" t="str">
        <f t="shared" si="355"/>
        <v>Intent to Purchase</v>
      </c>
    </row>
    <row r="5655" spans="1:13">
      <c r="A5655">
        <v>11527</v>
      </c>
      <c r="B5655" t="s">
        <v>9</v>
      </c>
      <c r="C5655" t="s">
        <v>10</v>
      </c>
      <c r="D5655" s="3">
        <v>1720.57461115349</v>
      </c>
      <c r="E5655">
        <v>53</v>
      </c>
      <c r="F5655" s="5" t="str">
        <f t="shared" si="352"/>
        <v>Mature Adult</v>
      </c>
      <c r="G5655" t="s">
        <v>9019</v>
      </c>
      <c r="H5655">
        <v>6</v>
      </c>
      <c r="I5655" t="str">
        <f t="shared" si="353"/>
        <v>Regular Buyer</v>
      </c>
      <c r="J5655">
        <v>4</v>
      </c>
      <c r="K5655" t="str">
        <f t="shared" si="354"/>
        <v>Satisfied</v>
      </c>
      <c r="L5655">
        <v>1</v>
      </c>
      <c r="M5655" t="str">
        <f t="shared" si="355"/>
        <v>Intent to Purchase</v>
      </c>
    </row>
    <row r="5656" spans="1:13">
      <c r="A5656">
        <v>11528</v>
      </c>
      <c r="B5656" t="s">
        <v>12</v>
      </c>
      <c r="C5656" t="s">
        <v>22</v>
      </c>
      <c r="D5656" s="3">
        <v>240.16058087398301</v>
      </c>
      <c r="E5656">
        <v>29</v>
      </c>
      <c r="F5656" s="5" t="str">
        <f t="shared" si="352"/>
        <v>Young Adult</v>
      </c>
      <c r="G5656" t="s">
        <v>9019</v>
      </c>
      <c r="H5656">
        <v>10</v>
      </c>
      <c r="I5656" t="str">
        <f t="shared" si="353"/>
        <v>Frequent Buyer</v>
      </c>
      <c r="J5656">
        <v>1</v>
      </c>
      <c r="K5656" t="str">
        <f t="shared" si="354"/>
        <v>Unsatisfied</v>
      </c>
      <c r="L5656">
        <v>0</v>
      </c>
      <c r="M5656" t="str">
        <f t="shared" si="355"/>
        <v>No Intent</v>
      </c>
    </row>
    <row r="5657" spans="1:13">
      <c r="A5657">
        <v>11529</v>
      </c>
      <c r="B5657" t="s">
        <v>12</v>
      </c>
      <c r="C5657" t="s">
        <v>10</v>
      </c>
      <c r="D5657" s="3">
        <v>477.24772209967398</v>
      </c>
      <c r="E5657">
        <v>43</v>
      </c>
      <c r="F5657" s="5" t="str">
        <f t="shared" si="352"/>
        <v>Middle aged</v>
      </c>
      <c r="G5657" t="s">
        <v>9019</v>
      </c>
      <c r="H5657">
        <v>6</v>
      </c>
      <c r="I5657" t="str">
        <f t="shared" si="353"/>
        <v>Regular Buyer</v>
      </c>
      <c r="J5657">
        <v>3</v>
      </c>
      <c r="K5657" t="str">
        <f t="shared" si="354"/>
        <v>Neutral</v>
      </c>
      <c r="L5657">
        <v>0</v>
      </c>
      <c r="M5657" t="str">
        <f t="shared" si="355"/>
        <v>No Intent</v>
      </c>
    </row>
    <row r="5658" spans="1:13">
      <c r="A5658">
        <v>11530</v>
      </c>
      <c r="B5658" t="s">
        <v>12</v>
      </c>
      <c r="C5658" t="s">
        <v>10</v>
      </c>
      <c r="D5658" s="3">
        <v>2010.0627906424199</v>
      </c>
      <c r="E5658">
        <v>18</v>
      </c>
      <c r="F5658" s="5" t="str">
        <f t="shared" si="352"/>
        <v>Adolescent</v>
      </c>
      <c r="G5658" t="s">
        <v>9019</v>
      </c>
      <c r="H5658">
        <v>13</v>
      </c>
      <c r="I5658" t="str">
        <f t="shared" si="353"/>
        <v>Very Frequent Buyer</v>
      </c>
      <c r="J5658">
        <v>4</v>
      </c>
      <c r="K5658" t="str">
        <f t="shared" si="354"/>
        <v>Satisfied</v>
      </c>
      <c r="L5658">
        <v>0</v>
      </c>
      <c r="M5658" t="str">
        <f t="shared" si="355"/>
        <v>No Intent</v>
      </c>
    </row>
    <row r="5659" spans="1:13">
      <c r="A5659">
        <v>11531</v>
      </c>
      <c r="B5659" t="s">
        <v>12</v>
      </c>
      <c r="C5659" t="s">
        <v>18</v>
      </c>
      <c r="D5659" s="3">
        <v>1669.33201670067</v>
      </c>
      <c r="E5659">
        <v>23</v>
      </c>
      <c r="F5659" s="5" t="str">
        <f t="shared" si="352"/>
        <v>Young Adult</v>
      </c>
      <c r="G5659" t="s">
        <v>9020</v>
      </c>
      <c r="H5659">
        <v>6</v>
      </c>
      <c r="I5659" t="str">
        <f t="shared" si="353"/>
        <v>Regular Buyer</v>
      </c>
      <c r="J5659">
        <v>5</v>
      </c>
      <c r="K5659" t="str">
        <f t="shared" si="354"/>
        <v>Satisfied</v>
      </c>
      <c r="L5659">
        <v>1</v>
      </c>
      <c r="M5659" t="str">
        <f t="shared" si="355"/>
        <v>Intent to Purchase</v>
      </c>
    </row>
    <row r="5660" spans="1:13">
      <c r="A5660">
        <v>11532</v>
      </c>
      <c r="B5660" t="s">
        <v>9</v>
      </c>
      <c r="C5660" t="s">
        <v>22</v>
      </c>
      <c r="D5660" s="3">
        <v>943.69583063123503</v>
      </c>
      <c r="E5660">
        <v>62</v>
      </c>
      <c r="F5660" s="5" t="str">
        <f t="shared" si="352"/>
        <v>Senior</v>
      </c>
      <c r="G5660" t="s">
        <v>9019</v>
      </c>
      <c r="H5660">
        <v>4</v>
      </c>
      <c r="I5660" t="str">
        <f t="shared" si="353"/>
        <v>Regular Buyer</v>
      </c>
      <c r="J5660">
        <v>3</v>
      </c>
      <c r="K5660" t="str">
        <f t="shared" si="354"/>
        <v>Neutral</v>
      </c>
      <c r="L5660">
        <v>0</v>
      </c>
      <c r="M5660" t="str">
        <f t="shared" si="355"/>
        <v>No Intent</v>
      </c>
    </row>
    <row r="5661" spans="1:13">
      <c r="A5661">
        <v>11533</v>
      </c>
      <c r="B5661" t="s">
        <v>31</v>
      </c>
      <c r="C5661" t="s">
        <v>10</v>
      </c>
      <c r="D5661" s="3">
        <v>484.91086737360502</v>
      </c>
      <c r="E5661">
        <v>69</v>
      </c>
      <c r="F5661" s="5" t="str">
        <f t="shared" si="352"/>
        <v>Senior</v>
      </c>
      <c r="G5661" t="s">
        <v>9020</v>
      </c>
      <c r="H5661">
        <v>1</v>
      </c>
      <c r="I5661" t="str">
        <f t="shared" si="353"/>
        <v>Rare Buyer</v>
      </c>
      <c r="J5661">
        <v>3</v>
      </c>
      <c r="K5661" t="str">
        <f t="shared" si="354"/>
        <v>Neutral</v>
      </c>
      <c r="L5661">
        <v>1</v>
      </c>
      <c r="M5661" t="str">
        <f t="shared" si="355"/>
        <v>Intent to Purchase</v>
      </c>
    </row>
    <row r="5662" spans="1:13">
      <c r="A5662">
        <v>11534</v>
      </c>
      <c r="B5662" t="s">
        <v>24</v>
      </c>
      <c r="C5662" t="s">
        <v>28</v>
      </c>
      <c r="D5662" s="3">
        <v>455.31668727798598</v>
      </c>
      <c r="E5662">
        <v>28</v>
      </c>
      <c r="F5662" s="5" t="str">
        <f t="shared" si="352"/>
        <v>Young Adult</v>
      </c>
      <c r="G5662" t="s">
        <v>9019</v>
      </c>
      <c r="H5662">
        <v>2</v>
      </c>
      <c r="I5662" t="str">
        <f t="shared" si="353"/>
        <v>Occasional Buyer</v>
      </c>
      <c r="J5662">
        <v>2</v>
      </c>
      <c r="K5662" t="str">
        <f t="shared" si="354"/>
        <v>Unsatisfied</v>
      </c>
      <c r="L5662">
        <v>0</v>
      </c>
      <c r="M5662" t="str">
        <f t="shared" si="355"/>
        <v>No Intent</v>
      </c>
    </row>
    <row r="5663" spans="1:13">
      <c r="A5663">
        <v>11535</v>
      </c>
      <c r="B5663" t="s">
        <v>12</v>
      </c>
      <c r="C5663" t="s">
        <v>28</v>
      </c>
      <c r="D5663" s="3">
        <v>272.17168541006998</v>
      </c>
      <c r="E5663">
        <v>20</v>
      </c>
      <c r="F5663" s="5" t="str">
        <f t="shared" si="352"/>
        <v>Young Adult</v>
      </c>
      <c r="G5663" t="s">
        <v>9019</v>
      </c>
      <c r="H5663">
        <v>18</v>
      </c>
      <c r="I5663" t="str">
        <f t="shared" si="353"/>
        <v>Very Frequent Buyer</v>
      </c>
      <c r="J5663">
        <v>2</v>
      </c>
      <c r="K5663" t="str">
        <f t="shared" si="354"/>
        <v>Unsatisfied</v>
      </c>
      <c r="L5663">
        <v>0</v>
      </c>
      <c r="M5663" t="str">
        <f t="shared" si="355"/>
        <v>No Intent</v>
      </c>
    </row>
    <row r="5664" spans="1:13">
      <c r="A5664">
        <v>11536</v>
      </c>
      <c r="B5664" t="s">
        <v>24</v>
      </c>
      <c r="C5664" t="s">
        <v>22</v>
      </c>
      <c r="D5664" s="3">
        <v>1323.56514829143</v>
      </c>
      <c r="E5664">
        <v>44</v>
      </c>
      <c r="F5664" s="5" t="str">
        <f t="shared" si="352"/>
        <v>Middle aged</v>
      </c>
      <c r="G5664" t="s">
        <v>9020</v>
      </c>
      <c r="H5664">
        <v>4</v>
      </c>
      <c r="I5664" t="str">
        <f t="shared" si="353"/>
        <v>Regular Buyer</v>
      </c>
      <c r="J5664">
        <v>3</v>
      </c>
      <c r="K5664" t="str">
        <f t="shared" si="354"/>
        <v>Neutral</v>
      </c>
      <c r="L5664">
        <v>1</v>
      </c>
      <c r="M5664" t="str">
        <f t="shared" si="355"/>
        <v>Intent to Purchase</v>
      </c>
    </row>
    <row r="5665" spans="1:13">
      <c r="A5665">
        <v>11537</v>
      </c>
      <c r="B5665" t="s">
        <v>24</v>
      </c>
      <c r="C5665" t="s">
        <v>10</v>
      </c>
      <c r="D5665" s="3">
        <v>2061.56073255205</v>
      </c>
      <c r="E5665">
        <v>64</v>
      </c>
      <c r="F5665" s="5" t="str">
        <f t="shared" si="352"/>
        <v>Senior</v>
      </c>
      <c r="G5665" t="s">
        <v>9019</v>
      </c>
      <c r="H5665">
        <v>18</v>
      </c>
      <c r="I5665" t="str">
        <f t="shared" si="353"/>
        <v>Very Frequent Buyer</v>
      </c>
      <c r="J5665">
        <v>3</v>
      </c>
      <c r="K5665" t="str">
        <f t="shared" si="354"/>
        <v>Neutral</v>
      </c>
      <c r="L5665">
        <v>0</v>
      </c>
      <c r="M5665" t="str">
        <f t="shared" si="355"/>
        <v>No Intent</v>
      </c>
    </row>
    <row r="5666" spans="1:13">
      <c r="A5666">
        <v>11538</v>
      </c>
      <c r="B5666" t="s">
        <v>9</v>
      </c>
      <c r="C5666" t="s">
        <v>28</v>
      </c>
      <c r="D5666" s="3">
        <v>1280.5319981121099</v>
      </c>
      <c r="E5666">
        <v>52</v>
      </c>
      <c r="F5666" s="5" t="str">
        <f t="shared" si="352"/>
        <v>Mature Adult</v>
      </c>
      <c r="G5666" t="s">
        <v>9019</v>
      </c>
      <c r="H5666">
        <v>12</v>
      </c>
      <c r="I5666" t="str">
        <f t="shared" si="353"/>
        <v>Frequent Buyer</v>
      </c>
      <c r="J5666">
        <v>4</v>
      </c>
      <c r="K5666" t="str">
        <f t="shared" si="354"/>
        <v>Satisfied</v>
      </c>
      <c r="L5666">
        <v>1</v>
      </c>
      <c r="M5666" t="str">
        <f t="shared" si="355"/>
        <v>Intent to Purchase</v>
      </c>
    </row>
    <row r="5667" spans="1:13">
      <c r="A5667">
        <v>11539</v>
      </c>
      <c r="B5667" t="s">
        <v>9</v>
      </c>
      <c r="C5667" t="s">
        <v>10</v>
      </c>
      <c r="D5667" s="3">
        <v>2313.7245214398199</v>
      </c>
      <c r="E5667">
        <v>61</v>
      </c>
      <c r="F5667" s="5" t="str">
        <f t="shared" si="352"/>
        <v>Senior</v>
      </c>
      <c r="G5667" t="s">
        <v>9020</v>
      </c>
      <c r="H5667">
        <v>3</v>
      </c>
      <c r="I5667" t="str">
        <f t="shared" si="353"/>
        <v>Occasional Buyer</v>
      </c>
      <c r="J5667">
        <v>2</v>
      </c>
      <c r="K5667" t="str">
        <f t="shared" si="354"/>
        <v>Unsatisfied</v>
      </c>
      <c r="L5667">
        <v>1</v>
      </c>
      <c r="M5667" t="str">
        <f t="shared" si="355"/>
        <v>Intent to Purchase</v>
      </c>
    </row>
    <row r="5668" spans="1:13">
      <c r="A5668">
        <v>11540</v>
      </c>
      <c r="B5668" t="s">
        <v>15</v>
      </c>
      <c r="C5668" t="s">
        <v>22</v>
      </c>
      <c r="D5668" s="3">
        <v>1795.4223068112201</v>
      </c>
      <c r="E5668">
        <v>59</v>
      </c>
      <c r="F5668" s="5" t="str">
        <f t="shared" si="352"/>
        <v>Mature Adult</v>
      </c>
      <c r="G5668" t="s">
        <v>9020</v>
      </c>
      <c r="H5668">
        <v>18</v>
      </c>
      <c r="I5668" t="str">
        <f t="shared" si="353"/>
        <v>Very Frequent Buyer</v>
      </c>
      <c r="J5668">
        <v>2</v>
      </c>
      <c r="K5668" t="str">
        <f t="shared" si="354"/>
        <v>Unsatisfied</v>
      </c>
      <c r="L5668">
        <v>1</v>
      </c>
      <c r="M5668" t="str">
        <f t="shared" si="355"/>
        <v>Intent to Purchase</v>
      </c>
    </row>
    <row r="5669" spans="1:13">
      <c r="A5669">
        <v>11541</v>
      </c>
      <c r="B5669" t="s">
        <v>24</v>
      </c>
      <c r="C5669" t="s">
        <v>10</v>
      </c>
      <c r="D5669" s="3">
        <v>1306.0555460723101</v>
      </c>
      <c r="E5669">
        <v>20</v>
      </c>
      <c r="F5669" s="5" t="str">
        <f t="shared" si="352"/>
        <v>Young Adult</v>
      </c>
      <c r="G5669" t="s">
        <v>9019</v>
      </c>
      <c r="H5669">
        <v>5</v>
      </c>
      <c r="I5669" t="str">
        <f t="shared" si="353"/>
        <v>Regular Buyer</v>
      </c>
      <c r="J5669">
        <v>2</v>
      </c>
      <c r="K5669" t="str">
        <f t="shared" si="354"/>
        <v>Unsatisfied</v>
      </c>
      <c r="L5669">
        <v>0</v>
      </c>
      <c r="M5669" t="str">
        <f t="shared" si="355"/>
        <v>No Intent</v>
      </c>
    </row>
    <row r="5670" spans="1:13">
      <c r="A5670">
        <v>11542</v>
      </c>
      <c r="B5670" t="s">
        <v>9</v>
      </c>
      <c r="C5670" t="s">
        <v>22</v>
      </c>
      <c r="D5670" s="3">
        <v>2929.8132012748001</v>
      </c>
      <c r="E5670">
        <v>65</v>
      </c>
      <c r="F5670" s="5" t="str">
        <f t="shared" si="352"/>
        <v>Senior</v>
      </c>
      <c r="G5670" t="s">
        <v>9020</v>
      </c>
      <c r="H5670">
        <v>10</v>
      </c>
      <c r="I5670" t="str">
        <f t="shared" si="353"/>
        <v>Frequent Buyer</v>
      </c>
      <c r="J5670">
        <v>2</v>
      </c>
      <c r="K5670" t="str">
        <f t="shared" si="354"/>
        <v>Unsatisfied</v>
      </c>
      <c r="L5670">
        <v>1</v>
      </c>
      <c r="M5670" t="str">
        <f t="shared" si="355"/>
        <v>Intent to Purchase</v>
      </c>
    </row>
    <row r="5671" spans="1:13">
      <c r="A5671">
        <v>11543</v>
      </c>
      <c r="B5671" t="s">
        <v>12</v>
      </c>
      <c r="C5671" t="s">
        <v>10</v>
      </c>
      <c r="D5671" s="3">
        <v>1007.02855473984</v>
      </c>
      <c r="E5671">
        <v>21</v>
      </c>
      <c r="F5671" s="5" t="str">
        <f t="shared" si="352"/>
        <v>Young Adult</v>
      </c>
      <c r="G5671" t="s">
        <v>9019</v>
      </c>
      <c r="H5671">
        <v>5</v>
      </c>
      <c r="I5671" t="str">
        <f t="shared" si="353"/>
        <v>Regular Buyer</v>
      </c>
      <c r="J5671">
        <v>3</v>
      </c>
      <c r="K5671" t="str">
        <f t="shared" si="354"/>
        <v>Neutral</v>
      </c>
      <c r="L5671">
        <v>0</v>
      </c>
      <c r="M5671" t="str">
        <f t="shared" si="355"/>
        <v>No Intent</v>
      </c>
    </row>
    <row r="5672" spans="1:13">
      <c r="A5672">
        <v>11544</v>
      </c>
      <c r="B5672" t="s">
        <v>31</v>
      </c>
      <c r="C5672" t="s">
        <v>22</v>
      </c>
      <c r="D5672" s="3">
        <v>133.788345372127</v>
      </c>
      <c r="E5672">
        <v>22</v>
      </c>
      <c r="F5672" s="5" t="str">
        <f t="shared" si="352"/>
        <v>Young Adult</v>
      </c>
      <c r="G5672" t="s">
        <v>9020</v>
      </c>
      <c r="H5672">
        <v>7</v>
      </c>
      <c r="I5672" t="str">
        <f t="shared" si="353"/>
        <v>Frequent Buyer</v>
      </c>
      <c r="J5672">
        <v>2</v>
      </c>
      <c r="K5672" t="str">
        <f t="shared" si="354"/>
        <v>Unsatisfied</v>
      </c>
      <c r="L5672">
        <v>0</v>
      </c>
      <c r="M5672" t="str">
        <f t="shared" si="355"/>
        <v>No Intent</v>
      </c>
    </row>
    <row r="5673" spans="1:13">
      <c r="A5673">
        <v>11545</v>
      </c>
      <c r="B5673" t="s">
        <v>31</v>
      </c>
      <c r="C5673" t="s">
        <v>22</v>
      </c>
      <c r="D5673" s="3">
        <v>1953.3720706868</v>
      </c>
      <c r="E5673">
        <v>27</v>
      </c>
      <c r="F5673" s="5" t="str">
        <f t="shared" si="352"/>
        <v>Young Adult</v>
      </c>
      <c r="G5673" t="s">
        <v>9020</v>
      </c>
      <c r="H5673">
        <v>4</v>
      </c>
      <c r="I5673" t="str">
        <f t="shared" si="353"/>
        <v>Regular Buyer</v>
      </c>
      <c r="J5673">
        <v>4</v>
      </c>
      <c r="K5673" t="str">
        <f t="shared" si="354"/>
        <v>Satisfied</v>
      </c>
      <c r="L5673">
        <v>1</v>
      </c>
      <c r="M5673" t="str">
        <f t="shared" si="355"/>
        <v>Intent to Purchase</v>
      </c>
    </row>
    <row r="5674" spans="1:13">
      <c r="A5674">
        <v>11546</v>
      </c>
      <c r="B5674" t="s">
        <v>31</v>
      </c>
      <c r="C5674" t="s">
        <v>18</v>
      </c>
      <c r="D5674" s="3">
        <v>955.47308663414901</v>
      </c>
      <c r="E5674">
        <v>43</v>
      </c>
      <c r="F5674" s="5" t="str">
        <f t="shared" si="352"/>
        <v>Middle aged</v>
      </c>
      <c r="G5674" t="s">
        <v>9020</v>
      </c>
      <c r="H5674">
        <v>12</v>
      </c>
      <c r="I5674" t="str">
        <f t="shared" si="353"/>
        <v>Frequent Buyer</v>
      </c>
      <c r="J5674">
        <v>1</v>
      </c>
      <c r="K5674" t="str">
        <f t="shared" si="354"/>
        <v>Unsatisfied</v>
      </c>
      <c r="L5674">
        <v>1</v>
      </c>
      <c r="M5674" t="str">
        <f t="shared" si="355"/>
        <v>Intent to Purchase</v>
      </c>
    </row>
    <row r="5675" spans="1:13">
      <c r="A5675">
        <v>11547</v>
      </c>
      <c r="B5675" t="s">
        <v>24</v>
      </c>
      <c r="C5675" t="s">
        <v>10</v>
      </c>
      <c r="D5675" s="3">
        <v>2858.8490660921798</v>
      </c>
      <c r="E5675">
        <v>35</v>
      </c>
      <c r="F5675" s="5" t="str">
        <f t="shared" si="352"/>
        <v>Adult</v>
      </c>
      <c r="G5675" t="s">
        <v>9020</v>
      </c>
      <c r="H5675">
        <v>7</v>
      </c>
      <c r="I5675" t="str">
        <f t="shared" si="353"/>
        <v>Frequent Buyer</v>
      </c>
      <c r="J5675">
        <v>3</v>
      </c>
      <c r="K5675" t="str">
        <f t="shared" si="354"/>
        <v>Neutral</v>
      </c>
      <c r="L5675">
        <v>1</v>
      </c>
      <c r="M5675" t="str">
        <f t="shared" si="355"/>
        <v>Intent to Purchase</v>
      </c>
    </row>
    <row r="5676" spans="1:13">
      <c r="A5676">
        <v>11548</v>
      </c>
      <c r="B5676" t="s">
        <v>24</v>
      </c>
      <c r="C5676" t="s">
        <v>22</v>
      </c>
      <c r="D5676" s="3">
        <v>1399.14554607228</v>
      </c>
      <c r="E5676">
        <v>24</v>
      </c>
      <c r="F5676" s="5" t="str">
        <f t="shared" ref="F5676:F5739" si="356">IF(E5676&lt;20,"Adolescent",IF(E5676&lt;30,"Young Adult",IF(E5676&lt;40,"Adult",IF(E5676&lt;50,"Middle aged",IF(E5676&lt;60,"Mature Adult","Senior")))))</f>
        <v>Young Adult</v>
      </c>
      <c r="G5676" t="s">
        <v>9020</v>
      </c>
      <c r="H5676">
        <v>17</v>
      </c>
      <c r="I5676" t="str">
        <f t="shared" si="353"/>
        <v>Very Frequent Buyer</v>
      </c>
      <c r="J5676">
        <v>1</v>
      </c>
      <c r="K5676" t="str">
        <f t="shared" si="354"/>
        <v>Unsatisfied</v>
      </c>
      <c r="L5676">
        <v>0</v>
      </c>
      <c r="M5676" t="str">
        <f t="shared" si="355"/>
        <v>No Intent</v>
      </c>
    </row>
    <row r="5677" spans="1:13">
      <c r="A5677">
        <v>11549</v>
      </c>
      <c r="B5677" t="s">
        <v>9</v>
      </c>
      <c r="C5677" t="s">
        <v>28</v>
      </c>
      <c r="D5677" s="3">
        <v>2675.2375692434698</v>
      </c>
      <c r="E5677">
        <v>42</v>
      </c>
      <c r="F5677" s="5" t="str">
        <f t="shared" si="356"/>
        <v>Middle aged</v>
      </c>
      <c r="G5677" t="s">
        <v>9020</v>
      </c>
      <c r="H5677">
        <v>8</v>
      </c>
      <c r="I5677" t="str">
        <f t="shared" si="353"/>
        <v>Frequent Buyer</v>
      </c>
      <c r="J5677">
        <v>3</v>
      </c>
      <c r="K5677" t="str">
        <f t="shared" si="354"/>
        <v>Neutral</v>
      </c>
      <c r="L5677">
        <v>1</v>
      </c>
      <c r="M5677" t="str">
        <f t="shared" si="355"/>
        <v>Intent to Purchase</v>
      </c>
    </row>
    <row r="5678" spans="1:13">
      <c r="A5678">
        <v>11550</v>
      </c>
      <c r="B5678" t="s">
        <v>15</v>
      </c>
      <c r="C5678" t="s">
        <v>22</v>
      </c>
      <c r="D5678" s="3">
        <v>1534.1801883691101</v>
      </c>
      <c r="E5678">
        <v>65</v>
      </c>
      <c r="F5678" s="5" t="str">
        <f t="shared" si="356"/>
        <v>Senior</v>
      </c>
      <c r="G5678" t="s">
        <v>9020</v>
      </c>
      <c r="H5678">
        <v>12</v>
      </c>
      <c r="I5678" t="str">
        <f t="shared" si="353"/>
        <v>Frequent Buyer</v>
      </c>
      <c r="J5678">
        <v>1</v>
      </c>
      <c r="K5678" t="str">
        <f t="shared" si="354"/>
        <v>Unsatisfied</v>
      </c>
      <c r="L5678">
        <v>1</v>
      </c>
      <c r="M5678" t="str">
        <f t="shared" si="355"/>
        <v>Intent to Purchase</v>
      </c>
    </row>
    <row r="5679" spans="1:13">
      <c r="A5679">
        <v>11551</v>
      </c>
      <c r="B5679" t="s">
        <v>12</v>
      </c>
      <c r="C5679" t="s">
        <v>28</v>
      </c>
      <c r="D5679" s="3">
        <v>879.81509201901497</v>
      </c>
      <c r="E5679">
        <v>62</v>
      </c>
      <c r="F5679" s="5" t="str">
        <f t="shared" si="356"/>
        <v>Senior</v>
      </c>
      <c r="G5679" t="s">
        <v>9020</v>
      </c>
      <c r="H5679">
        <v>1</v>
      </c>
      <c r="I5679" t="str">
        <f t="shared" si="353"/>
        <v>Rare Buyer</v>
      </c>
      <c r="J5679">
        <v>5</v>
      </c>
      <c r="K5679" t="str">
        <f t="shared" si="354"/>
        <v>Satisfied</v>
      </c>
      <c r="L5679">
        <v>1</v>
      </c>
      <c r="M5679" t="str">
        <f t="shared" si="355"/>
        <v>Intent to Purchase</v>
      </c>
    </row>
    <row r="5680" spans="1:13">
      <c r="A5680">
        <v>11552</v>
      </c>
      <c r="B5680" t="s">
        <v>9</v>
      </c>
      <c r="C5680" t="s">
        <v>10</v>
      </c>
      <c r="D5680" s="3">
        <v>837.06698598816297</v>
      </c>
      <c r="E5680">
        <v>62</v>
      </c>
      <c r="F5680" s="5" t="str">
        <f t="shared" si="356"/>
        <v>Senior</v>
      </c>
      <c r="G5680" t="s">
        <v>9019</v>
      </c>
      <c r="H5680">
        <v>15</v>
      </c>
      <c r="I5680" t="str">
        <f t="shared" si="353"/>
        <v>Very Frequent Buyer</v>
      </c>
      <c r="J5680">
        <v>2</v>
      </c>
      <c r="K5680" t="str">
        <f t="shared" si="354"/>
        <v>Unsatisfied</v>
      </c>
      <c r="L5680">
        <v>0</v>
      </c>
      <c r="M5680" t="str">
        <f t="shared" si="355"/>
        <v>No Intent</v>
      </c>
    </row>
    <row r="5681" spans="1:13">
      <c r="A5681">
        <v>11553</v>
      </c>
      <c r="B5681" t="s">
        <v>24</v>
      </c>
      <c r="C5681" t="s">
        <v>28</v>
      </c>
      <c r="D5681" s="3">
        <v>1457.56490295205</v>
      </c>
      <c r="E5681">
        <v>29</v>
      </c>
      <c r="F5681" s="5" t="str">
        <f t="shared" si="356"/>
        <v>Young Adult</v>
      </c>
      <c r="G5681" t="s">
        <v>9019</v>
      </c>
      <c r="H5681">
        <v>13</v>
      </c>
      <c r="I5681" t="str">
        <f t="shared" si="353"/>
        <v>Very Frequent Buyer</v>
      </c>
      <c r="J5681">
        <v>5</v>
      </c>
      <c r="K5681" t="str">
        <f t="shared" si="354"/>
        <v>Satisfied</v>
      </c>
      <c r="L5681">
        <v>0</v>
      </c>
      <c r="M5681" t="str">
        <f t="shared" si="355"/>
        <v>No Intent</v>
      </c>
    </row>
    <row r="5682" spans="1:13">
      <c r="A5682">
        <v>11554</v>
      </c>
      <c r="B5682" t="s">
        <v>9</v>
      </c>
      <c r="C5682" t="s">
        <v>18</v>
      </c>
      <c r="D5682" s="3">
        <v>1922.26657824667</v>
      </c>
      <c r="E5682">
        <v>19</v>
      </c>
      <c r="F5682" s="5" t="str">
        <f t="shared" si="356"/>
        <v>Adolescent</v>
      </c>
      <c r="G5682" t="s">
        <v>9020</v>
      </c>
      <c r="H5682">
        <v>13</v>
      </c>
      <c r="I5682" t="str">
        <f t="shared" si="353"/>
        <v>Very Frequent Buyer</v>
      </c>
      <c r="J5682">
        <v>5</v>
      </c>
      <c r="K5682" t="str">
        <f t="shared" si="354"/>
        <v>Satisfied</v>
      </c>
      <c r="L5682">
        <v>1</v>
      </c>
      <c r="M5682" t="str">
        <f t="shared" si="355"/>
        <v>Intent to Purchase</v>
      </c>
    </row>
    <row r="5683" spans="1:13">
      <c r="A5683">
        <v>11555</v>
      </c>
      <c r="B5683" t="s">
        <v>15</v>
      </c>
      <c r="C5683" t="s">
        <v>10</v>
      </c>
      <c r="D5683" s="3">
        <v>1973.66095764601</v>
      </c>
      <c r="E5683">
        <v>20</v>
      </c>
      <c r="F5683" s="5" t="str">
        <f t="shared" si="356"/>
        <v>Young Adult</v>
      </c>
      <c r="G5683" t="s">
        <v>9020</v>
      </c>
      <c r="H5683">
        <v>2</v>
      </c>
      <c r="I5683" t="str">
        <f t="shared" si="353"/>
        <v>Occasional Buyer</v>
      </c>
      <c r="J5683">
        <v>3</v>
      </c>
      <c r="K5683" t="str">
        <f t="shared" si="354"/>
        <v>Neutral</v>
      </c>
      <c r="L5683">
        <v>0</v>
      </c>
      <c r="M5683" t="str">
        <f t="shared" si="355"/>
        <v>No Intent</v>
      </c>
    </row>
    <row r="5684" spans="1:13">
      <c r="A5684">
        <v>11556</v>
      </c>
      <c r="B5684" t="s">
        <v>9</v>
      </c>
      <c r="C5684" t="s">
        <v>18</v>
      </c>
      <c r="D5684" s="3">
        <v>1936.1177624408799</v>
      </c>
      <c r="E5684">
        <v>65</v>
      </c>
      <c r="F5684" s="5" t="str">
        <f t="shared" si="356"/>
        <v>Senior</v>
      </c>
      <c r="G5684" t="s">
        <v>9020</v>
      </c>
      <c r="H5684">
        <v>17</v>
      </c>
      <c r="I5684" t="str">
        <f t="shared" si="353"/>
        <v>Very Frequent Buyer</v>
      </c>
      <c r="J5684">
        <v>5</v>
      </c>
      <c r="K5684" t="str">
        <f t="shared" si="354"/>
        <v>Satisfied</v>
      </c>
      <c r="L5684">
        <v>1</v>
      </c>
      <c r="M5684" t="str">
        <f t="shared" si="355"/>
        <v>Intent to Purchase</v>
      </c>
    </row>
    <row r="5685" spans="1:13">
      <c r="A5685">
        <v>11557</v>
      </c>
      <c r="B5685" t="s">
        <v>12</v>
      </c>
      <c r="C5685" t="s">
        <v>28</v>
      </c>
      <c r="D5685" s="3">
        <v>504.99071458325</v>
      </c>
      <c r="E5685">
        <v>43</v>
      </c>
      <c r="F5685" s="5" t="str">
        <f t="shared" si="356"/>
        <v>Middle aged</v>
      </c>
      <c r="G5685" t="s">
        <v>9019</v>
      </c>
      <c r="H5685">
        <v>6</v>
      </c>
      <c r="I5685" t="str">
        <f t="shared" si="353"/>
        <v>Regular Buyer</v>
      </c>
      <c r="J5685">
        <v>4</v>
      </c>
      <c r="K5685" t="str">
        <f t="shared" si="354"/>
        <v>Satisfied</v>
      </c>
      <c r="L5685">
        <v>1</v>
      </c>
      <c r="M5685" t="str">
        <f t="shared" si="355"/>
        <v>Intent to Purchase</v>
      </c>
    </row>
    <row r="5686" spans="1:13">
      <c r="A5686">
        <v>11558</v>
      </c>
      <c r="B5686" t="s">
        <v>9</v>
      </c>
      <c r="C5686" t="s">
        <v>10</v>
      </c>
      <c r="D5686" s="3">
        <v>1046.1166077557</v>
      </c>
      <c r="E5686">
        <v>68</v>
      </c>
      <c r="F5686" s="5" t="str">
        <f t="shared" si="356"/>
        <v>Senior</v>
      </c>
      <c r="G5686" t="s">
        <v>9020</v>
      </c>
      <c r="H5686">
        <v>6</v>
      </c>
      <c r="I5686" t="str">
        <f t="shared" si="353"/>
        <v>Regular Buyer</v>
      </c>
      <c r="J5686">
        <v>1</v>
      </c>
      <c r="K5686" t="str">
        <f t="shared" si="354"/>
        <v>Unsatisfied</v>
      </c>
      <c r="L5686">
        <v>1</v>
      </c>
      <c r="M5686" t="str">
        <f t="shared" si="355"/>
        <v>Intent to Purchase</v>
      </c>
    </row>
    <row r="5687" spans="1:13">
      <c r="A5687">
        <v>11559</v>
      </c>
      <c r="B5687" t="s">
        <v>15</v>
      </c>
      <c r="C5687" t="s">
        <v>10</v>
      </c>
      <c r="D5687" s="3">
        <v>2743.18999085312</v>
      </c>
      <c r="E5687">
        <v>54</v>
      </c>
      <c r="F5687" s="5" t="str">
        <f t="shared" si="356"/>
        <v>Mature Adult</v>
      </c>
      <c r="G5687" t="s">
        <v>9020</v>
      </c>
      <c r="H5687">
        <v>7</v>
      </c>
      <c r="I5687" t="str">
        <f t="shared" si="353"/>
        <v>Frequent Buyer</v>
      </c>
      <c r="J5687">
        <v>1</v>
      </c>
      <c r="K5687" t="str">
        <f t="shared" si="354"/>
        <v>Unsatisfied</v>
      </c>
      <c r="L5687">
        <v>1</v>
      </c>
      <c r="M5687" t="str">
        <f t="shared" si="355"/>
        <v>Intent to Purchase</v>
      </c>
    </row>
    <row r="5688" spans="1:13">
      <c r="A5688">
        <v>11560</v>
      </c>
      <c r="B5688" t="s">
        <v>31</v>
      </c>
      <c r="C5688" t="s">
        <v>13</v>
      </c>
      <c r="D5688" s="3">
        <v>1052.7804248893899</v>
      </c>
      <c r="E5688">
        <v>30</v>
      </c>
      <c r="F5688" s="5" t="str">
        <f t="shared" si="356"/>
        <v>Adult</v>
      </c>
      <c r="G5688" t="s">
        <v>9019</v>
      </c>
      <c r="H5688">
        <v>5</v>
      </c>
      <c r="I5688" t="str">
        <f t="shared" si="353"/>
        <v>Regular Buyer</v>
      </c>
      <c r="J5688">
        <v>3</v>
      </c>
      <c r="K5688" t="str">
        <f t="shared" si="354"/>
        <v>Neutral</v>
      </c>
      <c r="L5688">
        <v>0</v>
      </c>
      <c r="M5688" t="str">
        <f t="shared" si="355"/>
        <v>No Intent</v>
      </c>
    </row>
    <row r="5689" spans="1:13">
      <c r="A5689">
        <v>11561</v>
      </c>
      <c r="B5689" t="s">
        <v>12</v>
      </c>
      <c r="C5689" t="s">
        <v>28</v>
      </c>
      <c r="D5689" s="3">
        <v>2117.7947202825899</v>
      </c>
      <c r="E5689">
        <v>35</v>
      </c>
      <c r="F5689" s="5" t="str">
        <f t="shared" si="356"/>
        <v>Adult</v>
      </c>
      <c r="G5689" t="s">
        <v>9019</v>
      </c>
      <c r="H5689">
        <v>1</v>
      </c>
      <c r="I5689" t="str">
        <f t="shared" si="353"/>
        <v>Rare Buyer</v>
      </c>
      <c r="J5689">
        <v>2</v>
      </c>
      <c r="K5689" t="str">
        <f t="shared" si="354"/>
        <v>Unsatisfied</v>
      </c>
      <c r="L5689">
        <v>0</v>
      </c>
      <c r="M5689" t="str">
        <f t="shared" si="355"/>
        <v>No Intent</v>
      </c>
    </row>
    <row r="5690" spans="1:13">
      <c r="A5690">
        <v>11562</v>
      </c>
      <c r="B5690" t="s">
        <v>9</v>
      </c>
      <c r="C5690" t="s">
        <v>13</v>
      </c>
      <c r="D5690" s="3">
        <v>2710.8305169759901</v>
      </c>
      <c r="E5690">
        <v>30</v>
      </c>
      <c r="F5690" s="5" t="str">
        <f t="shared" si="356"/>
        <v>Adult</v>
      </c>
      <c r="G5690" t="s">
        <v>9019</v>
      </c>
      <c r="H5690">
        <v>15</v>
      </c>
      <c r="I5690" t="str">
        <f t="shared" si="353"/>
        <v>Very Frequent Buyer</v>
      </c>
      <c r="J5690">
        <v>5</v>
      </c>
      <c r="K5690" t="str">
        <f t="shared" si="354"/>
        <v>Satisfied</v>
      </c>
      <c r="L5690">
        <v>0</v>
      </c>
      <c r="M5690" t="str">
        <f t="shared" si="355"/>
        <v>No Intent</v>
      </c>
    </row>
    <row r="5691" spans="1:13">
      <c r="A5691">
        <v>11563</v>
      </c>
      <c r="B5691" t="s">
        <v>9</v>
      </c>
      <c r="C5691" t="s">
        <v>22</v>
      </c>
      <c r="D5691" s="3">
        <v>486.22107663529601</v>
      </c>
      <c r="E5691">
        <v>39</v>
      </c>
      <c r="F5691" s="5" t="str">
        <f t="shared" si="356"/>
        <v>Adult</v>
      </c>
      <c r="G5691" t="s">
        <v>9019</v>
      </c>
      <c r="H5691">
        <v>3</v>
      </c>
      <c r="I5691" t="str">
        <f t="shared" si="353"/>
        <v>Occasional Buyer</v>
      </c>
      <c r="J5691">
        <v>1</v>
      </c>
      <c r="K5691" t="str">
        <f t="shared" si="354"/>
        <v>Unsatisfied</v>
      </c>
      <c r="L5691">
        <v>0</v>
      </c>
      <c r="M5691" t="str">
        <f t="shared" si="355"/>
        <v>No Intent</v>
      </c>
    </row>
    <row r="5692" spans="1:13">
      <c r="A5692">
        <v>11564</v>
      </c>
      <c r="B5692" t="s">
        <v>12</v>
      </c>
      <c r="C5692" t="s">
        <v>18</v>
      </c>
      <c r="D5692" s="3">
        <v>1055.2541469192299</v>
      </c>
      <c r="E5692">
        <v>62</v>
      </c>
      <c r="F5692" s="5" t="str">
        <f t="shared" si="356"/>
        <v>Senior</v>
      </c>
      <c r="G5692" t="s">
        <v>9020</v>
      </c>
      <c r="H5692">
        <v>2</v>
      </c>
      <c r="I5692" t="str">
        <f t="shared" si="353"/>
        <v>Occasional Buyer</v>
      </c>
      <c r="J5692">
        <v>4</v>
      </c>
      <c r="K5692" t="str">
        <f t="shared" si="354"/>
        <v>Satisfied</v>
      </c>
      <c r="L5692">
        <v>1</v>
      </c>
      <c r="M5692" t="str">
        <f t="shared" si="355"/>
        <v>Intent to Purchase</v>
      </c>
    </row>
    <row r="5693" spans="1:13">
      <c r="A5693">
        <v>11565</v>
      </c>
      <c r="B5693" t="s">
        <v>15</v>
      </c>
      <c r="C5693" t="s">
        <v>18</v>
      </c>
      <c r="D5693" s="3">
        <v>528.12957565739805</v>
      </c>
      <c r="E5693">
        <v>41</v>
      </c>
      <c r="F5693" s="5" t="str">
        <f t="shared" si="356"/>
        <v>Middle aged</v>
      </c>
      <c r="G5693" t="s">
        <v>9020</v>
      </c>
      <c r="H5693">
        <v>19</v>
      </c>
      <c r="I5693" t="str">
        <f t="shared" si="353"/>
        <v>Very Frequent Buyer</v>
      </c>
      <c r="J5693">
        <v>2</v>
      </c>
      <c r="K5693" t="str">
        <f t="shared" si="354"/>
        <v>Unsatisfied</v>
      </c>
      <c r="L5693">
        <v>1</v>
      </c>
      <c r="M5693" t="str">
        <f t="shared" si="355"/>
        <v>Intent to Purchase</v>
      </c>
    </row>
    <row r="5694" spans="1:13">
      <c r="A5694">
        <v>11566</v>
      </c>
      <c r="B5694" t="s">
        <v>12</v>
      </c>
      <c r="C5694" t="s">
        <v>13</v>
      </c>
      <c r="D5694" s="3">
        <v>1155.1931790635699</v>
      </c>
      <c r="E5694">
        <v>65</v>
      </c>
      <c r="F5694" s="5" t="str">
        <f t="shared" si="356"/>
        <v>Senior</v>
      </c>
      <c r="G5694" t="s">
        <v>9020</v>
      </c>
      <c r="H5694">
        <v>18</v>
      </c>
      <c r="I5694" t="str">
        <f t="shared" si="353"/>
        <v>Very Frequent Buyer</v>
      </c>
      <c r="J5694">
        <v>3</v>
      </c>
      <c r="K5694" t="str">
        <f t="shared" si="354"/>
        <v>Neutral</v>
      </c>
      <c r="L5694">
        <v>1</v>
      </c>
      <c r="M5694" t="str">
        <f t="shared" si="355"/>
        <v>Intent to Purchase</v>
      </c>
    </row>
    <row r="5695" spans="1:13">
      <c r="A5695">
        <v>11567</v>
      </c>
      <c r="B5695" t="s">
        <v>24</v>
      </c>
      <c r="C5695" t="s">
        <v>18</v>
      </c>
      <c r="D5695" s="3">
        <v>1345.34537618791</v>
      </c>
      <c r="E5695">
        <v>50</v>
      </c>
      <c r="F5695" s="5" t="str">
        <f t="shared" si="356"/>
        <v>Mature Adult</v>
      </c>
      <c r="G5695" t="s">
        <v>9019</v>
      </c>
      <c r="H5695">
        <v>14</v>
      </c>
      <c r="I5695" t="str">
        <f t="shared" si="353"/>
        <v>Very Frequent Buyer</v>
      </c>
      <c r="J5695">
        <v>3</v>
      </c>
      <c r="K5695" t="str">
        <f t="shared" si="354"/>
        <v>Neutral</v>
      </c>
      <c r="L5695">
        <v>0</v>
      </c>
      <c r="M5695" t="str">
        <f t="shared" si="355"/>
        <v>No Intent</v>
      </c>
    </row>
    <row r="5696" spans="1:13">
      <c r="A5696">
        <v>11568</v>
      </c>
      <c r="B5696" t="s">
        <v>31</v>
      </c>
      <c r="C5696" t="s">
        <v>22</v>
      </c>
      <c r="D5696" s="3">
        <v>2799.3690685234701</v>
      </c>
      <c r="E5696">
        <v>26</v>
      </c>
      <c r="F5696" s="5" t="str">
        <f t="shared" si="356"/>
        <v>Young Adult</v>
      </c>
      <c r="G5696" t="s">
        <v>9019</v>
      </c>
      <c r="H5696">
        <v>8</v>
      </c>
      <c r="I5696" t="str">
        <f t="shared" si="353"/>
        <v>Frequent Buyer</v>
      </c>
      <c r="J5696">
        <v>3</v>
      </c>
      <c r="K5696" t="str">
        <f t="shared" si="354"/>
        <v>Neutral</v>
      </c>
      <c r="L5696">
        <v>0</v>
      </c>
      <c r="M5696" t="str">
        <f t="shared" si="355"/>
        <v>No Intent</v>
      </c>
    </row>
    <row r="5697" spans="1:13">
      <c r="A5697">
        <v>11569</v>
      </c>
      <c r="B5697" t="s">
        <v>24</v>
      </c>
      <c r="C5697" t="s">
        <v>10</v>
      </c>
      <c r="D5697" s="3">
        <v>992.39653757098904</v>
      </c>
      <c r="E5697">
        <v>52</v>
      </c>
      <c r="F5697" s="5" t="str">
        <f t="shared" si="356"/>
        <v>Mature Adult</v>
      </c>
      <c r="G5697" t="s">
        <v>9020</v>
      </c>
      <c r="H5697">
        <v>11</v>
      </c>
      <c r="I5697" t="str">
        <f t="shared" si="353"/>
        <v>Frequent Buyer</v>
      </c>
      <c r="J5697">
        <v>1</v>
      </c>
      <c r="K5697" t="str">
        <f t="shared" si="354"/>
        <v>Unsatisfied</v>
      </c>
      <c r="L5697">
        <v>1</v>
      </c>
      <c r="M5697" t="str">
        <f t="shared" si="355"/>
        <v>Intent to Purchase</v>
      </c>
    </row>
    <row r="5698" spans="1:13">
      <c r="A5698">
        <v>11570</v>
      </c>
      <c r="B5698" t="s">
        <v>31</v>
      </c>
      <c r="C5698" t="s">
        <v>22</v>
      </c>
      <c r="D5698" s="3">
        <v>1110.9858421486599</v>
      </c>
      <c r="E5698">
        <v>26</v>
      </c>
      <c r="F5698" s="5" t="str">
        <f t="shared" si="356"/>
        <v>Young Adult</v>
      </c>
      <c r="G5698" t="s">
        <v>9020</v>
      </c>
      <c r="H5698">
        <v>3</v>
      </c>
      <c r="I5698" t="str">
        <f t="shared" ref="I5698:I5761" si="357">IF(H5698=0, "No Purchases",
IF(H5698&lt;=1, "Rare Buyer",
IF(H5698&lt;=3, "Occasional Buyer",
IF(H5698&lt;=6, "Regular Buyer",
IF(H5698&lt;=12, "Frequent Buyer", "Very Frequent Buyer")))))</f>
        <v>Occasional Buyer</v>
      </c>
      <c r="J5698">
        <v>4</v>
      </c>
      <c r="K5698" t="str">
        <f t="shared" ref="K5698:K5761" si="358">IF(J5698&lt;=2, "Unsatisfied",
IF(J5698=3, "Neutral",
IF(J5698&gt;=4, "Satisfied", "N/A")))</f>
        <v>Satisfied</v>
      </c>
      <c r="L5698">
        <v>1</v>
      </c>
      <c r="M5698" t="str">
        <f t="shared" ref="M5698:M5761" si="359">IF(L5698=0, "No Intent", IF(L5698=1,"Intent to Purchase", "N/A"))</f>
        <v>Intent to Purchase</v>
      </c>
    </row>
    <row r="5699" spans="1:13">
      <c r="A5699">
        <v>11571</v>
      </c>
      <c r="B5699" t="s">
        <v>12</v>
      </c>
      <c r="C5699" t="s">
        <v>13</v>
      </c>
      <c r="D5699" s="3">
        <v>1580.9449268292699</v>
      </c>
      <c r="E5699">
        <v>32</v>
      </c>
      <c r="F5699" s="5" t="str">
        <f t="shared" si="356"/>
        <v>Adult</v>
      </c>
      <c r="G5699" t="s">
        <v>9019</v>
      </c>
      <c r="H5699">
        <v>19</v>
      </c>
      <c r="I5699" t="str">
        <f t="shared" si="357"/>
        <v>Very Frequent Buyer</v>
      </c>
      <c r="J5699">
        <v>4</v>
      </c>
      <c r="K5699" t="str">
        <f t="shared" si="358"/>
        <v>Satisfied</v>
      </c>
      <c r="L5699">
        <v>1</v>
      </c>
      <c r="M5699" t="str">
        <f t="shared" si="359"/>
        <v>Intent to Purchase</v>
      </c>
    </row>
    <row r="5700" spans="1:13">
      <c r="A5700">
        <v>11572</v>
      </c>
      <c r="B5700" t="s">
        <v>24</v>
      </c>
      <c r="C5700" t="s">
        <v>13</v>
      </c>
      <c r="D5700" s="3">
        <v>2336.1724186593301</v>
      </c>
      <c r="E5700">
        <v>37</v>
      </c>
      <c r="F5700" s="5" t="str">
        <f t="shared" si="356"/>
        <v>Adult</v>
      </c>
      <c r="G5700" t="s">
        <v>9019</v>
      </c>
      <c r="H5700">
        <v>12</v>
      </c>
      <c r="I5700" t="str">
        <f t="shared" si="357"/>
        <v>Frequent Buyer</v>
      </c>
      <c r="J5700">
        <v>4</v>
      </c>
      <c r="K5700" t="str">
        <f t="shared" si="358"/>
        <v>Satisfied</v>
      </c>
      <c r="L5700">
        <v>1</v>
      </c>
      <c r="M5700" t="str">
        <f t="shared" si="359"/>
        <v>Intent to Purchase</v>
      </c>
    </row>
    <row r="5701" spans="1:13">
      <c r="A5701">
        <v>11573</v>
      </c>
      <c r="B5701" t="s">
        <v>9</v>
      </c>
      <c r="C5701" t="s">
        <v>13</v>
      </c>
      <c r="D5701" s="3">
        <v>589.14509143043006</v>
      </c>
      <c r="E5701">
        <v>68</v>
      </c>
      <c r="F5701" s="5" t="str">
        <f t="shared" si="356"/>
        <v>Senior</v>
      </c>
      <c r="G5701" t="s">
        <v>9019</v>
      </c>
      <c r="H5701">
        <v>14</v>
      </c>
      <c r="I5701" t="str">
        <f t="shared" si="357"/>
        <v>Very Frequent Buyer</v>
      </c>
      <c r="J5701">
        <v>2</v>
      </c>
      <c r="K5701" t="str">
        <f t="shared" si="358"/>
        <v>Unsatisfied</v>
      </c>
      <c r="L5701">
        <v>0</v>
      </c>
      <c r="M5701" t="str">
        <f t="shared" si="359"/>
        <v>No Intent</v>
      </c>
    </row>
    <row r="5702" spans="1:13">
      <c r="A5702">
        <v>11574</v>
      </c>
      <c r="B5702" t="s">
        <v>24</v>
      </c>
      <c r="C5702" t="s">
        <v>13</v>
      </c>
      <c r="D5702" s="3">
        <v>2397.3285149418002</v>
      </c>
      <c r="E5702">
        <v>60</v>
      </c>
      <c r="F5702" s="5" t="str">
        <f t="shared" si="356"/>
        <v>Senior</v>
      </c>
      <c r="G5702" t="s">
        <v>9019</v>
      </c>
      <c r="H5702">
        <v>7</v>
      </c>
      <c r="I5702" t="str">
        <f t="shared" si="357"/>
        <v>Frequent Buyer</v>
      </c>
      <c r="J5702">
        <v>3</v>
      </c>
      <c r="K5702" t="str">
        <f t="shared" si="358"/>
        <v>Neutral</v>
      </c>
      <c r="L5702">
        <v>0</v>
      </c>
      <c r="M5702" t="str">
        <f t="shared" si="359"/>
        <v>No Intent</v>
      </c>
    </row>
    <row r="5703" spans="1:13">
      <c r="A5703">
        <v>11575</v>
      </c>
      <c r="B5703" t="s">
        <v>31</v>
      </c>
      <c r="C5703" t="s">
        <v>22</v>
      </c>
      <c r="D5703" s="3">
        <v>871.51968321906304</v>
      </c>
      <c r="E5703">
        <v>52</v>
      </c>
      <c r="F5703" s="5" t="str">
        <f t="shared" si="356"/>
        <v>Mature Adult</v>
      </c>
      <c r="G5703" t="s">
        <v>9019</v>
      </c>
      <c r="H5703">
        <v>16</v>
      </c>
      <c r="I5703" t="str">
        <f t="shared" si="357"/>
        <v>Very Frequent Buyer</v>
      </c>
      <c r="J5703">
        <v>1</v>
      </c>
      <c r="K5703" t="str">
        <f t="shared" si="358"/>
        <v>Unsatisfied</v>
      </c>
      <c r="L5703">
        <v>0</v>
      </c>
      <c r="M5703" t="str">
        <f t="shared" si="359"/>
        <v>No Intent</v>
      </c>
    </row>
    <row r="5704" spans="1:13">
      <c r="A5704">
        <v>11576</v>
      </c>
      <c r="B5704" t="s">
        <v>9</v>
      </c>
      <c r="C5704" t="s">
        <v>10</v>
      </c>
      <c r="D5704" s="3">
        <v>2343.1649638727399</v>
      </c>
      <c r="E5704">
        <v>25</v>
      </c>
      <c r="F5704" s="5" t="str">
        <f t="shared" si="356"/>
        <v>Young Adult</v>
      </c>
      <c r="G5704" t="s">
        <v>9020</v>
      </c>
      <c r="H5704">
        <v>9</v>
      </c>
      <c r="I5704" t="str">
        <f t="shared" si="357"/>
        <v>Frequent Buyer</v>
      </c>
      <c r="J5704">
        <v>4</v>
      </c>
      <c r="K5704" t="str">
        <f t="shared" si="358"/>
        <v>Satisfied</v>
      </c>
      <c r="L5704">
        <v>1</v>
      </c>
      <c r="M5704" t="str">
        <f t="shared" si="359"/>
        <v>Intent to Purchase</v>
      </c>
    </row>
    <row r="5705" spans="1:13">
      <c r="A5705">
        <v>11577</v>
      </c>
      <c r="B5705" t="s">
        <v>24</v>
      </c>
      <c r="C5705" t="s">
        <v>10</v>
      </c>
      <c r="D5705" s="3">
        <v>1474.59778349728</v>
      </c>
      <c r="E5705">
        <v>61</v>
      </c>
      <c r="F5705" s="5" t="str">
        <f t="shared" si="356"/>
        <v>Senior</v>
      </c>
      <c r="G5705" t="s">
        <v>9019</v>
      </c>
      <c r="H5705">
        <v>19</v>
      </c>
      <c r="I5705" t="str">
        <f t="shared" si="357"/>
        <v>Very Frequent Buyer</v>
      </c>
      <c r="J5705">
        <v>2</v>
      </c>
      <c r="K5705" t="str">
        <f t="shared" si="358"/>
        <v>Unsatisfied</v>
      </c>
      <c r="L5705">
        <v>0</v>
      </c>
      <c r="M5705" t="str">
        <f t="shared" si="359"/>
        <v>No Intent</v>
      </c>
    </row>
    <row r="5706" spans="1:13">
      <c r="A5706">
        <v>11578</v>
      </c>
      <c r="B5706" t="s">
        <v>12</v>
      </c>
      <c r="C5706" t="s">
        <v>10</v>
      </c>
      <c r="D5706" s="3">
        <v>345.06641722681701</v>
      </c>
      <c r="E5706">
        <v>26</v>
      </c>
      <c r="F5706" s="5" t="str">
        <f t="shared" si="356"/>
        <v>Young Adult</v>
      </c>
      <c r="G5706" t="s">
        <v>9020</v>
      </c>
      <c r="H5706">
        <v>4</v>
      </c>
      <c r="I5706" t="str">
        <f t="shared" si="357"/>
        <v>Regular Buyer</v>
      </c>
      <c r="J5706">
        <v>3</v>
      </c>
      <c r="K5706" t="str">
        <f t="shared" si="358"/>
        <v>Neutral</v>
      </c>
      <c r="L5706">
        <v>0</v>
      </c>
      <c r="M5706" t="str">
        <f t="shared" si="359"/>
        <v>No Intent</v>
      </c>
    </row>
    <row r="5707" spans="1:13">
      <c r="A5707">
        <v>11579</v>
      </c>
      <c r="B5707" t="s">
        <v>12</v>
      </c>
      <c r="C5707" t="s">
        <v>28</v>
      </c>
      <c r="D5707" s="3">
        <v>2921.30274381137</v>
      </c>
      <c r="E5707">
        <v>55</v>
      </c>
      <c r="F5707" s="5" t="str">
        <f t="shared" si="356"/>
        <v>Mature Adult</v>
      </c>
      <c r="G5707" t="s">
        <v>9020</v>
      </c>
      <c r="H5707">
        <v>17</v>
      </c>
      <c r="I5707" t="str">
        <f t="shared" si="357"/>
        <v>Very Frequent Buyer</v>
      </c>
      <c r="J5707">
        <v>5</v>
      </c>
      <c r="K5707" t="str">
        <f t="shared" si="358"/>
        <v>Satisfied</v>
      </c>
      <c r="L5707">
        <v>1</v>
      </c>
      <c r="M5707" t="str">
        <f t="shared" si="359"/>
        <v>Intent to Purchase</v>
      </c>
    </row>
    <row r="5708" spans="1:13">
      <c r="A5708">
        <v>11580</v>
      </c>
      <c r="B5708" t="s">
        <v>12</v>
      </c>
      <c r="C5708" t="s">
        <v>10</v>
      </c>
      <c r="D5708" s="3">
        <v>1506.0944126854399</v>
      </c>
      <c r="E5708">
        <v>33</v>
      </c>
      <c r="F5708" s="5" t="str">
        <f t="shared" si="356"/>
        <v>Adult</v>
      </c>
      <c r="G5708" t="s">
        <v>9020</v>
      </c>
      <c r="H5708">
        <v>2</v>
      </c>
      <c r="I5708" t="str">
        <f t="shared" si="357"/>
        <v>Occasional Buyer</v>
      </c>
      <c r="J5708">
        <v>1</v>
      </c>
      <c r="K5708" t="str">
        <f t="shared" si="358"/>
        <v>Unsatisfied</v>
      </c>
      <c r="L5708">
        <v>1</v>
      </c>
      <c r="M5708" t="str">
        <f t="shared" si="359"/>
        <v>Intent to Purchase</v>
      </c>
    </row>
    <row r="5709" spans="1:13">
      <c r="A5709">
        <v>11581</v>
      </c>
      <c r="B5709" t="s">
        <v>9</v>
      </c>
      <c r="C5709" t="s">
        <v>13</v>
      </c>
      <c r="D5709" s="3">
        <v>218.280916348197</v>
      </c>
      <c r="E5709">
        <v>21</v>
      </c>
      <c r="F5709" s="5" t="str">
        <f t="shared" si="356"/>
        <v>Young Adult</v>
      </c>
      <c r="G5709" t="s">
        <v>9019</v>
      </c>
      <c r="H5709">
        <v>11</v>
      </c>
      <c r="I5709" t="str">
        <f t="shared" si="357"/>
        <v>Frequent Buyer</v>
      </c>
      <c r="J5709">
        <v>5</v>
      </c>
      <c r="K5709" t="str">
        <f t="shared" si="358"/>
        <v>Satisfied</v>
      </c>
      <c r="L5709">
        <v>0</v>
      </c>
      <c r="M5709" t="str">
        <f t="shared" si="359"/>
        <v>No Intent</v>
      </c>
    </row>
    <row r="5710" spans="1:13">
      <c r="A5710">
        <v>11582</v>
      </c>
      <c r="B5710" t="s">
        <v>12</v>
      </c>
      <c r="C5710" t="s">
        <v>10</v>
      </c>
      <c r="D5710" s="3">
        <v>1960.0693367004301</v>
      </c>
      <c r="E5710">
        <v>41</v>
      </c>
      <c r="F5710" s="5" t="str">
        <f t="shared" si="356"/>
        <v>Middle aged</v>
      </c>
      <c r="G5710" t="s">
        <v>9019</v>
      </c>
      <c r="H5710">
        <v>4</v>
      </c>
      <c r="I5710" t="str">
        <f t="shared" si="357"/>
        <v>Regular Buyer</v>
      </c>
      <c r="J5710">
        <v>4</v>
      </c>
      <c r="K5710" t="str">
        <f t="shared" si="358"/>
        <v>Satisfied</v>
      </c>
      <c r="L5710">
        <v>1</v>
      </c>
      <c r="M5710" t="str">
        <f t="shared" si="359"/>
        <v>Intent to Purchase</v>
      </c>
    </row>
    <row r="5711" spans="1:13">
      <c r="A5711">
        <v>11583</v>
      </c>
      <c r="B5711" t="s">
        <v>12</v>
      </c>
      <c r="C5711" t="s">
        <v>18</v>
      </c>
      <c r="D5711" s="3">
        <v>2185.9035107181298</v>
      </c>
      <c r="E5711">
        <v>18</v>
      </c>
      <c r="F5711" s="5" t="str">
        <f t="shared" si="356"/>
        <v>Adolescent</v>
      </c>
      <c r="G5711" t="s">
        <v>9020</v>
      </c>
      <c r="H5711">
        <v>13</v>
      </c>
      <c r="I5711" t="str">
        <f t="shared" si="357"/>
        <v>Very Frequent Buyer</v>
      </c>
      <c r="J5711">
        <v>3</v>
      </c>
      <c r="K5711" t="str">
        <f t="shared" si="358"/>
        <v>Neutral</v>
      </c>
      <c r="L5711">
        <v>0</v>
      </c>
      <c r="M5711" t="str">
        <f t="shared" si="359"/>
        <v>No Intent</v>
      </c>
    </row>
    <row r="5712" spans="1:13">
      <c r="A5712">
        <v>11584</v>
      </c>
      <c r="B5712" t="s">
        <v>12</v>
      </c>
      <c r="C5712" t="s">
        <v>13</v>
      </c>
      <c r="D5712" s="3">
        <v>1201.97242218837</v>
      </c>
      <c r="E5712">
        <v>36</v>
      </c>
      <c r="F5712" s="5" t="str">
        <f t="shared" si="356"/>
        <v>Adult</v>
      </c>
      <c r="G5712" t="s">
        <v>9019</v>
      </c>
      <c r="H5712">
        <v>7</v>
      </c>
      <c r="I5712" t="str">
        <f t="shared" si="357"/>
        <v>Frequent Buyer</v>
      </c>
      <c r="J5712">
        <v>1</v>
      </c>
      <c r="K5712" t="str">
        <f t="shared" si="358"/>
        <v>Unsatisfied</v>
      </c>
      <c r="L5712">
        <v>0</v>
      </c>
      <c r="M5712" t="str">
        <f t="shared" si="359"/>
        <v>No Intent</v>
      </c>
    </row>
    <row r="5713" spans="1:13">
      <c r="A5713">
        <v>11585</v>
      </c>
      <c r="B5713" t="s">
        <v>9</v>
      </c>
      <c r="C5713" t="s">
        <v>10</v>
      </c>
      <c r="D5713" s="3">
        <v>2667.5889969473301</v>
      </c>
      <c r="E5713">
        <v>27</v>
      </c>
      <c r="F5713" s="5" t="str">
        <f t="shared" si="356"/>
        <v>Young Adult</v>
      </c>
      <c r="G5713" t="s">
        <v>9019</v>
      </c>
      <c r="H5713">
        <v>4</v>
      </c>
      <c r="I5713" t="str">
        <f t="shared" si="357"/>
        <v>Regular Buyer</v>
      </c>
      <c r="J5713">
        <v>2</v>
      </c>
      <c r="K5713" t="str">
        <f t="shared" si="358"/>
        <v>Unsatisfied</v>
      </c>
      <c r="L5713">
        <v>0</v>
      </c>
      <c r="M5713" t="str">
        <f t="shared" si="359"/>
        <v>No Intent</v>
      </c>
    </row>
    <row r="5714" spans="1:13">
      <c r="A5714">
        <v>11586</v>
      </c>
      <c r="B5714" t="s">
        <v>9</v>
      </c>
      <c r="C5714" t="s">
        <v>22</v>
      </c>
      <c r="D5714" s="3">
        <v>554.32428206027203</v>
      </c>
      <c r="E5714">
        <v>29</v>
      </c>
      <c r="F5714" s="5" t="str">
        <f t="shared" si="356"/>
        <v>Young Adult</v>
      </c>
      <c r="G5714" t="s">
        <v>9020</v>
      </c>
      <c r="H5714">
        <v>19</v>
      </c>
      <c r="I5714" t="str">
        <f t="shared" si="357"/>
        <v>Very Frequent Buyer</v>
      </c>
      <c r="J5714">
        <v>5</v>
      </c>
      <c r="K5714" t="str">
        <f t="shared" si="358"/>
        <v>Satisfied</v>
      </c>
      <c r="L5714">
        <v>1</v>
      </c>
      <c r="M5714" t="str">
        <f t="shared" si="359"/>
        <v>Intent to Purchase</v>
      </c>
    </row>
    <row r="5715" spans="1:13">
      <c r="A5715">
        <v>11587</v>
      </c>
      <c r="B5715" t="s">
        <v>31</v>
      </c>
      <c r="C5715" t="s">
        <v>22</v>
      </c>
      <c r="D5715" s="3">
        <v>1453.5090687927</v>
      </c>
      <c r="E5715">
        <v>52</v>
      </c>
      <c r="F5715" s="5" t="str">
        <f t="shared" si="356"/>
        <v>Mature Adult</v>
      </c>
      <c r="G5715" t="s">
        <v>9019</v>
      </c>
      <c r="H5715">
        <v>17</v>
      </c>
      <c r="I5715" t="str">
        <f t="shared" si="357"/>
        <v>Very Frequent Buyer</v>
      </c>
      <c r="J5715">
        <v>5</v>
      </c>
      <c r="K5715" t="str">
        <f t="shared" si="358"/>
        <v>Satisfied</v>
      </c>
      <c r="L5715">
        <v>1</v>
      </c>
      <c r="M5715" t="str">
        <f t="shared" si="359"/>
        <v>Intent to Purchase</v>
      </c>
    </row>
    <row r="5716" spans="1:13">
      <c r="A5716">
        <v>11588</v>
      </c>
      <c r="B5716" t="s">
        <v>12</v>
      </c>
      <c r="C5716" t="s">
        <v>10</v>
      </c>
      <c r="D5716" s="3">
        <v>157.40842223891801</v>
      </c>
      <c r="E5716">
        <v>18</v>
      </c>
      <c r="F5716" s="5" t="str">
        <f t="shared" si="356"/>
        <v>Adolescent</v>
      </c>
      <c r="G5716" t="s">
        <v>9019</v>
      </c>
      <c r="H5716">
        <v>11</v>
      </c>
      <c r="I5716" t="str">
        <f t="shared" si="357"/>
        <v>Frequent Buyer</v>
      </c>
      <c r="J5716">
        <v>2</v>
      </c>
      <c r="K5716" t="str">
        <f t="shared" si="358"/>
        <v>Unsatisfied</v>
      </c>
      <c r="L5716">
        <v>0</v>
      </c>
      <c r="M5716" t="str">
        <f t="shared" si="359"/>
        <v>No Intent</v>
      </c>
    </row>
    <row r="5717" spans="1:13">
      <c r="A5717">
        <v>11589</v>
      </c>
      <c r="B5717" t="s">
        <v>31</v>
      </c>
      <c r="C5717" t="s">
        <v>10</v>
      </c>
      <c r="D5717" s="3">
        <v>674.99429509794197</v>
      </c>
      <c r="E5717">
        <v>62</v>
      </c>
      <c r="F5717" s="5" t="str">
        <f t="shared" si="356"/>
        <v>Senior</v>
      </c>
      <c r="G5717" t="s">
        <v>9019</v>
      </c>
      <c r="H5717">
        <v>8</v>
      </c>
      <c r="I5717" t="str">
        <f t="shared" si="357"/>
        <v>Frequent Buyer</v>
      </c>
      <c r="J5717">
        <v>3</v>
      </c>
      <c r="K5717" t="str">
        <f t="shared" si="358"/>
        <v>Neutral</v>
      </c>
      <c r="L5717">
        <v>0</v>
      </c>
      <c r="M5717" t="str">
        <f t="shared" si="359"/>
        <v>No Intent</v>
      </c>
    </row>
    <row r="5718" spans="1:13">
      <c r="A5718">
        <v>11590</v>
      </c>
      <c r="B5718" t="s">
        <v>15</v>
      </c>
      <c r="C5718" t="s">
        <v>22</v>
      </c>
      <c r="D5718" s="3">
        <v>1443.62883566958</v>
      </c>
      <c r="E5718">
        <v>44</v>
      </c>
      <c r="F5718" s="5" t="str">
        <f t="shared" si="356"/>
        <v>Middle aged</v>
      </c>
      <c r="G5718" t="s">
        <v>9019</v>
      </c>
      <c r="H5718">
        <v>17</v>
      </c>
      <c r="I5718" t="str">
        <f t="shared" si="357"/>
        <v>Very Frequent Buyer</v>
      </c>
      <c r="J5718">
        <v>4</v>
      </c>
      <c r="K5718" t="str">
        <f t="shared" si="358"/>
        <v>Satisfied</v>
      </c>
      <c r="L5718">
        <v>1</v>
      </c>
      <c r="M5718" t="str">
        <f t="shared" si="359"/>
        <v>Intent to Purchase</v>
      </c>
    </row>
    <row r="5719" spans="1:13">
      <c r="A5719">
        <v>11591</v>
      </c>
      <c r="B5719" t="s">
        <v>9</v>
      </c>
      <c r="C5719" t="s">
        <v>13</v>
      </c>
      <c r="D5719" s="3">
        <v>1633.7981092095299</v>
      </c>
      <c r="E5719">
        <v>21</v>
      </c>
      <c r="F5719" s="5" t="str">
        <f t="shared" si="356"/>
        <v>Young Adult</v>
      </c>
      <c r="G5719" t="s">
        <v>9020</v>
      </c>
      <c r="H5719">
        <v>19</v>
      </c>
      <c r="I5719" t="str">
        <f t="shared" si="357"/>
        <v>Very Frequent Buyer</v>
      </c>
      <c r="J5719">
        <v>1</v>
      </c>
      <c r="K5719" t="str">
        <f t="shared" si="358"/>
        <v>Unsatisfied</v>
      </c>
      <c r="L5719">
        <v>0</v>
      </c>
      <c r="M5719" t="str">
        <f t="shared" si="359"/>
        <v>No Intent</v>
      </c>
    </row>
    <row r="5720" spans="1:13">
      <c r="A5720">
        <v>11592</v>
      </c>
      <c r="B5720" t="s">
        <v>9</v>
      </c>
      <c r="C5720" t="s">
        <v>22</v>
      </c>
      <c r="D5720" s="3">
        <v>1617.25730307003</v>
      </c>
      <c r="E5720">
        <v>21</v>
      </c>
      <c r="F5720" s="5" t="str">
        <f t="shared" si="356"/>
        <v>Young Adult</v>
      </c>
      <c r="G5720" t="s">
        <v>9020</v>
      </c>
      <c r="H5720">
        <v>14</v>
      </c>
      <c r="I5720" t="str">
        <f t="shared" si="357"/>
        <v>Very Frequent Buyer</v>
      </c>
      <c r="J5720">
        <v>2</v>
      </c>
      <c r="K5720" t="str">
        <f t="shared" si="358"/>
        <v>Unsatisfied</v>
      </c>
      <c r="L5720">
        <v>0</v>
      </c>
      <c r="M5720" t="str">
        <f t="shared" si="359"/>
        <v>No Intent</v>
      </c>
    </row>
    <row r="5721" spans="1:13">
      <c r="A5721">
        <v>11593</v>
      </c>
      <c r="B5721" t="s">
        <v>12</v>
      </c>
      <c r="C5721" t="s">
        <v>28</v>
      </c>
      <c r="D5721" s="3">
        <v>947.72221564247195</v>
      </c>
      <c r="E5721">
        <v>47</v>
      </c>
      <c r="F5721" s="5" t="str">
        <f t="shared" si="356"/>
        <v>Middle aged</v>
      </c>
      <c r="G5721" t="s">
        <v>9019</v>
      </c>
      <c r="H5721">
        <v>2</v>
      </c>
      <c r="I5721" t="str">
        <f t="shared" si="357"/>
        <v>Occasional Buyer</v>
      </c>
      <c r="J5721">
        <v>1</v>
      </c>
      <c r="K5721" t="str">
        <f t="shared" si="358"/>
        <v>Unsatisfied</v>
      </c>
      <c r="L5721">
        <v>0</v>
      </c>
      <c r="M5721" t="str">
        <f t="shared" si="359"/>
        <v>No Intent</v>
      </c>
    </row>
    <row r="5722" spans="1:13">
      <c r="A5722">
        <v>11594</v>
      </c>
      <c r="B5722" t="s">
        <v>24</v>
      </c>
      <c r="C5722" t="s">
        <v>22</v>
      </c>
      <c r="D5722" s="3">
        <v>2530.5617915251801</v>
      </c>
      <c r="E5722">
        <v>44</v>
      </c>
      <c r="F5722" s="5" t="str">
        <f t="shared" si="356"/>
        <v>Middle aged</v>
      </c>
      <c r="G5722" t="s">
        <v>9019</v>
      </c>
      <c r="H5722">
        <v>14</v>
      </c>
      <c r="I5722" t="str">
        <f t="shared" si="357"/>
        <v>Very Frequent Buyer</v>
      </c>
      <c r="J5722">
        <v>4</v>
      </c>
      <c r="K5722" t="str">
        <f t="shared" si="358"/>
        <v>Satisfied</v>
      </c>
      <c r="L5722">
        <v>1</v>
      </c>
      <c r="M5722" t="str">
        <f t="shared" si="359"/>
        <v>Intent to Purchase</v>
      </c>
    </row>
    <row r="5723" spans="1:13">
      <c r="A5723">
        <v>11595</v>
      </c>
      <c r="B5723" t="s">
        <v>24</v>
      </c>
      <c r="C5723" t="s">
        <v>28</v>
      </c>
      <c r="D5723" s="3">
        <v>1499.54091941351</v>
      </c>
      <c r="E5723">
        <v>53</v>
      </c>
      <c r="F5723" s="5" t="str">
        <f t="shared" si="356"/>
        <v>Mature Adult</v>
      </c>
      <c r="G5723" t="s">
        <v>9019</v>
      </c>
      <c r="H5723">
        <v>14</v>
      </c>
      <c r="I5723" t="str">
        <f t="shared" si="357"/>
        <v>Very Frequent Buyer</v>
      </c>
      <c r="J5723">
        <v>1</v>
      </c>
      <c r="K5723" t="str">
        <f t="shared" si="358"/>
        <v>Unsatisfied</v>
      </c>
      <c r="L5723">
        <v>0</v>
      </c>
      <c r="M5723" t="str">
        <f t="shared" si="359"/>
        <v>No Intent</v>
      </c>
    </row>
    <row r="5724" spans="1:13">
      <c r="A5724">
        <v>11596</v>
      </c>
      <c r="B5724" t="s">
        <v>12</v>
      </c>
      <c r="C5724" t="s">
        <v>28</v>
      </c>
      <c r="D5724" s="3">
        <v>1516.97095622037</v>
      </c>
      <c r="E5724">
        <v>34</v>
      </c>
      <c r="F5724" s="5" t="str">
        <f t="shared" si="356"/>
        <v>Adult</v>
      </c>
      <c r="G5724" t="s">
        <v>9020</v>
      </c>
      <c r="H5724">
        <v>18</v>
      </c>
      <c r="I5724" t="str">
        <f t="shared" si="357"/>
        <v>Very Frequent Buyer</v>
      </c>
      <c r="J5724">
        <v>2</v>
      </c>
      <c r="K5724" t="str">
        <f t="shared" si="358"/>
        <v>Unsatisfied</v>
      </c>
      <c r="L5724">
        <v>1</v>
      </c>
      <c r="M5724" t="str">
        <f t="shared" si="359"/>
        <v>Intent to Purchase</v>
      </c>
    </row>
    <row r="5725" spans="1:13">
      <c r="A5725">
        <v>11597</v>
      </c>
      <c r="B5725" t="s">
        <v>24</v>
      </c>
      <c r="C5725" t="s">
        <v>13</v>
      </c>
      <c r="D5725" s="3">
        <v>2303.0893967573702</v>
      </c>
      <c r="E5725">
        <v>21</v>
      </c>
      <c r="F5725" s="5" t="str">
        <f t="shared" si="356"/>
        <v>Young Adult</v>
      </c>
      <c r="G5725" t="s">
        <v>9020</v>
      </c>
      <c r="H5725">
        <v>15</v>
      </c>
      <c r="I5725" t="str">
        <f t="shared" si="357"/>
        <v>Very Frequent Buyer</v>
      </c>
      <c r="J5725">
        <v>3</v>
      </c>
      <c r="K5725" t="str">
        <f t="shared" si="358"/>
        <v>Neutral</v>
      </c>
      <c r="L5725">
        <v>0</v>
      </c>
      <c r="M5725" t="str">
        <f t="shared" si="359"/>
        <v>No Intent</v>
      </c>
    </row>
    <row r="5726" spans="1:13">
      <c r="A5726">
        <v>11598</v>
      </c>
      <c r="B5726" t="s">
        <v>15</v>
      </c>
      <c r="C5726" t="s">
        <v>18</v>
      </c>
      <c r="D5726" s="3">
        <v>1946.7201887985</v>
      </c>
      <c r="E5726">
        <v>35</v>
      </c>
      <c r="F5726" s="5" t="str">
        <f t="shared" si="356"/>
        <v>Adult</v>
      </c>
      <c r="G5726" t="s">
        <v>9020</v>
      </c>
      <c r="H5726">
        <v>1</v>
      </c>
      <c r="I5726" t="str">
        <f t="shared" si="357"/>
        <v>Rare Buyer</v>
      </c>
      <c r="J5726">
        <v>5</v>
      </c>
      <c r="K5726" t="str">
        <f t="shared" si="358"/>
        <v>Satisfied</v>
      </c>
      <c r="L5726">
        <v>1</v>
      </c>
      <c r="M5726" t="str">
        <f t="shared" si="359"/>
        <v>Intent to Purchase</v>
      </c>
    </row>
    <row r="5727" spans="1:13">
      <c r="A5727">
        <v>11599</v>
      </c>
      <c r="B5727" t="s">
        <v>9</v>
      </c>
      <c r="C5727" t="s">
        <v>10</v>
      </c>
      <c r="D5727" s="3">
        <v>461.172160185059</v>
      </c>
      <c r="E5727">
        <v>18</v>
      </c>
      <c r="F5727" s="5" t="str">
        <f t="shared" si="356"/>
        <v>Adolescent</v>
      </c>
      <c r="G5727" t="s">
        <v>9020</v>
      </c>
      <c r="H5727">
        <v>8</v>
      </c>
      <c r="I5727" t="str">
        <f t="shared" si="357"/>
        <v>Frequent Buyer</v>
      </c>
      <c r="J5727">
        <v>4</v>
      </c>
      <c r="K5727" t="str">
        <f t="shared" si="358"/>
        <v>Satisfied</v>
      </c>
      <c r="L5727">
        <v>1</v>
      </c>
      <c r="M5727" t="str">
        <f t="shared" si="359"/>
        <v>Intent to Purchase</v>
      </c>
    </row>
    <row r="5728" spans="1:13">
      <c r="A5728">
        <v>11600</v>
      </c>
      <c r="B5728" t="s">
        <v>31</v>
      </c>
      <c r="C5728" t="s">
        <v>22</v>
      </c>
      <c r="D5728" s="3">
        <v>1303.4251418081799</v>
      </c>
      <c r="E5728">
        <v>60</v>
      </c>
      <c r="F5728" s="5" t="str">
        <f t="shared" si="356"/>
        <v>Senior</v>
      </c>
      <c r="G5728" t="s">
        <v>9019</v>
      </c>
      <c r="H5728">
        <v>6</v>
      </c>
      <c r="I5728" t="str">
        <f t="shared" si="357"/>
        <v>Regular Buyer</v>
      </c>
      <c r="J5728">
        <v>3</v>
      </c>
      <c r="K5728" t="str">
        <f t="shared" si="358"/>
        <v>Neutral</v>
      </c>
      <c r="L5728">
        <v>0</v>
      </c>
      <c r="M5728" t="str">
        <f t="shared" si="359"/>
        <v>No Intent</v>
      </c>
    </row>
    <row r="5729" spans="1:13">
      <c r="A5729">
        <v>11601</v>
      </c>
      <c r="B5729" t="s">
        <v>31</v>
      </c>
      <c r="C5729" t="s">
        <v>18</v>
      </c>
      <c r="D5729" s="3">
        <v>2465.8112720112199</v>
      </c>
      <c r="E5729">
        <v>34</v>
      </c>
      <c r="F5729" s="5" t="str">
        <f t="shared" si="356"/>
        <v>Adult</v>
      </c>
      <c r="G5729" t="s">
        <v>9020</v>
      </c>
      <c r="H5729">
        <v>7</v>
      </c>
      <c r="I5729" t="str">
        <f t="shared" si="357"/>
        <v>Frequent Buyer</v>
      </c>
      <c r="J5729">
        <v>2</v>
      </c>
      <c r="K5729" t="str">
        <f t="shared" si="358"/>
        <v>Unsatisfied</v>
      </c>
      <c r="L5729">
        <v>1</v>
      </c>
      <c r="M5729" t="str">
        <f t="shared" si="359"/>
        <v>Intent to Purchase</v>
      </c>
    </row>
    <row r="5730" spans="1:13">
      <c r="A5730">
        <v>11602</v>
      </c>
      <c r="B5730" t="s">
        <v>12</v>
      </c>
      <c r="C5730" t="s">
        <v>28</v>
      </c>
      <c r="D5730" s="3">
        <v>2356.03460231798</v>
      </c>
      <c r="E5730">
        <v>59</v>
      </c>
      <c r="F5730" s="5" t="str">
        <f t="shared" si="356"/>
        <v>Mature Adult</v>
      </c>
      <c r="G5730" t="s">
        <v>9019</v>
      </c>
      <c r="H5730">
        <v>9</v>
      </c>
      <c r="I5730" t="str">
        <f t="shared" si="357"/>
        <v>Frequent Buyer</v>
      </c>
      <c r="J5730">
        <v>5</v>
      </c>
      <c r="K5730" t="str">
        <f t="shared" si="358"/>
        <v>Satisfied</v>
      </c>
      <c r="L5730">
        <v>1</v>
      </c>
      <c r="M5730" t="str">
        <f t="shared" si="359"/>
        <v>Intent to Purchase</v>
      </c>
    </row>
    <row r="5731" spans="1:13">
      <c r="A5731">
        <v>11603</v>
      </c>
      <c r="B5731" t="s">
        <v>15</v>
      </c>
      <c r="C5731" t="s">
        <v>13</v>
      </c>
      <c r="D5731" s="3">
        <v>1047.41794185819</v>
      </c>
      <c r="E5731">
        <v>46</v>
      </c>
      <c r="F5731" s="5" t="str">
        <f t="shared" si="356"/>
        <v>Middle aged</v>
      </c>
      <c r="G5731" t="s">
        <v>9019</v>
      </c>
      <c r="H5731">
        <v>19</v>
      </c>
      <c r="I5731" t="str">
        <f t="shared" si="357"/>
        <v>Very Frequent Buyer</v>
      </c>
      <c r="J5731">
        <v>4</v>
      </c>
      <c r="K5731" t="str">
        <f t="shared" si="358"/>
        <v>Satisfied</v>
      </c>
      <c r="L5731">
        <v>1</v>
      </c>
      <c r="M5731" t="str">
        <f t="shared" si="359"/>
        <v>Intent to Purchase</v>
      </c>
    </row>
    <row r="5732" spans="1:13">
      <c r="A5732">
        <v>11604</v>
      </c>
      <c r="B5732" t="s">
        <v>9</v>
      </c>
      <c r="C5732" t="s">
        <v>18</v>
      </c>
      <c r="D5732" s="3">
        <v>1958.4786238280701</v>
      </c>
      <c r="E5732">
        <v>45</v>
      </c>
      <c r="F5732" s="5" t="str">
        <f t="shared" si="356"/>
        <v>Middle aged</v>
      </c>
      <c r="G5732" t="s">
        <v>9019</v>
      </c>
      <c r="H5732">
        <v>15</v>
      </c>
      <c r="I5732" t="str">
        <f t="shared" si="357"/>
        <v>Very Frequent Buyer</v>
      </c>
      <c r="J5732">
        <v>1</v>
      </c>
      <c r="K5732" t="str">
        <f t="shared" si="358"/>
        <v>Unsatisfied</v>
      </c>
      <c r="L5732">
        <v>0</v>
      </c>
      <c r="M5732" t="str">
        <f t="shared" si="359"/>
        <v>No Intent</v>
      </c>
    </row>
    <row r="5733" spans="1:13">
      <c r="A5733">
        <v>11605</v>
      </c>
      <c r="B5733" t="s">
        <v>24</v>
      </c>
      <c r="C5733" t="s">
        <v>18</v>
      </c>
      <c r="D5733" s="3">
        <v>2984.8299864133301</v>
      </c>
      <c r="E5733">
        <v>58</v>
      </c>
      <c r="F5733" s="5" t="str">
        <f t="shared" si="356"/>
        <v>Mature Adult</v>
      </c>
      <c r="G5733" t="s">
        <v>9020</v>
      </c>
      <c r="H5733">
        <v>3</v>
      </c>
      <c r="I5733" t="str">
        <f t="shared" si="357"/>
        <v>Occasional Buyer</v>
      </c>
      <c r="J5733">
        <v>4</v>
      </c>
      <c r="K5733" t="str">
        <f t="shared" si="358"/>
        <v>Satisfied</v>
      </c>
      <c r="L5733">
        <v>1</v>
      </c>
      <c r="M5733" t="str">
        <f t="shared" si="359"/>
        <v>Intent to Purchase</v>
      </c>
    </row>
    <row r="5734" spans="1:13">
      <c r="A5734">
        <v>11606</v>
      </c>
      <c r="B5734" t="s">
        <v>9</v>
      </c>
      <c r="C5734" t="s">
        <v>28</v>
      </c>
      <c r="D5734" s="3">
        <v>2377.0754521366198</v>
      </c>
      <c r="E5734">
        <v>31</v>
      </c>
      <c r="F5734" s="5" t="str">
        <f t="shared" si="356"/>
        <v>Adult</v>
      </c>
      <c r="G5734" t="s">
        <v>9020</v>
      </c>
      <c r="H5734">
        <v>16</v>
      </c>
      <c r="I5734" t="str">
        <f t="shared" si="357"/>
        <v>Very Frequent Buyer</v>
      </c>
      <c r="J5734">
        <v>1</v>
      </c>
      <c r="K5734" t="str">
        <f t="shared" si="358"/>
        <v>Unsatisfied</v>
      </c>
      <c r="L5734">
        <v>1</v>
      </c>
      <c r="M5734" t="str">
        <f t="shared" si="359"/>
        <v>Intent to Purchase</v>
      </c>
    </row>
    <row r="5735" spans="1:13">
      <c r="A5735">
        <v>11607</v>
      </c>
      <c r="B5735" t="s">
        <v>15</v>
      </c>
      <c r="C5735" t="s">
        <v>10</v>
      </c>
      <c r="D5735" s="3">
        <v>1639.5416675245799</v>
      </c>
      <c r="E5735">
        <v>59</v>
      </c>
      <c r="F5735" s="5" t="str">
        <f t="shared" si="356"/>
        <v>Mature Adult</v>
      </c>
      <c r="G5735" t="s">
        <v>9019</v>
      </c>
      <c r="H5735">
        <v>6</v>
      </c>
      <c r="I5735" t="str">
        <f t="shared" si="357"/>
        <v>Regular Buyer</v>
      </c>
      <c r="J5735">
        <v>5</v>
      </c>
      <c r="K5735" t="str">
        <f t="shared" si="358"/>
        <v>Satisfied</v>
      </c>
      <c r="L5735">
        <v>1</v>
      </c>
      <c r="M5735" t="str">
        <f t="shared" si="359"/>
        <v>Intent to Purchase</v>
      </c>
    </row>
    <row r="5736" spans="1:13">
      <c r="A5736">
        <v>11608</v>
      </c>
      <c r="B5736" t="s">
        <v>24</v>
      </c>
      <c r="C5736" t="s">
        <v>13</v>
      </c>
      <c r="D5736" s="3">
        <v>1747.47185534145</v>
      </c>
      <c r="E5736">
        <v>59</v>
      </c>
      <c r="F5736" s="5" t="str">
        <f t="shared" si="356"/>
        <v>Mature Adult</v>
      </c>
      <c r="G5736" t="s">
        <v>9019</v>
      </c>
      <c r="H5736">
        <v>8</v>
      </c>
      <c r="I5736" t="str">
        <f t="shared" si="357"/>
        <v>Frequent Buyer</v>
      </c>
      <c r="J5736">
        <v>5</v>
      </c>
      <c r="K5736" t="str">
        <f t="shared" si="358"/>
        <v>Satisfied</v>
      </c>
      <c r="L5736">
        <v>1</v>
      </c>
      <c r="M5736" t="str">
        <f t="shared" si="359"/>
        <v>Intent to Purchase</v>
      </c>
    </row>
    <row r="5737" spans="1:13">
      <c r="A5737">
        <v>11609</v>
      </c>
      <c r="B5737" t="s">
        <v>12</v>
      </c>
      <c r="C5737" t="s">
        <v>22</v>
      </c>
      <c r="D5737" s="3">
        <v>1436.0156766052</v>
      </c>
      <c r="E5737">
        <v>56</v>
      </c>
      <c r="F5737" s="5" t="str">
        <f t="shared" si="356"/>
        <v>Mature Adult</v>
      </c>
      <c r="G5737" t="s">
        <v>9020</v>
      </c>
      <c r="H5737">
        <v>12</v>
      </c>
      <c r="I5737" t="str">
        <f t="shared" si="357"/>
        <v>Frequent Buyer</v>
      </c>
      <c r="J5737">
        <v>2</v>
      </c>
      <c r="K5737" t="str">
        <f t="shared" si="358"/>
        <v>Unsatisfied</v>
      </c>
      <c r="L5737">
        <v>1</v>
      </c>
      <c r="M5737" t="str">
        <f t="shared" si="359"/>
        <v>Intent to Purchase</v>
      </c>
    </row>
    <row r="5738" spans="1:13">
      <c r="A5738">
        <v>11610</v>
      </c>
      <c r="B5738" t="s">
        <v>9</v>
      </c>
      <c r="C5738" t="s">
        <v>13</v>
      </c>
      <c r="D5738" s="3">
        <v>1305.3949971320901</v>
      </c>
      <c r="E5738">
        <v>48</v>
      </c>
      <c r="F5738" s="5" t="str">
        <f t="shared" si="356"/>
        <v>Middle aged</v>
      </c>
      <c r="G5738" t="s">
        <v>9020</v>
      </c>
      <c r="H5738">
        <v>19</v>
      </c>
      <c r="I5738" t="str">
        <f t="shared" si="357"/>
        <v>Very Frequent Buyer</v>
      </c>
      <c r="J5738">
        <v>5</v>
      </c>
      <c r="K5738" t="str">
        <f t="shared" si="358"/>
        <v>Satisfied</v>
      </c>
      <c r="L5738">
        <v>1</v>
      </c>
      <c r="M5738" t="str">
        <f t="shared" si="359"/>
        <v>Intent to Purchase</v>
      </c>
    </row>
    <row r="5739" spans="1:13">
      <c r="A5739">
        <v>11611</v>
      </c>
      <c r="B5739" t="s">
        <v>12</v>
      </c>
      <c r="C5739" t="s">
        <v>10</v>
      </c>
      <c r="D5739" s="3">
        <v>2729.7897250493502</v>
      </c>
      <c r="E5739">
        <v>23</v>
      </c>
      <c r="F5739" s="5" t="str">
        <f t="shared" si="356"/>
        <v>Young Adult</v>
      </c>
      <c r="G5739" t="s">
        <v>9020</v>
      </c>
      <c r="H5739">
        <v>3</v>
      </c>
      <c r="I5739" t="str">
        <f t="shared" si="357"/>
        <v>Occasional Buyer</v>
      </c>
      <c r="J5739">
        <v>1</v>
      </c>
      <c r="K5739" t="str">
        <f t="shared" si="358"/>
        <v>Unsatisfied</v>
      </c>
      <c r="L5739">
        <v>0</v>
      </c>
      <c r="M5739" t="str">
        <f t="shared" si="359"/>
        <v>No Intent</v>
      </c>
    </row>
    <row r="5740" spans="1:13">
      <c r="A5740">
        <v>11612</v>
      </c>
      <c r="B5740" t="s">
        <v>12</v>
      </c>
      <c r="C5740" t="s">
        <v>10</v>
      </c>
      <c r="D5740" s="3">
        <v>2955.3698573390002</v>
      </c>
      <c r="E5740">
        <v>58</v>
      </c>
      <c r="F5740" s="5" t="str">
        <f t="shared" ref="F5740:F5803" si="360">IF(E5740&lt;20,"Adolescent",IF(E5740&lt;30,"Young Adult",IF(E5740&lt;40,"Adult",IF(E5740&lt;50,"Middle aged",IF(E5740&lt;60,"Mature Adult","Senior")))))</f>
        <v>Mature Adult</v>
      </c>
      <c r="G5740" t="s">
        <v>9019</v>
      </c>
      <c r="H5740">
        <v>11</v>
      </c>
      <c r="I5740" t="str">
        <f t="shared" si="357"/>
        <v>Frequent Buyer</v>
      </c>
      <c r="J5740">
        <v>1</v>
      </c>
      <c r="K5740" t="str">
        <f t="shared" si="358"/>
        <v>Unsatisfied</v>
      </c>
      <c r="L5740">
        <v>0</v>
      </c>
      <c r="M5740" t="str">
        <f t="shared" si="359"/>
        <v>No Intent</v>
      </c>
    </row>
    <row r="5741" spans="1:13">
      <c r="A5741">
        <v>11613</v>
      </c>
      <c r="B5741" t="s">
        <v>15</v>
      </c>
      <c r="C5741" t="s">
        <v>28</v>
      </c>
      <c r="D5741" s="3">
        <v>2837.45151886962</v>
      </c>
      <c r="E5741">
        <v>65</v>
      </c>
      <c r="F5741" s="5" t="str">
        <f t="shared" si="360"/>
        <v>Senior</v>
      </c>
      <c r="G5741" t="s">
        <v>9019</v>
      </c>
      <c r="H5741">
        <v>16</v>
      </c>
      <c r="I5741" t="str">
        <f t="shared" si="357"/>
        <v>Very Frequent Buyer</v>
      </c>
      <c r="J5741">
        <v>3</v>
      </c>
      <c r="K5741" t="str">
        <f t="shared" si="358"/>
        <v>Neutral</v>
      </c>
      <c r="L5741">
        <v>0</v>
      </c>
      <c r="M5741" t="str">
        <f t="shared" si="359"/>
        <v>No Intent</v>
      </c>
    </row>
    <row r="5742" spans="1:13">
      <c r="A5742">
        <v>11614</v>
      </c>
      <c r="B5742" t="s">
        <v>31</v>
      </c>
      <c r="C5742" t="s">
        <v>28</v>
      </c>
      <c r="D5742" s="3">
        <v>2826.04623816611</v>
      </c>
      <c r="E5742">
        <v>65</v>
      </c>
      <c r="F5742" s="5" t="str">
        <f t="shared" si="360"/>
        <v>Senior</v>
      </c>
      <c r="G5742" t="s">
        <v>9019</v>
      </c>
      <c r="H5742">
        <v>4</v>
      </c>
      <c r="I5742" t="str">
        <f t="shared" si="357"/>
        <v>Regular Buyer</v>
      </c>
      <c r="J5742">
        <v>4</v>
      </c>
      <c r="K5742" t="str">
        <f t="shared" si="358"/>
        <v>Satisfied</v>
      </c>
      <c r="L5742">
        <v>1</v>
      </c>
      <c r="M5742" t="str">
        <f t="shared" si="359"/>
        <v>Intent to Purchase</v>
      </c>
    </row>
    <row r="5743" spans="1:13">
      <c r="A5743">
        <v>11615</v>
      </c>
      <c r="B5743" t="s">
        <v>31</v>
      </c>
      <c r="C5743" t="s">
        <v>22</v>
      </c>
      <c r="D5743" s="3">
        <v>2058.5128367827301</v>
      </c>
      <c r="E5743">
        <v>21</v>
      </c>
      <c r="F5743" s="5" t="str">
        <f t="shared" si="360"/>
        <v>Young Adult</v>
      </c>
      <c r="G5743" t="s">
        <v>9019</v>
      </c>
      <c r="H5743">
        <v>17</v>
      </c>
      <c r="I5743" t="str">
        <f t="shared" si="357"/>
        <v>Very Frequent Buyer</v>
      </c>
      <c r="J5743">
        <v>3</v>
      </c>
      <c r="K5743" t="str">
        <f t="shared" si="358"/>
        <v>Neutral</v>
      </c>
      <c r="L5743">
        <v>0</v>
      </c>
      <c r="M5743" t="str">
        <f t="shared" si="359"/>
        <v>No Intent</v>
      </c>
    </row>
    <row r="5744" spans="1:13">
      <c r="A5744">
        <v>11616</v>
      </c>
      <c r="B5744" t="s">
        <v>31</v>
      </c>
      <c r="C5744" t="s">
        <v>10</v>
      </c>
      <c r="D5744" s="3">
        <v>2249.0345936983199</v>
      </c>
      <c r="E5744">
        <v>36</v>
      </c>
      <c r="F5744" s="5" t="str">
        <f t="shared" si="360"/>
        <v>Adult</v>
      </c>
      <c r="G5744" t="s">
        <v>9019</v>
      </c>
      <c r="H5744">
        <v>9</v>
      </c>
      <c r="I5744" t="str">
        <f t="shared" si="357"/>
        <v>Frequent Buyer</v>
      </c>
      <c r="J5744">
        <v>2</v>
      </c>
      <c r="K5744" t="str">
        <f t="shared" si="358"/>
        <v>Unsatisfied</v>
      </c>
      <c r="L5744">
        <v>0</v>
      </c>
      <c r="M5744" t="str">
        <f t="shared" si="359"/>
        <v>No Intent</v>
      </c>
    </row>
    <row r="5745" spans="1:13">
      <c r="A5745">
        <v>11617</v>
      </c>
      <c r="B5745" t="s">
        <v>15</v>
      </c>
      <c r="C5745" t="s">
        <v>18</v>
      </c>
      <c r="D5745" s="3">
        <v>650.48550155635803</v>
      </c>
      <c r="E5745">
        <v>34</v>
      </c>
      <c r="F5745" s="5" t="str">
        <f t="shared" si="360"/>
        <v>Adult</v>
      </c>
      <c r="G5745" t="s">
        <v>9020</v>
      </c>
      <c r="H5745">
        <v>19</v>
      </c>
      <c r="I5745" t="str">
        <f t="shared" si="357"/>
        <v>Very Frequent Buyer</v>
      </c>
      <c r="J5745">
        <v>3</v>
      </c>
      <c r="K5745" t="str">
        <f t="shared" si="358"/>
        <v>Neutral</v>
      </c>
      <c r="L5745">
        <v>1</v>
      </c>
      <c r="M5745" t="str">
        <f t="shared" si="359"/>
        <v>Intent to Purchase</v>
      </c>
    </row>
    <row r="5746" spans="1:13">
      <c r="A5746">
        <v>11618</v>
      </c>
      <c r="B5746" t="s">
        <v>24</v>
      </c>
      <c r="C5746" t="s">
        <v>13</v>
      </c>
      <c r="D5746" s="3">
        <v>1327.7719060921099</v>
      </c>
      <c r="E5746">
        <v>56</v>
      </c>
      <c r="F5746" s="5" t="str">
        <f t="shared" si="360"/>
        <v>Mature Adult</v>
      </c>
      <c r="G5746" t="s">
        <v>9019</v>
      </c>
      <c r="H5746">
        <v>9</v>
      </c>
      <c r="I5746" t="str">
        <f t="shared" si="357"/>
        <v>Frequent Buyer</v>
      </c>
      <c r="J5746">
        <v>2</v>
      </c>
      <c r="K5746" t="str">
        <f t="shared" si="358"/>
        <v>Unsatisfied</v>
      </c>
      <c r="L5746">
        <v>0</v>
      </c>
      <c r="M5746" t="str">
        <f t="shared" si="359"/>
        <v>No Intent</v>
      </c>
    </row>
    <row r="5747" spans="1:13">
      <c r="A5747">
        <v>11619</v>
      </c>
      <c r="B5747" t="s">
        <v>12</v>
      </c>
      <c r="C5747" t="s">
        <v>22</v>
      </c>
      <c r="D5747" s="3">
        <v>2861.0310416359098</v>
      </c>
      <c r="E5747">
        <v>21</v>
      </c>
      <c r="F5747" s="5" t="str">
        <f t="shared" si="360"/>
        <v>Young Adult</v>
      </c>
      <c r="G5747" t="s">
        <v>9020</v>
      </c>
      <c r="H5747">
        <v>15</v>
      </c>
      <c r="I5747" t="str">
        <f t="shared" si="357"/>
        <v>Very Frequent Buyer</v>
      </c>
      <c r="J5747">
        <v>4</v>
      </c>
      <c r="K5747" t="str">
        <f t="shared" si="358"/>
        <v>Satisfied</v>
      </c>
      <c r="L5747">
        <v>1</v>
      </c>
      <c r="M5747" t="str">
        <f t="shared" si="359"/>
        <v>Intent to Purchase</v>
      </c>
    </row>
    <row r="5748" spans="1:13">
      <c r="A5748">
        <v>11620</v>
      </c>
      <c r="B5748" t="s">
        <v>12</v>
      </c>
      <c r="C5748" t="s">
        <v>22</v>
      </c>
      <c r="D5748" s="3">
        <v>2724.52674753573</v>
      </c>
      <c r="E5748">
        <v>32</v>
      </c>
      <c r="F5748" s="5" t="str">
        <f t="shared" si="360"/>
        <v>Adult</v>
      </c>
      <c r="G5748" t="s">
        <v>9020</v>
      </c>
      <c r="H5748">
        <v>5</v>
      </c>
      <c r="I5748" t="str">
        <f t="shared" si="357"/>
        <v>Regular Buyer</v>
      </c>
      <c r="J5748">
        <v>4</v>
      </c>
      <c r="K5748" t="str">
        <f t="shared" si="358"/>
        <v>Satisfied</v>
      </c>
      <c r="L5748">
        <v>1</v>
      </c>
      <c r="M5748" t="str">
        <f t="shared" si="359"/>
        <v>Intent to Purchase</v>
      </c>
    </row>
    <row r="5749" spans="1:13">
      <c r="A5749">
        <v>11621</v>
      </c>
      <c r="B5749" t="s">
        <v>31</v>
      </c>
      <c r="C5749" t="s">
        <v>28</v>
      </c>
      <c r="D5749" s="3">
        <v>591.08481190885595</v>
      </c>
      <c r="E5749">
        <v>18</v>
      </c>
      <c r="F5749" s="5" t="str">
        <f t="shared" si="360"/>
        <v>Adolescent</v>
      </c>
      <c r="G5749" t="s">
        <v>9020</v>
      </c>
      <c r="H5749">
        <v>9</v>
      </c>
      <c r="I5749" t="str">
        <f t="shared" si="357"/>
        <v>Frequent Buyer</v>
      </c>
      <c r="J5749">
        <v>2</v>
      </c>
      <c r="K5749" t="str">
        <f t="shared" si="358"/>
        <v>Unsatisfied</v>
      </c>
      <c r="L5749">
        <v>0</v>
      </c>
      <c r="M5749" t="str">
        <f t="shared" si="359"/>
        <v>No Intent</v>
      </c>
    </row>
    <row r="5750" spans="1:13">
      <c r="A5750">
        <v>11622</v>
      </c>
      <c r="B5750" t="s">
        <v>24</v>
      </c>
      <c r="C5750" t="s">
        <v>13</v>
      </c>
      <c r="D5750" s="3">
        <v>738.87125570375099</v>
      </c>
      <c r="E5750">
        <v>37</v>
      </c>
      <c r="F5750" s="5" t="str">
        <f t="shared" si="360"/>
        <v>Adult</v>
      </c>
      <c r="G5750" t="s">
        <v>9020</v>
      </c>
      <c r="H5750">
        <v>1</v>
      </c>
      <c r="I5750" t="str">
        <f t="shared" si="357"/>
        <v>Rare Buyer</v>
      </c>
      <c r="J5750">
        <v>3</v>
      </c>
      <c r="K5750" t="str">
        <f t="shared" si="358"/>
        <v>Neutral</v>
      </c>
      <c r="L5750">
        <v>1</v>
      </c>
      <c r="M5750" t="str">
        <f t="shared" si="359"/>
        <v>Intent to Purchase</v>
      </c>
    </row>
    <row r="5751" spans="1:13">
      <c r="A5751">
        <v>11623</v>
      </c>
      <c r="B5751" t="s">
        <v>9</v>
      </c>
      <c r="C5751" t="s">
        <v>10</v>
      </c>
      <c r="D5751" s="3">
        <v>2271.5359979035902</v>
      </c>
      <c r="E5751">
        <v>35</v>
      </c>
      <c r="F5751" s="5" t="str">
        <f t="shared" si="360"/>
        <v>Adult</v>
      </c>
      <c r="G5751" t="s">
        <v>9020</v>
      </c>
      <c r="H5751">
        <v>12</v>
      </c>
      <c r="I5751" t="str">
        <f t="shared" si="357"/>
        <v>Frequent Buyer</v>
      </c>
      <c r="J5751">
        <v>3</v>
      </c>
      <c r="K5751" t="str">
        <f t="shared" si="358"/>
        <v>Neutral</v>
      </c>
      <c r="L5751">
        <v>1</v>
      </c>
      <c r="M5751" t="str">
        <f t="shared" si="359"/>
        <v>Intent to Purchase</v>
      </c>
    </row>
    <row r="5752" spans="1:13">
      <c r="A5752">
        <v>11624</v>
      </c>
      <c r="B5752" t="s">
        <v>15</v>
      </c>
      <c r="C5752" t="s">
        <v>22</v>
      </c>
      <c r="D5752" s="3">
        <v>1448.2313772064899</v>
      </c>
      <c r="E5752">
        <v>68</v>
      </c>
      <c r="F5752" s="5" t="str">
        <f t="shared" si="360"/>
        <v>Senior</v>
      </c>
      <c r="G5752" t="s">
        <v>9019</v>
      </c>
      <c r="H5752">
        <v>19</v>
      </c>
      <c r="I5752" t="str">
        <f t="shared" si="357"/>
        <v>Very Frequent Buyer</v>
      </c>
      <c r="J5752">
        <v>5</v>
      </c>
      <c r="K5752" t="str">
        <f t="shared" si="358"/>
        <v>Satisfied</v>
      </c>
      <c r="L5752">
        <v>1</v>
      </c>
      <c r="M5752" t="str">
        <f t="shared" si="359"/>
        <v>Intent to Purchase</v>
      </c>
    </row>
    <row r="5753" spans="1:13">
      <c r="A5753">
        <v>11625</v>
      </c>
      <c r="B5753" t="s">
        <v>9</v>
      </c>
      <c r="C5753" t="s">
        <v>10</v>
      </c>
      <c r="D5753" s="3">
        <v>455.59749912903999</v>
      </c>
      <c r="E5753">
        <v>21</v>
      </c>
      <c r="F5753" s="5" t="str">
        <f t="shared" si="360"/>
        <v>Young Adult</v>
      </c>
      <c r="G5753" t="s">
        <v>9019</v>
      </c>
      <c r="H5753">
        <v>16</v>
      </c>
      <c r="I5753" t="str">
        <f t="shared" si="357"/>
        <v>Very Frequent Buyer</v>
      </c>
      <c r="J5753">
        <v>3</v>
      </c>
      <c r="K5753" t="str">
        <f t="shared" si="358"/>
        <v>Neutral</v>
      </c>
      <c r="L5753">
        <v>0</v>
      </c>
      <c r="M5753" t="str">
        <f t="shared" si="359"/>
        <v>No Intent</v>
      </c>
    </row>
    <row r="5754" spans="1:13">
      <c r="A5754">
        <v>11626</v>
      </c>
      <c r="B5754" t="s">
        <v>31</v>
      </c>
      <c r="C5754" t="s">
        <v>13</v>
      </c>
      <c r="D5754" s="3">
        <v>2530.0656791134702</v>
      </c>
      <c r="E5754">
        <v>25</v>
      </c>
      <c r="F5754" s="5" t="str">
        <f t="shared" si="360"/>
        <v>Young Adult</v>
      </c>
      <c r="G5754" t="s">
        <v>9019</v>
      </c>
      <c r="H5754">
        <v>16</v>
      </c>
      <c r="I5754" t="str">
        <f t="shared" si="357"/>
        <v>Very Frequent Buyer</v>
      </c>
      <c r="J5754">
        <v>4</v>
      </c>
      <c r="K5754" t="str">
        <f t="shared" si="358"/>
        <v>Satisfied</v>
      </c>
      <c r="L5754">
        <v>0</v>
      </c>
      <c r="M5754" t="str">
        <f t="shared" si="359"/>
        <v>No Intent</v>
      </c>
    </row>
    <row r="5755" spans="1:13">
      <c r="A5755">
        <v>11627</v>
      </c>
      <c r="B5755" t="s">
        <v>9</v>
      </c>
      <c r="C5755" t="s">
        <v>13</v>
      </c>
      <c r="D5755" s="3">
        <v>455.43974353224502</v>
      </c>
      <c r="E5755">
        <v>36</v>
      </c>
      <c r="F5755" s="5" t="str">
        <f t="shared" si="360"/>
        <v>Adult</v>
      </c>
      <c r="G5755" t="s">
        <v>9019</v>
      </c>
      <c r="H5755">
        <v>17</v>
      </c>
      <c r="I5755" t="str">
        <f t="shared" si="357"/>
        <v>Very Frequent Buyer</v>
      </c>
      <c r="J5755">
        <v>5</v>
      </c>
      <c r="K5755" t="str">
        <f t="shared" si="358"/>
        <v>Satisfied</v>
      </c>
      <c r="L5755">
        <v>1</v>
      </c>
      <c r="M5755" t="str">
        <f t="shared" si="359"/>
        <v>Intent to Purchase</v>
      </c>
    </row>
    <row r="5756" spans="1:13">
      <c r="A5756">
        <v>11628</v>
      </c>
      <c r="B5756" t="s">
        <v>31</v>
      </c>
      <c r="C5756" t="s">
        <v>13</v>
      </c>
      <c r="D5756" s="3">
        <v>1256.5034520152799</v>
      </c>
      <c r="E5756">
        <v>43</v>
      </c>
      <c r="F5756" s="5" t="str">
        <f t="shared" si="360"/>
        <v>Middle aged</v>
      </c>
      <c r="G5756" t="s">
        <v>9020</v>
      </c>
      <c r="H5756">
        <v>19</v>
      </c>
      <c r="I5756" t="str">
        <f t="shared" si="357"/>
        <v>Very Frequent Buyer</v>
      </c>
      <c r="J5756">
        <v>5</v>
      </c>
      <c r="K5756" t="str">
        <f t="shared" si="358"/>
        <v>Satisfied</v>
      </c>
      <c r="L5756">
        <v>1</v>
      </c>
      <c r="M5756" t="str">
        <f t="shared" si="359"/>
        <v>Intent to Purchase</v>
      </c>
    </row>
    <row r="5757" spans="1:13">
      <c r="A5757">
        <v>11629</v>
      </c>
      <c r="B5757" t="s">
        <v>15</v>
      </c>
      <c r="C5757" t="s">
        <v>28</v>
      </c>
      <c r="D5757" s="3">
        <v>2762.4964642558198</v>
      </c>
      <c r="E5757">
        <v>52</v>
      </c>
      <c r="F5757" s="5" t="str">
        <f t="shared" si="360"/>
        <v>Mature Adult</v>
      </c>
      <c r="G5757" t="s">
        <v>9020</v>
      </c>
      <c r="H5757">
        <v>6</v>
      </c>
      <c r="I5757" t="str">
        <f t="shared" si="357"/>
        <v>Regular Buyer</v>
      </c>
      <c r="J5757">
        <v>5</v>
      </c>
      <c r="K5757" t="str">
        <f t="shared" si="358"/>
        <v>Satisfied</v>
      </c>
      <c r="L5757">
        <v>1</v>
      </c>
      <c r="M5757" t="str">
        <f t="shared" si="359"/>
        <v>Intent to Purchase</v>
      </c>
    </row>
    <row r="5758" spans="1:13">
      <c r="A5758">
        <v>11630</v>
      </c>
      <c r="B5758" t="s">
        <v>9</v>
      </c>
      <c r="C5758" t="s">
        <v>13</v>
      </c>
      <c r="D5758" s="3">
        <v>1866.85753613781</v>
      </c>
      <c r="E5758">
        <v>58</v>
      </c>
      <c r="F5758" s="5" t="str">
        <f t="shared" si="360"/>
        <v>Mature Adult</v>
      </c>
      <c r="G5758" t="s">
        <v>9019</v>
      </c>
      <c r="H5758">
        <v>1</v>
      </c>
      <c r="I5758" t="str">
        <f t="shared" si="357"/>
        <v>Rare Buyer</v>
      </c>
      <c r="J5758">
        <v>1</v>
      </c>
      <c r="K5758" t="str">
        <f t="shared" si="358"/>
        <v>Unsatisfied</v>
      </c>
      <c r="L5758">
        <v>0</v>
      </c>
      <c r="M5758" t="str">
        <f t="shared" si="359"/>
        <v>No Intent</v>
      </c>
    </row>
    <row r="5759" spans="1:13">
      <c r="A5759">
        <v>11631</v>
      </c>
      <c r="B5759" t="s">
        <v>15</v>
      </c>
      <c r="C5759" t="s">
        <v>28</v>
      </c>
      <c r="D5759" s="3">
        <v>1000.21214424679</v>
      </c>
      <c r="E5759">
        <v>28</v>
      </c>
      <c r="F5759" s="5" t="str">
        <f t="shared" si="360"/>
        <v>Young Adult</v>
      </c>
      <c r="G5759" t="s">
        <v>9020</v>
      </c>
      <c r="H5759">
        <v>14</v>
      </c>
      <c r="I5759" t="str">
        <f t="shared" si="357"/>
        <v>Very Frequent Buyer</v>
      </c>
      <c r="J5759">
        <v>5</v>
      </c>
      <c r="K5759" t="str">
        <f t="shared" si="358"/>
        <v>Satisfied</v>
      </c>
      <c r="L5759">
        <v>1</v>
      </c>
      <c r="M5759" t="str">
        <f t="shared" si="359"/>
        <v>Intent to Purchase</v>
      </c>
    </row>
    <row r="5760" spans="1:13">
      <c r="A5760">
        <v>11632</v>
      </c>
      <c r="B5760" t="s">
        <v>9</v>
      </c>
      <c r="C5760" t="s">
        <v>28</v>
      </c>
      <c r="D5760" s="3">
        <v>630.24935514547701</v>
      </c>
      <c r="E5760">
        <v>60</v>
      </c>
      <c r="F5760" s="5" t="str">
        <f t="shared" si="360"/>
        <v>Senior</v>
      </c>
      <c r="G5760" t="s">
        <v>9020</v>
      </c>
      <c r="H5760">
        <v>6</v>
      </c>
      <c r="I5760" t="str">
        <f t="shared" si="357"/>
        <v>Regular Buyer</v>
      </c>
      <c r="J5760">
        <v>4</v>
      </c>
      <c r="K5760" t="str">
        <f t="shared" si="358"/>
        <v>Satisfied</v>
      </c>
      <c r="L5760">
        <v>1</v>
      </c>
      <c r="M5760" t="str">
        <f t="shared" si="359"/>
        <v>Intent to Purchase</v>
      </c>
    </row>
    <row r="5761" spans="1:13">
      <c r="A5761">
        <v>11633</v>
      </c>
      <c r="B5761" t="s">
        <v>9</v>
      </c>
      <c r="C5761" t="s">
        <v>13</v>
      </c>
      <c r="D5761" s="3">
        <v>1466.62341249309</v>
      </c>
      <c r="E5761">
        <v>47</v>
      </c>
      <c r="F5761" s="5" t="str">
        <f t="shared" si="360"/>
        <v>Middle aged</v>
      </c>
      <c r="G5761" t="s">
        <v>9020</v>
      </c>
      <c r="H5761">
        <v>12</v>
      </c>
      <c r="I5761" t="str">
        <f t="shared" si="357"/>
        <v>Frequent Buyer</v>
      </c>
      <c r="J5761">
        <v>5</v>
      </c>
      <c r="K5761" t="str">
        <f t="shared" si="358"/>
        <v>Satisfied</v>
      </c>
      <c r="L5761">
        <v>1</v>
      </c>
      <c r="M5761" t="str">
        <f t="shared" si="359"/>
        <v>Intent to Purchase</v>
      </c>
    </row>
    <row r="5762" spans="1:13">
      <c r="A5762">
        <v>11634</v>
      </c>
      <c r="B5762" t="s">
        <v>9</v>
      </c>
      <c r="C5762" t="s">
        <v>10</v>
      </c>
      <c r="D5762" s="3">
        <v>856.16118107518696</v>
      </c>
      <c r="E5762">
        <v>64</v>
      </c>
      <c r="F5762" s="5" t="str">
        <f t="shared" si="360"/>
        <v>Senior</v>
      </c>
      <c r="G5762" t="s">
        <v>9019</v>
      </c>
      <c r="H5762">
        <v>3</v>
      </c>
      <c r="I5762" t="str">
        <f t="shared" ref="I5762:I5825" si="361">IF(H5762=0, "No Purchases",
IF(H5762&lt;=1, "Rare Buyer",
IF(H5762&lt;=3, "Occasional Buyer",
IF(H5762&lt;=6, "Regular Buyer",
IF(H5762&lt;=12, "Frequent Buyer", "Very Frequent Buyer")))))</f>
        <v>Occasional Buyer</v>
      </c>
      <c r="J5762">
        <v>4</v>
      </c>
      <c r="K5762" t="str">
        <f t="shared" ref="K5762:K5825" si="362">IF(J5762&lt;=2, "Unsatisfied",
IF(J5762=3, "Neutral",
IF(J5762&gt;=4, "Satisfied", "N/A")))</f>
        <v>Satisfied</v>
      </c>
      <c r="L5762">
        <v>1</v>
      </c>
      <c r="M5762" t="str">
        <f t="shared" ref="M5762:M5825" si="363">IF(L5762=0, "No Intent", IF(L5762=1,"Intent to Purchase", "N/A"))</f>
        <v>Intent to Purchase</v>
      </c>
    </row>
    <row r="5763" spans="1:13">
      <c r="A5763">
        <v>11635</v>
      </c>
      <c r="B5763" t="s">
        <v>12</v>
      </c>
      <c r="C5763" t="s">
        <v>13</v>
      </c>
      <c r="D5763" s="3">
        <v>2197.8616770580702</v>
      </c>
      <c r="E5763">
        <v>40</v>
      </c>
      <c r="F5763" s="5" t="str">
        <f t="shared" si="360"/>
        <v>Middle aged</v>
      </c>
      <c r="G5763" t="s">
        <v>9019</v>
      </c>
      <c r="H5763">
        <v>1</v>
      </c>
      <c r="I5763" t="str">
        <f t="shared" si="361"/>
        <v>Rare Buyer</v>
      </c>
      <c r="J5763">
        <v>2</v>
      </c>
      <c r="K5763" t="str">
        <f t="shared" si="362"/>
        <v>Unsatisfied</v>
      </c>
      <c r="L5763">
        <v>0</v>
      </c>
      <c r="M5763" t="str">
        <f t="shared" si="363"/>
        <v>No Intent</v>
      </c>
    </row>
    <row r="5764" spans="1:13">
      <c r="A5764">
        <v>11636</v>
      </c>
      <c r="B5764" t="s">
        <v>9</v>
      </c>
      <c r="C5764" t="s">
        <v>13</v>
      </c>
      <c r="D5764" s="3">
        <v>814.05646237270298</v>
      </c>
      <c r="E5764">
        <v>64</v>
      </c>
      <c r="F5764" s="5" t="str">
        <f t="shared" si="360"/>
        <v>Senior</v>
      </c>
      <c r="G5764" t="s">
        <v>9020</v>
      </c>
      <c r="H5764">
        <v>16</v>
      </c>
      <c r="I5764" t="str">
        <f t="shared" si="361"/>
        <v>Very Frequent Buyer</v>
      </c>
      <c r="J5764">
        <v>1</v>
      </c>
      <c r="K5764" t="str">
        <f t="shared" si="362"/>
        <v>Unsatisfied</v>
      </c>
      <c r="L5764">
        <v>1</v>
      </c>
      <c r="M5764" t="str">
        <f t="shared" si="363"/>
        <v>Intent to Purchase</v>
      </c>
    </row>
    <row r="5765" spans="1:13">
      <c r="A5765">
        <v>11637</v>
      </c>
      <c r="B5765" t="s">
        <v>9</v>
      </c>
      <c r="C5765" t="s">
        <v>22</v>
      </c>
      <c r="D5765" s="3">
        <v>1703.98403294778</v>
      </c>
      <c r="E5765">
        <v>38</v>
      </c>
      <c r="F5765" s="5" t="str">
        <f t="shared" si="360"/>
        <v>Adult</v>
      </c>
      <c r="G5765" t="s">
        <v>9019</v>
      </c>
      <c r="H5765">
        <v>2</v>
      </c>
      <c r="I5765" t="str">
        <f t="shared" si="361"/>
        <v>Occasional Buyer</v>
      </c>
      <c r="J5765">
        <v>2</v>
      </c>
      <c r="K5765" t="str">
        <f t="shared" si="362"/>
        <v>Unsatisfied</v>
      </c>
      <c r="L5765">
        <v>0</v>
      </c>
      <c r="M5765" t="str">
        <f t="shared" si="363"/>
        <v>No Intent</v>
      </c>
    </row>
    <row r="5766" spans="1:13">
      <c r="A5766">
        <v>11638</v>
      </c>
      <c r="B5766" t="s">
        <v>31</v>
      </c>
      <c r="C5766" t="s">
        <v>10</v>
      </c>
      <c r="D5766" s="3">
        <v>1939.4638979852</v>
      </c>
      <c r="E5766">
        <v>39</v>
      </c>
      <c r="F5766" s="5" t="str">
        <f t="shared" si="360"/>
        <v>Adult</v>
      </c>
      <c r="G5766" t="s">
        <v>9019</v>
      </c>
      <c r="H5766">
        <v>15</v>
      </c>
      <c r="I5766" t="str">
        <f t="shared" si="361"/>
        <v>Very Frequent Buyer</v>
      </c>
      <c r="J5766">
        <v>2</v>
      </c>
      <c r="K5766" t="str">
        <f t="shared" si="362"/>
        <v>Unsatisfied</v>
      </c>
      <c r="L5766">
        <v>0</v>
      </c>
      <c r="M5766" t="str">
        <f t="shared" si="363"/>
        <v>No Intent</v>
      </c>
    </row>
    <row r="5767" spans="1:13">
      <c r="A5767">
        <v>11639</v>
      </c>
      <c r="B5767" t="s">
        <v>9</v>
      </c>
      <c r="C5767" t="s">
        <v>22</v>
      </c>
      <c r="D5767" s="3">
        <v>812.60067566830105</v>
      </c>
      <c r="E5767">
        <v>51</v>
      </c>
      <c r="F5767" s="5" t="str">
        <f t="shared" si="360"/>
        <v>Mature Adult</v>
      </c>
      <c r="G5767" t="s">
        <v>9019</v>
      </c>
      <c r="H5767">
        <v>5</v>
      </c>
      <c r="I5767" t="str">
        <f t="shared" si="361"/>
        <v>Regular Buyer</v>
      </c>
      <c r="J5767">
        <v>4</v>
      </c>
      <c r="K5767" t="str">
        <f t="shared" si="362"/>
        <v>Satisfied</v>
      </c>
      <c r="L5767">
        <v>1</v>
      </c>
      <c r="M5767" t="str">
        <f t="shared" si="363"/>
        <v>Intent to Purchase</v>
      </c>
    </row>
    <row r="5768" spans="1:13">
      <c r="A5768">
        <v>11640</v>
      </c>
      <c r="B5768" t="s">
        <v>24</v>
      </c>
      <c r="C5768" t="s">
        <v>18</v>
      </c>
      <c r="D5768" s="3">
        <v>1699.8461714193099</v>
      </c>
      <c r="E5768">
        <v>34</v>
      </c>
      <c r="F5768" s="5" t="str">
        <f t="shared" si="360"/>
        <v>Adult</v>
      </c>
      <c r="G5768" t="s">
        <v>9020</v>
      </c>
      <c r="H5768">
        <v>18</v>
      </c>
      <c r="I5768" t="str">
        <f t="shared" si="361"/>
        <v>Very Frequent Buyer</v>
      </c>
      <c r="J5768">
        <v>2</v>
      </c>
      <c r="K5768" t="str">
        <f t="shared" si="362"/>
        <v>Unsatisfied</v>
      </c>
      <c r="L5768">
        <v>1</v>
      </c>
      <c r="M5768" t="str">
        <f t="shared" si="363"/>
        <v>Intent to Purchase</v>
      </c>
    </row>
    <row r="5769" spans="1:13">
      <c r="A5769">
        <v>11641</v>
      </c>
      <c r="B5769" t="s">
        <v>9</v>
      </c>
      <c r="C5769" t="s">
        <v>22</v>
      </c>
      <c r="D5769" s="3">
        <v>829.31154854584395</v>
      </c>
      <c r="E5769">
        <v>20</v>
      </c>
      <c r="F5769" s="5" t="str">
        <f t="shared" si="360"/>
        <v>Young Adult</v>
      </c>
      <c r="G5769" t="s">
        <v>9019</v>
      </c>
      <c r="H5769">
        <v>13</v>
      </c>
      <c r="I5769" t="str">
        <f t="shared" si="361"/>
        <v>Very Frequent Buyer</v>
      </c>
      <c r="J5769">
        <v>5</v>
      </c>
      <c r="K5769" t="str">
        <f t="shared" si="362"/>
        <v>Satisfied</v>
      </c>
      <c r="L5769">
        <v>0</v>
      </c>
      <c r="M5769" t="str">
        <f t="shared" si="363"/>
        <v>No Intent</v>
      </c>
    </row>
    <row r="5770" spans="1:13">
      <c r="A5770">
        <v>11642</v>
      </c>
      <c r="B5770" t="s">
        <v>31</v>
      </c>
      <c r="C5770" t="s">
        <v>22</v>
      </c>
      <c r="D5770" s="3">
        <v>1092.43100652783</v>
      </c>
      <c r="E5770">
        <v>50</v>
      </c>
      <c r="F5770" s="5" t="str">
        <f t="shared" si="360"/>
        <v>Mature Adult</v>
      </c>
      <c r="G5770" t="s">
        <v>9019</v>
      </c>
      <c r="H5770">
        <v>1</v>
      </c>
      <c r="I5770" t="str">
        <f t="shared" si="361"/>
        <v>Rare Buyer</v>
      </c>
      <c r="J5770">
        <v>5</v>
      </c>
      <c r="K5770" t="str">
        <f t="shared" si="362"/>
        <v>Satisfied</v>
      </c>
      <c r="L5770">
        <v>1</v>
      </c>
      <c r="M5770" t="str">
        <f t="shared" si="363"/>
        <v>Intent to Purchase</v>
      </c>
    </row>
    <row r="5771" spans="1:13">
      <c r="A5771">
        <v>11643</v>
      </c>
      <c r="B5771" t="s">
        <v>15</v>
      </c>
      <c r="C5771" t="s">
        <v>28</v>
      </c>
      <c r="D5771" s="3">
        <v>2490.9525975059601</v>
      </c>
      <c r="E5771">
        <v>69</v>
      </c>
      <c r="F5771" s="5" t="str">
        <f t="shared" si="360"/>
        <v>Senior</v>
      </c>
      <c r="G5771" t="s">
        <v>9019</v>
      </c>
      <c r="H5771">
        <v>2</v>
      </c>
      <c r="I5771" t="str">
        <f t="shared" si="361"/>
        <v>Occasional Buyer</v>
      </c>
      <c r="J5771">
        <v>2</v>
      </c>
      <c r="K5771" t="str">
        <f t="shared" si="362"/>
        <v>Unsatisfied</v>
      </c>
      <c r="L5771">
        <v>0</v>
      </c>
      <c r="M5771" t="str">
        <f t="shared" si="363"/>
        <v>No Intent</v>
      </c>
    </row>
    <row r="5772" spans="1:13">
      <c r="A5772">
        <v>11644</v>
      </c>
      <c r="B5772" t="s">
        <v>24</v>
      </c>
      <c r="C5772" t="s">
        <v>22</v>
      </c>
      <c r="D5772" s="3">
        <v>1844.04881524656</v>
      </c>
      <c r="E5772">
        <v>67</v>
      </c>
      <c r="F5772" s="5" t="str">
        <f t="shared" si="360"/>
        <v>Senior</v>
      </c>
      <c r="G5772" t="s">
        <v>9019</v>
      </c>
      <c r="H5772">
        <v>7</v>
      </c>
      <c r="I5772" t="str">
        <f t="shared" si="361"/>
        <v>Frequent Buyer</v>
      </c>
      <c r="J5772">
        <v>4</v>
      </c>
      <c r="K5772" t="str">
        <f t="shared" si="362"/>
        <v>Satisfied</v>
      </c>
      <c r="L5772">
        <v>1</v>
      </c>
      <c r="M5772" t="str">
        <f t="shared" si="363"/>
        <v>Intent to Purchase</v>
      </c>
    </row>
    <row r="5773" spans="1:13">
      <c r="A5773">
        <v>11645</v>
      </c>
      <c r="B5773" t="s">
        <v>9</v>
      </c>
      <c r="C5773" t="s">
        <v>13</v>
      </c>
      <c r="D5773" s="3">
        <v>1705.1075647989501</v>
      </c>
      <c r="E5773">
        <v>27</v>
      </c>
      <c r="F5773" s="5" t="str">
        <f t="shared" si="360"/>
        <v>Young Adult</v>
      </c>
      <c r="G5773" t="s">
        <v>9020</v>
      </c>
      <c r="H5773">
        <v>9</v>
      </c>
      <c r="I5773" t="str">
        <f t="shared" si="361"/>
        <v>Frequent Buyer</v>
      </c>
      <c r="J5773">
        <v>5</v>
      </c>
      <c r="K5773" t="str">
        <f t="shared" si="362"/>
        <v>Satisfied</v>
      </c>
      <c r="L5773">
        <v>1</v>
      </c>
      <c r="M5773" t="str">
        <f t="shared" si="363"/>
        <v>Intent to Purchase</v>
      </c>
    </row>
    <row r="5774" spans="1:13">
      <c r="A5774">
        <v>11646</v>
      </c>
      <c r="B5774" t="s">
        <v>24</v>
      </c>
      <c r="C5774" t="s">
        <v>28</v>
      </c>
      <c r="D5774" s="3">
        <v>2905.94717566811</v>
      </c>
      <c r="E5774">
        <v>19</v>
      </c>
      <c r="F5774" s="5" t="str">
        <f t="shared" si="360"/>
        <v>Adolescent</v>
      </c>
      <c r="G5774" t="s">
        <v>9020</v>
      </c>
      <c r="H5774">
        <v>2</v>
      </c>
      <c r="I5774" t="str">
        <f t="shared" si="361"/>
        <v>Occasional Buyer</v>
      </c>
      <c r="J5774">
        <v>4</v>
      </c>
      <c r="K5774" t="str">
        <f t="shared" si="362"/>
        <v>Satisfied</v>
      </c>
      <c r="L5774">
        <v>1</v>
      </c>
      <c r="M5774" t="str">
        <f t="shared" si="363"/>
        <v>Intent to Purchase</v>
      </c>
    </row>
    <row r="5775" spans="1:13">
      <c r="A5775">
        <v>11647</v>
      </c>
      <c r="B5775" t="s">
        <v>15</v>
      </c>
      <c r="C5775" t="s">
        <v>28</v>
      </c>
      <c r="D5775" s="3">
        <v>2466.5350020405599</v>
      </c>
      <c r="E5775">
        <v>49</v>
      </c>
      <c r="F5775" s="5" t="str">
        <f t="shared" si="360"/>
        <v>Middle aged</v>
      </c>
      <c r="G5775" t="s">
        <v>9019</v>
      </c>
      <c r="H5775">
        <v>16</v>
      </c>
      <c r="I5775" t="str">
        <f t="shared" si="361"/>
        <v>Very Frequent Buyer</v>
      </c>
      <c r="J5775">
        <v>2</v>
      </c>
      <c r="K5775" t="str">
        <f t="shared" si="362"/>
        <v>Unsatisfied</v>
      </c>
      <c r="L5775">
        <v>0</v>
      </c>
      <c r="M5775" t="str">
        <f t="shared" si="363"/>
        <v>No Intent</v>
      </c>
    </row>
    <row r="5776" spans="1:13">
      <c r="A5776">
        <v>11648</v>
      </c>
      <c r="B5776" t="s">
        <v>9</v>
      </c>
      <c r="C5776" t="s">
        <v>13</v>
      </c>
      <c r="D5776" s="3">
        <v>1540.38111970113</v>
      </c>
      <c r="E5776">
        <v>47</v>
      </c>
      <c r="F5776" s="5" t="str">
        <f t="shared" si="360"/>
        <v>Middle aged</v>
      </c>
      <c r="G5776" t="s">
        <v>9019</v>
      </c>
      <c r="H5776">
        <v>17</v>
      </c>
      <c r="I5776" t="str">
        <f t="shared" si="361"/>
        <v>Very Frequent Buyer</v>
      </c>
      <c r="J5776">
        <v>1</v>
      </c>
      <c r="K5776" t="str">
        <f t="shared" si="362"/>
        <v>Unsatisfied</v>
      </c>
      <c r="L5776">
        <v>0</v>
      </c>
      <c r="M5776" t="str">
        <f t="shared" si="363"/>
        <v>No Intent</v>
      </c>
    </row>
    <row r="5777" spans="1:13">
      <c r="A5777">
        <v>11649</v>
      </c>
      <c r="B5777" t="s">
        <v>24</v>
      </c>
      <c r="C5777" t="s">
        <v>13</v>
      </c>
      <c r="D5777" s="3">
        <v>2787.38468131122</v>
      </c>
      <c r="E5777">
        <v>35</v>
      </c>
      <c r="F5777" s="5" t="str">
        <f t="shared" si="360"/>
        <v>Adult</v>
      </c>
      <c r="G5777" t="s">
        <v>9020</v>
      </c>
      <c r="H5777">
        <v>8</v>
      </c>
      <c r="I5777" t="str">
        <f t="shared" si="361"/>
        <v>Frequent Buyer</v>
      </c>
      <c r="J5777">
        <v>3</v>
      </c>
      <c r="K5777" t="str">
        <f t="shared" si="362"/>
        <v>Neutral</v>
      </c>
      <c r="L5777">
        <v>1</v>
      </c>
      <c r="M5777" t="str">
        <f t="shared" si="363"/>
        <v>Intent to Purchase</v>
      </c>
    </row>
    <row r="5778" spans="1:13">
      <c r="A5778">
        <v>11650</v>
      </c>
      <c r="B5778" t="s">
        <v>12</v>
      </c>
      <c r="C5778" t="s">
        <v>22</v>
      </c>
      <c r="D5778" s="3">
        <v>1341.9298206697899</v>
      </c>
      <c r="E5778">
        <v>20</v>
      </c>
      <c r="F5778" s="5" t="str">
        <f t="shared" si="360"/>
        <v>Young Adult</v>
      </c>
      <c r="G5778" t="s">
        <v>9019</v>
      </c>
      <c r="H5778">
        <v>10</v>
      </c>
      <c r="I5778" t="str">
        <f t="shared" si="361"/>
        <v>Frequent Buyer</v>
      </c>
      <c r="J5778">
        <v>1</v>
      </c>
      <c r="K5778" t="str">
        <f t="shared" si="362"/>
        <v>Unsatisfied</v>
      </c>
      <c r="L5778">
        <v>0</v>
      </c>
      <c r="M5778" t="str">
        <f t="shared" si="363"/>
        <v>No Intent</v>
      </c>
    </row>
    <row r="5779" spans="1:13">
      <c r="A5779">
        <v>11651</v>
      </c>
      <c r="B5779" t="s">
        <v>9</v>
      </c>
      <c r="C5779" t="s">
        <v>28</v>
      </c>
      <c r="D5779" s="3">
        <v>1070.2415896130799</v>
      </c>
      <c r="E5779">
        <v>32</v>
      </c>
      <c r="F5779" s="5" t="str">
        <f t="shared" si="360"/>
        <v>Adult</v>
      </c>
      <c r="G5779" t="s">
        <v>9019</v>
      </c>
      <c r="H5779">
        <v>18</v>
      </c>
      <c r="I5779" t="str">
        <f t="shared" si="361"/>
        <v>Very Frequent Buyer</v>
      </c>
      <c r="J5779">
        <v>2</v>
      </c>
      <c r="K5779" t="str">
        <f t="shared" si="362"/>
        <v>Unsatisfied</v>
      </c>
      <c r="L5779">
        <v>0</v>
      </c>
      <c r="M5779" t="str">
        <f t="shared" si="363"/>
        <v>No Intent</v>
      </c>
    </row>
    <row r="5780" spans="1:13">
      <c r="A5780">
        <v>11652</v>
      </c>
      <c r="B5780" t="s">
        <v>31</v>
      </c>
      <c r="C5780" t="s">
        <v>28</v>
      </c>
      <c r="D5780" s="3">
        <v>502.65228423123898</v>
      </c>
      <c r="E5780">
        <v>54</v>
      </c>
      <c r="F5780" s="5" t="str">
        <f t="shared" si="360"/>
        <v>Mature Adult</v>
      </c>
      <c r="G5780" t="s">
        <v>9019</v>
      </c>
      <c r="H5780">
        <v>18</v>
      </c>
      <c r="I5780" t="str">
        <f t="shared" si="361"/>
        <v>Very Frequent Buyer</v>
      </c>
      <c r="J5780">
        <v>1</v>
      </c>
      <c r="K5780" t="str">
        <f t="shared" si="362"/>
        <v>Unsatisfied</v>
      </c>
      <c r="L5780">
        <v>0</v>
      </c>
      <c r="M5780" t="str">
        <f t="shared" si="363"/>
        <v>No Intent</v>
      </c>
    </row>
    <row r="5781" spans="1:13">
      <c r="A5781">
        <v>11653</v>
      </c>
      <c r="B5781" t="s">
        <v>9</v>
      </c>
      <c r="C5781" t="s">
        <v>13</v>
      </c>
      <c r="D5781" s="3">
        <v>2700.4387114491301</v>
      </c>
      <c r="E5781">
        <v>31</v>
      </c>
      <c r="F5781" s="5" t="str">
        <f t="shared" si="360"/>
        <v>Adult</v>
      </c>
      <c r="G5781" t="s">
        <v>9020</v>
      </c>
      <c r="H5781">
        <v>15</v>
      </c>
      <c r="I5781" t="str">
        <f t="shared" si="361"/>
        <v>Very Frequent Buyer</v>
      </c>
      <c r="J5781">
        <v>5</v>
      </c>
      <c r="K5781" t="str">
        <f t="shared" si="362"/>
        <v>Satisfied</v>
      </c>
      <c r="L5781">
        <v>1</v>
      </c>
      <c r="M5781" t="str">
        <f t="shared" si="363"/>
        <v>Intent to Purchase</v>
      </c>
    </row>
    <row r="5782" spans="1:13">
      <c r="A5782">
        <v>11654</v>
      </c>
      <c r="B5782" t="s">
        <v>9</v>
      </c>
      <c r="C5782" t="s">
        <v>10</v>
      </c>
      <c r="D5782" s="3">
        <v>2937.47991280306</v>
      </c>
      <c r="E5782">
        <v>24</v>
      </c>
      <c r="F5782" s="5" t="str">
        <f t="shared" si="360"/>
        <v>Young Adult</v>
      </c>
      <c r="G5782" t="s">
        <v>9020</v>
      </c>
      <c r="H5782">
        <v>16</v>
      </c>
      <c r="I5782" t="str">
        <f t="shared" si="361"/>
        <v>Very Frequent Buyer</v>
      </c>
      <c r="J5782">
        <v>1</v>
      </c>
      <c r="K5782" t="str">
        <f t="shared" si="362"/>
        <v>Unsatisfied</v>
      </c>
      <c r="L5782">
        <v>0</v>
      </c>
      <c r="M5782" t="str">
        <f t="shared" si="363"/>
        <v>No Intent</v>
      </c>
    </row>
    <row r="5783" spans="1:13">
      <c r="A5783">
        <v>11655</v>
      </c>
      <c r="B5783" t="s">
        <v>12</v>
      </c>
      <c r="C5783" t="s">
        <v>22</v>
      </c>
      <c r="D5783" s="3">
        <v>2314.6663671493202</v>
      </c>
      <c r="E5783">
        <v>54</v>
      </c>
      <c r="F5783" s="5" t="str">
        <f t="shared" si="360"/>
        <v>Mature Adult</v>
      </c>
      <c r="G5783" t="s">
        <v>9019</v>
      </c>
      <c r="H5783">
        <v>9</v>
      </c>
      <c r="I5783" t="str">
        <f t="shared" si="361"/>
        <v>Frequent Buyer</v>
      </c>
      <c r="J5783">
        <v>1</v>
      </c>
      <c r="K5783" t="str">
        <f t="shared" si="362"/>
        <v>Unsatisfied</v>
      </c>
      <c r="L5783">
        <v>0</v>
      </c>
      <c r="M5783" t="str">
        <f t="shared" si="363"/>
        <v>No Intent</v>
      </c>
    </row>
    <row r="5784" spans="1:13">
      <c r="A5784">
        <v>11656</v>
      </c>
      <c r="B5784" t="s">
        <v>31</v>
      </c>
      <c r="C5784" t="s">
        <v>13</v>
      </c>
      <c r="D5784" s="3">
        <v>359.41471648039999</v>
      </c>
      <c r="E5784">
        <v>43</v>
      </c>
      <c r="F5784" s="5" t="str">
        <f t="shared" si="360"/>
        <v>Middle aged</v>
      </c>
      <c r="G5784" t="s">
        <v>9020</v>
      </c>
      <c r="H5784">
        <v>18</v>
      </c>
      <c r="I5784" t="str">
        <f t="shared" si="361"/>
        <v>Very Frequent Buyer</v>
      </c>
      <c r="J5784">
        <v>3</v>
      </c>
      <c r="K5784" t="str">
        <f t="shared" si="362"/>
        <v>Neutral</v>
      </c>
      <c r="L5784">
        <v>1</v>
      </c>
      <c r="M5784" t="str">
        <f t="shared" si="363"/>
        <v>Intent to Purchase</v>
      </c>
    </row>
    <row r="5785" spans="1:13">
      <c r="A5785">
        <v>11657</v>
      </c>
      <c r="B5785" t="s">
        <v>9</v>
      </c>
      <c r="C5785" t="s">
        <v>28</v>
      </c>
      <c r="D5785" s="3">
        <v>1833.07055585843</v>
      </c>
      <c r="E5785">
        <v>38</v>
      </c>
      <c r="F5785" s="5" t="str">
        <f t="shared" si="360"/>
        <v>Adult</v>
      </c>
      <c r="G5785" t="s">
        <v>9020</v>
      </c>
      <c r="H5785">
        <v>10</v>
      </c>
      <c r="I5785" t="str">
        <f t="shared" si="361"/>
        <v>Frequent Buyer</v>
      </c>
      <c r="J5785">
        <v>3</v>
      </c>
      <c r="K5785" t="str">
        <f t="shared" si="362"/>
        <v>Neutral</v>
      </c>
      <c r="L5785">
        <v>1</v>
      </c>
      <c r="M5785" t="str">
        <f t="shared" si="363"/>
        <v>Intent to Purchase</v>
      </c>
    </row>
    <row r="5786" spans="1:13">
      <c r="A5786">
        <v>11658</v>
      </c>
      <c r="B5786" t="s">
        <v>9</v>
      </c>
      <c r="C5786" t="s">
        <v>18</v>
      </c>
      <c r="D5786" s="3">
        <v>476.00754618111699</v>
      </c>
      <c r="E5786">
        <v>68</v>
      </c>
      <c r="F5786" s="5" t="str">
        <f t="shared" si="360"/>
        <v>Senior</v>
      </c>
      <c r="G5786" t="s">
        <v>9019</v>
      </c>
      <c r="H5786">
        <v>14</v>
      </c>
      <c r="I5786" t="str">
        <f t="shared" si="361"/>
        <v>Very Frequent Buyer</v>
      </c>
      <c r="J5786">
        <v>2</v>
      </c>
      <c r="K5786" t="str">
        <f t="shared" si="362"/>
        <v>Unsatisfied</v>
      </c>
      <c r="L5786">
        <v>0</v>
      </c>
      <c r="M5786" t="str">
        <f t="shared" si="363"/>
        <v>No Intent</v>
      </c>
    </row>
    <row r="5787" spans="1:13">
      <c r="A5787">
        <v>11659</v>
      </c>
      <c r="B5787" t="s">
        <v>24</v>
      </c>
      <c r="C5787" t="s">
        <v>22</v>
      </c>
      <c r="D5787" s="3">
        <v>2676.7803638474102</v>
      </c>
      <c r="E5787">
        <v>51</v>
      </c>
      <c r="F5787" s="5" t="str">
        <f t="shared" si="360"/>
        <v>Mature Adult</v>
      </c>
      <c r="G5787" t="s">
        <v>9019</v>
      </c>
      <c r="H5787">
        <v>17</v>
      </c>
      <c r="I5787" t="str">
        <f t="shared" si="361"/>
        <v>Very Frequent Buyer</v>
      </c>
      <c r="J5787">
        <v>2</v>
      </c>
      <c r="K5787" t="str">
        <f t="shared" si="362"/>
        <v>Unsatisfied</v>
      </c>
      <c r="L5787">
        <v>0</v>
      </c>
      <c r="M5787" t="str">
        <f t="shared" si="363"/>
        <v>No Intent</v>
      </c>
    </row>
    <row r="5788" spans="1:13">
      <c r="A5788">
        <v>11660</v>
      </c>
      <c r="B5788" t="s">
        <v>15</v>
      </c>
      <c r="C5788" t="s">
        <v>18</v>
      </c>
      <c r="D5788" s="3">
        <v>618.141398521925</v>
      </c>
      <c r="E5788">
        <v>24</v>
      </c>
      <c r="F5788" s="5" t="str">
        <f t="shared" si="360"/>
        <v>Young Adult</v>
      </c>
      <c r="G5788" t="s">
        <v>9019</v>
      </c>
      <c r="H5788">
        <v>19</v>
      </c>
      <c r="I5788" t="str">
        <f t="shared" si="361"/>
        <v>Very Frequent Buyer</v>
      </c>
      <c r="J5788">
        <v>4</v>
      </c>
      <c r="K5788" t="str">
        <f t="shared" si="362"/>
        <v>Satisfied</v>
      </c>
      <c r="L5788">
        <v>0</v>
      </c>
      <c r="M5788" t="str">
        <f t="shared" si="363"/>
        <v>No Intent</v>
      </c>
    </row>
    <row r="5789" spans="1:13">
      <c r="A5789">
        <v>11661</v>
      </c>
      <c r="B5789" t="s">
        <v>12</v>
      </c>
      <c r="C5789" t="s">
        <v>28</v>
      </c>
      <c r="D5789" s="3">
        <v>1139.99402783702</v>
      </c>
      <c r="E5789">
        <v>59</v>
      </c>
      <c r="F5789" s="5" t="str">
        <f t="shared" si="360"/>
        <v>Mature Adult</v>
      </c>
      <c r="G5789" t="s">
        <v>9019</v>
      </c>
      <c r="H5789">
        <v>14</v>
      </c>
      <c r="I5789" t="str">
        <f t="shared" si="361"/>
        <v>Very Frequent Buyer</v>
      </c>
      <c r="J5789">
        <v>3</v>
      </c>
      <c r="K5789" t="str">
        <f t="shared" si="362"/>
        <v>Neutral</v>
      </c>
      <c r="L5789">
        <v>0</v>
      </c>
      <c r="M5789" t="str">
        <f t="shared" si="363"/>
        <v>No Intent</v>
      </c>
    </row>
    <row r="5790" spans="1:13">
      <c r="A5790">
        <v>11662</v>
      </c>
      <c r="B5790" t="s">
        <v>15</v>
      </c>
      <c r="C5790" t="s">
        <v>13</v>
      </c>
      <c r="D5790" s="3">
        <v>119.971971891698</v>
      </c>
      <c r="E5790">
        <v>56</v>
      </c>
      <c r="F5790" s="5" t="str">
        <f t="shared" si="360"/>
        <v>Mature Adult</v>
      </c>
      <c r="G5790" t="s">
        <v>9019</v>
      </c>
      <c r="H5790">
        <v>8</v>
      </c>
      <c r="I5790" t="str">
        <f t="shared" si="361"/>
        <v>Frequent Buyer</v>
      </c>
      <c r="J5790">
        <v>2</v>
      </c>
      <c r="K5790" t="str">
        <f t="shared" si="362"/>
        <v>Unsatisfied</v>
      </c>
      <c r="L5790">
        <v>0</v>
      </c>
      <c r="M5790" t="str">
        <f t="shared" si="363"/>
        <v>No Intent</v>
      </c>
    </row>
    <row r="5791" spans="1:13">
      <c r="A5791">
        <v>11663</v>
      </c>
      <c r="B5791" t="s">
        <v>24</v>
      </c>
      <c r="C5791" t="s">
        <v>22</v>
      </c>
      <c r="D5791" s="3">
        <v>2178.1445386118598</v>
      </c>
      <c r="E5791">
        <v>19</v>
      </c>
      <c r="F5791" s="5" t="str">
        <f t="shared" si="360"/>
        <v>Adolescent</v>
      </c>
      <c r="G5791" t="s">
        <v>9019</v>
      </c>
      <c r="H5791">
        <v>18</v>
      </c>
      <c r="I5791" t="str">
        <f t="shared" si="361"/>
        <v>Very Frequent Buyer</v>
      </c>
      <c r="J5791">
        <v>5</v>
      </c>
      <c r="K5791" t="str">
        <f t="shared" si="362"/>
        <v>Satisfied</v>
      </c>
      <c r="L5791">
        <v>0</v>
      </c>
      <c r="M5791" t="str">
        <f t="shared" si="363"/>
        <v>No Intent</v>
      </c>
    </row>
    <row r="5792" spans="1:13">
      <c r="A5792">
        <v>11664</v>
      </c>
      <c r="B5792" t="s">
        <v>24</v>
      </c>
      <c r="C5792" t="s">
        <v>10</v>
      </c>
      <c r="D5792" s="3">
        <v>535.32775426248702</v>
      </c>
      <c r="E5792">
        <v>45</v>
      </c>
      <c r="F5792" s="5" t="str">
        <f t="shared" si="360"/>
        <v>Middle aged</v>
      </c>
      <c r="G5792" t="s">
        <v>9019</v>
      </c>
      <c r="H5792">
        <v>8</v>
      </c>
      <c r="I5792" t="str">
        <f t="shared" si="361"/>
        <v>Frequent Buyer</v>
      </c>
      <c r="J5792">
        <v>3</v>
      </c>
      <c r="K5792" t="str">
        <f t="shared" si="362"/>
        <v>Neutral</v>
      </c>
      <c r="L5792">
        <v>0</v>
      </c>
      <c r="M5792" t="str">
        <f t="shared" si="363"/>
        <v>No Intent</v>
      </c>
    </row>
    <row r="5793" spans="1:13">
      <c r="A5793">
        <v>11665</v>
      </c>
      <c r="B5793" t="s">
        <v>9</v>
      </c>
      <c r="C5793" t="s">
        <v>13</v>
      </c>
      <c r="D5793" s="3">
        <v>1397.2867140077699</v>
      </c>
      <c r="E5793">
        <v>45</v>
      </c>
      <c r="F5793" s="5" t="str">
        <f t="shared" si="360"/>
        <v>Middle aged</v>
      </c>
      <c r="G5793" t="s">
        <v>9019</v>
      </c>
      <c r="H5793">
        <v>7</v>
      </c>
      <c r="I5793" t="str">
        <f t="shared" si="361"/>
        <v>Frequent Buyer</v>
      </c>
      <c r="J5793">
        <v>3</v>
      </c>
      <c r="K5793" t="str">
        <f t="shared" si="362"/>
        <v>Neutral</v>
      </c>
      <c r="L5793">
        <v>0</v>
      </c>
      <c r="M5793" t="str">
        <f t="shared" si="363"/>
        <v>No Intent</v>
      </c>
    </row>
    <row r="5794" spans="1:13">
      <c r="A5794">
        <v>11666</v>
      </c>
      <c r="B5794" t="s">
        <v>15</v>
      </c>
      <c r="C5794" t="s">
        <v>18</v>
      </c>
      <c r="D5794" s="3">
        <v>742.33465290762399</v>
      </c>
      <c r="E5794">
        <v>33</v>
      </c>
      <c r="F5794" s="5" t="str">
        <f t="shared" si="360"/>
        <v>Adult</v>
      </c>
      <c r="G5794" t="s">
        <v>9019</v>
      </c>
      <c r="H5794">
        <v>14</v>
      </c>
      <c r="I5794" t="str">
        <f t="shared" si="361"/>
        <v>Very Frequent Buyer</v>
      </c>
      <c r="J5794">
        <v>2</v>
      </c>
      <c r="K5794" t="str">
        <f t="shared" si="362"/>
        <v>Unsatisfied</v>
      </c>
      <c r="L5794">
        <v>0</v>
      </c>
      <c r="M5794" t="str">
        <f t="shared" si="363"/>
        <v>No Intent</v>
      </c>
    </row>
    <row r="5795" spans="1:13">
      <c r="A5795">
        <v>11667</v>
      </c>
      <c r="B5795" t="s">
        <v>24</v>
      </c>
      <c r="C5795" t="s">
        <v>13</v>
      </c>
      <c r="D5795" s="3">
        <v>2141.2082240449199</v>
      </c>
      <c r="E5795">
        <v>35</v>
      </c>
      <c r="F5795" s="5" t="str">
        <f t="shared" si="360"/>
        <v>Adult</v>
      </c>
      <c r="G5795" t="s">
        <v>9020</v>
      </c>
      <c r="H5795">
        <v>6</v>
      </c>
      <c r="I5795" t="str">
        <f t="shared" si="361"/>
        <v>Regular Buyer</v>
      </c>
      <c r="J5795">
        <v>4</v>
      </c>
      <c r="K5795" t="str">
        <f t="shared" si="362"/>
        <v>Satisfied</v>
      </c>
      <c r="L5795">
        <v>1</v>
      </c>
      <c r="M5795" t="str">
        <f t="shared" si="363"/>
        <v>Intent to Purchase</v>
      </c>
    </row>
    <row r="5796" spans="1:13">
      <c r="A5796">
        <v>11668</v>
      </c>
      <c r="B5796" t="s">
        <v>15</v>
      </c>
      <c r="C5796" t="s">
        <v>28</v>
      </c>
      <c r="D5796" s="3">
        <v>2745.0734725747102</v>
      </c>
      <c r="E5796">
        <v>53</v>
      </c>
      <c r="F5796" s="5" t="str">
        <f t="shared" si="360"/>
        <v>Mature Adult</v>
      </c>
      <c r="G5796" t="s">
        <v>9019</v>
      </c>
      <c r="H5796">
        <v>15</v>
      </c>
      <c r="I5796" t="str">
        <f t="shared" si="361"/>
        <v>Very Frequent Buyer</v>
      </c>
      <c r="J5796">
        <v>3</v>
      </c>
      <c r="K5796" t="str">
        <f t="shared" si="362"/>
        <v>Neutral</v>
      </c>
      <c r="L5796">
        <v>0</v>
      </c>
      <c r="M5796" t="str">
        <f t="shared" si="363"/>
        <v>No Intent</v>
      </c>
    </row>
    <row r="5797" spans="1:13">
      <c r="A5797">
        <v>11669</v>
      </c>
      <c r="B5797" t="s">
        <v>12</v>
      </c>
      <c r="C5797" t="s">
        <v>28</v>
      </c>
      <c r="D5797" s="3">
        <v>2040.2613430347501</v>
      </c>
      <c r="E5797">
        <v>55</v>
      </c>
      <c r="F5797" s="5" t="str">
        <f t="shared" si="360"/>
        <v>Mature Adult</v>
      </c>
      <c r="G5797" t="s">
        <v>9020</v>
      </c>
      <c r="H5797">
        <v>1</v>
      </c>
      <c r="I5797" t="str">
        <f t="shared" si="361"/>
        <v>Rare Buyer</v>
      </c>
      <c r="J5797">
        <v>2</v>
      </c>
      <c r="K5797" t="str">
        <f t="shared" si="362"/>
        <v>Unsatisfied</v>
      </c>
      <c r="L5797">
        <v>1</v>
      </c>
      <c r="M5797" t="str">
        <f t="shared" si="363"/>
        <v>Intent to Purchase</v>
      </c>
    </row>
    <row r="5798" spans="1:13">
      <c r="A5798">
        <v>11670</v>
      </c>
      <c r="B5798" t="s">
        <v>9</v>
      </c>
      <c r="C5798" t="s">
        <v>10</v>
      </c>
      <c r="D5798" s="3">
        <v>1496.4914390429899</v>
      </c>
      <c r="E5798">
        <v>45</v>
      </c>
      <c r="F5798" s="5" t="str">
        <f t="shared" si="360"/>
        <v>Middle aged</v>
      </c>
      <c r="G5798" t="s">
        <v>9020</v>
      </c>
      <c r="H5798">
        <v>1</v>
      </c>
      <c r="I5798" t="str">
        <f t="shared" si="361"/>
        <v>Rare Buyer</v>
      </c>
      <c r="J5798">
        <v>1</v>
      </c>
      <c r="K5798" t="str">
        <f t="shared" si="362"/>
        <v>Unsatisfied</v>
      </c>
      <c r="L5798">
        <v>1</v>
      </c>
      <c r="M5798" t="str">
        <f t="shared" si="363"/>
        <v>Intent to Purchase</v>
      </c>
    </row>
    <row r="5799" spans="1:13">
      <c r="A5799">
        <v>11671</v>
      </c>
      <c r="B5799" t="s">
        <v>12</v>
      </c>
      <c r="C5799" t="s">
        <v>22</v>
      </c>
      <c r="D5799" s="3">
        <v>1770.7425002922</v>
      </c>
      <c r="E5799">
        <v>40</v>
      </c>
      <c r="F5799" s="5" t="str">
        <f t="shared" si="360"/>
        <v>Middle aged</v>
      </c>
      <c r="G5799" t="s">
        <v>9019</v>
      </c>
      <c r="H5799">
        <v>18</v>
      </c>
      <c r="I5799" t="str">
        <f t="shared" si="361"/>
        <v>Very Frequent Buyer</v>
      </c>
      <c r="J5799">
        <v>1</v>
      </c>
      <c r="K5799" t="str">
        <f t="shared" si="362"/>
        <v>Unsatisfied</v>
      </c>
      <c r="L5799">
        <v>0</v>
      </c>
      <c r="M5799" t="str">
        <f t="shared" si="363"/>
        <v>No Intent</v>
      </c>
    </row>
    <row r="5800" spans="1:13">
      <c r="A5800">
        <v>11672</v>
      </c>
      <c r="B5800" t="s">
        <v>24</v>
      </c>
      <c r="C5800" t="s">
        <v>18</v>
      </c>
      <c r="D5800" s="3">
        <v>2082.72795794895</v>
      </c>
      <c r="E5800">
        <v>48</v>
      </c>
      <c r="F5800" s="5" t="str">
        <f t="shared" si="360"/>
        <v>Middle aged</v>
      </c>
      <c r="G5800" t="s">
        <v>9020</v>
      </c>
      <c r="H5800">
        <v>7</v>
      </c>
      <c r="I5800" t="str">
        <f t="shared" si="361"/>
        <v>Frequent Buyer</v>
      </c>
      <c r="J5800">
        <v>2</v>
      </c>
      <c r="K5800" t="str">
        <f t="shared" si="362"/>
        <v>Unsatisfied</v>
      </c>
      <c r="L5800">
        <v>1</v>
      </c>
      <c r="M5800" t="str">
        <f t="shared" si="363"/>
        <v>Intent to Purchase</v>
      </c>
    </row>
    <row r="5801" spans="1:13">
      <c r="A5801">
        <v>11673</v>
      </c>
      <c r="B5801" t="s">
        <v>9</v>
      </c>
      <c r="C5801" t="s">
        <v>22</v>
      </c>
      <c r="D5801" s="3">
        <v>1678.33129946791</v>
      </c>
      <c r="E5801">
        <v>58</v>
      </c>
      <c r="F5801" s="5" t="str">
        <f t="shared" si="360"/>
        <v>Mature Adult</v>
      </c>
      <c r="G5801" t="s">
        <v>9019</v>
      </c>
      <c r="H5801">
        <v>12</v>
      </c>
      <c r="I5801" t="str">
        <f t="shared" si="361"/>
        <v>Frequent Buyer</v>
      </c>
      <c r="J5801">
        <v>5</v>
      </c>
      <c r="K5801" t="str">
        <f t="shared" si="362"/>
        <v>Satisfied</v>
      </c>
      <c r="L5801">
        <v>1</v>
      </c>
      <c r="M5801" t="str">
        <f t="shared" si="363"/>
        <v>Intent to Purchase</v>
      </c>
    </row>
    <row r="5802" spans="1:13">
      <c r="A5802">
        <v>11674</v>
      </c>
      <c r="B5802" t="s">
        <v>12</v>
      </c>
      <c r="C5802" t="s">
        <v>28</v>
      </c>
      <c r="D5802" s="3">
        <v>161.371163674972</v>
      </c>
      <c r="E5802">
        <v>41</v>
      </c>
      <c r="F5802" s="5" t="str">
        <f t="shared" si="360"/>
        <v>Middle aged</v>
      </c>
      <c r="G5802" t="s">
        <v>9019</v>
      </c>
      <c r="H5802">
        <v>19</v>
      </c>
      <c r="I5802" t="str">
        <f t="shared" si="361"/>
        <v>Very Frequent Buyer</v>
      </c>
      <c r="J5802">
        <v>5</v>
      </c>
      <c r="K5802" t="str">
        <f t="shared" si="362"/>
        <v>Satisfied</v>
      </c>
      <c r="L5802">
        <v>1</v>
      </c>
      <c r="M5802" t="str">
        <f t="shared" si="363"/>
        <v>Intent to Purchase</v>
      </c>
    </row>
    <row r="5803" spans="1:13">
      <c r="A5803">
        <v>11675</v>
      </c>
      <c r="B5803" t="s">
        <v>12</v>
      </c>
      <c r="C5803" t="s">
        <v>18</v>
      </c>
      <c r="D5803" s="3">
        <v>2638.6096486507099</v>
      </c>
      <c r="E5803">
        <v>30</v>
      </c>
      <c r="F5803" s="5" t="str">
        <f t="shared" si="360"/>
        <v>Adult</v>
      </c>
      <c r="G5803" t="s">
        <v>9020</v>
      </c>
      <c r="H5803">
        <v>9</v>
      </c>
      <c r="I5803" t="str">
        <f t="shared" si="361"/>
        <v>Frequent Buyer</v>
      </c>
      <c r="J5803">
        <v>2</v>
      </c>
      <c r="K5803" t="str">
        <f t="shared" si="362"/>
        <v>Unsatisfied</v>
      </c>
      <c r="L5803">
        <v>0</v>
      </c>
      <c r="M5803" t="str">
        <f t="shared" si="363"/>
        <v>No Intent</v>
      </c>
    </row>
    <row r="5804" spans="1:13">
      <c r="A5804">
        <v>11676</v>
      </c>
      <c r="B5804" t="s">
        <v>15</v>
      </c>
      <c r="C5804" t="s">
        <v>18</v>
      </c>
      <c r="D5804" s="3">
        <v>1945.4418882632399</v>
      </c>
      <c r="E5804">
        <v>40</v>
      </c>
      <c r="F5804" s="5" t="str">
        <f t="shared" ref="F5804:F5867" si="364">IF(E5804&lt;20,"Adolescent",IF(E5804&lt;30,"Young Adult",IF(E5804&lt;40,"Adult",IF(E5804&lt;50,"Middle aged",IF(E5804&lt;60,"Mature Adult","Senior")))))</f>
        <v>Middle aged</v>
      </c>
      <c r="G5804" t="s">
        <v>9020</v>
      </c>
      <c r="H5804">
        <v>14</v>
      </c>
      <c r="I5804" t="str">
        <f t="shared" si="361"/>
        <v>Very Frequent Buyer</v>
      </c>
      <c r="J5804">
        <v>4</v>
      </c>
      <c r="K5804" t="str">
        <f t="shared" si="362"/>
        <v>Satisfied</v>
      </c>
      <c r="L5804">
        <v>1</v>
      </c>
      <c r="M5804" t="str">
        <f t="shared" si="363"/>
        <v>Intent to Purchase</v>
      </c>
    </row>
    <row r="5805" spans="1:13">
      <c r="A5805">
        <v>11677</v>
      </c>
      <c r="B5805" t="s">
        <v>9</v>
      </c>
      <c r="C5805" t="s">
        <v>18</v>
      </c>
      <c r="D5805" s="3">
        <v>2506.5812913678201</v>
      </c>
      <c r="E5805">
        <v>49</v>
      </c>
      <c r="F5805" s="5" t="str">
        <f t="shared" si="364"/>
        <v>Middle aged</v>
      </c>
      <c r="G5805" t="s">
        <v>9019</v>
      </c>
      <c r="H5805">
        <v>18</v>
      </c>
      <c r="I5805" t="str">
        <f t="shared" si="361"/>
        <v>Very Frequent Buyer</v>
      </c>
      <c r="J5805">
        <v>1</v>
      </c>
      <c r="K5805" t="str">
        <f t="shared" si="362"/>
        <v>Unsatisfied</v>
      </c>
      <c r="L5805">
        <v>0</v>
      </c>
      <c r="M5805" t="str">
        <f t="shared" si="363"/>
        <v>No Intent</v>
      </c>
    </row>
    <row r="5806" spans="1:13">
      <c r="A5806">
        <v>11678</v>
      </c>
      <c r="B5806" t="s">
        <v>15</v>
      </c>
      <c r="C5806" t="s">
        <v>18</v>
      </c>
      <c r="D5806" s="3">
        <v>961.85068453663905</v>
      </c>
      <c r="E5806">
        <v>27</v>
      </c>
      <c r="F5806" s="5" t="str">
        <f t="shared" si="364"/>
        <v>Young Adult</v>
      </c>
      <c r="G5806" t="s">
        <v>9020</v>
      </c>
      <c r="H5806">
        <v>15</v>
      </c>
      <c r="I5806" t="str">
        <f t="shared" si="361"/>
        <v>Very Frequent Buyer</v>
      </c>
      <c r="J5806">
        <v>4</v>
      </c>
      <c r="K5806" t="str">
        <f t="shared" si="362"/>
        <v>Satisfied</v>
      </c>
      <c r="L5806">
        <v>1</v>
      </c>
      <c r="M5806" t="str">
        <f t="shared" si="363"/>
        <v>Intent to Purchase</v>
      </c>
    </row>
    <row r="5807" spans="1:13">
      <c r="A5807">
        <v>11679</v>
      </c>
      <c r="B5807" t="s">
        <v>15</v>
      </c>
      <c r="C5807" t="s">
        <v>10</v>
      </c>
      <c r="D5807" s="3">
        <v>1058.8194985512901</v>
      </c>
      <c r="E5807">
        <v>40</v>
      </c>
      <c r="F5807" s="5" t="str">
        <f t="shared" si="364"/>
        <v>Middle aged</v>
      </c>
      <c r="G5807" t="s">
        <v>9019</v>
      </c>
      <c r="H5807">
        <v>8</v>
      </c>
      <c r="I5807" t="str">
        <f t="shared" si="361"/>
        <v>Frequent Buyer</v>
      </c>
      <c r="J5807">
        <v>4</v>
      </c>
      <c r="K5807" t="str">
        <f t="shared" si="362"/>
        <v>Satisfied</v>
      </c>
      <c r="L5807">
        <v>1</v>
      </c>
      <c r="M5807" t="str">
        <f t="shared" si="363"/>
        <v>Intent to Purchase</v>
      </c>
    </row>
    <row r="5808" spans="1:13">
      <c r="A5808">
        <v>11680</v>
      </c>
      <c r="B5808" t="s">
        <v>9</v>
      </c>
      <c r="C5808" t="s">
        <v>13</v>
      </c>
      <c r="D5808" s="3">
        <v>2021.35345756367</v>
      </c>
      <c r="E5808">
        <v>39</v>
      </c>
      <c r="F5808" s="5" t="str">
        <f t="shared" si="364"/>
        <v>Adult</v>
      </c>
      <c r="G5808" t="s">
        <v>9019</v>
      </c>
      <c r="H5808">
        <v>10</v>
      </c>
      <c r="I5808" t="str">
        <f t="shared" si="361"/>
        <v>Frequent Buyer</v>
      </c>
      <c r="J5808">
        <v>4</v>
      </c>
      <c r="K5808" t="str">
        <f t="shared" si="362"/>
        <v>Satisfied</v>
      </c>
      <c r="L5808">
        <v>1</v>
      </c>
      <c r="M5808" t="str">
        <f t="shared" si="363"/>
        <v>Intent to Purchase</v>
      </c>
    </row>
    <row r="5809" spans="1:13">
      <c r="A5809">
        <v>11681</v>
      </c>
      <c r="B5809" t="s">
        <v>31</v>
      </c>
      <c r="C5809" t="s">
        <v>10</v>
      </c>
      <c r="D5809" s="3">
        <v>1538.07463078195</v>
      </c>
      <c r="E5809">
        <v>49</v>
      </c>
      <c r="F5809" s="5" t="str">
        <f t="shared" si="364"/>
        <v>Middle aged</v>
      </c>
      <c r="G5809" t="s">
        <v>9020</v>
      </c>
      <c r="H5809">
        <v>1</v>
      </c>
      <c r="I5809" t="str">
        <f t="shared" si="361"/>
        <v>Rare Buyer</v>
      </c>
      <c r="J5809">
        <v>3</v>
      </c>
      <c r="K5809" t="str">
        <f t="shared" si="362"/>
        <v>Neutral</v>
      </c>
      <c r="L5809">
        <v>1</v>
      </c>
      <c r="M5809" t="str">
        <f t="shared" si="363"/>
        <v>Intent to Purchase</v>
      </c>
    </row>
    <row r="5810" spans="1:13">
      <c r="A5810">
        <v>11682</v>
      </c>
      <c r="B5810" t="s">
        <v>12</v>
      </c>
      <c r="C5810" t="s">
        <v>10</v>
      </c>
      <c r="D5810" s="3">
        <v>1403.3651977928801</v>
      </c>
      <c r="E5810">
        <v>45</v>
      </c>
      <c r="F5810" s="5" t="str">
        <f t="shared" si="364"/>
        <v>Middle aged</v>
      </c>
      <c r="G5810" t="s">
        <v>9019</v>
      </c>
      <c r="H5810">
        <v>17</v>
      </c>
      <c r="I5810" t="str">
        <f t="shared" si="361"/>
        <v>Very Frequent Buyer</v>
      </c>
      <c r="J5810">
        <v>1</v>
      </c>
      <c r="K5810" t="str">
        <f t="shared" si="362"/>
        <v>Unsatisfied</v>
      </c>
      <c r="L5810">
        <v>0</v>
      </c>
      <c r="M5810" t="str">
        <f t="shared" si="363"/>
        <v>No Intent</v>
      </c>
    </row>
    <row r="5811" spans="1:13">
      <c r="A5811">
        <v>11683</v>
      </c>
      <c r="B5811" t="s">
        <v>24</v>
      </c>
      <c r="C5811" t="s">
        <v>18</v>
      </c>
      <c r="D5811" s="3">
        <v>1221.17922122138</v>
      </c>
      <c r="E5811">
        <v>48</v>
      </c>
      <c r="F5811" s="5" t="str">
        <f t="shared" si="364"/>
        <v>Middle aged</v>
      </c>
      <c r="G5811" t="s">
        <v>9019</v>
      </c>
      <c r="H5811">
        <v>14</v>
      </c>
      <c r="I5811" t="str">
        <f t="shared" si="361"/>
        <v>Very Frequent Buyer</v>
      </c>
      <c r="J5811">
        <v>3</v>
      </c>
      <c r="K5811" t="str">
        <f t="shared" si="362"/>
        <v>Neutral</v>
      </c>
      <c r="L5811">
        <v>0</v>
      </c>
      <c r="M5811" t="str">
        <f t="shared" si="363"/>
        <v>No Intent</v>
      </c>
    </row>
    <row r="5812" spans="1:13">
      <c r="A5812">
        <v>11684</v>
      </c>
      <c r="B5812" t="s">
        <v>24</v>
      </c>
      <c r="C5812" t="s">
        <v>18</v>
      </c>
      <c r="D5812" s="3">
        <v>1049.2929732970399</v>
      </c>
      <c r="E5812">
        <v>54</v>
      </c>
      <c r="F5812" s="5" t="str">
        <f t="shared" si="364"/>
        <v>Mature Adult</v>
      </c>
      <c r="G5812" t="s">
        <v>9020</v>
      </c>
      <c r="H5812">
        <v>16</v>
      </c>
      <c r="I5812" t="str">
        <f t="shared" si="361"/>
        <v>Very Frequent Buyer</v>
      </c>
      <c r="J5812">
        <v>2</v>
      </c>
      <c r="K5812" t="str">
        <f t="shared" si="362"/>
        <v>Unsatisfied</v>
      </c>
      <c r="L5812">
        <v>1</v>
      </c>
      <c r="M5812" t="str">
        <f t="shared" si="363"/>
        <v>Intent to Purchase</v>
      </c>
    </row>
    <row r="5813" spans="1:13">
      <c r="A5813">
        <v>11685</v>
      </c>
      <c r="B5813" t="s">
        <v>15</v>
      </c>
      <c r="C5813" t="s">
        <v>13</v>
      </c>
      <c r="D5813" s="3">
        <v>864.97432060826895</v>
      </c>
      <c r="E5813">
        <v>28</v>
      </c>
      <c r="F5813" s="5" t="str">
        <f t="shared" si="364"/>
        <v>Young Adult</v>
      </c>
      <c r="G5813" t="s">
        <v>9019</v>
      </c>
      <c r="H5813">
        <v>7</v>
      </c>
      <c r="I5813" t="str">
        <f t="shared" si="361"/>
        <v>Frequent Buyer</v>
      </c>
      <c r="J5813">
        <v>1</v>
      </c>
      <c r="K5813" t="str">
        <f t="shared" si="362"/>
        <v>Unsatisfied</v>
      </c>
      <c r="L5813">
        <v>0</v>
      </c>
      <c r="M5813" t="str">
        <f t="shared" si="363"/>
        <v>No Intent</v>
      </c>
    </row>
    <row r="5814" spans="1:13">
      <c r="A5814">
        <v>11686</v>
      </c>
      <c r="B5814" t="s">
        <v>9</v>
      </c>
      <c r="C5814" t="s">
        <v>18</v>
      </c>
      <c r="D5814" s="3">
        <v>2422.3610124253601</v>
      </c>
      <c r="E5814">
        <v>67</v>
      </c>
      <c r="F5814" s="5" t="str">
        <f t="shared" si="364"/>
        <v>Senior</v>
      </c>
      <c r="G5814" t="s">
        <v>9019</v>
      </c>
      <c r="H5814">
        <v>2</v>
      </c>
      <c r="I5814" t="str">
        <f t="shared" si="361"/>
        <v>Occasional Buyer</v>
      </c>
      <c r="J5814">
        <v>1</v>
      </c>
      <c r="K5814" t="str">
        <f t="shared" si="362"/>
        <v>Unsatisfied</v>
      </c>
      <c r="L5814">
        <v>0</v>
      </c>
      <c r="M5814" t="str">
        <f t="shared" si="363"/>
        <v>No Intent</v>
      </c>
    </row>
    <row r="5815" spans="1:13">
      <c r="A5815">
        <v>11687</v>
      </c>
      <c r="B5815" t="s">
        <v>24</v>
      </c>
      <c r="C5815" t="s">
        <v>28</v>
      </c>
      <c r="D5815" s="3">
        <v>1998.5151614024401</v>
      </c>
      <c r="E5815">
        <v>38</v>
      </c>
      <c r="F5815" s="5" t="str">
        <f t="shared" si="364"/>
        <v>Adult</v>
      </c>
      <c r="G5815" t="s">
        <v>9020</v>
      </c>
      <c r="H5815">
        <v>17</v>
      </c>
      <c r="I5815" t="str">
        <f t="shared" si="361"/>
        <v>Very Frequent Buyer</v>
      </c>
      <c r="J5815">
        <v>5</v>
      </c>
      <c r="K5815" t="str">
        <f t="shared" si="362"/>
        <v>Satisfied</v>
      </c>
      <c r="L5815">
        <v>1</v>
      </c>
      <c r="M5815" t="str">
        <f t="shared" si="363"/>
        <v>Intent to Purchase</v>
      </c>
    </row>
    <row r="5816" spans="1:13">
      <c r="A5816">
        <v>11688</v>
      </c>
      <c r="B5816" t="s">
        <v>15</v>
      </c>
      <c r="C5816" t="s">
        <v>28</v>
      </c>
      <c r="D5816" s="3">
        <v>377.91244118215599</v>
      </c>
      <c r="E5816">
        <v>19</v>
      </c>
      <c r="F5816" s="5" t="str">
        <f t="shared" si="364"/>
        <v>Adolescent</v>
      </c>
      <c r="G5816" t="s">
        <v>9019</v>
      </c>
      <c r="H5816">
        <v>18</v>
      </c>
      <c r="I5816" t="str">
        <f t="shared" si="361"/>
        <v>Very Frequent Buyer</v>
      </c>
      <c r="J5816">
        <v>3</v>
      </c>
      <c r="K5816" t="str">
        <f t="shared" si="362"/>
        <v>Neutral</v>
      </c>
      <c r="L5816">
        <v>0</v>
      </c>
      <c r="M5816" t="str">
        <f t="shared" si="363"/>
        <v>No Intent</v>
      </c>
    </row>
    <row r="5817" spans="1:13">
      <c r="A5817">
        <v>11689</v>
      </c>
      <c r="B5817" t="s">
        <v>12</v>
      </c>
      <c r="C5817" t="s">
        <v>13</v>
      </c>
      <c r="D5817" s="3">
        <v>1128.0023738290099</v>
      </c>
      <c r="E5817">
        <v>22</v>
      </c>
      <c r="F5817" s="5" t="str">
        <f t="shared" si="364"/>
        <v>Young Adult</v>
      </c>
      <c r="G5817" t="s">
        <v>9020</v>
      </c>
      <c r="H5817">
        <v>1</v>
      </c>
      <c r="I5817" t="str">
        <f t="shared" si="361"/>
        <v>Rare Buyer</v>
      </c>
      <c r="J5817">
        <v>3</v>
      </c>
      <c r="K5817" t="str">
        <f t="shared" si="362"/>
        <v>Neutral</v>
      </c>
      <c r="L5817">
        <v>0</v>
      </c>
      <c r="M5817" t="str">
        <f t="shared" si="363"/>
        <v>No Intent</v>
      </c>
    </row>
    <row r="5818" spans="1:13">
      <c r="A5818">
        <v>11690</v>
      </c>
      <c r="B5818" t="s">
        <v>31</v>
      </c>
      <c r="C5818" t="s">
        <v>22</v>
      </c>
      <c r="D5818" s="3">
        <v>1767.8243651750099</v>
      </c>
      <c r="E5818">
        <v>65</v>
      </c>
      <c r="F5818" s="5" t="str">
        <f t="shared" si="364"/>
        <v>Senior</v>
      </c>
      <c r="G5818" t="s">
        <v>9020</v>
      </c>
      <c r="H5818">
        <v>15</v>
      </c>
      <c r="I5818" t="str">
        <f t="shared" si="361"/>
        <v>Very Frequent Buyer</v>
      </c>
      <c r="J5818">
        <v>4</v>
      </c>
      <c r="K5818" t="str">
        <f t="shared" si="362"/>
        <v>Satisfied</v>
      </c>
      <c r="L5818">
        <v>1</v>
      </c>
      <c r="M5818" t="str">
        <f t="shared" si="363"/>
        <v>Intent to Purchase</v>
      </c>
    </row>
    <row r="5819" spans="1:13">
      <c r="A5819">
        <v>11691</v>
      </c>
      <c r="B5819" t="s">
        <v>9</v>
      </c>
      <c r="C5819" t="s">
        <v>10</v>
      </c>
      <c r="D5819" s="3">
        <v>554.453797421741</v>
      </c>
      <c r="E5819">
        <v>65</v>
      </c>
      <c r="F5819" s="5" t="str">
        <f t="shared" si="364"/>
        <v>Senior</v>
      </c>
      <c r="G5819" t="s">
        <v>9019</v>
      </c>
      <c r="H5819">
        <v>12</v>
      </c>
      <c r="I5819" t="str">
        <f t="shared" si="361"/>
        <v>Frequent Buyer</v>
      </c>
      <c r="J5819">
        <v>1</v>
      </c>
      <c r="K5819" t="str">
        <f t="shared" si="362"/>
        <v>Unsatisfied</v>
      </c>
      <c r="L5819">
        <v>0</v>
      </c>
      <c r="M5819" t="str">
        <f t="shared" si="363"/>
        <v>No Intent</v>
      </c>
    </row>
    <row r="5820" spans="1:13">
      <c r="A5820">
        <v>11692</v>
      </c>
      <c r="B5820" t="s">
        <v>31</v>
      </c>
      <c r="C5820" t="s">
        <v>13</v>
      </c>
      <c r="D5820" s="3">
        <v>662.52320034253296</v>
      </c>
      <c r="E5820">
        <v>38</v>
      </c>
      <c r="F5820" s="5" t="str">
        <f t="shared" si="364"/>
        <v>Adult</v>
      </c>
      <c r="G5820" t="s">
        <v>9019</v>
      </c>
      <c r="H5820">
        <v>16</v>
      </c>
      <c r="I5820" t="str">
        <f t="shared" si="361"/>
        <v>Very Frequent Buyer</v>
      </c>
      <c r="J5820">
        <v>3</v>
      </c>
      <c r="K5820" t="str">
        <f t="shared" si="362"/>
        <v>Neutral</v>
      </c>
      <c r="L5820">
        <v>0</v>
      </c>
      <c r="M5820" t="str">
        <f t="shared" si="363"/>
        <v>No Intent</v>
      </c>
    </row>
    <row r="5821" spans="1:13">
      <c r="A5821">
        <v>11693</v>
      </c>
      <c r="B5821" t="s">
        <v>9</v>
      </c>
      <c r="C5821" t="s">
        <v>18</v>
      </c>
      <c r="D5821" s="3">
        <v>1373.1150541291199</v>
      </c>
      <c r="E5821">
        <v>40</v>
      </c>
      <c r="F5821" s="5" t="str">
        <f t="shared" si="364"/>
        <v>Middle aged</v>
      </c>
      <c r="G5821" t="s">
        <v>9020</v>
      </c>
      <c r="H5821">
        <v>19</v>
      </c>
      <c r="I5821" t="str">
        <f t="shared" si="361"/>
        <v>Very Frequent Buyer</v>
      </c>
      <c r="J5821">
        <v>2</v>
      </c>
      <c r="K5821" t="str">
        <f t="shared" si="362"/>
        <v>Unsatisfied</v>
      </c>
      <c r="L5821">
        <v>1</v>
      </c>
      <c r="M5821" t="str">
        <f t="shared" si="363"/>
        <v>Intent to Purchase</v>
      </c>
    </row>
    <row r="5822" spans="1:13">
      <c r="A5822">
        <v>11694</v>
      </c>
      <c r="B5822" t="s">
        <v>24</v>
      </c>
      <c r="C5822" t="s">
        <v>18</v>
      </c>
      <c r="D5822" s="3">
        <v>1656.6507608981201</v>
      </c>
      <c r="E5822">
        <v>59</v>
      </c>
      <c r="F5822" s="5" t="str">
        <f t="shared" si="364"/>
        <v>Mature Adult</v>
      </c>
      <c r="G5822" t="s">
        <v>9020</v>
      </c>
      <c r="H5822">
        <v>15</v>
      </c>
      <c r="I5822" t="str">
        <f t="shared" si="361"/>
        <v>Very Frequent Buyer</v>
      </c>
      <c r="J5822">
        <v>5</v>
      </c>
      <c r="K5822" t="str">
        <f t="shared" si="362"/>
        <v>Satisfied</v>
      </c>
      <c r="L5822">
        <v>1</v>
      </c>
      <c r="M5822" t="str">
        <f t="shared" si="363"/>
        <v>Intent to Purchase</v>
      </c>
    </row>
    <row r="5823" spans="1:13">
      <c r="A5823">
        <v>11695</v>
      </c>
      <c r="B5823" t="s">
        <v>31</v>
      </c>
      <c r="C5823" t="s">
        <v>22</v>
      </c>
      <c r="D5823" s="3">
        <v>651.98631024722204</v>
      </c>
      <c r="E5823">
        <v>58</v>
      </c>
      <c r="F5823" s="5" t="str">
        <f t="shared" si="364"/>
        <v>Mature Adult</v>
      </c>
      <c r="G5823" t="s">
        <v>9020</v>
      </c>
      <c r="H5823">
        <v>12</v>
      </c>
      <c r="I5823" t="str">
        <f t="shared" si="361"/>
        <v>Frequent Buyer</v>
      </c>
      <c r="J5823">
        <v>3</v>
      </c>
      <c r="K5823" t="str">
        <f t="shared" si="362"/>
        <v>Neutral</v>
      </c>
      <c r="L5823">
        <v>1</v>
      </c>
      <c r="M5823" t="str">
        <f t="shared" si="363"/>
        <v>Intent to Purchase</v>
      </c>
    </row>
    <row r="5824" spans="1:13">
      <c r="A5824">
        <v>11696</v>
      </c>
      <c r="B5824" t="s">
        <v>24</v>
      </c>
      <c r="C5824" t="s">
        <v>13</v>
      </c>
      <c r="D5824" s="3">
        <v>331.46300500173101</v>
      </c>
      <c r="E5824">
        <v>27</v>
      </c>
      <c r="F5824" s="5" t="str">
        <f t="shared" si="364"/>
        <v>Young Adult</v>
      </c>
      <c r="G5824" t="s">
        <v>9019</v>
      </c>
      <c r="H5824">
        <v>3</v>
      </c>
      <c r="I5824" t="str">
        <f t="shared" si="361"/>
        <v>Occasional Buyer</v>
      </c>
      <c r="J5824">
        <v>3</v>
      </c>
      <c r="K5824" t="str">
        <f t="shared" si="362"/>
        <v>Neutral</v>
      </c>
      <c r="L5824">
        <v>0</v>
      </c>
      <c r="M5824" t="str">
        <f t="shared" si="363"/>
        <v>No Intent</v>
      </c>
    </row>
    <row r="5825" spans="1:13">
      <c r="A5825">
        <v>11697</v>
      </c>
      <c r="B5825" t="s">
        <v>31</v>
      </c>
      <c r="C5825" t="s">
        <v>13</v>
      </c>
      <c r="D5825" s="3">
        <v>2710.7159718153098</v>
      </c>
      <c r="E5825">
        <v>57</v>
      </c>
      <c r="F5825" s="5" t="str">
        <f t="shared" si="364"/>
        <v>Mature Adult</v>
      </c>
      <c r="G5825" t="s">
        <v>9020</v>
      </c>
      <c r="H5825">
        <v>8</v>
      </c>
      <c r="I5825" t="str">
        <f t="shared" si="361"/>
        <v>Frequent Buyer</v>
      </c>
      <c r="J5825">
        <v>1</v>
      </c>
      <c r="K5825" t="str">
        <f t="shared" si="362"/>
        <v>Unsatisfied</v>
      </c>
      <c r="L5825">
        <v>1</v>
      </c>
      <c r="M5825" t="str">
        <f t="shared" si="363"/>
        <v>Intent to Purchase</v>
      </c>
    </row>
    <row r="5826" spans="1:13">
      <c r="A5826">
        <v>11698</v>
      </c>
      <c r="B5826" t="s">
        <v>15</v>
      </c>
      <c r="C5826" t="s">
        <v>18</v>
      </c>
      <c r="D5826" s="3">
        <v>1401.9211362697299</v>
      </c>
      <c r="E5826">
        <v>65</v>
      </c>
      <c r="F5826" s="5" t="str">
        <f t="shared" si="364"/>
        <v>Senior</v>
      </c>
      <c r="G5826" t="s">
        <v>9019</v>
      </c>
      <c r="H5826">
        <v>5</v>
      </c>
      <c r="I5826" t="str">
        <f t="shared" ref="I5826:I5889" si="365">IF(H5826=0, "No Purchases",
IF(H5826&lt;=1, "Rare Buyer",
IF(H5826&lt;=3, "Occasional Buyer",
IF(H5826&lt;=6, "Regular Buyer",
IF(H5826&lt;=12, "Frequent Buyer", "Very Frequent Buyer")))))</f>
        <v>Regular Buyer</v>
      </c>
      <c r="J5826">
        <v>3</v>
      </c>
      <c r="K5826" t="str">
        <f t="shared" ref="K5826:K5889" si="366">IF(J5826&lt;=2, "Unsatisfied",
IF(J5826=3, "Neutral",
IF(J5826&gt;=4, "Satisfied", "N/A")))</f>
        <v>Neutral</v>
      </c>
      <c r="L5826">
        <v>0</v>
      </c>
      <c r="M5826" t="str">
        <f t="shared" ref="M5826:M5889" si="367">IF(L5826=0, "No Intent", IF(L5826=1,"Intent to Purchase", "N/A"))</f>
        <v>No Intent</v>
      </c>
    </row>
    <row r="5827" spans="1:13">
      <c r="A5827">
        <v>11699</v>
      </c>
      <c r="B5827" t="s">
        <v>9</v>
      </c>
      <c r="C5827" t="s">
        <v>10</v>
      </c>
      <c r="D5827" s="3">
        <v>1814.19885837841</v>
      </c>
      <c r="E5827">
        <v>35</v>
      </c>
      <c r="F5827" s="5" t="str">
        <f t="shared" si="364"/>
        <v>Adult</v>
      </c>
      <c r="G5827" t="s">
        <v>9020</v>
      </c>
      <c r="H5827">
        <v>6</v>
      </c>
      <c r="I5827" t="str">
        <f t="shared" si="365"/>
        <v>Regular Buyer</v>
      </c>
      <c r="J5827">
        <v>1</v>
      </c>
      <c r="K5827" t="str">
        <f t="shared" si="366"/>
        <v>Unsatisfied</v>
      </c>
      <c r="L5827">
        <v>1</v>
      </c>
      <c r="M5827" t="str">
        <f t="shared" si="367"/>
        <v>Intent to Purchase</v>
      </c>
    </row>
    <row r="5828" spans="1:13">
      <c r="A5828">
        <v>11700</v>
      </c>
      <c r="B5828" t="s">
        <v>24</v>
      </c>
      <c r="C5828" t="s">
        <v>10</v>
      </c>
      <c r="D5828" s="3">
        <v>2710.9294475434899</v>
      </c>
      <c r="E5828">
        <v>34</v>
      </c>
      <c r="F5828" s="5" t="str">
        <f t="shared" si="364"/>
        <v>Adult</v>
      </c>
      <c r="G5828" t="s">
        <v>9019</v>
      </c>
      <c r="H5828">
        <v>12</v>
      </c>
      <c r="I5828" t="str">
        <f t="shared" si="365"/>
        <v>Frequent Buyer</v>
      </c>
      <c r="J5828">
        <v>2</v>
      </c>
      <c r="K5828" t="str">
        <f t="shared" si="366"/>
        <v>Unsatisfied</v>
      </c>
      <c r="L5828">
        <v>0</v>
      </c>
      <c r="M5828" t="str">
        <f t="shared" si="367"/>
        <v>No Intent</v>
      </c>
    </row>
    <row r="5829" spans="1:13">
      <c r="A5829">
        <v>11701</v>
      </c>
      <c r="B5829" t="s">
        <v>15</v>
      </c>
      <c r="C5829" t="s">
        <v>18</v>
      </c>
      <c r="D5829" s="3">
        <v>1417.59835932187</v>
      </c>
      <c r="E5829">
        <v>38</v>
      </c>
      <c r="F5829" s="5" t="str">
        <f t="shared" si="364"/>
        <v>Adult</v>
      </c>
      <c r="G5829" t="s">
        <v>9020</v>
      </c>
      <c r="H5829">
        <v>10</v>
      </c>
      <c r="I5829" t="str">
        <f t="shared" si="365"/>
        <v>Frequent Buyer</v>
      </c>
      <c r="J5829">
        <v>4</v>
      </c>
      <c r="K5829" t="str">
        <f t="shared" si="366"/>
        <v>Satisfied</v>
      </c>
      <c r="L5829">
        <v>1</v>
      </c>
      <c r="M5829" t="str">
        <f t="shared" si="367"/>
        <v>Intent to Purchase</v>
      </c>
    </row>
    <row r="5830" spans="1:13">
      <c r="A5830">
        <v>11702</v>
      </c>
      <c r="B5830" t="s">
        <v>9</v>
      </c>
      <c r="C5830" t="s">
        <v>22</v>
      </c>
      <c r="D5830" s="3">
        <v>335.460994923653</v>
      </c>
      <c r="E5830">
        <v>43</v>
      </c>
      <c r="F5830" s="5" t="str">
        <f t="shared" si="364"/>
        <v>Middle aged</v>
      </c>
      <c r="G5830" t="s">
        <v>9019</v>
      </c>
      <c r="H5830">
        <v>12</v>
      </c>
      <c r="I5830" t="str">
        <f t="shared" si="365"/>
        <v>Frequent Buyer</v>
      </c>
      <c r="J5830">
        <v>5</v>
      </c>
      <c r="K5830" t="str">
        <f t="shared" si="366"/>
        <v>Satisfied</v>
      </c>
      <c r="L5830">
        <v>1</v>
      </c>
      <c r="M5830" t="str">
        <f t="shared" si="367"/>
        <v>Intent to Purchase</v>
      </c>
    </row>
    <row r="5831" spans="1:13">
      <c r="A5831">
        <v>11703</v>
      </c>
      <c r="B5831" t="s">
        <v>12</v>
      </c>
      <c r="C5831" t="s">
        <v>13</v>
      </c>
      <c r="D5831" s="3">
        <v>2895.9516771291201</v>
      </c>
      <c r="E5831">
        <v>61</v>
      </c>
      <c r="F5831" s="5" t="str">
        <f t="shared" si="364"/>
        <v>Senior</v>
      </c>
      <c r="G5831" t="s">
        <v>9020</v>
      </c>
      <c r="H5831">
        <v>6</v>
      </c>
      <c r="I5831" t="str">
        <f t="shared" si="365"/>
        <v>Regular Buyer</v>
      </c>
      <c r="J5831">
        <v>4</v>
      </c>
      <c r="K5831" t="str">
        <f t="shared" si="366"/>
        <v>Satisfied</v>
      </c>
      <c r="L5831">
        <v>1</v>
      </c>
      <c r="M5831" t="str">
        <f t="shared" si="367"/>
        <v>Intent to Purchase</v>
      </c>
    </row>
    <row r="5832" spans="1:13">
      <c r="A5832">
        <v>11704</v>
      </c>
      <c r="B5832" t="s">
        <v>31</v>
      </c>
      <c r="C5832" t="s">
        <v>18</v>
      </c>
      <c r="D5832" s="3">
        <v>1070.7852974925099</v>
      </c>
      <c r="E5832">
        <v>55</v>
      </c>
      <c r="F5832" s="5" t="str">
        <f t="shared" si="364"/>
        <v>Mature Adult</v>
      </c>
      <c r="G5832" t="s">
        <v>9019</v>
      </c>
      <c r="H5832">
        <v>12</v>
      </c>
      <c r="I5832" t="str">
        <f t="shared" si="365"/>
        <v>Frequent Buyer</v>
      </c>
      <c r="J5832">
        <v>1</v>
      </c>
      <c r="K5832" t="str">
        <f t="shared" si="366"/>
        <v>Unsatisfied</v>
      </c>
      <c r="L5832">
        <v>0</v>
      </c>
      <c r="M5832" t="str">
        <f t="shared" si="367"/>
        <v>No Intent</v>
      </c>
    </row>
    <row r="5833" spans="1:13">
      <c r="A5833">
        <v>11705</v>
      </c>
      <c r="B5833" t="s">
        <v>31</v>
      </c>
      <c r="C5833" t="s">
        <v>13</v>
      </c>
      <c r="D5833" s="3">
        <v>825.49149760848195</v>
      </c>
      <c r="E5833">
        <v>47</v>
      </c>
      <c r="F5833" s="5" t="str">
        <f t="shared" si="364"/>
        <v>Middle aged</v>
      </c>
      <c r="G5833" t="s">
        <v>9020</v>
      </c>
      <c r="H5833">
        <v>7</v>
      </c>
      <c r="I5833" t="str">
        <f t="shared" si="365"/>
        <v>Frequent Buyer</v>
      </c>
      <c r="J5833">
        <v>1</v>
      </c>
      <c r="K5833" t="str">
        <f t="shared" si="366"/>
        <v>Unsatisfied</v>
      </c>
      <c r="L5833">
        <v>1</v>
      </c>
      <c r="M5833" t="str">
        <f t="shared" si="367"/>
        <v>Intent to Purchase</v>
      </c>
    </row>
    <row r="5834" spans="1:13">
      <c r="A5834">
        <v>11706</v>
      </c>
      <c r="B5834" t="s">
        <v>9</v>
      </c>
      <c r="C5834" t="s">
        <v>18</v>
      </c>
      <c r="D5834" s="3">
        <v>2083.2218163726402</v>
      </c>
      <c r="E5834">
        <v>66</v>
      </c>
      <c r="F5834" s="5" t="str">
        <f t="shared" si="364"/>
        <v>Senior</v>
      </c>
      <c r="G5834" t="s">
        <v>9020</v>
      </c>
      <c r="H5834">
        <v>8</v>
      </c>
      <c r="I5834" t="str">
        <f t="shared" si="365"/>
        <v>Frequent Buyer</v>
      </c>
      <c r="J5834">
        <v>2</v>
      </c>
      <c r="K5834" t="str">
        <f t="shared" si="366"/>
        <v>Unsatisfied</v>
      </c>
      <c r="L5834">
        <v>1</v>
      </c>
      <c r="M5834" t="str">
        <f t="shared" si="367"/>
        <v>Intent to Purchase</v>
      </c>
    </row>
    <row r="5835" spans="1:13">
      <c r="A5835">
        <v>11707</v>
      </c>
      <c r="B5835" t="s">
        <v>31</v>
      </c>
      <c r="C5835" t="s">
        <v>13</v>
      </c>
      <c r="D5835" s="3">
        <v>1410.81440069112</v>
      </c>
      <c r="E5835">
        <v>45</v>
      </c>
      <c r="F5835" s="5" t="str">
        <f t="shared" si="364"/>
        <v>Middle aged</v>
      </c>
      <c r="G5835" t="s">
        <v>9020</v>
      </c>
      <c r="H5835">
        <v>17</v>
      </c>
      <c r="I5835" t="str">
        <f t="shared" si="365"/>
        <v>Very Frequent Buyer</v>
      </c>
      <c r="J5835">
        <v>3</v>
      </c>
      <c r="K5835" t="str">
        <f t="shared" si="366"/>
        <v>Neutral</v>
      </c>
      <c r="L5835">
        <v>1</v>
      </c>
      <c r="M5835" t="str">
        <f t="shared" si="367"/>
        <v>Intent to Purchase</v>
      </c>
    </row>
    <row r="5836" spans="1:13">
      <c r="A5836">
        <v>11708</v>
      </c>
      <c r="B5836" t="s">
        <v>15</v>
      </c>
      <c r="C5836" t="s">
        <v>22</v>
      </c>
      <c r="D5836" s="3">
        <v>1065.0288444488299</v>
      </c>
      <c r="E5836">
        <v>51</v>
      </c>
      <c r="F5836" s="5" t="str">
        <f t="shared" si="364"/>
        <v>Mature Adult</v>
      </c>
      <c r="G5836" t="s">
        <v>9020</v>
      </c>
      <c r="H5836">
        <v>10</v>
      </c>
      <c r="I5836" t="str">
        <f t="shared" si="365"/>
        <v>Frequent Buyer</v>
      </c>
      <c r="J5836">
        <v>5</v>
      </c>
      <c r="K5836" t="str">
        <f t="shared" si="366"/>
        <v>Satisfied</v>
      </c>
      <c r="L5836">
        <v>1</v>
      </c>
      <c r="M5836" t="str">
        <f t="shared" si="367"/>
        <v>Intent to Purchase</v>
      </c>
    </row>
    <row r="5837" spans="1:13">
      <c r="A5837">
        <v>11709</v>
      </c>
      <c r="B5837" t="s">
        <v>12</v>
      </c>
      <c r="C5837" t="s">
        <v>13</v>
      </c>
      <c r="D5837" s="3">
        <v>2918.2035349726102</v>
      </c>
      <c r="E5837">
        <v>66</v>
      </c>
      <c r="F5837" s="5" t="str">
        <f t="shared" si="364"/>
        <v>Senior</v>
      </c>
      <c r="G5837" t="s">
        <v>9020</v>
      </c>
      <c r="H5837">
        <v>19</v>
      </c>
      <c r="I5837" t="str">
        <f t="shared" si="365"/>
        <v>Very Frequent Buyer</v>
      </c>
      <c r="J5837">
        <v>1</v>
      </c>
      <c r="K5837" t="str">
        <f t="shared" si="366"/>
        <v>Unsatisfied</v>
      </c>
      <c r="L5837">
        <v>1</v>
      </c>
      <c r="M5837" t="str">
        <f t="shared" si="367"/>
        <v>Intent to Purchase</v>
      </c>
    </row>
    <row r="5838" spans="1:13">
      <c r="A5838">
        <v>11710</v>
      </c>
      <c r="B5838" t="s">
        <v>24</v>
      </c>
      <c r="C5838" t="s">
        <v>28</v>
      </c>
      <c r="D5838" s="3">
        <v>2726.6302811471</v>
      </c>
      <c r="E5838">
        <v>61</v>
      </c>
      <c r="F5838" s="5" t="str">
        <f t="shared" si="364"/>
        <v>Senior</v>
      </c>
      <c r="G5838" t="s">
        <v>9019</v>
      </c>
      <c r="H5838">
        <v>2</v>
      </c>
      <c r="I5838" t="str">
        <f t="shared" si="365"/>
        <v>Occasional Buyer</v>
      </c>
      <c r="J5838">
        <v>2</v>
      </c>
      <c r="K5838" t="str">
        <f t="shared" si="366"/>
        <v>Unsatisfied</v>
      </c>
      <c r="L5838">
        <v>0</v>
      </c>
      <c r="M5838" t="str">
        <f t="shared" si="367"/>
        <v>No Intent</v>
      </c>
    </row>
    <row r="5839" spans="1:13">
      <c r="A5839">
        <v>11711</v>
      </c>
      <c r="B5839" t="s">
        <v>12</v>
      </c>
      <c r="C5839" t="s">
        <v>13</v>
      </c>
      <c r="D5839" s="3">
        <v>2273.8871730910701</v>
      </c>
      <c r="E5839">
        <v>60</v>
      </c>
      <c r="F5839" s="5" t="str">
        <f t="shared" si="364"/>
        <v>Senior</v>
      </c>
      <c r="G5839" t="s">
        <v>9019</v>
      </c>
      <c r="H5839">
        <v>8</v>
      </c>
      <c r="I5839" t="str">
        <f t="shared" si="365"/>
        <v>Frequent Buyer</v>
      </c>
      <c r="J5839">
        <v>3</v>
      </c>
      <c r="K5839" t="str">
        <f t="shared" si="366"/>
        <v>Neutral</v>
      </c>
      <c r="L5839">
        <v>0</v>
      </c>
      <c r="M5839" t="str">
        <f t="shared" si="367"/>
        <v>No Intent</v>
      </c>
    </row>
    <row r="5840" spans="1:13">
      <c r="A5840">
        <v>11712</v>
      </c>
      <c r="B5840" t="s">
        <v>24</v>
      </c>
      <c r="C5840" t="s">
        <v>22</v>
      </c>
      <c r="D5840" s="3">
        <v>2337.26291535473</v>
      </c>
      <c r="E5840">
        <v>19</v>
      </c>
      <c r="F5840" s="5" t="str">
        <f t="shared" si="364"/>
        <v>Adolescent</v>
      </c>
      <c r="G5840" t="s">
        <v>9020</v>
      </c>
      <c r="H5840">
        <v>1</v>
      </c>
      <c r="I5840" t="str">
        <f t="shared" si="365"/>
        <v>Rare Buyer</v>
      </c>
      <c r="J5840">
        <v>2</v>
      </c>
      <c r="K5840" t="str">
        <f t="shared" si="366"/>
        <v>Unsatisfied</v>
      </c>
      <c r="L5840">
        <v>0</v>
      </c>
      <c r="M5840" t="str">
        <f t="shared" si="367"/>
        <v>No Intent</v>
      </c>
    </row>
    <row r="5841" spans="1:13">
      <c r="A5841">
        <v>11713</v>
      </c>
      <c r="B5841" t="s">
        <v>31</v>
      </c>
      <c r="C5841" t="s">
        <v>22</v>
      </c>
      <c r="D5841" s="3">
        <v>2395.96559290813</v>
      </c>
      <c r="E5841">
        <v>21</v>
      </c>
      <c r="F5841" s="5" t="str">
        <f t="shared" si="364"/>
        <v>Young Adult</v>
      </c>
      <c r="G5841" t="s">
        <v>9019</v>
      </c>
      <c r="H5841">
        <v>4</v>
      </c>
      <c r="I5841" t="str">
        <f t="shared" si="365"/>
        <v>Regular Buyer</v>
      </c>
      <c r="J5841">
        <v>4</v>
      </c>
      <c r="K5841" t="str">
        <f t="shared" si="366"/>
        <v>Satisfied</v>
      </c>
      <c r="L5841">
        <v>0</v>
      </c>
      <c r="M5841" t="str">
        <f t="shared" si="367"/>
        <v>No Intent</v>
      </c>
    </row>
    <row r="5842" spans="1:13">
      <c r="A5842">
        <v>11714</v>
      </c>
      <c r="B5842" t="s">
        <v>31</v>
      </c>
      <c r="C5842" t="s">
        <v>22</v>
      </c>
      <c r="D5842" s="3">
        <v>1347.5139012919999</v>
      </c>
      <c r="E5842">
        <v>34</v>
      </c>
      <c r="F5842" s="5" t="str">
        <f t="shared" si="364"/>
        <v>Adult</v>
      </c>
      <c r="G5842" t="s">
        <v>9020</v>
      </c>
      <c r="H5842">
        <v>18</v>
      </c>
      <c r="I5842" t="str">
        <f t="shared" si="365"/>
        <v>Very Frequent Buyer</v>
      </c>
      <c r="J5842">
        <v>2</v>
      </c>
      <c r="K5842" t="str">
        <f t="shared" si="366"/>
        <v>Unsatisfied</v>
      </c>
      <c r="L5842">
        <v>1</v>
      </c>
      <c r="M5842" t="str">
        <f t="shared" si="367"/>
        <v>Intent to Purchase</v>
      </c>
    </row>
    <row r="5843" spans="1:13">
      <c r="A5843">
        <v>11715</v>
      </c>
      <c r="B5843" t="s">
        <v>31</v>
      </c>
      <c r="C5843" t="s">
        <v>10</v>
      </c>
      <c r="D5843" s="3">
        <v>2231.6439080281302</v>
      </c>
      <c r="E5843">
        <v>50</v>
      </c>
      <c r="F5843" s="5" t="str">
        <f t="shared" si="364"/>
        <v>Mature Adult</v>
      </c>
      <c r="G5843" t="s">
        <v>9020</v>
      </c>
      <c r="H5843">
        <v>3</v>
      </c>
      <c r="I5843" t="str">
        <f t="shared" si="365"/>
        <v>Occasional Buyer</v>
      </c>
      <c r="J5843">
        <v>3</v>
      </c>
      <c r="K5843" t="str">
        <f t="shared" si="366"/>
        <v>Neutral</v>
      </c>
      <c r="L5843">
        <v>1</v>
      </c>
      <c r="M5843" t="str">
        <f t="shared" si="367"/>
        <v>Intent to Purchase</v>
      </c>
    </row>
    <row r="5844" spans="1:13">
      <c r="A5844">
        <v>11716</v>
      </c>
      <c r="B5844" t="s">
        <v>15</v>
      </c>
      <c r="C5844" t="s">
        <v>22</v>
      </c>
      <c r="D5844" s="3">
        <v>675.00708695482899</v>
      </c>
      <c r="E5844">
        <v>28</v>
      </c>
      <c r="F5844" s="5" t="str">
        <f t="shared" si="364"/>
        <v>Young Adult</v>
      </c>
      <c r="G5844" t="s">
        <v>9019</v>
      </c>
      <c r="H5844">
        <v>3</v>
      </c>
      <c r="I5844" t="str">
        <f t="shared" si="365"/>
        <v>Occasional Buyer</v>
      </c>
      <c r="J5844">
        <v>4</v>
      </c>
      <c r="K5844" t="str">
        <f t="shared" si="366"/>
        <v>Satisfied</v>
      </c>
      <c r="L5844">
        <v>0</v>
      </c>
      <c r="M5844" t="str">
        <f t="shared" si="367"/>
        <v>No Intent</v>
      </c>
    </row>
    <row r="5845" spans="1:13">
      <c r="A5845">
        <v>11717</v>
      </c>
      <c r="B5845" t="s">
        <v>12</v>
      </c>
      <c r="C5845" t="s">
        <v>22</v>
      </c>
      <c r="D5845" s="3">
        <v>371.50513998110398</v>
      </c>
      <c r="E5845">
        <v>26</v>
      </c>
      <c r="F5845" s="5" t="str">
        <f t="shared" si="364"/>
        <v>Young Adult</v>
      </c>
      <c r="G5845" t="s">
        <v>9020</v>
      </c>
      <c r="H5845">
        <v>19</v>
      </c>
      <c r="I5845" t="str">
        <f t="shared" si="365"/>
        <v>Very Frequent Buyer</v>
      </c>
      <c r="J5845">
        <v>4</v>
      </c>
      <c r="K5845" t="str">
        <f t="shared" si="366"/>
        <v>Satisfied</v>
      </c>
      <c r="L5845">
        <v>1</v>
      </c>
      <c r="M5845" t="str">
        <f t="shared" si="367"/>
        <v>Intent to Purchase</v>
      </c>
    </row>
    <row r="5846" spans="1:13">
      <c r="A5846">
        <v>11718</v>
      </c>
      <c r="B5846" t="s">
        <v>9</v>
      </c>
      <c r="C5846" t="s">
        <v>22</v>
      </c>
      <c r="D5846" s="3">
        <v>1819.43114576073</v>
      </c>
      <c r="E5846">
        <v>37</v>
      </c>
      <c r="F5846" s="5" t="str">
        <f t="shared" si="364"/>
        <v>Adult</v>
      </c>
      <c r="G5846" t="s">
        <v>9020</v>
      </c>
      <c r="H5846">
        <v>19</v>
      </c>
      <c r="I5846" t="str">
        <f t="shared" si="365"/>
        <v>Very Frequent Buyer</v>
      </c>
      <c r="J5846">
        <v>3</v>
      </c>
      <c r="K5846" t="str">
        <f t="shared" si="366"/>
        <v>Neutral</v>
      </c>
      <c r="L5846">
        <v>1</v>
      </c>
      <c r="M5846" t="str">
        <f t="shared" si="367"/>
        <v>Intent to Purchase</v>
      </c>
    </row>
    <row r="5847" spans="1:13">
      <c r="A5847">
        <v>11719</v>
      </c>
      <c r="B5847" t="s">
        <v>9</v>
      </c>
      <c r="C5847" t="s">
        <v>22</v>
      </c>
      <c r="D5847" s="3">
        <v>1818.0697783803</v>
      </c>
      <c r="E5847">
        <v>41</v>
      </c>
      <c r="F5847" s="5" t="str">
        <f t="shared" si="364"/>
        <v>Middle aged</v>
      </c>
      <c r="G5847" t="s">
        <v>9019</v>
      </c>
      <c r="H5847">
        <v>2</v>
      </c>
      <c r="I5847" t="str">
        <f t="shared" si="365"/>
        <v>Occasional Buyer</v>
      </c>
      <c r="J5847">
        <v>5</v>
      </c>
      <c r="K5847" t="str">
        <f t="shared" si="366"/>
        <v>Satisfied</v>
      </c>
      <c r="L5847">
        <v>1</v>
      </c>
      <c r="M5847" t="str">
        <f t="shared" si="367"/>
        <v>Intent to Purchase</v>
      </c>
    </row>
    <row r="5848" spans="1:13">
      <c r="A5848">
        <v>11720</v>
      </c>
      <c r="B5848" t="s">
        <v>12</v>
      </c>
      <c r="C5848" t="s">
        <v>22</v>
      </c>
      <c r="D5848" s="3">
        <v>1000.85393526384</v>
      </c>
      <c r="E5848">
        <v>37</v>
      </c>
      <c r="F5848" s="5" t="str">
        <f t="shared" si="364"/>
        <v>Adult</v>
      </c>
      <c r="G5848" t="s">
        <v>9020</v>
      </c>
      <c r="H5848">
        <v>1</v>
      </c>
      <c r="I5848" t="str">
        <f t="shared" si="365"/>
        <v>Rare Buyer</v>
      </c>
      <c r="J5848">
        <v>4</v>
      </c>
      <c r="K5848" t="str">
        <f t="shared" si="366"/>
        <v>Satisfied</v>
      </c>
      <c r="L5848">
        <v>1</v>
      </c>
      <c r="M5848" t="str">
        <f t="shared" si="367"/>
        <v>Intent to Purchase</v>
      </c>
    </row>
    <row r="5849" spans="1:13">
      <c r="A5849">
        <v>11721</v>
      </c>
      <c r="B5849" t="s">
        <v>9</v>
      </c>
      <c r="C5849" t="s">
        <v>22</v>
      </c>
      <c r="D5849" s="3">
        <v>1973.52859698717</v>
      </c>
      <c r="E5849">
        <v>26</v>
      </c>
      <c r="F5849" s="5" t="str">
        <f t="shared" si="364"/>
        <v>Young Adult</v>
      </c>
      <c r="G5849" t="s">
        <v>9020</v>
      </c>
      <c r="H5849">
        <v>16</v>
      </c>
      <c r="I5849" t="str">
        <f t="shared" si="365"/>
        <v>Very Frequent Buyer</v>
      </c>
      <c r="J5849">
        <v>4</v>
      </c>
      <c r="K5849" t="str">
        <f t="shared" si="366"/>
        <v>Satisfied</v>
      </c>
      <c r="L5849">
        <v>1</v>
      </c>
      <c r="M5849" t="str">
        <f t="shared" si="367"/>
        <v>Intent to Purchase</v>
      </c>
    </row>
    <row r="5850" spans="1:13">
      <c r="A5850">
        <v>11722</v>
      </c>
      <c r="B5850" t="s">
        <v>15</v>
      </c>
      <c r="C5850" t="s">
        <v>22</v>
      </c>
      <c r="D5850" s="3">
        <v>1524.1952101347199</v>
      </c>
      <c r="E5850">
        <v>43</v>
      </c>
      <c r="F5850" s="5" t="str">
        <f t="shared" si="364"/>
        <v>Middle aged</v>
      </c>
      <c r="G5850" t="s">
        <v>9020</v>
      </c>
      <c r="H5850">
        <v>8</v>
      </c>
      <c r="I5850" t="str">
        <f t="shared" si="365"/>
        <v>Frequent Buyer</v>
      </c>
      <c r="J5850">
        <v>2</v>
      </c>
      <c r="K5850" t="str">
        <f t="shared" si="366"/>
        <v>Unsatisfied</v>
      </c>
      <c r="L5850">
        <v>1</v>
      </c>
      <c r="M5850" t="str">
        <f t="shared" si="367"/>
        <v>Intent to Purchase</v>
      </c>
    </row>
    <row r="5851" spans="1:13">
      <c r="A5851">
        <v>11723</v>
      </c>
      <c r="B5851" t="s">
        <v>24</v>
      </c>
      <c r="C5851" t="s">
        <v>28</v>
      </c>
      <c r="D5851" s="3">
        <v>1823.9375437486101</v>
      </c>
      <c r="E5851">
        <v>41</v>
      </c>
      <c r="F5851" s="5" t="str">
        <f t="shared" si="364"/>
        <v>Middle aged</v>
      </c>
      <c r="G5851" t="s">
        <v>9019</v>
      </c>
      <c r="H5851">
        <v>10</v>
      </c>
      <c r="I5851" t="str">
        <f t="shared" si="365"/>
        <v>Frequent Buyer</v>
      </c>
      <c r="J5851">
        <v>5</v>
      </c>
      <c r="K5851" t="str">
        <f t="shared" si="366"/>
        <v>Satisfied</v>
      </c>
      <c r="L5851">
        <v>1</v>
      </c>
      <c r="M5851" t="str">
        <f t="shared" si="367"/>
        <v>Intent to Purchase</v>
      </c>
    </row>
    <row r="5852" spans="1:13">
      <c r="A5852">
        <v>11724</v>
      </c>
      <c r="B5852" t="s">
        <v>15</v>
      </c>
      <c r="C5852" t="s">
        <v>13</v>
      </c>
      <c r="D5852" s="3">
        <v>1019.50817407394</v>
      </c>
      <c r="E5852">
        <v>30</v>
      </c>
      <c r="F5852" s="5" t="str">
        <f t="shared" si="364"/>
        <v>Adult</v>
      </c>
      <c r="G5852" t="s">
        <v>9019</v>
      </c>
      <c r="H5852">
        <v>8</v>
      </c>
      <c r="I5852" t="str">
        <f t="shared" si="365"/>
        <v>Frequent Buyer</v>
      </c>
      <c r="J5852">
        <v>3</v>
      </c>
      <c r="K5852" t="str">
        <f t="shared" si="366"/>
        <v>Neutral</v>
      </c>
      <c r="L5852">
        <v>0</v>
      </c>
      <c r="M5852" t="str">
        <f t="shared" si="367"/>
        <v>No Intent</v>
      </c>
    </row>
    <row r="5853" spans="1:13">
      <c r="A5853">
        <v>11725</v>
      </c>
      <c r="B5853" t="s">
        <v>12</v>
      </c>
      <c r="C5853" t="s">
        <v>18</v>
      </c>
      <c r="D5853" s="3">
        <v>1630.7968073663701</v>
      </c>
      <c r="E5853">
        <v>65</v>
      </c>
      <c r="F5853" s="5" t="str">
        <f t="shared" si="364"/>
        <v>Senior</v>
      </c>
      <c r="G5853" t="s">
        <v>9019</v>
      </c>
      <c r="H5853">
        <v>1</v>
      </c>
      <c r="I5853" t="str">
        <f t="shared" si="365"/>
        <v>Rare Buyer</v>
      </c>
      <c r="J5853">
        <v>5</v>
      </c>
      <c r="K5853" t="str">
        <f t="shared" si="366"/>
        <v>Satisfied</v>
      </c>
      <c r="L5853">
        <v>1</v>
      </c>
      <c r="M5853" t="str">
        <f t="shared" si="367"/>
        <v>Intent to Purchase</v>
      </c>
    </row>
    <row r="5854" spans="1:13">
      <c r="A5854">
        <v>11726</v>
      </c>
      <c r="B5854" t="s">
        <v>9</v>
      </c>
      <c r="C5854" t="s">
        <v>22</v>
      </c>
      <c r="D5854" s="3">
        <v>222.41148014005901</v>
      </c>
      <c r="E5854">
        <v>37</v>
      </c>
      <c r="F5854" s="5" t="str">
        <f t="shared" si="364"/>
        <v>Adult</v>
      </c>
      <c r="G5854" t="s">
        <v>9020</v>
      </c>
      <c r="H5854">
        <v>4</v>
      </c>
      <c r="I5854" t="str">
        <f t="shared" si="365"/>
        <v>Regular Buyer</v>
      </c>
      <c r="J5854">
        <v>4</v>
      </c>
      <c r="K5854" t="str">
        <f t="shared" si="366"/>
        <v>Satisfied</v>
      </c>
      <c r="L5854">
        <v>1</v>
      </c>
      <c r="M5854" t="str">
        <f t="shared" si="367"/>
        <v>Intent to Purchase</v>
      </c>
    </row>
    <row r="5855" spans="1:13">
      <c r="A5855">
        <v>11727</v>
      </c>
      <c r="B5855" t="s">
        <v>24</v>
      </c>
      <c r="C5855" t="s">
        <v>10</v>
      </c>
      <c r="D5855" s="3">
        <v>2742.4171938396598</v>
      </c>
      <c r="E5855">
        <v>46</v>
      </c>
      <c r="F5855" s="5" t="str">
        <f t="shared" si="364"/>
        <v>Middle aged</v>
      </c>
      <c r="G5855" t="s">
        <v>9020</v>
      </c>
      <c r="H5855">
        <v>9</v>
      </c>
      <c r="I5855" t="str">
        <f t="shared" si="365"/>
        <v>Frequent Buyer</v>
      </c>
      <c r="J5855">
        <v>1</v>
      </c>
      <c r="K5855" t="str">
        <f t="shared" si="366"/>
        <v>Unsatisfied</v>
      </c>
      <c r="L5855">
        <v>1</v>
      </c>
      <c r="M5855" t="str">
        <f t="shared" si="367"/>
        <v>Intent to Purchase</v>
      </c>
    </row>
    <row r="5856" spans="1:13">
      <c r="A5856">
        <v>11728</v>
      </c>
      <c r="B5856" t="s">
        <v>15</v>
      </c>
      <c r="C5856" t="s">
        <v>28</v>
      </c>
      <c r="D5856" s="3">
        <v>1486.1024120821701</v>
      </c>
      <c r="E5856">
        <v>31</v>
      </c>
      <c r="F5856" s="5" t="str">
        <f t="shared" si="364"/>
        <v>Adult</v>
      </c>
      <c r="G5856" t="s">
        <v>9020</v>
      </c>
      <c r="H5856">
        <v>19</v>
      </c>
      <c r="I5856" t="str">
        <f t="shared" si="365"/>
        <v>Very Frequent Buyer</v>
      </c>
      <c r="J5856">
        <v>1</v>
      </c>
      <c r="K5856" t="str">
        <f t="shared" si="366"/>
        <v>Unsatisfied</v>
      </c>
      <c r="L5856">
        <v>1</v>
      </c>
      <c r="M5856" t="str">
        <f t="shared" si="367"/>
        <v>Intent to Purchase</v>
      </c>
    </row>
    <row r="5857" spans="1:13">
      <c r="A5857">
        <v>11729</v>
      </c>
      <c r="B5857" t="s">
        <v>24</v>
      </c>
      <c r="C5857" t="s">
        <v>22</v>
      </c>
      <c r="D5857" s="3">
        <v>1819.0507526086101</v>
      </c>
      <c r="E5857">
        <v>19</v>
      </c>
      <c r="F5857" s="5" t="str">
        <f t="shared" si="364"/>
        <v>Adolescent</v>
      </c>
      <c r="G5857" t="s">
        <v>9020</v>
      </c>
      <c r="H5857">
        <v>13</v>
      </c>
      <c r="I5857" t="str">
        <f t="shared" si="365"/>
        <v>Very Frequent Buyer</v>
      </c>
      <c r="J5857">
        <v>4</v>
      </c>
      <c r="K5857" t="str">
        <f t="shared" si="366"/>
        <v>Satisfied</v>
      </c>
      <c r="L5857">
        <v>1</v>
      </c>
      <c r="M5857" t="str">
        <f t="shared" si="367"/>
        <v>Intent to Purchase</v>
      </c>
    </row>
    <row r="5858" spans="1:13">
      <c r="A5858">
        <v>11730</v>
      </c>
      <c r="B5858" t="s">
        <v>9</v>
      </c>
      <c r="C5858" t="s">
        <v>28</v>
      </c>
      <c r="D5858" s="3">
        <v>334.37414124508803</v>
      </c>
      <c r="E5858">
        <v>50</v>
      </c>
      <c r="F5858" s="5" t="str">
        <f t="shared" si="364"/>
        <v>Mature Adult</v>
      </c>
      <c r="G5858" t="s">
        <v>9020</v>
      </c>
      <c r="H5858">
        <v>2</v>
      </c>
      <c r="I5858" t="str">
        <f t="shared" si="365"/>
        <v>Occasional Buyer</v>
      </c>
      <c r="J5858">
        <v>3</v>
      </c>
      <c r="K5858" t="str">
        <f t="shared" si="366"/>
        <v>Neutral</v>
      </c>
      <c r="L5858">
        <v>1</v>
      </c>
      <c r="M5858" t="str">
        <f t="shared" si="367"/>
        <v>Intent to Purchase</v>
      </c>
    </row>
    <row r="5859" spans="1:13">
      <c r="A5859">
        <v>11731</v>
      </c>
      <c r="B5859" t="s">
        <v>12</v>
      </c>
      <c r="C5859" t="s">
        <v>18</v>
      </c>
      <c r="D5859" s="3">
        <v>1067.3636432840799</v>
      </c>
      <c r="E5859">
        <v>43</v>
      </c>
      <c r="F5859" s="5" t="str">
        <f t="shared" si="364"/>
        <v>Middle aged</v>
      </c>
      <c r="G5859" t="s">
        <v>9020</v>
      </c>
      <c r="H5859">
        <v>5</v>
      </c>
      <c r="I5859" t="str">
        <f t="shared" si="365"/>
        <v>Regular Buyer</v>
      </c>
      <c r="J5859">
        <v>1</v>
      </c>
      <c r="K5859" t="str">
        <f t="shared" si="366"/>
        <v>Unsatisfied</v>
      </c>
      <c r="L5859">
        <v>1</v>
      </c>
      <c r="M5859" t="str">
        <f t="shared" si="367"/>
        <v>Intent to Purchase</v>
      </c>
    </row>
    <row r="5860" spans="1:13">
      <c r="A5860">
        <v>11732</v>
      </c>
      <c r="B5860" t="s">
        <v>15</v>
      </c>
      <c r="C5860" t="s">
        <v>28</v>
      </c>
      <c r="D5860" s="3">
        <v>2911.8621658451002</v>
      </c>
      <c r="E5860">
        <v>69</v>
      </c>
      <c r="F5860" s="5" t="str">
        <f t="shared" si="364"/>
        <v>Senior</v>
      </c>
      <c r="G5860" t="s">
        <v>9020</v>
      </c>
      <c r="H5860">
        <v>8</v>
      </c>
      <c r="I5860" t="str">
        <f t="shared" si="365"/>
        <v>Frequent Buyer</v>
      </c>
      <c r="J5860">
        <v>1</v>
      </c>
      <c r="K5860" t="str">
        <f t="shared" si="366"/>
        <v>Unsatisfied</v>
      </c>
      <c r="L5860">
        <v>1</v>
      </c>
      <c r="M5860" t="str">
        <f t="shared" si="367"/>
        <v>Intent to Purchase</v>
      </c>
    </row>
    <row r="5861" spans="1:13">
      <c r="A5861">
        <v>11733</v>
      </c>
      <c r="B5861" t="s">
        <v>12</v>
      </c>
      <c r="C5861" t="s">
        <v>13</v>
      </c>
      <c r="D5861" s="3">
        <v>2403.948039071</v>
      </c>
      <c r="E5861">
        <v>30</v>
      </c>
      <c r="F5861" s="5" t="str">
        <f t="shared" si="364"/>
        <v>Adult</v>
      </c>
      <c r="G5861" t="s">
        <v>9020</v>
      </c>
      <c r="H5861">
        <v>16</v>
      </c>
      <c r="I5861" t="str">
        <f t="shared" si="365"/>
        <v>Very Frequent Buyer</v>
      </c>
      <c r="J5861">
        <v>1</v>
      </c>
      <c r="K5861" t="str">
        <f t="shared" si="366"/>
        <v>Unsatisfied</v>
      </c>
      <c r="L5861">
        <v>0</v>
      </c>
      <c r="M5861" t="str">
        <f t="shared" si="367"/>
        <v>No Intent</v>
      </c>
    </row>
    <row r="5862" spans="1:13">
      <c r="A5862">
        <v>11734</v>
      </c>
      <c r="B5862" t="s">
        <v>31</v>
      </c>
      <c r="C5862" t="s">
        <v>22</v>
      </c>
      <c r="D5862" s="3">
        <v>1860.95265506449</v>
      </c>
      <c r="E5862">
        <v>41</v>
      </c>
      <c r="F5862" s="5" t="str">
        <f t="shared" si="364"/>
        <v>Middle aged</v>
      </c>
      <c r="G5862" t="s">
        <v>9020</v>
      </c>
      <c r="H5862">
        <v>18</v>
      </c>
      <c r="I5862" t="str">
        <f t="shared" si="365"/>
        <v>Very Frequent Buyer</v>
      </c>
      <c r="J5862">
        <v>4</v>
      </c>
      <c r="K5862" t="str">
        <f t="shared" si="366"/>
        <v>Satisfied</v>
      </c>
      <c r="L5862">
        <v>1</v>
      </c>
      <c r="M5862" t="str">
        <f t="shared" si="367"/>
        <v>Intent to Purchase</v>
      </c>
    </row>
    <row r="5863" spans="1:13">
      <c r="A5863">
        <v>11735</v>
      </c>
      <c r="B5863" t="s">
        <v>15</v>
      </c>
      <c r="C5863" t="s">
        <v>13</v>
      </c>
      <c r="D5863" s="3">
        <v>562.159617968362</v>
      </c>
      <c r="E5863">
        <v>62</v>
      </c>
      <c r="F5863" s="5" t="str">
        <f t="shared" si="364"/>
        <v>Senior</v>
      </c>
      <c r="G5863" t="s">
        <v>9020</v>
      </c>
      <c r="H5863">
        <v>15</v>
      </c>
      <c r="I5863" t="str">
        <f t="shared" si="365"/>
        <v>Very Frequent Buyer</v>
      </c>
      <c r="J5863">
        <v>1</v>
      </c>
      <c r="K5863" t="str">
        <f t="shared" si="366"/>
        <v>Unsatisfied</v>
      </c>
      <c r="L5863">
        <v>1</v>
      </c>
      <c r="M5863" t="str">
        <f t="shared" si="367"/>
        <v>Intent to Purchase</v>
      </c>
    </row>
    <row r="5864" spans="1:13">
      <c r="A5864">
        <v>11736</v>
      </c>
      <c r="B5864" t="s">
        <v>15</v>
      </c>
      <c r="C5864" t="s">
        <v>18</v>
      </c>
      <c r="D5864" s="3">
        <v>1218.97118352141</v>
      </c>
      <c r="E5864">
        <v>57</v>
      </c>
      <c r="F5864" s="5" t="str">
        <f t="shared" si="364"/>
        <v>Mature Adult</v>
      </c>
      <c r="G5864" t="s">
        <v>9019</v>
      </c>
      <c r="H5864">
        <v>8</v>
      </c>
      <c r="I5864" t="str">
        <f t="shared" si="365"/>
        <v>Frequent Buyer</v>
      </c>
      <c r="J5864">
        <v>2</v>
      </c>
      <c r="K5864" t="str">
        <f t="shared" si="366"/>
        <v>Unsatisfied</v>
      </c>
      <c r="L5864">
        <v>0</v>
      </c>
      <c r="M5864" t="str">
        <f t="shared" si="367"/>
        <v>No Intent</v>
      </c>
    </row>
    <row r="5865" spans="1:13">
      <c r="A5865">
        <v>11737</v>
      </c>
      <c r="B5865" t="s">
        <v>31</v>
      </c>
      <c r="C5865" t="s">
        <v>28</v>
      </c>
      <c r="D5865" s="3">
        <v>2709.6550566091</v>
      </c>
      <c r="E5865">
        <v>35</v>
      </c>
      <c r="F5865" s="5" t="str">
        <f t="shared" si="364"/>
        <v>Adult</v>
      </c>
      <c r="G5865" t="s">
        <v>9019</v>
      </c>
      <c r="H5865">
        <v>11</v>
      </c>
      <c r="I5865" t="str">
        <f t="shared" si="365"/>
        <v>Frequent Buyer</v>
      </c>
      <c r="J5865">
        <v>1</v>
      </c>
      <c r="K5865" t="str">
        <f t="shared" si="366"/>
        <v>Unsatisfied</v>
      </c>
      <c r="L5865">
        <v>0</v>
      </c>
      <c r="M5865" t="str">
        <f t="shared" si="367"/>
        <v>No Intent</v>
      </c>
    </row>
    <row r="5866" spans="1:13">
      <c r="A5866">
        <v>11738</v>
      </c>
      <c r="B5866" t="s">
        <v>9</v>
      </c>
      <c r="C5866" t="s">
        <v>18</v>
      </c>
      <c r="D5866" s="3">
        <v>1165.4593351091301</v>
      </c>
      <c r="E5866">
        <v>48</v>
      </c>
      <c r="F5866" s="5" t="str">
        <f t="shared" si="364"/>
        <v>Middle aged</v>
      </c>
      <c r="G5866" t="s">
        <v>9019</v>
      </c>
      <c r="H5866">
        <v>1</v>
      </c>
      <c r="I5866" t="str">
        <f t="shared" si="365"/>
        <v>Rare Buyer</v>
      </c>
      <c r="J5866">
        <v>5</v>
      </c>
      <c r="K5866" t="str">
        <f t="shared" si="366"/>
        <v>Satisfied</v>
      </c>
      <c r="L5866">
        <v>1</v>
      </c>
      <c r="M5866" t="str">
        <f t="shared" si="367"/>
        <v>Intent to Purchase</v>
      </c>
    </row>
    <row r="5867" spans="1:13">
      <c r="A5867">
        <v>11739</v>
      </c>
      <c r="B5867" t="s">
        <v>31</v>
      </c>
      <c r="C5867" t="s">
        <v>13</v>
      </c>
      <c r="D5867" s="3">
        <v>177.73085874476899</v>
      </c>
      <c r="E5867">
        <v>46</v>
      </c>
      <c r="F5867" s="5" t="str">
        <f t="shared" si="364"/>
        <v>Middle aged</v>
      </c>
      <c r="G5867" t="s">
        <v>9020</v>
      </c>
      <c r="H5867">
        <v>8</v>
      </c>
      <c r="I5867" t="str">
        <f t="shared" si="365"/>
        <v>Frequent Buyer</v>
      </c>
      <c r="J5867">
        <v>5</v>
      </c>
      <c r="K5867" t="str">
        <f t="shared" si="366"/>
        <v>Satisfied</v>
      </c>
      <c r="L5867">
        <v>1</v>
      </c>
      <c r="M5867" t="str">
        <f t="shared" si="367"/>
        <v>Intent to Purchase</v>
      </c>
    </row>
    <row r="5868" spans="1:13">
      <c r="A5868">
        <v>11740</v>
      </c>
      <c r="B5868" t="s">
        <v>15</v>
      </c>
      <c r="C5868" t="s">
        <v>13</v>
      </c>
      <c r="D5868" s="3">
        <v>753.009275214745</v>
      </c>
      <c r="E5868">
        <v>35</v>
      </c>
      <c r="F5868" s="5" t="str">
        <f t="shared" ref="F5868:F5931" si="368">IF(E5868&lt;20,"Adolescent",IF(E5868&lt;30,"Young Adult",IF(E5868&lt;40,"Adult",IF(E5868&lt;50,"Middle aged",IF(E5868&lt;60,"Mature Adult","Senior")))))</f>
        <v>Adult</v>
      </c>
      <c r="G5868" t="s">
        <v>9019</v>
      </c>
      <c r="H5868">
        <v>6</v>
      </c>
      <c r="I5868" t="str">
        <f t="shared" si="365"/>
        <v>Regular Buyer</v>
      </c>
      <c r="J5868">
        <v>5</v>
      </c>
      <c r="K5868" t="str">
        <f t="shared" si="366"/>
        <v>Satisfied</v>
      </c>
      <c r="L5868">
        <v>1</v>
      </c>
      <c r="M5868" t="str">
        <f t="shared" si="367"/>
        <v>Intent to Purchase</v>
      </c>
    </row>
    <row r="5869" spans="1:13">
      <c r="A5869">
        <v>11741</v>
      </c>
      <c r="B5869" t="s">
        <v>31</v>
      </c>
      <c r="C5869" t="s">
        <v>28</v>
      </c>
      <c r="D5869" s="3">
        <v>2991.1644113956199</v>
      </c>
      <c r="E5869">
        <v>58</v>
      </c>
      <c r="F5869" s="5" t="str">
        <f t="shared" si="368"/>
        <v>Mature Adult</v>
      </c>
      <c r="G5869" t="s">
        <v>9019</v>
      </c>
      <c r="H5869">
        <v>1</v>
      </c>
      <c r="I5869" t="str">
        <f t="shared" si="365"/>
        <v>Rare Buyer</v>
      </c>
      <c r="J5869">
        <v>3</v>
      </c>
      <c r="K5869" t="str">
        <f t="shared" si="366"/>
        <v>Neutral</v>
      </c>
      <c r="L5869">
        <v>0</v>
      </c>
      <c r="M5869" t="str">
        <f t="shared" si="367"/>
        <v>No Intent</v>
      </c>
    </row>
    <row r="5870" spans="1:13">
      <c r="A5870">
        <v>11742</v>
      </c>
      <c r="B5870" t="s">
        <v>31</v>
      </c>
      <c r="C5870" t="s">
        <v>13</v>
      </c>
      <c r="D5870" s="3">
        <v>2406.3849982516399</v>
      </c>
      <c r="E5870">
        <v>23</v>
      </c>
      <c r="F5870" s="5" t="str">
        <f t="shared" si="368"/>
        <v>Young Adult</v>
      </c>
      <c r="G5870" t="s">
        <v>9020</v>
      </c>
      <c r="H5870">
        <v>2</v>
      </c>
      <c r="I5870" t="str">
        <f t="shared" si="365"/>
        <v>Occasional Buyer</v>
      </c>
      <c r="J5870">
        <v>5</v>
      </c>
      <c r="K5870" t="str">
        <f t="shared" si="366"/>
        <v>Satisfied</v>
      </c>
      <c r="L5870">
        <v>1</v>
      </c>
      <c r="M5870" t="str">
        <f t="shared" si="367"/>
        <v>Intent to Purchase</v>
      </c>
    </row>
    <row r="5871" spans="1:13">
      <c r="A5871">
        <v>11743</v>
      </c>
      <c r="B5871" t="s">
        <v>12</v>
      </c>
      <c r="C5871" t="s">
        <v>13</v>
      </c>
      <c r="D5871" s="3">
        <v>1209.6693341688399</v>
      </c>
      <c r="E5871">
        <v>21</v>
      </c>
      <c r="F5871" s="5" t="str">
        <f t="shared" si="368"/>
        <v>Young Adult</v>
      </c>
      <c r="G5871" t="s">
        <v>9020</v>
      </c>
      <c r="H5871">
        <v>10</v>
      </c>
      <c r="I5871" t="str">
        <f t="shared" si="365"/>
        <v>Frequent Buyer</v>
      </c>
      <c r="J5871">
        <v>3</v>
      </c>
      <c r="K5871" t="str">
        <f t="shared" si="366"/>
        <v>Neutral</v>
      </c>
      <c r="L5871">
        <v>0</v>
      </c>
      <c r="M5871" t="str">
        <f t="shared" si="367"/>
        <v>No Intent</v>
      </c>
    </row>
    <row r="5872" spans="1:13">
      <c r="A5872">
        <v>11744</v>
      </c>
      <c r="B5872" t="s">
        <v>15</v>
      </c>
      <c r="C5872" t="s">
        <v>22</v>
      </c>
      <c r="D5872" s="3">
        <v>334.30450359279598</v>
      </c>
      <c r="E5872">
        <v>64</v>
      </c>
      <c r="F5872" s="5" t="str">
        <f t="shared" si="368"/>
        <v>Senior</v>
      </c>
      <c r="G5872" t="s">
        <v>9020</v>
      </c>
      <c r="H5872">
        <v>9</v>
      </c>
      <c r="I5872" t="str">
        <f t="shared" si="365"/>
        <v>Frequent Buyer</v>
      </c>
      <c r="J5872">
        <v>3</v>
      </c>
      <c r="K5872" t="str">
        <f t="shared" si="366"/>
        <v>Neutral</v>
      </c>
      <c r="L5872">
        <v>1</v>
      </c>
      <c r="M5872" t="str">
        <f t="shared" si="367"/>
        <v>Intent to Purchase</v>
      </c>
    </row>
    <row r="5873" spans="1:13">
      <c r="A5873">
        <v>11745</v>
      </c>
      <c r="B5873" t="s">
        <v>12</v>
      </c>
      <c r="C5873" t="s">
        <v>13</v>
      </c>
      <c r="D5873" s="3">
        <v>729.92891855339803</v>
      </c>
      <c r="E5873">
        <v>42</v>
      </c>
      <c r="F5873" s="5" t="str">
        <f t="shared" si="368"/>
        <v>Middle aged</v>
      </c>
      <c r="G5873" t="s">
        <v>9019</v>
      </c>
      <c r="H5873">
        <v>3</v>
      </c>
      <c r="I5873" t="str">
        <f t="shared" si="365"/>
        <v>Occasional Buyer</v>
      </c>
      <c r="J5873">
        <v>1</v>
      </c>
      <c r="K5873" t="str">
        <f t="shared" si="366"/>
        <v>Unsatisfied</v>
      </c>
      <c r="L5873">
        <v>0</v>
      </c>
      <c r="M5873" t="str">
        <f t="shared" si="367"/>
        <v>No Intent</v>
      </c>
    </row>
    <row r="5874" spans="1:13">
      <c r="A5874">
        <v>11746</v>
      </c>
      <c r="B5874" t="s">
        <v>31</v>
      </c>
      <c r="C5874" t="s">
        <v>18</v>
      </c>
      <c r="D5874" s="3">
        <v>2588.1185745276098</v>
      </c>
      <c r="E5874">
        <v>61</v>
      </c>
      <c r="F5874" s="5" t="str">
        <f t="shared" si="368"/>
        <v>Senior</v>
      </c>
      <c r="G5874" t="s">
        <v>9019</v>
      </c>
      <c r="H5874">
        <v>11</v>
      </c>
      <c r="I5874" t="str">
        <f t="shared" si="365"/>
        <v>Frequent Buyer</v>
      </c>
      <c r="J5874">
        <v>1</v>
      </c>
      <c r="K5874" t="str">
        <f t="shared" si="366"/>
        <v>Unsatisfied</v>
      </c>
      <c r="L5874">
        <v>0</v>
      </c>
      <c r="M5874" t="str">
        <f t="shared" si="367"/>
        <v>No Intent</v>
      </c>
    </row>
    <row r="5875" spans="1:13">
      <c r="A5875">
        <v>11747</v>
      </c>
      <c r="B5875" t="s">
        <v>24</v>
      </c>
      <c r="C5875" t="s">
        <v>28</v>
      </c>
      <c r="D5875" s="3">
        <v>1895.8225204042701</v>
      </c>
      <c r="E5875">
        <v>22</v>
      </c>
      <c r="F5875" s="5" t="str">
        <f t="shared" si="368"/>
        <v>Young Adult</v>
      </c>
      <c r="G5875" t="s">
        <v>9019</v>
      </c>
      <c r="H5875">
        <v>4</v>
      </c>
      <c r="I5875" t="str">
        <f t="shared" si="365"/>
        <v>Regular Buyer</v>
      </c>
      <c r="J5875">
        <v>4</v>
      </c>
      <c r="K5875" t="str">
        <f t="shared" si="366"/>
        <v>Satisfied</v>
      </c>
      <c r="L5875">
        <v>0</v>
      </c>
      <c r="M5875" t="str">
        <f t="shared" si="367"/>
        <v>No Intent</v>
      </c>
    </row>
    <row r="5876" spans="1:13">
      <c r="A5876">
        <v>11748</v>
      </c>
      <c r="B5876" t="s">
        <v>9</v>
      </c>
      <c r="C5876" t="s">
        <v>10</v>
      </c>
      <c r="D5876" s="3">
        <v>837.275441140353</v>
      </c>
      <c r="E5876">
        <v>69</v>
      </c>
      <c r="F5876" s="5" t="str">
        <f t="shared" si="368"/>
        <v>Senior</v>
      </c>
      <c r="G5876" t="s">
        <v>9020</v>
      </c>
      <c r="H5876">
        <v>4</v>
      </c>
      <c r="I5876" t="str">
        <f t="shared" si="365"/>
        <v>Regular Buyer</v>
      </c>
      <c r="J5876">
        <v>3</v>
      </c>
      <c r="K5876" t="str">
        <f t="shared" si="366"/>
        <v>Neutral</v>
      </c>
      <c r="L5876">
        <v>1</v>
      </c>
      <c r="M5876" t="str">
        <f t="shared" si="367"/>
        <v>Intent to Purchase</v>
      </c>
    </row>
    <row r="5877" spans="1:13">
      <c r="A5877">
        <v>11749</v>
      </c>
      <c r="B5877" t="s">
        <v>9</v>
      </c>
      <c r="C5877" t="s">
        <v>18</v>
      </c>
      <c r="D5877" s="3">
        <v>1666.0845883852201</v>
      </c>
      <c r="E5877">
        <v>28</v>
      </c>
      <c r="F5877" s="5" t="str">
        <f t="shared" si="368"/>
        <v>Young Adult</v>
      </c>
      <c r="G5877" t="s">
        <v>9019</v>
      </c>
      <c r="H5877">
        <v>17</v>
      </c>
      <c r="I5877" t="str">
        <f t="shared" si="365"/>
        <v>Very Frequent Buyer</v>
      </c>
      <c r="J5877">
        <v>4</v>
      </c>
      <c r="K5877" t="str">
        <f t="shared" si="366"/>
        <v>Satisfied</v>
      </c>
      <c r="L5877">
        <v>0</v>
      </c>
      <c r="M5877" t="str">
        <f t="shared" si="367"/>
        <v>No Intent</v>
      </c>
    </row>
    <row r="5878" spans="1:13">
      <c r="A5878">
        <v>11750</v>
      </c>
      <c r="B5878" t="s">
        <v>31</v>
      </c>
      <c r="C5878" t="s">
        <v>28</v>
      </c>
      <c r="D5878" s="3">
        <v>1570.3218988564199</v>
      </c>
      <c r="E5878">
        <v>21</v>
      </c>
      <c r="F5878" s="5" t="str">
        <f t="shared" si="368"/>
        <v>Young Adult</v>
      </c>
      <c r="G5878" t="s">
        <v>9020</v>
      </c>
      <c r="H5878">
        <v>1</v>
      </c>
      <c r="I5878" t="str">
        <f t="shared" si="365"/>
        <v>Rare Buyer</v>
      </c>
      <c r="J5878">
        <v>3</v>
      </c>
      <c r="K5878" t="str">
        <f t="shared" si="366"/>
        <v>Neutral</v>
      </c>
      <c r="L5878">
        <v>0</v>
      </c>
      <c r="M5878" t="str">
        <f t="shared" si="367"/>
        <v>No Intent</v>
      </c>
    </row>
    <row r="5879" spans="1:13">
      <c r="A5879">
        <v>11751</v>
      </c>
      <c r="B5879" t="s">
        <v>15</v>
      </c>
      <c r="C5879" t="s">
        <v>10</v>
      </c>
      <c r="D5879" s="3">
        <v>2311.0364119343699</v>
      </c>
      <c r="E5879">
        <v>23</v>
      </c>
      <c r="F5879" s="5" t="str">
        <f t="shared" si="368"/>
        <v>Young Adult</v>
      </c>
      <c r="G5879" t="s">
        <v>9020</v>
      </c>
      <c r="H5879">
        <v>10</v>
      </c>
      <c r="I5879" t="str">
        <f t="shared" si="365"/>
        <v>Frequent Buyer</v>
      </c>
      <c r="J5879">
        <v>2</v>
      </c>
      <c r="K5879" t="str">
        <f t="shared" si="366"/>
        <v>Unsatisfied</v>
      </c>
      <c r="L5879">
        <v>0</v>
      </c>
      <c r="M5879" t="str">
        <f t="shared" si="367"/>
        <v>No Intent</v>
      </c>
    </row>
    <row r="5880" spans="1:13">
      <c r="A5880">
        <v>11752</v>
      </c>
      <c r="B5880" t="s">
        <v>12</v>
      </c>
      <c r="C5880" t="s">
        <v>18</v>
      </c>
      <c r="D5880" s="3">
        <v>902.10181421236803</v>
      </c>
      <c r="E5880">
        <v>33</v>
      </c>
      <c r="F5880" s="5" t="str">
        <f t="shared" si="368"/>
        <v>Adult</v>
      </c>
      <c r="G5880" t="s">
        <v>9019</v>
      </c>
      <c r="H5880">
        <v>9</v>
      </c>
      <c r="I5880" t="str">
        <f t="shared" si="365"/>
        <v>Frequent Buyer</v>
      </c>
      <c r="J5880">
        <v>4</v>
      </c>
      <c r="K5880" t="str">
        <f t="shared" si="366"/>
        <v>Satisfied</v>
      </c>
      <c r="L5880">
        <v>1</v>
      </c>
      <c r="M5880" t="str">
        <f t="shared" si="367"/>
        <v>Intent to Purchase</v>
      </c>
    </row>
    <row r="5881" spans="1:13">
      <c r="A5881">
        <v>11753</v>
      </c>
      <c r="B5881" t="s">
        <v>31</v>
      </c>
      <c r="C5881" t="s">
        <v>22</v>
      </c>
      <c r="D5881" s="3">
        <v>1921.1448441042701</v>
      </c>
      <c r="E5881">
        <v>56</v>
      </c>
      <c r="F5881" s="5" t="str">
        <f t="shared" si="368"/>
        <v>Mature Adult</v>
      </c>
      <c r="G5881" t="s">
        <v>9020</v>
      </c>
      <c r="H5881">
        <v>1</v>
      </c>
      <c r="I5881" t="str">
        <f t="shared" si="365"/>
        <v>Rare Buyer</v>
      </c>
      <c r="J5881">
        <v>1</v>
      </c>
      <c r="K5881" t="str">
        <f t="shared" si="366"/>
        <v>Unsatisfied</v>
      </c>
      <c r="L5881">
        <v>1</v>
      </c>
      <c r="M5881" t="str">
        <f t="shared" si="367"/>
        <v>Intent to Purchase</v>
      </c>
    </row>
    <row r="5882" spans="1:13">
      <c r="A5882">
        <v>11754</v>
      </c>
      <c r="B5882" t="s">
        <v>31</v>
      </c>
      <c r="C5882" t="s">
        <v>10</v>
      </c>
      <c r="D5882" s="3">
        <v>2558.98291143907</v>
      </c>
      <c r="E5882">
        <v>30</v>
      </c>
      <c r="F5882" s="5" t="str">
        <f t="shared" si="368"/>
        <v>Adult</v>
      </c>
      <c r="G5882" t="s">
        <v>9019</v>
      </c>
      <c r="H5882">
        <v>5</v>
      </c>
      <c r="I5882" t="str">
        <f t="shared" si="365"/>
        <v>Regular Buyer</v>
      </c>
      <c r="J5882">
        <v>3</v>
      </c>
      <c r="K5882" t="str">
        <f t="shared" si="366"/>
        <v>Neutral</v>
      </c>
      <c r="L5882">
        <v>0</v>
      </c>
      <c r="M5882" t="str">
        <f t="shared" si="367"/>
        <v>No Intent</v>
      </c>
    </row>
    <row r="5883" spans="1:13">
      <c r="A5883">
        <v>11755</v>
      </c>
      <c r="B5883" t="s">
        <v>24</v>
      </c>
      <c r="C5883" t="s">
        <v>18</v>
      </c>
      <c r="D5883" s="3">
        <v>1460.52908235277</v>
      </c>
      <c r="E5883">
        <v>24</v>
      </c>
      <c r="F5883" s="5" t="str">
        <f t="shared" si="368"/>
        <v>Young Adult</v>
      </c>
      <c r="G5883" t="s">
        <v>9019</v>
      </c>
      <c r="H5883">
        <v>5</v>
      </c>
      <c r="I5883" t="str">
        <f t="shared" si="365"/>
        <v>Regular Buyer</v>
      </c>
      <c r="J5883">
        <v>3</v>
      </c>
      <c r="K5883" t="str">
        <f t="shared" si="366"/>
        <v>Neutral</v>
      </c>
      <c r="L5883">
        <v>0</v>
      </c>
      <c r="M5883" t="str">
        <f t="shared" si="367"/>
        <v>No Intent</v>
      </c>
    </row>
    <row r="5884" spans="1:13">
      <c r="A5884">
        <v>11756</v>
      </c>
      <c r="B5884" t="s">
        <v>12</v>
      </c>
      <c r="C5884" t="s">
        <v>13</v>
      </c>
      <c r="D5884" s="3">
        <v>2168.7842761633001</v>
      </c>
      <c r="E5884">
        <v>21</v>
      </c>
      <c r="F5884" s="5" t="str">
        <f t="shared" si="368"/>
        <v>Young Adult</v>
      </c>
      <c r="G5884" t="s">
        <v>9020</v>
      </c>
      <c r="H5884">
        <v>3</v>
      </c>
      <c r="I5884" t="str">
        <f t="shared" si="365"/>
        <v>Occasional Buyer</v>
      </c>
      <c r="J5884">
        <v>2</v>
      </c>
      <c r="K5884" t="str">
        <f t="shared" si="366"/>
        <v>Unsatisfied</v>
      </c>
      <c r="L5884">
        <v>0</v>
      </c>
      <c r="M5884" t="str">
        <f t="shared" si="367"/>
        <v>No Intent</v>
      </c>
    </row>
    <row r="5885" spans="1:13">
      <c r="A5885">
        <v>11757</v>
      </c>
      <c r="B5885" t="s">
        <v>31</v>
      </c>
      <c r="C5885" t="s">
        <v>28</v>
      </c>
      <c r="D5885" s="3">
        <v>2564.8829040412902</v>
      </c>
      <c r="E5885">
        <v>62</v>
      </c>
      <c r="F5885" s="5" t="str">
        <f t="shared" si="368"/>
        <v>Senior</v>
      </c>
      <c r="G5885" t="s">
        <v>9020</v>
      </c>
      <c r="H5885">
        <v>5</v>
      </c>
      <c r="I5885" t="str">
        <f t="shared" si="365"/>
        <v>Regular Buyer</v>
      </c>
      <c r="J5885">
        <v>5</v>
      </c>
      <c r="K5885" t="str">
        <f t="shared" si="366"/>
        <v>Satisfied</v>
      </c>
      <c r="L5885">
        <v>1</v>
      </c>
      <c r="M5885" t="str">
        <f t="shared" si="367"/>
        <v>Intent to Purchase</v>
      </c>
    </row>
    <row r="5886" spans="1:13">
      <c r="A5886">
        <v>11758</v>
      </c>
      <c r="B5886" t="s">
        <v>31</v>
      </c>
      <c r="C5886" t="s">
        <v>10</v>
      </c>
      <c r="D5886" s="3">
        <v>1765.3577535732099</v>
      </c>
      <c r="E5886">
        <v>20</v>
      </c>
      <c r="F5886" s="5" t="str">
        <f t="shared" si="368"/>
        <v>Young Adult</v>
      </c>
      <c r="G5886" t="s">
        <v>9020</v>
      </c>
      <c r="H5886">
        <v>16</v>
      </c>
      <c r="I5886" t="str">
        <f t="shared" si="365"/>
        <v>Very Frequent Buyer</v>
      </c>
      <c r="J5886">
        <v>3</v>
      </c>
      <c r="K5886" t="str">
        <f t="shared" si="366"/>
        <v>Neutral</v>
      </c>
      <c r="L5886">
        <v>0</v>
      </c>
      <c r="M5886" t="str">
        <f t="shared" si="367"/>
        <v>No Intent</v>
      </c>
    </row>
    <row r="5887" spans="1:13">
      <c r="A5887">
        <v>11759</v>
      </c>
      <c r="B5887" t="s">
        <v>24</v>
      </c>
      <c r="C5887" t="s">
        <v>18</v>
      </c>
      <c r="D5887" s="3">
        <v>808.00212766076095</v>
      </c>
      <c r="E5887">
        <v>30</v>
      </c>
      <c r="F5887" s="5" t="str">
        <f t="shared" si="368"/>
        <v>Adult</v>
      </c>
      <c r="G5887" t="s">
        <v>9020</v>
      </c>
      <c r="H5887">
        <v>14</v>
      </c>
      <c r="I5887" t="str">
        <f t="shared" si="365"/>
        <v>Very Frequent Buyer</v>
      </c>
      <c r="J5887">
        <v>3</v>
      </c>
      <c r="K5887" t="str">
        <f t="shared" si="366"/>
        <v>Neutral</v>
      </c>
      <c r="L5887">
        <v>0</v>
      </c>
      <c r="M5887" t="str">
        <f t="shared" si="367"/>
        <v>No Intent</v>
      </c>
    </row>
    <row r="5888" spans="1:13">
      <c r="A5888">
        <v>11760</v>
      </c>
      <c r="B5888" t="s">
        <v>15</v>
      </c>
      <c r="C5888" t="s">
        <v>18</v>
      </c>
      <c r="D5888" s="3">
        <v>393.64381086743401</v>
      </c>
      <c r="E5888">
        <v>23</v>
      </c>
      <c r="F5888" s="5" t="str">
        <f t="shared" si="368"/>
        <v>Young Adult</v>
      </c>
      <c r="G5888" t="s">
        <v>9019</v>
      </c>
      <c r="H5888">
        <v>4</v>
      </c>
      <c r="I5888" t="str">
        <f t="shared" si="365"/>
        <v>Regular Buyer</v>
      </c>
      <c r="J5888">
        <v>2</v>
      </c>
      <c r="K5888" t="str">
        <f t="shared" si="366"/>
        <v>Unsatisfied</v>
      </c>
      <c r="L5888">
        <v>0</v>
      </c>
      <c r="M5888" t="str">
        <f t="shared" si="367"/>
        <v>No Intent</v>
      </c>
    </row>
    <row r="5889" spans="1:13">
      <c r="A5889">
        <v>11761</v>
      </c>
      <c r="B5889" t="s">
        <v>15</v>
      </c>
      <c r="C5889" t="s">
        <v>13</v>
      </c>
      <c r="D5889" s="3">
        <v>1669.8823545242501</v>
      </c>
      <c r="E5889">
        <v>25</v>
      </c>
      <c r="F5889" s="5" t="str">
        <f t="shared" si="368"/>
        <v>Young Adult</v>
      </c>
      <c r="G5889" t="s">
        <v>9020</v>
      </c>
      <c r="H5889">
        <v>15</v>
      </c>
      <c r="I5889" t="str">
        <f t="shared" si="365"/>
        <v>Very Frequent Buyer</v>
      </c>
      <c r="J5889">
        <v>1</v>
      </c>
      <c r="K5889" t="str">
        <f t="shared" si="366"/>
        <v>Unsatisfied</v>
      </c>
      <c r="L5889">
        <v>0</v>
      </c>
      <c r="M5889" t="str">
        <f t="shared" si="367"/>
        <v>No Intent</v>
      </c>
    </row>
    <row r="5890" spans="1:13">
      <c r="A5890">
        <v>11762</v>
      </c>
      <c r="B5890" t="s">
        <v>31</v>
      </c>
      <c r="C5890" t="s">
        <v>13</v>
      </c>
      <c r="D5890" s="3">
        <v>1051.62721449129</v>
      </c>
      <c r="E5890">
        <v>46</v>
      </c>
      <c r="F5890" s="5" t="str">
        <f t="shared" si="368"/>
        <v>Middle aged</v>
      </c>
      <c r="G5890" t="s">
        <v>9019</v>
      </c>
      <c r="H5890">
        <v>8</v>
      </c>
      <c r="I5890" t="str">
        <f t="shared" ref="I5890:I5953" si="369">IF(H5890=0, "No Purchases",
IF(H5890&lt;=1, "Rare Buyer",
IF(H5890&lt;=3, "Occasional Buyer",
IF(H5890&lt;=6, "Regular Buyer",
IF(H5890&lt;=12, "Frequent Buyer", "Very Frequent Buyer")))))</f>
        <v>Frequent Buyer</v>
      </c>
      <c r="J5890">
        <v>2</v>
      </c>
      <c r="K5890" t="str">
        <f t="shared" ref="K5890:K5953" si="370">IF(J5890&lt;=2, "Unsatisfied",
IF(J5890=3, "Neutral",
IF(J5890&gt;=4, "Satisfied", "N/A")))</f>
        <v>Unsatisfied</v>
      </c>
      <c r="L5890">
        <v>0</v>
      </c>
      <c r="M5890" t="str">
        <f t="shared" ref="M5890:M5953" si="371">IF(L5890=0, "No Intent", IF(L5890=1,"Intent to Purchase", "N/A"))</f>
        <v>No Intent</v>
      </c>
    </row>
    <row r="5891" spans="1:13">
      <c r="A5891">
        <v>11763</v>
      </c>
      <c r="B5891" t="s">
        <v>9</v>
      </c>
      <c r="C5891" t="s">
        <v>28</v>
      </c>
      <c r="D5891" s="3">
        <v>2386.9675084879</v>
      </c>
      <c r="E5891">
        <v>53</v>
      </c>
      <c r="F5891" s="5" t="str">
        <f t="shared" si="368"/>
        <v>Mature Adult</v>
      </c>
      <c r="G5891" t="s">
        <v>9020</v>
      </c>
      <c r="H5891">
        <v>6</v>
      </c>
      <c r="I5891" t="str">
        <f t="shared" si="369"/>
        <v>Regular Buyer</v>
      </c>
      <c r="J5891">
        <v>1</v>
      </c>
      <c r="K5891" t="str">
        <f t="shared" si="370"/>
        <v>Unsatisfied</v>
      </c>
      <c r="L5891">
        <v>1</v>
      </c>
      <c r="M5891" t="str">
        <f t="shared" si="371"/>
        <v>Intent to Purchase</v>
      </c>
    </row>
    <row r="5892" spans="1:13">
      <c r="A5892">
        <v>11764</v>
      </c>
      <c r="B5892" t="s">
        <v>24</v>
      </c>
      <c r="C5892" t="s">
        <v>10</v>
      </c>
      <c r="D5892" s="3">
        <v>1781.16475595867</v>
      </c>
      <c r="E5892">
        <v>23</v>
      </c>
      <c r="F5892" s="5" t="str">
        <f t="shared" si="368"/>
        <v>Young Adult</v>
      </c>
      <c r="G5892" t="s">
        <v>9019</v>
      </c>
      <c r="H5892">
        <v>4</v>
      </c>
      <c r="I5892" t="str">
        <f t="shared" si="369"/>
        <v>Regular Buyer</v>
      </c>
      <c r="J5892">
        <v>5</v>
      </c>
      <c r="K5892" t="str">
        <f t="shared" si="370"/>
        <v>Satisfied</v>
      </c>
      <c r="L5892">
        <v>0</v>
      </c>
      <c r="M5892" t="str">
        <f t="shared" si="371"/>
        <v>No Intent</v>
      </c>
    </row>
    <row r="5893" spans="1:13">
      <c r="A5893">
        <v>11765</v>
      </c>
      <c r="B5893" t="s">
        <v>31</v>
      </c>
      <c r="C5893" t="s">
        <v>28</v>
      </c>
      <c r="D5893" s="3">
        <v>141.35446000761999</v>
      </c>
      <c r="E5893">
        <v>62</v>
      </c>
      <c r="F5893" s="5" t="str">
        <f t="shared" si="368"/>
        <v>Senior</v>
      </c>
      <c r="G5893" t="s">
        <v>9019</v>
      </c>
      <c r="H5893">
        <v>13</v>
      </c>
      <c r="I5893" t="str">
        <f t="shared" si="369"/>
        <v>Very Frequent Buyer</v>
      </c>
      <c r="J5893">
        <v>3</v>
      </c>
      <c r="K5893" t="str">
        <f t="shared" si="370"/>
        <v>Neutral</v>
      </c>
      <c r="L5893">
        <v>0</v>
      </c>
      <c r="M5893" t="str">
        <f t="shared" si="371"/>
        <v>No Intent</v>
      </c>
    </row>
    <row r="5894" spans="1:13">
      <c r="A5894">
        <v>11766</v>
      </c>
      <c r="B5894" t="s">
        <v>9</v>
      </c>
      <c r="C5894" t="s">
        <v>10</v>
      </c>
      <c r="D5894" s="3">
        <v>654.56431733978695</v>
      </c>
      <c r="E5894">
        <v>26</v>
      </c>
      <c r="F5894" s="5" t="str">
        <f t="shared" si="368"/>
        <v>Young Adult</v>
      </c>
      <c r="G5894" t="s">
        <v>9020</v>
      </c>
      <c r="H5894">
        <v>5</v>
      </c>
      <c r="I5894" t="str">
        <f t="shared" si="369"/>
        <v>Regular Buyer</v>
      </c>
      <c r="J5894">
        <v>2</v>
      </c>
      <c r="K5894" t="str">
        <f t="shared" si="370"/>
        <v>Unsatisfied</v>
      </c>
      <c r="L5894">
        <v>0</v>
      </c>
      <c r="M5894" t="str">
        <f t="shared" si="371"/>
        <v>No Intent</v>
      </c>
    </row>
    <row r="5895" spans="1:13">
      <c r="A5895">
        <v>11767</v>
      </c>
      <c r="B5895" t="s">
        <v>15</v>
      </c>
      <c r="C5895" t="s">
        <v>18</v>
      </c>
      <c r="D5895" s="3">
        <v>2195.45810490542</v>
      </c>
      <c r="E5895">
        <v>36</v>
      </c>
      <c r="F5895" s="5" t="str">
        <f t="shared" si="368"/>
        <v>Adult</v>
      </c>
      <c r="G5895" t="s">
        <v>9019</v>
      </c>
      <c r="H5895">
        <v>1</v>
      </c>
      <c r="I5895" t="str">
        <f t="shared" si="369"/>
        <v>Rare Buyer</v>
      </c>
      <c r="J5895">
        <v>4</v>
      </c>
      <c r="K5895" t="str">
        <f t="shared" si="370"/>
        <v>Satisfied</v>
      </c>
      <c r="L5895">
        <v>1</v>
      </c>
      <c r="M5895" t="str">
        <f t="shared" si="371"/>
        <v>Intent to Purchase</v>
      </c>
    </row>
    <row r="5896" spans="1:13">
      <c r="A5896">
        <v>11768</v>
      </c>
      <c r="B5896" t="s">
        <v>31</v>
      </c>
      <c r="C5896" t="s">
        <v>10</v>
      </c>
      <c r="D5896" s="3">
        <v>2304.2245482257999</v>
      </c>
      <c r="E5896">
        <v>36</v>
      </c>
      <c r="F5896" s="5" t="str">
        <f t="shared" si="368"/>
        <v>Adult</v>
      </c>
      <c r="G5896" t="s">
        <v>9020</v>
      </c>
      <c r="H5896">
        <v>4</v>
      </c>
      <c r="I5896" t="str">
        <f t="shared" si="369"/>
        <v>Regular Buyer</v>
      </c>
      <c r="J5896">
        <v>4</v>
      </c>
      <c r="K5896" t="str">
        <f t="shared" si="370"/>
        <v>Satisfied</v>
      </c>
      <c r="L5896">
        <v>1</v>
      </c>
      <c r="M5896" t="str">
        <f t="shared" si="371"/>
        <v>Intent to Purchase</v>
      </c>
    </row>
    <row r="5897" spans="1:13">
      <c r="A5897">
        <v>11769</v>
      </c>
      <c r="B5897" t="s">
        <v>31</v>
      </c>
      <c r="C5897" t="s">
        <v>10</v>
      </c>
      <c r="D5897" s="3">
        <v>1953.30334821978</v>
      </c>
      <c r="E5897">
        <v>44</v>
      </c>
      <c r="F5897" s="5" t="str">
        <f t="shared" si="368"/>
        <v>Middle aged</v>
      </c>
      <c r="G5897" t="s">
        <v>9020</v>
      </c>
      <c r="H5897">
        <v>16</v>
      </c>
      <c r="I5897" t="str">
        <f t="shared" si="369"/>
        <v>Very Frequent Buyer</v>
      </c>
      <c r="J5897">
        <v>2</v>
      </c>
      <c r="K5897" t="str">
        <f t="shared" si="370"/>
        <v>Unsatisfied</v>
      </c>
      <c r="L5897">
        <v>1</v>
      </c>
      <c r="M5897" t="str">
        <f t="shared" si="371"/>
        <v>Intent to Purchase</v>
      </c>
    </row>
    <row r="5898" spans="1:13">
      <c r="A5898">
        <v>11770</v>
      </c>
      <c r="B5898" t="s">
        <v>12</v>
      </c>
      <c r="C5898" t="s">
        <v>18</v>
      </c>
      <c r="D5898" s="3">
        <v>168.22688000160099</v>
      </c>
      <c r="E5898">
        <v>38</v>
      </c>
      <c r="F5898" s="5" t="str">
        <f t="shared" si="368"/>
        <v>Adult</v>
      </c>
      <c r="G5898" t="s">
        <v>9019</v>
      </c>
      <c r="H5898">
        <v>19</v>
      </c>
      <c r="I5898" t="str">
        <f t="shared" si="369"/>
        <v>Very Frequent Buyer</v>
      </c>
      <c r="J5898">
        <v>5</v>
      </c>
      <c r="K5898" t="str">
        <f t="shared" si="370"/>
        <v>Satisfied</v>
      </c>
      <c r="L5898">
        <v>1</v>
      </c>
      <c r="M5898" t="str">
        <f t="shared" si="371"/>
        <v>Intent to Purchase</v>
      </c>
    </row>
    <row r="5899" spans="1:13">
      <c r="A5899">
        <v>11771</v>
      </c>
      <c r="B5899" t="s">
        <v>15</v>
      </c>
      <c r="C5899" t="s">
        <v>13</v>
      </c>
      <c r="D5899" s="3">
        <v>464.93310202859197</v>
      </c>
      <c r="E5899">
        <v>37</v>
      </c>
      <c r="F5899" s="5" t="str">
        <f t="shared" si="368"/>
        <v>Adult</v>
      </c>
      <c r="G5899" t="s">
        <v>9019</v>
      </c>
      <c r="H5899">
        <v>16</v>
      </c>
      <c r="I5899" t="str">
        <f t="shared" si="369"/>
        <v>Very Frequent Buyer</v>
      </c>
      <c r="J5899">
        <v>1</v>
      </c>
      <c r="K5899" t="str">
        <f t="shared" si="370"/>
        <v>Unsatisfied</v>
      </c>
      <c r="L5899">
        <v>0</v>
      </c>
      <c r="M5899" t="str">
        <f t="shared" si="371"/>
        <v>No Intent</v>
      </c>
    </row>
    <row r="5900" spans="1:13">
      <c r="A5900">
        <v>11772</v>
      </c>
      <c r="B5900" t="s">
        <v>12</v>
      </c>
      <c r="C5900" t="s">
        <v>28</v>
      </c>
      <c r="D5900" s="3">
        <v>294.546190299241</v>
      </c>
      <c r="E5900">
        <v>67</v>
      </c>
      <c r="F5900" s="5" t="str">
        <f t="shared" si="368"/>
        <v>Senior</v>
      </c>
      <c r="G5900" t="s">
        <v>9020</v>
      </c>
      <c r="H5900">
        <v>15</v>
      </c>
      <c r="I5900" t="str">
        <f t="shared" si="369"/>
        <v>Very Frequent Buyer</v>
      </c>
      <c r="J5900">
        <v>4</v>
      </c>
      <c r="K5900" t="str">
        <f t="shared" si="370"/>
        <v>Satisfied</v>
      </c>
      <c r="L5900">
        <v>1</v>
      </c>
      <c r="M5900" t="str">
        <f t="shared" si="371"/>
        <v>Intent to Purchase</v>
      </c>
    </row>
    <row r="5901" spans="1:13">
      <c r="A5901">
        <v>11773</v>
      </c>
      <c r="B5901" t="s">
        <v>15</v>
      </c>
      <c r="C5901" t="s">
        <v>28</v>
      </c>
      <c r="D5901" s="3">
        <v>2164.1442511639498</v>
      </c>
      <c r="E5901">
        <v>42</v>
      </c>
      <c r="F5901" s="5" t="str">
        <f t="shared" si="368"/>
        <v>Middle aged</v>
      </c>
      <c r="G5901" t="s">
        <v>9019</v>
      </c>
      <c r="H5901">
        <v>15</v>
      </c>
      <c r="I5901" t="str">
        <f t="shared" si="369"/>
        <v>Very Frequent Buyer</v>
      </c>
      <c r="J5901">
        <v>3</v>
      </c>
      <c r="K5901" t="str">
        <f t="shared" si="370"/>
        <v>Neutral</v>
      </c>
      <c r="L5901">
        <v>0</v>
      </c>
      <c r="M5901" t="str">
        <f t="shared" si="371"/>
        <v>No Intent</v>
      </c>
    </row>
    <row r="5902" spans="1:13">
      <c r="A5902">
        <v>11774</v>
      </c>
      <c r="B5902" t="s">
        <v>31</v>
      </c>
      <c r="C5902" t="s">
        <v>22</v>
      </c>
      <c r="D5902" s="3">
        <v>2895.7604809617401</v>
      </c>
      <c r="E5902">
        <v>20</v>
      </c>
      <c r="F5902" s="5" t="str">
        <f t="shared" si="368"/>
        <v>Young Adult</v>
      </c>
      <c r="G5902" t="s">
        <v>9020</v>
      </c>
      <c r="H5902">
        <v>17</v>
      </c>
      <c r="I5902" t="str">
        <f t="shared" si="369"/>
        <v>Very Frequent Buyer</v>
      </c>
      <c r="J5902">
        <v>3</v>
      </c>
      <c r="K5902" t="str">
        <f t="shared" si="370"/>
        <v>Neutral</v>
      </c>
      <c r="L5902">
        <v>0</v>
      </c>
      <c r="M5902" t="str">
        <f t="shared" si="371"/>
        <v>No Intent</v>
      </c>
    </row>
    <row r="5903" spans="1:13">
      <c r="A5903">
        <v>11775</v>
      </c>
      <c r="B5903" t="s">
        <v>9</v>
      </c>
      <c r="C5903" t="s">
        <v>10</v>
      </c>
      <c r="D5903" s="3">
        <v>1358.07766164282</v>
      </c>
      <c r="E5903">
        <v>35</v>
      </c>
      <c r="F5903" s="5" t="str">
        <f t="shared" si="368"/>
        <v>Adult</v>
      </c>
      <c r="G5903" t="s">
        <v>9020</v>
      </c>
      <c r="H5903">
        <v>9</v>
      </c>
      <c r="I5903" t="str">
        <f t="shared" si="369"/>
        <v>Frequent Buyer</v>
      </c>
      <c r="J5903">
        <v>3</v>
      </c>
      <c r="K5903" t="str">
        <f t="shared" si="370"/>
        <v>Neutral</v>
      </c>
      <c r="L5903">
        <v>1</v>
      </c>
      <c r="M5903" t="str">
        <f t="shared" si="371"/>
        <v>Intent to Purchase</v>
      </c>
    </row>
    <row r="5904" spans="1:13">
      <c r="A5904">
        <v>11776</v>
      </c>
      <c r="B5904" t="s">
        <v>31</v>
      </c>
      <c r="C5904" t="s">
        <v>28</v>
      </c>
      <c r="D5904" s="3">
        <v>1817.0407814233599</v>
      </c>
      <c r="E5904">
        <v>68</v>
      </c>
      <c r="F5904" s="5" t="str">
        <f t="shared" si="368"/>
        <v>Senior</v>
      </c>
      <c r="G5904" t="s">
        <v>9020</v>
      </c>
      <c r="H5904">
        <v>10</v>
      </c>
      <c r="I5904" t="str">
        <f t="shared" si="369"/>
        <v>Frequent Buyer</v>
      </c>
      <c r="J5904">
        <v>2</v>
      </c>
      <c r="K5904" t="str">
        <f t="shared" si="370"/>
        <v>Unsatisfied</v>
      </c>
      <c r="L5904">
        <v>1</v>
      </c>
      <c r="M5904" t="str">
        <f t="shared" si="371"/>
        <v>Intent to Purchase</v>
      </c>
    </row>
    <row r="5905" spans="1:13">
      <c r="A5905">
        <v>11777</v>
      </c>
      <c r="B5905" t="s">
        <v>9</v>
      </c>
      <c r="C5905" t="s">
        <v>28</v>
      </c>
      <c r="D5905" s="3">
        <v>1141.5342322679501</v>
      </c>
      <c r="E5905">
        <v>19</v>
      </c>
      <c r="F5905" s="5" t="str">
        <f t="shared" si="368"/>
        <v>Adolescent</v>
      </c>
      <c r="G5905" t="s">
        <v>9020</v>
      </c>
      <c r="H5905">
        <v>12</v>
      </c>
      <c r="I5905" t="str">
        <f t="shared" si="369"/>
        <v>Frequent Buyer</v>
      </c>
      <c r="J5905">
        <v>5</v>
      </c>
      <c r="K5905" t="str">
        <f t="shared" si="370"/>
        <v>Satisfied</v>
      </c>
      <c r="L5905">
        <v>1</v>
      </c>
      <c r="M5905" t="str">
        <f t="shared" si="371"/>
        <v>Intent to Purchase</v>
      </c>
    </row>
    <row r="5906" spans="1:13">
      <c r="A5906">
        <v>11778</v>
      </c>
      <c r="B5906" t="s">
        <v>24</v>
      </c>
      <c r="C5906" t="s">
        <v>13</v>
      </c>
      <c r="D5906" s="3">
        <v>2211.4977144109098</v>
      </c>
      <c r="E5906">
        <v>41</v>
      </c>
      <c r="F5906" s="5" t="str">
        <f t="shared" si="368"/>
        <v>Middle aged</v>
      </c>
      <c r="G5906" t="s">
        <v>9020</v>
      </c>
      <c r="H5906">
        <v>15</v>
      </c>
      <c r="I5906" t="str">
        <f t="shared" si="369"/>
        <v>Very Frequent Buyer</v>
      </c>
      <c r="J5906">
        <v>5</v>
      </c>
      <c r="K5906" t="str">
        <f t="shared" si="370"/>
        <v>Satisfied</v>
      </c>
      <c r="L5906">
        <v>1</v>
      </c>
      <c r="M5906" t="str">
        <f t="shared" si="371"/>
        <v>Intent to Purchase</v>
      </c>
    </row>
    <row r="5907" spans="1:13">
      <c r="A5907">
        <v>11779</v>
      </c>
      <c r="B5907" t="s">
        <v>24</v>
      </c>
      <c r="C5907" t="s">
        <v>13</v>
      </c>
      <c r="D5907" s="3">
        <v>1334.88488953821</v>
      </c>
      <c r="E5907">
        <v>65</v>
      </c>
      <c r="F5907" s="5" t="str">
        <f t="shared" si="368"/>
        <v>Senior</v>
      </c>
      <c r="G5907" t="s">
        <v>9019</v>
      </c>
      <c r="H5907">
        <v>1</v>
      </c>
      <c r="I5907" t="str">
        <f t="shared" si="369"/>
        <v>Rare Buyer</v>
      </c>
      <c r="J5907">
        <v>3</v>
      </c>
      <c r="K5907" t="str">
        <f t="shared" si="370"/>
        <v>Neutral</v>
      </c>
      <c r="L5907">
        <v>0</v>
      </c>
      <c r="M5907" t="str">
        <f t="shared" si="371"/>
        <v>No Intent</v>
      </c>
    </row>
    <row r="5908" spans="1:13">
      <c r="A5908">
        <v>11780</v>
      </c>
      <c r="B5908" t="s">
        <v>24</v>
      </c>
      <c r="C5908" t="s">
        <v>10</v>
      </c>
      <c r="D5908" s="3">
        <v>2008.15774593674</v>
      </c>
      <c r="E5908">
        <v>65</v>
      </c>
      <c r="F5908" s="5" t="str">
        <f t="shared" si="368"/>
        <v>Senior</v>
      </c>
      <c r="G5908" t="s">
        <v>9019</v>
      </c>
      <c r="H5908">
        <v>4</v>
      </c>
      <c r="I5908" t="str">
        <f t="shared" si="369"/>
        <v>Regular Buyer</v>
      </c>
      <c r="J5908">
        <v>3</v>
      </c>
      <c r="K5908" t="str">
        <f t="shared" si="370"/>
        <v>Neutral</v>
      </c>
      <c r="L5908">
        <v>0</v>
      </c>
      <c r="M5908" t="str">
        <f t="shared" si="371"/>
        <v>No Intent</v>
      </c>
    </row>
    <row r="5909" spans="1:13">
      <c r="A5909">
        <v>11781</v>
      </c>
      <c r="B5909" t="s">
        <v>31</v>
      </c>
      <c r="C5909" t="s">
        <v>28</v>
      </c>
      <c r="D5909" s="3">
        <v>903.203286130332</v>
      </c>
      <c r="E5909">
        <v>56</v>
      </c>
      <c r="F5909" s="5" t="str">
        <f t="shared" si="368"/>
        <v>Mature Adult</v>
      </c>
      <c r="G5909" t="s">
        <v>9019</v>
      </c>
      <c r="H5909">
        <v>13</v>
      </c>
      <c r="I5909" t="str">
        <f t="shared" si="369"/>
        <v>Very Frequent Buyer</v>
      </c>
      <c r="J5909">
        <v>4</v>
      </c>
      <c r="K5909" t="str">
        <f t="shared" si="370"/>
        <v>Satisfied</v>
      </c>
      <c r="L5909">
        <v>1</v>
      </c>
      <c r="M5909" t="str">
        <f t="shared" si="371"/>
        <v>Intent to Purchase</v>
      </c>
    </row>
    <row r="5910" spans="1:13">
      <c r="A5910">
        <v>11782</v>
      </c>
      <c r="B5910" t="s">
        <v>9</v>
      </c>
      <c r="C5910" t="s">
        <v>22</v>
      </c>
      <c r="D5910" s="3">
        <v>1664.8593743465799</v>
      </c>
      <c r="E5910">
        <v>43</v>
      </c>
      <c r="F5910" s="5" t="str">
        <f t="shared" si="368"/>
        <v>Middle aged</v>
      </c>
      <c r="G5910" t="s">
        <v>9019</v>
      </c>
      <c r="H5910">
        <v>13</v>
      </c>
      <c r="I5910" t="str">
        <f t="shared" si="369"/>
        <v>Very Frequent Buyer</v>
      </c>
      <c r="J5910">
        <v>2</v>
      </c>
      <c r="K5910" t="str">
        <f t="shared" si="370"/>
        <v>Unsatisfied</v>
      </c>
      <c r="L5910">
        <v>0</v>
      </c>
      <c r="M5910" t="str">
        <f t="shared" si="371"/>
        <v>No Intent</v>
      </c>
    </row>
    <row r="5911" spans="1:13">
      <c r="A5911">
        <v>11783</v>
      </c>
      <c r="B5911" t="s">
        <v>15</v>
      </c>
      <c r="C5911" t="s">
        <v>18</v>
      </c>
      <c r="D5911" s="3">
        <v>1201.61124440716</v>
      </c>
      <c r="E5911">
        <v>45</v>
      </c>
      <c r="F5911" s="5" t="str">
        <f t="shared" si="368"/>
        <v>Middle aged</v>
      </c>
      <c r="G5911" t="s">
        <v>9019</v>
      </c>
      <c r="H5911">
        <v>10</v>
      </c>
      <c r="I5911" t="str">
        <f t="shared" si="369"/>
        <v>Frequent Buyer</v>
      </c>
      <c r="J5911">
        <v>3</v>
      </c>
      <c r="K5911" t="str">
        <f t="shared" si="370"/>
        <v>Neutral</v>
      </c>
      <c r="L5911">
        <v>0</v>
      </c>
      <c r="M5911" t="str">
        <f t="shared" si="371"/>
        <v>No Intent</v>
      </c>
    </row>
    <row r="5912" spans="1:13">
      <c r="A5912">
        <v>11784</v>
      </c>
      <c r="B5912" t="s">
        <v>15</v>
      </c>
      <c r="C5912" t="s">
        <v>22</v>
      </c>
      <c r="D5912" s="3">
        <v>568.79233999841404</v>
      </c>
      <c r="E5912">
        <v>41</v>
      </c>
      <c r="F5912" s="5" t="str">
        <f t="shared" si="368"/>
        <v>Middle aged</v>
      </c>
      <c r="G5912" t="s">
        <v>9019</v>
      </c>
      <c r="H5912">
        <v>8</v>
      </c>
      <c r="I5912" t="str">
        <f t="shared" si="369"/>
        <v>Frequent Buyer</v>
      </c>
      <c r="J5912">
        <v>1</v>
      </c>
      <c r="K5912" t="str">
        <f t="shared" si="370"/>
        <v>Unsatisfied</v>
      </c>
      <c r="L5912">
        <v>0</v>
      </c>
      <c r="M5912" t="str">
        <f t="shared" si="371"/>
        <v>No Intent</v>
      </c>
    </row>
    <row r="5913" spans="1:13">
      <c r="A5913">
        <v>11785</v>
      </c>
      <c r="B5913" t="s">
        <v>24</v>
      </c>
      <c r="C5913" t="s">
        <v>28</v>
      </c>
      <c r="D5913" s="3">
        <v>1769.32999560382</v>
      </c>
      <c r="E5913">
        <v>50</v>
      </c>
      <c r="F5913" s="5" t="str">
        <f t="shared" si="368"/>
        <v>Mature Adult</v>
      </c>
      <c r="G5913" t="s">
        <v>9020</v>
      </c>
      <c r="H5913">
        <v>11</v>
      </c>
      <c r="I5913" t="str">
        <f t="shared" si="369"/>
        <v>Frequent Buyer</v>
      </c>
      <c r="J5913">
        <v>4</v>
      </c>
      <c r="K5913" t="str">
        <f t="shared" si="370"/>
        <v>Satisfied</v>
      </c>
      <c r="L5913">
        <v>1</v>
      </c>
      <c r="M5913" t="str">
        <f t="shared" si="371"/>
        <v>Intent to Purchase</v>
      </c>
    </row>
    <row r="5914" spans="1:13">
      <c r="A5914">
        <v>11786</v>
      </c>
      <c r="B5914" t="s">
        <v>12</v>
      </c>
      <c r="C5914" t="s">
        <v>22</v>
      </c>
      <c r="D5914" s="3">
        <v>2181.8207802656898</v>
      </c>
      <c r="E5914">
        <v>57</v>
      </c>
      <c r="F5914" s="5" t="str">
        <f t="shared" si="368"/>
        <v>Mature Adult</v>
      </c>
      <c r="G5914" t="s">
        <v>9020</v>
      </c>
      <c r="H5914">
        <v>14</v>
      </c>
      <c r="I5914" t="str">
        <f t="shared" si="369"/>
        <v>Very Frequent Buyer</v>
      </c>
      <c r="J5914">
        <v>3</v>
      </c>
      <c r="K5914" t="str">
        <f t="shared" si="370"/>
        <v>Neutral</v>
      </c>
      <c r="L5914">
        <v>1</v>
      </c>
      <c r="M5914" t="str">
        <f t="shared" si="371"/>
        <v>Intent to Purchase</v>
      </c>
    </row>
    <row r="5915" spans="1:13">
      <c r="A5915">
        <v>11787</v>
      </c>
      <c r="B5915" t="s">
        <v>12</v>
      </c>
      <c r="C5915" t="s">
        <v>28</v>
      </c>
      <c r="D5915" s="3">
        <v>1835.6788308677999</v>
      </c>
      <c r="E5915">
        <v>27</v>
      </c>
      <c r="F5915" s="5" t="str">
        <f t="shared" si="368"/>
        <v>Young Adult</v>
      </c>
      <c r="G5915" t="s">
        <v>9020</v>
      </c>
      <c r="H5915">
        <v>5</v>
      </c>
      <c r="I5915" t="str">
        <f t="shared" si="369"/>
        <v>Regular Buyer</v>
      </c>
      <c r="J5915">
        <v>1</v>
      </c>
      <c r="K5915" t="str">
        <f t="shared" si="370"/>
        <v>Unsatisfied</v>
      </c>
      <c r="L5915">
        <v>0</v>
      </c>
      <c r="M5915" t="str">
        <f t="shared" si="371"/>
        <v>No Intent</v>
      </c>
    </row>
    <row r="5916" spans="1:13">
      <c r="A5916">
        <v>11788</v>
      </c>
      <c r="B5916" t="s">
        <v>24</v>
      </c>
      <c r="C5916" t="s">
        <v>18</v>
      </c>
      <c r="D5916" s="3">
        <v>2543.1433476316902</v>
      </c>
      <c r="E5916">
        <v>30</v>
      </c>
      <c r="F5916" s="5" t="str">
        <f t="shared" si="368"/>
        <v>Adult</v>
      </c>
      <c r="G5916" t="s">
        <v>9020</v>
      </c>
      <c r="H5916">
        <v>5</v>
      </c>
      <c r="I5916" t="str">
        <f t="shared" si="369"/>
        <v>Regular Buyer</v>
      </c>
      <c r="J5916">
        <v>4</v>
      </c>
      <c r="K5916" t="str">
        <f t="shared" si="370"/>
        <v>Satisfied</v>
      </c>
      <c r="L5916">
        <v>1</v>
      </c>
      <c r="M5916" t="str">
        <f t="shared" si="371"/>
        <v>Intent to Purchase</v>
      </c>
    </row>
    <row r="5917" spans="1:13">
      <c r="A5917">
        <v>11789</v>
      </c>
      <c r="B5917" t="s">
        <v>12</v>
      </c>
      <c r="C5917" t="s">
        <v>18</v>
      </c>
      <c r="D5917" s="3">
        <v>1649.9888509627399</v>
      </c>
      <c r="E5917">
        <v>22</v>
      </c>
      <c r="F5917" s="5" t="str">
        <f t="shared" si="368"/>
        <v>Young Adult</v>
      </c>
      <c r="G5917" t="s">
        <v>9019</v>
      </c>
      <c r="H5917">
        <v>7</v>
      </c>
      <c r="I5917" t="str">
        <f t="shared" si="369"/>
        <v>Frequent Buyer</v>
      </c>
      <c r="J5917">
        <v>5</v>
      </c>
      <c r="K5917" t="str">
        <f t="shared" si="370"/>
        <v>Satisfied</v>
      </c>
      <c r="L5917">
        <v>0</v>
      </c>
      <c r="M5917" t="str">
        <f t="shared" si="371"/>
        <v>No Intent</v>
      </c>
    </row>
    <row r="5918" spans="1:13">
      <c r="A5918">
        <v>11790</v>
      </c>
      <c r="B5918" t="s">
        <v>15</v>
      </c>
      <c r="C5918" t="s">
        <v>28</v>
      </c>
      <c r="D5918" s="3">
        <v>1800.9055487661701</v>
      </c>
      <c r="E5918">
        <v>52</v>
      </c>
      <c r="F5918" s="5" t="str">
        <f t="shared" si="368"/>
        <v>Mature Adult</v>
      </c>
      <c r="G5918" t="s">
        <v>9020</v>
      </c>
      <c r="H5918">
        <v>4</v>
      </c>
      <c r="I5918" t="str">
        <f t="shared" si="369"/>
        <v>Regular Buyer</v>
      </c>
      <c r="J5918">
        <v>3</v>
      </c>
      <c r="K5918" t="str">
        <f t="shared" si="370"/>
        <v>Neutral</v>
      </c>
      <c r="L5918">
        <v>1</v>
      </c>
      <c r="M5918" t="str">
        <f t="shared" si="371"/>
        <v>Intent to Purchase</v>
      </c>
    </row>
    <row r="5919" spans="1:13">
      <c r="A5919">
        <v>11791</v>
      </c>
      <c r="B5919" t="s">
        <v>15</v>
      </c>
      <c r="C5919" t="s">
        <v>10</v>
      </c>
      <c r="D5919" s="3">
        <v>2665.8662900460099</v>
      </c>
      <c r="E5919">
        <v>36</v>
      </c>
      <c r="F5919" s="5" t="str">
        <f t="shared" si="368"/>
        <v>Adult</v>
      </c>
      <c r="G5919" t="s">
        <v>9019</v>
      </c>
      <c r="H5919">
        <v>6</v>
      </c>
      <c r="I5919" t="str">
        <f t="shared" si="369"/>
        <v>Regular Buyer</v>
      </c>
      <c r="J5919">
        <v>5</v>
      </c>
      <c r="K5919" t="str">
        <f t="shared" si="370"/>
        <v>Satisfied</v>
      </c>
      <c r="L5919">
        <v>1</v>
      </c>
      <c r="M5919" t="str">
        <f t="shared" si="371"/>
        <v>Intent to Purchase</v>
      </c>
    </row>
    <row r="5920" spans="1:13">
      <c r="A5920">
        <v>11792</v>
      </c>
      <c r="B5920" t="s">
        <v>9</v>
      </c>
      <c r="C5920" t="s">
        <v>18</v>
      </c>
      <c r="D5920" s="3">
        <v>1651.9661173746399</v>
      </c>
      <c r="E5920">
        <v>23</v>
      </c>
      <c r="F5920" s="5" t="str">
        <f t="shared" si="368"/>
        <v>Young Adult</v>
      </c>
      <c r="G5920" t="s">
        <v>9019</v>
      </c>
      <c r="H5920">
        <v>9</v>
      </c>
      <c r="I5920" t="str">
        <f t="shared" si="369"/>
        <v>Frequent Buyer</v>
      </c>
      <c r="J5920">
        <v>1</v>
      </c>
      <c r="K5920" t="str">
        <f t="shared" si="370"/>
        <v>Unsatisfied</v>
      </c>
      <c r="L5920">
        <v>0</v>
      </c>
      <c r="M5920" t="str">
        <f t="shared" si="371"/>
        <v>No Intent</v>
      </c>
    </row>
    <row r="5921" spans="1:13">
      <c r="A5921">
        <v>11793</v>
      </c>
      <c r="B5921" t="s">
        <v>31</v>
      </c>
      <c r="C5921" t="s">
        <v>10</v>
      </c>
      <c r="D5921" s="3">
        <v>494.04382634382301</v>
      </c>
      <c r="E5921">
        <v>51</v>
      </c>
      <c r="F5921" s="5" t="str">
        <f t="shared" si="368"/>
        <v>Mature Adult</v>
      </c>
      <c r="G5921" t="s">
        <v>9019</v>
      </c>
      <c r="H5921">
        <v>13</v>
      </c>
      <c r="I5921" t="str">
        <f t="shared" si="369"/>
        <v>Very Frequent Buyer</v>
      </c>
      <c r="J5921">
        <v>3</v>
      </c>
      <c r="K5921" t="str">
        <f t="shared" si="370"/>
        <v>Neutral</v>
      </c>
      <c r="L5921">
        <v>0</v>
      </c>
      <c r="M5921" t="str">
        <f t="shared" si="371"/>
        <v>No Intent</v>
      </c>
    </row>
    <row r="5922" spans="1:13">
      <c r="A5922">
        <v>11794</v>
      </c>
      <c r="B5922" t="s">
        <v>9</v>
      </c>
      <c r="C5922" t="s">
        <v>13</v>
      </c>
      <c r="D5922" s="3">
        <v>2310.9916327128999</v>
      </c>
      <c r="E5922">
        <v>28</v>
      </c>
      <c r="F5922" s="5" t="str">
        <f t="shared" si="368"/>
        <v>Young Adult</v>
      </c>
      <c r="G5922" t="s">
        <v>9020</v>
      </c>
      <c r="H5922">
        <v>6</v>
      </c>
      <c r="I5922" t="str">
        <f t="shared" si="369"/>
        <v>Regular Buyer</v>
      </c>
      <c r="J5922">
        <v>3</v>
      </c>
      <c r="K5922" t="str">
        <f t="shared" si="370"/>
        <v>Neutral</v>
      </c>
      <c r="L5922">
        <v>0</v>
      </c>
      <c r="M5922" t="str">
        <f t="shared" si="371"/>
        <v>No Intent</v>
      </c>
    </row>
    <row r="5923" spans="1:13">
      <c r="A5923">
        <v>11795</v>
      </c>
      <c r="B5923" t="s">
        <v>24</v>
      </c>
      <c r="C5923" t="s">
        <v>22</v>
      </c>
      <c r="D5923" s="3">
        <v>885.27431858836701</v>
      </c>
      <c r="E5923">
        <v>29</v>
      </c>
      <c r="F5923" s="5" t="str">
        <f t="shared" si="368"/>
        <v>Young Adult</v>
      </c>
      <c r="G5923" t="s">
        <v>9019</v>
      </c>
      <c r="H5923">
        <v>11</v>
      </c>
      <c r="I5923" t="str">
        <f t="shared" si="369"/>
        <v>Frequent Buyer</v>
      </c>
      <c r="J5923">
        <v>3</v>
      </c>
      <c r="K5923" t="str">
        <f t="shared" si="370"/>
        <v>Neutral</v>
      </c>
      <c r="L5923">
        <v>0</v>
      </c>
      <c r="M5923" t="str">
        <f t="shared" si="371"/>
        <v>No Intent</v>
      </c>
    </row>
    <row r="5924" spans="1:13">
      <c r="A5924">
        <v>11796</v>
      </c>
      <c r="B5924" t="s">
        <v>31</v>
      </c>
      <c r="C5924" t="s">
        <v>22</v>
      </c>
      <c r="D5924" s="3">
        <v>1233.5032376387001</v>
      </c>
      <c r="E5924">
        <v>30</v>
      </c>
      <c r="F5924" s="5" t="str">
        <f t="shared" si="368"/>
        <v>Adult</v>
      </c>
      <c r="G5924" t="s">
        <v>9019</v>
      </c>
      <c r="H5924">
        <v>2</v>
      </c>
      <c r="I5924" t="str">
        <f t="shared" si="369"/>
        <v>Occasional Buyer</v>
      </c>
      <c r="J5924">
        <v>1</v>
      </c>
      <c r="K5924" t="str">
        <f t="shared" si="370"/>
        <v>Unsatisfied</v>
      </c>
      <c r="L5924">
        <v>0</v>
      </c>
      <c r="M5924" t="str">
        <f t="shared" si="371"/>
        <v>No Intent</v>
      </c>
    </row>
    <row r="5925" spans="1:13">
      <c r="A5925">
        <v>11797</v>
      </c>
      <c r="B5925" t="s">
        <v>9</v>
      </c>
      <c r="C5925" t="s">
        <v>18</v>
      </c>
      <c r="D5925" s="3">
        <v>618.22767475241596</v>
      </c>
      <c r="E5925">
        <v>66</v>
      </c>
      <c r="F5925" s="5" t="str">
        <f t="shared" si="368"/>
        <v>Senior</v>
      </c>
      <c r="G5925" t="s">
        <v>9019</v>
      </c>
      <c r="H5925">
        <v>13</v>
      </c>
      <c r="I5925" t="str">
        <f t="shared" si="369"/>
        <v>Very Frequent Buyer</v>
      </c>
      <c r="J5925">
        <v>2</v>
      </c>
      <c r="K5925" t="str">
        <f t="shared" si="370"/>
        <v>Unsatisfied</v>
      </c>
      <c r="L5925">
        <v>0</v>
      </c>
      <c r="M5925" t="str">
        <f t="shared" si="371"/>
        <v>No Intent</v>
      </c>
    </row>
    <row r="5926" spans="1:13">
      <c r="A5926">
        <v>11798</v>
      </c>
      <c r="B5926" t="s">
        <v>31</v>
      </c>
      <c r="C5926" t="s">
        <v>28</v>
      </c>
      <c r="D5926" s="3">
        <v>2760.0133006462702</v>
      </c>
      <c r="E5926">
        <v>66</v>
      </c>
      <c r="F5926" s="5" t="str">
        <f t="shared" si="368"/>
        <v>Senior</v>
      </c>
      <c r="G5926" t="s">
        <v>9019</v>
      </c>
      <c r="H5926">
        <v>2</v>
      </c>
      <c r="I5926" t="str">
        <f t="shared" si="369"/>
        <v>Occasional Buyer</v>
      </c>
      <c r="J5926">
        <v>4</v>
      </c>
      <c r="K5926" t="str">
        <f t="shared" si="370"/>
        <v>Satisfied</v>
      </c>
      <c r="L5926">
        <v>1</v>
      </c>
      <c r="M5926" t="str">
        <f t="shared" si="371"/>
        <v>Intent to Purchase</v>
      </c>
    </row>
    <row r="5927" spans="1:13">
      <c r="A5927">
        <v>11799</v>
      </c>
      <c r="B5927" t="s">
        <v>9</v>
      </c>
      <c r="C5927" t="s">
        <v>22</v>
      </c>
      <c r="D5927" s="3">
        <v>1169.73691287049</v>
      </c>
      <c r="E5927">
        <v>66</v>
      </c>
      <c r="F5927" s="5" t="str">
        <f t="shared" si="368"/>
        <v>Senior</v>
      </c>
      <c r="G5927" t="s">
        <v>9019</v>
      </c>
      <c r="H5927">
        <v>8</v>
      </c>
      <c r="I5927" t="str">
        <f t="shared" si="369"/>
        <v>Frequent Buyer</v>
      </c>
      <c r="J5927">
        <v>3</v>
      </c>
      <c r="K5927" t="str">
        <f t="shared" si="370"/>
        <v>Neutral</v>
      </c>
      <c r="L5927">
        <v>0</v>
      </c>
      <c r="M5927" t="str">
        <f t="shared" si="371"/>
        <v>No Intent</v>
      </c>
    </row>
    <row r="5928" spans="1:13">
      <c r="A5928">
        <v>11800</v>
      </c>
      <c r="B5928" t="s">
        <v>31</v>
      </c>
      <c r="C5928" t="s">
        <v>28</v>
      </c>
      <c r="D5928" s="3">
        <v>491.30435568937003</v>
      </c>
      <c r="E5928">
        <v>26</v>
      </c>
      <c r="F5928" s="5" t="str">
        <f t="shared" si="368"/>
        <v>Young Adult</v>
      </c>
      <c r="G5928" t="s">
        <v>9020</v>
      </c>
      <c r="H5928">
        <v>19</v>
      </c>
      <c r="I5928" t="str">
        <f t="shared" si="369"/>
        <v>Very Frequent Buyer</v>
      </c>
      <c r="J5928">
        <v>5</v>
      </c>
      <c r="K5928" t="str">
        <f t="shared" si="370"/>
        <v>Satisfied</v>
      </c>
      <c r="L5928">
        <v>1</v>
      </c>
      <c r="M5928" t="str">
        <f t="shared" si="371"/>
        <v>Intent to Purchase</v>
      </c>
    </row>
    <row r="5929" spans="1:13">
      <c r="A5929">
        <v>11801</v>
      </c>
      <c r="B5929" t="s">
        <v>31</v>
      </c>
      <c r="C5929" t="s">
        <v>13</v>
      </c>
      <c r="D5929" s="3">
        <v>2413.9776725679499</v>
      </c>
      <c r="E5929">
        <v>60</v>
      </c>
      <c r="F5929" s="5" t="str">
        <f t="shared" si="368"/>
        <v>Senior</v>
      </c>
      <c r="G5929" t="s">
        <v>9019</v>
      </c>
      <c r="H5929">
        <v>10</v>
      </c>
      <c r="I5929" t="str">
        <f t="shared" si="369"/>
        <v>Frequent Buyer</v>
      </c>
      <c r="J5929">
        <v>2</v>
      </c>
      <c r="K5929" t="str">
        <f t="shared" si="370"/>
        <v>Unsatisfied</v>
      </c>
      <c r="L5929">
        <v>0</v>
      </c>
      <c r="M5929" t="str">
        <f t="shared" si="371"/>
        <v>No Intent</v>
      </c>
    </row>
    <row r="5930" spans="1:13">
      <c r="A5930">
        <v>11802</v>
      </c>
      <c r="B5930" t="s">
        <v>31</v>
      </c>
      <c r="C5930" t="s">
        <v>13</v>
      </c>
      <c r="D5930" s="3">
        <v>1900.55218648447</v>
      </c>
      <c r="E5930">
        <v>69</v>
      </c>
      <c r="F5930" s="5" t="str">
        <f t="shared" si="368"/>
        <v>Senior</v>
      </c>
      <c r="G5930" t="s">
        <v>9019</v>
      </c>
      <c r="H5930">
        <v>19</v>
      </c>
      <c r="I5930" t="str">
        <f t="shared" si="369"/>
        <v>Very Frequent Buyer</v>
      </c>
      <c r="J5930">
        <v>3</v>
      </c>
      <c r="K5930" t="str">
        <f t="shared" si="370"/>
        <v>Neutral</v>
      </c>
      <c r="L5930">
        <v>0</v>
      </c>
      <c r="M5930" t="str">
        <f t="shared" si="371"/>
        <v>No Intent</v>
      </c>
    </row>
    <row r="5931" spans="1:13">
      <c r="A5931">
        <v>11803</v>
      </c>
      <c r="B5931" t="s">
        <v>24</v>
      </c>
      <c r="C5931" t="s">
        <v>10</v>
      </c>
      <c r="D5931" s="3">
        <v>216.02910881238299</v>
      </c>
      <c r="E5931">
        <v>50</v>
      </c>
      <c r="F5931" s="5" t="str">
        <f t="shared" si="368"/>
        <v>Mature Adult</v>
      </c>
      <c r="G5931" t="s">
        <v>9019</v>
      </c>
      <c r="H5931">
        <v>2</v>
      </c>
      <c r="I5931" t="str">
        <f t="shared" si="369"/>
        <v>Occasional Buyer</v>
      </c>
      <c r="J5931">
        <v>4</v>
      </c>
      <c r="K5931" t="str">
        <f t="shared" si="370"/>
        <v>Satisfied</v>
      </c>
      <c r="L5931">
        <v>1</v>
      </c>
      <c r="M5931" t="str">
        <f t="shared" si="371"/>
        <v>Intent to Purchase</v>
      </c>
    </row>
    <row r="5932" spans="1:13">
      <c r="A5932">
        <v>11804</v>
      </c>
      <c r="B5932" t="s">
        <v>24</v>
      </c>
      <c r="C5932" t="s">
        <v>22</v>
      </c>
      <c r="D5932" s="3">
        <v>1726.23715228489</v>
      </c>
      <c r="E5932">
        <v>53</v>
      </c>
      <c r="F5932" s="5" t="str">
        <f t="shared" ref="F5932:F5995" si="372">IF(E5932&lt;20,"Adolescent",IF(E5932&lt;30,"Young Adult",IF(E5932&lt;40,"Adult",IF(E5932&lt;50,"Middle aged",IF(E5932&lt;60,"Mature Adult","Senior")))))</f>
        <v>Mature Adult</v>
      </c>
      <c r="G5932" t="s">
        <v>9019</v>
      </c>
      <c r="H5932">
        <v>19</v>
      </c>
      <c r="I5932" t="str">
        <f t="shared" si="369"/>
        <v>Very Frequent Buyer</v>
      </c>
      <c r="J5932">
        <v>2</v>
      </c>
      <c r="K5932" t="str">
        <f t="shared" si="370"/>
        <v>Unsatisfied</v>
      </c>
      <c r="L5932">
        <v>0</v>
      </c>
      <c r="M5932" t="str">
        <f t="shared" si="371"/>
        <v>No Intent</v>
      </c>
    </row>
    <row r="5933" spans="1:13">
      <c r="A5933">
        <v>11805</v>
      </c>
      <c r="B5933" t="s">
        <v>15</v>
      </c>
      <c r="C5933" t="s">
        <v>22</v>
      </c>
      <c r="D5933" s="3">
        <v>274.27679635529699</v>
      </c>
      <c r="E5933">
        <v>55</v>
      </c>
      <c r="F5933" s="5" t="str">
        <f t="shared" si="372"/>
        <v>Mature Adult</v>
      </c>
      <c r="G5933" t="s">
        <v>9019</v>
      </c>
      <c r="H5933">
        <v>9</v>
      </c>
      <c r="I5933" t="str">
        <f t="shared" si="369"/>
        <v>Frequent Buyer</v>
      </c>
      <c r="J5933">
        <v>1</v>
      </c>
      <c r="K5933" t="str">
        <f t="shared" si="370"/>
        <v>Unsatisfied</v>
      </c>
      <c r="L5933">
        <v>0</v>
      </c>
      <c r="M5933" t="str">
        <f t="shared" si="371"/>
        <v>No Intent</v>
      </c>
    </row>
    <row r="5934" spans="1:13">
      <c r="A5934">
        <v>11806</v>
      </c>
      <c r="B5934" t="s">
        <v>15</v>
      </c>
      <c r="C5934" t="s">
        <v>28</v>
      </c>
      <c r="D5934" s="3">
        <v>1358.22904326967</v>
      </c>
      <c r="E5934">
        <v>60</v>
      </c>
      <c r="F5934" s="5" t="str">
        <f t="shared" si="372"/>
        <v>Senior</v>
      </c>
      <c r="G5934" t="s">
        <v>9020</v>
      </c>
      <c r="H5934">
        <v>19</v>
      </c>
      <c r="I5934" t="str">
        <f t="shared" si="369"/>
        <v>Very Frequent Buyer</v>
      </c>
      <c r="J5934">
        <v>3</v>
      </c>
      <c r="K5934" t="str">
        <f t="shared" si="370"/>
        <v>Neutral</v>
      </c>
      <c r="L5934">
        <v>1</v>
      </c>
      <c r="M5934" t="str">
        <f t="shared" si="371"/>
        <v>Intent to Purchase</v>
      </c>
    </row>
    <row r="5935" spans="1:13">
      <c r="A5935">
        <v>11807</v>
      </c>
      <c r="B5935" t="s">
        <v>12</v>
      </c>
      <c r="C5935" t="s">
        <v>28</v>
      </c>
      <c r="D5935" s="3">
        <v>2154.66930412683</v>
      </c>
      <c r="E5935">
        <v>60</v>
      </c>
      <c r="F5935" s="5" t="str">
        <f t="shared" si="372"/>
        <v>Senior</v>
      </c>
      <c r="G5935" t="s">
        <v>9019</v>
      </c>
      <c r="H5935">
        <v>19</v>
      </c>
      <c r="I5935" t="str">
        <f t="shared" si="369"/>
        <v>Very Frequent Buyer</v>
      </c>
      <c r="J5935">
        <v>5</v>
      </c>
      <c r="K5935" t="str">
        <f t="shared" si="370"/>
        <v>Satisfied</v>
      </c>
      <c r="L5935">
        <v>1</v>
      </c>
      <c r="M5935" t="str">
        <f t="shared" si="371"/>
        <v>Intent to Purchase</v>
      </c>
    </row>
    <row r="5936" spans="1:13">
      <c r="A5936">
        <v>11808</v>
      </c>
      <c r="B5936" t="s">
        <v>9</v>
      </c>
      <c r="C5936" t="s">
        <v>28</v>
      </c>
      <c r="D5936" s="3">
        <v>1265.2154471968799</v>
      </c>
      <c r="E5936">
        <v>62</v>
      </c>
      <c r="F5936" s="5" t="str">
        <f t="shared" si="372"/>
        <v>Senior</v>
      </c>
      <c r="G5936" t="s">
        <v>9020</v>
      </c>
      <c r="H5936">
        <v>19</v>
      </c>
      <c r="I5936" t="str">
        <f t="shared" si="369"/>
        <v>Very Frequent Buyer</v>
      </c>
      <c r="J5936">
        <v>2</v>
      </c>
      <c r="K5936" t="str">
        <f t="shared" si="370"/>
        <v>Unsatisfied</v>
      </c>
      <c r="L5936">
        <v>1</v>
      </c>
      <c r="M5936" t="str">
        <f t="shared" si="371"/>
        <v>Intent to Purchase</v>
      </c>
    </row>
    <row r="5937" spans="1:13">
      <c r="A5937">
        <v>11809</v>
      </c>
      <c r="B5937" t="s">
        <v>15</v>
      </c>
      <c r="C5937" t="s">
        <v>10</v>
      </c>
      <c r="D5937" s="3">
        <v>2656.45699029257</v>
      </c>
      <c r="E5937">
        <v>57</v>
      </c>
      <c r="F5937" s="5" t="str">
        <f t="shared" si="372"/>
        <v>Mature Adult</v>
      </c>
      <c r="G5937" t="s">
        <v>9020</v>
      </c>
      <c r="H5937">
        <v>18</v>
      </c>
      <c r="I5937" t="str">
        <f t="shared" si="369"/>
        <v>Very Frequent Buyer</v>
      </c>
      <c r="J5937">
        <v>2</v>
      </c>
      <c r="K5937" t="str">
        <f t="shared" si="370"/>
        <v>Unsatisfied</v>
      </c>
      <c r="L5937">
        <v>1</v>
      </c>
      <c r="M5937" t="str">
        <f t="shared" si="371"/>
        <v>Intent to Purchase</v>
      </c>
    </row>
    <row r="5938" spans="1:13">
      <c r="A5938">
        <v>11810</v>
      </c>
      <c r="B5938" t="s">
        <v>24</v>
      </c>
      <c r="C5938" t="s">
        <v>18</v>
      </c>
      <c r="D5938" s="3">
        <v>2503.30757597712</v>
      </c>
      <c r="E5938">
        <v>35</v>
      </c>
      <c r="F5938" s="5" t="str">
        <f t="shared" si="372"/>
        <v>Adult</v>
      </c>
      <c r="G5938" t="s">
        <v>9019</v>
      </c>
      <c r="H5938">
        <v>3</v>
      </c>
      <c r="I5938" t="str">
        <f t="shared" si="369"/>
        <v>Occasional Buyer</v>
      </c>
      <c r="J5938">
        <v>4</v>
      </c>
      <c r="K5938" t="str">
        <f t="shared" si="370"/>
        <v>Satisfied</v>
      </c>
      <c r="L5938">
        <v>1</v>
      </c>
      <c r="M5938" t="str">
        <f t="shared" si="371"/>
        <v>Intent to Purchase</v>
      </c>
    </row>
    <row r="5939" spans="1:13">
      <c r="A5939">
        <v>11811</v>
      </c>
      <c r="B5939" t="s">
        <v>15</v>
      </c>
      <c r="C5939" t="s">
        <v>18</v>
      </c>
      <c r="D5939" s="3">
        <v>494.70165122882202</v>
      </c>
      <c r="E5939">
        <v>45</v>
      </c>
      <c r="F5939" s="5" t="str">
        <f t="shared" si="372"/>
        <v>Middle aged</v>
      </c>
      <c r="G5939" t="s">
        <v>9019</v>
      </c>
      <c r="H5939">
        <v>8</v>
      </c>
      <c r="I5939" t="str">
        <f t="shared" si="369"/>
        <v>Frequent Buyer</v>
      </c>
      <c r="J5939">
        <v>3</v>
      </c>
      <c r="K5939" t="str">
        <f t="shared" si="370"/>
        <v>Neutral</v>
      </c>
      <c r="L5939">
        <v>0</v>
      </c>
      <c r="M5939" t="str">
        <f t="shared" si="371"/>
        <v>No Intent</v>
      </c>
    </row>
    <row r="5940" spans="1:13">
      <c r="A5940">
        <v>11812</v>
      </c>
      <c r="B5940" t="s">
        <v>31</v>
      </c>
      <c r="C5940" t="s">
        <v>22</v>
      </c>
      <c r="D5940" s="3">
        <v>2253.25863483185</v>
      </c>
      <c r="E5940">
        <v>25</v>
      </c>
      <c r="F5940" s="5" t="str">
        <f t="shared" si="372"/>
        <v>Young Adult</v>
      </c>
      <c r="G5940" t="s">
        <v>9020</v>
      </c>
      <c r="H5940">
        <v>10</v>
      </c>
      <c r="I5940" t="str">
        <f t="shared" si="369"/>
        <v>Frequent Buyer</v>
      </c>
      <c r="J5940">
        <v>3</v>
      </c>
      <c r="K5940" t="str">
        <f t="shared" si="370"/>
        <v>Neutral</v>
      </c>
      <c r="L5940">
        <v>0</v>
      </c>
      <c r="M5940" t="str">
        <f t="shared" si="371"/>
        <v>No Intent</v>
      </c>
    </row>
    <row r="5941" spans="1:13">
      <c r="A5941">
        <v>11813</v>
      </c>
      <c r="B5941" t="s">
        <v>31</v>
      </c>
      <c r="C5941" t="s">
        <v>10</v>
      </c>
      <c r="D5941" s="3">
        <v>526.63914114941304</v>
      </c>
      <c r="E5941">
        <v>39</v>
      </c>
      <c r="F5941" s="5" t="str">
        <f t="shared" si="372"/>
        <v>Adult</v>
      </c>
      <c r="G5941" t="s">
        <v>9019</v>
      </c>
      <c r="H5941">
        <v>2</v>
      </c>
      <c r="I5941" t="str">
        <f t="shared" si="369"/>
        <v>Occasional Buyer</v>
      </c>
      <c r="J5941">
        <v>3</v>
      </c>
      <c r="K5941" t="str">
        <f t="shared" si="370"/>
        <v>Neutral</v>
      </c>
      <c r="L5941">
        <v>0</v>
      </c>
      <c r="M5941" t="str">
        <f t="shared" si="371"/>
        <v>No Intent</v>
      </c>
    </row>
    <row r="5942" spans="1:13">
      <c r="A5942">
        <v>11814</v>
      </c>
      <c r="B5942" t="s">
        <v>9</v>
      </c>
      <c r="C5942" t="s">
        <v>22</v>
      </c>
      <c r="D5942" s="3">
        <v>2234.9171078648001</v>
      </c>
      <c r="E5942">
        <v>29</v>
      </c>
      <c r="F5942" s="5" t="str">
        <f t="shared" si="372"/>
        <v>Young Adult</v>
      </c>
      <c r="G5942" t="s">
        <v>9020</v>
      </c>
      <c r="H5942">
        <v>3</v>
      </c>
      <c r="I5942" t="str">
        <f t="shared" si="369"/>
        <v>Occasional Buyer</v>
      </c>
      <c r="J5942">
        <v>5</v>
      </c>
      <c r="K5942" t="str">
        <f t="shared" si="370"/>
        <v>Satisfied</v>
      </c>
      <c r="L5942">
        <v>1</v>
      </c>
      <c r="M5942" t="str">
        <f t="shared" si="371"/>
        <v>Intent to Purchase</v>
      </c>
    </row>
    <row r="5943" spans="1:13">
      <c r="A5943">
        <v>11815</v>
      </c>
      <c r="B5943" t="s">
        <v>12</v>
      </c>
      <c r="C5943" t="s">
        <v>18</v>
      </c>
      <c r="D5943" s="3">
        <v>2130.39348189975</v>
      </c>
      <c r="E5943">
        <v>55</v>
      </c>
      <c r="F5943" s="5" t="str">
        <f t="shared" si="372"/>
        <v>Mature Adult</v>
      </c>
      <c r="G5943" t="s">
        <v>9019</v>
      </c>
      <c r="H5943">
        <v>19</v>
      </c>
      <c r="I5943" t="str">
        <f t="shared" si="369"/>
        <v>Very Frequent Buyer</v>
      </c>
      <c r="J5943">
        <v>5</v>
      </c>
      <c r="K5943" t="str">
        <f t="shared" si="370"/>
        <v>Satisfied</v>
      </c>
      <c r="L5943">
        <v>1</v>
      </c>
      <c r="M5943" t="str">
        <f t="shared" si="371"/>
        <v>Intent to Purchase</v>
      </c>
    </row>
    <row r="5944" spans="1:13">
      <c r="A5944">
        <v>11816</v>
      </c>
      <c r="B5944" t="s">
        <v>12</v>
      </c>
      <c r="C5944" t="s">
        <v>18</v>
      </c>
      <c r="D5944" s="3">
        <v>1997.5945544185199</v>
      </c>
      <c r="E5944">
        <v>61</v>
      </c>
      <c r="F5944" s="5" t="str">
        <f t="shared" si="372"/>
        <v>Senior</v>
      </c>
      <c r="G5944" t="s">
        <v>9020</v>
      </c>
      <c r="H5944">
        <v>11</v>
      </c>
      <c r="I5944" t="str">
        <f t="shared" si="369"/>
        <v>Frequent Buyer</v>
      </c>
      <c r="J5944">
        <v>3</v>
      </c>
      <c r="K5944" t="str">
        <f t="shared" si="370"/>
        <v>Neutral</v>
      </c>
      <c r="L5944">
        <v>1</v>
      </c>
      <c r="M5944" t="str">
        <f t="shared" si="371"/>
        <v>Intent to Purchase</v>
      </c>
    </row>
    <row r="5945" spans="1:13">
      <c r="A5945">
        <v>11817</v>
      </c>
      <c r="B5945" t="s">
        <v>9</v>
      </c>
      <c r="C5945" t="s">
        <v>22</v>
      </c>
      <c r="D5945" s="3">
        <v>1398.2103274052599</v>
      </c>
      <c r="E5945">
        <v>36</v>
      </c>
      <c r="F5945" s="5" t="str">
        <f t="shared" si="372"/>
        <v>Adult</v>
      </c>
      <c r="G5945" t="s">
        <v>9020</v>
      </c>
      <c r="H5945">
        <v>2</v>
      </c>
      <c r="I5945" t="str">
        <f t="shared" si="369"/>
        <v>Occasional Buyer</v>
      </c>
      <c r="J5945">
        <v>5</v>
      </c>
      <c r="K5945" t="str">
        <f t="shared" si="370"/>
        <v>Satisfied</v>
      </c>
      <c r="L5945">
        <v>1</v>
      </c>
      <c r="M5945" t="str">
        <f t="shared" si="371"/>
        <v>Intent to Purchase</v>
      </c>
    </row>
    <row r="5946" spans="1:13">
      <c r="A5946">
        <v>11818</v>
      </c>
      <c r="B5946" t="s">
        <v>15</v>
      </c>
      <c r="C5946" t="s">
        <v>13</v>
      </c>
      <c r="D5946" s="3">
        <v>947.18635902087601</v>
      </c>
      <c r="E5946">
        <v>55</v>
      </c>
      <c r="F5946" s="5" t="str">
        <f t="shared" si="372"/>
        <v>Mature Adult</v>
      </c>
      <c r="G5946" t="s">
        <v>9019</v>
      </c>
      <c r="H5946">
        <v>16</v>
      </c>
      <c r="I5946" t="str">
        <f t="shared" si="369"/>
        <v>Very Frequent Buyer</v>
      </c>
      <c r="J5946">
        <v>1</v>
      </c>
      <c r="K5946" t="str">
        <f t="shared" si="370"/>
        <v>Unsatisfied</v>
      </c>
      <c r="L5946">
        <v>0</v>
      </c>
      <c r="M5946" t="str">
        <f t="shared" si="371"/>
        <v>No Intent</v>
      </c>
    </row>
    <row r="5947" spans="1:13">
      <c r="A5947">
        <v>11819</v>
      </c>
      <c r="B5947" t="s">
        <v>9</v>
      </c>
      <c r="C5947" t="s">
        <v>22</v>
      </c>
      <c r="D5947" s="3">
        <v>2743.50720134313</v>
      </c>
      <c r="E5947">
        <v>30</v>
      </c>
      <c r="F5947" s="5" t="str">
        <f t="shared" si="372"/>
        <v>Adult</v>
      </c>
      <c r="G5947" t="s">
        <v>9019</v>
      </c>
      <c r="H5947">
        <v>1</v>
      </c>
      <c r="I5947" t="str">
        <f t="shared" si="369"/>
        <v>Rare Buyer</v>
      </c>
      <c r="J5947">
        <v>3</v>
      </c>
      <c r="K5947" t="str">
        <f t="shared" si="370"/>
        <v>Neutral</v>
      </c>
      <c r="L5947">
        <v>0</v>
      </c>
      <c r="M5947" t="str">
        <f t="shared" si="371"/>
        <v>No Intent</v>
      </c>
    </row>
    <row r="5948" spans="1:13">
      <c r="A5948">
        <v>11820</v>
      </c>
      <c r="B5948" t="s">
        <v>31</v>
      </c>
      <c r="C5948" t="s">
        <v>18</v>
      </c>
      <c r="D5948" s="3">
        <v>1367.49192436103</v>
      </c>
      <c r="E5948">
        <v>35</v>
      </c>
      <c r="F5948" s="5" t="str">
        <f t="shared" si="372"/>
        <v>Adult</v>
      </c>
      <c r="G5948" t="s">
        <v>9020</v>
      </c>
      <c r="H5948">
        <v>6</v>
      </c>
      <c r="I5948" t="str">
        <f t="shared" si="369"/>
        <v>Regular Buyer</v>
      </c>
      <c r="J5948">
        <v>5</v>
      </c>
      <c r="K5948" t="str">
        <f t="shared" si="370"/>
        <v>Satisfied</v>
      </c>
      <c r="L5948">
        <v>1</v>
      </c>
      <c r="M5948" t="str">
        <f t="shared" si="371"/>
        <v>Intent to Purchase</v>
      </c>
    </row>
    <row r="5949" spans="1:13">
      <c r="A5949">
        <v>11821</v>
      </c>
      <c r="B5949" t="s">
        <v>9</v>
      </c>
      <c r="C5949" t="s">
        <v>10</v>
      </c>
      <c r="D5949" s="3">
        <v>2428.78178609936</v>
      </c>
      <c r="E5949">
        <v>62</v>
      </c>
      <c r="F5949" s="5" t="str">
        <f t="shared" si="372"/>
        <v>Senior</v>
      </c>
      <c r="G5949" t="s">
        <v>9019</v>
      </c>
      <c r="H5949">
        <v>5</v>
      </c>
      <c r="I5949" t="str">
        <f t="shared" si="369"/>
        <v>Regular Buyer</v>
      </c>
      <c r="J5949">
        <v>1</v>
      </c>
      <c r="K5949" t="str">
        <f t="shared" si="370"/>
        <v>Unsatisfied</v>
      </c>
      <c r="L5949">
        <v>0</v>
      </c>
      <c r="M5949" t="str">
        <f t="shared" si="371"/>
        <v>No Intent</v>
      </c>
    </row>
    <row r="5950" spans="1:13">
      <c r="A5950">
        <v>11822</v>
      </c>
      <c r="B5950" t="s">
        <v>9</v>
      </c>
      <c r="C5950" t="s">
        <v>10</v>
      </c>
      <c r="D5950" s="3">
        <v>1367.66935774495</v>
      </c>
      <c r="E5950">
        <v>39</v>
      </c>
      <c r="F5950" s="5" t="str">
        <f t="shared" si="372"/>
        <v>Adult</v>
      </c>
      <c r="G5950" t="s">
        <v>9019</v>
      </c>
      <c r="H5950">
        <v>11</v>
      </c>
      <c r="I5950" t="str">
        <f t="shared" si="369"/>
        <v>Frequent Buyer</v>
      </c>
      <c r="J5950">
        <v>2</v>
      </c>
      <c r="K5950" t="str">
        <f t="shared" si="370"/>
        <v>Unsatisfied</v>
      </c>
      <c r="L5950">
        <v>0</v>
      </c>
      <c r="M5950" t="str">
        <f t="shared" si="371"/>
        <v>No Intent</v>
      </c>
    </row>
    <row r="5951" spans="1:13">
      <c r="A5951">
        <v>11823</v>
      </c>
      <c r="B5951" t="s">
        <v>12</v>
      </c>
      <c r="C5951" t="s">
        <v>10</v>
      </c>
      <c r="D5951" s="3">
        <v>2610.89655642765</v>
      </c>
      <c r="E5951">
        <v>55</v>
      </c>
      <c r="F5951" s="5" t="str">
        <f t="shared" si="372"/>
        <v>Mature Adult</v>
      </c>
      <c r="G5951" t="s">
        <v>9019</v>
      </c>
      <c r="H5951">
        <v>11</v>
      </c>
      <c r="I5951" t="str">
        <f t="shared" si="369"/>
        <v>Frequent Buyer</v>
      </c>
      <c r="J5951">
        <v>5</v>
      </c>
      <c r="K5951" t="str">
        <f t="shared" si="370"/>
        <v>Satisfied</v>
      </c>
      <c r="L5951">
        <v>1</v>
      </c>
      <c r="M5951" t="str">
        <f t="shared" si="371"/>
        <v>Intent to Purchase</v>
      </c>
    </row>
    <row r="5952" spans="1:13">
      <c r="A5952">
        <v>11824</v>
      </c>
      <c r="B5952" t="s">
        <v>9</v>
      </c>
      <c r="C5952" t="s">
        <v>28</v>
      </c>
      <c r="D5952" s="3">
        <v>553.21711582595697</v>
      </c>
      <c r="E5952">
        <v>31</v>
      </c>
      <c r="F5952" s="5" t="str">
        <f t="shared" si="372"/>
        <v>Adult</v>
      </c>
      <c r="G5952" t="s">
        <v>9020</v>
      </c>
      <c r="H5952">
        <v>9</v>
      </c>
      <c r="I5952" t="str">
        <f t="shared" si="369"/>
        <v>Frequent Buyer</v>
      </c>
      <c r="J5952">
        <v>2</v>
      </c>
      <c r="K5952" t="str">
        <f t="shared" si="370"/>
        <v>Unsatisfied</v>
      </c>
      <c r="L5952">
        <v>1</v>
      </c>
      <c r="M5952" t="str">
        <f t="shared" si="371"/>
        <v>Intent to Purchase</v>
      </c>
    </row>
    <row r="5953" spans="1:13">
      <c r="A5953">
        <v>11825</v>
      </c>
      <c r="B5953" t="s">
        <v>31</v>
      </c>
      <c r="C5953" t="s">
        <v>28</v>
      </c>
      <c r="D5953" s="3">
        <v>577.28458471320198</v>
      </c>
      <c r="E5953">
        <v>44</v>
      </c>
      <c r="F5953" s="5" t="str">
        <f t="shared" si="372"/>
        <v>Middle aged</v>
      </c>
      <c r="G5953" t="s">
        <v>9020</v>
      </c>
      <c r="H5953">
        <v>7</v>
      </c>
      <c r="I5953" t="str">
        <f t="shared" si="369"/>
        <v>Frequent Buyer</v>
      </c>
      <c r="J5953">
        <v>2</v>
      </c>
      <c r="K5953" t="str">
        <f t="shared" si="370"/>
        <v>Unsatisfied</v>
      </c>
      <c r="L5953">
        <v>1</v>
      </c>
      <c r="M5953" t="str">
        <f t="shared" si="371"/>
        <v>Intent to Purchase</v>
      </c>
    </row>
    <row r="5954" spans="1:13">
      <c r="A5954">
        <v>11826</v>
      </c>
      <c r="B5954" t="s">
        <v>15</v>
      </c>
      <c r="C5954" t="s">
        <v>28</v>
      </c>
      <c r="D5954" s="3">
        <v>1666.13346344047</v>
      </c>
      <c r="E5954">
        <v>42</v>
      </c>
      <c r="F5954" s="5" t="str">
        <f t="shared" si="372"/>
        <v>Middle aged</v>
      </c>
      <c r="G5954" t="s">
        <v>9020</v>
      </c>
      <c r="H5954">
        <v>17</v>
      </c>
      <c r="I5954" t="str">
        <f t="shared" ref="I5954:I6017" si="373">IF(H5954=0, "No Purchases",
IF(H5954&lt;=1, "Rare Buyer",
IF(H5954&lt;=3, "Occasional Buyer",
IF(H5954&lt;=6, "Regular Buyer",
IF(H5954&lt;=12, "Frequent Buyer", "Very Frequent Buyer")))))</f>
        <v>Very Frequent Buyer</v>
      </c>
      <c r="J5954">
        <v>1</v>
      </c>
      <c r="K5954" t="str">
        <f t="shared" ref="K5954:K6017" si="374">IF(J5954&lt;=2, "Unsatisfied",
IF(J5954=3, "Neutral",
IF(J5954&gt;=4, "Satisfied", "N/A")))</f>
        <v>Unsatisfied</v>
      </c>
      <c r="L5954">
        <v>1</v>
      </c>
      <c r="M5954" t="str">
        <f t="shared" ref="M5954:M6017" si="375">IF(L5954=0, "No Intent", IF(L5954=1,"Intent to Purchase", "N/A"))</f>
        <v>Intent to Purchase</v>
      </c>
    </row>
    <row r="5955" spans="1:13">
      <c r="A5955">
        <v>11827</v>
      </c>
      <c r="B5955" t="s">
        <v>24</v>
      </c>
      <c r="C5955" t="s">
        <v>13</v>
      </c>
      <c r="D5955" s="3">
        <v>1133.5818623287601</v>
      </c>
      <c r="E5955">
        <v>69</v>
      </c>
      <c r="F5955" s="5" t="str">
        <f t="shared" si="372"/>
        <v>Senior</v>
      </c>
      <c r="G5955" t="s">
        <v>9019</v>
      </c>
      <c r="H5955">
        <v>18</v>
      </c>
      <c r="I5955" t="str">
        <f t="shared" si="373"/>
        <v>Very Frequent Buyer</v>
      </c>
      <c r="J5955">
        <v>1</v>
      </c>
      <c r="K5955" t="str">
        <f t="shared" si="374"/>
        <v>Unsatisfied</v>
      </c>
      <c r="L5955">
        <v>0</v>
      </c>
      <c r="M5955" t="str">
        <f t="shared" si="375"/>
        <v>No Intent</v>
      </c>
    </row>
    <row r="5956" spans="1:13">
      <c r="A5956">
        <v>11828</v>
      </c>
      <c r="B5956" t="s">
        <v>24</v>
      </c>
      <c r="C5956" t="s">
        <v>13</v>
      </c>
      <c r="D5956" s="3">
        <v>1033.13518628308</v>
      </c>
      <c r="E5956">
        <v>44</v>
      </c>
      <c r="F5956" s="5" t="str">
        <f t="shared" si="372"/>
        <v>Middle aged</v>
      </c>
      <c r="G5956" t="s">
        <v>9020</v>
      </c>
      <c r="H5956">
        <v>9</v>
      </c>
      <c r="I5956" t="str">
        <f t="shared" si="373"/>
        <v>Frequent Buyer</v>
      </c>
      <c r="J5956">
        <v>1</v>
      </c>
      <c r="K5956" t="str">
        <f t="shared" si="374"/>
        <v>Unsatisfied</v>
      </c>
      <c r="L5956">
        <v>1</v>
      </c>
      <c r="M5956" t="str">
        <f t="shared" si="375"/>
        <v>Intent to Purchase</v>
      </c>
    </row>
    <row r="5957" spans="1:13">
      <c r="A5957">
        <v>11829</v>
      </c>
      <c r="B5957" t="s">
        <v>24</v>
      </c>
      <c r="C5957" t="s">
        <v>28</v>
      </c>
      <c r="D5957" s="3">
        <v>1608.7063133993699</v>
      </c>
      <c r="E5957">
        <v>45</v>
      </c>
      <c r="F5957" s="5" t="str">
        <f t="shared" si="372"/>
        <v>Middle aged</v>
      </c>
      <c r="G5957" t="s">
        <v>9020</v>
      </c>
      <c r="H5957">
        <v>1</v>
      </c>
      <c r="I5957" t="str">
        <f t="shared" si="373"/>
        <v>Rare Buyer</v>
      </c>
      <c r="J5957">
        <v>4</v>
      </c>
      <c r="K5957" t="str">
        <f t="shared" si="374"/>
        <v>Satisfied</v>
      </c>
      <c r="L5957">
        <v>1</v>
      </c>
      <c r="M5957" t="str">
        <f t="shared" si="375"/>
        <v>Intent to Purchase</v>
      </c>
    </row>
    <row r="5958" spans="1:13">
      <c r="A5958">
        <v>11830</v>
      </c>
      <c r="B5958" t="s">
        <v>9</v>
      </c>
      <c r="C5958" t="s">
        <v>18</v>
      </c>
      <c r="D5958" s="3">
        <v>287.47349715772498</v>
      </c>
      <c r="E5958">
        <v>53</v>
      </c>
      <c r="F5958" s="5" t="str">
        <f t="shared" si="372"/>
        <v>Mature Adult</v>
      </c>
      <c r="G5958" t="s">
        <v>9020</v>
      </c>
      <c r="H5958">
        <v>8</v>
      </c>
      <c r="I5958" t="str">
        <f t="shared" si="373"/>
        <v>Frequent Buyer</v>
      </c>
      <c r="J5958">
        <v>3</v>
      </c>
      <c r="K5958" t="str">
        <f t="shared" si="374"/>
        <v>Neutral</v>
      </c>
      <c r="L5958">
        <v>1</v>
      </c>
      <c r="M5958" t="str">
        <f t="shared" si="375"/>
        <v>Intent to Purchase</v>
      </c>
    </row>
    <row r="5959" spans="1:13">
      <c r="A5959">
        <v>11831</v>
      </c>
      <c r="B5959" t="s">
        <v>24</v>
      </c>
      <c r="C5959" t="s">
        <v>18</v>
      </c>
      <c r="D5959" s="3">
        <v>1577.0859865791001</v>
      </c>
      <c r="E5959">
        <v>35</v>
      </c>
      <c r="F5959" s="5" t="str">
        <f t="shared" si="372"/>
        <v>Adult</v>
      </c>
      <c r="G5959" t="s">
        <v>9019</v>
      </c>
      <c r="H5959">
        <v>6</v>
      </c>
      <c r="I5959" t="str">
        <f t="shared" si="373"/>
        <v>Regular Buyer</v>
      </c>
      <c r="J5959">
        <v>5</v>
      </c>
      <c r="K5959" t="str">
        <f t="shared" si="374"/>
        <v>Satisfied</v>
      </c>
      <c r="L5959">
        <v>1</v>
      </c>
      <c r="M5959" t="str">
        <f t="shared" si="375"/>
        <v>Intent to Purchase</v>
      </c>
    </row>
    <row r="5960" spans="1:13">
      <c r="A5960">
        <v>11832</v>
      </c>
      <c r="B5960" t="s">
        <v>9</v>
      </c>
      <c r="C5960" t="s">
        <v>18</v>
      </c>
      <c r="D5960" s="3">
        <v>2325.9465474303802</v>
      </c>
      <c r="E5960">
        <v>63</v>
      </c>
      <c r="F5960" s="5" t="str">
        <f t="shared" si="372"/>
        <v>Senior</v>
      </c>
      <c r="G5960" t="s">
        <v>9020</v>
      </c>
      <c r="H5960">
        <v>9</v>
      </c>
      <c r="I5960" t="str">
        <f t="shared" si="373"/>
        <v>Frequent Buyer</v>
      </c>
      <c r="J5960">
        <v>5</v>
      </c>
      <c r="K5960" t="str">
        <f t="shared" si="374"/>
        <v>Satisfied</v>
      </c>
      <c r="L5960">
        <v>1</v>
      </c>
      <c r="M5960" t="str">
        <f t="shared" si="375"/>
        <v>Intent to Purchase</v>
      </c>
    </row>
    <row r="5961" spans="1:13">
      <c r="A5961">
        <v>11833</v>
      </c>
      <c r="B5961" t="s">
        <v>24</v>
      </c>
      <c r="C5961" t="s">
        <v>13</v>
      </c>
      <c r="D5961" s="3">
        <v>294.69908467138902</v>
      </c>
      <c r="E5961">
        <v>46</v>
      </c>
      <c r="F5961" s="5" t="str">
        <f t="shared" si="372"/>
        <v>Middle aged</v>
      </c>
      <c r="G5961" t="s">
        <v>9019</v>
      </c>
      <c r="H5961">
        <v>2</v>
      </c>
      <c r="I5961" t="str">
        <f t="shared" si="373"/>
        <v>Occasional Buyer</v>
      </c>
      <c r="J5961">
        <v>3</v>
      </c>
      <c r="K5961" t="str">
        <f t="shared" si="374"/>
        <v>Neutral</v>
      </c>
      <c r="L5961">
        <v>0</v>
      </c>
      <c r="M5961" t="str">
        <f t="shared" si="375"/>
        <v>No Intent</v>
      </c>
    </row>
    <row r="5962" spans="1:13">
      <c r="A5962">
        <v>11834</v>
      </c>
      <c r="B5962" t="s">
        <v>31</v>
      </c>
      <c r="C5962" t="s">
        <v>10</v>
      </c>
      <c r="D5962" s="3">
        <v>896.54034004645803</v>
      </c>
      <c r="E5962">
        <v>45</v>
      </c>
      <c r="F5962" s="5" t="str">
        <f t="shared" si="372"/>
        <v>Middle aged</v>
      </c>
      <c r="G5962" t="s">
        <v>9020</v>
      </c>
      <c r="H5962">
        <v>11</v>
      </c>
      <c r="I5962" t="str">
        <f t="shared" si="373"/>
        <v>Frequent Buyer</v>
      </c>
      <c r="J5962">
        <v>3</v>
      </c>
      <c r="K5962" t="str">
        <f t="shared" si="374"/>
        <v>Neutral</v>
      </c>
      <c r="L5962">
        <v>1</v>
      </c>
      <c r="M5962" t="str">
        <f t="shared" si="375"/>
        <v>Intent to Purchase</v>
      </c>
    </row>
    <row r="5963" spans="1:13">
      <c r="A5963">
        <v>11835</v>
      </c>
      <c r="B5963" t="s">
        <v>31</v>
      </c>
      <c r="C5963" t="s">
        <v>18</v>
      </c>
      <c r="D5963" s="3">
        <v>1855.85806553618</v>
      </c>
      <c r="E5963">
        <v>45</v>
      </c>
      <c r="F5963" s="5" t="str">
        <f t="shared" si="372"/>
        <v>Middle aged</v>
      </c>
      <c r="G5963" t="s">
        <v>9019</v>
      </c>
      <c r="H5963">
        <v>5</v>
      </c>
      <c r="I5963" t="str">
        <f t="shared" si="373"/>
        <v>Regular Buyer</v>
      </c>
      <c r="J5963">
        <v>1</v>
      </c>
      <c r="K5963" t="str">
        <f t="shared" si="374"/>
        <v>Unsatisfied</v>
      </c>
      <c r="L5963">
        <v>0</v>
      </c>
      <c r="M5963" t="str">
        <f t="shared" si="375"/>
        <v>No Intent</v>
      </c>
    </row>
    <row r="5964" spans="1:13">
      <c r="A5964">
        <v>11836</v>
      </c>
      <c r="B5964" t="s">
        <v>9</v>
      </c>
      <c r="C5964" t="s">
        <v>13</v>
      </c>
      <c r="D5964" s="3">
        <v>644.29567738973799</v>
      </c>
      <c r="E5964">
        <v>27</v>
      </c>
      <c r="F5964" s="5" t="str">
        <f t="shared" si="372"/>
        <v>Young Adult</v>
      </c>
      <c r="G5964" t="s">
        <v>9019</v>
      </c>
      <c r="H5964">
        <v>5</v>
      </c>
      <c r="I5964" t="str">
        <f t="shared" si="373"/>
        <v>Regular Buyer</v>
      </c>
      <c r="J5964">
        <v>3</v>
      </c>
      <c r="K5964" t="str">
        <f t="shared" si="374"/>
        <v>Neutral</v>
      </c>
      <c r="L5964">
        <v>0</v>
      </c>
      <c r="M5964" t="str">
        <f t="shared" si="375"/>
        <v>No Intent</v>
      </c>
    </row>
    <row r="5965" spans="1:13">
      <c r="A5965">
        <v>11837</v>
      </c>
      <c r="B5965" t="s">
        <v>12</v>
      </c>
      <c r="C5965" t="s">
        <v>28</v>
      </c>
      <c r="D5965" s="3">
        <v>159.41693820524699</v>
      </c>
      <c r="E5965">
        <v>65</v>
      </c>
      <c r="F5965" s="5" t="str">
        <f t="shared" si="372"/>
        <v>Senior</v>
      </c>
      <c r="G5965" t="s">
        <v>9019</v>
      </c>
      <c r="H5965">
        <v>10</v>
      </c>
      <c r="I5965" t="str">
        <f t="shared" si="373"/>
        <v>Frequent Buyer</v>
      </c>
      <c r="J5965">
        <v>3</v>
      </c>
      <c r="K5965" t="str">
        <f t="shared" si="374"/>
        <v>Neutral</v>
      </c>
      <c r="L5965">
        <v>0</v>
      </c>
      <c r="M5965" t="str">
        <f t="shared" si="375"/>
        <v>No Intent</v>
      </c>
    </row>
    <row r="5966" spans="1:13">
      <c r="A5966">
        <v>11838</v>
      </c>
      <c r="B5966" t="s">
        <v>24</v>
      </c>
      <c r="C5966" t="s">
        <v>22</v>
      </c>
      <c r="D5966" s="3">
        <v>2960.7549131772498</v>
      </c>
      <c r="E5966">
        <v>20</v>
      </c>
      <c r="F5966" s="5" t="str">
        <f t="shared" si="372"/>
        <v>Young Adult</v>
      </c>
      <c r="G5966" t="s">
        <v>9019</v>
      </c>
      <c r="H5966">
        <v>14</v>
      </c>
      <c r="I5966" t="str">
        <f t="shared" si="373"/>
        <v>Very Frequent Buyer</v>
      </c>
      <c r="J5966">
        <v>5</v>
      </c>
      <c r="K5966" t="str">
        <f t="shared" si="374"/>
        <v>Satisfied</v>
      </c>
      <c r="L5966">
        <v>0</v>
      </c>
      <c r="M5966" t="str">
        <f t="shared" si="375"/>
        <v>No Intent</v>
      </c>
    </row>
    <row r="5967" spans="1:13">
      <c r="A5967">
        <v>11839</v>
      </c>
      <c r="B5967" t="s">
        <v>24</v>
      </c>
      <c r="C5967" t="s">
        <v>10</v>
      </c>
      <c r="D5967" s="3">
        <v>2936.9762244101298</v>
      </c>
      <c r="E5967">
        <v>26</v>
      </c>
      <c r="F5967" s="5" t="str">
        <f t="shared" si="372"/>
        <v>Young Adult</v>
      </c>
      <c r="G5967" t="s">
        <v>9019</v>
      </c>
      <c r="H5967">
        <v>4</v>
      </c>
      <c r="I5967" t="str">
        <f t="shared" si="373"/>
        <v>Regular Buyer</v>
      </c>
      <c r="J5967">
        <v>2</v>
      </c>
      <c r="K5967" t="str">
        <f t="shared" si="374"/>
        <v>Unsatisfied</v>
      </c>
      <c r="L5967">
        <v>0</v>
      </c>
      <c r="M5967" t="str">
        <f t="shared" si="375"/>
        <v>No Intent</v>
      </c>
    </row>
    <row r="5968" spans="1:13">
      <c r="A5968">
        <v>11840</v>
      </c>
      <c r="B5968" t="s">
        <v>31</v>
      </c>
      <c r="C5968" t="s">
        <v>13</v>
      </c>
      <c r="D5968" s="3">
        <v>1791.07062308842</v>
      </c>
      <c r="E5968">
        <v>38</v>
      </c>
      <c r="F5968" s="5" t="str">
        <f t="shared" si="372"/>
        <v>Adult</v>
      </c>
      <c r="G5968" t="s">
        <v>9020</v>
      </c>
      <c r="H5968">
        <v>7</v>
      </c>
      <c r="I5968" t="str">
        <f t="shared" si="373"/>
        <v>Frequent Buyer</v>
      </c>
      <c r="J5968">
        <v>4</v>
      </c>
      <c r="K5968" t="str">
        <f t="shared" si="374"/>
        <v>Satisfied</v>
      </c>
      <c r="L5968">
        <v>1</v>
      </c>
      <c r="M5968" t="str">
        <f t="shared" si="375"/>
        <v>Intent to Purchase</v>
      </c>
    </row>
    <row r="5969" spans="1:13">
      <c r="A5969">
        <v>11841</v>
      </c>
      <c r="B5969" t="s">
        <v>31</v>
      </c>
      <c r="C5969" t="s">
        <v>18</v>
      </c>
      <c r="D5969" s="3">
        <v>1154.7909019287199</v>
      </c>
      <c r="E5969">
        <v>29</v>
      </c>
      <c r="F5969" s="5" t="str">
        <f t="shared" si="372"/>
        <v>Young Adult</v>
      </c>
      <c r="G5969" t="s">
        <v>9020</v>
      </c>
      <c r="H5969">
        <v>4</v>
      </c>
      <c r="I5969" t="str">
        <f t="shared" si="373"/>
        <v>Regular Buyer</v>
      </c>
      <c r="J5969">
        <v>4</v>
      </c>
      <c r="K5969" t="str">
        <f t="shared" si="374"/>
        <v>Satisfied</v>
      </c>
      <c r="L5969">
        <v>1</v>
      </c>
      <c r="M5969" t="str">
        <f t="shared" si="375"/>
        <v>Intent to Purchase</v>
      </c>
    </row>
    <row r="5970" spans="1:13">
      <c r="A5970">
        <v>11842</v>
      </c>
      <c r="B5970" t="s">
        <v>15</v>
      </c>
      <c r="C5970" t="s">
        <v>18</v>
      </c>
      <c r="D5970" s="3">
        <v>227.184257243785</v>
      </c>
      <c r="E5970">
        <v>62</v>
      </c>
      <c r="F5970" s="5" t="str">
        <f t="shared" si="372"/>
        <v>Senior</v>
      </c>
      <c r="G5970" t="s">
        <v>9019</v>
      </c>
      <c r="H5970">
        <v>18</v>
      </c>
      <c r="I5970" t="str">
        <f t="shared" si="373"/>
        <v>Very Frequent Buyer</v>
      </c>
      <c r="J5970">
        <v>3</v>
      </c>
      <c r="K5970" t="str">
        <f t="shared" si="374"/>
        <v>Neutral</v>
      </c>
      <c r="L5970">
        <v>0</v>
      </c>
      <c r="M5970" t="str">
        <f t="shared" si="375"/>
        <v>No Intent</v>
      </c>
    </row>
    <row r="5971" spans="1:13">
      <c r="A5971">
        <v>11843</v>
      </c>
      <c r="B5971" t="s">
        <v>12</v>
      </c>
      <c r="C5971" t="s">
        <v>22</v>
      </c>
      <c r="D5971" s="3">
        <v>2056.8886505052001</v>
      </c>
      <c r="E5971">
        <v>30</v>
      </c>
      <c r="F5971" s="5" t="str">
        <f t="shared" si="372"/>
        <v>Adult</v>
      </c>
      <c r="G5971" t="s">
        <v>9020</v>
      </c>
      <c r="H5971">
        <v>5</v>
      </c>
      <c r="I5971" t="str">
        <f t="shared" si="373"/>
        <v>Regular Buyer</v>
      </c>
      <c r="J5971">
        <v>4</v>
      </c>
      <c r="K5971" t="str">
        <f t="shared" si="374"/>
        <v>Satisfied</v>
      </c>
      <c r="L5971">
        <v>1</v>
      </c>
      <c r="M5971" t="str">
        <f t="shared" si="375"/>
        <v>Intent to Purchase</v>
      </c>
    </row>
    <row r="5972" spans="1:13">
      <c r="A5972">
        <v>11844</v>
      </c>
      <c r="B5972" t="s">
        <v>24</v>
      </c>
      <c r="C5972" t="s">
        <v>28</v>
      </c>
      <c r="D5972" s="3">
        <v>101.906739916635</v>
      </c>
      <c r="E5972">
        <v>49</v>
      </c>
      <c r="F5972" s="5" t="str">
        <f t="shared" si="372"/>
        <v>Middle aged</v>
      </c>
      <c r="G5972" t="s">
        <v>9019</v>
      </c>
      <c r="H5972">
        <v>5</v>
      </c>
      <c r="I5972" t="str">
        <f t="shared" si="373"/>
        <v>Regular Buyer</v>
      </c>
      <c r="J5972">
        <v>3</v>
      </c>
      <c r="K5972" t="str">
        <f t="shared" si="374"/>
        <v>Neutral</v>
      </c>
      <c r="L5972">
        <v>0</v>
      </c>
      <c r="M5972" t="str">
        <f t="shared" si="375"/>
        <v>No Intent</v>
      </c>
    </row>
    <row r="5973" spans="1:13">
      <c r="A5973">
        <v>11845</v>
      </c>
      <c r="B5973" t="s">
        <v>15</v>
      </c>
      <c r="C5973" t="s">
        <v>22</v>
      </c>
      <c r="D5973" s="3">
        <v>704.01283345331296</v>
      </c>
      <c r="E5973">
        <v>49</v>
      </c>
      <c r="F5973" s="5" t="str">
        <f t="shared" si="372"/>
        <v>Middle aged</v>
      </c>
      <c r="G5973" t="s">
        <v>9020</v>
      </c>
      <c r="H5973">
        <v>11</v>
      </c>
      <c r="I5973" t="str">
        <f t="shared" si="373"/>
        <v>Frequent Buyer</v>
      </c>
      <c r="J5973">
        <v>1</v>
      </c>
      <c r="K5973" t="str">
        <f t="shared" si="374"/>
        <v>Unsatisfied</v>
      </c>
      <c r="L5973">
        <v>1</v>
      </c>
      <c r="M5973" t="str">
        <f t="shared" si="375"/>
        <v>Intent to Purchase</v>
      </c>
    </row>
    <row r="5974" spans="1:13">
      <c r="A5974">
        <v>11846</v>
      </c>
      <c r="B5974" t="s">
        <v>24</v>
      </c>
      <c r="C5974" t="s">
        <v>22</v>
      </c>
      <c r="D5974" s="3">
        <v>845.38914531079695</v>
      </c>
      <c r="E5974">
        <v>20</v>
      </c>
      <c r="F5974" s="5" t="str">
        <f t="shared" si="372"/>
        <v>Young Adult</v>
      </c>
      <c r="G5974" t="s">
        <v>9020</v>
      </c>
      <c r="H5974">
        <v>11</v>
      </c>
      <c r="I5974" t="str">
        <f t="shared" si="373"/>
        <v>Frequent Buyer</v>
      </c>
      <c r="J5974">
        <v>5</v>
      </c>
      <c r="K5974" t="str">
        <f t="shared" si="374"/>
        <v>Satisfied</v>
      </c>
      <c r="L5974">
        <v>1</v>
      </c>
      <c r="M5974" t="str">
        <f t="shared" si="375"/>
        <v>Intent to Purchase</v>
      </c>
    </row>
    <row r="5975" spans="1:13">
      <c r="A5975">
        <v>11847</v>
      </c>
      <c r="B5975" t="s">
        <v>24</v>
      </c>
      <c r="C5975" t="s">
        <v>13</v>
      </c>
      <c r="D5975" s="3">
        <v>959.79577872193295</v>
      </c>
      <c r="E5975">
        <v>22</v>
      </c>
      <c r="F5975" s="5" t="str">
        <f t="shared" si="372"/>
        <v>Young Adult</v>
      </c>
      <c r="G5975" t="s">
        <v>9020</v>
      </c>
      <c r="H5975">
        <v>7</v>
      </c>
      <c r="I5975" t="str">
        <f t="shared" si="373"/>
        <v>Frequent Buyer</v>
      </c>
      <c r="J5975">
        <v>1</v>
      </c>
      <c r="K5975" t="str">
        <f t="shared" si="374"/>
        <v>Unsatisfied</v>
      </c>
      <c r="L5975">
        <v>0</v>
      </c>
      <c r="M5975" t="str">
        <f t="shared" si="375"/>
        <v>No Intent</v>
      </c>
    </row>
    <row r="5976" spans="1:13">
      <c r="A5976">
        <v>11848</v>
      </c>
      <c r="B5976" t="s">
        <v>9</v>
      </c>
      <c r="C5976" t="s">
        <v>22</v>
      </c>
      <c r="D5976" s="3">
        <v>599.42614121303802</v>
      </c>
      <c r="E5976">
        <v>59</v>
      </c>
      <c r="F5976" s="5" t="str">
        <f t="shared" si="372"/>
        <v>Mature Adult</v>
      </c>
      <c r="G5976" t="s">
        <v>9019</v>
      </c>
      <c r="H5976">
        <v>11</v>
      </c>
      <c r="I5976" t="str">
        <f t="shared" si="373"/>
        <v>Frequent Buyer</v>
      </c>
      <c r="J5976">
        <v>1</v>
      </c>
      <c r="K5976" t="str">
        <f t="shared" si="374"/>
        <v>Unsatisfied</v>
      </c>
      <c r="L5976">
        <v>0</v>
      </c>
      <c r="M5976" t="str">
        <f t="shared" si="375"/>
        <v>No Intent</v>
      </c>
    </row>
    <row r="5977" spans="1:13">
      <c r="A5977">
        <v>11849</v>
      </c>
      <c r="B5977" t="s">
        <v>12</v>
      </c>
      <c r="C5977" t="s">
        <v>28</v>
      </c>
      <c r="D5977" s="3">
        <v>942.572425807233</v>
      </c>
      <c r="E5977">
        <v>58</v>
      </c>
      <c r="F5977" s="5" t="str">
        <f t="shared" si="372"/>
        <v>Mature Adult</v>
      </c>
      <c r="G5977" t="s">
        <v>9019</v>
      </c>
      <c r="H5977">
        <v>3</v>
      </c>
      <c r="I5977" t="str">
        <f t="shared" si="373"/>
        <v>Occasional Buyer</v>
      </c>
      <c r="J5977">
        <v>5</v>
      </c>
      <c r="K5977" t="str">
        <f t="shared" si="374"/>
        <v>Satisfied</v>
      </c>
      <c r="L5977">
        <v>1</v>
      </c>
      <c r="M5977" t="str">
        <f t="shared" si="375"/>
        <v>Intent to Purchase</v>
      </c>
    </row>
    <row r="5978" spans="1:13">
      <c r="A5978">
        <v>11850</v>
      </c>
      <c r="B5978" t="s">
        <v>15</v>
      </c>
      <c r="C5978" t="s">
        <v>22</v>
      </c>
      <c r="D5978" s="3">
        <v>185.44100348316499</v>
      </c>
      <c r="E5978">
        <v>62</v>
      </c>
      <c r="F5978" s="5" t="str">
        <f t="shared" si="372"/>
        <v>Senior</v>
      </c>
      <c r="G5978" t="s">
        <v>9020</v>
      </c>
      <c r="H5978">
        <v>3</v>
      </c>
      <c r="I5978" t="str">
        <f t="shared" si="373"/>
        <v>Occasional Buyer</v>
      </c>
      <c r="J5978">
        <v>5</v>
      </c>
      <c r="K5978" t="str">
        <f t="shared" si="374"/>
        <v>Satisfied</v>
      </c>
      <c r="L5978">
        <v>1</v>
      </c>
      <c r="M5978" t="str">
        <f t="shared" si="375"/>
        <v>Intent to Purchase</v>
      </c>
    </row>
    <row r="5979" spans="1:13">
      <c r="A5979">
        <v>11851</v>
      </c>
      <c r="B5979" t="s">
        <v>15</v>
      </c>
      <c r="C5979" t="s">
        <v>28</v>
      </c>
      <c r="D5979" s="3">
        <v>1042.65596369734</v>
      </c>
      <c r="E5979">
        <v>66</v>
      </c>
      <c r="F5979" s="5" t="str">
        <f t="shared" si="372"/>
        <v>Senior</v>
      </c>
      <c r="G5979" t="s">
        <v>9020</v>
      </c>
      <c r="H5979">
        <v>13</v>
      </c>
      <c r="I5979" t="str">
        <f t="shared" si="373"/>
        <v>Very Frequent Buyer</v>
      </c>
      <c r="J5979">
        <v>1</v>
      </c>
      <c r="K5979" t="str">
        <f t="shared" si="374"/>
        <v>Unsatisfied</v>
      </c>
      <c r="L5979">
        <v>1</v>
      </c>
      <c r="M5979" t="str">
        <f t="shared" si="375"/>
        <v>Intent to Purchase</v>
      </c>
    </row>
    <row r="5980" spans="1:13">
      <c r="A5980">
        <v>11852</v>
      </c>
      <c r="B5980" t="s">
        <v>31</v>
      </c>
      <c r="C5980" t="s">
        <v>13</v>
      </c>
      <c r="D5980" s="3">
        <v>2250.8164414316002</v>
      </c>
      <c r="E5980">
        <v>49</v>
      </c>
      <c r="F5980" s="5" t="str">
        <f t="shared" si="372"/>
        <v>Middle aged</v>
      </c>
      <c r="G5980" t="s">
        <v>9020</v>
      </c>
      <c r="H5980">
        <v>8</v>
      </c>
      <c r="I5980" t="str">
        <f t="shared" si="373"/>
        <v>Frequent Buyer</v>
      </c>
      <c r="J5980">
        <v>2</v>
      </c>
      <c r="K5980" t="str">
        <f t="shared" si="374"/>
        <v>Unsatisfied</v>
      </c>
      <c r="L5980">
        <v>1</v>
      </c>
      <c r="M5980" t="str">
        <f t="shared" si="375"/>
        <v>Intent to Purchase</v>
      </c>
    </row>
    <row r="5981" spans="1:13">
      <c r="A5981">
        <v>11853</v>
      </c>
      <c r="B5981" t="s">
        <v>15</v>
      </c>
      <c r="C5981" t="s">
        <v>18</v>
      </c>
      <c r="D5981" s="3">
        <v>2764.5017815117999</v>
      </c>
      <c r="E5981">
        <v>46</v>
      </c>
      <c r="F5981" s="5" t="str">
        <f t="shared" si="372"/>
        <v>Middle aged</v>
      </c>
      <c r="G5981" t="s">
        <v>9019</v>
      </c>
      <c r="H5981">
        <v>12</v>
      </c>
      <c r="I5981" t="str">
        <f t="shared" si="373"/>
        <v>Frequent Buyer</v>
      </c>
      <c r="J5981">
        <v>5</v>
      </c>
      <c r="K5981" t="str">
        <f t="shared" si="374"/>
        <v>Satisfied</v>
      </c>
      <c r="L5981">
        <v>1</v>
      </c>
      <c r="M5981" t="str">
        <f t="shared" si="375"/>
        <v>Intent to Purchase</v>
      </c>
    </row>
    <row r="5982" spans="1:13">
      <c r="A5982">
        <v>11854</v>
      </c>
      <c r="B5982" t="s">
        <v>15</v>
      </c>
      <c r="C5982" t="s">
        <v>18</v>
      </c>
      <c r="D5982" s="3">
        <v>2695.9928761353599</v>
      </c>
      <c r="E5982">
        <v>49</v>
      </c>
      <c r="F5982" s="5" t="str">
        <f t="shared" si="372"/>
        <v>Middle aged</v>
      </c>
      <c r="G5982" t="s">
        <v>9020</v>
      </c>
      <c r="H5982">
        <v>3</v>
      </c>
      <c r="I5982" t="str">
        <f t="shared" si="373"/>
        <v>Occasional Buyer</v>
      </c>
      <c r="J5982">
        <v>1</v>
      </c>
      <c r="K5982" t="str">
        <f t="shared" si="374"/>
        <v>Unsatisfied</v>
      </c>
      <c r="L5982">
        <v>1</v>
      </c>
      <c r="M5982" t="str">
        <f t="shared" si="375"/>
        <v>Intent to Purchase</v>
      </c>
    </row>
    <row r="5983" spans="1:13">
      <c r="A5983">
        <v>11855</v>
      </c>
      <c r="B5983" t="s">
        <v>24</v>
      </c>
      <c r="C5983" t="s">
        <v>28</v>
      </c>
      <c r="D5983" s="3">
        <v>2140.2928052791499</v>
      </c>
      <c r="E5983">
        <v>20</v>
      </c>
      <c r="F5983" s="5" t="str">
        <f t="shared" si="372"/>
        <v>Young Adult</v>
      </c>
      <c r="G5983" t="s">
        <v>9019</v>
      </c>
      <c r="H5983">
        <v>18</v>
      </c>
      <c r="I5983" t="str">
        <f t="shared" si="373"/>
        <v>Very Frequent Buyer</v>
      </c>
      <c r="J5983">
        <v>1</v>
      </c>
      <c r="K5983" t="str">
        <f t="shared" si="374"/>
        <v>Unsatisfied</v>
      </c>
      <c r="L5983">
        <v>0</v>
      </c>
      <c r="M5983" t="str">
        <f t="shared" si="375"/>
        <v>No Intent</v>
      </c>
    </row>
    <row r="5984" spans="1:13">
      <c r="A5984">
        <v>11856</v>
      </c>
      <c r="B5984" t="s">
        <v>12</v>
      </c>
      <c r="C5984" t="s">
        <v>22</v>
      </c>
      <c r="D5984" s="3">
        <v>282.03054777139801</v>
      </c>
      <c r="E5984">
        <v>32</v>
      </c>
      <c r="F5984" s="5" t="str">
        <f t="shared" si="372"/>
        <v>Adult</v>
      </c>
      <c r="G5984" t="s">
        <v>9020</v>
      </c>
      <c r="H5984">
        <v>7</v>
      </c>
      <c r="I5984" t="str">
        <f t="shared" si="373"/>
        <v>Frequent Buyer</v>
      </c>
      <c r="J5984">
        <v>2</v>
      </c>
      <c r="K5984" t="str">
        <f t="shared" si="374"/>
        <v>Unsatisfied</v>
      </c>
      <c r="L5984">
        <v>1</v>
      </c>
      <c r="M5984" t="str">
        <f t="shared" si="375"/>
        <v>Intent to Purchase</v>
      </c>
    </row>
    <row r="5985" spans="1:13">
      <c r="A5985">
        <v>11857</v>
      </c>
      <c r="B5985" t="s">
        <v>31</v>
      </c>
      <c r="C5985" t="s">
        <v>13</v>
      </c>
      <c r="D5985" s="3">
        <v>1467.3853096385501</v>
      </c>
      <c r="E5985">
        <v>32</v>
      </c>
      <c r="F5985" s="5" t="str">
        <f t="shared" si="372"/>
        <v>Adult</v>
      </c>
      <c r="G5985" t="s">
        <v>9020</v>
      </c>
      <c r="H5985">
        <v>6</v>
      </c>
      <c r="I5985" t="str">
        <f t="shared" si="373"/>
        <v>Regular Buyer</v>
      </c>
      <c r="J5985">
        <v>4</v>
      </c>
      <c r="K5985" t="str">
        <f t="shared" si="374"/>
        <v>Satisfied</v>
      </c>
      <c r="L5985">
        <v>1</v>
      </c>
      <c r="M5985" t="str">
        <f t="shared" si="375"/>
        <v>Intent to Purchase</v>
      </c>
    </row>
    <row r="5986" spans="1:13">
      <c r="A5986">
        <v>11858</v>
      </c>
      <c r="B5986" t="s">
        <v>31</v>
      </c>
      <c r="C5986" t="s">
        <v>10</v>
      </c>
      <c r="D5986" s="3">
        <v>2915.5584500887298</v>
      </c>
      <c r="E5986">
        <v>28</v>
      </c>
      <c r="F5986" s="5" t="str">
        <f t="shared" si="372"/>
        <v>Young Adult</v>
      </c>
      <c r="G5986" t="s">
        <v>9019</v>
      </c>
      <c r="H5986">
        <v>7</v>
      </c>
      <c r="I5986" t="str">
        <f t="shared" si="373"/>
        <v>Frequent Buyer</v>
      </c>
      <c r="J5986">
        <v>5</v>
      </c>
      <c r="K5986" t="str">
        <f t="shared" si="374"/>
        <v>Satisfied</v>
      </c>
      <c r="L5986">
        <v>0</v>
      </c>
      <c r="M5986" t="str">
        <f t="shared" si="375"/>
        <v>No Intent</v>
      </c>
    </row>
    <row r="5987" spans="1:13">
      <c r="A5987">
        <v>11859</v>
      </c>
      <c r="B5987" t="s">
        <v>24</v>
      </c>
      <c r="C5987" t="s">
        <v>10</v>
      </c>
      <c r="D5987" s="3">
        <v>2340.4187914397598</v>
      </c>
      <c r="E5987">
        <v>64</v>
      </c>
      <c r="F5987" s="5" t="str">
        <f t="shared" si="372"/>
        <v>Senior</v>
      </c>
      <c r="G5987" t="s">
        <v>9019</v>
      </c>
      <c r="H5987">
        <v>12</v>
      </c>
      <c r="I5987" t="str">
        <f t="shared" si="373"/>
        <v>Frequent Buyer</v>
      </c>
      <c r="J5987">
        <v>2</v>
      </c>
      <c r="K5987" t="str">
        <f t="shared" si="374"/>
        <v>Unsatisfied</v>
      </c>
      <c r="L5987">
        <v>0</v>
      </c>
      <c r="M5987" t="str">
        <f t="shared" si="375"/>
        <v>No Intent</v>
      </c>
    </row>
    <row r="5988" spans="1:13">
      <c r="A5988">
        <v>11860</v>
      </c>
      <c r="B5988" t="s">
        <v>31</v>
      </c>
      <c r="C5988" t="s">
        <v>13</v>
      </c>
      <c r="D5988" s="3">
        <v>1278.09648704754</v>
      </c>
      <c r="E5988">
        <v>49</v>
      </c>
      <c r="F5988" s="5" t="str">
        <f t="shared" si="372"/>
        <v>Middle aged</v>
      </c>
      <c r="G5988" t="s">
        <v>9019</v>
      </c>
      <c r="H5988">
        <v>17</v>
      </c>
      <c r="I5988" t="str">
        <f t="shared" si="373"/>
        <v>Very Frequent Buyer</v>
      </c>
      <c r="J5988">
        <v>1</v>
      </c>
      <c r="K5988" t="str">
        <f t="shared" si="374"/>
        <v>Unsatisfied</v>
      </c>
      <c r="L5988">
        <v>0</v>
      </c>
      <c r="M5988" t="str">
        <f t="shared" si="375"/>
        <v>No Intent</v>
      </c>
    </row>
    <row r="5989" spans="1:13">
      <c r="A5989">
        <v>11861</v>
      </c>
      <c r="B5989" t="s">
        <v>15</v>
      </c>
      <c r="C5989" t="s">
        <v>18</v>
      </c>
      <c r="D5989" s="3">
        <v>417.25621692818402</v>
      </c>
      <c r="E5989">
        <v>52</v>
      </c>
      <c r="F5989" s="5" t="str">
        <f t="shared" si="372"/>
        <v>Mature Adult</v>
      </c>
      <c r="G5989" t="s">
        <v>9019</v>
      </c>
      <c r="H5989">
        <v>15</v>
      </c>
      <c r="I5989" t="str">
        <f t="shared" si="373"/>
        <v>Very Frequent Buyer</v>
      </c>
      <c r="J5989">
        <v>3</v>
      </c>
      <c r="K5989" t="str">
        <f t="shared" si="374"/>
        <v>Neutral</v>
      </c>
      <c r="L5989">
        <v>0</v>
      </c>
      <c r="M5989" t="str">
        <f t="shared" si="375"/>
        <v>No Intent</v>
      </c>
    </row>
    <row r="5990" spans="1:13">
      <c r="A5990">
        <v>11862</v>
      </c>
      <c r="B5990" t="s">
        <v>24</v>
      </c>
      <c r="C5990" t="s">
        <v>28</v>
      </c>
      <c r="D5990" s="3">
        <v>1149.4255297033101</v>
      </c>
      <c r="E5990">
        <v>67</v>
      </c>
      <c r="F5990" s="5" t="str">
        <f t="shared" si="372"/>
        <v>Senior</v>
      </c>
      <c r="G5990" t="s">
        <v>9019</v>
      </c>
      <c r="H5990">
        <v>14</v>
      </c>
      <c r="I5990" t="str">
        <f t="shared" si="373"/>
        <v>Very Frequent Buyer</v>
      </c>
      <c r="J5990">
        <v>5</v>
      </c>
      <c r="K5990" t="str">
        <f t="shared" si="374"/>
        <v>Satisfied</v>
      </c>
      <c r="L5990">
        <v>1</v>
      </c>
      <c r="M5990" t="str">
        <f t="shared" si="375"/>
        <v>Intent to Purchase</v>
      </c>
    </row>
    <row r="5991" spans="1:13">
      <c r="A5991">
        <v>11863</v>
      </c>
      <c r="B5991" t="s">
        <v>15</v>
      </c>
      <c r="C5991" t="s">
        <v>10</v>
      </c>
      <c r="D5991" s="3">
        <v>2223.9559778798098</v>
      </c>
      <c r="E5991">
        <v>31</v>
      </c>
      <c r="F5991" s="5" t="str">
        <f t="shared" si="372"/>
        <v>Adult</v>
      </c>
      <c r="G5991" t="s">
        <v>9020</v>
      </c>
      <c r="H5991">
        <v>16</v>
      </c>
      <c r="I5991" t="str">
        <f t="shared" si="373"/>
        <v>Very Frequent Buyer</v>
      </c>
      <c r="J5991">
        <v>1</v>
      </c>
      <c r="K5991" t="str">
        <f t="shared" si="374"/>
        <v>Unsatisfied</v>
      </c>
      <c r="L5991">
        <v>1</v>
      </c>
      <c r="M5991" t="str">
        <f t="shared" si="375"/>
        <v>Intent to Purchase</v>
      </c>
    </row>
    <row r="5992" spans="1:13">
      <c r="A5992">
        <v>11864</v>
      </c>
      <c r="B5992" t="s">
        <v>9</v>
      </c>
      <c r="C5992" t="s">
        <v>18</v>
      </c>
      <c r="D5992" s="3">
        <v>314.93402744778098</v>
      </c>
      <c r="E5992">
        <v>55</v>
      </c>
      <c r="F5992" s="5" t="str">
        <f t="shared" si="372"/>
        <v>Mature Adult</v>
      </c>
      <c r="G5992" t="s">
        <v>9019</v>
      </c>
      <c r="H5992">
        <v>2</v>
      </c>
      <c r="I5992" t="str">
        <f t="shared" si="373"/>
        <v>Occasional Buyer</v>
      </c>
      <c r="J5992">
        <v>5</v>
      </c>
      <c r="K5992" t="str">
        <f t="shared" si="374"/>
        <v>Satisfied</v>
      </c>
      <c r="L5992">
        <v>1</v>
      </c>
      <c r="M5992" t="str">
        <f t="shared" si="375"/>
        <v>Intent to Purchase</v>
      </c>
    </row>
    <row r="5993" spans="1:13">
      <c r="A5993">
        <v>11865</v>
      </c>
      <c r="B5993" t="s">
        <v>9</v>
      </c>
      <c r="C5993" t="s">
        <v>10</v>
      </c>
      <c r="D5993" s="3">
        <v>1169.29110201149</v>
      </c>
      <c r="E5993">
        <v>19</v>
      </c>
      <c r="F5993" s="5" t="str">
        <f t="shared" si="372"/>
        <v>Adolescent</v>
      </c>
      <c r="G5993" t="s">
        <v>9020</v>
      </c>
      <c r="H5993">
        <v>19</v>
      </c>
      <c r="I5993" t="str">
        <f t="shared" si="373"/>
        <v>Very Frequent Buyer</v>
      </c>
      <c r="J5993">
        <v>1</v>
      </c>
      <c r="K5993" t="str">
        <f t="shared" si="374"/>
        <v>Unsatisfied</v>
      </c>
      <c r="L5993">
        <v>0</v>
      </c>
      <c r="M5993" t="str">
        <f t="shared" si="375"/>
        <v>No Intent</v>
      </c>
    </row>
    <row r="5994" spans="1:13">
      <c r="A5994">
        <v>11866</v>
      </c>
      <c r="B5994" t="s">
        <v>15</v>
      </c>
      <c r="C5994" t="s">
        <v>28</v>
      </c>
      <c r="D5994" s="3">
        <v>1337.0513727766499</v>
      </c>
      <c r="E5994">
        <v>26</v>
      </c>
      <c r="F5994" s="5" t="str">
        <f t="shared" si="372"/>
        <v>Young Adult</v>
      </c>
      <c r="G5994" t="s">
        <v>9019</v>
      </c>
      <c r="H5994">
        <v>7</v>
      </c>
      <c r="I5994" t="str">
        <f t="shared" si="373"/>
        <v>Frequent Buyer</v>
      </c>
      <c r="J5994">
        <v>5</v>
      </c>
      <c r="K5994" t="str">
        <f t="shared" si="374"/>
        <v>Satisfied</v>
      </c>
      <c r="L5994">
        <v>0</v>
      </c>
      <c r="M5994" t="str">
        <f t="shared" si="375"/>
        <v>No Intent</v>
      </c>
    </row>
    <row r="5995" spans="1:13">
      <c r="A5995">
        <v>11867</v>
      </c>
      <c r="B5995" t="s">
        <v>24</v>
      </c>
      <c r="C5995" t="s">
        <v>10</v>
      </c>
      <c r="D5995" s="3">
        <v>1822.3673687590201</v>
      </c>
      <c r="E5995">
        <v>19</v>
      </c>
      <c r="F5995" s="5" t="str">
        <f t="shared" si="372"/>
        <v>Adolescent</v>
      </c>
      <c r="G5995" t="s">
        <v>9019</v>
      </c>
      <c r="H5995">
        <v>15</v>
      </c>
      <c r="I5995" t="str">
        <f t="shared" si="373"/>
        <v>Very Frequent Buyer</v>
      </c>
      <c r="J5995">
        <v>3</v>
      </c>
      <c r="K5995" t="str">
        <f t="shared" si="374"/>
        <v>Neutral</v>
      </c>
      <c r="L5995">
        <v>0</v>
      </c>
      <c r="M5995" t="str">
        <f t="shared" si="375"/>
        <v>No Intent</v>
      </c>
    </row>
    <row r="5996" spans="1:13">
      <c r="A5996">
        <v>11868</v>
      </c>
      <c r="B5996" t="s">
        <v>31</v>
      </c>
      <c r="C5996" t="s">
        <v>10</v>
      </c>
      <c r="D5996" s="3">
        <v>747.27110590041502</v>
      </c>
      <c r="E5996">
        <v>18</v>
      </c>
      <c r="F5996" s="5" t="str">
        <f t="shared" ref="F5996:F6059" si="376">IF(E5996&lt;20,"Adolescent",IF(E5996&lt;30,"Young Adult",IF(E5996&lt;40,"Adult",IF(E5996&lt;50,"Middle aged",IF(E5996&lt;60,"Mature Adult","Senior")))))</f>
        <v>Adolescent</v>
      </c>
      <c r="G5996" t="s">
        <v>9019</v>
      </c>
      <c r="H5996">
        <v>7</v>
      </c>
      <c r="I5996" t="str">
        <f t="shared" si="373"/>
        <v>Frequent Buyer</v>
      </c>
      <c r="J5996">
        <v>2</v>
      </c>
      <c r="K5996" t="str">
        <f t="shared" si="374"/>
        <v>Unsatisfied</v>
      </c>
      <c r="L5996">
        <v>0</v>
      </c>
      <c r="M5996" t="str">
        <f t="shared" si="375"/>
        <v>No Intent</v>
      </c>
    </row>
    <row r="5997" spans="1:13">
      <c r="A5997">
        <v>11869</v>
      </c>
      <c r="B5997" t="s">
        <v>24</v>
      </c>
      <c r="C5997" t="s">
        <v>28</v>
      </c>
      <c r="D5997" s="3">
        <v>259.41075592397902</v>
      </c>
      <c r="E5997">
        <v>31</v>
      </c>
      <c r="F5997" s="5" t="str">
        <f t="shared" si="376"/>
        <v>Adult</v>
      </c>
      <c r="G5997" t="s">
        <v>9019</v>
      </c>
      <c r="H5997">
        <v>6</v>
      </c>
      <c r="I5997" t="str">
        <f t="shared" si="373"/>
        <v>Regular Buyer</v>
      </c>
      <c r="J5997">
        <v>1</v>
      </c>
      <c r="K5997" t="str">
        <f t="shared" si="374"/>
        <v>Unsatisfied</v>
      </c>
      <c r="L5997">
        <v>0</v>
      </c>
      <c r="M5997" t="str">
        <f t="shared" si="375"/>
        <v>No Intent</v>
      </c>
    </row>
    <row r="5998" spans="1:13">
      <c r="A5998">
        <v>11870</v>
      </c>
      <c r="B5998" t="s">
        <v>15</v>
      </c>
      <c r="C5998" t="s">
        <v>22</v>
      </c>
      <c r="D5998" s="3">
        <v>699.56031901363599</v>
      </c>
      <c r="E5998">
        <v>18</v>
      </c>
      <c r="F5998" s="5" t="str">
        <f t="shared" si="376"/>
        <v>Adolescent</v>
      </c>
      <c r="G5998" t="s">
        <v>9020</v>
      </c>
      <c r="H5998">
        <v>19</v>
      </c>
      <c r="I5998" t="str">
        <f t="shared" si="373"/>
        <v>Very Frequent Buyer</v>
      </c>
      <c r="J5998">
        <v>5</v>
      </c>
      <c r="K5998" t="str">
        <f t="shared" si="374"/>
        <v>Satisfied</v>
      </c>
      <c r="L5998">
        <v>1</v>
      </c>
      <c r="M5998" t="str">
        <f t="shared" si="375"/>
        <v>Intent to Purchase</v>
      </c>
    </row>
    <row r="5999" spans="1:13">
      <c r="A5999">
        <v>11871</v>
      </c>
      <c r="B5999" t="s">
        <v>12</v>
      </c>
      <c r="C5999" t="s">
        <v>28</v>
      </c>
      <c r="D5999" s="3">
        <v>2468.2184097673999</v>
      </c>
      <c r="E5999">
        <v>52</v>
      </c>
      <c r="F5999" s="5" t="str">
        <f t="shared" si="376"/>
        <v>Mature Adult</v>
      </c>
      <c r="G5999" t="s">
        <v>9019</v>
      </c>
      <c r="H5999">
        <v>4</v>
      </c>
      <c r="I5999" t="str">
        <f t="shared" si="373"/>
        <v>Regular Buyer</v>
      </c>
      <c r="J5999">
        <v>1</v>
      </c>
      <c r="K5999" t="str">
        <f t="shared" si="374"/>
        <v>Unsatisfied</v>
      </c>
      <c r="L5999">
        <v>0</v>
      </c>
      <c r="M5999" t="str">
        <f t="shared" si="375"/>
        <v>No Intent</v>
      </c>
    </row>
    <row r="6000" spans="1:13">
      <c r="A6000">
        <v>11872</v>
      </c>
      <c r="B6000" t="s">
        <v>24</v>
      </c>
      <c r="C6000" t="s">
        <v>13</v>
      </c>
      <c r="D6000" s="3">
        <v>1934.2253485011499</v>
      </c>
      <c r="E6000">
        <v>54</v>
      </c>
      <c r="F6000" s="5" t="str">
        <f t="shared" si="376"/>
        <v>Mature Adult</v>
      </c>
      <c r="G6000" t="s">
        <v>9020</v>
      </c>
      <c r="H6000">
        <v>19</v>
      </c>
      <c r="I6000" t="str">
        <f t="shared" si="373"/>
        <v>Very Frequent Buyer</v>
      </c>
      <c r="J6000">
        <v>5</v>
      </c>
      <c r="K6000" t="str">
        <f t="shared" si="374"/>
        <v>Satisfied</v>
      </c>
      <c r="L6000">
        <v>1</v>
      </c>
      <c r="M6000" t="str">
        <f t="shared" si="375"/>
        <v>Intent to Purchase</v>
      </c>
    </row>
    <row r="6001" spans="1:13">
      <c r="A6001">
        <v>11873</v>
      </c>
      <c r="B6001" t="s">
        <v>15</v>
      </c>
      <c r="C6001" t="s">
        <v>28</v>
      </c>
      <c r="D6001" s="3">
        <v>2882.1415375699798</v>
      </c>
      <c r="E6001">
        <v>39</v>
      </c>
      <c r="F6001" s="5" t="str">
        <f t="shared" si="376"/>
        <v>Adult</v>
      </c>
      <c r="G6001" t="s">
        <v>9019</v>
      </c>
      <c r="H6001">
        <v>15</v>
      </c>
      <c r="I6001" t="str">
        <f t="shared" si="373"/>
        <v>Very Frequent Buyer</v>
      </c>
      <c r="J6001">
        <v>2</v>
      </c>
      <c r="K6001" t="str">
        <f t="shared" si="374"/>
        <v>Unsatisfied</v>
      </c>
      <c r="L6001">
        <v>0</v>
      </c>
      <c r="M6001" t="str">
        <f t="shared" si="375"/>
        <v>No Intent</v>
      </c>
    </row>
    <row r="6002" spans="1:13">
      <c r="A6002">
        <v>11874</v>
      </c>
      <c r="B6002" t="s">
        <v>15</v>
      </c>
      <c r="C6002" t="s">
        <v>10</v>
      </c>
      <c r="D6002" s="3">
        <v>384.78586375853001</v>
      </c>
      <c r="E6002">
        <v>41</v>
      </c>
      <c r="F6002" s="5" t="str">
        <f t="shared" si="376"/>
        <v>Middle aged</v>
      </c>
      <c r="G6002" t="s">
        <v>9020</v>
      </c>
      <c r="H6002">
        <v>2</v>
      </c>
      <c r="I6002" t="str">
        <f t="shared" si="373"/>
        <v>Occasional Buyer</v>
      </c>
      <c r="J6002">
        <v>2</v>
      </c>
      <c r="K6002" t="str">
        <f t="shared" si="374"/>
        <v>Unsatisfied</v>
      </c>
      <c r="L6002">
        <v>1</v>
      </c>
      <c r="M6002" t="str">
        <f t="shared" si="375"/>
        <v>Intent to Purchase</v>
      </c>
    </row>
    <row r="6003" spans="1:13">
      <c r="A6003">
        <v>11875</v>
      </c>
      <c r="B6003" t="s">
        <v>9</v>
      </c>
      <c r="C6003" t="s">
        <v>18</v>
      </c>
      <c r="D6003" s="3">
        <v>236.86683125146999</v>
      </c>
      <c r="E6003">
        <v>19</v>
      </c>
      <c r="F6003" s="5" t="str">
        <f t="shared" si="376"/>
        <v>Adolescent</v>
      </c>
      <c r="G6003" t="s">
        <v>9020</v>
      </c>
      <c r="H6003">
        <v>16</v>
      </c>
      <c r="I6003" t="str">
        <f t="shared" si="373"/>
        <v>Very Frequent Buyer</v>
      </c>
      <c r="J6003">
        <v>2</v>
      </c>
      <c r="K6003" t="str">
        <f t="shared" si="374"/>
        <v>Unsatisfied</v>
      </c>
      <c r="L6003">
        <v>0</v>
      </c>
      <c r="M6003" t="str">
        <f t="shared" si="375"/>
        <v>No Intent</v>
      </c>
    </row>
    <row r="6004" spans="1:13">
      <c r="A6004">
        <v>11876</v>
      </c>
      <c r="B6004" t="s">
        <v>9</v>
      </c>
      <c r="C6004" t="s">
        <v>13</v>
      </c>
      <c r="D6004" s="3">
        <v>578.91619647063999</v>
      </c>
      <c r="E6004">
        <v>27</v>
      </c>
      <c r="F6004" s="5" t="str">
        <f t="shared" si="376"/>
        <v>Young Adult</v>
      </c>
      <c r="G6004" t="s">
        <v>9020</v>
      </c>
      <c r="H6004">
        <v>6</v>
      </c>
      <c r="I6004" t="str">
        <f t="shared" si="373"/>
        <v>Regular Buyer</v>
      </c>
      <c r="J6004">
        <v>4</v>
      </c>
      <c r="K6004" t="str">
        <f t="shared" si="374"/>
        <v>Satisfied</v>
      </c>
      <c r="L6004">
        <v>1</v>
      </c>
      <c r="M6004" t="str">
        <f t="shared" si="375"/>
        <v>Intent to Purchase</v>
      </c>
    </row>
    <row r="6005" spans="1:13">
      <c r="A6005">
        <v>11877</v>
      </c>
      <c r="B6005" t="s">
        <v>15</v>
      </c>
      <c r="C6005" t="s">
        <v>22</v>
      </c>
      <c r="D6005" s="3">
        <v>1128.41582821616</v>
      </c>
      <c r="E6005">
        <v>21</v>
      </c>
      <c r="F6005" s="5" t="str">
        <f t="shared" si="376"/>
        <v>Young Adult</v>
      </c>
      <c r="G6005" t="s">
        <v>9020</v>
      </c>
      <c r="H6005">
        <v>12</v>
      </c>
      <c r="I6005" t="str">
        <f t="shared" si="373"/>
        <v>Frequent Buyer</v>
      </c>
      <c r="J6005">
        <v>4</v>
      </c>
      <c r="K6005" t="str">
        <f t="shared" si="374"/>
        <v>Satisfied</v>
      </c>
      <c r="L6005">
        <v>1</v>
      </c>
      <c r="M6005" t="str">
        <f t="shared" si="375"/>
        <v>Intent to Purchase</v>
      </c>
    </row>
    <row r="6006" spans="1:13">
      <c r="A6006">
        <v>11878</v>
      </c>
      <c r="B6006" t="s">
        <v>15</v>
      </c>
      <c r="C6006" t="s">
        <v>13</v>
      </c>
      <c r="D6006" s="3">
        <v>1198.8479704322699</v>
      </c>
      <c r="E6006">
        <v>62</v>
      </c>
      <c r="F6006" s="5" t="str">
        <f t="shared" si="376"/>
        <v>Senior</v>
      </c>
      <c r="G6006" t="s">
        <v>9020</v>
      </c>
      <c r="H6006">
        <v>14</v>
      </c>
      <c r="I6006" t="str">
        <f t="shared" si="373"/>
        <v>Very Frequent Buyer</v>
      </c>
      <c r="J6006">
        <v>5</v>
      </c>
      <c r="K6006" t="str">
        <f t="shared" si="374"/>
        <v>Satisfied</v>
      </c>
      <c r="L6006">
        <v>1</v>
      </c>
      <c r="M6006" t="str">
        <f t="shared" si="375"/>
        <v>Intent to Purchase</v>
      </c>
    </row>
    <row r="6007" spans="1:13">
      <c r="A6007">
        <v>11879</v>
      </c>
      <c r="B6007" t="s">
        <v>15</v>
      </c>
      <c r="C6007" t="s">
        <v>28</v>
      </c>
      <c r="D6007" s="3">
        <v>1028.7123513983199</v>
      </c>
      <c r="E6007">
        <v>55</v>
      </c>
      <c r="F6007" s="5" t="str">
        <f t="shared" si="376"/>
        <v>Mature Adult</v>
      </c>
      <c r="G6007" t="s">
        <v>9020</v>
      </c>
      <c r="H6007">
        <v>14</v>
      </c>
      <c r="I6007" t="str">
        <f t="shared" si="373"/>
        <v>Very Frequent Buyer</v>
      </c>
      <c r="J6007">
        <v>2</v>
      </c>
      <c r="K6007" t="str">
        <f t="shared" si="374"/>
        <v>Unsatisfied</v>
      </c>
      <c r="L6007">
        <v>1</v>
      </c>
      <c r="M6007" t="str">
        <f t="shared" si="375"/>
        <v>Intent to Purchase</v>
      </c>
    </row>
    <row r="6008" spans="1:13">
      <c r="A6008">
        <v>11880</v>
      </c>
      <c r="B6008" t="s">
        <v>24</v>
      </c>
      <c r="C6008" t="s">
        <v>10</v>
      </c>
      <c r="D6008" s="3">
        <v>1659.2903368428599</v>
      </c>
      <c r="E6008">
        <v>28</v>
      </c>
      <c r="F6008" s="5" t="str">
        <f t="shared" si="376"/>
        <v>Young Adult</v>
      </c>
      <c r="G6008" t="s">
        <v>9019</v>
      </c>
      <c r="H6008">
        <v>9</v>
      </c>
      <c r="I6008" t="str">
        <f t="shared" si="373"/>
        <v>Frequent Buyer</v>
      </c>
      <c r="J6008">
        <v>3</v>
      </c>
      <c r="K6008" t="str">
        <f t="shared" si="374"/>
        <v>Neutral</v>
      </c>
      <c r="L6008">
        <v>0</v>
      </c>
      <c r="M6008" t="str">
        <f t="shared" si="375"/>
        <v>No Intent</v>
      </c>
    </row>
    <row r="6009" spans="1:13">
      <c r="A6009">
        <v>11881</v>
      </c>
      <c r="B6009" t="s">
        <v>12</v>
      </c>
      <c r="C6009" t="s">
        <v>18</v>
      </c>
      <c r="D6009" s="3">
        <v>1456.84298108335</v>
      </c>
      <c r="E6009">
        <v>64</v>
      </c>
      <c r="F6009" s="5" t="str">
        <f t="shared" si="376"/>
        <v>Senior</v>
      </c>
      <c r="G6009" t="s">
        <v>9020</v>
      </c>
      <c r="H6009">
        <v>10</v>
      </c>
      <c r="I6009" t="str">
        <f t="shared" si="373"/>
        <v>Frequent Buyer</v>
      </c>
      <c r="J6009">
        <v>3</v>
      </c>
      <c r="K6009" t="str">
        <f t="shared" si="374"/>
        <v>Neutral</v>
      </c>
      <c r="L6009">
        <v>1</v>
      </c>
      <c r="M6009" t="str">
        <f t="shared" si="375"/>
        <v>Intent to Purchase</v>
      </c>
    </row>
    <row r="6010" spans="1:13">
      <c r="A6010">
        <v>11882</v>
      </c>
      <c r="B6010" t="s">
        <v>15</v>
      </c>
      <c r="C6010" t="s">
        <v>10</v>
      </c>
      <c r="D6010" s="3">
        <v>2062.0506594374101</v>
      </c>
      <c r="E6010">
        <v>59</v>
      </c>
      <c r="F6010" s="5" t="str">
        <f t="shared" si="376"/>
        <v>Mature Adult</v>
      </c>
      <c r="G6010" t="s">
        <v>9020</v>
      </c>
      <c r="H6010">
        <v>4</v>
      </c>
      <c r="I6010" t="str">
        <f t="shared" si="373"/>
        <v>Regular Buyer</v>
      </c>
      <c r="J6010">
        <v>5</v>
      </c>
      <c r="K6010" t="str">
        <f t="shared" si="374"/>
        <v>Satisfied</v>
      </c>
      <c r="L6010">
        <v>1</v>
      </c>
      <c r="M6010" t="str">
        <f t="shared" si="375"/>
        <v>Intent to Purchase</v>
      </c>
    </row>
    <row r="6011" spans="1:13">
      <c r="A6011">
        <v>11883</v>
      </c>
      <c r="B6011" t="s">
        <v>24</v>
      </c>
      <c r="C6011" t="s">
        <v>28</v>
      </c>
      <c r="D6011" s="3">
        <v>814.32890728682503</v>
      </c>
      <c r="E6011">
        <v>57</v>
      </c>
      <c r="F6011" s="5" t="str">
        <f t="shared" si="376"/>
        <v>Mature Adult</v>
      </c>
      <c r="G6011" t="s">
        <v>9020</v>
      </c>
      <c r="H6011">
        <v>6</v>
      </c>
      <c r="I6011" t="str">
        <f t="shared" si="373"/>
        <v>Regular Buyer</v>
      </c>
      <c r="J6011">
        <v>5</v>
      </c>
      <c r="K6011" t="str">
        <f t="shared" si="374"/>
        <v>Satisfied</v>
      </c>
      <c r="L6011">
        <v>1</v>
      </c>
      <c r="M6011" t="str">
        <f t="shared" si="375"/>
        <v>Intent to Purchase</v>
      </c>
    </row>
    <row r="6012" spans="1:13">
      <c r="A6012">
        <v>11884</v>
      </c>
      <c r="B6012" t="s">
        <v>31</v>
      </c>
      <c r="C6012" t="s">
        <v>18</v>
      </c>
      <c r="D6012" s="3">
        <v>2901.3918393272902</v>
      </c>
      <c r="E6012">
        <v>33</v>
      </c>
      <c r="F6012" s="5" t="str">
        <f t="shared" si="376"/>
        <v>Adult</v>
      </c>
      <c r="G6012" t="s">
        <v>9020</v>
      </c>
      <c r="H6012">
        <v>4</v>
      </c>
      <c r="I6012" t="str">
        <f t="shared" si="373"/>
        <v>Regular Buyer</v>
      </c>
      <c r="J6012">
        <v>1</v>
      </c>
      <c r="K6012" t="str">
        <f t="shared" si="374"/>
        <v>Unsatisfied</v>
      </c>
      <c r="L6012">
        <v>1</v>
      </c>
      <c r="M6012" t="str">
        <f t="shared" si="375"/>
        <v>Intent to Purchase</v>
      </c>
    </row>
    <row r="6013" spans="1:13">
      <c r="A6013">
        <v>11885</v>
      </c>
      <c r="B6013" t="s">
        <v>9</v>
      </c>
      <c r="C6013" t="s">
        <v>13</v>
      </c>
      <c r="D6013" s="3">
        <v>592.21437643977902</v>
      </c>
      <c r="E6013">
        <v>61</v>
      </c>
      <c r="F6013" s="5" t="str">
        <f t="shared" si="376"/>
        <v>Senior</v>
      </c>
      <c r="G6013" t="s">
        <v>9020</v>
      </c>
      <c r="H6013">
        <v>15</v>
      </c>
      <c r="I6013" t="str">
        <f t="shared" si="373"/>
        <v>Very Frequent Buyer</v>
      </c>
      <c r="J6013">
        <v>4</v>
      </c>
      <c r="K6013" t="str">
        <f t="shared" si="374"/>
        <v>Satisfied</v>
      </c>
      <c r="L6013">
        <v>1</v>
      </c>
      <c r="M6013" t="str">
        <f t="shared" si="375"/>
        <v>Intent to Purchase</v>
      </c>
    </row>
    <row r="6014" spans="1:13">
      <c r="A6014">
        <v>11886</v>
      </c>
      <c r="B6014" t="s">
        <v>9</v>
      </c>
      <c r="C6014" t="s">
        <v>13</v>
      </c>
      <c r="D6014" s="3">
        <v>1080.6553082696</v>
      </c>
      <c r="E6014">
        <v>54</v>
      </c>
      <c r="F6014" s="5" t="str">
        <f t="shared" si="376"/>
        <v>Mature Adult</v>
      </c>
      <c r="G6014" t="s">
        <v>9020</v>
      </c>
      <c r="H6014">
        <v>14</v>
      </c>
      <c r="I6014" t="str">
        <f t="shared" si="373"/>
        <v>Very Frequent Buyer</v>
      </c>
      <c r="J6014">
        <v>5</v>
      </c>
      <c r="K6014" t="str">
        <f t="shared" si="374"/>
        <v>Satisfied</v>
      </c>
      <c r="L6014">
        <v>1</v>
      </c>
      <c r="M6014" t="str">
        <f t="shared" si="375"/>
        <v>Intent to Purchase</v>
      </c>
    </row>
    <row r="6015" spans="1:13">
      <c r="A6015">
        <v>11887</v>
      </c>
      <c r="B6015" t="s">
        <v>15</v>
      </c>
      <c r="C6015" t="s">
        <v>22</v>
      </c>
      <c r="D6015" s="3">
        <v>645.99062592143298</v>
      </c>
      <c r="E6015">
        <v>20</v>
      </c>
      <c r="F6015" s="5" t="str">
        <f t="shared" si="376"/>
        <v>Young Adult</v>
      </c>
      <c r="G6015" t="s">
        <v>9020</v>
      </c>
      <c r="H6015">
        <v>7</v>
      </c>
      <c r="I6015" t="str">
        <f t="shared" si="373"/>
        <v>Frequent Buyer</v>
      </c>
      <c r="J6015">
        <v>2</v>
      </c>
      <c r="K6015" t="str">
        <f t="shared" si="374"/>
        <v>Unsatisfied</v>
      </c>
      <c r="L6015">
        <v>0</v>
      </c>
      <c r="M6015" t="str">
        <f t="shared" si="375"/>
        <v>No Intent</v>
      </c>
    </row>
    <row r="6016" spans="1:13">
      <c r="A6016">
        <v>11888</v>
      </c>
      <c r="B6016" t="s">
        <v>15</v>
      </c>
      <c r="C6016" t="s">
        <v>28</v>
      </c>
      <c r="D6016" s="3">
        <v>507.76573735516899</v>
      </c>
      <c r="E6016">
        <v>37</v>
      </c>
      <c r="F6016" s="5" t="str">
        <f t="shared" si="376"/>
        <v>Adult</v>
      </c>
      <c r="G6016" t="s">
        <v>9020</v>
      </c>
      <c r="H6016">
        <v>14</v>
      </c>
      <c r="I6016" t="str">
        <f t="shared" si="373"/>
        <v>Very Frequent Buyer</v>
      </c>
      <c r="J6016">
        <v>3</v>
      </c>
      <c r="K6016" t="str">
        <f t="shared" si="374"/>
        <v>Neutral</v>
      </c>
      <c r="L6016">
        <v>1</v>
      </c>
      <c r="M6016" t="str">
        <f t="shared" si="375"/>
        <v>Intent to Purchase</v>
      </c>
    </row>
    <row r="6017" spans="1:13">
      <c r="A6017">
        <v>11889</v>
      </c>
      <c r="B6017" t="s">
        <v>24</v>
      </c>
      <c r="C6017" t="s">
        <v>28</v>
      </c>
      <c r="D6017" s="3">
        <v>837.79966032746904</v>
      </c>
      <c r="E6017">
        <v>23</v>
      </c>
      <c r="F6017" s="5" t="str">
        <f t="shared" si="376"/>
        <v>Young Adult</v>
      </c>
      <c r="G6017" t="s">
        <v>9019</v>
      </c>
      <c r="H6017">
        <v>5</v>
      </c>
      <c r="I6017" t="str">
        <f t="shared" si="373"/>
        <v>Regular Buyer</v>
      </c>
      <c r="J6017">
        <v>5</v>
      </c>
      <c r="K6017" t="str">
        <f t="shared" si="374"/>
        <v>Satisfied</v>
      </c>
      <c r="L6017">
        <v>0</v>
      </c>
      <c r="M6017" t="str">
        <f t="shared" si="375"/>
        <v>No Intent</v>
      </c>
    </row>
    <row r="6018" spans="1:13">
      <c r="A6018">
        <v>11890</v>
      </c>
      <c r="B6018" t="s">
        <v>15</v>
      </c>
      <c r="C6018" t="s">
        <v>13</v>
      </c>
      <c r="D6018" s="3">
        <v>1934.2592160475799</v>
      </c>
      <c r="E6018">
        <v>48</v>
      </c>
      <c r="F6018" s="5" t="str">
        <f t="shared" si="376"/>
        <v>Middle aged</v>
      </c>
      <c r="G6018" t="s">
        <v>9020</v>
      </c>
      <c r="H6018">
        <v>1</v>
      </c>
      <c r="I6018" t="str">
        <f t="shared" ref="I6018:I6081" si="377">IF(H6018=0, "No Purchases",
IF(H6018&lt;=1, "Rare Buyer",
IF(H6018&lt;=3, "Occasional Buyer",
IF(H6018&lt;=6, "Regular Buyer",
IF(H6018&lt;=12, "Frequent Buyer", "Very Frequent Buyer")))))</f>
        <v>Rare Buyer</v>
      </c>
      <c r="J6018">
        <v>3</v>
      </c>
      <c r="K6018" t="str">
        <f t="shared" ref="K6018:K6081" si="378">IF(J6018&lt;=2, "Unsatisfied",
IF(J6018=3, "Neutral",
IF(J6018&gt;=4, "Satisfied", "N/A")))</f>
        <v>Neutral</v>
      </c>
      <c r="L6018">
        <v>1</v>
      </c>
      <c r="M6018" t="str">
        <f t="shared" ref="M6018:M6081" si="379">IF(L6018=0, "No Intent", IF(L6018=1,"Intent to Purchase", "N/A"))</f>
        <v>Intent to Purchase</v>
      </c>
    </row>
    <row r="6019" spans="1:13">
      <c r="A6019">
        <v>11891</v>
      </c>
      <c r="B6019" t="s">
        <v>15</v>
      </c>
      <c r="C6019" t="s">
        <v>28</v>
      </c>
      <c r="D6019" s="3">
        <v>1647.9854550688699</v>
      </c>
      <c r="E6019">
        <v>54</v>
      </c>
      <c r="F6019" s="5" t="str">
        <f t="shared" si="376"/>
        <v>Mature Adult</v>
      </c>
      <c r="G6019" t="s">
        <v>9020</v>
      </c>
      <c r="H6019">
        <v>18</v>
      </c>
      <c r="I6019" t="str">
        <f t="shared" si="377"/>
        <v>Very Frequent Buyer</v>
      </c>
      <c r="J6019">
        <v>3</v>
      </c>
      <c r="K6019" t="str">
        <f t="shared" si="378"/>
        <v>Neutral</v>
      </c>
      <c r="L6019">
        <v>1</v>
      </c>
      <c r="M6019" t="str">
        <f t="shared" si="379"/>
        <v>Intent to Purchase</v>
      </c>
    </row>
    <row r="6020" spans="1:13">
      <c r="A6020">
        <v>11892</v>
      </c>
      <c r="B6020" t="s">
        <v>15</v>
      </c>
      <c r="C6020" t="s">
        <v>13</v>
      </c>
      <c r="D6020" s="3">
        <v>1426.95737949871</v>
      </c>
      <c r="E6020">
        <v>61</v>
      </c>
      <c r="F6020" s="5" t="str">
        <f t="shared" si="376"/>
        <v>Senior</v>
      </c>
      <c r="G6020" t="s">
        <v>9019</v>
      </c>
      <c r="H6020">
        <v>8</v>
      </c>
      <c r="I6020" t="str">
        <f t="shared" si="377"/>
        <v>Frequent Buyer</v>
      </c>
      <c r="J6020">
        <v>1</v>
      </c>
      <c r="K6020" t="str">
        <f t="shared" si="378"/>
        <v>Unsatisfied</v>
      </c>
      <c r="L6020">
        <v>0</v>
      </c>
      <c r="M6020" t="str">
        <f t="shared" si="379"/>
        <v>No Intent</v>
      </c>
    </row>
    <row r="6021" spans="1:13">
      <c r="A6021">
        <v>11893</v>
      </c>
      <c r="B6021" t="s">
        <v>9</v>
      </c>
      <c r="C6021" t="s">
        <v>13</v>
      </c>
      <c r="D6021" s="3">
        <v>867.32020876664706</v>
      </c>
      <c r="E6021">
        <v>65</v>
      </c>
      <c r="F6021" s="5" t="str">
        <f t="shared" si="376"/>
        <v>Senior</v>
      </c>
      <c r="G6021" t="s">
        <v>9020</v>
      </c>
      <c r="H6021">
        <v>4</v>
      </c>
      <c r="I6021" t="str">
        <f t="shared" si="377"/>
        <v>Regular Buyer</v>
      </c>
      <c r="J6021">
        <v>5</v>
      </c>
      <c r="K6021" t="str">
        <f t="shared" si="378"/>
        <v>Satisfied</v>
      </c>
      <c r="L6021">
        <v>1</v>
      </c>
      <c r="M6021" t="str">
        <f t="shared" si="379"/>
        <v>Intent to Purchase</v>
      </c>
    </row>
    <row r="6022" spans="1:13">
      <c r="A6022">
        <v>11894</v>
      </c>
      <c r="B6022" t="s">
        <v>24</v>
      </c>
      <c r="C6022" t="s">
        <v>28</v>
      </c>
      <c r="D6022" s="3">
        <v>2761.9756987485498</v>
      </c>
      <c r="E6022">
        <v>18</v>
      </c>
      <c r="F6022" s="5" t="str">
        <f t="shared" si="376"/>
        <v>Adolescent</v>
      </c>
      <c r="G6022" t="s">
        <v>9020</v>
      </c>
      <c r="H6022">
        <v>16</v>
      </c>
      <c r="I6022" t="str">
        <f t="shared" si="377"/>
        <v>Very Frequent Buyer</v>
      </c>
      <c r="J6022">
        <v>4</v>
      </c>
      <c r="K6022" t="str">
        <f t="shared" si="378"/>
        <v>Satisfied</v>
      </c>
      <c r="L6022">
        <v>1</v>
      </c>
      <c r="M6022" t="str">
        <f t="shared" si="379"/>
        <v>Intent to Purchase</v>
      </c>
    </row>
    <row r="6023" spans="1:13">
      <c r="A6023">
        <v>11895</v>
      </c>
      <c r="B6023" t="s">
        <v>12</v>
      </c>
      <c r="C6023" t="s">
        <v>13</v>
      </c>
      <c r="D6023" s="3">
        <v>2549.9089177067899</v>
      </c>
      <c r="E6023">
        <v>58</v>
      </c>
      <c r="F6023" s="5" t="str">
        <f t="shared" si="376"/>
        <v>Mature Adult</v>
      </c>
      <c r="G6023" t="s">
        <v>9019</v>
      </c>
      <c r="H6023">
        <v>11</v>
      </c>
      <c r="I6023" t="str">
        <f t="shared" si="377"/>
        <v>Frequent Buyer</v>
      </c>
      <c r="J6023">
        <v>1</v>
      </c>
      <c r="K6023" t="str">
        <f t="shared" si="378"/>
        <v>Unsatisfied</v>
      </c>
      <c r="L6023">
        <v>0</v>
      </c>
      <c r="M6023" t="str">
        <f t="shared" si="379"/>
        <v>No Intent</v>
      </c>
    </row>
    <row r="6024" spans="1:13">
      <c r="A6024">
        <v>11896</v>
      </c>
      <c r="B6024" t="s">
        <v>24</v>
      </c>
      <c r="C6024" t="s">
        <v>22</v>
      </c>
      <c r="D6024" s="3">
        <v>1361.9343310071699</v>
      </c>
      <c r="E6024">
        <v>33</v>
      </c>
      <c r="F6024" s="5" t="str">
        <f t="shared" si="376"/>
        <v>Adult</v>
      </c>
      <c r="G6024" t="s">
        <v>9020</v>
      </c>
      <c r="H6024">
        <v>11</v>
      </c>
      <c r="I6024" t="str">
        <f t="shared" si="377"/>
        <v>Frequent Buyer</v>
      </c>
      <c r="J6024">
        <v>4</v>
      </c>
      <c r="K6024" t="str">
        <f t="shared" si="378"/>
        <v>Satisfied</v>
      </c>
      <c r="L6024">
        <v>1</v>
      </c>
      <c r="M6024" t="str">
        <f t="shared" si="379"/>
        <v>Intent to Purchase</v>
      </c>
    </row>
    <row r="6025" spans="1:13">
      <c r="A6025">
        <v>11897</v>
      </c>
      <c r="B6025" t="s">
        <v>15</v>
      </c>
      <c r="C6025" t="s">
        <v>18</v>
      </c>
      <c r="D6025" s="3">
        <v>2628.4584029112998</v>
      </c>
      <c r="E6025">
        <v>62</v>
      </c>
      <c r="F6025" s="5" t="str">
        <f t="shared" si="376"/>
        <v>Senior</v>
      </c>
      <c r="G6025" t="s">
        <v>9019</v>
      </c>
      <c r="H6025">
        <v>3</v>
      </c>
      <c r="I6025" t="str">
        <f t="shared" si="377"/>
        <v>Occasional Buyer</v>
      </c>
      <c r="J6025">
        <v>5</v>
      </c>
      <c r="K6025" t="str">
        <f t="shared" si="378"/>
        <v>Satisfied</v>
      </c>
      <c r="L6025">
        <v>1</v>
      </c>
      <c r="M6025" t="str">
        <f t="shared" si="379"/>
        <v>Intent to Purchase</v>
      </c>
    </row>
    <row r="6026" spans="1:13">
      <c r="A6026">
        <v>11898</v>
      </c>
      <c r="B6026" t="s">
        <v>31</v>
      </c>
      <c r="C6026" t="s">
        <v>22</v>
      </c>
      <c r="D6026" s="3">
        <v>1042.51729636187</v>
      </c>
      <c r="E6026">
        <v>23</v>
      </c>
      <c r="F6026" s="5" t="str">
        <f t="shared" si="376"/>
        <v>Young Adult</v>
      </c>
      <c r="G6026" t="s">
        <v>9020</v>
      </c>
      <c r="H6026">
        <v>12</v>
      </c>
      <c r="I6026" t="str">
        <f t="shared" si="377"/>
        <v>Frequent Buyer</v>
      </c>
      <c r="J6026">
        <v>1</v>
      </c>
      <c r="K6026" t="str">
        <f t="shared" si="378"/>
        <v>Unsatisfied</v>
      </c>
      <c r="L6026">
        <v>0</v>
      </c>
      <c r="M6026" t="str">
        <f t="shared" si="379"/>
        <v>No Intent</v>
      </c>
    </row>
    <row r="6027" spans="1:13">
      <c r="A6027">
        <v>11899</v>
      </c>
      <c r="B6027" t="s">
        <v>24</v>
      </c>
      <c r="C6027" t="s">
        <v>13</v>
      </c>
      <c r="D6027" s="3">
        <v>1946.5564724451499</v>
      </c>
      <c r="E6027">
        <v>69</v>
      </c>
      <c r="F6027" s="5" t="str">
        <f t="shared" si="376"/>
        <v>Senior</v>
      </c>
      <c r="G6027" t="s">
        <v>9020</v>
      </c>
      <c r="H6027">
        <v>12</v>
      </c>
      <c r="I6027" t="str">
        <f t="shared" si="377"/>
        <v>Frequent Buyer</v>
      </c>
      <c r="J6027">
        <v>5</v>
      </c>
      <c r="K6027" t="str">
        <f t="shared" si="378"/>
        <v>Satisfied</v>
      </c>
      <c r="L6027">
        <v>1</v>
      </c>
      <c r="M6027" t="str">
        <f t="shared" si="379"/>
        <v>Intent to Purchase</v>
      </c>
    </row>
    <row r="6028" spans="1:13">
      <c r="A6028">
        <v>11900</v>
      </c>
      <c r="B6028" t="s">
        <v>24</v>
      </c>
      <c r="C6028" t="s">
        <v>28</v>
      </c>
      <c r="D6028" s="3">
        <v>1366.5500451784701</v>
      </c>
      <c r="E6028">
        <v>31</v>
      </c>
      <c r="F6028" s="5" t="str">
        <f t="shared" si="376"/>
        <v>Adult</v>
      </c>
      <c r="G6028" t="s">
        <v>9020</v>
      </c>
      <c r="H6028">
        <v>8</v>
      </c>
      <c r="I6028" t="str">
        <f t="shared" si="377"/>
        <v>Frequent Buyer</v>
      </c>
      <c r="J6028">
        <v>2</v>
      </c>
      <c r="K6028" t="str">
        <f t="shared" si="378"/>
        <v>Unsatisfied</v>
      </c>
      <c r="L6028">
        <v>1</v>
      </c>
      <c r="M6028" t="str">
        <f t="shared" si="379"/>
        <v>Intent to Purchase</v>
      </c>
    </row>
    <row r="6029" spans="1:13">
      <c r="A6029">
        <v>11901</v>
      </c>
      <c r="B6029" t="s">
        <v>9</v>
      </c>
      <c r="C6029" t="s">
        <v>22</v>
      </c>
      <c r="D6029" s="3">
        <v>1788.74728710674</v>
      </c>
      <c r="E6029">
        <v>37</v>
      </c>
      <c r="F6029" s="5" t="str">
        <f t="shared" si="376"/>
        <v>Adult</v>
      </c>
      <c r="G6029" t="s">
        <v>9019</v>
      </c>
      <c r="H6029">
        <v>10</v>
      </c>
      <c r="I6029" t="str">
        <f t="shared" si="377"/>
        <v>Frequent Buyer</v>
      </c>
      <c r="J6029">
        <v>2</v>
      </c>
      <c r="K6029" t="str">
        <f t="shared" si="378"/>
        <v>Unsatisfied</v>
      </c>
      <c r="L6029">
        <v>0</v>
      </c>
      <c r="M6029" t="str">
        <f t="shared" si="379"/>
        <v>No Intent</v>
      </c>
    </row>
    <row r="6030" spans="1:13">
      <c r="A6030">
        <v>11902</v>
      </c>
      <c r="B6030" t="s">
        <v>12</v>
      </c>
      <c r="C6030" t="s">
        <v>13</v>
      </c>
      <c r="D6030" s="3">
        <v>2554.9127135929798</v>
      </c>
      <c r="E6030">
        <v>45</v>
      </c>
      <c r="F6030" s="5" t="str">
        <f t="shared" si="376"/>
        <v>Middle aged</v>
      </c>
      <c r="G6030" t="s">
        <v>9020</v>
      </c>
      <c r="H6030">
        <v>11</v>
      </c>
      <c r="I6030" t="str">
        <f t="shared" si="377"/>
        <v>Frequent Buyer</v>
      </c>
      <c r="J6030">
        <v>2</v>
      </c>
      <c r="K6030" t="str">
        <f t="shared" si="378"/>
        <v>Unsatisfied</v>
      </c>
      <c r="L6030">
        <v>1</v>
      </c>
      <c r="M6030" t="str">
        <f t="shared" si="379"/>
        <v>Intent to Purchase</v>
      </c>
    </row>
    <row r="6031" spans="1:13">
      <c r="A6031">
        <v>11903</v>
      </c>
      <c r="B6031" t="s">
        <v>24</v>
      </c>
      <c r="C6031" t="s">
        <v>18</v>
      </c>
      <c r="D6031" s="3">
        <v>2083.2078667912701</v>
      </c>
      <c r="E6031">
        <v>20</v>
      </c>
      <c r="F6031" s="5" t="str">
        <f t="shared" si="376"/>
        <v>Young Adult</v>
      </c>
      <c r="G6031" t="s">
        <v>9019</v>
      </c>
      <c r="H6031">
        <v>6</v>
      </c>
      <c r="I6031" t="str">
        <f t="shared" si="377"/>
        <v>Regular Buyer</v>
      </c>
      <c r="J6031">
        <v>2</v>
      </c>
      <c r="K6031" t="str">
        <f t="shared" si="378"/>
        <v>Unsatisfied</v>
      </c>
      <c r="L6031">
        <v>0</v>
      </c>
      <c r="M6031" t="str">
        <f t="shared" si="379"/>
        <v>No Intent</v>
      </c>
    </row>
    <row r="6032" spans="1:13">
      <c r="A6032">
        <v>11904</v>
      </c>
      <c r="B6032" t="s">
        <v>31</v>
      </c>
      <c r="C6032" t="s">
        <v>22</v>
      </c>
      <c r="D6032" s="3">
        <v>1327.5531055517899</v>
      </c>
      <c r="E6032">
        <v>41</v>
      </c>
      <c r="F6032" s="5" t="str">
        <f t="shared" si="376"/>
        <v>Middle aged</v>
      </c>
      <c r="G6032" t="s">
        <v>9019</v>
      </c>
      <c r="H6032">
        <v>17</v>
      </c>
      <c r="I6032" t="str">
        <f t="shared" si="377"/>
        <v>Very Frequent Buyer</v>
      </c>
      <c r="J6032">
        <v>5</v>
      </c>
      <c r="K6032" t="str">
        <f t="shared" si="378"/>
        <v>Satisfied</v>
      </c>
      <c r="L6032">
        <v>1</v>
      </c>
      <c r="M6032" t="str">
        <f t="shared" si="379"/>
        <v>Intent to Purchase</v>
      </c>
    </row>
    <row r="6033" spans="1:13">
      <c r="A6033">
        <v>11905</v>
      </c>
      <c r="B6033" t="s">
        <v>31</v>
      </c>
      <c r="C6033" t="s">
        <v>13</v>
      </c>
      <c r="D6033" s="3">
        <v>807.97823935576696</v>
      </c>
      <c r="E6033">
        <v>47</v>
      </c>
      <c r="F6033" s="5" t="str">
        <f t="shared" si="376"/>
        <v>Middle aged</v>
      </c>
      <c r="G6033" t="s">
        <v>9020</v>
      </c>
      <c r="H6033">
        <v>1</v>
      </c>
      <c r="I6033" t="str">
        <f t="shared" si="377"/>
        <v>Rare Buyer</v>
      </c>
      <c r="J6033">
        <v>5</v>
      </c>
      <c r="K6033" t="str">
        <f t="shared" si="378"/>
        <v>Satisfied</v>
      </c>
      <c r="L6033">
        <v>1</v>
      </c>
      <c r="M6033" t="str">
        <f t="shared" si="379"/>
        <v>Intent to Purchase</v>
      </c>
    </row>
    <row r="6034" spans="1:13">
      <c r="A6034">
        <v>11906</v>
      </c>
      <c r="B6034" t="s">
        <v>31</v>
      </c>
      <c r="C6034" t="s">
        <v>18</v>
      </c>
      <c r="D6034" s="3">
        <v>102.13423174972699</v>
      </c>
      <c r="E6034">
        <v>53</v>
      </c>
      <c r="F6034" s="5" t="str">
        <f t="shared" si="376"/>
        <v>Mature Adult</v>
      </c>
      <c r="G6034" t="s">
        <v>9019</v>
      </c>
      <c r="H6034">
        <v>17</v>
      </c>
      <c r="I6034" t="str">
        <f t="shared" si="377"/>
        <v>Very Frequent Buyer</v>
      </c>
      <c r="J6034">
        <v>1</v>
      </c>
      <c r="K6034" t="str">
        <f t="shared" si="378"/>
        <v>Unsatisfied</v>
      </c>
      <c r="L6034">
        <v>0</v>
      </c>
      <c r="M6034" t="str">
        <f t="shared" si="379"/>
        <v>No Intent</v>
      </c>
    </row>
    <row r="6035" spans="1:13">
      <c r="A6035">
        <v>11907</v>
      </c>
      <c r="B6035" t="s">
        <v>12</v>
      </c>
      <c r="C6035" t="s">
        <v>13</v>
      </c>
      <c r="D6035" s="3">
        <v>384.44638853904098</v>
      </c>
      <c r="E6035">
        <v>33</v>
      </c>
      <c r="F6035" s="5" t="str">
        <f t="shared" si="376"/>
        <v>Adult</v>
      </c>
      <c r="G6035" t="s">
        <v>9019</v>
      </c>
      <c r="H6035">
        <v>17</v>
      </c>
      <c r="I6035" t="str">
        <f t="shared" si="377"/>
        <v>Very Frequent Buyer</v>
      </c>
      <c r="J6035">
        <v>1</v>
      </c>
      <c r="K6035" t="str">
        <f t="shared" si="378"/>
        <v>Unsatisfied</v>
      </c>
      <c r="L6035">
        <v>0</v>
      </c>
      <c r="M6035" t="str">
        <f t="shared" si="379"/>
        <v>No Intent</v>
      </c>
    </row>
    <row r="6036" spans="1:13">
      <c r="A6036">
        <v>11908</v>
      </c>
      <c r="B6036" t="s">
        <v>9</v>
      </c>
      <c r="C6036" t="s">
        <v>10</v>
      </c>
      <c r="D6036" s="3">
        <v>1755.89121788292</v>
      </c>
      <c r="E6036">
        <v>38</v>
      </c>
      <c r="F6036" s="5" t="str">
        <f t="shared" si="376"/>
        <v>Adult</v>
      </c>
      <c r="G6036" t="s">
        <v>9020</v>
      </c>
      <c r="H6036">
        <v>17</v>
      </c>
      <c r="I6036" t="str">
        <f t="shared" si="377"/>
        <v>Very Frequent Buyer</v>
      </c>
      <c r="J6036">
        <v>1</v>
      </c>
      <c r="K6036" t="str">
        <f t="shared" si="378"/>
        <v>Unsatisfied</v>
      </c>
      <c r="L6036">
        <v>1</v>
      </c>
      <c r="M6036" t="str">
        <f t="shared" si="379"/>
        <v>Intent to Purchase</v>
      </c>
    </row>
    <row r="6037" spans="1:13">
      <c r="A6037">
        <v>11909</v>
      </c>
      <c r="B6037" t="s">
        <v>15</v>
      </c>
      <c r="C6037" t="s">
        <v>18</v>
      </c>
      <c r="D6037" s="3">
        <v>488.74447265757601</v>
      </c>
      <c r="E6037">
        <v>49</v>
      </c>
      <c r="F6037" s="5" t="str">
        <f t="shared" si="376"/>
        <v>Middle aged</v>
      </c>
      <c r="G6037" t="s">
        <v>9020</v>
      </c>
      <c r="H6037">
        <v>10</v>
      </c>
      <c r="I6037" t="str">
        <f t="shared" si="377"/>
        <v>Frequent Buyer</v>
      </c>
      <c r="J6037">
        <v>3</v>
      </c>
      <c r="K6037" t="str">
        <f t="shared" si="378"/>
        <v>Neutral</v>
      </c>
      <c r="L6037">
        <v>1</v>
      </c>
      <c r="M6037" t="str">
        <f t="shared" si="379"/>
        <v>Intent to Purchase</v>
      </c>
    </row>
    <row r="6038" spans="1:13">
      <c r="A6038">
        <v>11910</v>
      </c>
      <c r="B6038" t="s">
        <v>15</v>
      </c>
      <c r="C6038" t="s">
        <v>22</v>
      </c>
      <c r="D6038" s="3">
        <v>2228.9045205247699</v>
      </c>
      <c r="E6038">
        <v>42</v>
      </c>
      <c r="F6038" s="5" t="str">
        <f t="shared" si="376"/>
        <v>Middle aged</v>
      </c>
      <c r="G6038" t="s">
        <v>9020</v>
      </c>
      <c r="H6038">
        <v>4</v>
      </c>
      <c r="I6038" t="str">
        <f t="shared" si="377"/>
        <v>Regular Buyer</v>
      </c>
      <c r="J6038">
        <v>1</v>
      </c>
      <c r="K6038" t="str">
        <f t="shared" si="378"/>
        <v>Unsatisfied</v>
      </c>
      <c r="L6038">
        <v>1</v>
      </c>
      <c r="M6038" t="str">
        <f t="shared" si="379"/>
        <v>Intent to Purchase</v>
      </c>
    </row>
    <row r="6039" spans="1:13">
      <c r="A6039">
        <v>11911</v>
      </c>
      <c r="B6039" t="s">
        <v>24</v>
      </c>
      <c r="C6039" t="s">
        <v>13</v>
      </c>
      <c r="D6039" s="3">
        <v>2302.3407995851899</v>
      </c>
      <c r="E6039">
        <v>64</v>
      </c>
      <c r="F6039" s="5" t="str">
        <f t="shared" si="376"/>
        <v>Senior</v>
      </c>
      <c r="G6039" t="s">
        <v>9019</v>
      </c>
      <c r="H6039">
        <v>6</v>
      </c>
      <c r="I6039" t="str">
        <f t="shared" si="377"/>
        <v>Regular Buyer</v>
      </c>
      <c r="J6039">
        <v>3</v>
      </c>
      <c r="K6039" t="str">
        <f t="shared" si="378"/>
        <v>Neutral</v>
      </c>
      <c r="L6039">
        <v>0</v>
      </c>
      <c r="M6039" t="str">
        <f t="shared" si="379"/>
        <v>No Intent</v>
      </c>
    </row>
    <row r="6040" spans="1:13">
      <c r="A6040">
        <v>11912</v>
      </c>
      <c r="B6040" t="s">
        <v>12</v>
      </c>
      <c r="C6040" t="s">
        <v>13</v>
      </c>
      <c r="D6040" s="3">
        <v>1708.5384830661601</v>
      </c>
      <c r="E6040">
        <v>69</v>
      </c>
      <c r="F6040" s="5" t="str">
        <f t="shared" si="376"/>
        <v>Senior</v>
      </c>
      <c r="G6040" t="s">
        <v>9020</v>
      </c>
      <c r="H6040">
        <v>2</v>
      </c>
      <c r="I6040" t="str">
        <f t="shared" si="377"/>
        <v>Occasional Buyer</v>
      </c>
      <c r="J6040">
        <v>2</v>
      </c>
      <c r="K6040" t="str">
        <f t="shared" si="378"/>
        <v>Unsatisfied</v>
      </c>
      <c r="L6040">
        <v>1</v>
      </c>
      <c r="M6040" t="str">
        <f t="shared" si="379"/>
        <v>Intent to Purchase</v>
      </c>
    </row>
    <row r="6041" spans="1:13">
      <c r="A6041">
        <v>11913</v>
      </c>
      <c r="B6041" t="s">
        <v>15</v>
      </c>
      <c r="C6041" t="s">
        <v>13</v>
      </c>
      <c r="D6041" s="3">
        <v>1204.7449203216199</v>
      </c>
      <c r="E6041">
        <v>38</v>
      </c>
      <c r="F6041" s="5" t="str">
        <f t="shared" si="376"/>
        <v>Adult</v>
      </c>
      <c r="G6041" t="s">
        <v>9019</v>
      </c>
      <c r="H6041">
        <v>13</v>
      </c>
      <c r="I6041" t="str">
        <f t="shared" si="377"/>
        <v>Very Frequent Buyer</v>
      </c>
      <c r="J6041">
        <v>3</v>
      </c>
      <c r="K6041" t="str">
        <f t="shared" si="378"/>
        <v>Neutral</v>
      </c>
      <c r="L6041">
        <v>0</v>
      </c>
      <c r="M6041" t="str">
        <f t="shared" si="379"/>
        <v>No Intent</v>
      </c>
    </row>
    <row r="6042" spans="1:13">
      <c r="A6042">
        <v>11914</v>
      </c>
      <c r="B6042" t="s">
        <v>9</v>
      </c>
      <c r="C6042" t="s">
        <v>13</v>
      </c>
      <c r="D6042" s="3">
        <v>761.69662448572603</v>
      </c>
      <c r="E6042">
        <v>40</v>
      </c>
      <c r="F6042" s="5" t="str">
        <f t="shared" si="376"/>
        <v>Middle aged</v>
      </c>
      <c r="G6042" t="s">
        <v>9020</v>
      </c>
      <c r="H6042">
        <v>7</v>
      </c>
      <c r="I6042" t="str">
        <f t="shared" si="377"/>
        <v>Frequent Buyer</v>
      </c>
      <c r="J6042">
        <v>3</v>
      </c>
      <c r="K6042" t="str">
        <f t="shared" si="378"/>
        <v>Neutral</v>
      </c>
      <c r="L6042">
        <v>1</v>
      </c>
      <c r="M6042" t="str">
        <f t="shared" si="379"/>
        <v>Intent to Purchase</v>
      </c>
    </row>
    <row r="6043" spans="1:13">
      <c r="A6043">
        <v>11915</v>
      </c>
      <c r="B6043" t="s">
        <v>12</v>
      </c>
      <c r="C6043" t="s">
        <v>18</v>
      </c>
      <c r="D6043" s="3">
        <v>2028.00178347676</v>
      </c>
      <c r="E6043">
        <v>42</v>
      </c>
      <c r="F6043" s="5" t="str">
        <f t="shared" si="376"/>
        <v>Middle aged</v>
      </c>
      <c r="G6043" t="s">
        <v>9020</v>
      </c>
      <c r="H6043">
        <v>16</v>
      </c>
      <c r="I6043" t="str">
        <f t="shared" si="377"/>
        <v>Very Frequent Buyer</v>
      </c>
      <c r="J6043">
        <v>2</v>
      </c>
      <c r="K6043" t="str">
        <f t="shared" si="378"/>
        <v>Unsatisfied</v>
      </c>
      <c r="L6043">
        <v>1</v>
      </c>
      <c r="M6043" t="str">
        <f t="shared" si="379"/>
        <v>Intent to Purchase</v>
      </c>
    </row>
    <row r="6044" spans="1:13">
      <c r="A6044">
        <v>11916</v>
      </c>
      <c r="B6044" t="s">
        <v>9</v>
      </c>
      <c r="C6044" t="s">
        <v>18</v>
      </c>
      <c r="D6044" s="3">
        <v>708.23166466772295</v>
      </c>
      <c r="E6044">
        <v>50</v>
      </c>
      <c r="F6044" s="5" t="str">
        <f t="shared" si="376"/>
        <v>Mature Adult</v>
      </c>
      <c r="G6044" t="s">
        <v>9019</v>
      </c>
      <c r="H6044">
        <v>18</v>
      </c>
      <c r="I6044" t="str">
        <f t="shared" si="377"/>
        <v>Very Frequent Buyer</v>
      </c>
      <c r="J6044">
        <v>5</v>
      </c>
      <c r="K6044" t="str">
        <f t="shared" si="378"/>
        <v>Satisfied</v>
      </c>
      <c r="L6044">
        <v>1</v>
      </c>
      <c r="M6044" t="str">
        <f t="shared" si="379"/>
        <v>Intent to Purchase</v>
      </c>
    </row>
    <row r="6045" spans="1:13">
      <c r="A6045">
        <v>11917</v>
      </c>
      <c r="B6045" t="s">
        <v>12</v>
      </c>
      <c r="C6045" t="s">
        <v>10</v>
      </c>
      <c r="D6045" s="3">
        <v>834.047821421241</v>
      </c>
      <c r="E6045">
        <v>36</v>
      </c>
      <c r="F6045" s="5" t="str">
        <f t="shared" si="376"/>
        <v>Adult</v>
      </c>
      <c r="G6045" t="s">
        <v>9019</v>
      </c>
      <c r="H6045">
        <v>5</v>
      </c>
      <c r="I6045" t="str">
        <f t="shared" si="377"/>
        <v>Regular Buyer</v>
      </c>
      <c r="J6045">
        <v>3</v>
      </c>
      <c r="K6045" t="str">
        <f t="shared" si="378"/>
        <v>Neutral</v>
      </c>
      <c r="L6045">
        <v>0</v>
      </c>
      <c r="M6045" t="str">
        <f t="shared" si="379"/>
        <v>No Intent</v>
      </c>
    </row>
    <row r="6046" spans="1:13">
      <c r="A6046">
        <v>11918</v>
      </c>
      <c r="B6046" t="s">
        <v>9</v>
      </c>
      <c r="C6046" t="s">
        <v>13</v>
      </c>
      <c r="D6046" s="3">
        <v>1391.1566979648101</v>
      </c>
      <c r="E6046">
        <v>48</v>
      </c>
      <c r="F6046" s="5" t="str">
        <f t="shared" si="376"/>
        <v>Middle aged</v>
      </c>
      <c r="G6046" t="s">
        <v>9019</v>
      </c>
      <c r="H6046">
        <v>19</v>
      </c>
      <c r="I6046" t="str">
        <f t="shared" si="377"/>
        <v>Very Frequent Buyer</v>
      </c>
      <c r="J6046">
        <v>3</v>
      </c>
      <c r="K6046" t="str">
        <f t="shared" si="378"/>
        <v>Neutral</v>
      </c>
      <c r="L6046">
        <v>0</v>
      </c>
      <c r="M6046" t="str">
        <f t="shared" si="379"/>
        <v>No Intent</v>
      </c>
    </row>
    <row r="6047" spans="1:13">
      <c r="A6047">
        <v>11919</v>
      </c>
      <c r="B6047" t="s">
        <v>24</v>
      </c>
      <c r="C6047" t="s">
        <v>13</v>
      </c>
      <c r="D6047" s="3">
        <v>249.67778171734099</v>
      </c>
      <c r="E6047">
        <v>37</v>
      </c>
      <c r="F6047" s="5" t="str">
        <f t="shared" si="376"/>
        <v>Adult</v>
      </c>
      <c r="G6047" t="s">
        <v>9019</v>
      </c>
      <c r="H6047">
        <v>7</v>
      </c>
      <c r="I6047" t="str">
        <f t="shared" si="377"/>
        <v>Frequent Buyer</v>
      </c>
      <c r="J6047">
        <v>3</v>
      </c>
      <c r="K6047" t="str">
        <f t="shared" si="378"/>
        <v>Neutral</v>
      </c>
      <c r="L6047">
        <v>0</v>
      </c>
      <c r="M6047" t="str">
        <f t="shared" si="379"/>
        <v>No Intent</v>
      </c>
    </row>
    <row r="6048" spans="1:13">
      <c r="A6048">
        <v>11920</v>
      </c>
      <c r="B6048" t="s">
        <v>15</v>
      </c>
      <c r="C6048" t="s">
        <v>28</v>
      </c>
      <c r="D6048" s="3">
        <v>1794.5071293348999</v>
      </c>
      <c r="E6048">
        <v>51</v>
      </c>
      <c r="F6048" s="5" t="str">
        <f t="shared" si="376"/>
        <v>Mature Adult</v>
      </c>
      <c r="G6048" t="s">
        <v>9019</v>
      </c>
      <c r="H6048">
        <v>3</v>
      </c>
      <c r="I6048" t="str">
        <f t="shared" si="377"/>
        <v>Occasional Buyer</v>
      </c>
      <c r="J6048">
        <v>2</v>
      </c>
      <c r="K6048" t="str">
        <f t="shared" si="378"/>
        <v>Unsatisfied</v>
      </c>
      <c r="L6048">
        <v>0</v>
      </c>
      <c r="M6048" t="str">
        <f t="shared" si="379"/>
        <v>No Intent</v>
      </c>
    </row>
    <row r="6049" spans="1:13">
      <c r="A6049">
        <v>11921</v>
      </c>
      <c r="B6049" t="s">
        <v>9</v>
      </c>
      <c r="C6049" t="s">
        <v>10</v>
      </c>
      <c r="D6049" s="3">
        <v>2342.5880035346099</v>
      </c>
      <c r="E6049">
        <v>39</v>
      </c>
      <c r="F6049" s="5" t="str">
        <f t="shared" si="376"/>
        <v>Adult</v>
      </c>
      <c r="G6049" t="s">
        <v>9020</v>
      </c>
      <c r="H6049">
        <v>12</v>
      </c>
      <c r="I6049" t="str">
        <f t="shared" si="377"/>
        <v>Frequent Buyer</v>
      </c>
      <c r="J6049">
        <v>3</v>
      </c>
      <c r="K6049" t="str">
        <f t="shared" si="378"/>
        <v>Neutral</v>
      </c>
      <c r="L6049">
        <v>1</v>
      </c>
      <c r="M6049" t="str">
        <f t="shared" si="379"/>
        <v>Intent to Purchase</v>
      </c>
    </row>
    <row r="6050" spans="1:13">
      <c r="A6050">
        <v>11922</v>
      </c>
      <c r="B6050" t="s">
        <v>12</v>
      </c>
      <c r="C6050" t="s">
        <v>28</v>
      </c>
      <c r="D6050" s="3">
        <v>1031.40063427412</v>
      </c>
      <c r="E6050">
        <v>42</v>
      </c>
      <c r="F6050" s="5" t="str">
        <f t="shared" si="376"/>
        <v>Middle aged</v>
      </c>
      <c r="G6050" t="s">
        <v>9020</v>
      </c>
      <c r="H6050">
        <v>16</v>
      </c>
      <c r="I6050" t="str">
        <f t="shared" si="377"/>
        <v>Very Frequent Buyer</v>
      </c>
      <c r="J6050">
        <v>5</v>
      </c>
      <c r="K6050" t="str">
        <f t="shared" si="378"/>
        <v>Satisfied</v>
      </c>
      <c r="L6050">
        <v>1</v>
      </c>
      <c r="M6050" t="str">
        <f t="shared" si="379"/>
        <v>Intent to Purchase</v>
      </c>
    </row>
    <row r="6051" spans="1:13">
      <c r="A6051">
        <v>11923</v>
      </c>
      <c r="B6051" t="s">
        <v>31</v>
      </c>
      <c r="C6051" t="s">
        <v>18</v>
      </c>
      <c r="D6051" s="3">
        <v>2250.94862631348</v>
      </c>
      <c r="E6051">
        <v>47</v>
      </c>
      <c r="F6051" s="5" t="str">
        <f t="shared" si="376"/>
        <v>Middle aged</v>
      </c>
      <c r="G6051" t="s">
        <v>9019</v>
      </c>
      <c r="H6051">
        <v>19</v>
      </c>
      <c r="I6051" t="str">
        <f t="shared" si="377"/>
        <v>Very Frequent Buyer</v>
      </c>
      <c r="J6051">
        <v>1</v>
      </c>
      <c r="K6051" t="str">
        <f t="shared" si="378"/>
        <v>Unsatisfied</v>
      </c>
      <c r="L6051">
        <v>0</v>
      </c>
      <c r="M6051" t="str">
        <f t="shared" si="379"/>
        <v>No Intent</v>
      </c>
    </row>
    <row r="6052" spans="1:13">
      <c r="A6052">
        <v>11924</v>
      </c>
      <c r="B6052" t="s">
        <v>9</v>
      </c>
      <c r="C6052" t="s">
        <v>18</v>
      </c>
      <c r="D6052" s="3">
        <v>626.67885527010105</v>
      </c>
      <c r="E6052">
        <v>32</v>
      </c>
      <c r="F6052" s="5" t="str">
        <f t="shared" si="376"/>
        <v>Adult</v>
      </c>
      <c r="G6052" t="s">
        <v>9019</v>
      </c>
      <c r="H6052">
        <v>7</v>
      </c>
      <c r="I6052" t="str">
        <f t="shared" si="377"/>
        <v>Frequent Buyer</v>
      </c>
      <c r="J6052">
        <v>5</v>
      </c>
      <c r="K6052" t="str">
        <f t="shared" si="378"/>
        <v>Satisfied</v>
      </c>
      <c r="L6052">
        <v>1</v>
      </c>
      <c r="M6052" t="str">
        <f t="shared" si="379"/>
        <v>Intent to Purchase</v>
      </c>
    </row>
    <row r="6053" spans="1:13">
      <c r="A6053">
        <v>11925</v>
      </c>
      <c r="B6053" t="s">
        <v>15</v>
      </c>
      <c r="C6053" t="s">
        <v>28</v>
      </c>
      <c r="D6053" s="3">
        <v>1363.5648548362999</v>
      </c>
      <c r="E6053">
        <v>25</v>
      </c>
      <c r="F6053" s="5" t="str">
        <f t="shared" si="376"/>
        <v>Young Adult</v>
      </c>
      <c r="G6053" t="s">
        <v>9019</v>
      </c>
      <c r="H6053">
        <v>7</v>
      </c>
      <c r="I6053" t="str">
        <f t="shared" si="377"/>
        <v>Frequent Buyer</v>
      </c>
      <c r="J6053">
        <v>1</v>
      </c>
      <c r="K6053" t="str">
        <f t="shared" si="378"/>
        <v>Unsatisfied</v>
      </c>
      <c r="L6053">
        <v>0</v>
      </c>
      <c r="M6053" t="str">
        <f t="shared" si="379"/>
        <v>No Intent</v>
      </c>
    </row>
    <row r="6054" spans="1:13">
      <c r="A6054">
        <v>11926</v>
      </c>
      <c r="B6054" t="s">
        <v>31</v>
      </c>
      <c r="C6054" t="s">
        <v>13</v>
      </c>
      <c r="D6054" s="3">
        <v>2898.8668585188898</v>
      </c>
      <c r="E6054">
        <v>61</v>
      </c>
      <c r="F6054" s="5" t="str">
        <f t="shared" si="376"/>
        <v>Senior</v>
      </c>
      <c r="G6054" t="s">
        <v>9019</v>
      </c>
      <c r="H6054">
        <v>1</v>
      </c>
      <c r="I6054" t="str">
        <f t="shared" si="377"/>
        <v>Rare Buyer</v>
      </c>
      <c r="J6054">
        <v>1</v>
      </c>
      <c r="K6054" t="str">
        <f t="shared" si="378"/>
        <v>Unsatisfied</v>
      </c>
      <c r="L6054">
        <v>0</v>
      </c>
      <c r="M6054" t="str">
        <f t="shared" si="379"/>
        <v>No Intent</v>
      </c>
    </row>
    <row r="6055" spans="1:13">
      <c r="A6055">
        <v>11927</v>
      </c>
      <c r="B6055" t="s">
        <v>15</v>
      </c>
      <c r="C6055" t="s">
        <v>28</v>
      </c>
      <c r="D6055" s="3">
        <v>2446.0472645092</v>
      </c>
      <c r="E6055">
        <v>65</v>
      </c>
      <c r="F6055" s="5" t="str">
        <f t="shared" si="376"/>
        <v>Senior</v>
      </c>
      <c r="G6055" t="s">
        <v>9020</v>
      </c>
      <c r="H6055">
        <v>8</v>
      </c>
      <c r="I6055" t="str">
        <f t="shared" si="377"/>
        <v>Frequent Buyer</v>
      </c>
      <c r="J6055">
        <v>4</v>
      </c>
      <c r="K6055" t="str">
        <f t="shared" si="378"/>
        <v>Satisfied</v>
      </c>
      <c r="L6055">
        <v>1</v>
      </c>
      <c r="M6055" t="str">
        <f t="shared" si="379"/>
        <v>Intent to Purchase</v>
      </c>
    </row>
    <row r="6056" spans="1:13">
      <c r="A6056">
        <v>11928</v>
      </c>
      <c r="B6056" t="s">
        <v>31</v>
      </c>
      <c r="C6056" t="s">
        <v>13</v>
      </c>
      <c r="D6056" s="3">
        <v>1413.0226143515899</v>
      </c>
      <c r="E6056">
        <v>24</v>
      </c>
      <c r="F6056" s="5" t="str">
        <f t="shared" si="376"/>
        <v>Young Adult</v>
      </c>
      <c r="G6056" t="s">
        <v>9019</v>
      </c>
      <c r="H6056">
        <v>19</v>
      </c>
      <c r="I6056" t="str">
        <f t="shared" si="377"/>
        <v>Very Frequent Buyer</v>
      </c>
      <c r="J6056">
        <v>4</v>
      </c>
      <c r="K6056" t="str">
        <f t="shared" si="378"/>
        <v>Satisfied</v>
      </c>
      <c r="L6056">
        <v>0</v>
      </c>
      <c r="M6056" t="str">
        <f t="shared" si="379"/>
        <v>No Intent</v>
      </c>
    </row>
    <row r="6057" spans="1:13">
      <c r="A6057">
        <v>11929</v>
      </c>
      <c r="B6057" t="s">
        <v>9</v>
      </c>
      <c r="C6057" t="s">
        <v>10</v>
      </c>
      <c r="D6057" s="3">
        <v>1215.6472546033999</v>
      </c>
      <c r="E6057">
        <v>34</v>
      </c>
      <c r="F6057" s="5" t="str">
        <f t="shared" si="376"/>
        <v>Adult</v>
      </c>
      <c r="G6057" t="s">
        <v>9020</v>
      </c>
      <c r="H6057">
        <v>7</v>
      </c>
      <c r="I6057" t="str">
        <f t="shared" si="377"/>
        <v>Frequent Buyer</v>
      </c>
      <c r="J6057">
        <v>1</v>
      </c>
      <c r="K6057" t="str">
        <f t="shared" si="378"/>
        <v>Unsatisfied</v>
      </c>
      <c r="L6057">
        <v>1</v>
      </c>
      <c r="M6057" t="str">
        <f t="shared" si="379"/>
        <v>Intent to Purchase</v>
      </c>
    </row>
    <row r="6058" spans="1:13">
      <c r="A6058">
        <v>11930</v>
      </c>
      <c r="B6058" t="s">
        <v>12</v>
      </c>
      <c r="C6058" t="s">
        <v>28</v>
      </c>
      <c r="D6058" s="3">
        <v>2409.7923070625502</v>
      </c>
      <c r="E6058">
        <v>64</v>
      </c>
      <c r="F6058" s="5" t="str">
        <f t="shared" si="376"/>
        <v>Senior</v>
      </c>
      <c r="G6058" t="s">
        <v>9019</v>
      </c>
      <c r="H6058">
        <v>8</v>
      </c>
      <c r="I6058" t="str">
        <f t="shared" si="377"/>
        <v>Frequent Buyer</v>
      </c>
      <c r="J6058">
        <v>1</v>
      </c>
      <c r="K6058" t="str">
        <f t="shared" si="378"/>
        <v>Unsatisfied</v>
      </c>
      <c r="L6058">
        <v>0</v>
      </c>
      <c r="M6058" t="str">
        <f t="shared" si="379"/>
        <v>No Intent</v>
      </c>
    </row>
    <row r="6059" spans="1:13">
      <c r="A6059">
        <v>11931</v>
      </c>
      <c r="B6059" t="s">
        <v>15</v>
      </c>
      <c r="C6059" t="s">
        <v>13</v>
      </c>
      <c r="D6059" s="3">
        <v>1962.82818044808</v>
      </c>
      <c r="E6059">
        <v>58</v>
      </c>
      <c r="F6059" s="5" t="str">
        <f t="shared" si="376"/>
        <v>Mature Adult</v>
      </c>
      <c r="G6059" t="s">
        <v>9020</v>
      </c>
      <c r="H6059">
        <v>9</v>
      </c>
      <c r="I6059" t="str">
        <f t="shared" si="377"/>
        <v>Frequent Buyer</v>
      </c>
      <c r="J6059">
        <v>1</v>
      </c>
      <c r="K6059" t="str">
        <f t="shared" si="378"/>
        <v>Unsatisfied</v>
      </c>
      <c r="L6059">
        <v>1</v>
      </c>
      <c r="M6059" t="str">
        <f t="shared" si="379"/>
        <v>Intent to Purchase</v>
      </c>
    </row>
    <row r="6060" spans="1:13">
      <c r="A6060">
        <v>11932</v>
      </c>
      <c r="B6060" t="s">
        <v>31</v>
      </c>
      <c r="C6060" t="s">
        <v>10</v>
      </c>
      <c r="D6060" s="3">
        <v>2256.7618519009402</v>
      </c>
      <c r="E6060">
        <v>27</v>
      </c>
      <c r="F6060" s="5" t="str">
        <f t="shared" ref="F6060:F6123" si="380">IF(E6060&lt;20,"Adolescent",IF(E6060&lt;30,"Young Adult",IF(E6060&lt;40,"Adult",IF(E6060&lt;50,"Middle aged",IF(E6060&lt;60,"Mature Adult","Senior")))))</f>
        <v>Young Adult</v>
      </c>
      <c r="G6060" t="s">
        <v>9020</v>
      </c>
      <c r="H6060">
        <v>7</v>
      </c>
      <c r="I6060" t="str">
        <f t="shared" si="377"/>
        <v>Frequent Buyer</v>
      </c>
      <c r="J6060">
        <v>4</v>
      </c>
      <c r="K6060" t="str">
        <f t="shared" si="378"/>
        <v>Satisfied</v>
      </c>
      <c r="L6060">
        <v>1</v>
      </c>
      <c r="M6060" t="str">
        <f t="shared" si="379"/>
        <v>Intent to Purchase</v>
      </c>
    </row>
    <row r="6061" spans="1:13">
      <c r="A6061">
        <v>11933</v>
      </c>
      <c r="B6061" t="s">
        <v>15</v>
      </c>
      <c r="C6061" t="s">
        <v>28</v>
      </c>
      <c r="D6061" s="3">
        <v>1752.4412548315499</v>
      </c>
      <c r="E6061">
        <v>57</v>
      </c>
      <c r="F6061" s="5" t="str">
        <f t="shared" si="380"/>
        <v>Mature Adult</v>
      </c>
      <c r="G6061" t="s">
        <v>9019</v>
      </c>
      <c r="H6061">
        <v>16</v>
      </c>
      <c r="I6061" t="str">
        <f t="shared" si="377"/>
        <v>Very Frequent Buyer</v>
      </c>
      <c r="J6061">
        <v>5</v>
      </c>
      <c r="K6061" t="str">
        <f t="shared" si="378"/>
        <v>Satisfied</v>
      </c>
      <c r="L6061">
        <v>1</v>
      </c>
      <c r="M6061" t="str">
        <f t="shared" si="379"/>
        <v>Intent to Purchase</v>
      </c>
    </row>
    <row r="6062" spans="1:13">
      <c r="A6062">
        <v>11934</v>
      </c>
      <c r="B6062" t="s">
        <v>31</v>
      </c>
      <c r="C6062" t="s">
        <v>22</v>
      </c>
      <c r="D6062" s="3">
        <v>1274.82993580532</v>
      </c>
      <c r="E6062">
        <v>43</v>
      </c>
      <c r="F6062" s="5" t="str">
        <f t="shared" si="380"/>
        <v>Middle aged</v>
      </c>
      <c r="G6062" t="s">
        <v>9020</v>
      </c>
      <c r="H6062">
        <v>2</v>
      </c>
      <c r="I6062" t="str">
        <f t="shared" si="377"/>
        <v>Occasional Buyer</v>
      </c>
      <c r="J6062">
        <v>4</v>
      </c>
      <c r="K6062" t="str">
        <f t="shared" si="378"/>
        <v>Satisfied</v>
      </c>
      <c r="L6062">
        <v>1</v>
      </c>
      <c r="M6062" t="str">
        <f t="shared" si="379"/>
        <v>Intent to Purchase</v>
      </c>
    </row>
    <row r="6063" spans="1:13">
      <c r="A6063">
        <v>11935</v>
      </c>
      <c r="B6063" t="s">
        <v>12</v>
      </c>
      <c r="C6063" t="s">
        <v>13</v>
      </c>
      <c r="D6063" s="3">
        <v>1844.7650947718</v>
      </c>
      <c r="E6063">
        <v>56</v>
      </c>
      <c r="F6063" s="5" t="str">
        <f t="shared" si="380"/>
        <v>Mature Adult</v>
      </c>
      <c r="G6063" t="s">
        <v>9020</v>
      </c>
      <c r="H6063">
        <v>8</v>
      </c>
      <c r="I6063" t="str">
        <f t="shared" si="377"/>
        <v>Frequent Buyer</v>
      </c>
      <c r="J6063">
        <v>3</v>
      </c>
      <c r="K6063" t="str">
        <f t="shared" si="378"/>
        <v>Neutral</v>
      </c>
      <c r="L6063">
        <v>1</v>
      </c>
      <c r="M6063" t="str">
        <f t="shared" si="379"/>
        <v>Intent to Purchase</v>
      </c>
    </row>
    <row r="6064" spans="1:13">
      <c r="A6064">
        <v>11936</v>
      </c>
      <c r="B6064" t="s">
        <v>9</v>
      </c>
      <c r="C6064" t="s">
        <v>10</v>
      </c>
      <c r="D6064" s="3">
        <v>2726.7891088059</v>
      </c>
      <c r="E6064">
        <v>26</v>
      </c>
      <c r="F6064" s="5" t="str">
        <f t="shared" si="380"/>
        <v>Young Adult</v>
      </c>
      <c r="G6064" t="s">
        <v>9020</v>
      </c>
      <c r="H6064">
        <v>14</v>
      </c>
      <c r="I6064" t="str">
        <f t="shared" si="377"/>
        <v>Very Frequent Buyer</v>
      </c>
      <c r="J6064">
        <v>3</v>
      </c>
      <c r="K6064" t="str">
        <f t="shared" si="378"/>
        <v>Neutral</v>
      </c>
      <c r="L6064">
        <v>0</v>
      </c>
      <c r="M6064" t="str">
        <f t="shared" si="379"/>
        <v>No Intent</v>
      </c>
    </row>
    <row r="6065" spans="1:13">
      <c r="A6065">
        <v>11937</v>
      </c>
      <c r="B6065" t="s">
        <v>15</v>
      </c>
      <c r="C6065" t="s">
        <v>22</v>
      </c>
      <c r="D6065" s="3">
        <v>2143.4045401518001</v>
      </c>
      <c r="E6065">
        <v>40</v>
      </c>
      <c r="F6065" s="5" t="str">
        <f t="shared" si="380"/>
        <v>Middle aged</v>
      </c>
      <c r="G6065" t="s">
        <v>9020</v>
      </c>
      <c r="H6065">
        <v>10</v>
      </c>
      <c r="I6065" t="str">
        <f t="shared" si="377"/>
        <v>Frequent Buyer</v>
      </c>
      <c r="J6065">
        <v>1</v>
      </c>
      <c r="K6065" t="str">
        <f t="shared" si="378"/>
        <v>Unsatisfied</v>
      </c>
      <c r="L6065">
        <v>1</v>
      </c>
      <c r="M6065" t="str">
        <f t="shared" si="379"/>
        <v>Intent to Purchase</v>
      </c>
    </row>
    <row r="6066" spans="1:13">
      <c r="A6066">
        <v>11938</v>
      </c>
      <c r="B6066" t="s">
        <v>24</v>
      </c>
      <c r="C6066" t="s">
        <v>28</v>
      </c>
      <c r="D6066" s="3">
        <v>1056.1704283760801</v>
      </c>
      <c r="E6066">
        <v>56</v>
      </c>
      <c r="F6066" s="5" t="str">
        <f t="shared" si="380"/>
        <v>Mature Adult</v>
      </c>
      <c r="G6066" t="s">
        <v>9019</v>
      </c>
      <c r="H6066">
        <v>14</v>
      </c>
      <c r="I6066" t="str">
        <f t="shared" si="377"/>
        <v>Very Frequent Buyer</v>
      </c>
      <c r="J6066">
        <v>1</v>
      </c>
      <c r="K6066" t="str">
        <f t="shared" si="378"/>
        <v>Unsatisfied</v>
      </c>
      <c r="L6066">
        <v>0</v>
      </c>
      <c r="M6066" t="str">
        <f t="shared" si="379"/>
        <v>No Intent</v>
      </c>
    </row>
    <row r="6067" spans="1:13">
      <c r="A6067">
        <v>11939</v>
      </c>
      <c r="B6067" t="s">
        <v>9</v>
      </c>
      <c r="C6067" t="s">
        <v>28</v>
      </c>
      <c r="D6067" s="3">
        <v>552.64631315541806</v>
      </c>
      <c r="E6067">
        <v>62</v>
      </c>
      <c r="F6067" s="5" t="str">
        <f t="shared" si="380"/>
        <v>Senior</v>
      </c>
      <c r="G6067" t="s">
        <v>9019</v>
      </c>
      <c r="H6067">
        <v>4</v>
      </c>
      <c r="I6067" t="str">
        <f t="shared" si="377"/>
        <v>Regular Buyer</v>
      </c>
      <c r="J6067">
        <v>4</v>
      </c>
      <c r="K6067" t="str">
        <f t="shared" si="378"/>
        <v>Satisfied</v>
      </c>
      <c r="L6067">
        <v>1</v>
      </c>
      <c r="M6067" t="str">
        <f t="shared" si="379"/>
        <v>Intent to Purchase</v>
      </c>
    </row>
    <row r="6068" spans="1:13">
      <c r="A6068">
        <v>11940</v>
      </c>
      <c r="B6068" t="s">
        <v>31</v>
      </c>
      <c r="C6068" t="s">
        <v>28</v>
      </c>
      <c r="D6068" s="3">
        <v>2987.5943310677198</v>
      </c>
      <c r="E6068">
        <v>23</v>
      </c>
      <c r="F6068" s="5" t="str">
        <f t="shared" si="380"/>
        <v>Young Adult</v>
      </c>
      <c r="G6068" t="s">
        <v>9020</v>
      </c>
      <c r="H6068">
        <v>4</v>
      </c>
      <c r="I6068" t="str">
        <f t="shared" si="377"/>
        <v>Regular Buyer</v>
      </c>
      <c r="J6068">
        <v>4</v>
      </c>
      <c r="K6068" t="str">
        <f t="shared" si="378"/>
        <v>Satisfied</v>
      </c>
      <c r="L6068">
        <v>1</v>
      </c>
      <c r="M6068" t="str">
        <f t="shared" si="379"/>
        <v>Intent to Purchase</v>
      </c>
    </row>
    <row r="6069" spans="1:13">
      <c r="A6069">
        <v>11941</v>
      </c>
      <c r="B6069" t="s">
        <v>9</v>
      </c>
      <c r="C6069" t="s">
        <v>22</v>
      </c>
      <c r="D6069" s="3">
        <v>2434.50614570367</v>
      </c>
      <c r="E6069">
        <v>31</v>
      </c>
      <c r="F6069" s="5" t="str">
        <f t="shared" si="380"/>
        <v>Adult</v>
      </c>
      <c r="G6069" t="s">
        <v>9019</v>
      </c>
      <c r="H6069">
        <v>10</v>
      </c>
      <c r="I6069" t="str">
        <f t="shared" si="377"/>
        <v>Frequent Buyer</v>
      </c>
      <c r="J6069">
        <v>3</v>
      </c>
      <c r="K6069" t="str">
        <f t="shared" si="378"/>
        <v>Neutral</v>
      </c>
      <c r="L6069">
        <v>0</v>
      </c>
      <c r="M6069" t="str">
        <f t="shared" si="379"/>
        <v>No Intent</v>
      </c>
    </row>
    <row r="6070" spans="1:13">
      <c r="A6070">
        <v>11942</v>
      </c>
      <c r="B6070" t="s">
        <v>9</v>
      </c>
      <c r="C6070" t="s">
        <v>22</v>
      </c>
      <c r="D6070" s="3">
        <v>2897.7040416207901</v>
      </c>
      <c r="E6070">
        <v>41</v>
      </c>
      <c r="F6070" s="5" t="str">
        <f t="shared" si="380"/>
        <v>Middle aged</v>
      </c>
      <c r="G6070" t="s">
        <v>9020</v>
      </c>
      <c r="H6070">
        <v>1</v>
      </c>
      <c r="I6070" t="str">
        <f t="shared" si="377"/>
        <v>Rare Buyer</v>
      </c>
      <c r="J6070">
        <v>4</v>
      </c>
      <c r="K6070" t="str">
        <f t="shared" si="378"/>
        <v>Satisfied</v>
      </c>
      <c r="L6070">
        <v>1</v>
      </c>
      <c r="M6070" t="str">
        <f t="shared" si="379"/>
        <v>Intent to Purchase</v>
      </c>
    </row>
    <row r="6071" spans="1:13">
      <c r="A6071">
        <v>11943</v>
      </c>
      <c r="B6071" t="s">
        <v>9</v>
      </c>
      <c r="C6071" t="s">
        <v>10</v>
      </c>
      <c r="D6071" s="3">
        <v>955.96931695602404</v>
      </c>
      <c r="E6071">
        <v>43</v>
      </c>
      <c r="F6071" s="5" t="str">
        <f t="shared" si="380"/>
        <v>Middle aged</v>
      </c>
      <c r="G6071" t="s">
        <v>9019</v>
      </c>
      <c r="H6071">
        <v>1</v>
      </c>
      <c r="I6071" t="str">
        <f t="shared" si="377"/>
        <v>Rare Buyer</v>
      </c>
      <c r="J6071">
        <v>5</v>
      </c>
      <c r="K6071" t="str">
        <f t="shared" si="378"/>
        <v>Satisfied</v>
      </c>
      <c r="L6071">
        <v>1</v>
      </c>
      <c r="M6071" t="str">
        <f t="shared" si="379"/>
        <v>Intent to Purchase</v>
      </c>
    </row>
    <row r="6072" spans="1:13">
      <c r="A6072">
        <v>11944</v>
      </c>
      <c r="B6072" t="s">
        <v>9</v>
      </c>
      <c r="C6072" t="s">
        <v>22</v>
      </c>
      <c r="D6072" s="3">
        <v>2753.241150931</v>
      </c>
      <c r="E6072">
        <v>19</v>
      </c>
      <c r="F6072" s="5" t="str">
        <f t="shared" si="380"/>
        <v>Adolescent</v>
      </c>
      <c r="G6072" t="s">
        <v>9019</v>
      </c>
      <c r="H6072">
        <v>18</v>
      </c>
      <c r="I6072" t="str">
        <f t="shared" si="377"/>
        <v>Very Frequent Buyer</v>
      </c>
      <c r="J6072">
        <v>1</v>
      </c>
      <c r="K6072" t="str">
        <f t="shared" si="378"/>
        <v>Unsatisfied</v>
      </c>
      <c r="L6072">
        <v>0</v>
      </c>
      <c r="M6072" t="str">
        <f t="shared" si="379"/>
        <v>No Intent</v>
      </c>
    </row>
    <row r="6073" spans="1:13">
      <c r="A6073">
        <v>11945</v>
      </c>
      <c r="B6073" t="s">
        <v>31</v>
      </c>
      <c r="C6073" t="s">
        <v>10</v>
      </c>
      <c r="D6073" s="3">
        <v>1400.50421344748</v>
      </c>
      <c r="E6073">
        <v>68</v>
      </c>
      <c r="F6073" s="5" t="str">
        <f t="shared" si="380"/>
        <v>Senior</v>
      </c>
      <c r="G6073" t="s">
        <v>9020</v>
      </c>
      <c r="H6073">
        <v>11</v>
      </c>
      <c r="I6073" t="str">
        <f t="shared" si="377"/>
        <v>Frequent Buyer</v>
      </c>
      <c r="J6073">
        <v>5</v>
      </c>
      <c r="K6073" t="str">
        <f t="shared" si="378"/>
        <v>Satisfied</v>
      </c>
      <c r="L6073">
        <v>1</v>
      </c>
      <c r="M6073" t="str">
        <f t="shared" si="379"/>
        <v>Intent to Purchase</v>
      </c>
    </row>
    <row r="6074" spans="1:13">
      <c r="A6074">
        <v>11946</v>
      </c>
      <c r="B6074" t="s">
        <v>31</v>
      </c>
      <c r="C6074" t="s">
        <v>10</v>
      </c>
      <c r="D6074" s="3">
        <v>416.76077126485899</v>
      </c>
      <c r="E6074">
        <v>36</v>
      </c>
      <c r="F6074" s="5" t="str">
        <f t="shared" si="380"/>
        <v>Adult</v>
      </c>
      <c r="G6074" t="s">
        <v>9019</v>
      </c>
      <c r="H6074">
        <v>10</v>
      </c>
      <c r="I6074" t="str">
        <f t="shared" si="377"/>
        <v>Frequent Buyer</v>
      </c>
      <c r="J6074">
        <v>3</v>
      </c>
      <c r="K6074" t="str">
        <f t="shared" si="378"/>
        <v>Neutral</v>
      </c>
      <c r="L6074">
        <v>0</v>
      </c>
      <c r="M6074" t="str">
        <f t="shared" si="379"/>
        <v>No Intent</v>
      </c>
    </row>
    <row r="6075" spans="1:13">
      <c r="A6075">
        <v>11947</v>
      </c>
      <c r="B6075" t="s">
        <v>15</v>
      </c>
      <c r="C6075" t="s">
        <v>22</v>
      </c>
      <c r="D6075" s="3">
        <v>1211.7042923937499</v>
      </c>
      <c r="E6075">
        <v>24</v>
      </c>
      <c r="F6075" s="5" t="str">
        <f t="shared" si="380"/>
        <v>Young Adult</v>
      </c>
      <c r="G6075" t="s">
        <v>9020</v>
      </c>
      <c r="H6075">
        <v>19</v>
      </c>
      <c r="I6075" t="str">
        <f t="shared" si="377"/>
        <v>Very Frequent Buyer</v>
      </c>
      <c r="J6075">
        <v>5</v>
      </c>
      <c r="K6075" t="str">
        <f t="shared" si="378"/>
        <v>Satisfied</v>
      </c>
      <c r="L6075">
        <v>1</v>
      </c>
      <c r="M6075" t="str">
        <f t="shared" si="379"/>
        <v>Intent to Purchase</v>
      </c>
    </row>
    <row r="6076" spans="1:13">
      <c r="A6076">
        <v>11948</v>
      </c>
      <c r="B6076" t="s">
        <v>9</v>
      </c>
      <c r="C6076" t="s">
        <v>13</v>
      </c>
      <c r="D6076" s="3">
        <v>1038.1365957006999</v>
      </c>
      <c r="E6076">
        <v>62</v>
      </c>
      <c r="F6076" s="5" t="str">
        <f t="shared" si="380"/>
        <v>Senior</v>
      </c>
      <c r="G6076" t="s">
        <v>9020</v>
      </c>
      <c r="H6076">
        <v>7</v>
      </c>
      <c r="I6076" t="str">
        <f t="shared" si="377"/>
        <v>Frequent Buyer</v>
      </c>
      <c r="J6076">
        <v>5</v>
      </c>
      <c r="K6076" t="str">
        <f t="shared" si="378"/>
        <v>Satisfied</v>
      </c>
      <c r="L6076">
        <v>1</v>
      </c>
      <c r="M6076" t="str">
        <f t="shared" si="379"/>
        <v>Intent to Purchase</v>
      </c>
    </row>
    <row r="6077" spans="1:13">
      <c r="A6077">
        <v>11949</v>
      </c>
      <c r="B6077" t="s">
        <v>9</v>
      </c>
      <c r="C6077" t="s">
        <v>13</v>
      </c>
      <c r="D6077" s="3">
        <v>1905.7789083789201</v>
      </c>
      <c r="E6077">
        <v>20</v>
      </c>
      <c r="F6077" s="5" t="str">
        <f t="shared" si="380"/>
        <v>Young Adult</v>
      </c>
      <c r="G6077" t="s">
        <v>9020</v>
      </c>
      <c r="H6077">
        <v>12</v>
      </c>
      <c r="I6077" t="str">
        <f t="shared" si="377"/>
        <v>Frequent Buyer</v>
      </c>
      <c r="J6077">
        <v>1</v>
      </c>
      <c r="K6077" t="str">
        <f t="shared" si="378"/>
        <v>Unsatisfied</v>
      </c>
      <c r="L6077">
        <v>0</v>
      </c>
      <c r="M6077" t="str">
        <f t="shared" si="379"/>
        <v>No Intent</v>
      </c>
    </row>
    <row r="6078" spans="1:13">
      <c r="A6078">
        <v>11950</v>
      </c>
      <c r="B6078" t="s">
        <v>9</v>
      </c>
      <c r="C6078" t="s">
        <v>28</v>
      </c>
      <c r="D6078" s="3">
        <v>932.87947172446104</v>
      </c>
      <c r="E6078">
        <v>23</v>
      </c>
      <c r="F6078" s="5" t="str">
        <f t="shared" si="380"/>
        <v>Young Adult</v>
      </c>
      <c r="G6078" t="s">
        <v>9020</v>
      </c>
      <c r="H6078">
        <v>17</v>
      </c>
      <c r="I6078" t="str">
        <f t="shared" si="377"/>
        <v>Very Frequent Buyer</v>
      </c>
      <c r="J6078">
        <v>2</v>
      </c>
      <c r="K6078" t="str">
        <f t="shared" si="378"/>
        <v>Unsatisfied</v>
      </c>
      <c r="L6078">
        <v>0</v>
      </c>
      <c r="M6078" t="str">
        <f t="shared" si="379"/>
        <v>No Intent</v>
      </c>
    </row>
    <row r="6079" spans="1:13">
      <c r="A6079">
        <v>11951</v>
      </c>
      <c r="B6079" t="s">
        <v>31</v>
      </c>
      <c r="C6079" t="s">
        <v>10</v>
      </c>
      <c r="D6079" s="3">
        <v>993.19847556467505</v>
      </c>
      <c r="E6079">
        <v>33</v>
      </c>
      <c r="F6079" s="5" t="str">
        <f t="shared" si="380"/>
        <v>Adult</v>
      </c>
      <c r="G6079" t="s">
        <v>9019</v>
      </c>
      <c r="H6079">
        <v>9</v>
      </c>
      <c r="I6079" t="str">
        <f t="shared" si="377"/>
        <v>Frequent Buyer</v>
      </c>
      <c r="J6079">
        <v>4</v>
      </c>
      <c r="K6079" t="str">
        <f t="shared" si="378"/>
        <v>Satisfied</v>
      </c>
      <c r="L6079">
        <v>1</v>
      </c>
      <c r="M6079" t="str">
        <f t="shared" si="379"/>
        <v>Intent to Purchase</v>
      </c>
    </row>
    <row r="6080" spans="1:13">
      <c r="A6080">
        <v>11952</v>
      </c>
      <c r="B6080" t="s">
        <v>12</v>
      </c>
      <c r="C6080" t="s">
        <v>28</v>
      </c>
      <c r="D6080" s="3">
        <v>311.92736947053902</v>
      </c>
      <c r="E6080">
        <v>38</v>
      </c>
      <c r="F6080" s="5" t="str">
        <f t="shared" si="380"/>
        <v>Adult</v>
      </c>
      <c r="G6080" t="s">
        <v>9019</v>
      </c>
      <c r="H6080">
        <v>11</v>
      </c>
      <c r="I6080" t="str">
        <f t="shared" si="377"/>
        <v>Frequent Buyer</v>
      </c>
      <c r="J6080">
        <v>3</v>
      </c>
      <c r="K6080" t="str">
        <f t="shared" si="378"/>
        <v>Neutral</v>
      </c>
      <c r="L6080">
        <v>0</v>
      </c>
      <c r="M6080" t="str">
        <f t="shared" si="379"/>
        <v>No Intent</v>
      </c>
    </row>
    <row r="6081" spans="1:13">
      <c r="A6081">
        <v>11953</v>
      </c>
      <c r="B6081" t="s">
        <v>31</v>
      </c>
      <c r="C6081" t="s">
        <v>13</v>
      </c>
      <c r="D6081" s="3">
        <v>1468.8101570072299</v>
      </c>
      <c r="E6081">
        <v>24</v>
      </c>
      <c r="F6081" s="5" t="str">
        <f t="shared" si="380"/>
        <v>Young Adult</v>
      </c>
      <c r="G6081" t="s">
        <v>9019</v>
      </c>
      <c r="H6081">
        <v>10</v>
      </c>
      <c r="I6081" t="str">
        <f t="shared" si="377"/>
        <v>Frequent Buyer</v>
      </c>
      <c r="J6081">
        <v>5</v>
      </c>
      <c r="K6081" t="str">
        <f t="shared" si="378"/>
        <v>Satisfied</v>
      </c>
      <c r="L6081">
        <v>0</v>
      </c>
      <c r="M6081" t="str">
        <f t="shared" si="379"/>
        <v>No Intent</v>
      </c>
    </row>
    <row r="6082" spans="1:13">
      <c r="A6082">
        <v>11954</v>
      </c>
      <c r="B6082" t="s">
        <v>9</v>
      </c>
      <c r="C6082" t="s">
        <v>28</v>
      </c>
      <c r="D6082" s="3">
        <v>462.32788239265898</v>
      </c>
      <c r="E6082">
        <v>57</v>
      </c>
      <c r="F6082" s="5" t="str">
        <f t="shared" si="380"/>
        <v>Mature Adult</v>
      </c>
      <c r="G6082" t="s">
        <v>9020</v>
      </c>
      <c r="H6082">
        <v>11</v>
      </c>
      <c r="I6082" t="str">
        <f t="shared" ref="I6082:I6145" si="381">IF(H6082=0, "No Purchases",
IF(H6082&lt;=1, "Rare Buyer",
IF(H6082&lt;=3, "Occasional Buyer",
IF(H6082&lt;=6, "Regular Buyer",
IF(H6082&lt;=12, "Frequent Buyer", "Very Frequent Buyer")))))</f>
        <v>Frequent Buyer</v>
      </c>
      <c r="J6082">
        <v>4</v>
      </c>
      <c r="K6082" t="str">
        <f t="shared" ref="K6082:K6145" si="382">IF(J6082&lt;=2, "Unsatisfied",
IF(J6082=3, "Neutral",
IF(J6082&gt;=4, "Satisfied", "N/A")))</f>
        <v>Satisfied</v>
      </c>
      <c r="L6082">
        <v>1</v>
      </c>
      <c r="M6082" t="str">
        <f t="shared" ref="M6082:M6145" si="383">IF(L6082=0, "No Intent", IF(L6082=1,"Intent to Purchase", "N/A"))</f>
        <v>Intent to Purchase</v>
      </c>
    </row>
    <row r="6083" spans="1:13">
      <c r="A6083">
        <v>11955</v>
      </c>
      <c r="B6083" t="s">
        <v>15</v>
      </c>
      <c r="C6083" t="s">
        <v>22</v>
      </c>
      <c r="D6083" s="3">
        <v>2425.7672844640301</v>
      </c>
      <c r="E6083">
        <v>31</v>
      </c>
      <c r="F6083" s="5" t="str">
        <f t="shared" si="380"/>
        <v>Adult</v>
      </c>
      <c r="G6083" t="s">
        <v>9019</v>
      </c>
      <c r="H6083">
        <v>14</v>
      </c>
      <c r="I6083" t="str">
        <f t="shared" si="381"/>
        <v>Very Frequent Buyer</v>
      </c>
      <c r="J6083">
        <v>2</v>
      </c>
      <c r="K6083" t="str">
        <f t="shared" si="382"/>
        <v>Unsatisfied</v>
      </c>
      <c r="L6083">
        <v>0</v>
      </c>
      <c r="M6083" t="str">
        <f t="shared" si="383"/>
        <v>No Intent</v>
      </c>
    </row>
    <row r="6084" spans="1:13">
      <c r="A6084">
        <v>11956</v>
      </c>
      <c r="B6084" t="s">
        <v>24</v>
      </c>
      <c r="C6084" t="s">
        <v>28</v>
      </c>
      <c r="D6084" s="3">
        <v>2220.9944893940101</v>
      </c>
      <c r="E6084">
        <v>39</v>
      </c>
      <c r="F6084" s="5" t="str">
        <f t="shared" si="380"/>
        <v>Adult</v>
      </c>
      <c r="G6084" t="s">
        <v>9019</v>
      </c>
      <c r="H6084">
        <v>17</v>
      </c>
      <c r="I6084" t="str">
        <f t="shared" si="381"/>
        <v>Very Frequent Buyer</v>
      </c>
      <c r="J6084">
        <v>1</v>
      </c>
      <c r="K6084" t="str">
        <f t="shared" si="382"/>
        <v>Unsatisfied</v>
      </c>
      <c r="L6084">
        <v>0</v>
      </c>
      <c r="M6084" t="str">
        <f t="shared" si="383"/>
        <v>No Intent</v>
      </c>
    </row>
    <row r="6085" spans="1:13">
      <c r="A6085">
        <v>11957</v>
      </c>
      <c r="B6085" t="s">
        <v>15</v>
      </c>
      <c r="C6085" t="s">
        <v>22</v>
      </c>
      <c r="D6085" s="3">
        <v>1089.7349107406501</v>
      </c>
      <c r="E6085">
        <v>49</v>
      </c>
      <c r="F6085" s="5" t="str">
        <f t="shared" si="380"/>
        <v>Middle aged</v>
      </c>
      <c r="G6085" t="s">
        <v>9019</v>
      </c>
      <c r="H6085">
        <v>4</v>
      </c>
      <c r="I6085" t="str">
        <f t="shared" si="381"/>
        <v>Regular Buyer</v>
      </c>
      <c r="J6085">
        <v>3</v>
      </c>
      <c r="K6085" t="str">
        <f t="shared" si="382"/>
        <v>Neutral</v>
      </c>
      <c r="L6085">
        <v>0</v>
      </c>
      <c r="M6085" t="str">
        <f t="shared" si="383"/>
        <v>No Intent</v>
      </c>
    </row>
    <row r="6086" spans="1:13">
      <c r="A6086">
        <v>11958</v>
      </c>
      <c r="B6086" t="s">
        <v>9</v>
      </c>
      <c r="C6086" t="s">
        <v>13</v>
      </c>
      <c r="D6086" s="3">
        <v>2004.2146042745801</v>
      </c>
      <c r="E6086">
        <v>27</v>
      </c>
      <c r="F6086" s="5" t="str">
        <f t="shared" si="380"/>
        <v>Young Adult</v>
      </c>
      <c r="G6086" t="s">
        <v>9019</v>
      </c>
      <c r="H6086">
        <v>4</v>
      </c>
      <c r="I6086" t="str">
        <f t="shared" si="381"/>
        <v>Regular Buyer</v>
      </c>
      <c r="J6086">
        <v>3</v>
      </c>
      <c r="K6086" t="str">
        <f t="shared" si="382"/>
        <v>Neutral</v>
      </c>
      <c r="L6086">
        <v>0</v>
      </c>
      <c r="M6086" t="str">
        <f t="shared" si="383"/>
        <v>No Intent</v>
      </c>
    </row>
    <row r="6087" spans="1:13">
      <c r="A6087">
        <v>11959</v>
      </c>
      <c r="B6087" t="s">
        <v>12</v>
      </c>
      <c r="C6087" t="s">
        <v>28</v>
      </c>
      <c r="D6087" s="3">
        <v>2558.79777923652</v>
      </c>
      <c r="E6087">
        <v>32</v>
      </c>
      <c r="F6087" s="5" t="str">
        <f t="shared" si="380"/>
        <v>Adult</v>
      </c>
      <c r="G6087" t="s">
        <v>9020</v>
      </c>
      <c r="H6087">
        <v>17</v>
      </c>
      <c r="I6087" t="str">
        <f t="shared" si="381"/>
        <v>Very Frequent Buyer</v>
      </c>
      <c r="J6087">
        <v>5</v>
      </c>
      <c r="K6087" t="str">
        <f t="shared" si="382"/>
        <v>Satisfied</v>
      </c>
      <c r="L6087">
        <v>1</v>
      </c>
      <c r="M6087" t="str">
        <f t="shared" si="383"/>
        <v>Intent to Purchase</v>
      </c>
    </row>
    <row r="6088" spans="1:13">
      <c r="A6088">
        <v>11960</v>
      </c>
      <c r="B6088" t="s">
        <v>15</v>
      </c>
      <c r="C6088" t="s">
        <v>28</v>
      </c>
      <c r="D6088" s="3">
        <v>630.28803533990595</v>
      </c>
      <c r="E6088">
        <v>36</v>
      </c>
      <c r="F6088" s="5" t="str">
        <f t="shared" si="380"/>
        <v>Adult</v>
      </c>
      <c r="G6088" t="s">
        <v>9019</v>
      </c>
      <c r="H6088">
        <v>19</v>
      </c>
      <c r="I6088" t="str">
        <f t="shared" si="381"/>
        <v>Very Frequent Buyer</v>
      </c>
      <c r="J6088">
        <v>5</v>
      </c>
      <c r="K6088" t="str">
        <f t="shared" si="382"/>
        <v>Satisfied</v>
      </c>
      <c r="L6088">
        <v>1</v>
      </c>
      <c r="M6088" t="str">
        <f t="shared" si="383"/>
        <v>Intent to Purchase</v>
      </c>
    </row>
    <row r="6089" spans="1:13">
      <c r="A6089">
        <v>11961</v>
      </c>
      <c r="B6089" t="s">
        <v>15</v>
      </c>
      <c r="C6089" t="s">
        <v>10</v>
      </c>
      <c r="D6089" s="3">
        <v>2347.70954835469</v>
      </c>
      <c r="E6089">
        <v>60</v>
      </c>
      <c r="F6089" s="5" t="str">
        <f t="shared" si="380"/>
        <v>Senior</v>
      </c>
      <c r="G6089" t="s">
        <v>9019</v>
      </c>
      <c r="H6089">
        <v>10</v>
      </c>
      <c r="I6089" t="str">
        <f t="shared" si="381"/>
        <v>Frequent Buyer</v>
      </c>
      <c r="J6089">
        <v>5</v>
      </c>
      <c r="K6089" t="str">
        <f t="shared" si="382"/>
        <v>Satisfied</v>
      </c>
      <c r="L6089">
        <v>1</v>
      </c>
      <c r="M6089" t="str">
        <f t="shared" si="383"/>
        <v>Intent to Purchase</v>
      </c>
    </row>
    <row r="6090" spans="1:13">
      <c r="A6090">
        <v>11962</v>
      </c>
      <c r="B6090" t="s">
        <v>15</v>
      </c>
      <c r="C6090" t="s">
        <v>10</v>
      </c>
      <c r="D6090" s="3">
        <v>934.08587624619497</v>
      </c>
      <c r="E6090">
        <v>19</v>
      </c>
      <c r="F6090" s="5" t="str">
        <f t="shared" si="380"/>
        <v>Adolescent</v>
      </c>
      <c r="G6090" t="s">
        <v>9020</v>
      </c>
      <c r="H6090">
        <v>7</v>
      </c>
      <c r="I6090" t="str">
        <f t="shared" si="381"/>
        <v>Frequent Buyer</v>
      </c>
      <c r="J6090">
        <v>4</v>
      </c>
      <c r="K6090" t="str">
        <f t="shared" si="382"/>
        <v>Satisfied</v>
      </c>
      <c r="L6090">
        <v>1</v>
      </c>
      <c r="M6090" t="str">
        <f t="shared" si="383"/>
        <v>Intent to Purchase</v>
      </c>
    </row>
    <row r="6091" spans="1:13">
      <c r="A6091">
        <v>11963</v>
      </c>
      <c r="B6091" t="s">
        <v>9</v>
      </c>
      <c r="C6091" t="s">
        <v>18</v>
      </c>
      <c r="D6091" s="3">
        <v>253.933680760268</v>
      </c>
      <c r="E6091">
        <v>39</v>
      </c>
      <c r="F6091" s="5" t="str">
        <f t="shared" si="380"/>
        <v>Adult</v>
      </c>
      <c r="G6091" t="s">
        <v>9020</v>
      </c>
      <c r="H6091">
        <v>5</v>
      </c>
      <c r="I6091" t="str">
        <f t="shared" si="381"/>
        <v>Regular Buyer</v>
      </c>
      <c r="J6091">
        <v>4</v>
      </c>
      <c r="K6091" t="str">
        <f t="shared" si="382"/>
        <v>Satisfied</v>
      </c>
      <c r="L6091">
        <v>1</v>
      </c>
      <c r="M6091" t="str">
        <f t="shared" si="383"/>
        <v>Intent to Purchase</v>
      </c>
    </row>
    <row r="6092" spans="1:13">
      <c r="A6092">
        <v>11964</v>
      </c>
      <c r="B6092" t="s">
        <v>24</v>
      </c>
      <c r="C6092" t="s">
        <v>22</v>
      </c>
      <c r="D6092" s="3">
        <v>622.58624962367696</v>
      </c>
      <c r="E6092">
        <v>57</v>
      </c>
      <c r="F6092" s="5" t="str">
        <f t="shared" si="380"/>
        <v>Mature Adult</v>
      </c>
      <c r="G6092" t="s">
        <v>9019</v>
      </c>
      <c r="H6092">
        <v>15</v>
      </c>
      <c r="I6092" t="str">
        <f t="shared" si="381"/>
        <v>Very Frequent Buyer</v>
      </c>
      <c r="J6092">
        <v>5</v>
      </c>
      <c r="K6092" t="str">
        <f t="shared" si="382"/>
        <v>Satisfied</v>
      </c>
      <c r="L6092">
        <v>1</v>
      </c>
      <c r="M6092" t="str">
        <f t="shared" si="383"/>
        <v>Intent to Purchase</v>
      </c>
    </row>
    <row r="6093" spans="1:13">
      <c r="A6093">
        <v>11965</v>
      </c>
      <c r="B6093" t="s">
        <v>24</v>
      </c>
      <c r="C6093" t="s">
        <v>10</v>
      </c>
      <c r="D6093" s="3">
        <v>1233.6550689773201</v>
      </c>
      <c r="E6093">
        <v>20</v>
      </c>
      <c r="F6093" s="5" t="str">
        <f t="shared" si="380"/>
        <v>Young Adult</v>
      </c>
      <c r="G6093" t="s">
        <v>9020</v>
      </c>
      <c r="H6093">
        <v>14</v>
      </c>
      <c r="I6093" t="str">
        <f t="shared" si="381"/>
        <v>Very Frequent Buyer</v>
      </c>
      <c r="J6093">
        <v>4</v>
      </c>
      <c r="K6093" t="str">
        <f t="shared" si="382"/>
        <v>Satisfied</v>
      </c>
      <c r="L6093">
        <v>1</v>
      </c>
      <c r="M6093" t="str">
        <f t="shared" si="383"/>
        <v>Intent to Purchase</v>
      </c>
    </row>
    <row r="6094" spans="1:13">
      <c r="A6094">
        <v>11966</v>
      </c>
      <c r="B6094" t="s">
        <v>15</v>
      </c>
      <c r="C6094" t="s">
        <v>22</v>
      </c>
      <c r="D6094" s="3">
        <v>1279.73330866488</v>
      </c>
      <c r="E6094">
        <v>26</v>
      </c>
      <c r="F6094" s="5" t="str">
        <f t="shared" si="380"/>
        <v>Young Adult</v>
      </c>
      <c r="G6094" t="s">
        <v>9019</v>
      </c>
      <c r="H6094">
        <v>18</v>
      </c>
      <c r="I6094" t="str">
        <f t="shared" si="381"/>
        <v>Very Frequent Buyer</v>
      </c>
      <c r="J6094">
        <v>1</v>
      </c>
      <c r="K6094" t="str">
        <f t="shared" si="382"/>
        <v>Unsatisfied</v>
      </c>
      <c r="L6094">
        <v>0</v>
      </c>
      <c r="M6094" t="str">
        <f t="shared" si="383"/>
        <v>No Intent</v>
      </c>
    </row>
    <row r="6095" spans="1:13">
      <c r="A6095">
        <v>11967</v>
      </c>
      <c r="B6095" t="s">
        <v>24</v>
      </c>
      <c r="C6095" t="s">
        <v>13</v>
      </c>
      <c r="D6095" s="3">
        <v>2629.4023029980999</v>
      </c>
      <c r="E6095">
        <v>32</v>
      </c>
      <c r="F6095" s="5" t="str">
        <f t="shared" si="380"/>
        <v>Adult</v>
      </c>
      <c r="G6095" t="s">
        <v>9019</v>
      </c>
      <c r="H6095">
        <v>14</v>
      </c>
      <c r="I6095" t="str">
        <f t="shared" si="381"/>
        <v>Very Frequent Buyer</v>
      </c>
      <c r="J6095">
        <v>3</v>
      </c>
      <c r="K6095" t="str">
        <f t="shared" si="382"/>
        <v>Neutral</v>
      </c>
      <c r="L6095">
        <v>0</v>
      </c>
      <c r="M6095" t="str">
        <f t="shared" si="383"/>
        <v>No Intent</v>
      </c>
    </row>
    <row r="6096" spans="1:13">
      <c r="A6096">
        <v>11968</v>
      </c>
      <c r="B6096" t="s">
        <v>15</v>
      </c>
      <c r="C6096" t="s">
        <v>22</v>
      </c>
      <c r="D6096" s="3">
        <v>2768.70681411736</v>
      </c>
      <c r="E6096">
        <v>66</v>
      </c>
      <c r="F6096" s="5" t="str">
        <f t="shared" si="380"/>
        <v>Senior</v>
      </c>
      <c r="G6096" t="s">
        <v>9019</v>
      </c>
      <c r="H6096">
        <v>18</v>
      </c>
      <c r="I6096" t="str">
        <f t="shared" si="381"/>
        <v>Very Frequent Buyer</v>
      </c>
      <c r="J6096">
        <v>2</v>
      </c>
      <c r="K6096" t="str">
        <f t="shared" si="382"/>
        <v>Unsatisfied</v>
      </c>
      <c r="L6096">
        <v>0</v>
      </c>
      <c r="M6096" t="str">
        <f t="shared" si="383"/>
        <v>No Intent</v>
      </c>
    </row>
    <row r="6097" spans="1:13">
      <c r="A6097">
        <v>11969</v>
      </c>
      <c r="B6097" t="s">
        <v>12</v>
      </c>
      <c r="C6097" t="s">
        <v>18</v>
      </c>
      <c r="D6097" s="3">
        <v>1474.4987622511301</v>
      </c>
      <c r="E6097">
        <v>19</v>
      </c>
      <c r="F6097" s="5" t="str">
        <f t="shared" si="380"/>
        <v>Adolescent</v>
      </c>
      <c r="G6097" t="s">
        <v>9019</v>
      </c>
      <c r="H6097">
        <v>7</v>
      </c>
      <c r="I6097" t="str">
        <f t="shared" si="381"/>
        <v>Frequent Buyer</v>
      </c>
      <c r="J6097">
        <v>3</v>
      </c>
      <c r="K6097" t="str">
        <f t="shared" si="382"/>
        <v>Neutral</v>
      </c>
      <c r="L6097">
        <v>0</v>
      </c>
      <c r="M6097" t="str">
        <f t="shared" si="383"/>
        <v>No Intent</v>
      </c>
    </row>
    <row r="6098" spans="1:13">
      <c r="A6098">
        <v>11970</v>
      </c>
      <c r="B6098" t="s">
        <v>15</v>
      </c>
      <c r="C6098" t="s">
        <v>18</v>
      </c>
      <c r="D6098" s="3">
        <v>700.18698052755201</v>
      </c>
      <c r="E6098">
        <v>61</v>
      </c>
      <c r="F6098" s="5" t="str">
        <f t="shared" si="380"/>
        <v>Senior</v>
      </c>
      <c r="G6098" t="s">
        <v>9020</v>
      </c>
      <c r="H6098">
        <v>12</v>
      </c>
      <c r="I6098" t="str">
        <f t="shared" si="381"/>
        <v>Frequent Buyer</v>
      </c>
      <c r="J6098">
        <v>4</v>
      </c>
      <c r="K6098" t="str">
        <f t="shared" si="382"/>
        <v>Satisfied</v>
      </c>
      <c r="L6098">
        <v>1</v>
      </c>
      <c r="M6098" t="str">
        <f t="shared" si="383"/>
        <v>Intent to Purchase</v>
      </c>
    </row>
    <row r="6099" spans="1:13">
      <c r="A6099">
        <v>11971</v>
      </c>
      <c r="B6099" t="s">
        <v>24</v>
      </c>
      <c r="C6099" t="s">
        <v>18</v>
      </c>
      <c r="D6099" s="3">
        <v>1538.9818154924201</v>
      </c>
      <c r="E6099">
        <v>46</v>
      </c>
      <c r="F6099" s="5" t="str">
        <f t="shared" si="380"/>
        <v>Middle aged</v>
      </c>
      <c r="G6099" t="s">
        <v>9020</v>
      </c>
      <c r="H6099">
        <v>10</v>
      </c>
      <c r="I6099" t="str">
        <f t="shared" si="381"/>
        <v>Frequent Buyer</v>
      </c>
      <c r="J6099">
        <v>5</v>
      </c>
      <c r="K6099" t="str">
        <f t="shared" si="382"/>
        <v>Satisfied</v>
      </c>
      <c r="L6099">
        <v>1</v>
      </c>
      <c r="M6099" t="str">
        <f t="shared" si="383"/>
        <v>Intent to Purchase</v>
      </c>
    </row>
    <row r="6100" spans="1:13">
      <c r="A6100">
        <v>11972</v>
      </c>
      <c r="B6100" t="s">
        <v>24</v>
      </c>
      <c r="C6100" t="s">
        <v>22</v>
      </c>
      <c r="D6100" s="3">
        <v>310.43932269224098</v>
      </c>
      <c r="E6100">
        <v>54</v>
      </c>
      <c r="F6100" s="5" t="str">
        <f t="shared" si="380"/>
        <v>Mature Adult</v>
      </c>
      <c r="G6100" t="s">
        <v>9020</v>
      </c>
      <c r="H6100">
        <v>17</v>
      </c>
      <c r="I6100" t="str">
        <f t="shared" si="381"/>
        <v>Very Frequent Buyer</v>
      </c>
      <c r="J6100">
        <v>4</v>
      </c>
      <c r="K6100" t="str">
        <f t="shared" si="382"/>
        <v>Satisfied</v>
      </c>
      <c r="L6100">
        <v>1</v>
      </c>
      <c r="M6100" t="str">
        <f t="shared" si="383"/>
        <v>Intent to Purchase</v>
      </c>
    </row>
    <row r="6101" spans="1:13">
      <c r="A6101">
        <v>11973</v>
      </c>
      <c r="B6101" t="s">
        <v>31</v>
      </c>
      <c r="C6101" t="s">
        <v>13</v>
      </c>
      <c r="D6101" s="3">
        <v>2446.3430647475302</v>
      </c>
      <c r="E6101">
        <v>20</v>
      </c>
      <c r="F6101" s="5" t="str">
        <f t="shared" si="380"/>
        <v>Young Adult</v>
      </c>
      <c r="G6101" t="s">
        <v>9019</v>
      </c>
      <c r="H6101">
        <v>9</v>
      </c>
      <c r="I6101" t="str">
        <f t="shared" si="381"/>
        <v>Frequent Buyer</v>
      </c>
      <c r="J6101">
        <v>1</v>
      </c>
      <c r="K6101" t="str">
        <f t="shared" si="382"/>
        <v>Unsatisfied</v>
      </c>
      <c r="L6101">
        <v>0</v>
      </c>
      <c r="M6101" t="str">
        <f t="shared" si="383"/>
        <v>No Intent</v>
      </c>
    </row>
    <row r="6102" spans="1:13">
      <c r="A6102">
        <v>11974</v>
      </c>
      <c r="B6102" t="s">
        <v>9</v>
      </c>
      <c r="C6102" t="s">
        <v>28</v>
      </c>
      <c r="D6102" s="3">
        <v>275.62350003191</v>
      </c>
      <c r="E6102">
        <v>39</v>
      </c>
      <c r="F6102" s="5" t="str">
        <f t="shared" si="380"/>
        <v>Adult</v>
      </c>
      <c r="G6102" t="s">
        <v>9020</v>
      </c>
      <c r="H6102">
        <v>2</v>
      </c>
      <c r="I6102" t="str">
        <f t="shared" si="381"/>
        <v>Occasional Buyer</v>
      </c>
      <c r="J6102">
        <v>5</v>
      </c>
      <c r="K6102" t="str">
        <f t="shared" si="382"/>
        <v>Satisfied</v>
      </c>
      <c r="L6102">
        <v>1</v>
      </c>
      <c r="M6102" t="str">
        <f t="shared" si="383"/>
        <v>Intent to Purchase</v>
      </c>
    </row>
    <row r="6103" spans="1:13">
      <c r="A6103">
        <v>11975</v>
      </c>
      <c r="B6103" t="s">
        <v>9</v>
      </c>
      <c r="C6103" t="s">
        <v>28</v>
      </c>
      <c r="D6103" s="3">
        <v>1840.8261216508499</v>
      </c>
      <c r="E6103">
        <v>33</v>
      </c>
      <c r="F6103" s="5" t="str">
        <f t="shared" si="380"/>
        <v>Adult</v>
      </c>
      <c r="G6103" t="s">
        <v>9020</v>
      </c>
      <c r="H6103">
        <v>5</v>
      </c>
      <c r="I6103" t="str">
        <f t="shared" si="381"/>
        <v>Regular Buyer</v>
      </c>
      <c r="J6103">
        <v>5</v>
      </c>
      <c r="K6103" t="str">
        <f t="shared" si="382"/>
        <v>Satisfied</v>
      </c>
      <c r="L6103">
        <v>1</v>
      </c>
      <c r="M6103" t="str">
        <f t="shared" si="383"/>
        <v>Intent to Purchase</v>
      </c>
    </row>
    <row r="6104" spans="1:13">
      <c r="A6104">
        <v>11976</v>
      </c>
      <c r="B6104" t="s">
        <v>12</v>
      </c>
      <c r="C6104" t="s">
        <v>18</v>
      </c>
      <c r="D6104" s="3">
        <v>1764.27174762197</v>
      </c>
      <c r="E6104">
        <v>59</v>
      </c>
      <c r="F6104" s="5" t="str">
        <f t="shared" si="380"/>
        <v>Mature Adult</v>
      </c>
      <c r="G6104" t="s">
        <v>9019</v>
      </c>
      <c r="H6104">
        <v>6</v>
      </c>
      <c r="I6104" t="str">
        <f t="shared" si="381"/>
        <v>Regular Buyer</v>
      </c>
      <c r="J6104">
        <v>2</v>
      </c>
      <c r="K6104" t="str">
        <f t="shared" si="382"/>
        <v>Unsatisfied</v>
      </c>
      <c r="L6104">
        <v>0</v>
      </c>
      <c r="M6104" t="str">
        <f t="shared" si="383"/>
        <v>No Intent</v>
      </c>
    </row>
    <row r="6105" spans="1:13">
      <c r="A6105">
        <v>11977</v>
      </c>
      <c r="B6105" t="s">
        <v>9</v>
      </c>
      <c r="C6105" t="s">
        <v>28</v>
      </c>
      <c r="D6105" s="3">
        <v>341.50289492437201</v>
      </c>
      <c r="E6105">
        <v>34</v>
      </c>
      <c r="F6105" s="5" t="str">
        <f t="shared" si="380"/>
        <v>Adult</v>
      </c>
      <c r="G6105" t="s">
        <v>9020</v>
      </c>
      <c r="H6105">
        <v>18</v>
      </c>
      <c r="I6105" t="str">
        <f t="shared" si="381"/>
        <v>Very Frequent Buyer</v>
      </c>
      <c r="J6105">
        <v>5</v>
      </c>
      <c r="K6105" t="str">
        <f t="shared" si="382"/>
        <v>Satisfied</v>
      </c>
      <c r="L6105">
        <v>1</v>
      </c>
      <c r="M6105" t="str">
        <f t="shared" si="383"/>
        <v>Intent to Purchase</v>
      </c>
    </row>
    <row r="6106" spans="1:13">
      <c r="A6106">
        <v>11978</v>
      </c>
      <c r="B6106" t="s">
        <v>24</v>
      </c>
      <c r="C6106" t="s">
        <v>13</v>
      </c>
      <c r="D6106" s="3">
        <v>231.36664978066699</v>
      </c>
      <c r="E6106">
        <v>64</v>
      </c>
      <c r="F6106" s="5" t="str">
        <f t="shared" si="380"/>
        <v>Senior</v>
      </c>
      <c r="G6106" t="s">
        <v>9020</v>
      </c>
      <c r="H6106">
        <v>12</v>
      </c>
      <c r="I6106" t="str">
        <f t="shared" si="381"/>
        <v>Frequent Buyer</v>
      </c>
      <c r="J6106">
        <v>5</v>
      </c>
      <c r="K6106" t="str">
        <f t="shared" si="382"/>
        <v>Satisfied</v>
      </c>
      <c r="L6106">
        <v>1</v>
      </c>
      <c r="M6106" t="str">
        <f t="shared" si="383"/>
        <v>Intent to Purchase</v>
      </c>
    </row>
    <row r="6107" spans="1:13">
      <c r="A6107">
        <v>11979</v>
      </c>
      <c r="B6107" t="s">
        <v>31</v>
      </c>
      <c r="C6107" t="s">
        <v>13</v>
      </c>
      <c r="D6107" s="3">
        <v>711.46021720944896</v>
      </c>
      <c r="E6107">
        <v>57</v>
      </c>
      <c r="F6107" s="5" t="str">
        <f t="shared" si="380"/>
        <v>Mature Adult</v>
      </c>
      <c r="G6107" t="s">
        <v>9019</v>
      </c>
      <c r="H6107">
        <v>3</v>
      </c>
      <c r="I6107" t="str">
        <f t="shared" si="381"/>
        <v>Occasional Buyer</v>
      </c>
      <c r="J6107">
        <v>4</v>
      </c>
      <c r="K6107" t="str">
        <f t="shared" si="382"/>
        <v>Satisfied</v>
      </c>
      <c r="L6107">
        <v>1</v>
      </c>
      <c r="M6107" t="str">
        <f t="shared" si="383"/>
        <v>Intent to Purchase</v>
      </c>
    </row>
    <row r="6108" spans="1:13">
      <c r="A6108">
        <v>11980</v>
      </c>
      <c r="B6108" t="s">
        <v>9</v>
      </c>
      <c r="C6108" t="s">
        <v>18</v>
      </c>
      <c r="D6108" s="3">
        <v>2518.9436543752499</v>
      </c>
      <c r="E6108">
        <v>39</v>
      </c>
      <c r="F6108" s="5" t="str">
        <f t="shared" si="380"/>
        <v>Adult</v>
      </c>
      <c r="G6108" t="s">
        <v>9020</v>
      </c>
      <c r="H6108">
        <v>15</v>
      </c>
      <c r="I6108" t="str">
        <f t="shared" si="381"/>
        <v>Very Frequent Buyer</v>
      </c>
      <c r="J6108">
        <v>1</v>
      </c>
      <c r="K6108" t="str">
        <f t="shared" si="382"/>
        <v>Unsatisfied</v>
      </c>
      <c r="L6108">
        <v>1</v>
      </c>
      <c r="M6108" t="str">
        <f t="shared" si="383"/>
        <v>Intent to Purchase</v>
      </c>
    </row>
    <row r="6109" spans="1:13">
      <c r="A6109">
        <v>11981</v>
      </c>
      <c r="B6109" t="s">
        <v>9</v>
      </c>
      <c r="C6109" t="s">
        <v>22</v>
      </c>
      <c r="D6109" s="3">
        <v>1605.0457626647401</v>
      </c>
      <c r="E6109">
        <v>65</v>
      </c>
      <c r="F6109" s="5" t="str">
        <f t="shared" si="380"/>
        <v>Senior</v>
      </c>
      <c r="G6109" t="s">
        <v>9019</v>
      </c>
      <c r="H6109">
        <v>1</v>
      </c>
      <c r="I6109" t="str">
        <f t="shared" si="381"/>
        <v>Rare Buyer</v>
      </c>
      <c r="J6109">
        <v>5</v>
      </c>
      <c r="K6109" t="str">
        <f t="shared" si="382"/>
        <v>Satisfied</v>
      </c>
      <c r="L6109">
        <v>1</v>
      </c>
      <c r="M6109" t="str">
        <f t="shared" si="383"/>
        <v>Intent to Purchase</v>
      </c>
    </row>
    <row r="6110" spans="1:13">
      <c r="A6110">
        <v>11982</v>
      </c>
      <c r="B6110" t="s">
        <v>9</v>
      </c>
      <c r="C6110" t="s">
        <v>18</v>
      </c>
      <c r="D6110" s="3">
        <v>214.12173168146199</v>
      </c>
      <c r="E6110">
        <v>32</v>
      </c>
      <c r="F6110" s="5" t="str">
        <f t="shared" si="380"/>
        <v>Adult</v>
      </c>
      <c r="G6110" t="s">
        <v>9019</v>
      </c>
      <c r="H6110">
        <v>1</v>
      </c>
      <c r="I6110" t="str">
        <f t="shared" si="381"/>
        <v>Rare Buyer</v>
      </c>
      <c r="J6110">
        <v>3</v>
      </c>
      <c r="K6110" t="str">
        <f t="shared" si="382"/>
        <v>Neutral</v>
      </c>
      <c r="L6110">
        <v>0</v>
      </c>
      <c r="M6110" t="str">
        <f t="shared" si="383"/>
        <v>No Intent</v>
      </c>
    </row>
    <row r="6111" spans="1:13">
      <c r="A6111">
        <v>11983</v>
      </c>
      <c r="B6111" t="s">
        <v>9</v>
      </c>
      <c r="C6111" t="s">
        <v>13</v>
      </c>
      <c r="D6111" s="3">
        <v>1665.63288164665</v>
      </c>
      <c r="E6111">
        <v>30</v>
      </c>
      <c r="F6111" s="5" t="str">
        <f t="shared" si="380"/>
        <v>Adult</v>
      </c>
      <c r="G6111" t="s">
        <v>9019</v>
      </c>
      <c r="H6111">
        <v>14</v>
      </c>
      <c r="I6111" t="str">
        <f t="shared" si="381"/>
        <v>Very Frequent Buyer</v>
      </c>
      <c r="J6111">
        <v>2</v>
      </c>
      <c r="K6111" t="str">
        <f t="shared" si="382"/>
        <v>Unsatisfied</v>
      </c>
      <c r="L6111">
        <v>0</v>
      </c>
      <c r="M6111" t="str">
        <f t="shared" si="383"/>
        <v>No Intent</v>
      </c>
    </row>
    <row r="6112" spans="1:13">
      <c r="A6112">
        <v>11984</v>
      </c>
      <c r="B6112" t="s">
        <v>24</v>
      </c>
      <c r="C6112" t="s">
        <v>22</v>
      </c>
      <c r="D6112" s="3">
        <v>589.66802507087004</v>
      </c>
      <c r="E6112">
        <v>52</v>
      </c>
      <c r="F6112" s="5" t="str">
        <f t="shared" si="380"/>
        <v>Mature Adult</v>
      </c>
      <c r="G6112" t="s">
        <v>9019</v>
      </c>
      <c r="H6112">
        <v>16</v>
      </c>
      <c r="I6112" t="str">
        <f t="shared" si="381"/>
        <v>Very Frequent Buyer</v>
      </c>
      <c r="J6112">
        <v>4</v>
      </c>
      <c r="K6112" t="str">
        <f t="shared" si="382"/>
        <v>Satisfied</v>
      </c>
      <c r="L6112">
        <v>1</v>
      </c>
      <c r="M6112" t="str">
        <f t="shared" si="383"/>
        <v>Intent to Purchase</v>
      </c>
    </row>
    <row r="6113" spans="1:13">
      <c r="A6113">
        <v>11985</v>
      </c>
      <c r="B6113" t="s">
        <v>15</v>
      </c>
      <c r="C6113" t="s">
        <v>22</v>
      </c>
      <c r="D6113" s="3">
        <v>1206.50012499781</v>
      </c>
      <c r="E6113">
        <v>42</v>
      </c>
      <c r="F6113" s="5" t="str">
        <f t="shared" si="380"/>
        <v>Middle aged</v>
      </c>
      <c r="G6113" t="s">
        <v>9019</v>
      </c>
      <c r="H6113">
        <v>13</v>
      </c>
      <c r="I6113" t="str">
        <f t="shared" si="381"/>
        <v>Very Frequent Buyer</v>
      </c>
      <c r="J6113">
        <v>4</v>
      </c>
      <c r="K6113" t="str">
        <f t="shared" si="382"/>
        <v>Satisfied</v>
      </c>
      <c r="L6113">
        <v>1</v>
      </c>
      <c r="M6113" t="str">
        <f t="shared" si="383"/>
        <v>Intent to Purchase</v>
      </c>
    </row>
    <row r="6114" spans="1:13">
      <c r="A6114">
        <v>11986</v>
      </c>
      <c r="B6114" t="s">
        <v>24</v>
      </c>
      <c r="C6114" t="s">
        <v>13</v>
      </c>
      <c r="D6114" s="3">
        <v>1597.0146903821999</v>
      </c>
      <c r="E6114">
        <v>25</v>
      </c>
      <c r="F6114" s="5" t="str">
        <f t="shared" si="380"/>
        <v>Young Adult</v>
      </c>
      <c r="G6114" t="s">
        <v>9019</v>
      </c>
      <c r="H6114">
        <v>2</v>
      </c>
      <c r="I6114" t="str">
        <f t="shared" si="381"/>
        <v>Occasional Buyer</v>
      </c>
      <c r="J6114">
        <v>1</v>
      </c>
      <c r="K6114" t="str">
        <f t="shared" si="382"/>
        <v>Unsatisfied</v>
      </c>
      <c r="L6114">
        <v>0</v>
      </c>
      <c r="M6114" t="str">
        <f t="shared" si="383"/>
        <v>No Intent</v>
      </c>
    </row>
    <row r="6115" spans="1:13">
      <c r="A6115">
        <v>11987</v>
      </c>
      <c r="B6115" t="s">
        <v>12</v>
      </c>
      <c r="C6115" t="s">
        <v>13</v>
      </c>
      <c r="D6115" s="3">
        <v>549.50491416969396</v>
      </c>
      <c r="E6115">
        <v>63</v>
      </c>
      <c r="F6115" s="5" t="str">
        <f t="shared" si="380"/>
        <v>Senior</v>
      </c>
      <c r="G6115" t="s">
        <v>9019</v>
      </c>
      <c r="H6115">
        <v>11</v>
      </c>
      <c r="I6115" t="str">
        <f t="shared" si="381"/>
        <v>Frequent Buyer</v>
      </c>
      <c r="J6115">
        <v>3</v>
      </c>
      <c r="K6115" t="str">
        <f t="shared" si="382"/>
        <v>Neutral</v>
      </c>
      <c r="L6115">
        <v>0</v>
      </c>
      <c r="M6115" t="str">
        <f t="shared" si="383"/>
        <v>No Intent</v>
      </c>
    </row>
    <row r="6116" spans="1:13">
      <c r="A6116">
        <v>11988</v>
      </c>
      <c r="B6116" t="s">
        <v>24</v>
      </c>
      <c r="C6116" t="s">
        <v>28</v>
      </c>
      <c r="D6116" s="3">
        <v>906.69866004754601</v>
      </c>
      <c r="E6116">
        <v>56</v>
      </c>
      <c r="F6116" s="5" t="str">
        <f t="shared" si="380"/>
        <v>Mature Adult</v>
      </c>
      <c r="G6116" t="s">
        <v>9019</v>
      </c>
      <c r="H6116">
        <v>3</v>
      </c>
      <c r="I6116" t="str">
        <f t="shared" si="381"/>
        <v>Occasional Buyer</v>
      </c>
      <c r="J6116">
        <v>3</v>
      </c>
      <c r="K6116" t="str">
        <f t="shared" si="382"/>
        <v>Neutral</v>
      </c>
      <c r="L6116">
        <v>0</v>
      </c>
      <c r="M6116" t="str">
        <f t="shared" si="383"/>
        <v>No Intent</v>
      </c>
    </row>
    <row r="6117" spans="1:13">
      <c r="A6117">
        <v>11989</v>
      </c>
      <c r="B6117" t="s">
        <v>15</v>
      </c>
      <c r="C6117" t="s">
        <v>18</v>
      </c>
      <c r="D6117" s="3">
        <v>1233.9223482643699</v>
      </c>
      <c r="E6117">
        <v>57</v>
      </c>
      <c r="F6117" s="5" t="str">
        <f t="shared" si="380"/>
        <v>Mature Adult</v>
      </c>
      <c r="G6117" t="s">
        <v>9020</v>
      </c>
      <c r="H6117">
        <v>5</v>
      </c>
      <c r="I6117" t="str">
        <f t="shared" si="381"/>
        <v>Regular Buyer</v>
      </c>
      <c r="J6117">
        <v>4</v>
      </c>
      <c r="K6117" t="str">
        <f t="shared" si="382"/>
        <v>Satisfied</v>
      </c>
      <c r="L6117">
        <v>1</v>
      </c>
      <c r="M6117" t="str">
        <f t="shared" si="383"/>
        <v>Intent to Purchase</v>
      </c>
    </row>
    <row r="6118" spans="1:13">
      <c r="A6118">
        <v>11990</v>
      </c>
      <c r="B6118" t="s">
        <v>12</v>
      </c>
      <c r="C6118" t="s">
        <v>18</v>
      </c>
      <c r="D6118" s="3">
        <v>2132.8324988098602</v>
      </c>
      <c r="E6118">
        <v>68</v>
      </c>
      <c r="F6118" s="5" t="str">
        <f t="shared" si="380"/>
        <v>Senior</v>
      </c>
      <c r="G6118" t="s">
        <v>9020</v>
      </c>
      <c r="H6118">
        <v>4</v>
      </c>
      <c r="I6118" t="str">
        <f t="shared" si="381"/>
        <v>Regular Buyer</v>
      </c>
      <c r="J6118">
        <v>1</v>
      </c>
      <c r="K6118" t="str">
        <f t="shared" si="382"/>
        <v>Unsatisfied</v>
      </c>
      <c r="L6118">
        <v>1</v>
      </c>
      <c r="M6118" t="str">
        <f t="shared" si="383"/>
        <v>Intent to Purchase</v>
      </c>
    </row>
    <row r="6119" spans="1:13">
      <c r="A6119">
        <v>11991</v>
      </c>
      <c r="B6119" t="s">
        <v>9</v>
      </c>
      <c r="C6119" t="s">
        <v>28</v>
      </c>
      <c r="D6119" s="3">
        <v>1768.3167589003201</v>
      </c>
      <c r="E6119">
        <v>24</v>
      </c>
      <c r="F6119" s="5" t="str">
        <f t="shared" si="380"/>
        <v>Young Adult</v>
      </c>
      <c r="G6119" t="s">
        <v>9019</v>
      </c>
      <c r="H6119">
        <v>19</v>
      </c>
      <c r="I6119" t="str">
        <f t="shared" si="381"/>
        <v>Very Frequent Buyer</v>
      </c>
      <c r="J6119">
        <v>5</v>
      </c>
      <c r="K6119" t="str">
        <f t="shared" si="382"/>
        <v>Satisfied</v>
      </c>
      <c r="L6119">
        <v>0</v>
      </c>
      <c r="M6119" t="str">
        <f t="shared" si="383"/>
        <v>No Intent</v>
      </c>
    </row>
    <row r="6120" spans="1:13">
      <c r="A6120">
        <v>11992</v>
      </c>
      <c r="B6120" t="s">
        <v>9</v>
      </c>
      <c r="C6120" t="s">
        <v>28</v>
      </c>
      <c r="D6120" s="3">
        <v>2477.8710969405201</v>
      </c>
      <c r="E6120">
        <v>66</v>
      </c>
      <c r="F6120" s="5" t="str">
        <f t="shared" si="380"/>
        <v>Senior</v>
      </c>
      <c r="G6120" t="s">
        <v>9020</v>
      </c>
      <c r="H6120">
        <v>18</v>
      </c>
      <c r="I6120" t="str">
        <f t="shared" si="381"/>
        <v>Very Frequent Buyer</v>
      </c>
      <c r="J6120">
        <v>5</v>
      </c>
      <c r="K6120" t="str">
        <f t="shared" si="382"/>
        <v>Satisfied</v>
      </c>
      <c r="L6120">
        <v>1</v>
      </c>
      <c r="M6120" t="str">
        <f t="shared" si="383"/>
        <v>Intent to Purchase</v>
      </c>
    </row>
    <row r="6121" spans="1:13">
      <c r="A6121">
        <v>11993</v>
      </c>
      <c r="B6121" t="s">
        <v>9</v>
      </c>
      <c r="C6121" t="s">
        <v>13</v>
      </c>
      <c r="D6121" s="3">
        <v>2015.83767927029</v>
      </c>
      <c r="E6121">
        <v>26</v>
      </c>
      <c r="F6121" s="5" t="str">
        <f t="shared" si="380"/>
        <v>Young Adult</v>
      </c>
      <c r="G6121" t="s">
        <v>9020</v>
      </c>
      <c r="H6121">
        <v>15</v>
      </c>
      <c r="I6121" t="str">
        <f t="shared" si="381"/>
        <v>Very Frequent Buyer</v>
      </c>
      <c r="J6121">
        <v>4</v>
      </c>
      <c r="K6121" t="str">
        <f t="shared" si="382"/>
        <v>Satisfied</v>
      </c>
      <c r="L6121">
        <v>1</v>
      </c>
      <c r="M6121" t="str">
        <f t="shared" si="383"/>
        <v>Intent to Purchase</v>
      </c>
    </row>
    <row r="6122" spans="1:13">
      <c r="A6122">
        <v>11994</v>
      </c>
      <c r="B6122" t="s">
        <v>12</v>
      </c>
      <c r="C6122" t="s">
        <v>18</v>
      </c>
      <c r="D6122" s="3">
        <v>334.71307952992203</v>
      </c>
      <c r="E6122">
        <v>53</v>
      </c>
      <c r="F6122" s="5" t="str">
        <f t="shared" si="380"/>
        <v>Mature Adult</v>
      </c>
      <c r="G6122" t="s">
        <v>9019</v>
      </c>
      <c r="H6122">
        <v>11</v>
      </c>
      <c r="I6122" t="str">
        <f t="shared" si="381"/>
        <v>Frequent Buyer</v>
      </c>
      <c r="J6122">
        <v>5</v>
      </c>
      <c r="K6122" t="str">
        <f t="shared" si="382"/>
        <v>Satisfied</v>
      </c>
      <c r="L6122">
        <v>1</v>
      </c>
      <c r="M6122" t="str">
        <f t="shared" si="383"/>
        <v>Intent to Purchase</v>
      </c>
    </row>
    <row r="6123" spans="1:13">
      <c r="A6123">
        <v>11995</v>
      </c>
      <c r="B6123" t="s">
        <v>12</v>
      </c>
      <c r="C6123" t="s">
        <v>18</v>
      </c>
      <c r="D6123" s="3">
        <v>891.70137741034205</v>
      </c>
      <c r="E6123">
        <v>46</v>
      </c>
      <c r="F6123" s="5" t="str">
        <f t="shared" si="380"/>
        <v>Middle aged</v>
      </c>
      <c r="G6123" t="s">
        <v>9019</v>
      </c>
      <c r="H6123">
        <v>18</v>
      </c>
      <c r="I6123" t="str">
        <f t="shared" si="381"/>
        <v>Very Frequent Buyer</v>
      </c>
      <c r="J6123">
        <v>3</v>
      </c>
      <c r="K6123" t="str">
        <f t="shared" si="382"/>
        <v>Neutral</v>
      </c>
      <c r="L6123">
        <v>0</v>
      </c>
      <c r="M6123" t="str">
        <f t="shared" si="383"/>
        <v>No Intent</v>
      </c>
    </row>
    <row r="6124" spans="1:13">
      <c r="A6124">
        <v>11996</v>
      </c>
      <c r="B6124" t="s">
        <v>31</v>
      </c>
      <c r="C6124" t="s">
        <v>22</v>
      </c>
      <c r="D6124" s="3">
        <v>2632.16367792764</v>
      </c>
      <c r="E6124">
        <v>27</v>
      </c>
      <c r="F6124" s="5" t="str">
        <f t="shared" ref="F6124:F6187" si="384">IF(E6124&lt;20,"Adolescent",IF(E6124&lt;30,"Young Adult",IF(E6124&lt;40,"Adult",IF(E6124&lt;50,"Middle aged",IF(E6124&lt;60,"Mature Adult","Senior")))))</f>
        <v>Young Adult</v>
      </c>
      <c r="G6124" t="s">
        <v>9020</v>
      </c>
      <c r="H6124">
        <v>14</v>
      </c>
      <c r="I6124" t="str">
        <f t="shared" si="381"/>
        <v>Very Frequent Buyer</v>
      </c>
      <c r="J6124">
        <v>3</v>
      </c>
      <c r="K6124" t="str">
        <f t="shared" si="382"/>
        <v>Neutral</v>
      </c>
      <c r="L6124">
        <v>0</v>
      </c>
      <c r="M6124" t="str">
        <f t="shared" si="383"/>
        <v>No Intent</v>
      </c>
    </row>
    <row r="6125" spans="1:13">
      <c r="A6125">
        <v>11997</v>
      </c>
      <c r="B6125" t="s">
        <v>24</v>
      </c>
      <c r="C6125" t="s">
        <v>10</v>
      </c>
      <c r="D6125" s="3">
        <v>1246.22242337948</v>
      </c>
      <c r="E6125">
        <v>31</v>
      </c>
      <c r="F6125" s="5" t="str">
        <f t="shared" si="384"/>
        <v>Adult</v>
      </c>
      <c r="G6125" t="s">
        <v>9020</v>
      </c>
      <c r="H6125">
        <v>8</v>
      </c>
      <c r="I6125" t="str">
        <f t="shared" si="381"/>
        <v>Frequent Buyer</v>
      </c>
      <c r="J6125">
        <v>4</v>
      </c>
      <c r="K6125" t="str">
        <f t="shared" si="382"/>
        <v>Satisfied</v>
      </c>
      <c r="L6125">
        <v>1</v>
      </c>
      <c r="M6125" t="str">
        <f t="shared" si="383"/>
        <v>Intent to Purchase</v>
      </c>
    </row>
    <row r="6126" spans="1:13">
      <c r="A6126">
        <v>11998</v>
      </c>
      <c r="B6126" t="s">
        <v>15</v>
      </c>
      <c r="C6126" t="s">
        <v>13</v>
      </c>
      <c r="D6126" s="3">
        <v>2203.4332244533198</v>
      </c>
      <c r="E6126">
        <v>60</v>
      </c>
      <c r="F6126" s="5" t="str">
        <f t="shared" si="384"/>
        <v>Senior</v>
      </c>
      <c r="G6126" t="s">
        <v>9020</v>
      </c>
      <c r="H6126">
        <v>3</v>
      </c>
      <c r="I6126" t="str">
        <f t="shared" si="381"/>
        <v>Occasional Buyer</v>
      </c>
      <c r="J6126">
        <v>3</v>
      </c>
      <c r="K6126" t="str">
        <f t="shared" si="382"/>
        <v>Neutral</v>
      </c>
      <c r="L6126">
        <v>1</v>
      </c>
      <c r="M6126" t="str">
        <f t="shared" si="383"/>
        <v>Intent to Purchase</v>
      </c>
    </row>
    <row r="6127" spans="1:13">
      <c r="A6127">
        <v>11999</v>
      </c>
      <c r="B6127" t="s">
        <v>15</v>
      </c>
      <c r="C6127" t="s">
        <v>18</v>
      </c>
      <c r="D6127" s="3">
        <v>859.51483552317598</v>
      </c>
      <c r="E6127">
        <v>31</v>
      </c>
      <c r="F6127" s="5" t="str">
        <f t="shared" si="384"/>
        <v>Adult</v>
      </c>
      <c r="G6127" t="s">
        <v>9020</v>
      </c>
      <c r="H6127">
        <v>13</v>
      </c>
      <c r="I6127" t="str">
        <f t="shared" si="381"/>
        <v>Very Frequent Buyer</v>
      </c>
      <c r="J6127">
        <v>4</v>
      </c>
      <c r="K6127" t="str">
        <f t="shared" si="382"/>
        <v>Satisfied</v>
      </c>
      <c r="L6127">
        <v>1</v>
      </c>
      <c r="M6127" t="str">
        <f t="shared" si="383"/>
        <v>Intent to Purchase</v>
      </c>
    </row>
    <row r="6128" spans="1:13">
      <c r="A6128">
        <v>12000</v>
      </c>
      <c r="B6128" t="s">
        <v>9</v>
      </c>
      <c r="C6128" t="s">
        <v>13</v>
      </c>
      <c r="D6128" s="3">
        <v>530.07721325263299</v>
      </c>
      <c r="E6128">
        <v>31</v>
      </c>
      <c r="F6128" s="5" t="str">
        <f t="shared" si="384"/>
        <v>Adult</v>
      </c>
      <c r="G6128" t="s">
        <v>9019</v>
      </c>
      <c r="H6128">
        <v>6</v>
      </c>
      <c r="I6128" t="str">
        <f t="shared" si="381"/>
        <v>Regular Buyer</v>
      </c>
      <c r="J6128">
        <v>4</v>
      </c>
      <c r="K6128" t="str">
        <f t="shared" si="382"/>
        <v>Satisfied</v>
      </c>
      <c r="L6128">
        <v>1</v>
      </c>
      <c r="M6128" t="str">
        <f t="shared" si="383"/>
        <v>Intent to Purchase</v>
      </c>
    </row>
    <row r="6129" spans="1:13">
      <c r="A6129">
        <v>12001</v>
      </c>
      <c r="B6129" t="s">
        <v>12</v>
      </c>
      <c r="C6129" t="s">
        <v>13</v>
      </c>
      <c r="D6129" s="3">
        <v>2501.4487903126801</v>
      </c>
      <c r="E6129">
        <v>44</v>
      </c>
      <c r="F6129" s="5" t="str">
        <f t="shared" si="384"/>
        <v>Middle aged</v>
      </c>
      <c r="G6129" t="s">
        <v>9019</v>
      </c>
      <c r="H6129">
        <v>3</v>
      </c>
      <c r="I6129" t="str">
        <f t="shared" si="381"/>
        <v>Occasional Buyer</v>
      </c>
      <c r="J6129">
        <v>1</v>
      </c>
      <c r="K6129" t="str">
        <f t="shared" si="382"/>
        <v>Unsatisfied</v>
      </c>
      <c r="L6129">
        <v>0</v>
      </c>
      <c r="M6129" t="str">
        <f t="shared" si="383"/>
        <v>No Intent</v>
      </c>
    </row>
    <row r="6130" spans="1:13">
      <c r="A6130">
        <v>12002</v>
      </c>
      <c r="B6130" t="s">
        <v>9</v>
      </c>
      <c r="C6130" t="s">
        <v>18</v>
      </c>
      <c r="D6130" s="3">
        <v>2125.59344954062</v>
      </c>
      <c r="E6130">
        <v>55</v>
      </c>
      <c r="F6130" s="5" t="str">
        <f t="shared" si="384"/>
        <v>Mature Adult</v>
      </c>
      <c r="G6130" t="s">
        <v>9020</v>
      </c>
      <c r="H6130">
        <v>14</v>
      </c>
      <c r="I6130" t="str">
        <f t="shared" si="381"/>
        <v>Very Frequent Buyer</v>
      </c>
      <c r="J6130">
        <v>1</v>
      </c>
      <c r="K6130" t="str">
        <f t="shared" si="382"/>
        <v>Unsatisfied</v>
      </c>
      <c r="L6130">
        <v>1</v>
      </c>
      <c r="M6130" t="str">
        <f t="shared" si="383"/>
        <v>Intent to Purchase</v>
      </c>
    </row>
    <row r="6131" spans="1:13">
      <c r="A6131">
        <v>12003</v>
      </c>
      <c r="B6131" t="s">
        <v>31</v>
      </c>
      <c r="C6131" t="s">
        <v>28</v>
      </c>
      <c r="D6131" s="3">
        <v>260.69992710629299</v>
      </c>
      <c r="E6131">
        <v>28</v>
      </c>
      <c r="F6131" s="5" t="str">
        <f t="shared" si="384"/>
        <v>Young Adult</v>
      </c>
      <c r="G6131" t="s">
        <v>9020</v>
      </c>
      <c r="H6131">
        <v>7</v>
      </c>
      <c r="I6131" t="str">
        <f t="shared" si="381"/>
        <v>Frequent Buyer</v>
      </c>
      <c r="J6131">
        <v>3</v>
      </c>
      <c r="K6131" t="str">
        <f t="shared" si="382"/>
        <v>Neutral</v>
      </c>
      <c r="L6131">
        <v>0</v>
      </c>
      <c r="M6131" t="str">
        <f t="shared" si="383"/>
        <v>No Intent</v>
      </c>
    </row>
    <row r="6132" spans="1:13">
      <c r="A6132">
        <v>12004</v>
      </c>
      <c r="B6132" t="s">
        <v>15</v>
      </c>
      <c r="C6132" t="s">
        <v>18</v>
      </c>
      <c r="D6132" s="3">
        <v>2291.1998334292798</v>
      </c>
      <c r="E6132">
        <v>28</v>
      </c>
      <c r="F6132" s="5" t="str">
        <f t="shared" si="384"/>
        <v>Young Adult</v>
      </c>
      <c r="G6132" t="s">
        <v>9020</v>
      </c>
      <c r="H6132">
        <v>6</v>
      </c>
      <c r="I6132" t="str">
        <f t="shared" si="381"/>
        <v>Regular Buyer</v>
      </c>
      <c r="J6132">
        <v>3</v>
      </c>
      <c r="K6132" t="str">
        <f t="shared" si="382"/>
        <v>Neutral</v>
      </c>
      <c r="L6132">
        <v>0</v>
      </c>
      <c r="M6132" t="str">
        <f t="shared" si="383"/>
        <v>No Intent</v>
      </c>
    </row>
    <row r="6133" spans="1:13">
      <c r="A6133">
        <v>12005</v>
      </c>
      <c r="B6133" t="s">
        <v>31</v>
      </c>
      <c r="C6133" t="s">
        <v>22</v>
      </c>
      <c r="D6133" s="3">
        <v>1992.8182921665</v>
      </c>
      <c r="E6133">
        <v>68</v>
      </c>
      <c r="F6133" s="5" t="str">
        <f t="shared" si="384"/>
        <v>Senior</v>
      </c>
      <c r="G6133" t="s">
        <v>9019</v>
      </c>
      <c r="H6133">
        <v>17</v>
      </c>
      <c r="I6133" t="str">
        <f t="shared" si="381"/>
        <v>Very Frequent Buyer</v>
      </c>
      <c r="J6133">
        <v>4</v>
      </c>
      <c r="K6133" t="str">
        <f t="shared" si="382"/>
        <v>Satisfied</v>
      </c>
      <c r="L6133">
        <v>1</v>
      </c>
      <c r="M6133" t="str">
        <f t="shared" si="383"/>
        <v>Intent to Purchase</v>
      </c>
    </row>
    <row r="6134" spans="1:13">
      <c r="A6134">
        <v>12006</v>
      </c>
      <c r="B6134" t="s">
        <v>15</v>
      </c>
      <c r="C6134" t="s">
        <v>18</v>
      </c>
      <c r="D6134" s="3">
        <v>1878.2310441064101</v>
      </c>
      <c r="E6134">
        <v>41</v>
      </c>
      <c r="F6134" s="5" t="str">
        <f t="shared" si="384"/>
        <v>Middle aged</v>
      </c>
      <c r="G6134" t="s">
        <v>9020</v>
      </c>
      <c r="H6134">
        <v>6</v>
      </c>
      <c r="I6134" t="str">
        <f t="shared" si="381"/>
        <v>Regular Buyer</v>
      </c>
      <c r="J6134">
        <v>5</v>
      </c>
      <c r="K6134" t="str">
        <f t="shared" si="382"/>
        <v>Satisfied</v>
      </c>
      <c r="L6134">
        <v>1</v>
      </c>
      <c r="M6134" t="str">
        <f t="shared" si="383"/>
        <v>Intent to Purchase</v>
      </c>
    </row>
    <row r="6135" spans="1:13">
      <c r="A6135">
        <v>12007</v>
      </c>
      <c r="B6135" t="s">
        <v>9</v>
      </c>
      <c r="C6135" t="s">
        <v>10</v>
      </c>
      <c r="D6135" s="3">
        <v>1037.71250845912</v>
      </c>
      <c r="E6135">
        <v>51</v>
      </c>
      <c r="F6135" s="5" t="str">
        <f t="shared" si="384"/>
        <v>Mature Adult</v>
      </c>
      <c r="G6135" t="s">
        <v>9020</v>
      </c>
      <c r="H6135">
        <v>5</v>
      </c>
      <c r="I6135" t="str">
        <f t="shared" si="381"/>
        <v>Regular Buyer</v>
      </c>
      <c r="J6135">
        <v>3</v>
      </c>
      <c r="K6135" t="str">
        <f t="shared" si="382"/>
        <v>Neutral</v>
      </c>
      <c r="L6135">
        <v>1</v>
      </c>
      <c r="M6135" t="str">
        <f t="shared" si="383"/>
        <v>Intent to Purchase</v>
      </c>
    </row>
    <row r="6136" spans="1:13">
      <c r="A6136">
        <v>12008</v>
      </c>
      <c r="B6136" t="s">
        <v>12</v>
      </c>
      <c r="C6136" t="s">
        <v>28</v>
      </c>
      <c r="D6136" s="3">
        <v>1484.77710921537</v>
      </c>
      <c r="E6136">
        <v>62</v>
      </c>
      <c r="F6136" s="5" t="str">
        <f t="shared" si="384"/>
        <v>Senior</v>
      </c>
      <c r="G6136" t="s">
        <v>9020</v>
      </c>
      <c r="H6136">
        <v>19</v>
      </c>
      <c r="I6136" t="str">
        <f t="shared" si="381"/>
        <v>Very Frequent Buyer</v>
      </c>
      <c r="J6136">
        <v>1</v>
      </c>
      <c r="K6136" t="str">
        <f t="shared" si="382"/>
        <v>Unsatisfied</v>
      </c>
      <c r="L6136">
        <v>1</v>
      </c>
      <c r="M6136" t="str">
        <f t="shared" si="383"/>
        <v>Intent to Purchase</v>
      </c>
    </row>
    <row r="6137" spans="1:13">
      <c r="A6137">
        <v>12009</v>
      </c>
      <c r="B6137" t="s">
        <v>15</v>
      </c>
      <c r="C6137" t="s">
        <v>22</v>
      </c>
      <c r="D6137" s="3">
        <v>778.57825723399401</v>
      </c>
      <c r="E6137">
        <v>56</v>
      </c>
      <c r="F6137" s="5" t="str">
        <f t="shared" si="384"/>
        <v>Mature Adult</v>
      </c>
      <c r="G6137" t="s">
        <v>9019</v>
      </c>
      <c r="H6137">
        <v>15</v>
      </c>
      <c r="I6137" t="str">
        <f t="shared" si="381"/>
        <v>Very Frequent Buyer</v>
      </c>
      <c r="J6137">
        <v>4</v>
      </c>
      <c r="K6137" t="str">
        <f t="shared" si="382"/>
        <v>Satisfied</v>
      </c>
      <c r="L6137">
        <v>1</v>
      </c>
      <c r="M6137" t="str">
        <f t="shared" si="383"/>
        <v>Intent to Purchase</v>
      </c>
    </row>
    <row r="6138" spans="1:13">
      <c r="A6138">
        <v>12010</v>
      </c>
      <c r="B6138" t="s">
        <v>31</v>
      </c>
      <c r="C6138" t="s">
        <v>13</v>
      </c>
      <c r="D6138" s="3">
        <v>1803.9158267139301</v>
      </c>
      <c r="E6138">
        <v>30</v>
      </c>
      <c r="F6138" s="5" t="str">
        <f t="shared" si="384"/>
        <v>Adult</v>
      </c>
      <c r="G6138" t="s">
        <v>9019</v>
      </c>
      <c r="H6138">
        <v>19</v>
      </c>
      <c r="I6138" t="str">
        <f t="shared" si="381"/>
        <v>Very Frequent Buyer</v>
      </c>
      <c r="J6138">
        <v>2</v>
      </c>
      <c r="K6138" t="str">
        <f t="shared" si="382"/>
        <v>Unsatisfied</v>
      </c>
      <c r="L6138">
        <v>0</v>
      </c>
      <c r="M6138" t="str">
        <f t="shared" si="383"/>
        <v>No Intent</v>
      </c>
    </row>
    <row r="6139" spans="1:13">
      <c r="A6139">
        <v>12011</v>
      </c>
      <c r="B6139" t="s">
        <v>9</v>
      </c>
      <c r="C6139" t="s">
        <v>18</v>
      </c>
      <c r="D6139" s="3">
        <v>639.21532366462202</v>
      </c>
      <c r="E6139">
        <v>28</v>
      </c>
      <c r="F6139" s="5" t="str">
        <f t="shared" si="384"/>
        <v>Young Adult</v>
      </c>
      <c r="G6139" t="s">
        <v>9019</v>
      </c>
      <c r="H6139">
        <v>2</v>
      </c>
      <c r="I6139" t="str">
        <f t="shared" si="381"/>
        <v>Occasional Buyer</v>
      </c>
      <c r="J6139">
        <v>2</v>
      </c>
      <c r="K6139" t="str">
        <f t="shared" si="382"/>
        <v>Unsatisfied</v>
      </c>
      <c r="L6139">
        <v>0</v>
      </c>
      <c r="M6139" t="str">
        <f t="shared" si="383"/>
        <v>No Intent</v>
      </c>
    </row>
    <row r="6140" spans="1:13">
      <c r="A6140">
        <v>12012</v>
      </c>
      <c r="B6140" t="s">
        <v>15</v>
      </c>
      <c r="C6140" t="s">
        <v>22</v>
      </c>
      <c r="D6140" s="3">
        <v>990.41981346922898</v>
      </c>
      <c r="E6140">
        <v>27</v>
      </c>
      <c r="F6140" s="5" t="str">
        <f t="shared" si="384"/>
        <v>Young Adult</v>
      </c>
      <c r="G6140" t="s">
        <v>9020</v>
      </c>
      <c r="H6140">
        <v>18</v>
      </c>
      <c r="I6140" t="str">
        <f t="shared" si="381"/>
        <v>Very Frequent Buyer</v>
      </c>
      <c r="J6140">
        <v>4</v>
      </c>
      <c r="K6140" t="str">
        <f t="shared" si="382"/>
        <v>Satisfied</v>
      </c>
      <c r="L6140">
        <v>1</v>
      </c>
      <c r="M6140" t="str">
        <f t="shared" si="383"/>
        <v>Intent to Purchase</v>
      </c>
    </row>
    <row r="6141" spans="1:13">
      <c r="A6141">
        <v>12013</v>
      </c>
      <c r="B6141" t="s">
        <v>9</v>
      </c>
      <c r="C6141" t="s">
        <v>22</v>
      </c>
      <c r="D6141" s="3">
        <v>1745.9417148790101</v>
      </c>
      <c r="E6141">
        <v>49</v>
      </c>
      <c r="F6141" s="5" t="str">
        <f t="shared" si="384"/>
        <v>Middle aged</v>
      </c>
      <c r="G6141" t="s">
        <v>9019</v>
      </c>
      <c r="H6141">
        <v>5</v>
      </c>
      <c r="I6141" t="str">
        <f t="shared" si="381"/>
        <v>Regular Buyer</v>
      </c>
      <c r="J6141">
        <v>5</v>
      </c>
      <c r="K6141" t="str">
        <f t="shared" si="382"/>
        <v>Satisfied</v>
      </c>
      <c r="L6141">
        <v>1</v>
      </c>
      <c r="M6141" t="str">
        <f t="shared" si="383"/>
        <v>Intent to Purchase</v>
      </c>
    </row>
    <row r="6142" spans="1:13">
      <c r="A6142">
        <v>12014</v>
      </c>
      <c r="B6142" t="s">
        <v>12</v>
      </c>
      <c r="C6142" t="s">
        <v>18</v>
      </c>
      <c r="D6142" s="3">
        <v>667.29053407154595</v>
      </c>
      <c r="E6142">
        <v>19</v>
      </c>
      <c r="F6142" s="5" t="str">
        <f t="shared" si="384"/>
        <v>Adolescent</v>
      </c>
      <c r="G6142" t="s">
        <v>9020</v>
      </c>
      <c r="H6142">
        <v>18</v>
      </c>
      <c r="I6142" t="str">
        <f t="shared" si="381"/>
        <v>Very Frequent Buyer</v>
      </c>
      <c r="J6142">
        <v>5</v>
      </c>
      <c r="K6142" t="str">
        <f t="shared" si="382"/>
        <v>Satisfied</v>
      </c>
      <c r="L6142">
        <v>1</v>
      </c>
      <c r="M6142" t="str">
        <f t="shared" si="383"/>
        <v>Intent to Purchase</v>
      </c>
    </row>
    <row r="6143" spans="1:13">
      <c r="A6143">
        <v>12015</v>
      </c>
      <c r="B6143" t="s">
        <v>15</v>
      </c>
      <c r="C6143" t="s">
        <v>22</v>
      </c>
      <c r="D6143" s="3">
        <v>1987.46318294603</v>
      </c>
      <c r="E6143">
        <v>27</v>
      </c>
      <c r="F6143" s="5" t="str">
        <f t="shared" si="384"/>
        <v>Young Adult</v>
      </c>
      <c r="G6143" t="s">
        <v>9020</v>
      </c>
      <c r="H6143">
        <v>19</v>
      </c>
      <c r="I6143" t="str">
        <f t="shared" si="381"/>
        <v>Very Frequent Buyer</v>
      </c>
      <c r="J6143">
        <v>4</v>
      </c>
      <c r="K6143" t="str">
        <f t="shared" si="382"/>
        <v>Satisfied</v>
      </c>
      <c r="L6143">
        <v>1</v>
      </c>
      <c r="M6143" t="str">
        <f t="shared" si="383"/>
        <v>Intent to Purchase</v>
      </c>
    </row>
    <row r="6144" spans="1:13">
      <c r="A6144">
        <v>12016</v>
      </c>
      <c r="B6144" t="s">
        <v>12</v>
      </c>
      <c r="C6144" t="s">
        <v>28</v>
      </c>
      <c r="D6144" s="3">
        <v>1824.4178014193601</v>
      </c>
      <c r="E6144">
        <v>65</v>
      </c>
      <c r="F6144" s="5" t="str">
        <f t="shared" si="384"/>
        <v>Senior</v>
      </c>
      <c r="G6144" t="s">
        <v>9020</v>
      </c>
      <c r="H6144">
        <v>6</v>
      </c>
      <c r="I6144" t="str">
        <f t="shared" si="381"/>
        <v>Regular Buyer</v>
      </c>
      <c r="J6144">
        <v>5</v>
      </c>
      <c r="K6144" t="str">
        <f t="shared" si="382"/>
        <v>Satisfied</v>
      </c>
      <c r="L6144">
        <v>1</v>
      </c>
      <c r="M6144" t="str">
        <f t="shared" si="383"/>
        <v>Intent to Purchase</v>
      </c>
    </row>
    <row r="6145" spans="1:13">
      <c r="A6145">
        <v>12017</v>
      </c>
      <c r="B6145" t="s">
        <v>31</v>
      </c>
      <c r="C6145" t="s">
        <v>28</v>
      </c>
      <c r="D6145" s="3">
        <v>1842.90797300178</v>
      </c>
      <c r="E6145">
        <v>30</v>
      </c>
      <c r="F6145" s="5" t="str">
        <f t="shared" si="384"/>
        <v>Adult</v>
      </c>
      <c r="G6145" t="s">
        <v>9020</v>
      </c>
      <c r="H6145">
        <v>14</v>
      </c>
      <c r="I6145" t="str">
        <f t="shared" si="381"/>
        <v>Very Frequent Buyer</v>
      </c>
      <c r="J6145">
        <v>1</v>
      </c>
      <c r="K6145" t="str">
        <f t="shared" si="382"/>
        <v>Unsatisfied</v>
      </c>
      <c r="L6145">
        <v>0</v>
      </c>
      <c r="M6145" t="str">
        <f t="shared" si="383"/>
        <v>No Intent</v>
      </c>
    </row>
    <row r="6146" spans="1:13">
      <c r="A6146">
        <v>12018</v>
      </c>
      <c r="B6146" t="s">
        <v>12</v>
      </c>
      <c r="C6146" t="s">
        <v>10</v>
      </c>
      <c r="D6146" s="3">
        <v>2399.4877993008299</v>
      </c>
      <c r="E6146">
        <v>20</v>
      </c>
      <c r="F6146" s="5" t="str">
        <f t="shared" si="384"/>
        <v>Young Adult</v>
      </c>
      <c r="G6146" t="s">
        <v>9020</v>
      </c>
      <c r="H6146">
        <v>10</v>
      </c>
      <c r="I6146" t="str">
        <f t="shared" ref="I6146:I6209" si="385">IF(H6146=0, "No Purchases",
IF(H6146&lt;=1, "Rare Buyer",
IF(H6146&lt;=3, "Occasional Buyer",
IF(H6146&lt;=6, "Regular Buyer",
IF(H6146&lt;=12, "Frequent Buyer", "Very Frequent Buyer")))))</f>
        <v>Frequent Buyer</v>
      </c>
      <c r="J6146">
        <v>4</v>
      </c>
      <c r="K6146" t="str">
        <f t="shared" ref="K6146:K6209" si="386">IF(J6146&lt;=2, "Unsatisfied",
IF(J6146=3, "Neutral",
IF(J6146&gt;=4, "Satisfied", "N/A")))</f>
        <v>Satisfied</v>
      </c>
      <c r="L6146">
        <v>1</v>
      </c>
      <c r="M6146" t="str">
        <f t="shared" ref="M6146:M6209" si="387">IF(L6146=0, "No Intent", IF(L6146=1,"Intent to Purchase", "N/A"))</f>
        <v>Intent to Purchase</v>
      </c>
    </row>
    <row r="6147" spans="1:13">
      <c r="A6147">
        <v>12019</v>
      </c>
      <c r="B6147" t="s">
        <v>9</v>
      </c>
      <c r="C6147" t="s">
        <v>13</v>
      </c>
      <c r="D6147" s="3">
        <v>2990.5542403376198</v>
      </c>
      <c r="E6147">
        <v>57</v>
      </c>
      <c r="F6147" s="5" t="str">
        <f t="shared" si="384"/>
        <v>Mature Adult</v>
      </c>
      <c r="G6147" t="s">
        <v>9019</v>
      </c>
      <c r="H6147">
        <v>9</v>
      </c>
      <c r="I6147" t="str">
        <f t="shared" si="385"/>
        <v>Frequent Buyer</v>
      </c>
      <c r="J6147">
        <v>3</v>
      </c>
      <c r="K6147" t="str">
        <f t="shared" si="386"/>
        <v>Neutral</v>
      </c>
      <c r="L6147">
        <v>0</v>
      </c>
      <c r="M6147" t="str">
        <f t="shared" si="387"/>
        <v>No Intent</v>
      </c>
    </row>
    <row r="6148" spans="1:13">
      <c r="A6148">
        <v>12020</v>
      </c>
      <c r="B6148" t="s">
        <v>9</v>
      </c>
      <c r="C6148" t="s">
        <v>13</v>
      </c>
      <c r="D6148" s="3">
        <v>1483.14970727023</v>
      </c>
      <c r="E6148">
        <v>62</v>
      </c>
      <c r="F6148" s="5" t="str">
        <f t="shared" si="384"/>
        <v>Senior</v>
      </c>
      <c r="G6148" t="s">
        <v>9019</v>
      </c>
      <c r="H6148">
        <v>12</v>
      </c>
      <c r="I6148" t="str">
        <f t="shared" si="385"/>
        <v>Frequent Buyer</v>
      </c>
      <c r="J6148">
        <v>2</v>
      </c>
      <c r="K6148" t="str">
        <f t="shared" si="386"/>
        <v>Unsatisfied</v>
      </c>
      <c r="L6148">
        <v>0</v>
      </c>
      <c r="M6148" t="str">
        <f t="shared" si="387"/>
        <v>No Intent</v>
      </c>
    </row>
    <row r="6149" spans="1:13">
      <c r="A6149">
        <v>12021</v>
      </c>
      <c r="B6149" t="s">
        <v>24</v>
      </c>
      <c r="C6149" t="s">
        <v>18</v>
      </c>
      <c r="D6149" s="3">
        <v>395.92032002825499</v>
      </c>
      <c r="E6149">
        <v>20</v>
      </c>
      <c r="F6149" s="5" t="str">
        <f t="shared" si="384"/>
        <v>Young Adult</v>
      </c>
      <c r="G6149" t="s">
        <v>9019</v>
      </c>
      <c r="H6149">
        <v>10</v>
      </c>
      <c r="I6149" t="str">
        <f t="shared" si="385"/>
        <v>Frequent Buyer</v>
      </c>
      <c r="J6149">
        <v>5</v>
      </c>
      <c r="K6149" t="str">
        <f t="shared" si="386"/>
        <v>Satisfied</v>
      </c>
      <c r="L6149">
        <v>0</v>
      </c>
      <c r="M6149" t="str">
        <f t="shared" si="387"/>
        <v>No Intent</v>
      </c>
    </row>
    <row r="6150" spans="1:13">
      <c r="A6150">
        <v>12022</v>
      </c>
      <c r="B6150" t="s">
        <v>9</v>
      </c>
      <c r="C6150" t="s">
        <v>28</v>
      </c>
      <c r="D6150" s="3">
        <v>772.53151680802296</v>
      </c>
      <c r="E6150">
        <v>69</v>
      </c>
      <c r="F6150" s="5" t="str">
        <f t="shared" si="384"/>
        <v>Senior</v>
      </c>
      <c r="G6150" t="s">
        <v>9020</v>
      </c>
      <c r="H6150">
        <v>1</v>
      </c>
      <c r="I6150" t="str">
        <f t="shared" si="385"/>
        <v>Rare Buyer</v>
      </c>
      <c r="J6150">
        <v>5</v>
      </c>
      <c r="K6150" t="str">
        <f t="shared" si="386"/>
        <v>Satisfied</v>
      </c>
      <c r="L6150">
        <v>1</v>
      </c>
      <c r="M6150" t="str">
        <f t="shared" si="387"/>
        <v>Intent to Purchase</v>
      </c>
    </row>
    <row r="6151" spans="1:13">
      <c r="A6151">
        <v>12023</v>
      </c>
      <c r="B6151" t="s">
        <v>9</v>
      </c>
      <c r="C6151" t="s">
        <v>18</v>
      </c>
      <c r="D6151" s="3">
        <v>371.11802912757202</v>
      </c>
      <c r="E6151">
        <v>34</v>
      </c>
      <c r="F6151" s="5" t="str">
        <f t="shared" si="384"/>
        <v>Adult</v>
      </c>
      <c r="G6151" t="s">
        <v>9019</v>
      </c>
      <c r="H6151">
        <v>13</v>
      </c>
      <c r="I6151" t="str">
        <f t="shared" si="385"/>
        <v>Very Frequent Buyer</v>
      </c>
      <c r="J6151">
        <v>4</v>
      </c>
      <c r="K6151" t="str">
        <f t="shared" si="386"/>
        <v>Satisfied</v>
      </c>
      <c r="L6151">
        <v>1</v>
      </c>
      <c r="M6151" t="str">
        <f t="shared" si="387"/>
        <v>Intent to Purchase</v>
      </c>
    </row>
    <row r="6152" spans="1:13">
      <c r="A6152">
        <v>12024</v>
      </c>
      <c r="B6152" t="s">
        <v>12</v>
      </c>
      <c r="C6152" t="s">
        <v>10</v>
      </c>
      <c r="D6152" s="3">
        <v>621.62329087258502</v>
      </c>
      <c r="E6152">
        <v>18</v>
      </c>
      <c r="F6152" s="5" t="str">
        <f t="shared" si="384"/>
        <v>Adolescent</v>
      </c>
      <c r="G6152" t="s">
        <v>9019</v>
      </c>
      <c r="H6152">
        <v>2</v>
      </c>
      <c r="I6152" t="str">
        <f t="shared" si="385"/>
        <v>Occasional Buyer</v>
      </c>
      <c r="J6152">
        <v>4</v>
      </c>
      <c r="K6152" t="str">
        <f t="shared" si="386"/>
        <v>Satisfied</v>
      </c>
      <c r="L6152">
        <v>0</v>
      </c>
      <c r="M6152" t="str">
        <f t="shared" si="387"/>
        <v>No Intent</v>
      </c>
    </row>
    <row r="6153" spans="1:13">
      <c r="A6153">
        <v>12025</v>
      </c>
      <c r="B6153" t="s">
        <v>31</v>
      </c>
      <c r="C6153" t="s">
        <v>18</v>
      </c>
      <c r="D6153" s="3">
        <v>1567.4104537948599</v>
      </c>
      <c r="E6153">
        <v>32</v>
      </c>
      <c r="F6153" s="5" t="str">
        <f t="shared" si="384"/>
        <v>Adult</v>
      </c>
      <c r="G6153" t="s">
        <v>9019</v>
      </c>
      <c r="H6153">
        <v>16</v>
      </c>
      <c r="I6153" t="str">
        <f t="shared" si="385"/>
        <v>Very Frequent Buyer</v>
      </c>
      <c r="J6153">
        <v>3</v>
      </c>
      <c r="K6153" t="str">
        <f t="shared" si="386"/>
        <v>Neutral</v>
      </c>
      <c r="L6153">
        <v>0</v>
      </c>
      <c r="M6153" t="str">
        <f t="shared" si="387"/>
        <v>No Intent</v>
      </c>
    </row>
    <row r="6154" spans="1:13">
      <c r="A6154">
        <v>12026</v>
      </c>
      <c r="B6154" t="s">
        <v>9</v>
      </c>
      <c r="C6154" t="s">
        <v>22</v>
      </c>
      <c r="D6154" s="3">
        <v>1456.52585425397</v>
      </c>
      <c r="E6154">
        <v>44</v>
      </c>
      <c r="F6154" s="5" t="str">
        <f t="shared" si="384"/>
        <v>Middle aged</v>
      </c>
      <c r="G6154" t="s">
        <v>9020</v>
      </c>
      <c r="H6154">
        <v>17</v>
      </c>
      <c r="I6154" t="str">
        <f t="shared" si="385"/>
        <v>Very Frequent Buyer</v>
      </c>
      <c r="J6154">
        <v>3</v>
      </c>
      <c r="K6154" t="str">
        <f t="shared" si="386"/>
        <v>Neutral</v>
      </c>
      <c r="L6154">
        <v>1</v>
      </c>
      <c r="M6154" t="str">
        <f t="shared" si="387"/>
        <v>Intent to Purchase</v>
      </c>
    </row>
    <row r="6155" spans="1:13">
      <c r="A6155">
        <v>12027</v>
      </c>
      <c r="B6155" t="s">
        <v>31</v>
      </c>
      <c r="C6155" t="s">
        <v>13</v>
      </c>
      <c r="D6155" s="3">
        <v>1135.33806698338</v>
      </c>
      <c r="E6155">
        <v>68</v>
      </c>
      <c r="F6155" s="5" t="str">
        <f t="shared" si="384"/>
        <v>Senior</v>
      </c>
      <c r="G6155" t="s">
        <v>9019</v>
      </c>
      <c r="H6155">
        <v>8</v>
      </c>
      <c r="I6155" t="str">
        <f t="shared" si="385"/>
        <v>Frequent Buyer</v>
      </c>
      <c r="J6155">
        <v>3</v>
      </c>
      <c r="K6155" t="str">
        <f t="shared" si="386"/>
        <v>Neutral</v>
      </c>
      <c r="L6155">
        <v>0</v>
      </c>
      <c r="M6155" t="str">
        <f t="shared" si="387"/>
        <v>No Intent</v>
      </c>
    </row>
    <row r="6156" spans="1:13">
      <c r="A6156">
        <v>12028</v>
      </c>
      <c r="B6156" t="s">
        <v>24</v>
      </c>
      <c r="C6156" t="s">
        <v>10</v>
      </c>
      <c r="D6156" s="3">
        <v>167.000705061535</v>
      </c>
      <c r="E6156">
        <v>31</v>
      </c>
      <c r="F6156" s="5" t="str">
        <f t="shared" si="384"/>
        <v>Adult</v>
      </c>
      <c r="G6156" t="s">
        <v>9019</v>
      </c>
      <c r="H6156">
        <v>4</v>
      </c>
      <c r="I6156" t="str">
        <f t="shared" si="385"/>
        <v>Regular Buyer</v>
      </c>
      <c r="J6156">
        <v>1</v>
      </c>
      <c r="K6156" t="str">
        <f t="shared" si="386"/>
        <v>Unsatisfied</v>
      </c>
      <c r="L6156">
        <v>0</v>
      </c>
      <c r="M6156" t="str">
        <f t="shared" si="387"/>
        <v>No Intent</v>
      </c>
    </row>
    <row r="6157" spans="1:13">
      <c r="A6157">
        <v>12029</v>
      </c>
      <c r="B6157" t="s">
        <v>9</v>
      </c>
      <c r="C6157" t="s">
        <v>18</v>
      </c>
      <c r="D6157" s="3">
        <v>788.52383468090704</v>
      </c>
      <c r="E6157">
        <v>66</v>
      </c>
      <c r="F6157" s="5" t="str">
        <f t="shared" si="384"/>
        <v>Senior</v>
      </c>
      <c r="G6157" t="s">
        <v>9020</v>
      </c>
      <c r="H6157">
        <v>8</v>
      </c>
      <c r="I6157" t="str">
        <f t="shared" si="385"/>
        <v>Frequent Buyer</v>
      </c>
      <c r="J6157">
        <v>5</v>
      </c>
      <c r="K6157" t="str">
        <f t="shared" si="386"/>
        <v>Satisfied</v>
      </c>
      <c r="L6157">
        <v>1</v>
      </c>
      <c r="M6157" t="str">
        <f t="shared" si="387"/>
        <v>Intent to Purchase</v>
      </c>
    </row>
    <row r="6158" spans="1:13">
      <c r="A6158">
        <v>12030</v>
      </c>
      <c r="B6158" t="s">
        <v>12</v>
      </c>
      <c r="C6158" t="s">
        <v>10</v>
      </c>
      <c r="D6158" s="3">
        <v>2951.5902569482801</v>
      </c>
      <c r="E6158">
        <v>42</v>
      </c>
      <c r="F6158" s="5" t="str">
        <f t="shared" si="384"/>
        <v>Middle aged</v>
      </c>
      <c r="G6158" t="s">
        <v>9020</v>
      </c>
      <c r="H6158">
        <v>18</v>
      </c>
      <c r="I6158" t="str">
        <f t="shared" si="385"/>
        <v>Very Frequent Buyer</v>
      </c>
      <c r="J6158">
        <v>5</v>
      </c>
      <c r="K6158" t="str">
        <f t="shared" si="386"/>
        <v>Satisfied</v>
      </c>
      <c r="L6158">
        <v>1</v>
      </c>
      <c r="M6158" t="str">
        <f t="shared" si="387"/>
        <v>Intent to Purchase</v>
      </c>
    </row>
    <row r="6159" spans="1:13">
      <c r="A6159">
        <v>12031</v>
      </c>
      <c r="B6159" t="s">
        <v>9</v>
      </c>
      <c r="C6159" t="s">
        <v>18</v>
      </c>
      <c r="D6159" s="3">
        <v>1857.64833515342</v>
      </c>
      <c r="E6159">
        <v>27</v>
      </c>
      <c r="F6159" s="5" t="str">
        <f t="shared" si="384"/>
        <v>Young Adult</v>
      </c>
      <c r="G6159" t="s">
        <v>9019</v>
      </c>
      <c r="H6159">
        <v>8</v>
      </c>
      <c r="I6159" t="str">
        <f t="shared" si="385"/>
        <v>Frequent Buyer</v>
      </c>
      <c r="J6159">
        <v>4</v>
      </c>
      <c r="K6159" t="str">
        <f t="shared" si="386"/>
        <v>Satisfied</v>
      </c>
      <c r="L6159">
        <v>0</v>
      </c>
      <c r="M6159" t="str">
        <f t="shared" si="387"/>
        <v>No Intent</v>
      </c>
    </row>
    <row r="6160" spans="1:13">
      <c r="A6160">
        <v>12032</v>
      </c>
      <c r="B6160" t="s">
        <v>9</v>
      </c>
      <c r="C6160" t="s">
        <v>22</v>
      </c>
      <c r="D6160" s="3">
        <v>2676.4280854128101</v>
      </c>
      <c r="E6160">
        <v>34</v>
      </c>
      <c r="F6160" s="5" t="str">
        <f t="shared" si="384"/>
        <v>Adult</v>
      </c>
      <c r="G6160" t="s">
        <v>9020</v>
      </c>
      <c r="H6160">
        <v>9</v>
      </c>
      <c r="I6160" t="str">
        <f t="shared" si="385"/>
        <v>Frequent Buyer</v>
      </c>
      <c r="J6160">
        <v>3</v>
      </c>
      <c r="K6160" t="str">
        <f t="shared" si="386"/>
        <v>Neutral</v>
      </c>
      <c r="L6160">
        <v>1</v>
      </c>
      <c r="M6160" t="str">
        <f t="shared" si="387"/>
        <v>Intent to Purchase</v>
      </c>
    </row>
    <row r="6161" spans="1:13">
      <c r="A6161">
        <v>12033</v>
      </c>
      <c r="B6161" t="s">
        <v>24</v>
      </c>
      <c r="C6161" t="s">
        <v>10</v>
      </c>
      <c r="D6161" s="3">
        <v>2717.4259366003798</v>
      </c>
      <c r="E6161">
        <v>44</v>
      </c>
      <c r="F6161" s="5" t="str">
        <f t="shared" si="384"/>
        <v>Middle aged</v>
      </c>
      <c r="G6161" t="s">
        <v>9020</v>
      </c>
      <c r="H6161">
        <v>4</v>
      </c>
      <c r="I6161" t="str">
        <f t="shared" si="385"/>
        <v>Regular Buyer</v>
      </c>
      <c r="J6161">
        <v>1</v>
      </c>
      <c r="K6161" t="str">
        <f t="shared" si="386"/>
        <v>Unsatisfied</v>
      </c>
      <c r="L6161">
        <v>1</v>
      </c>
      <c r="M6161" t="str">
        <f t="shared" si="387"/>
        <v>Intent to Purchase</v>
      </c>
    </row>
    <row r="6162" spans="1:13">
      <c r="A6162">
        <v>12034</v>
      </c>
      <c r="B6162" t="s">
        <v>24</v>
      </c>
      <c r="C6162" t="s">
        <v>13</v>
      </c>
      <c r="D6162" s="3">
        <v>2007.1367873945701</v>
      </c>
      <c r="E6162">
        <v>38</v>
      </c>
      <c r="F6162" s="5" t="str">
        <f t="shared" si="384"/>
        <v>Adult</v>
      </c>
      <c r="G6162" t="s">
        <v>9019</v>
      </c>
      <c r="H6162">
        <v>4</v>
      </c>
      <c r="I6162" t="str">
        <f t="shared" si="385"/>
        <v>Regular Buyer</v>
      </c>
      <c r="J6162">
        <v>3</v>
      </c>
      <c r="K6162" t="str">
        <f t="shared" si="386"/>
        <v>Neutral</v>
      </c>
      <c r="L6162">
        <v>0</v>
      </c>
      <c r="M6162" t="str">
        <f t="shared" si="387"/>
        <v>No Intent</v>
      </c>
    </row>
    <row r="6163" spans="1:13">
      <c r="A6163">
        <v>12035</v>
      </c>
      <c r="B6163" t="s">
        <v>12</v>
      </c>
      <c r="C6163" t="s">
        <v>10</v>
      </c>
      <c r="D6163" s="3">
        <v>945.65702744751195</v>
      </c>
      <c r="E6163">
        <v>64</v>
      </c>
      <c r="F6163" s="5" t="str">
        <f t="shared" si="384"/>
        <v>Senior</v>
      </c>
      <c r="G6163" t="s">
        <v>9020</v>
      </c>
      <c r="H6163">
        <v>3</v>
      </c>
      <c r="I6163" t="str">
        <f t="shared" si="385"/>
        <v>Occasional Buyer</v>
      </c>
      <c r="J6163">
        <v>1</v>
      </c>
      <c r="K6163" t="str">
        <f t="shared" si="386"/>
        <v>Unsatisfied</v>
      </c>
      <c r="L6163">
        <v>1</v>
      </c>
      <c r="M6163" t="str">
        <f t="shared" si="387"/>
        <v>Intent to Purchase</v>
      </c>
    </row>
    <row r="6164" spans="1:13">
      <c r="A6164">
        <v>12036</v>
      </c>
      <c r="B6164" t="s">
        <v>31</v>
      </c>
      <c r="C6164" t="s">
        <v>13</v>
      </c>
      <c r="D6164" s="3">
        <v>1563.99032741272</v>
      </c>
      <c r="E6164">
        <v>29</v>
      </c>
      <c r="F6164" s="5" t="str">
        <f t="shared" si="384"/>
        <v>Young Adult</v>
      </c>
      <c r="G6164" t="s">
        <v>9020</v>
      </c>
      <c r="H6164">
        <v>10</v>
      </c>
      <c r="I6164" t="str">
        <f t="shared" si="385"/>
        <v>Frequent Buyer</v>
      </c>
      <c r="J6164">
        <v>4</v>
      </c>
      <c r="K6164" t="str">
        <f t="shared" si="386"/>
        <v>Satisfied</v>
      </c>
      <c r="L6164">
        <v>1</v>
      </c>
      <c r="M6164" t="str">
        <f t="shared" si="387"/>
        <v>Intent to Purchase</v>
      </c>
    </row>
    <row r="6165" spans="1:13">
      <c r="A6165">
        <v>12037</v>
      </c>
      <c r="B6165" t="s">
        <v>31</v>
      </c>
      <c r="C6165" t="s">
        <v>22</v>
      </c>
      <c r="D6165" s="3">
        <v>1339.77074684846</v>
      </c>
      <c r="E6165">
        <v>39</v>
      </c>
      <c r="F6165" s="5" t="str">
        <f t="shared" si="384"/>
        <v>Adult</v>
      </c>
      <c r="G6165" t="s">
        <v>9020</v>
      </c>
      <c r="H6165">
        <v>15</v>
      </c>
      <c r="I6165" t="str">
        <f t="shared" si="385"/>
        <v>Very Frequent Buyer</v>
      </c>
      <c r="J6165">
        <v>5</v>
      </c>
      <c r="K6165" t="str">
        <f t="shared" si="386"/>
        <v>Satisfied</v>
      </c>
      <c r="L6165">
        <v>1</v>
      </c>
      <c r="M6165" t="str">
        <f t="shared" si="387"/>
        <v>Intent to Purchase</v>
      </c>
    </row>
    <row r="6166" spans="1:13">
      <c r="A6166">
        <v>12038</v>
      </c>
      <c r="B6166" t="s">
        <v>15</v>
      </c>
      <c r="C6166" t="s">
        <v>10</v>
      </c>
      <c r="D6166" s="3">
        <v>371.31620648017798</v>
      </c>
      <c r="E6166">
        <v>50</v>
      </c>
      <c r="F6166" s="5" t="str">
        <f t="shared" si="384"/>
        <v>Mature Adult</v>
      </c>
      <c r="G6166" t="s">
        <v>9019</v>
      </c>
      <c r="H6166">
        <v>2</v>
      </c>
      <c r="I6166" t="str">
        <f t="shared" si="385"/>
        <v>Occasional Buyer</v>
      </c>
      <c r="J6166">
        <v>1</v>
      </c>
      <c r="K6166" t="str">
        <f t="shared" si="386"/>
        <v>Unsatisfied</v>
      </c>
      <c r="L6166">
        <v>0</v>
      </c>
      <c r="M6166" t="str">
        <f t="shared" si="387"/>
        <v>No Intent</v>
      </c>
    </row>
    <row r="6167" spans="1:13">
      <c r="A6167">
        <v>12039</v>
      </c>
      <c r="B6167" t="s">
        <v>15</v>
      </c>
      <c r="C6167" t="s">
        <v>10</v>
      </c>
      <c r="D6167" s="3">
        <v>2924.42447893289</v>
      </c>
      <c r="E6167">
        <v>39</v>
      </c>
      <c r="F6167" s="5" t="str">
        <f t="shared" si="384"/>
        <v>Adult</v>
      </c>
      <c r="G6167" t="s">
        <v>9019</v>
      </c>
      <c r="H6167">
        <v>8</v>
      </c>
      <c r="I6167" t="str">
        <f t="shared" si="385"/>
        <v>Frequent Buyer</v>
      </c>
      <c r="J6167">
        <v>3</v>
      </c>
      <c r="K6167" t="str">
        <f t="shared" si="386"/>
        <v>Neutral</v>
      </c>
      <c r="L6167">
        <v>0</v>
      </c>
      <c r="M6167" t="str">
        <f t="shared" si="387"/>
        <v>No Intent</v>
      </c>
    </row>
    <row r="6168" spans="1:13">
      <c r="A6168">
        <v>12040</v>
      </c>
      <c r="B6168" t="s">
        <v>9</v>
      </c>
      <c r="C6168" t="s">
        <v>10</v>
      </c>
      <c r="D6168" s="3">
        <v>2592.79330206638</v>
      </c>
      <c r="E6168">
        <v>27</v>
      </c>
      <c r="F6168" s="5" t="str">
        <f t="shared" si="384"/>
        <v>Young Adult</v>
      </c>
      <c r="G6168" t="s">
        <v>9019</v>
      </c>
      <c r="H6168">
        <v>8</v>
      </c>
      <c r="I6168" t="str">
        <f t="shared" si="385"/>
        <v>Frequent Buyer</v>
      </c>
      <c r="J6168">
        <v>4</v>
      </c>
      <c r="K6168" t="str">
        <f t="shared" si="386"/>
        <v>Satisfied</v>
      </c>
      <c r="L6168">
        <v>0</v>
      </c>
      <c r="M6168" t="str">
        <f t="shared" si="387"/>
        <v>No Intent</v>
      </c>
    </row>
    <row r="6169" spans="1:13">
      <c r="A6169">
        <v>12041</v>
      </c>
      <c r="B6169" t="s">
        <v>31</v>
      </c>
      <c r="C6169" t="s">
        <v>10</v>
      </c>
      <c r="D6169" s="3">
        <v>891.20271298242301</v>
      </c>
      <c r="E6169">
        <v>58</v>
      </c>
      <c r="F6169" s="5" t="str">
        <f t="shared" si="384"/>
        <v>Mature Adult</v>
      </c>
      <c r="G6169" t="s">
        <v>9020</v>
      </c>
      <c r="H6169">
        <v>19</v>
      </c>
      <c r="I6169" t="str">
        <f t="shared" si="385"/>
        <v>Very Frequent Buyer</v>
      </c>
      <c r="J6169">
        <v>2</v>
      </c>
      <c r="K6169" t="str">
        <f t="shared" si="386"/>
        <v>Unsatisfied</v>
      </c>
      <c r="L6169">
        <v>1</v>
      </c>
      <c r="M6169" t="str">
        <f t="shared" si="387"/>
        <v>Intent to Purchase</v>
      </c>
    </row>
    <row r="6170" spans="1:13">
      <c r="A6170">
        <v>12042</v>
      </c>
      <c r="B6170" t="s">
        <v>15</v>
      </c>
      <c r="C6170" t="s">
        <v>10</v>
      </c>
      <c r="D6170" s="3">
        <v>711.49971183760397</v>
      </c>
      <c r="E6170">
        <v>34</v>
      </c>
      <c r="F6170" s="5" t="str">
        <f t="shared" si="384"/>
        <v>Adult</v>
      </c>
      <c r="G6170" t="s">
        <v>9020</v>
      </c>
      <c r="H6170">
        <v>10</v>
      </c>
      <c r="I6170" t="str">
        <f t="shared" si="385"/>
        <v>Frequent Buyer</v>
      </c>
      <c r="J6170">
        <v>3</v>
      </c>
      <c r="K6170" t="str">
        <f t="shared" si="386"/>
        <v>Neutral</v>
      </c>
      <c r="L6170">
        <v>1</v>
      </c>
      <c r="M6170" t="str">
        <f t="shared" si="387"/>
        <v>Intent to Purchase</v>
      </c>
    </row>
    <row r="6171" spans="1:13">
      <c r="A6171">
        <v>12043</v>
      </c>
      <c r="B6171" t="s">
        <v>31</v>
      </c>
      <c r="C6171" t="s">
        <v>13</v>
      </c>
      <c r="D6171" s="3">
        <v>1074.59661669656</v>
      </c>
      <c r="E6171">
        <v>21</v>
      </c>
      <c r="F6171" s="5" t="str">
        <f t="shared" si="384"/>
        <v>Young Adult</v>
      </c>
      <c r="G6171" t="s">
        <v>9020</v>
      </c>
      <c r="H6171">
        <v>4</v>
      </c>
      <c r="I6171" t="str">
        <f t="shared" si="385"/>
        <v>Regular Buyer</v>
      </c>
      <c r="J6171">
        <v>2</v>
      </c>
      <c r="K6171" t="str">
        <f t="shared" si="386"/>
        <v>Unsatisfied</v>
      </c>
      <c r="L6171">
        <v>0</v>
      </c>
      <c r="M6171" t="str">
        <f t="shared" si="387"/>
        <v>No Intent</v>
      </c>
    </row>
    <row r="6172" spans="1:13">
      <c r="A6172">
        <v>12044</v>
      </c>
      <c r="B6172" t="s">
        <v>31</v>
      </c>
      <c r="C6172" t="s">
        <v>28</v>
      </c>
      <c r="D6172" s="3">
        <v>646.90697922428399</v>
      </c>
      <c r="E6172">
        <v>58</v>
      </c>
      <c r="F6172" s="5" t="str">
        <f t="shared" si="384"/>
        <v>Mature Adult</v>
      </c>
      <c r="G6172" t="s">
        <v>9020</v>
      </c>
      <c r="H6172">
        <v>13</v>
      </c>
      <c r="I6172" t="str">
        <f t="shared" si="385"/>
        <v>Very Frequent Buyer</v>
      </c>
      <c r="J6172">
        <v>4</v>
      </c>
      <c r="K6172" t="str">
        <f t="shared" si="386"/>
        <v>Satisfied</v>
      </c>
      <c r="L6172">
        <v>1</v>
      </c>
      <c r="M6172" t="str">
        <f t="shared" si="387"/>
        <v>Intent to Purchase</v>
      </c>
    </row>
    <row r="6173" spans="1:13">
      <c r="A6173">
        <v>12045</v>
      </c>
      <c r="B6173" t="s">
        <v>24</v>
      </c>
      <c r="C6173" t="s">
        <v>28</v>
      </c>
      <c r="D6173" s="3">
        <v>2296.6759341929901</v>
      </c>
      <c r="E6173">
        <v>42</v>
      </c>
      <c r="F6173" s="5" t="str">
        <f t="shared" si="384"/>
        <v>Middle aged</v>
      </c>
      <c r="G6173" t="s">
        <v>9020</v>
      </c>
      <c r="H6173">
        <v>3</v>
      </c>
      <c r="I6173" t="str">
        <f t="shared" si="385"/>
        <v>Occasional Buyer</v>
      </c>
      <c r="J6173">
        <v>1</v>
      </c>
      <c r="K6173" t="str">
        <f t="shared" si="386"/>
        <v>Unsatisfied</v>
      </c>
      <c r="L6173">
        <v>1</v>
      </c>
      <c r="M6173" t="str">
        <f t="shared" si="387"/>
        <v>Intent to Purchase</v>
      </c>
    </row>
    <row r="6174" spans="1:13">
      <c r="A6174">
        <v>12046</v>
      </c>
      <c r="B6174" t="s">
        <v>9</v>
      </c>
      <c r="C6174" t="s">
        <v>13</v>
      </c>
      <c r="D6174" s="3">
        <v>2333.5785345747699</v>
      </c>
      <c r="E6174">
        <v>62</v>
      </c>
      <c r="F6174" s="5" t="str">
        <f t="shared" si="384"/>
        <v>Senior</v>
      </c>
      <c r="G6174" t="s">
        <v>9019</v>
      </c>
      <c r="H6174">
        <v>1</v>
      </c>
      <c r="I6174" t="str">
        <f t="shared" si="385"/>
        <v>Rare Buyer</v>
      </c>
      <c r="J6174">
        <v>3</v>
      </c>
      <c r="K6174" t="str">
        <f t="shared" si="386"/>
        <v>Neutral</v>
      </c>
      <c r="L6174">
        <v>0</v>
      </c>
      <c r="M6174" t="str">
        <f t="shared" si="387"/>
        <v>No Intent</v>
      </c>
    </row>
    <row r="6175" spans="1:13">
      <c r="A6175">
        <v>12047</v>
      </c>
      <c r="B6175" t="s">
        <v>15</v>
      </c>
      <c r="C6175" t="s">
        <v>10</v>
      </c>
      <c r="D6175" s="3">
        <v>2933.7279593460798</v>
      </c>
      <c r="E6175">
        <v>59</v>
      </c>
      <c r="F6175" s="5" t="str">
        <f t="shared" si="384"/>
        <v>Mature Adult</v>
      </c>
      <c r="G6175" t="s">
        <v>9020</v>
      </c>
      <c r="H6175">
        <v>15</v>
      </c>
      <c r="I6175" t="str">
        <f t="shared" si="385"/>
        <v>Very Frequent Buyer</v>
      </c>
      <c r="J6175">
        <v>3</v>
      </c>
      <c r="K6175" t="str">
        <f t="shared" si="386"/>
        <v>Neutral</v>
      </c>
      <c r="L6175">
        <v>1</v>
      </c>
      <c r="M6175" t="str">
        <f t="shared" si="387"/>
        <v>Intent to Purchase</v>
      </c>
    </row>
    <row r="6176" spans="1:13">
      <c r="A6176">
        <v>12048</v>
      </c>
      <c r="B6176" t="s">
        <v>31</v>
      </c>
      <c r="C6176" t="s">
        <v>28</v>
      </c>
      <c r="D6176" s="3">
        <v>2509.2908085444801</v>
      </c>
      <c r="E6176">
        <v>18</v>
      </c>
      <c r="F6176" s="5" t="str">
        <f t="shared" si="384"/>
        <v>Adolescent</v>
      </c>
      <c r="G6176" t="s">
        <v>9020</v>
      </c>
      <c r="H6176">
        <v>12</v>
      </c>
      <c r="I6176" t="str">
        <f t="shared" si="385"/>
        <v>Frequent Buyer</v>
      </c>
      <c r="J6176">
        <v>3</v>
      </c>
      <c r="K6176" t="str">
        <f t="shared" si="386"/>
        <v>Neutral</v>
      </c>
      <c r="L6176">
        <v>0</v>
      </c>
      <c r="M6176" t="str">
        <f t="shared" si="387"/>
        <v>No Intent</v>
      </c>
    </row>
    <row r="6177" spans="1:13">
      <c r="A6177">
        <v>12049</v>
      </c>
      <c r="B6177" t="s">
        <v>15</v>
      </c>
      <c r="C6177" t="s">
        <v>10</v>
      </c>
      <c r="D6177" s="3">
        <v>2341.6887150627799</v>
      </c>
      <c r="E6177">
        <v>45</v>
      </c>
      <c r="F6177" s="5" t="str">
        <f t="shared" si="384"/>
        <v>Middle aged</v>
      </c>
      <c r="G6177" t="s">
        <v>9019</v>
      </c>
      <c r="H6177">
        <v>12</v>
      </c>
      <c r="I6177" t="str">
        <f t="shared" si="385"/>
        <v>Frequent Buyer</v>
      </c>
      <c r="J6177">
        <v>4</v>
      </c>
      <c r="K6177" t="str">
        <f t="shared" si="386"/>
        <v>Satisfied</v>
      </c>
      <c r="L6177">
        <v>1</v>
      </c>
      <c r="M6177" t="str">
        <f t="shared" si="387"/>
        <v>Intent to Purchase</v>
      </c>
    </row>
    <row r="6178" spans="1:13">
      <c r="A6178">
        <v>12050</v>
      </c>
      <c r="B6178" t="s">
        <v>9</v>
      </c>
      <c r="C6178" t="s">
        <v>13</v>
      </c>
      <c r="D6178" s="3">
        <v>1954.77683310372</v>
      </c>
      <c r="E6178">
        <v>68</v>
      </c>
      <c r="F6178" s="5" t="str">
        <f t="shared" si="384"/>
        <v>Senior</v>
      </c>
      <c r="G6178" t="s">
        <v>9019</v>
      </c>
      <c r="H6178">
        <v>4</v>
      </c>
      <c r="I6178" t="str">
        <f t="shared" si="385"/>
        <v>Regular Buyer</v>
      </c>
      <c r="J6178">
        <v>2</v>
      </c>
      <c r="K6178" t="str">
        <f t="shared" si="386"/>
        <v>Unsatisfied</v>
      </c>
      <c r="L6178">
        <v>0</v>
      </c>
      <c r="M6178" t="str">
        <f t="shared" si="387"/>
        <v>No Intent</v>
      </c>
    </row>
    <row r="6179" spans="1:13">
      <c r="A6179">
        <v>12051</v>
      </c>
      <c r="B6179" t="s">
        <v>9</v>
      </c>
      <c r="C6179" t="s">
        <v>10</v>
      </c>
      <c r="D6179" s="3">
        <v>375.338746036668</v>
      </c>
      <c r="E6179">
        <v>32</v>
      </c>
      <c r="F6179" s="5" t="str">
        <f t="shared" si="384"/>
        <v>Adult</v>
      </c>
      <c r="G6179" t="s">
        <v>9020</v>
      </c>
      <c r="H6179">
        <v>17</v>
      </c>
      <c r="I6179" t="str">
        <f t="shared" si="385"/>
        <v>Very Frequent Buyer</v>
      </c>
      <c r="J6179">
        <v>5</v>
      </c>
      <c r="K6179" t="str">
        <f t="shared" si="386"/>
        <v>Satisfied</v>
      </c>
      <c r="L6179">
        <v>1</v>
      </c>
      <c r="M6179" t="str">
        <f t="shared" si="387"/>
        <v>Intent to Purchase</v>
      </c>
    </row>
    <row r="6180" spans="1:13">
      <c r="A6180">
        <v>12052</v>
      </c>
      <c r="B6180" t="s">
        <v>12</v>
      </c>
      <c r="C6180" t="s">
        <v>18</v>
      </c>
      <c r="D6180" s="3">
        <v>1799.65774408621</v>
      </c>
      <c r="E6180">
        <v>57</v>
      </c>
      <c r="F6180" s="5" t="str">
        <f t="shared" si="384"/>
        <v>Mature Adult</v>
      </c>
      <c r="G6180" t="s">
        <v>9019</v>
      </c>
      <c r="H6180">
        <v>11</v>
      </c>
      <c r="I6180" t="str">
        <f t="shared" si="385"/>
        <v>Frequent Buyer</v>
      </c>
      <c r="J6180">
        <v>1</v>
      </c>
      <c r="K6180" t="str">
        <f t="shared" si="386"/>
        <v>Unsatisfied</v>
      </c>
      <c r="L6180">
        <v>0</v>
      </c>
      <c r="M6180" t="str">
        <f t="shared" si="387"/>
        <v>No Intent</v>
      </c>
    </row>
    <row r="6181" spans="1:13">
      <c r="A6181">
        <v>12053</v>
      </c>
      <c r="B6181" t="s">
        <v>24</v>
      </c>
      <c r="C6181" t="s">
        <v>22</v>
      </c>
      <c r="D6181" s="3">
        <v>325.916776026636</v>
      </c>
      <c r="E6181">
        <v>27</v>
      </c>
      <c r="F6181" s="5" t="str">
        <f t="shared" si="384"/>
        <v>Young Adult</v>
      </c>
      <c r="G6181" t="s">
        <v>9020</v>
      </c>
      <c r="H6181">
        <v>18</v>
      </c>
      <c r="I6181" t="str">
        <f t="shared" si="385"/>
        <v>Very Frequent Buyer</v>
      </c>
      <c r="J6181">
        <v>1</v>
      </c>
      <c r="K6181" t="str">
        <f t="shared" si="386"/>
        <v>Unsatisfied</v>
      </c>
      <c r="L6181">
        <v>0</v>
      </c>
      <c r="M6181" t="str">
        <f t="shared" si="387"/>
        <v>No Intent</v>
      </c>
    </row>
    <row r="6182" spans="1:13">
      <c r="A6182">
        <v>12054</v>
      </c>
      <c r="B6182" t="s">
        <v>9</v>
      </c>
      <c r="C6182" t="s">
        <v>13</v>
      </c>
      <c r="D6182" s="3">
        <v>1796.3412453952501</v>
      </c>
      <c r="E6182">
        <v>59</v>
      </c>
      <c r="F6182" s="5" t="str">
        <f t="shared" si="384"/>
        <v>Mature Adult</v>
      </c>
      <c r="G6182" t="s">
        <v>9020</v>
      </c>
      <c r="H6182">
        <v>9</v>
      </c>
      <c r="I6182" t="str">
        <f t="shared" si="385"/>
        <v>Frequent Buyer</v>
      </c>
      <c r="J6182">
        <v>1</v>
      </c>
      <c r="K6182" t="str">
        <f t="shared" si="386"/>
        <v>Unsatisfied</v>
      </c>
      <c r="L6182">
        <v>1</v>
      </c>
      <c r="M6182" t="str">
        <f t="shared" si="387"/>
        <v>Intent to Purchase</v>
      </c>
    </row>
    <row r="6183" spans="1:13">
      <c r="A6183">
        <v>12055</v>
      </c>
      <c r="B6183" t="s">
        <v>9</v>
      </c>
      <c r="C6183" t="s">
        <v>28</v>
      </c>
      <c r="D6183" s="3">
        <v>317.33657735975299</v>
      </c>
      <c r="E6183">
        <v>42</v>
      </c>
      <c r="F6183" s="5" t="str">
        <f t="shared" si="384"/>
        <v>Middle aged</v>
      </c>
      <c r="G6183" t="s">
        <v>9019</v>
      </c>
      <c r="H6183">
        <v>13</v>
      </c>
      <c r="I6183" t="str">
        <f t="shared" si="385"/>
        <v>Very Frequent Buyer</v>
      </c>
      <c r="J6183">
        <v>1</v>
      </c>
      <c r="K6183" t="str">
        <f t="shared" si="386"/>
        <v>Unsatisfied</v>
      </c>
      <c r="L6183">
        <v>0</v>
      </c>
      <c r="M6183" t="str">
        <f t="shared" si="387"/>
        <v>No Intent</v>
      </c>
    </row>
    <row r="6184" spans="1:13">
      <c r="A6184">
        <v>12056</v>
      </c>
      <c r="B6184" t="s">
        <v>24</v>
      </c>
      <c r="C6184" t="s">
        <v>18</v>
      </c>
      <c r="D6184" s="3">
        <v>981.74622960170404</v>
      </c>
      <c r="E6184">
        <v>19</v>
      </c>
      <c r="F6184" s="5" t="str">
        <f t="shared" si="384"/>
        <v>Adolescent</v>
      </c>
      <c r="G6184" t="s">
        <v>9020</v>
      </c>
      <c r="H6184">
        <v>19</v>
      </c>
      <c r="I6184" t="str">
        <f t="shared" si="385"/>
        <v>Very Frequent Buyer</v>
      </c>
      <c r="J6184">
        <v>2</v>
      </c>
      <c r="K6184" t="str">
        <f t="shared" si="386"/>
        <v>Unsatisfied</v>
      </c>
      <c r="L6184">
        <v>0</v>
      </c>
      <c r="M6184" t="str">
        <f t="shared" si="387"/>
        <v>No Intent</v>
      </c>
    </row>
    <row r="6185" spans="1:13">
      <c r="A6185">
        <v>12057</v>
      </c>
      <c r="B6185" t="s">
        <v>15</v>
      </c>
      <c r="C6185" t="s">
        <v>28</v>
      </c>
      <c r="D6185" s="3">
        <v>1342.0368062509599</v>
      </c>
      <c r="E6185">
        <v>31</v>
      </c>
      <c r="F6185" s="5" t="str">
        <f t="shared" si="384"/>
        <v>Adult</v>
      </c>
      <c r="G6185" t="s">
        <v>9019</v>
      </c>
      <c r="H6185">
        <v>14</v>
      </c>
      <c r="I6185" t="str">
        <f t="shared" si="385"/>
        <v>Very Frequent Buyer</v>
      </c>
      <c r="J6185">
        <v>2</v>
      </c>
      <c r="K6185" t="str">
        <f t="shared" si="386"/>
        <v>Unsatisfied</v>
      </c>
      <c r="L6185">
        <v>0</v>
      </c>
      <c r="M6185" t="str">
        <f t="shared" si="387"/>
        <v>No Intent</v>
      </c>
    </row>
    <row r="6186" spans="1:13">
      <c r="A6186">
        <v>12058</v>
      </c>
      <c r="B6186" t="s">
        <v>24</v>
      </c>
      <c r="C6186" t="s">
        <v>28</v>
      </c>
      <c r="D6186" s="3">
        <v>1822.32975775716</v>
      </c>
      <c r="E6186">
        <v>33</v>
      </c>
      <c r="F6186" s="5" t="str">
        <f t="shared" si="384"/>
        <v>Adult</v>
      </c>
      <c r="G6186" t="s">
        <v>9020</v>
      </c>
      <c r="H6186">
        <v>3</v>
      </c>
      <c r="I6186" t="str">
        <f t="shared" si="385"/>
        <v>Occasional Buyer</v>
      </c>
      <c r="J6186">
        <v>3</v>
      </c>
      <c r="K6186" t="str">
        <f t="shared" si="386"/>
        <v>Neutral</v>
      </c>
      <c r="L6186">
        <v>1</v>
      </c>
      <c r="M6186" t="str">
        <f t="shared" si="387"/>
        <v>Intent to Purchase</v>
      </c>
    </row>
    <row r="6187" spans="1:13">
      <c r="A6187">
        <v>12059</v>
      </c>
      <c r="B6187" t="s">
        <v>12</v>
      </c>
      <c r="C6187" t="s">
        <v>13</v>
      </c>
      <c r="D6187" s="3">
        <v>1757.4812892090699</v>
      </c>
      <c r="E6187">
        <v>42</v>
      </c>
      <c r="F6187" s="5" t="str">
        <f t="shared" si="384"/>
        <v>Middle aged</v>
      </c>
      <c r="G6187" t="s">
        <v>9019</v>
      </c>
      <c r="H6187">
        <v>7</v>
      </c>
      <c r="I6187" t="str">
        <f t="shared" si="385"/>
        <v>Frequent Buyer</v>
      </c>
      <c r="J6187">
        <v>5</v>
      </c>
      <c r="K6187" t="str">
        <f t="shared" si="386"/>
        <v>Satisfied</v>
      </c>
      <c r="L6187">
        <v>1</v>
      </c>
      <c r="M6187" t="str">
        <f t="shared" si="387"/>
        <v>Intent to Purchase</v>
      </c>
    </row>
    <row r="6188" spans="1:13">
      <c r="A6188">
        <v>12060</v>
      </c>
      <c r="B6188" t="s">
        <v>24</v>
      </c>
      <c r="C6188" t="s">
        <v>28</v>
      </c>
      <c r="D6188" s="3">
        <v>433.66795128823901</v>
      </c>
      <c r="E6188">
        <v>41</v>
      </c>
      <c r="F6188" s="5" t="str">
        <f t="shared" ref="F6188:F6251" si="388">IF(E6188&lt;20,"Adolescent",IF(E6188&lt;30,"Young Adult",IF(E6188&lt;40,"Adult",IF(E6188&lt;50,"Middle aged",IF(E6188&lt;60,"Mature Adult","Senior")))))</f>
        <v>Middle aged</v>
      </c>
      <c r="G6188" t="s">
        <v>9020</v>
      </c>
      <c r="H6188">
        <v>11</v>
      </c>
      <c r="I6188" t="str">
        <f t="shared" si="385"/>
        <v>Frequent Buyer</v>
      </c>
      <c r="J6188">
        <v>1</v>
      </c>
      <c r="K6188" t="str">
        <f t="shared" si="386"/>
        <v>Unsatisfied</v>
      </c>
      <c r="L6188">
        <v>1</v>
      </c>
      <c r="M6188" t="str">
        <f t="shared" si="387"/>
        <v>Intent to Purchase</v>
      </c>
    </row>
    <row r="6189" spans="1:13">
      <c r="A6189">
        <v>12061</v>
      </c>
      <c r="B6189" t="s">
        <v>15</v>
      </c>
      <c r="C6189" t="s">
        <v>18</v>
      </c>
      <c r="D6189" s="3">
        <v>2431.47880001872</v>
      </c>
      <c r="E6189">
        <v>23</v>
      </c>
      <c r="F6189" s="5" t="str">
        <f t="shared" si="388"/>
        <v>Young Adult</v>
      </c>
      <c r="G6189" t="s">
        <v>9019</v>
      </c>
      <c r="H6189">
        <v>2</v>
      </c>
      <c r="I6189" t="str">
        <f t="shared" si="385"/>
        <v>Occasional Buyer</v>
      </c>
      <c r="J6189">
        <v>3</v>
      </c>
      <c r="K6189" t="str">
        <f t="shared" si="386"/>
        <v>Neutral</v>
      </c>
      <c r="L6189">
        <v>0</v>
      </c>
      <c r="M6189" t="str">
        <f t="shared" si="387"/>
        <v>No Intent</v>
      </c>
    </row>
    <row r="6190" spans="1:13">
      <c r="A6190">
        <v>12062</v>
      </c>
      <c r="B6190" t="s">
        <v>24</v>
      </c>
      <c r="C6190" t="s">
        <v>28</v>
      </c>
      <c r="D6190" s="3">
        <v>597.70752240739898</v>
      </c>
      <c r="E6190">
        <v>23</v>
      </c>
      <c r="F6190" s="5" t="str">
        <f t="shared" si="388"/>
        <v>Young Adult</v>
      </c>
      <c r="G6190" t="s">
        <v>9019</v>
      </c>
      <c r="H6190">
        <v>5</v>
      </c>
      <c r="I6190" t="str">
        <f t="shared" si="385"/>
        <v>Regular Buyer</v>
      </c>
      <c r="J6190">
        <v>5</v>
      </c>
      <c r="K6190" t="str">
        <f t="shared" si="386"/>
        <v>Satisfied</v>
      </c>
      <c r="L6190">
        <v>0</v>
      </c>
      <c r="M6190" t="str">
        <f t="shared" si="387"/>
        <v>No Intent</v>
      </c>
    </row>
    <row r="6191" spans="1:13">
      <c r="A6191">
        <v>12063</v>
      </c>
      <c r="B6191" t="s">
        <v>9</v>
      </c>
      <c r="C6191" t="s">
        <v>22</v>
      </c>
      <c r="D6191" s="3">
        <v>2233.7027195432902</v>
      </c>
      <c r="E6191">
        <v>52</v>
      </c>
      <c r="F6191" s="5" t="str">
        <f t="shared" si="388"/>
        <v>Mature Adult</v>
      </c>
      <c r="G6191" t="s">
        <v>9020</v>
      </c>
      <c r="H6191">
        <v>8</v>
      </c>
      <c r="I6191" t="str">
        <f t="shared" si="385"/>
        <v>Frequent Buyer</v>
      </c>
      <c r="J6191">
        <v>2</v>
      </c>
      <c r="K6191" t="str">
        <f t="shared" si="386"/>
        <v>Unsatisfied</v>
      </c>
      <c r="L6191">
        <v>1</v>
      </c>
      <c r="M6191" t="str">
        <f t="shared" si="387"/>
        <v>Intent to Purchase</v>
      </c>
    </row>
    <row r="6192" spans="1:13">
      <c r="A6192">
        <v>12064</v>
      </c>
      <c r="B6192" t="s">
        <v>24</v>
      </c>
      <c r="C6192" t="s">
        <v>18</v>
      </c>
      <c r="D6192" s="3">
        <v>1080.54554370247</v>
      </c>
      <c r="E6192">
        <v>53</v>
      </c>
      <c r="F6192" s="5" t="str">
        <f t="shared" si="388"/>
        <v>Mature Adult</v>
      </c>
      <c r="G6192" t="s">
        <v>9020</v>
      </c>
      <c r="H6192">
        <v>17</v>
      </c>
      <c r="I6192" t="str">
        <f t="shared" si="385"/>
        <v>Very Frequent Buyer</v>
      </c>
      <c r="J6192">
        <v>2</v>
      </c>
      <c r="K6192" t="str">
        <f t="shared" si="386"/>
        <v>Unsatisfied</v>
      </c>
      <c r="L6192">
        <v>1</v>
      </c>
      <c r="M6192" t="str">
        <f t="shared" si="387"/>
        <v>Intent to Purchase</v>
      </c>
    </row>
    <row r="6193" spans="1:13">
      <c r="A6193">
        <v>12065</v>
      </c>
      <c r="B6193" t="s">
        <v>15</v>
      </c>
      <c r="C6193" t="s">
        <v>22</v>
      </c>
      <c r="D6193" s="3">
        <v>1522.0119585854</v>
      </c>
      <c r="E6193">
        <v>30</v>
      </c>
      <c r="F6193" s="5" t="str">
        <f t="shared" si="388"/>
        <v>Adult</v>
      </c>
      <c r="G6193" t="s">
        <v>9019</v>
      </c>
      <c r="H6193">
        <v>11</v>
      </c>
      <c r="I6193" t="str">
        <f t="shared" si="385"/>
        <v>Frequent Buyer</v>
      </c>
      <c r="J6193">
        <v>1</v>
      </c>
      <c r="K6193" t="str">
        <f t="shared" si="386"/>
        <v>Unsatisfied</v>
      </c>
      <c r="L6193">
        <v>0</v>
      </c>
      <c r="M6193" t="str">
        <f t="shared" si="387"/>
        <v>No Intent</v>
      </c>
    </row>
    <row r="6194" spans="1:13">
      <c r="A6194">
        <v>12066</v>
      </c>
      <c r="B6194" t="s">
        <v>24</v>
      </c>
      <c r="C6194" t="s">
        <v>10</v>
      </c>
      <c r="D6194" s="3">
        <v>2331.7096786044399</v>
      </c>
      <c r="E6194">
        <v>19</v>
      </c>
      <c r="F6194" s="5" t="str">
        <f t="shared" si="388"/>
        <v>Adolescent</v>
      </c>
      <c r="G6194" t="s">
        <v>9020</v>
      </c>
      <c r="H6194">
        <v>19</v>
      </c>
      <c r="I6194" t="str">
        <f t="shared" si="385"/>
        <v>Very Frequent Buyer</v>
      </c>
      <c r="J6194">
        <v>2</v>
      </c>
      <c r="K6194" t="str">
        <f t="shared" si="386"/>
        <v>Unsatisfied</v>
      </c>
      <c r="L6194">
        <v>0</v>
      </c>
      <c r="M6194" t="str">
        <f t="shared" si="387"/>
        <v>No Intent</v>
      </c>
    </row>
    <row r="6195" spans="1:13">
      <c r="A6195">
        <v>12067</v>
      </c>
      <c r="B6195" t="s">
        <v>15</v>
      </c>
      <c r="C6195" t="s">
        <v>10</v>
      </c>
      <c r="D6195" s="3">
        <v>803.42307535027203</v>
      </c>
      <c r="E6195">
        <v>43</v>
      </c>
      <c r="F6195" s="5" t="str">
        <f t="shared" si="388"/>
        <v>Middle aged</v>
      </c>
      <c r="G6195" t="s">
        <v>9019</v>
      </c>
      <c r="H6195">
        <v>9</v>
      </c>
      <c r="I6195" t="str">
        <f t="shared" si="385"/>
        <v>Frequent Buyer</v>
      </c>
      <c r="J6195">
        <v>2</v>
      </c>
      <c r="K6195" t="str">
        <f t="shared" si="386"/>
        <v>Unsatisfied</v>
      </c>
      <c r="L6195">
        <v>0</v>
      </c>
      <c r="M6195" t="str">
        <f t="shared" si="387"/>
        <v>No Intent</v>
      </c>
    </row>
    <row r="6196" spans="1:13">
      <c r="A6196">
        <v>12068</v>
      </c>
      <c r="B6196" t="s">
        <v>12</v>
      </c>
      <c r="C6196" t="s">
        <v>22</v>
      </c>
      <c r="D6196" s="3">
        <v>1402.7720466512501</v>
      </c>
      <c r="E6196">
        <v>21</v>
      </c>
      <c r="F6196" s="5" t="str">
        <f t="shared" si="388"/>
        <v>Young Adult</v>
      </c>
      <c r="G6196" t="s">
        <v>9019</v>
      </c>
      <c r="H6196">
        <v>18</v>
      </c>
      <c r="I6196" t="str">
        <f t="shared" si="385"/>
        <v>Very Frequent Buyer</v>
      </c>
      <c r="J6196">
        <v>3</v>
      </c>
      <c r="K6196" t="str">
        <f t="shared" si="386"/>
        <v>Neutral</v>
      </c>
      <c r="L6196">
        <v>0</v>
      </c>
      <c r="M6196" t="str">
        <f t="shared" si="387"/>
        <v>No Intent</v>
      </c>
    </row>
    <row r="6197" spans="1:13">
      <c r="A6197">
        <v>12069</v>
      </c>
      <c r="B6197" t="s">
        <v>15</v>
      </c>
      <c r="C6197" t="s">
        <v>13</v>
      </c>
      <c r="D6197" s="3">
        <v>1501.5406909823</v>
      </c>
      <c r="E6197">
        <v>33</v>
      </c>
      <c r="F6197" s="5" t="str">
        <f t="shared" si="388"/>
        <v>Adult</v>
      </c>
      <c r="G6197" t="s">
        <v>9019</v>
      </c>
      <c r="H6197">
        <v>4</v>
      </c>
      <c r="I6197" t="str">
        <f t="shared" si="385"/>
        <v>Regular Buyer</v>
      </c>
      <c r="J6197">
        <v>3</v>
      </c>
      <c r="K6197" t="str">
        <f t="shared" si="386"/>
        <v>Neutral</v>
      </c>
      <c r="L6197">
        <v>0</v>
      </c>
      <c r="M6197" t="str">
        <f t="shared" si="387"/>
        <v>No Intent</v>
      </c>
    </row>
    <row r="6198" spans="1:13">
      <c r="A6198">
        <v>12070</v>
      </c>
      <c r="B6198" t="s">
        <v>31</v>
      </c>
      <c r="C6198" t="s">
        <v>22</v>
      </c>
      <c r="D6198" s="3">
        <v>108.94343634830101</v>
      </c>
      <c r="E6198">
        <v>61</v>
      </c>
      <c r="F6198" s="5" t="str">
        <f t="shared" si="388"/>
        <v>Senior</v>
      </c>
      <c r="G6198" t="s">
        <v>9020</v>
      </c>
      <c r="H6198">
        <v>11</v>
      </c>
      <c r="I6198" t="str">
        <f t="shared" si="385"/>
        <v>Frequent Buyer</v>
      </c>
      <c r="J6198">
        <v>1</v>
      </c>
      <c r="K6198" t="str">
        <f t="shared" si="386"/>
        <v>Unsatisfied</v>
      </c>
      <c r="L6198">
        <v>1</v>
      </c>
      <c r="M6198" t="str">
        <f t="shared" si="387"/>
        <v>Intent to Purchase</v>
      </c>
    </row>
    <row r="6199" spans="1:13">
      <c r="A6199">
        <v>12071</v>
      </c>
      <c r="B6199" t="s">
        <v>31</v>
      </c>
      <c r="C6199" t="s">
        <v>22</v>
      </c>
      <c r="D6199" s="3">
        <v>2832.0787713315799</v>
      </c>
      <c r="E6199">
        <v>30</v>
      </c>
      <c r="F6199" s="5" t="str">
        <f t="shared" si="388"/>
        <v>Adult</v>
      </c>
      <c r="G6199" t="s">
        <v>9020</v>
      </c>
      <c r="H6199">
        <v>18</v>
      </c>
      <c r="I6199" t="str">
        <f t="shared" si="385"/>
        <v>Very Frequent Buyer</v>
      </c>
      <c r="J6199">
        <v>5</v>
      </c>
      <c r="K6199" t="str">
        <f t="shared" si="386"/>
        <v>Satisfied</v>
      </c>
      <c r="L6199">
        <v>1</v>
      </c>
      <c r="M6199" t="str">
        <f t="shared" si="387"/>
        <v>Intent to Purchase</v>
      </c>
    </row>
    <row r="6200" spans="1:13">
      <c r="A6200">
        <v>12072</v>
      </c>
      <c r="B6200" t="s">
        <v>15</v>
      </c>
      <c r="C6200" t="s">
        <v>22</v>
      </c>
      <c r="D6200" s="3">
        <v>1579.7465948619699</v>
      </c>
      <c r="E6200">
        <v>67</v>
      </c>
      <c r="F6200" s="5" t="str">
        <f t="shared" si="388"/>
        <v>Senior</v>
      </c>
      <c r="G6200" t="s">
        <v>9019</v>
      </c>
      <c r="H6200">
        <v>11</v>
      </c>
      <c r="I6200" t="str">
        <f t="shared" si="385"/>
        <v>Frequent Buyer</v>
      </c>
      <c r="J6200">
        <v>4</v>
      </c>
      <c r="K6200" t="str">
        <f t="shared" si="386"/>
        <v>Satisfied</v>
      </c>
      <c r="L6200">
        <v>1</v>
      </c>
      <c r="M6200" t="str">
        <f t="shared" si="387"/>
        <v>Intent to Purchase</v>
      </c>
    </row>
    <row r="6201" spans="1:13">
      <c r="A6201">
        <v>12073</v>
      </c>
      <c r="B6201" t="s">
        <v>24</v>
      </c>
      <c r="C6201" t="s">
        <v>18</v>
      </c>
      <c r="D6201" s="3">
        <v>2947.5467869220101</v>
      </c>
      <c r="E6201">
        <v>55</v>
      </c>
      <c r="F6201" s="5" t="str">
        <f t="shared" si="388"/>
        <v>Mature Adult</v>
      </c>
      <c r="G6201" t="s">
        <v>9020</v>
      </c>
      <c r="H6201">
        <v>6</v>
      </c>
      <c r="I6201" t="str">
        <f t="shared" si="385"/>
        <v>Regular Buyer</v>
      </c>
      <c r="J6201">
        <v>3</v>
      </c>
      <c r="K6201" t="str">
        <f t="shared" si="386"/>
        <v>Neutral</v>
      </c>
      <c r="L6201">
        <v>1</v>
      </c>
      <c r="M6201" t="str">
        <f t="shared" si="387"/>
        <v>Intent to Purchase</v>
      </c>
    </row>
    <row r="6202" spans="1:13">
      <c r="A6202">
        <v>12074</v>
      </c>
      <c r="B6202" t="s">
        <v>15</v>
      </c>
      <c r="C6202" t="s">
        <v>13</v>
      </c>
      <c r="D6202" s="3">
        <v>1924.14911576533</v>
      </c>
      <c r="E6202">
        <v>66</v>
      </c>
      <c r="F6202" s="5" t="str">
        <f t="shared" si="388"/>
        <v>Senior</v>
      </c>
      <c r="G6202" t="s">
        <v>9019</v>
      </c>
      <c r="H6202">
        <v>13</v>
      </c>
      <c r="I6202" t="str">
        <f t="shared" si="385"/>
        <v>Very Frequent Buyer</v>
      </c>
      <c r="J6202">
        <v>3</v>
      </c>
      <c r="K6202" t="str">
        <f t="shared" si="386"/>
        <v>Neutral</v>
      </c>
      <c r="L6202">
        <v>0</v>
      </c>
      <c r="M6202" t="str">
        <f t="shared" si="387"/>
        <v>No Intent</v>
      </c>
    </row>
    <row r="6203" spans="1:13">
      <c r="A6203">
        <v>12075</v>
      </c>
      <c r="B6203" t="s">
        <v>15</v>
      </c>
      <c r="C6203" t="s">
        <v>13</v>
      </c>
      <c r="D6203" s="3">
        <v>2809.9707095141898</v>
      </c>
      <c r="E6203">
        <v>53</v>
      </c>
      <c r="F6203" s="5" t="str">
        <f t="shared" si="388"/>
        <v>Mature Adult</v>
      </c>
      <c r="G6203" t="s">
        <v>9019</v>
      </c>
      <c r="H6203">
        <v>3</v>
      </c>
      <c r="I6203" t="str">
        <f t="shared" si="385"/>
        <v>Occasional Buyer</v>
      </c>
      <c r="J6203">
        <v>4</v>
      </c>
      <c r="K6203" t="str">
        <f t="shared" si="386"/>
        <v>Satisfied</v>
      </c>
      <c r="L6203">
        <v>1</v>
      </c>
      <c r="M6203" t="str">
        <f t="shared" si="387"/>
        <v>Intent to Purchase</v>
      </c>
    </row>
    <row r="6204" spans="1:13">
      <c r="A6204">
        <v>12076</v>
      </c>
      <c r="B6204" t="s">
        <v>9</v>
      </c>
      <c r="C6204" t="s">
        <v>13</v>
      </c>
      <c r="D6204" s="3">
        <v>1381.46716839127</v>
      </c>
      <c r="E6204">
        <v>50</v>
      </c>
      <c r="F6204" s="5" t="str">
        <f t="shared" si="388"/>
        <v>Mature Adult</v>
      </c>
      <c r="G6204" t="s">
        <v>9019</v>
      </c>
      <c r="H6204">
        <v>7</v>
      </c>
      <c r="I6204" t="str">
        <f t="shared" si="385"/>
        <v>Frequent Buyer</v>
      </c>
      <c r="J6204">
        <v>2</v>
      </c>
      <c r="K6204" t="str">
        <f t="shared" si="386"/>
        <v>Unsatisfied</v>
      </c>
      <c r="L6204">
        <v>0</v>
      </c>
      <c r="M6204" t="str">
        <f t="shared" si="387"/>
        <v>No Intent</v>
      </c>
    </row>
    <row r="6205" spans="1:13">
      <c r="A6205">
        <v>12077</v>
      </c>
      <c r="B6205" t="s">
        <v>12</v>
      </c>
      <c r="C6205" t="s">
        <v>22</v>
      </c>
      <c r="D6205" s="3">
        <v>2893.8481149331801</v>
      </c>
      <c r="E6205">
        <v>22</v>
      </c>
      <c r="F6205" s="5" t="str">
        <f t="shared" si="388"/>
        <v>Young Adult</v>
      </c>
      <c r="G6205" t="s">
        <v>9020</v>
      </c>
      <c r="H6205">
        <v>18</v>
      </c>
      <c r="I6205" t="str">
        <f t="shared" si="385"/>
        <v>Very Frequent Buyer</v>
      </c>
      <c r="J6205">
        <v>4</v>
      </c>
      <c r="K6205" t="str">
        <f t="shared" si="386"/>
        <v>Satisfied</v>
      </c>
      <c r="L6205">
        <v>1</v>
      </c>
      <c r="M6205" t="str">
        <f t="shared" si="387"/>
        <v>Intent to Purchase</v>
      </c>
    </row>
    <row r="6206" spans="1:13">
      <c r="A6206">
        <v>12078</v>
      </c>
      <c r="B6206" t="s">
        <v>24</v>
      </c>
      <c r="C6206" t="s">
        <v>10</v>
      </c>
      <c r="D6206" s="3">
        <v>1188.2587360221801</v>
      </c>
      <c r="E6206">
        <v>48</v>
      </c>
      <c r="F6206" s="5" t="str">
        <f t="shared" si="388"/>
        <v>Middle aged</v>
      </c>
      <c r="G6206" t="s">
        <v>9020</v>
      </c>
      <c r="H6206">
        <v>16</v>
      </c>
      <c r="I6206" t="str">
        <f t="shared" si="385"/>
        <v>Very Frequent Buyer</v>
      </c>
      <c r="J6206">
        <v>2</v>
      </c>
      <c r="K6206" t="str">
        <f t="shared" si="386"/>
        <v>Unsatisfied</v>
      </c>
      <c r="L6206">
        <v>1</v>
      </c>
      <c r="M6206" t="str">
        <f t="shared" si="387"/>
        <v>Intent to Purchase</v>
      </c>
    </row>
    <row r="6207" spans="1:13">
      <c r="A6207">
        <v>12079</v>
      </c>
      <c r="B6207" t="s">
        <v>12</v>
      </c>
      <c r="C6207" t="s">
        <v>10</v>
      </c>
      <c r="D6207" s="3">
        <v>2701.33663725001</v>
      </c>
      <c r="E6207">
        <v>67</v>
      </c>
      <c r="F6207" s="5" t="str">
        <f t="shared" si="388"/>
        <v>Senior</v>
      </c>
      <c r="G6207" t="s">
        <v>9019</v>
      </c>
      <c r="H6207">
        <v>8</v>
      </c>
      <c r="I6207" t="str">
        <f t="shared" si="385"/>
        <v>Frequent Buyer</v>
      </c>
      <c r="J6207">
        <v>3</v>
      </c>
      <c r="K6207" t="str">
        <f t="shared" si="386"/>
        <v>Neutral</v>
      </c>
      <c r="L6207">
        <v>0</v>
      </c>
      <c r="M6207" t="str">
        <f t="shared" si="387"/>
        <v>No Intent</v>
      </c>
    </row>
    <row r="6208" spans="1:13">
      <c r="A6208">
        <v>12080</v>
      </c>
      <c r="B6208" t="s">
        <v>24</v>
      </c>
      <c r="C6208" t="s">
        <v>10</v>
      </c>
      <c r="D6208" s="3">
        <v>2774.6056857929598</v>
      </c>
      <c r="E6208">
        <v>37</v>
      </c>
      <c r="F6208" s="5" t="str">
        <f t="shared" si="388"/>
        <v>Adult</v>
      </c>
      <c r="G6208" t="s">
        <v>9019</v>
      </c>
      <c r="H6208">
        <v>6</v>
      </c>
      <c r="I6208" t="str">
        <f t="shared" si="385"/>
        <v>Regular Buyer</v>
      </c>
      <c r="J6208">
        <v>4</v>
      </c>
      <c r="K6208" t="str">
        <f t="shared" si="386"/>
        <v>Satisfied</v>
      </c>
      <c r="L6208">
        <v>1</v>
      </c>
      <c r="M6208" t="str">
        <f t="shared" si="387"/>
        <v>Intent to Purchase</v>
      </c>
    </row>
    <row r="6209" spans="1:13">
      <c r="A6209">
        <v>12081</v>
      </c>
      <c r="B6209" t="s">
        <v>9</v>
      </c>
      <c r="C6209" t="s">
        <v>10</v>
      </c>
      <c r="D6209" s="3">
        <v>2331.2669026984699</v>
      </c>
      <c r="E6209">
        <v>36</v>
      </c>
      <c r="F6209" s="5" t="str">
        <f t="shared" si="388"/>
        <v>Adult</v>
      </c>
      <c r="G6209" t="s">
        <v>9019</v>
      </c>
      <c r="H6209">
        <v>7</v>
      </c>
      <c r="I6209" t="str">
        <f t="shared" si="385"/>
        <v>Frequent Buyer</v>
      </c>
      <c r="J6209">
        <v>3</v>
      </c>
      <c r="K6209" t="str">
        <f t="shared" si="386"/>
        <v>Neutral</v>
      </c>
      <c r="L6209">
        <v>0</v>
      </c>
      <c r="M6209" t="str">
        <f t="shared" si="387"/>
        <v>No Intent</v>
      </c>
    </row>
    <row r="6210" spans="1:13">
      <c r="A6210">
        <v>12082</v>
      </c>
      <c r="B6210" t="s">
        <v>12</v>
      </c>
      <c r="C6210" t="s">
        <v>13</v>
      </c>
      <c r="D6210" s="3">
        <v>1064.2458004192699</v>
      </c>
      <c r="E6210">
        <v>56</v>
      </c>
      <c r="F6210" s="5" t="str">
        <f t="shared" si="388"/>
        <v>Mature Adult</v>
      </c>
      <c r="G6210" t="s">
        <v>9020</v>
      </c>
      <c r="H6210">
        <v>17</v>
      </c>
      <c r="I6210" t="str">
        <f t="shared" ref="I6210:I6273" si="389">IF(H6210=0, "No Purchases",
IF(H6210&lt;=1, "Rare Buyer",
IF(H6210&lt;=3, "Occasional Buyer",
IF(H6210&lt;=6, "Regular Buyer",
IF(H6210&lt;=12, "Frequent Buyer", "Very Frequent Buyer")))))</f>
        <v>Very Frequent Buyer</v>
      </c>
      <c r="J6210">
        <v>3</v>
      </c>
      <c r="K6210" t="str">
        <f t="shared" ref="K6210:K6273" si="390">IF(J6210&lt;=2, "Unsatisfied",
IF(J6210=3, "Neutral",
IF(J6210&gt;=4, "Satisfied", "N/A")))</f>
        <v>Neutral</v>
      </c>
      <c r="L6210">
        <v>1</v>
      </c>
      <c r="M6210" t="str">
        <f t="shared" ref="M6210:M6273" si="391">IF(L6210=0, "No Intent", IF(L6210=1,"Intent to Purchase", "N/A"))</f>
        <v>Intent to Purchase</v>
      </c>
    </row>
    <row r="6211" spans="1:13">
      <c r="A6211">
        <v>12083</v>
      </c>
      <c r="B6211" t="s">
        <v>12</v>
      </c>
      <c r="C6211" t="s">
        <v>28</v>
      </c>
      <c r="D6211" s="3">
        <v>743.57223851085098</v>
      </c>
      <c r="E6211">
        <v>65</v>
      </c>
      <c r="F6211" s="5" t="str">
        <f t="shared" si="388"/>
        <v>Senior</v>
      </c>
      <c r="G6211" t="s">
        <v>9020</v>
      </c>
      <c r="H6211">
        <v>18</v>
      </c>
      <c r="I6211" t="str">
        <f t="shared" si="389"/>
        <v>Very Frequent Buyer</v>
      </c>
      <c r="J6211">
        <v>4</v>
      </c>
      <c r="K6211" t="str">
        <f t="shared" si="390"/>
        <v>Satisfied</v>
      </c>
      <c r="L6211">
        <v>1</v>
      </c>
      <c r="M6211" t="str">
        <f t="shared" si="391"/>
        <v>Intent to Purchase</v>
      </c>
    </row>
    <row r="6212" spans="1:13">
      <c r="A6212">
        <v>12084</v>
      </c>
      <c r="B6212" t="s">
        <v>12</v>
      </c>
      <c r="C6212" t="s">
        <v>18</v>
      </c>
      <c r="D6212" s="3">
        <v>1739.50653404118</v>
      </c>
      <c r="E6212">
        <v>51</v>
      </c>
      <c r="F6212" s="5" t="str">
        <f t="shared" si="388"/>
        <v>Mature Adult</v>
      </c>
      <c r="G6212" t="s">
        <v>9020</v>
      </c>
      <c r="H6212">
        <v>16</v>
      </c>
      <c r="I6212" t="str">
        <f t="shared" si="389"/>
        <v>Very Frequent Buyer</v>
      </c>
      <c r="J6212">
        <v>4</v>
      </c>
      <c r="K6212" t="str">
        <f t="shared" si="390"/>
        <v>Satisfied</v>
      </c>
      <c r="L6212">
        <v>1</v>
      </c>
      <c r="M6212" t="str">
        <f t="shared" si="391"/>
        <v>Intent to Purchase</v>
      </c>
    </row>
    <row r="6213" spans="1:13">
      <c r="A6213">
        <v>12085</v>
      </c>
      <c r="B6213" t="s">
        <v>15</v>
      </c>
      <c r="C6213" t="s">
        <v>18</v>
      </c>
      <c r="D6213" s="3">
        <v>2553.9556611814</v>
      </c>
      <c r="E6213">
        <v>30</v>
      </c>
      <c r="F6213" s="5" t="str">
        <f t="shared" si="388"/>
        <v>Adult</v>
      </c>
      <c r="G6213" t="s">
        <v>9019</v>
      </c>
      <c r="H6213">
        <v>6</v>
      </c>
      <c r="I6213" t="str">
        <f t="shared" si="389"/>
        <v>Regular Buyer</v>
      </c>
      <c r="J6213">
        <v>5</v>
      </c>
      <c r="K6213" t="str">
        <f t="shared" si="390"/>
        <v>Satisfied</v>
      </c>
      <c r="L6213">
        <v>0</v>
      </c>
      <c r="M6213" t="str">
        <f t="shared" si="391"/>
        <v>No Intent</v>
      </c>
    </row>
    <row r="6214" spans="1:13">
      <c r="A6214">
        <v>12086</v>
      </c>
      <c r="B6214" t="s">
        <v>9</v>
      </c>
      <c r="C6214" t="s">
        <v>22</v>
      </c>
      <c r="D6214" s="3">
        <v>1063.9276716752599</v>
      </c>
      <c r="E6214">
        <v>43</v>
      </c>
      <c r="F6214" s="5" t="str">
        <f t="shared" si="388"/>
        <v>Middle aged</v>
      </c>
      <c r="G6214" t="s">
        <v>9019</v>
      </c>
      <c r="H6214">
        <v>11</v>
      </c>
      <c r="I6214" t="str">
        <f t="shared" si="389"/>
        <v>Frequent Buyer</v>
      </c>
      <c r="J6214">
        <v>3</v>
      </c>
      <c r="K6214" t="str">
        <f t="shared" si="390"/>
        <v>Neutral</v>
      </c>
      <c r="L6214">
        <v>0</v>
      </c>
      <c r="M6214" t="str">
        <f t="shared" si="391"/>
        <v>No Intent</v>
      </c>
    </row>
    <row r="6215" spans="1:13">
      <c r="A6215">
        <v>12087</v>
      </c>
      <c r="B6215" t="s">
        <v>9</v>
      </c>
      <c r="C6215" t="s">
        <v>18</v>
      </c>
      <c r="D6215" s="3">
        <v>108.897675064073</v>
      </c>
      <c r="E6215">
        <v>20</v>
      </c>
      <c r="F6215" s="5" t="str">
        <f t="shared" si="388"/>
        <v>Young Adult</v>
      </c>
      <c r="G6215" t="s">
        <v>9020</v>
      </c>
      <c r="H6215">
        <v>17</v>
      </c>
      <c r="I6215" t="str">
        <f t="shared" si="389"/>
        <v>Very Frequent Buyer</v>
      </c>
      <c r="J6215">
        <v>2</v>
      </c>
      <c r="K6215" t="str">
        <f t="shared" si="390"/>
        <v>Unsatisfied</v>
      </c>
      <c r="L6215">
        <v>0</v>
      </c>
      <c r="M6215" t="str">
        <f t="shared" si="391"/>
        <v>No Intent</v>
      </c>
    </row>
    <row r="6216" spans="1:13">
      <c r="A6216">
        <v>12088</v>
      </c>
      <c r="B6216" t="s">
        <v>24</v>
      </c>
      <c r="C6216" t="s">
        <v>10</v>
      </c>
      <c r="D6216" s="3">
        <v>1247.15650516914</v>
      </c>
      <c r="E6216">
        <v>29</v>
      </c>
      <c r="F6216" s="5" t="str">
        <f t="shared" si="388"/>
        <v>Young Adult</v>
      </c>
      <c r="G6216" t="s">
        <v>9019</v>
      </c>
      <c r="H6216">
        <v>2</v>
      </c>
      <c r="I6216" t="str">
        <f t="shared" si="389"/>
        <v>Occasional Buyer</v>
      </c>
      <c r="J6216">
        <v>2</v>
      </c>
      <c r="K6216" t="str">
        <f t="shared" si="390"/>
        <v>Unsatisfied</v>
      </c>
      <c r="L6216">
        <v>0</v>
      </c>
      <c r="M6216" t="str">
        <f t="shared" si="391"/>
        <v>No Intent</v>
      </c>
    </row>
    <row r="6217" spans="1:13">
      <c r="A6217">
        <v>12089</v>
      </c>
      <c r="B6217" t="s">
        <v>9</v>
      </c>
      <c r="C6217" t="s">
        <v>22</v>
      </c>
      <c r="D6217" s="3">
        <v>1500.77693469104</v>
      </c>
      <c r="E6217">
        <v>69</v>
      </c>
      <c r="F6217" s="5" t="str">
        <f t="shared" si="388"/>
        <v>Senior</v>
      </c>
      <c r="G6217" t="s">
        <v>9020</v>
      </c>
      <c r="H6217">
        <v>19</v>
      </c>
      <c r="I6217" t="str">
        <f t="shared" si="389"/>
        <v>Very Frequent Buyer</v>
      </c>
      <c r="J6217">
        <v>5</v>
      </c>
      <c r="K6217" t="str">
        <f t="shared" si="390"/>
        <v>Satisfied</v>
      </c>
      <c r="L6217">
        <v>1</v>
      </c>
      <c r="M6217" t="str">
        <f t="shared" si="391"/>
        <v>Intent to Purchase</v>
      </c>
    </row>
    <row r="6218" spans="1:13">
      <c r="A6218">
        <v>12090</v>
      </c>
      <c r="B6218" t="s">
        <v>15</v>
      </c>
      <c r="C6218" t="s">
        <v>28</v>
      </c>
      <c r="D6218" s="3">
        <v>1191.46220615013</v>
      </c>
      <c r="E6218">
        <v>61</v>
      </c>
      <c r="F6218" s="5" t="str">
        <f t="shared" si="388"/>
        <v>Senior</v>
      </c>
      <c r="G6218" t="s">
        <v>9020</v>
      </c>
      <c r="H6218">
        <v>11</v>
      </c>
      <c r="I6218" t="str">
        <f t="shared" si="389"/>
        <v>Frequent Buyer</v>
      </c>
      <c r="J6218">
        <v>4</v>
      </c>
      <c r="K6218" t="str">
        <f t="shared" si="390"/>
        <v>Satisfied</v>
      </c>
      <c r="L6218">
        <v>1</v>
      </c>
      <c r="M6218" t="str">
        <f t="shared" si="391"/>
        <v>Intent to Purchase</v>
      </c>
    </row>
    <row r="6219" spans="1:13">
      <c r="A6219">
        <v>12091</v>
      </c>
      <c r="B6219" t="s">
        <v>15</v>
      </c>
      <c r="C6219" t="s">
        <v>22</v>
      </c>
      <c r="D6219" s="3">
        <v>700.21919180603004</v>
      </c>
      <c r="E6219">
        <v>34</v>
      </c>
      <c r="F6219" s="5" t="str">
        <f t="shared" si="388"/>
        <v>Adult</v>
      </c>
      <c r="G6219" t="s">
        <v>9019</v>
      </c>
      <c r="H6219">
        <v>5</v>
      </c>
      <c r="I6219" t="str">
        <f t="shared" si="389"/>
        <v>Regular Buyer</v>
      </c>
      <c r="J6219">
        <v>5</v>
      </c>
      <c r="K6219" t="str">
        <f t="shared" si="390"/>
        <v>Satisfied</v>
      </c>
      <c r="L6219">
        <v>1</v>
      </c>
      <c r="M6219" t="str">
        <f t="shared" si="391"/>
        <v>Intent to Purchase</v>
      </c>
    </row>
    <row r="6220" spans="1:13">
      <c r="A6220">
        <v>12092</v>
      </c>
      <c r="B6220" t="s">
        <v>24</v>
      </c>
      <c r="C6220" t="s">
        <v>28</v>
      </c>
      <c r="D6220" s="3">
        <v>1659.0337475917399</v>
      </c>
      <c r="E6220">
        <v>33</v>
      </c>
      <c r="F6220" s="5" t="str">
        <f t="shared" si="388"/>
        <v>Adult</v>
      </c>
      <c r="G6220" t="s">
        <v>9020</v>
      </c>
      <c r="H6220">
        <v>1</v>
      </c>
      <c r="I6220" t="str">
        <f t="shared" si="389"/>
        <v>Rare Buyer</v>
      </c>
      <c r="J6220">
        <v>3</v>
      </c>
      <c r="K6220" t="str">
        <f t="shared" si="390"/>
        <v>Neutral</v>
      </c>
      <c r="L6220">
        <v>1</v>
      </c>
      <c r="M6220" t="str">
        <f t="shared" si="391"/>
        <v>Intent to Purchase</v>
      </c>
    </row>
    <row r="6221" spans="1:13">
      <c r="A6221">
        <v>12093</v>
      </c>
      <c r="B6221" t="s">
        <v>9</v>
      </c>
      <c r="C6221" t="s">
        <v>10</v>
      </c>
      <c r="D6221" s="3">
        <v>2179.9067595484898</v>
      </c>
      <c r="E6221">
        <v>66</v>
      </c>
      <c r="F6221" s="5" t="str">
        <f t="shared" si="388"/>
        <v>Senior</v>
      </c>
      <c r="G6221" t="s">
        <v>9020</v>
      </c>
      <c r="H6221">
        <v>8</v>
      </c>
      <c r="I6221" t="str">
        <f t="shared" si="389"/>
        <v>Frequent Buyer</v>
      </c>
      <c r="J6221">
        <v>5</v>
      </c>
      <c r="K6221" t="str">
        <f t="shared" si="390"/>
        <v>Satisfied</v>
      </c>
      <c r="L6221">
        <v>1</v>
      </c>
      <c r="M6221" t="str">
        <f t="shared" si="391"/>
        <v>Intent to Purchase</v>
      </c>
    </row>
    <row r="6222" spans="1:13">
      <c r="A6222">
        <v>12094</v>
      </c>
      <c r="B6222" t="s">
        <v>15</v>
      </c>
      <c r="C6222" t="s">
        <v>13</v>
      </c>
      <c r="D6222" s="3">
        <v>2475.12701456165</v>
      </c>
      <c r="E6222">
        <v>28</v>
      </c>
      <c r="F6222" s="5" t="str">
        <f t="shared" si="388"/>
        <v>Young Adult</v>
      </c>
      <c r="G6222" t="s">
        <v>9019</v>
      </c>
      <c r="H6222">
        <v>7</v>
      </c>
      <c r="I6222" t="str">
        <f t="shared" si="389"/>
        <v>Frequent Buyer</v>
      </c>
      <c r="J6222">
        <v>4</v>
      </c>
      <c r="K6222" t="str">
        <f t="shared" si="390"/>
        <v>Satisfied</v>
      </c>
      <c r="L6222">
        <v>0</v>
      </c>
      <c r="M6222" t="str">
        <f t="shared" si="391"/>
        <v>No Intent</v>
      </c>
    </row>
    <row r="6223" spans="1:13">
      <c r="A6223">
        <v>12095</v>
      </c>
      <c r="B6223" t="s">
        <v>24</v>
      </c>
      <c r="C6223" t="s">
        <v>18</v>
      </c>
      <c r="D6223" s="3">
        <v>1589.2288538443299</v>
      </c>
      <c r="E6223">
        <v>37</v>
      </c>
      <c r="F6223" s="5" t="str">
        <f t="shared" si="388"/>
        <v>Adult</v>
      </c>
      <c r="G6223" t="s">
        <v>9020</v>
      </c>
      <c r="H6223">
        <v>5</v>
      </c>
      <c r="I6223" t="str">
        <f t="shared" si="389"/>
        <v>Regular Buyer</v>
      </c>
      <c r="J6223">
        <v>2</v>
      </c>
      <c r="K6223" t="str">
        <f t="shared" si="390"/>
        <v>Unsatisfied</v>
      </c>
      <c r="L6223">
        <v>1</v>
      </c>
      <c r="M6223" t="str">
        <f t="shared" si="391"/>
        <v>Intent to Purchase</v>
      </c>
    </row>
    <row r="6224" spans="1:13">
      <c r="A6224">
        <v>12096</v>
      </c>
      <c r="B6224" t="s">
        <v>31</v>
      </c>
      <c r="C6224" t="s">
        <v>13</v>
      </c>
      <c r="D6224" s="3">
        <v>1914.66884610847</v>
      </c>
      <c r="E6224">
        <v>35</v>
      </c>
      <c r="F6224" s="5" t="str">
        <f t="shared" si="388"/>
        <v>Adult</v>
      </c>
      <c r="G6224" t="s">
        <v>9020</v>
      </c>
      <c r="H6224">
        <v>12</v>
      </c>
      <c r="I6224" t="str">
        <f t="shared" si="389"/>
        <v>Frequent Buyer</v>
      </c>
      <c r="J6224">
        <v>5</v>
      </c>
      <c r="K6224" t="str">
        <f t="shared" si="390"/>
        <v>Satisfied</v>
      </c>
      <c r="L6224">
        <v>1</v>
      </c>
      <c r="M6224" t="str">
        <f t="shared" si="391"/>
        <v>Intent to Purchase</v>
      </c>
    </row>
    <row r="6225" spans="1:13">
      <c r="A6225">
        <v>12097</v>
      </c>
      <c r="B6225" t="s">
        <v>12</v>
      </c>
      <c r="C6225" t="s">
        <v>28</v>
      </c>
      <c r="D6225" s="3">
        <v>602.37212885879001</v>
      </c>
      <c r="E6225">
        <v>44</v>
      </c>
      <c r="F6225" s="5" t="str">
        <f t="shared" si="388"/>
        <v>Middle aged</v>
      </c>
      <c r="G6225" t="s">
        <v>9020</v>
      </c>
      <c r="H6225">
        <v>5</v>
      </c>
      <c r="I6225" t="str">
        <f t="shared" si="389"/>
        <v>Regular Buyer</v>
      </c>
      <c r="J6225">
        <v>5</v>
      </c>
      <c r="K6225" t="str">
        <f t="shared" si="390"/>
        <v>Satisfied</v>
      </c>
      <c r="L6225">
        <v>1</v>
      </c>
      <c r="M6225" t="str">
        <f t="shared" si="391"/>
        <v>Intent to Purchase</v>
      </c>
    </row>
    <row r="6226" spans="1:13">
      <c r="A6226">
        <v>12098</v>
      </c>
      <c r="B6226" t="s">
        <v>12</v>
      </c>
      <c r="C6226" t="s">
        <v>13</v>
      </c>
      <c r="D6226" s="3">
        <v>1723.6978241643401</v>
      </c>
      <c r="E6226">
        <v>33</v>
      </c>
      <c r="F6226" s="5" t="str">
        <f t="shared" si="388"/>
        <v>Adult</v>
      </c>
      <c r="G6226" t="s">
        <v>9019</v>
      </c>
      <c r="H6226">
        <v>16</v>
      </c>
      <c r="I6226" t="str">
        <f t="shared" si="389"/>
        <v>Very Frequent Buyer</v>
      </c>
      <c r="J6226">
        <v>4</v>
      </c>
      <c r="K6226" t="str">
        <f t="shared" si="390"/>
        <v>Satisfied</v>
      </c>
      <c r="L6226">
        <v>1</v>
      </c>
      <c r="M6226" t="str">
        <f t="shared" si="391"/>
        <v>Intent to Purchase</v>
      </c>
    </row>
    <row r="6227" spans="1:13">
      <c r="A6227">
        <v>12099</v>
      </c>
      <c r="B6227" t="s">
        <v>12</v>
      </c>
      <c r="C6227" t="s">
        <v>13</v>
      </c>
      <c r="D6227" s="3">
        <v>987.49137943708297</v>
      </c>
      <c r="E6227">
        <v>21</v>
      </c>
      <c r="F6227" s="5" t="str">
        <f t="shared" si="388"/>
        <v>Young Adult</v>
      </c>
      <c r="G6227" t="s">
        <v>9019</v>
      </c>
      <c r="H6227">
        <v>4</v>
      </c>
      <c r="I6227" t="str">
        <f t="shared" si="389"/>
        <v>Regular Buyer</v>
      </c>
      <c r="J6227">
        <v>2</v>
      </c>
      <c r="K6227" t="str">
        <f t="shared" si="390"/>
        <v>Unsatisfied</v>
      </c>
      <c r="L6227">
        <v>0</v>
      </c>
      <c r="M6227" t="str">
        <f t="shared" si="391"/>
        <v>No Intent</v>
      </c>
    </row>
    <row r="6228" spans="1:13">
      <c r="A6228">
        <v>12100</v>
      </c>
      <c r="B6228" t="s">
        <v>31</v>
      </c>
      <c r="C6228" t="s">
        <v>18</v>
      </c>
      <c r="D6228" s="3">
        <v>429.37388583065399</v>
      </c>
      <c r="E6228">
        <v>57</v>
      </c>
      <c r="F6228" s="5" t="str">
        <f t="shared" si="388"/>
        <v>Mature Adult</v>
      </c>
      <c r="G6228" t="s">
        <v>9019</v>
      </c>
      <c r="H6228">
        <v>18</v>
      </c>
      <c r="I6228" t="str">
        <f t="shared" si="389"/>
        <v>Very Frequent Buyer</v>
      </c>
      <c r="J6228">
        <v>2</v>
      </c>
      <c r="K6228" t="str">
        <f t="shared" si="390"/>
        <v>Unsatisfied</v>
      </c>
      <c r="L6228">
        <v>0</v>
      </c>
      <c r="M6228" t="str">
        <f t="shared" si="391"/>
        <v>No Intent</v>
      </c>
    </row>
    <row r="6229" spans="1:13">
      <c r="A6229">
        <v>12101</v>
      </c>
      <c r="B6229" t="s">
        <v>15</v>
      </c>
      <c r="C6229" t="s">
        <v>22</v>
      </c>
      <c r="D6229" s="3">
        <v>1442.48481971969</v>
      </c>
      <c r="E6229">
        <v>44</v>
      </c>
      <c r="F6229" s="5" t="str">
        <f t="shared" si="388"/>
        <v>Middle aged</v>
      </c>
      <c r="G6229" t="s">
        <v>9020</v>
      </c>
      <c r="H6229">
        <v>14</v>
      </c>
      <c r="I6229" t="str">
        <f t="shared" si="389"/>
        <v>Very Frequent Buyer</v>
      </c>
      <c r="J6229">
        <v>3</v>
      </c>
      <c r="K6229" t="str">
        <f t="shared" si="390"/>
        <v>Neutral</v>
      </c>
      <c r="L6229">
        <v>1</v>
      </c>
      <c r="M6229" t="str">
        <f t="shared" si="391"/>
        <v>Intent to Purchase</v>
      </c>
    </row>
    <row r="6230" spans="1:13">
      <c r="A6230">
        <v>12102</v>
      </c>
      <c r="B6230" t="s">
        <v>31</v>
      </c>
      <c r="C6230" t="s">
        <v>28</v>
      </c>
      <c r="D6230" s="3">
        <v>1632.8889313995201</v>
      </c>
      <c r="E6230">
        <v>60</v>
      </c>
      <c r="F6230" s="5" t="str">
        <f t="shared" si="388"/>
        <v>Senior</v>
      </c>
      <c r="G6230" t="s">
        <v>9020</v>
      </c>
      <c r="H6230">
        <v>11</v>
      </c>
      <c r="I6230" t="str">
        <f t="shared" si="389"/>
        <v>Frequent Buyer</v>
      </c>
      <c r="J6230">
        <v>2</v>
      </c>
      <c r="K6230" t="str">
        <f t="shared" si="390"/>
        <v>Unsatisfied</v>
      </c>
      <c r="L6230">
        <v>1</v>
      </c>
      <c r="M6230" t="str">
        <f t="shared" si="391"/>
        <v>Intent to Purchase</v>
      </c>
    </row>
    <row r="6231" spans="1:13">
      <c r="A6231">
        <v>12103</v>
      </c>
      <c r="B6231" t="s">
        <v>31</v>
      </c>
      <c r="C6231" t="s">
        <v>22</v>
      </c>
      <c r="D6231" s="3">
        <v>444.70392536520399</v>
      </c>
      <c r="E6231">
        <v>52</v>
      </c>
      <c r="F6231" s="5" t="str">
        <f t="shared" si="388"/>
        <v>Mature Adult</v>
      </c>
      <c r="G6231" t="s">
        <v>9019</v>
      </c>
      <c r="H6231">
        <v>15</v>
      </c>
      <c r="I6231" t="str">
        <f t="shared" si="389"/>
        <v>Very Frequent Buyer</v>
      </c>
      <c r="J6231">
        <v>3</v>
      </c>
      <c r="K6231" t="str">
        <f t="shared" si="390"/>
        <v>Neutral</v>
      </c>
      <c r="L6231">
        <v>0</v>
      </c>
      <c r="M6231" t="str">
        <f t="shared" si="391"/>
        <v>No Intent</v>
      </c>
    </row>
    <row r="6232" spans="1:13">
      <c r="A6232">
        <v>12104</v>
      </c>
      <c r="B6232" t="s">
        <v>15</v>
      </c>
      <c r="C6232" t="s">
        <v>22</v>
      </c>
      <c r="D6232" s="3">
        <v>2138.5890154184199</v>
      </c>
      <c r="E6232">
        <v>22</v>
      </c>
      <c r="F6232" s="5" t="str">
        <f t="shared" si="388"/>
        <v>Young Adult</v>
      </c>
      <c r="G6232" t="s">
        <v>9020</v>
      </c>
      <c r="H6232">
        <v>16</v>
      </c>
      <c r="I6232" t="str">
        <f t="shared" si="389"/>
        <v>Very Frequent Buyer</v>
      </c>
      <c r="J6232">
        <v>3</v>
      </c>
      <c r="K6232" t="str">
        <f t="shared" si="390"/>
        <v>Neutral</v>
      </c>
      <c r="L6232">
        <v>0</v>
      </c>
      <c r="M6232" t="str">
        <f t="shared" si="391"/>
        <v>No Intent</v>
      </c>
    </row>
    <row r="6233" spans="1:13">
      <c r="A6233">
        <v>12105</v>
      </c>
      <c r="B6233" t="s">
        <v>12</v>
      </c>
      <c r="C6233" t="s">
        <v>22</v>
      </c>
      <c r="D6233" s="3">
        <v>1847.8944873825899</v>
      </c>
      <c r="E6233">
        <v>49</v>
      </c>
      <c r="F6233" s="5" t="str">
        <f t="shared" si="388"/>
        <v>Middle aged</v>
      </c>
      <c r="G6233" t="s">
        <v>9020</v>
      </c>
      <c r="H6233">
        <v>10</v>
      </c>
      <c r="I6233" t="str">
        <f t="shared" si="389"/>
        <v>Frequent Buyer</v>
      </c>
      <c r="J6233">
        <v>1</v>
      </c>
      <c r="K6233" t="str">
        <f t="shared" si="390"/>
        <v>Unsatisfied</v>
      </c>
      <c r="L6233">
        <v>1</v>
      </c>
      <c r="M6233" t="str">
        <f t="shared" si="391"/>
        <v>Intent to Purchase</v>
      </c>
    </row>
    <row r="6234" spans="1:13">
      <c r="A6234">
        <v>12106</v>
      </c>
      <c r="B6234" t="s">
        <v>9</v>
      </c>
      <c r="C6234" t="s">
        <v>22</v>
      </c>
      <c r="D6234" s="3">
        <v>2325.2562400690799</v>
      </c>
      <c r="E6234">
        <v>31</v>
      </c>
      <c r="F6234" s="5" t="str">
        <f t="shared" si="388"/>
        <v>Adult</v>
      </c>
      <c r="G6234" t="s">
        <v>9020</v>
      </c>
      <c r="H6234">
        <v>9</v>
      </c>
      <c r="I6234" t="str">
        <f t="shared" si="389"/>
        <v>Frequent Buyer</v>
      </c>
      <c r="J6234">
        <v>3</v>
      </c>
      <c r="K6234" t="str">
        <f t="shared" si="390"/>
        <v>Neutral</v>
      </c>
      <c r="L6234">
        <v>1</v>
      </c>
      <c r="M6234" t="str">
        <f t="shared" si="391"/>
        <v>Intent to Purchase</v>
      </c>
    </row>
    <row r="6235" spans="1:13">
      <c r="A6235">
        <v>12107</v>
      </c>
      <c r="B6235" t="s">
        <v>9</v>
      </c>
      <c r="C6235" t="s">
        <v>18</v>
      </c>
      <c r="D6235" s="3">
        <v>2023.8939008662401</v>
      </c>
      <c r="E6235">
        <v>66</v>
      </c>
      <c r="F6235" s="5" t="str">
        <f t="shared" si="388"/>
        <v>Senior</v>
      </c>
      <c r="G6235" t="s">
        <v>9019</v>
      </c>
      <c r="H6235">
        <v>11</v>
      </c>
      <c r="I6235" t="str">
        <f t="shared" si="389"/>
        <v>Frequent Buyer</v>
      </c>
      <c r="J6235">
        <v>4</v>
      </c>
      <c r="K6235" t="str">
        <f t="shared" si="390"/>
        <v>Satisfied</v>
      </c>
      <c r="L6235">
        <v>1</v>
      </c>
      <c r="M6235" t="str">
        <f t="shared" si="391"/>
        <v>Intent to Purchase</v>
      </c>
    </row>
    <row r="6236" spans="1:13">
      <c r="A6236">
        <v>12108</v>
      </c>
      <c r="B6236" t="s">
        <v>15</v>
      </c>
      <c r="C6236" t="s">
        <v>18</v>
      </c>
      <c r="D6236" s="3">
        <v>2394.98124296476</v>
      </c>
      <c r="E6236">
        <v>49</v>
      </c>
      <c r="F6236" s="5" t="str">
        <f t="shared" si="388"/>
        <v>Middle aged</v>
      </c>
      <c r="G6236" t="s">
        <v>9020</v>
      </c>
      <c r="H6236">
        <v>18</v>
      </c>
      <c r="I6236" t="str">
        <f t="shared" si="389"/>
        <v>Very Frequent Buyer</v>
      </c>
      <c r="J6236">
        <v>5</v>
      </c>
      <c r="K6236" t="str">
        <f t="shared" si="390"/>
        <v>Satisfied</v>
      </c>
      <c r="L6236">
        <v>1</v>
      </c>
      <c r="M6236" t="str">
        <f t="shared" si="391"/>
        <v>Intent to Purchase</v>
      </c>
    </row>
    <row r="6237" spans="1:13">
      <c r="A6237">
        <v>12109</v>
      </c>
      <c r="B6237" t="s">
        <v>31</v>
      </c>
      <c r="C6237" t="s">
        <v>22</v>
      </c>
      <c r="D6237" s="3">
        <v>794.84770764115899</v>
      </c>
      <c r="E6237">
        <v>39</v>
      </c>
      <c r="F6237" s="5" t="str">
        <f t="shared" si="388"/>
        <v>Adult</v>
      </c>
      <c r="G6237" t="s">
        <v>9019</v>
      </c>
      <c r="H6237">
        <v>11</v>
      </c>
      <c r="I6237" t="str">
        <f t="shared" si="389"/>
        <v>Frequent Buyer</v>
      </c>
      <c r="J6237">
        <v>1</v>
      </c>
      <c r="K6237" t="str">
        <f t="shared" si="390"/>
        <v>Unsatisfied</v>
      </c>
      <c r="L6237">
        <v>0</v>
      </c>
      <c r="M6237" t="str">
        <f t="shared" si="391"/>
        <v>No Intent</v>
      </c>
    </row>
    <row r="6238" spans="1:13">
      <c r="A6238">
        <v>12110</v>
      </c>
      <c r="B6238" t="s">
        <v>9</v>
      </c>
      <c r="C6238" t="s">
        <v>22</v>
      </c>
      <c r="D6238" s="3">
        <v>1404.8732057939401</v>
      </c>
      <c r="E6238">
        <v>37</v>
      </c>
      <c r="F6238" s="5" t="str">
        <f t="shared" si="388"/>
        <v>Adult</v>
      </c>
      <c r="G6238" t="s">
        <v>9020</v>
      </c>
      <c r="H6238">
        <v>12</v>
      </c>
      <c r="I6238" t="str">
        <f t="shared" si="389"/>
        <v>Frequent Buyer</v>
      </c>
      <c r="J6238">
        <v>4</v>
      </c>
      <c r="K6238" t="str">
        <f t="shared" si="390"/>
        <v>Satisfied</v>
      </c>
      <c r="L6238">
        <v>1</v>
      </c>
      <c r="M6238" t="str">
        <f t="shared" si="391"/>
        <v>Intent to Purchase</v>
      </c>
    </row>
    <row r="6239" spans="1:13">
      <c r="A6239">
        <v>12111</v>
      </c>
      <c r="B6239" t="s">
        <v>15</v>
      </c>
      <c r="C6239" t="s">
        <v>28</v>
      </c>
      <c r="D6239" s="3">
        <v>1276.8033533119201</v>
      </c>
      <c r="E6239">
        <v>29</v>
      </c>
      <c r="F6239" s="5" t="str">
        <f t="shared" si="388"/>
        <v>Young Adult</v>
      </c>
      <c r="G6239" t="s">
        <v>9020</v>
      </c>
      <c r="H6239">
        <v>10</v>
      </c>
      <c r="I6239" t="str">
        <f t="shared" si="389"/>
        <v>Frequent Buyer</v>
      </c>
      <c r="J6239">
        <v>2</v>
      </c>
      <c r="K6239" t="str">
        <f t="shared" si="390"/>
        <v>Unsatisfied</v>
      </c>
      <c r="L6239">
        <v>0</v>
      </c>
      <c r="M6239" t="str">
        <f t="shared" si="391"/>
        <v>No Intent</v>
      </c>
    </row>
    <row r="6240" spans="1:13">
      <c r="A6240">
        <v>12112</v>
      </c>
      <c r="B6240" t="s">
        <v>24</v>
      </c>
      <c r="C6240" t="s">
        <v>28</v>
      </c>
      <c r="D6240" s="3">
        <v>472.24961817271998</v>
      </c>
      <c r="E6240">
        <v>37</v>
      </c>
      <c r="F6240" s="5" t="str">
        <f t="shared" si="388"/>
        <v>Adult</v>
      </c>
      <c r="G6240" t="s">
        <v>9020</v>
      </c>
      <c r="H6240">
        <v>2</v>
      </c>
      <c r="I6240" t="str">
        <f t="shared" si="389"/>
        <v>Occasional Buyer</v>
      </c>
      <c r="J6240">
        <v>1</v>
      </c>
      <c r="K6240" t="str">
        <f t="shared" si="390"/>
        <v>Unsatisfied</v>
      </c>
      <c r="L6240">
        <v>1</v>
      </c>
      <c r="M6240" t="str">
        <f t="shared" si="391"/>
        <v>Intent to Purchase</v>
      </c>
    </row>
    <row r="6241" spans="1:13">
      <c r="A6241">
        <v>12113</v>
      </c>
      <c r="B6241" t="s">
        <v>15</v>
      </c>
      <c r="C6241" t="s">
        <v>22</v>
      </c>
      <c r="D6241" s="3">
        <v>2104.4974395890499</v>
      </c>
      <c r="E6241">
        <v>63</v>
      </c>
      <c r="F6241" s="5" t="str">
        <f t="shared" si="388"/>
        <v>Senior</v>
      </c>
      <c r="G6241" t="s">
        <v>9019</v>
      </c>
      <c r="H6241">
        <v>18</v>
      </c>
      <c r="I6241" t="str">
        <f t="shared" si="389"/>
        <v>Very Frequent Buyer</v>
      </c>
      <c r="J6241">
        <v>1</v>
      </c>
      <c r="K6241" t="str">
        <f t="shared" si="390"/>
        <v>Unsatisfied</v>
      </c>
      <c r="L6241">
        <v>0</v>
      </c>
      <c r="M6241" t="str">
        <f t="shared" si="391"/>
        <v>No Intent</v>
      </c>
    </row>
    <row r="6242" spans="1:13">
      <c r="A6242">
        <v>12114</v>
      </c>
      <c r="B6242" t="s">
        <v>24</v>
      </c>
      <c r="C6242" t="s">
        <v>13</v>
      </c>
      <c r="D6242" s="3">
        <v>2777.9024863436698</v>
      </c>
      <c r="E6242">
        <v>45</v>
      </c>
      <c r="F6242" s="5" t="str">
        <f t="shared" si="388"/>
        <v>Middle aged</v>
      </c>
      <c r="G6242" t="s">
        <v>9019</v>
      </c>
      <c r="H6242">
        <v>14</v>
      </c>
      <c r="I6242" t="str">
        <f t="shared" si="389"/>
        <v>Very Frequent Buyer</v>
      </c>
      <c r="J6242">
        <v>1</v>
      </c>
      <c r="K6242" t="str">
        <f t="shared" si="390"/>
        <v>Unsatisfied</v>
      </c>
      <c r="L6242">
        <v>0</v>
      </c>
      <c r="M6242" t="str">
        <f t="shared" si="391"/>
        <v>No Intent</v>
      </c>
    </row>
    <row r="6243" spans="1:13">
      <c r="A6243">
        <v>12115</v>
      </c>
      <c r="B6243" t="s">
        <v>9</v>
      </c>
      <c r="C6243" t="s">
        <v>28</v>
      </c>
      <c r="D6243" s="3">
        <v>1463.77708942965</v>
      </c>
      <c r="E6243">
        <v>34</v>
      </c>
      <c r="F6243" s="5" t="str">
        <f t="shared" si="388"/>
        <v>Adult</v>
      </c>
      <c r="G6243" t="s">
        <v>9020</v>
      </c>
      <c r="H6243">
        <v>4</v>
      </c>
      <c r="I6243" t="str">
        <f t="shared" si="389"/>
        <v>Regular Buyer</v>
      </c>
      <c r="J6243">
        <v>2</v>
      </c>
      <c r="K6243" t="str">
        <f t="shared" si="390"/>
        <v>Unsatisfied</v>
      </c>
      <c r="L6243">
        <v>1</v>
      </c>
      <c r="M6243" t="str">
        <f t="shared" si="391"/>
        <v>Intent to Purchase</v>
      </c>
    </row>
    <row r="6244" spans="1:13">
      <c r="A6244">
        <v>12116</v>
      </c>
      <c r="B6244" t="s">
        <v>24</v>
      </c>
      <c r="C6244" t="s">
        <v>22</v>
      </c>
      <c r="D6244" s="3">
        <v>705.51128948250005</v>
      </c>
      <c r="E6244">
        <v>42</v>
      </c>
      <c r="F6244" s="5" t="str">
        <f t="shared" si="388"/>
        <v>Middle aged</v>
      </c>
      <c r="G6244" t="s">
        <v>9020</v>
      </c>
      <c r="H6244">
        <v>16</v>
      </c>
      <c r="I6244" t="str">
        <f t="shared" si="389"/>
        <v>Very Frequent Buyer</v>
      </c>
      <c r="J6244">
        <v>1</v>
      </c>
      <c r="K6244" t="str">
        <f t="shared" si="390"/>
        <v>Unsatisfied</v>
      </c>
      <c r="L6244">
        <v>1</v>
      </c>
      <c r="M6244" t="str">
        <f t="shared" si="391"/>
        <v>Intent to Purchase</v>
      </c>
    </row>
    <row r="6245" spans="1:13">
      <c r="A6245">
        <v>12117</v>
      </c>
      <c r="B6245" t="s">
        <v>12</v>
      </c>
      <c r="C6245" t="s">
        <v>18</v>
      </c>
      <c r="D6245" s="3">
        <v>639.17729747867395</v>
      </c>
      <c r="E6245">
        <v>65</v>
      </c>
      <c r="F6245" s="5" t="str">
        <f t="shared" si="388"/>
        <v>Senior</v>
      </c>
      <c r="G6245" t="s">
        <v>9020</v>
      </c>
      <c r="H6245">
        <v>19</v>
      </c>
      <c r="I6245" t="str">
        <f t="shared" si="389"/>
        <v>Very Frequent Buyer</v>
      </c>
      <c r="J6245">
        <v>1</v>
      </c>
      <c r="K6245" t="str">
        <f t="shared" si="390"/>
        <v>Unsatisfied</v>
      </c>
      <c r="L6245">
        <v>1</v>
      </c>
      <c r="M6245" t="str">
        <f t="shared" si="391"/>
        <v>Intent to Purchase</v>
      </c>
    </row>
    <row r="6246" spans="1:13">
      <c r="A6246">
        <v>12118</v>
      </c>
      <c r="B6246" t="s">
        <v>24</v>
      </c>
      <c r="C6246" t="s">
        <v>10</v>
      </c>
      <c r="D6246" s="3">
        <v>2038.62865764188</v>
      </c>
      <c r="E6246">
        <v>54</v>
      </c>
      <c r="F6246" s="5" t="str">
        <f t="shared" si="388"/>
        <v>Mature Adult</v>
      </c>
      <c r="G6246" t="s">
        <v>9020</v>
      </c>
      <c r="H6246">
        <v>11</v>
      </c>
      <c r="I6246" t="str">
        <f t="shared" si="389"/>
        <v>Frequent Buyer</v>
      </c>
      <c r="J6246">
        <v>4</v>
      </c>
      <c r="K6246" t="str">
        <f t="shared" si="390"/>
        <v>Satisfied</v>
      </c>
      <c r="L6246">
        <v>1</v>
      </c>
      <c r="M6246" t="str">
        <f t="shared" si="391"/>
        <v>Intent to Purchase</v>
      </c>
    </row>
    <row r="6247" spans="1:13">
      <c r="A6247">
        <v>12119</v>
      </c>
      <c r="B6247" t="s">
        <v>12</v>
      </c>
      <c r="C6247" t="s">
        <v>13</v>
      </c>
      <c r="D6247" s="3">
        <v>1409.19306641548</v>
      </c>
      <c r="E6247">
        <v>43</v>
      </c>
      <c r="F6247" s="5" t="str">
        <f t="shared" si="388"/>
        <v>Middle aged</v>
      </c>
      <c r="G6247" t="s">
        <v>9020</v>
      </c>
      <c r="H6247">
        <v>15</v>
      </c>
      <c r="I6247" t="str">
        <f t="shared" si="389"/>
        <v>Very Frequent Buyer</v>
      </c>
      <c r="J6247">
        <v>3</v>
      </c>
      <c r="K6247" t="str">
        <f t="shared" si="390"/>
        <v>Neutral</v>
      </c>
      <c r="L6247">
        <v>1</v>
      </c>
      <c r="M6247" t="str">
        <f t="shared" si="391"/>
        <v>Intent to Purchase</v>
      </c>
    </row>
    <row r="6248" spans="1:13">
      <c r="A6248">
        <v>12120</v>
      </c>
      <c r="B6248" t="s">
        <v>31</v>
      </c>
      <c r="C6248" t="s">
        <v>22</v>
      </c>
      <c r="D6248" s="3">
        <v>1053.73624341238</v>
      </c>
      <c r="E6248">
        <v>22</v>
      </c>
      <c r="F6248" s="5" t="str">
        <f t="shared" si="388"/>
        <v>Young Adult</v>
      </c>
      <c r="G6248" t="s">
        <v>9019</v>
      </c>
      <c r="H6248">
        <v>2</v>
      </c>
      <c r="I6248" t="str">
        <f t="shared" si="389"/>
        <v>Occasional Buyer</v>
      </c>
      <c r="J6248">
        <v>4</v>
      </c>
      <c r="K6248" t="str">
        <f t="shared" si="390"/>
        <v>Satisfied</v>
      </c>
      <c r="L6248">
        <v>0</v>
      </c>
      <c r="M6248" t="str">
        <f t="shared" si="391"/>
        <v>No Intent</v>
      </c>
    </row>
    <row r="6249" spans="1:13">
      <c r="A6249">
        <v>12121</v>
      </c>
      <c r="B6249" t="s">
        <v>24</v>
      </c>
      <c r="C6249" t="s">
        <v>10</v>
      </c>
      <c r="D6249" s="3">
        <v>246.14983023890699</v>
      </c>
      <c r="E6249">
        <v>38</v>
      </c>
      <c r="F6249" s="5" t="str">
        <f t="shared" si="388"/>
        <v>Adult</v>
      </c>
      <c r="G6249" t="s">
        <v>9019</v>
      </c>
      <c r="H6249">
        <v>17</v>
      </c>
      <c r="I6249" t="str">
        <f t="shared" si="389"/>
        <v>Very Frequent Buyer</v>
      </c>
      <c r="J6249">
        <v>5</v>
      </c>
      <c r="K6249" t="str">
        <f t="shared" si="390"/>
        <v>Satisfied</v>
      </c>
      <c r="L6249">
        <v>1</v>
      </c>
      <c r="M6249" t="str">
        <f t="shared" si="391"/>
        <v>Intent to Purchase</v>
      </c>
    </row>
    <row r="6250" spans="1:13">
      <c r="A6250">
        <v>12122</v>
      </c>
      <c r="B6250" t="s">
        <v>24</v>
      </c>
      <c r="C6250" t="s">
        <v>22</v>
      </c>
      <c r="D6250" s="3">
        <v>2210.12964977001</v>
      </c>
      <c r="E6250">
        <v>30</v>
      </c>
      <c r="F6250" s="5" t="str">
        <f t="shared" si="388"/>
        <v>Adult</v>
      </c>
      <c r="G6250" t="s">
        <v>9019</v>
      </c>
      <c r="H6250">
        <v>8</v>
      </c>
      <c r="I6250" t="str">
        <f t="shared" si="389"/>
        <v>Frequent Buyer</v>
      </c>
      <c r="J6250">
        <v>3</v>
      </c>
      <c r="K6250" t="str">
        <f t="shared" si="390"/>
        <v>Neutral</v>
      </c>
      <c r="L6250">
        <v>0</v>
      </c>
      <c r="M6250" t="str">
        <f t="shared" si="391"/>
        <v>No Intent</v>
      </c>
    </row>
    <row r="6251" spans="1:13">
      <c r="A6251">
        <v>12123</v>
      </c>
      <c r="B6251" t="s">
        <v>24</v>
      </c>
      <c r="C6251" t="s">
        <v>28</v>
      </c>
      <c r="D6251" s="3">
        <v>319.80495868787602</v>
      </c>
      <c r="E6251">
        <v>53</v>
      </c>
      <c r="F6251" s="5" t="str">
        <f t="shared" si="388"/>
        <v>Mature Adult</v>
      </c>
      <c r="G6251" t="s">
        <v>9019</v>
      </c>
      <c r="H6251">
        <v>18</v>
      </c>
      <c r="I6251" t="str">
        <f t="shared" si="389"/>
        <v>Very Frequent Buyer</v>
      </c>
      <c r="J6251">
        <v>2</v>
      </c>
      <c r="K6251" t="str">
        <f t="shared" si="390"/>
        <v>Unsatisfied</v>
      </c>
      <c r="L6251">
        <v>0</v>
      </c>
      <c r="M6251" t="str">
        <f t="shared" si="391"/>
        <v>No Intent</v>
      </c>
    </row>
    <row r="6252" spans="1:13">
      <c r="A6252">
        <v>12124</v>
      </c>
      <c r="B6252" t="s">
        <v>15</v>
      </c>
      <c r="C6252" t="s">
        <v>10</v>
      </c>
      <c r="D6252" s="3">
        <v>473.88877881224698</v>
      </c>
      <c r="E6252">
        <v>59</v>
      </c>
      <c r="F6252" s="5" t="str">
        <f t="shared" ref="F6252:F6315" si="392">IF(E6252&lt;20,"Adolescent",IF(E6252&lt;30,"Young Adult",IF(E6252&lt;40,"Adult",IF(E6252&lt;50,"Middle aged",IF(E6252&lt;60,"Mature Adult","Senior")))))</f>
        <v>Mature Adult</v>
      </c>
      <c r="G6252" t="s">
        <v>9019</v>
      </c>
      <c r="H6252">
        <v>13</v>
      </c>
      <c r="I6252" t="str">
        <f t="shared" si="389"/>
        <v>Very Frequent Buyer</v>
      </c>
      <c r="J6252">
        <v>2</v>
      </c>
      <c r="K6252" t="str">
        <f t="shared" si="390"/>
        <v>Unsatisfied</v>
      </c>
      <c r="L6252">
        <v>0</v>
      </c>
      <c r="M6252" t="str">
        <f t="shared" si="391"/>
        <v>No Intent</v>
      </c>
    </row>
    <row r="6253" spans="1:13">
      <c r="A6253">
        <v>12125</v>
      </c>
      <c r="B6253" t="s">
        <v>31</v>
      </c>
      <c r="C6253" t="s">
        <v>13</v>
      </c>
      <c r="D6253" s="3">
        <v>1552.52867970846</v>
      </c>
      <c r="E6253">
        <v>19</v>
      </c>
      <c r="F6253" s="5" t="str">
        <f t="shared" si="392"/>
        <v>Adolescent</v>
      </c>
      <c r="G6253" t="s">
        <v>9020</v>
      </c>
      <c r="H6253">
        <v>10</v>
      </c>
      <c r="I6253" t="str">
        <f t="shared" si="389"/>
        <v>Frequent Buyer</v>
      </c>
      <c r="J6253">
        <v>5</v>
      </c>
      <c r="K6253" t="str">
        <f t="shared" si="390"/>
        <v>Satisfied</v>
      </c>
      <c r="L6253">
        <v>1</v>
      </c>
      <c r="M6253" t="str">
        <f t="shared" si="391"/>
        <v>Intent to Purchase</v>
      </c>
    </row>
    <row r="6254" spans="1:13">
      <c r="A6254">
        <v>12126</v>
      </c>
      <c r="B6254" t="s">
        <v>31</v>
      </c>
      <c r="C6254" t="s">
        <v>10</v>
      </c>
      <c r="D6254" s="3">
        <v>1274.1473752510999</v>
      </c>
      <c r="E6254">
        <v>29</v>
      </c>
      <c r="F6254" s="5" t="str">
        <f t="shared" si="392"/>
        <v>Young Adult</v>
      </c>
      <c r="G6254" t="s">
        <v>9019</v>
      </c>
      <c r="H6254">
        <v>18</v>
      </c>
      <c r="I6254" t="str">
        <f t="shared" si="389"/>
        <v>Very Frequent Buyer</v>
      </c>
      <c r="J6254">
        <v>1</v>
      </c>
      <c r="K6254" t="str">
        <f t="shared" si="390"/>
        <v>Unsatisfied</v>
      </c>
      <c r="L6254">
        <v>0</v>
      </c>
      <c r="M6254" t="str">
        <f t="shared" si="391"/>
        <v>No Intent</v>
      </c>
    </row>
    <row r="6255" spans="1:13">
      <c r="A6255">
        <v>12127</v>
      </c>
      <c r="B6255" t="s">
        <v>12</v>
      </c>
      <c r="C6255" t="s">
        <v>22</v>
      </c>
      <c r="D6255" s="3">
        <v>2183.9891328725098</v>
      </c>
      <c r="E6255">
        <v>58</v>
      </c>
      <c r="F6255" s="5" t="str">
        <f t="shared" si="392"/>
        <v>Mature Adult</v>
      </c>
      <c r="G6255" t="s">
        <v>9020</v>
      </c>
      <c r="H6255">
        <v>9</v>
      </c>
      <c r="I6255" t="str">
        <f t="shared" si="389"/>
        <v>Frequent Buyer</v>
      </c>
      <c r="J6255">
        <v>1</v>
      </c>
      <c r="K6255" t="str">
        <f t="shared" si="390"/>
        <v>Unsatisfied</v>
      </c>
      <c r="L6255">
        <v>1</v>
      </c>
      <c r="M6255" t="str">
        <f t="shared" si="391"/>
        <v>Intent to Purchase</v>
      </c>
    </row>
    <row r="6256" spans="1:13">
      <c r="A6256">
        <v>12128</v>
      </c>
      <c r="B6256" t="s">
        <v>9</v>
      </c>
      <c r="C6256" t="s">
        <v>28</v>
      </c>
      <c r="D6256" s="3">
        <v>459.02390523148802</v>
      </c>
      <c r="E6256">
        <v>44</v>
      </c>
      <c r="F6256" s="5" t="str">
        <f t="shared" si="392"/>
        <v>Middle aged</v>
      </c>
      <c r="G6256" t="s">
        <v>9020</v>
      </c>
      <c r="H6256">
        <v>13</v>
      </c>
      <c r="I6256" t="str">
        <f t="shared" si="389"/>
        <v>Very Frequent Buyer</v>
      </c>
      <c r="J6256">
        <v>3</v>
      </c>
      <c r="K6256" t="str">
        <f t="shared" si="390"/>
        <v>Neutral</v>
      </c>
      <c r="L6256">
        <v>1</v>
      </c>
      <c r="M6256" t="str">
        <f t="shared" si="391"/>
        <v>Intent to Purchase</v>
      </c>
    </row>
    <row r="6257" spans="1:13">
      <c r="A6257">
        <v>12129</v>
      </c>
      <c r="B6257" t="s">
        <v>12</v>
      </c>
      <c r="C6257" t="s">
        <v>10</v>
      </c>
      <c r="D6257" s="3">
        <v>234.379263927762</v>
      </c>
      <c r="E6257">
        <v>32</v>
      </c>
      <c r="F6257" s="5" t="str">
        <f t="shared" si="392"/>
        <v>Adult</v>
      </c>
      <c r="G6257" t="s">
        <v>9019</v>
      </c>
      <c r="H6257">
        <v>1</v>
      </c>
      <c r="I6257" t="str">
        <f t="shared" si="389"/>
        <v>Rare Buyer</v>
      </c>
      <c r="J6257">
        <v>2</v>
      </c>
      <c r="K6257" t="str">
        <f t="shared" si="390"/>
        <v>Unsatisfied</v>
      </c>
      <c r="L6257">
        <v>0</v>
      </c>
      <c r="M6257" t="str">
        <f t="shared" si="391"/>
        <v>No Intent</v>
      </c>
    </row>
    <row r="6258" spans="1:13">
      <c r="A6258">
        <v>12130</v>
      </c>
      <c r="B6258" t="s">
        <v>24</v>
      </c>
      <c r="C6258" t="s">
        <v>18</v>
      </c>
      <c r="D6258" s="3">
        <v>661.10062604265897</v>
      </c>
      <c r="E6258">
        <v>55</v>
      </c>
      <c r="F6258" s="5" t="str">
        <f t="shared" si="392"/>
        <v>Mature Adult</v>
      </c>
      <c r="G6258" t="s">
        <v>9019</v>
      </c>
      <c r="H6258">
        <v>18</v>
      </c>
      <c r="I6258" t="str">
        <f t="shared" si="389"/>
        <v>Very Frequent Buyer</v>
      </c>
      <c r="J6258">
        <v>4</v>
      </c>
      <c r="K6258" t="str">
        <f t="shared" si="390"/>
        <v>Satisfied</v>
      </c>
      <c r="L6258">
        <v>1</v>
      </c>
      <c r="M6258" t="str">
        <f t="shared" si="391"/>
        <v>Intent to Purchase</v>
      </c>
    </row>
    <row r="6259" spans="1:13">
      <c r="A6259">
        <v>12131</v>
      </c>
      <c r="B6259" t="s">
        <v>9</v>
      </c>
      <c r="C6259" t="s">
        <v>22</v>
      </c>
      <c r="D6259" s="3">
        <v>2408.3671180670299</v>
      </c>
      <c r="E6259">
        <v>28</v>
      </c>
      <c r="F6259" s="5" t="str">
        <f t="shared" si="392"/>
        <v>Young Adult</v>
      </c>
      <c r="G6259" t="s">
        <v>9019</v>
      </c>
      <c r="H6259">
        <v>12</v>
      </c>
      <c r="I6259" t="str">
        <f t="shared" si="389"/>
        <v>Frequent Buyer</v>
      </c>
      <c r="J6259">
        <v>1</v>
      </c>
      <c r="K6259" t="str">
        <f t="shared" si="390"/>
        <v>Unsatisfied</v>
      </c>
      <c r="L6259">
        <v>0</v>
      </c>
      <c r="M6259" t="str">
        <f t="shared" si="391"/>
        <v>No Intent</v>
      </c>
    </row>
    <row r="6260" spans="1:13">
      <c r="A6260">
        <v>12132</v>
      </c>
      <c r="B6260" t="s">
        <v>15</v>
      </c>
      <c r="C6260" t="s">
        <v>28</v>
      </c>
      <c r="D6260" s="3">
        <v>1240.3817615979499</v>
      </c>
      <c r="E6260">
        <v>51</v>
      </c>
      <c r="F6260" s="5" t="str">
        <f t="shared" si="392"/>
        <v>Mature Adult</v>
      </c>
      <c r="G6260" t="s">
        <v>9020</v>
      </c>
      <c r="H6260">
        <v>11</v>
      </c>
      <c r="I6260" t="str">
        <f t="shared" si="389"/>
        <v>Frequent Buyer</v>
      </c>
      <c r="J6260">
        <v>5</v>
      </c>
      <c r="K6260" t="str">
        <f t="shared" si="390"/>
        <v>Satisfied</v>
      </c>
      <c r="L6260">
        <v>1</v>
      </c>
      <c r="M6260" t="str">
        <f t="shared" si="391"/>
        <v>Intent to Purchase</v>
      </c>
    </row>
    <row r="6261" spans="1:13">
      <c r="A6261">
        <v>12133</v>
      </c>
      <c r="B6261" t="s">
        <v>31</v>
      </c>
      <c r="C6261" t="s">
        <v>22</v>
      </c>
      <c r="D6261" s="3">
        <v>2672.0524607461298</v>
      </c>
      <c r="E6261">
        <v>35</v>
      </c>
      <c r="F6261" s="5" t="str">
        <f t="shared" si="392"/>
        <v>Adult</v>
      </c>
      <c r="G6261" t="s">
        <v>9019</v>
      </c>
      <c r="H6261">
        <v>7</v>
      </c>
      <c r="I6261" t="str">
        <f t="shared" si="389"/>
        <v>Frequent Buyer</v>
      </c>
      <c r="J6261">
        <v>1</v>
      </c>
      <c r="K6261" t="str">
        <f t="shared" si="390"/>
        <v>Unsatisfied</v>
      </c>
      <c r="L6261">
        <v>0</v>
      </c>
      <c r="M6261" t="str">
        <f t="shared" si="391"/>
        <v>No Intent</v>
      </c>
    </row>
    <row r="6262" spans="1:13">
      <c r="A6262">
        <v>12134</v>
      </c>
      <c r="B6262" t="s">
        <v>12</v>
      </c>
      <c r="C6262" t="s">
        <v>13</v>
      </c>
      <c r="D6262" s="3">
        <v>2510.7643181971498</v>
      </c>
      <c r="E6262">
        <v>25</v>
      </c>
      <c r="F6262" s="5" t="str">
        <f t="shared" si="392"/>
        <v>Young Adult</v>
      </c>
      <c r="G6262" t="s">
        <v>9020</v>
      </c>
      <c r="H6262">
        <v>5</v>
      </c>
      <c r="I6262" t="str">
        <f t="shared" si="389"/>
        <v>Regular Buyer</v>
      </c>
      <c r="J6262">
        <v>2</v>
      </c>
      <c r="K6262" t="str">
        <f t="shared" si="390"/>
        <v>Unsatisfied</v>
      </c>
      <c r="L6262">
        <v>0</v>
      </c>
      <c r="M6262" t="str">
        <f t="shared" si="391"/>
        <v>No Intent</v>
      </c>
    </row>
    <row r="6263" spans="1:13">
      <c r="A6263">
        <v>12135</v>
      </c>
      <c r="B6263" t="s">
        <v>31</v>
      </c>
      <c r="C6263" t="s">
        <v>22</v>
      </c>
      <c r="D6263" s="3">
        <v>2623.6294825426899</v>
      </c>
      <c r="E6263">
        <v>22</v>
      </c>
      <c r="F6263" s="5" t="str">
        <f t="shared" si="392"/>
        <v>Young Adult</v>
      </c>
      <c r="G6263" t="s">
        <v>9020</v>
      </c>
      <c r="H6263">
        <v>6</v>
      </c>
      <c r="I6263" t="str">
        <f t="shared" si="389"/>
        <v>Regular Buyer</v>
      </c>
      <c r="J6263">
        <v>3</v>
      </c>
      <c r="K6263" t="str">
        <f t="shared" si="390"/>
        <v>Neutral</v>
      </c>
      <c r="L6263">
        <v>0</v>
      </c>
      <c r="M6263" t="str">
        <f t="shared" si="391"/>
        <v>No Intent</v>
      </c>
    </row>
    <row r="6264" spans="1:13">
      <c r="A6264">
        <v>12136</v>
      </c>
      <c r="B6264" t="s">
        <v>24</v>
      </c>
      <c r="C6264" t="s">
        <v>28</v>
      </c>
      <c r="D6264" s="3">
        <v>320.49603315783997</v>
      </c>
      <c r="E6264">
        <v>39</v>
      </c>
      <c r="F6264" s="5" t="str">
        <f t="shared" si="392"/>
        <v>Adult</v>
      </c>
      <c r="G6264" t="s">
        <v>9020</v>
      </c>
      <c r="H6264">
        <v>2</v>
      </c>
      <c r="I6264" t="str">
        <f t="shared" si="389"/>
        <v>Occasional Buyer</v>
      </c>
      <c r="J6264">
        <v>4</v>
      </c>
      <c r="K6264" t="str">
        <f t="shared" si="390"/>
        <v>Satisfied</v>
      </c>
      <c r="L6264">
        <v>1</v>
      </c>
      <c r="M6264" t="str">
        <f t="shared" si="391"/>
        <v>Intent to Purchase</v>
      </c>
    </row>
    <row r="6265" spans="1:13">
      <c r="A6265">
        <v>12137</v>
      </c>
      <c r="B6265" t="s">
        <v>9</v>
      </c>
      <c r="C6265" t="s">
        <v>10</v>
      </c>
      <c r="D6265" s="3">
        <v>2612.6635134518101</v>
      </c>
      <c r="E6265">
        <v>23</v>
      </c>
      <c r="F6265" s="5" t="str">
        <f t="shared" si="392"/>
        <v>Young Adult</v>
      </c>
      <c r="G6265" t="s">
        <v>9020</v>
      </c>
      <c r="H6265">
        <v>4</v>
      </c>
      <c r="I6265" t="str">
        <f t="shared" si="389"/>
        <v>Regular Buyer</v>
      </c>
      <c r="J6265">
        <v>3</v>
      </c>
      <c r="K6265" t="str">
        <f t="shared" si="390"/>
        <v>Neutral</v>
      </c>
      <c r="L6265">
        <v>0</v>
      </c>
      <c r="M6265" t="str">
        <f t="shared" si="391"/>
        <v>No Intent</v>
      </c>
    </row>
    <row r="6266" spans="1:13">
      <c r="A6266">
        <v>12138</v>
      </c>
      <c r="B6266" t="s">
        <v>24</v>
      </c>
      <c r="C6266" t="s">
        <v>22</v>
      </c>
      <c r="D6266" s="3">
        <v>1863.8247820838601</v>
      </c>
      <c r="E6266">
        <v>39</v>
      </c>
      <c r="F6266" s="5" t="str">
        <f t="shared" si="392"/>
        <v>Adult</v>
      </c>
      <c r="G6266" t="s">
        <v>9020</v>
      </c>
      <c r="H6266">
        <v>4</v>
      </c>
      <c r="I6266" t="str">
        <f t="shared" si="389"/>
        <v>Regular Buyer</v>
      </c>
      <c r="J6266">
        <v>4</v>
      </c>
      <c r="K6266" t="str">
        <f t="shared" si="390"/>
        <v>Satisfied</v>
      </c>
      <c r="L6266">
        <v>1</v>
      </c>
      <c r="M6266" t="str">
        <f t="shared" si="391"/>
        <v>Intent to Purchase</v>
      </c>
    </row>
    <row r="6267" spans="1:13">
      <c r="A6267">
        <v>12139</v>
      </c>
      <c r="B6267" t="s">
        <v>24</v>
      </c>
      <c r="C6267" t="s">
        <v>18</v>
      </c>
      <c r="D6267" s="3">
        <v>957.54774730458803</v>
      </c>
      <c r="E6267">
        <v>38</v>
      </c>
      <c r="F6267" s="5" t="str">
        <f t="shared" si="392"/>
        <v>Adult</v>
      </c>
      <c r="G6267" t="s">
        <v>9019</v>
      </c>
      <c r="H6267">
        <v>17</v>
      </c>
      <c r="I6267" t="str">
        <f t="shared" si="389"/>
        <v>Very Frequent Buyer</v>
      </c>
      <c r="J6267">
        <v>1</v>
      </c>
      <c r="K6267" t="str">
        <f t="shared" si="390"/>
        <v>Unsatisfied</v>
      </c>
      <c r="L6267">
        <v>0</v>
      </c>
      <c r="M6267" t="str">
        <f t="shared" si="391"/>
        <v>No Intent</v>
      </c>
    </row>
    <row r="6268" spans="1:13">
      <c r="A6268">
        <v>12140</v>
      </c>
      <c r="B6268" t="s">
        <v>24</v>
      </c>
      <c r="C6268" t="s">
        <v>28</v>
      </c>
      <c r="D6268" s="3">
        <v>1148.23628789794</v>
      </c>
      <c r="E6268">
        <v>42</v>
      </c>
      <c r="F6268" s="5" t="str">
        <f t="shared" si="392"/>
        <v>Middle aged</v>
      </c>
      <c r="G6268" t="s">
        <v>9020</v>
      </c>
      <c r="H6268">
        <v>18</v>
      </c>
      <c r="I6268" t="str">
        <f t="shared" si="389"/>
        <v>Very Frequent Buyer</v>
      </c>
      <c r="J6268">
        <v>1</v>
      </c>
      <c r="K6268" t="str">
        <f t="shared" si="390"/>
        <v>Unsatisfied</v>
      </c>
      <c r="L6268">
        <v>1</v>
      </c>
      <c r="M6268" t="str">
        <f t="shared" si="391"/>
        <v>Intent to Purchase</v>
      </c>
    </row>
    <row r="6269" spans="1:13">
      <c r="A6269">
        <v>12141</v>
      </c>
      <c r="B6269" t="s">
        <v>9</v>
      </c>
      <c r="C6269" t="s">
        <v>10</v>
      </c>
      <c r="D6269" s="3">
        <v>1638.09886985198</v>
      </c>
      <c r="E6269">
        <v>24</v>
      </c>
      <c r="F6269" s="5" t="str">
        <f t="shared" si="392"/>
        <v>Young Adult</v>
      </c>
      <c r="G6269" t="s">
        <v>9019</v>
      </c>
      <c r="H6269">
        <v>15</v>
      </c>
      <c r="I6269" t="str">
        <f t="shared" si="389"/>
        <v>Very Frequent Buyer</v>
      </c>
      <c r="J6269">
        <v>5</v>
      </c>
      <c r="K6269" t="str">
        <f t="shared" si="390"/>
        <v>Satisfied</v>
      </c>
      <c r="L6269">
        <v>0</v>
      </c>
      <c r="M6269" t="str">
        <f t="shared" si="391"/>
        <v>No Intent</v>
      </c>
    </row>
    <row r="6270" spans="1:13">
      <c r="A6270">
        <v>12142</v>
      </c>
      <c r="B6270" t="s">
        <v>31</v>
      </c>
      <c r="C6270" t="s">
        <v>10</v>
      </c>
      <c r="D6270" s="3">
        <v>1119.4522977498</v>
      </c>
      <c r="E6270">
        <v>52</v>
      </c>
      <c r="F6270" s="5" t="str">
        <f t="shared" si="392"/>
        <v>Mature Adult</v>
      </c>
      <c r="G6270" t="s">
        <v>9020</v>
      </c>
      <c r="H6270">
        <v>4</v>
      </c>
      <c r="I6270" t="str">
        <f t="shared" si="389"/>
        <v>Regular Buyer</v>
      </c>
      <c r="J6270">
        <v>5</v>
      </c>
      <c r="K6270" t="str">
        <f t="shared" si="390"/>
        <v>Satisfied</v>
      </c>
      <c r="L6270">
        <v>1</v>
      </c>
      <c r="M6270" t="str">
        <f t="shared" si="391"/>
        <v>Intent to Purchase</v>
      </c>
    </row>
    <row r="6271" spans="1:13">
      <c r="A6271">
        <v>12143</v>
      </c>
      <c r="B6271" t="s">
        <v>15</v>
      </c>
      <c r="C6271" t="s">
        <v>18</v>
      </c>
      <c r="D6271" s="3">
        <v>310.16166097866699</v>
      </c>
      <c r="E6271">
        <v>67</v>
      </c>
      <c r="F6271" s="5" t="str">
        <f t="shared" si="392"/>
        <v>Senior</v>
      </c>
      <c r="G6271" t="s">
        <v>9020</v>
      </c>
      <c r="H6271">
        <v>13</v>
      </c>
      <c r="I6271" t="str">
        <f t="shared" si="389"/>
        <v>Very Frequent Buyer</v>
      </c>
      <c r="J6271">
        <v>3</v>
      </c>
      <c r="K6271" t="str">
        <f t="shared" si="390"/>
        <v>Neutral</v>
      </c>
      <c r="L6271">
        <v>1</v>
      </c>
      <c r="M6271" t="str">
        <f t="shared" si="391"/>
        <v>Intent to Purchase</v>
      </c>
    </row>
    <row r="6272" spans="1:13">
      <c r="A6272">
        <v>12144</v>
      </c>
      <c r="B6272" t="s">
        <v>9</v>
      </c>
      <c r="C6272" t="s">
        <v>22</v>
      </c>
      <c r="D6272" s="3">
        <v>177.17400657829799</v>
      </c>
      <c r="E6272">
        <v>51</v>
      </c>
      <c r="F6272" s="5" t="str">
        <f t="shared" si="392"/>
        <v>Mature Adult</v>
      </c>
      <c r="G6272" t="s">
        <v>9019</v>
      </c>
      <c r="H6272">
        <v>16</v>
      </c>
      <c r="I6272" t="str">
        <f t="shared" si="389"/>
        <v>Very Frequent Buyer</v>
      </c>
      <c r="J6272">
        <v>2</v>
      </c>
      <c r="K6272" t="str">
        <f t="shared" si="390"/>
        <v>Unsatisfied</v>
      </c>
      <c r="L6272">
        <v>0</v>
      </c>
      <c r="M6272" t="str">
        <f t="shared" si="391"/>
        <v>No Intent</v>
      </c>
    </row>
    <row r="6273" spans="1:13">
      <c r="A6273">
        <v>12145</v>
      </c>
      <c r="B6273" t="s">
        <v>31</v>
      </c>
      <c r="C6273" t="s">
        <v>10</v>
      </c>
      <c r="D6273" s="3">
        <v>2891.12402856069</v>
      </c>
      <c r="E6273">
        <v>56</v>
      </c>
      <c r="F6273" s="5" t="str">
        <f t="shared" si="392"/>
        <v>Mature Adult</v>
      </c>
      <c r="G6273" t="s">
        <v>9019</v>
      </c>
      <c r="H6273">
        <v>18</v>
      </c>
      <c r="I6273" t="str">
        <f t="shared" si="389"/>
        <v>Very Frequent Buyer</v>
      </c>
      <c r="J6273">
        <v>1</v>
      </c>
      <c r="K6273" t="str">
        <f t="shared" si="390"/>
        <v>Unsatisfied</v>
      </c>
      <c r="L6273">
        <v>0</v>
      </c>
      <c r="M6273" t="str">
        <f t="shared" si="391"/>
        <v>No Intent</v>
      </c>
    </row>
    <row r="6274" spans="1:13">
      <c r="A6274">
        <v>12146</v>
      </c>
      <c r="B6274" t="s">
        <v>15</v>
      </c>
      <c r="C6274" t="s">
        <v>10</v>
      </c>
      <c r="D6274" s="3">
        <v>2051.9049609164099</v>
      </c>
      <c r="E6274">
        <v>48</v>
      </c>
      <c r="F6274" s="5" t="str">
        <f t="shared" si="392"/>
        <v>Middle aged</v>
      </c>
      <c r="G6274" t="s">
        <v>9020</v>
      </c>
      <c r="H6274">
        <v>12</v>
      </c>
      <c r="I6274" t="str">
        <f t="shared" ref="I6274:I6337" si="393">IF(H6274=0, "No Purchases",
IF(H6274&lt;=1, "Rare Buyer",
IF(H6274&lt;=3, "Occasional Buyer",
IF(H6274&lt;=6, "Regular Buyer",
IF(H6274&lt;=12, "Frequent Buyer", "Very Frequent Buyer")))))</f>
        <v>Frequent Buyer</v>
      </c>
      <c r="J6274">
        <v>4</v>
      </c>
      <c r="K6274" t="str">
        <f t="shared" ref="K6274:K6337" si="394">IF(J6274&lt;=2, "Unsatisfied",
IF(J6274=3, "Neutral",
IF(J6274&gt;=4, "Satisfied", "N/A")))</f>
        <v>Satisfied</v>
      </c>
      <c r="L6274">
        <v>1</v>
      </c>
      <c r="M6274" t="str">
        <f t="shared" ref="M6274:M6337" si="395">IF(L6274=0, "No Intent", IF(L6274=1,"Intent to Purchase", "N/A"))</f>
        <v>Intent to Purchase</v>
      </c>
    </row>
    <row r="6275" spans="1:13">
      <c r="A6275">
        <v>12147</v>
      </c>
      <c r="B6275" t="s">
        <v>12</v>
      </c>
      <c r="C6275" t="s">
        <v>18</v>
      </c>
      <c r="D6275" s="3">
        <v>656.40513777317801</v>
      </c>
      <c r="E6275">
        <v>37</v>
      </c>
      <c r="F6275" s="5" t="str">
        <f t="shared" si="392"/>
        <v>Adult</v>
      </c>
      <c r="G6275" t="s">
        <v>9019</v>
      </c>
      <c r="H6275">
        <v>14</v>
      </c>
      <c r="I6275" t="str">
        <f t="shared" si="393"/>
        <v>Very Frequent Buyer</v>
      </c>
      <c r="J6275">
        <v>2</v>
      </c>
      <c r="K6275" t="str">
        <f t="shared" si="394"/>
        <v>Unsatisfied</v>
      </c>
      <c r="L6275">
        <v>0</v>
      </c>
      <c r="M6275" t="str">
        <f t="shared" si="395"/>
        <v>No Intent</v>
      </c>
    </row>
    <row r="6276" spans="1:13">
      <c r="A6276">
        <v>12148</v>
      </c>
      <c r="B6276" t="s">
        <v>24</v>
      </c>
      <c r="C6276" t="s">
        <v>22</v>
      </c>
      <c r="D6276" s="3">
        <v>1609.77897099237</v>
      </c>
      <c r="E6276">
        <v>32</v>
      </c>
      <c r="F6276" s="5" t="str">
        <f t="shared" si="392"/>
        <v>Adult</v>
      </c>
      <c r="G6276" t="s">
        <v>9020</v>
      </c>
      <c r="H6276">
        <v>19</v>
      </c>
      <c r="I6276" t="str">
        <f t="shared" si="393"/>
        <v>Very Frequent Buyer</v>
      </c>
      <c r="J6276">
        <v>4</v>
      </c>
      <c r="K6276" t="str">
        <f t="shared" si="394"/>
        <v>Satisfied</v>
      </c>
      <c r="L6276">
        <v>1</v>
      </c>
      <c r="M6276" t="str">
        <f t="shared" si="395"/>
        <v>Intent to Purchase</v>
      </c>
    </row>
    <row r="6277" spans="1:13">
      <c r="A6277">
        <v>12149</v>
      </c>
      <c r="B6277" t="s">
        <v>15</v>
      </c>
      <c r="C6277" t="s">
        <v>18</v>
      </c>
      <c r="D6277" s="3">
        <v>1616.87301570876</v>
      </c>
      <c r="E6277">
        <v>67</v>
      </c>
      <c r="F6277" s="5" t="str">
        <f t="shared" si="392"/>
        <v>Senior</v>
      </c>
      <c r="G6277" t="s">
        <v>9020</v>
      </c>
      <c r="H6277">
        <v>16</v>
      </c>
      <c r="I6277" t="str">
        <f t="shared" si="393"/>
        <v>Very Frequent Buyer</v>
      </c>
      <c r="J6277">
        <v>3</v>
      </c>
      <c r="K6277" t="str">
        <f t="shared" si="394"/>
        <v>Neutral</v>
      </c>
      <c r="L6277">
        <v>1</v>
      </c>
      <c r="M6277" t="str">
        <f t="shared" si="395"/>
        <v>Intent to Purchase</v>
      </c>
    </row>
    <row r="6278" spans="1:13">
      <c r="A6278">
        <v>12150</v>
      </c>
      <c r="B6278" t="s">
        <v>12</v>
      </c>
      <c r="C6278" t="s">
        <v>28</v>
      </c>
      <c r="D6278" s="3">
        <v>2370.3627371672001</v>
      </c>
      <c r="E6278">
        <v>48</v>
      </c>
      <c r="F6278" s="5" t="str">
        <f t="shared" si="392"/>
        <v>Middle aged</v>
      </c>
      <c r="G6278" t="s">
        <v>9019</v>
      </c>
      <c r="H6278">
        <v>4</v>
      </c>
      <c r="I6278" t="str">
        <f t="shared" si="393"/>
        <v>Regular Buyer</v>
      </c>
      <c r="J6278">
        <v>1</v>
      </c>
      <c r="K6278" t="str">
        <f t="shared" si="394"/>
        <v>Unsatisfied</v>
      </c>
      <c r="L6278">
        <v>0</v>
      </c>
      <c r="M6278" t="str">
        <f t="shared" si="395"/>
        <v>No Intent</v>
      </c>
    </row>
    <row r="6279" spans="1:13">
      <c r="A6279">
        <v>12151</v>
      </c>
      <c r="B6279" t="s">
        <v>31</v>
      </c>
      <c r="C6279" t="s">
        <v>28</v>
      </c>
      <c r="D6279" s="3">
        <v>1789.9398806100901</v>
      </c>
      <c r="E6279">
        <v>58</v>
      </c>
      <c r="F6279" s="5" t="str">
        <f t="shared" si="392"/>
        <v>Mature Adult</v>
      </c>
      <c r="G6279" t="s">
        <v>9019</v>
      </c>
      <c r="H6279">
        <v>19</v>
      </c>
      <c r="I6279" t="str">
        <f t="shared" si="393"/>
        <v>Very Frequent Buyer</v>
      </c>
      <c r="J6279">
        <v>5</v>
      </c>
      <c r="K6279" t="str">
        <f t="shared" si="394"/>
        <v>Satisfied</v>
      </c>
      <c r="L6279">
        <v>1</v>
      </c>
      <c r="M6279" t="str">
        <f t="shared" si="395"/>
        <v>Intent to Purchase</v>
      </c>
    </row>
    <row r="6280" spans="1:13">
      <c r="A6280">
        <v>12152</v>
      </c>
      <c r="B6280" t="s">
        <v>31</v>
      </c>
      <c r="C6280" t="s">
        <v>18</v>
      </c>
      <c r="D6280" s="3">
        <v>1188.0237043637601</v>
      </c>
      <c r="E6280">
        <v>64</v>
      </c>
      <c r="F6280" s="5" t="str">
        <f t="shared" si="392"/>
        <v>Senior</v>
      </c>
      <c r="G6280" t="s">
        <v>9020</v>
      </c>
      <c r="H6280">
        <v>14</v>
      </c>
      <c r="I6280" t="str">
        <f t="shared" si="393"/>
        <v>Very Frequent Buyer</v>
      </c>
      <c r="J6280">
        <v>3</v>
      </c>
      <c r="K6280" t="str">
        <f t="shared" si="394"/>
        <v>Neutral</v>
      </c>
      <c r="L6280">
        <v>1</v>
      </c>
      <c r="M6280" t="str">
        <f t="shared" si="395"/>
        <v>Intent to Purchase</v>
      </c>
    </row>
    <row r="6281" spans="1:13">
      <c r="A6281">
        <v>12153</v>
      </c>
      <c r="B6281" t="s">
        <v>9</v>
      </c>
      <c r="C6281" t="s">
        <v>10</v>
      </c>
      <c r="D6281" s="3">
        <v>1805.44664371866</v>
      </c>
      <c r="E6281">
        <v>45</v>
      </c>
      <c r="F6281" s="5" t="str">
        <f t="shared" si="392"/>
        <v>Middle aged</v>
      </c>
      <c r="G6281" t="s">
        <v>9019</v>
      </c>
      <c r="H6281">
        <v>5</v>
      </c>
      <c r="I6281" t="str">
        <f t="shared" si="393"/>
        <v>Regular Buyer</v>
      </c>
      <c r="J6281">
        <v>4</v>
      </c>
      <c r="K6281" t="str">
        <f t="shared" si="394"/>
        <v>Satisfied</v>
      </c>
      <c r="L6281">
        <v>1</v>
      </c>
      <c r="M6281" t="str">
        <f t="shared" si="395"/>
        <v>Intent to Purchase</v>
      </c>
    </row>
    <row r="6282" spans="1:13">
      <c r="A6282">
        <v>12154</v>
      </c>
      <c r="B6282" t="s">
        <v>24</v>
      </c>
      <c r="C6282" t="s">
        <v>18</v>
      </c>
      <c r="D6282" s="3">
        <v>655.13202562405399</v>
      </c>
      <c r="E6282">
        <v>41</v>
      </c>
      <c r="F6282" s="5" t="str">
        <f t="shared" si="392"/>
        <v>Middle aged</v>
      </c>
      <c r="G6282" t="s">
        <v>9019</v>
      </c>
      <c r="H6282">
        <v>11</v>
      </c>
      <c r="I6282" t="str">
        <f t="shared" si="393"/>
        <v>Frequent Buyer</v>
      </c>
      <c r="J6282">
        <v>4</v>
      </c>
      <c r="K6282" t="str">
        <f t="shared" si="394"/>
        <v>Satisfied</v>
      </c>
      <c r="L6282">
        <v>1</v>
      </c>
      <c r="M6282" t="str">
        <f t="shared" si="395"/>
        <v>Intent to Purchase</v>
      </c>
    </row>
    <row r="6283" spans="1:13">
      <c r="A6283">
        <v>12155</v>
      </c>
      <c r="B6283" t="s">
        <v>24</v>
      </c>
      <c r="C6283" t="s">
        <v>13</v>
      </c>
      <c r="D6283" s="3">
        <v>1750.13361148888</v>
      </c>
      <c r="E6283">
        <v>55</v>
      </c>
      <c r="F6283" s="5" t="str">
        <f t="shared" si="392"/>
        <v>Mature Adult</v>
      </c>
      <c r="G6283" t="s">
        <v>9019</v>
      </c>
      <c r="H6283">
        <v>12</v>
      </c>
      <c r="I6283" t="str">
        <f t="shared" si="393"/>
        <v>Frequent Buyer</v>
      </c>
      <c r="J6283">
        <v>1</v>
      </c>
      <c r="K6283" t="str">
        <f t="shared" si="394"/>
        <v>Unsatisfied</v>
      </c>
      <c r="L6283">
        <v>0</v>
      </c>
      <c r="M6283" t="str">
        <f t="shared" si="395"/>
        <v>No Intent</v>
      </c>
    </row>
    <row r="6284" spans="1:13">
      <c r="A6284">
        <v>12156</v>
      </c>
      <c r="B6284" t="s">
        <v>9</v>
      </c>
      <c r="C6284" t="s">
        <v>13</v>
      </c>
      <c r="D6284" s="3">
        <v>986.24037305416596</v>
      </c>
      <c r="E6284">
        <v>67</v>
      </c>
      <c r="F6284" s="5" t="str">
        <f t="shared" si="392"/>
        <v>Senior</v>
      </c>
      <c r="G6284" t="s">
        <v>9019</v>
      </c>
      <c r="H6284">
        <v>19</v>
      </c>
      <c r="I6284" t="str">
        <f t="shared" si="393"/>
        <v>Very Frequent Buyer</v>
      </c>
      <c r="J6284">
        <v>3</v>
      </c>
      <c r="K6284" t="str">
        <f t="shared" si="394"/>
        <v>Neutral</v>
      </c>
      <c r="L6284">
        <v>0</v>
      </c>
      <c r="M6284" t="str">
        <f t="shared" si="395"/>
        <v>No Intent</v>
      </c>
    </row>
    <row r="6285" spans="1:13">
      <c r="A6285">
        <v>12157</v>
      </c>
      <c r="B6285" t="s">
        <v>9</v>
      </c>
      <c r="C6285" t="s">
        <v>10</v>
      </c>
      <c r="D6285" s="3">
        <v>859.78302493968704</v>
      </c>
      <c r="E6285">
        <v>18</v>
      </c>
      <c r="F6285" s="5" t="str">
        <f t="shared" si="392"/>
        <v>Adolescent</v>
      </c>
      <c r="G6285" t="s">
        <v>9020</v>
      </c>
      <c r="H6285">
        <v>16</v>
      </c>
      <c r="I6285" t="str">
        <f t="shared" si="393"/>
        <v>Very Frequent Buyer</v>
      </c>
      <c r="J6285">
        <v>2</v>
      </c>
      <c r="K6285" t="str">
        <f t="shared" si="394"/>
        <v>Unsatisfied</v>
      </c>
      <c r="L6285">
        <v>0</v>
      </c>
      <c r="M6285" t="str">
        <f t="shared" si="395"/>
        <v>No Intent</v>
      </c>
    </row>
    <row r="6286" spans="1:13">
      <c r="A6286">
        <v>12158</v>
      </c>
      <c r="B6286" t="s">
        <v>12</v>
      </c>
      <c r="C6286" t="s">
        <v>28</v>
      </c>
      <c r="D6286" s="3">
        <v>626.82433912146996</v>
      </c>
      <c r="E6286">
        <v>34</v>
      </c>
      <c r="F6286" s="5" t="str">
        <f t="shared" si="392"/>
        <v>Adult</v>
      </c>
      <c r="G6286" t="s">
        <v>9020</v>
      </c>
      <c r="H6286">
        <v>15</v>
      </c>
      <c r="I6286" t="str">
        <f t="shared" si="393"/>
        <v>Very Frequent Buyer</v>
      </c>
      <c r="J6286">
        <v>2</v>
      </c>
      <c r="K6286" t="str">
        <f t="shared" si="394"/>
        <v>Unsatisfied</v>
      </c>
      <c r="L6286">
        <v>1</v>
      </c>
      <c r="M6286" t="str">
        <f t="shared" si="395"/>
        <v>Intent to Purchase</v>
      </c>
    </row>
    <row r="6287" spans="1:13">
      <c r="A6287">
        <v>12159</v>
      </c>
      <c r="B6287" t="s">
        <v>15</v>
      </c>
      <c r="C6287" t="s">
        <v>18</v>
      </c>
      <c r="D6287" s="3">
        <v>2693.3395934299001</v>
      </c>
      <c r="E6287">
        <v>63</v>
      </c>
      <c r="F6287" s="5" t="str">
        <f t="shared" si="392"/>
        <v>Senior</v>
      </c>
      <c r="G6287" t="s">
        <v>9020</v>
      </c>
      <c r="H6287">
        <v>12</v>
      </c>
      <c r="I6287" t="str">
        <f t="shared" si="393"/>
        <v>Frequent Buyer</v>
      </c>
      <c r="J6287">
        <v>1</v>
      </c>
      <c r="K6287" t="str">
        <f t="shared" si="394"/>
        <v>Unsatisfied</v>
      </c>
      <c r="L6287">
        <v>1</v>
      </c>
      <c r="M6287" t="str">
        <f t="shared" si="395"/>
        <v>Intent to Purchase</v>
      </c>
    </row>
    <row r="6288" spans="1:13">
      <c r="A6288">
        <v>12160</v>
      </c>
      <c r="B6288" t="s">
        <v>12</v>
      </c>
      <c r="C6288" t="s">
        <v>18</v>
      </c>
      <c r="D6288" s="3">
        <v>1716.6397379078801</v>
      </c>
      <c r="E6288">
        <v>53</v>
      </c>
      <c r="F6288" s="5" t="str">
        <f t="shared" si="392"/>
        <v>Mature Adult</v>
      </c>
      <c r="G6288" t="s">
        <v>9019</v>
      </c>
      <c r="H6288">
        <v>10</v>
      </c>
      <c r="I6288" t="str">
        <f t="shared" si="393"/>
        <v>Frequent Buyer</v>
      </c>
      <c r="J6288">
        <v>2</v>
      </c>
      <c r="K6288" t="str">
        <f t="shared" si="394"/>
        <v>Unsatisfied</v>
      </c>
      <c r="L6288">
        <v>0</v>
      </c>
      <c r="M6288" t="str">
        <f t="shared" si="395"/>
        <v>No Intent</v>
      </c>
    </row>
    <row r="6289" spans="1:13">
      <c r="A6289">
        <v>12161</v>
      </c>
      <c r="B6289" t="s">
        <v>15</v>
      </c>
      <c r="C6289" t="s">
        <v>10</v>
      </c>
      <c r="D6289" s="3">
        <v>1356.7607681577499</v>
      </c>
      <c r="E6289">
        <v>58</v>
      </c>
      <c r="F6289" s="5" t="str">
        <f t="shared" si="392"/>
        <v>Mature Adult</v>
      </c>
      <c r="G6289" t="s">
        <v>9020</v>
      </c>
      <c r="H6289">
        <v>15</v>
      </c>
      <c r="I6289" t="str">
        <f t="shared" si="393"/>
        <v>Very Frequent Buyer</v>
      </c>
      <c r="J6289">
        <v>4</v>
      </c>
      <c r="K6289" t="str">
        <f t="shared" si="394"/>
        <v>Satisfied</v>
      </c>
      <c r="L6289">
        <v>1</v>
      </c>
      <c r="M6289" t="str">
        <f t="shared" si="395"/>
        <v>Intent to Purchase</v>
      </c>
    </row>
    <row r="6290" spans="1:13">
      <c r="A6290">
        <v>12162</v>
      </c>
      <c r="B6290" t="s">
        <v>31</v>
      </c>
      <c r="C6290" t="s">
        <v>18</v>
      </c>
      <c r="D6290" s="3">
        <v>486.11689787671298</v>
      </c>
      <c r="E6290">
        <v>62</v>
      </c>
      <c r="F6290" s="5" t="str">
        <f t="shared" si="392"/>
        <v>Senior</v>
      </c>
      <c r="G6290" t="s">
        <v>9019</v>
      </c>
      <c r="H6290">
        <v>1</v>
      </c>
      <c r="I6290" t="str">
        <f t="shared" si="393"/>
        <v>Rare Buyer</v>
      </c>
      <c r="J6290">
        <v>1</v>
      </c>
      <c r="K6290" t="str">
        <f t="shared" si="394"/>
        <v>Unsatisfied</v>
      </c>
      <c r="L6290">
        <v>0</v>
      </c>
      <c r="M6290" t="str">
        <f t="shared" si="395"/>
        <v>No Intent</v>
      </c>
    </row>
    <row r="6291" spans="1:13">
      <c r="A6291">
        <v>12163</v>
      </c>
      <c r="B6291" t="s">
        <v>9</v>
      </c>
      <c r="C6291" t="s">
        <v>18</v>
      </c>
      <c r="D6291" s="3">
        <v>2506.2783566945</v>
      </c>
      <c r="E6291">
        <v>62</v>
      </c>
      <c r="F6291" s="5" t="str">
        <f t="shared" si="392"/>
        <v>Senior</v>
      </c>
      <c r="G6291" t="s">
        <v>9019</v>
      </c>
      <c r="H6291">
        <v>9</v>
      </c>
      <c r="I6291" t="str">
        <f t="shared" si="393"/>
        <v>Frequent Buyer</v>
      </c>
      <c r="J6291">
        <v>3</v>
      </c>
      <c r="K6291" t="str">
        <f t="shared" si="394"/>
        <v>Neutral</v>
      </c>
      <c r="L6291">
        <v>0</v>
      </c>
      <c r="M6291" t="str">
        <f t="shared" si="395"/>
        <v>No Intent</v>
      </c>
    </row>
    <row r="6292" spans="1:13">
      <c r="A6292">
        <v>12164</v>
      </c>
      <c r="B6292" t="s">
        <v>12</v>
      </c>
      <c r="C6292" t="s">
        <v>28</v>
      </c>
      <c r="D6292" s="3">
        <v>2672.5046063784298</v>
      </c>
      <c r="E6292">
        <v>61</v>
      </c>
      <c r="F6292" s="5" t="str">
        <f t="shared" si="392"/>
        <v>Senior</v>
      </c>
      <c r="G6292" t="s">
        <v>9019</v>
      </c>
      <c r="H6292">
        <v>12</v>
      </c>
      <c r="I6292" t="str">
        <f t="shared" si="393"/>
        <v>Frequent Buyer</v>
      </c>
      <c r="J6292">
        <v>5</v>
      </c>
      <c r="K6292" t="str">
        <f t="shared" si="394"/>
        <v>Satisfied</v>
      </c>
      <c r="L6292">
        <v>1</v>
      </c>
      <c r="M6292" t="str">
        <f t="shared" si="395"/>
        <v>Intent to Purchase</v>
      </c>
    </row>
    <row r="6293" spans="1:13">
      <c r="A6293">
        <v>12165</v>
      </c>
      <c r="B6293" t="s">
        <v>12</v>
      </c>
      <c r="C6293" t="s">
        <v>22</v>
      </c>
      <c r="D6293" s="3">
        <v>1158.3834508253599</v>
      </c>
      <c r="E6293">
        <v>30</v>
      </c>
      <c r="F6293" s="5" t="str">
        <f t="shared" si="392"/>
        <v>Adult</v>
      </c>
      <c r="G6293" t="s">
        <v>9019</v>
      </c>
      <c r="H6293">
        <v>16</v>
      </c>
      <c r="I6293" t="str">
        <f t="shared" si="393"/>
        <v>Very Frequent Buyer</v>
      </c>
      <c r="J6293">
        <v>2</v>
      </c>
      <c r="K6293" t="str">
        <f t="shared" si="394"/>
        <v>Unsatisfied</v>
      </c>
      <c r="L6293">
        <v>0</v>
      </c>
      <c r="M6293" t="str">
        <f t="shared" si="395"/>
        <v>No Intent</v>
      </c>
    </row>
    <row r="6294" spans="1:13">
      <c r="A6294">
        <v>12166</v>
      </c>
      <c r="B6294" t="s">
        <v>24</v>
      </c>
      <c r="C6294" t="s">
        <v>22</v>
      </c>
      <c r="D6294" s="3">
        <v>146.44200010288699</v>
      </c>
      <c r="E6294">
        <v>23</v>
      </c>
      <c r="F6294" s="5" t="str">
        <f t="shared" si="392"/>
        <v>Young Adult</v>
      </c>
      <c r="G6294" t="s">
        <v>9019</v>
      </c>
      <c r="H6294">
        <v>6</v>
      </c>
      <c r="I6294" t="str">
        <f t="shared" si="393"/>
        <v>Regular Buyer</v>
      </c>
      <c r="J6294">
        <v>1</v>
      </c>
      <c r="K6294" t="str">
        <f t="shared" si="394"/>
        <v>Unsatisfied</v>
      </c>
      <c r="L6294">
        <v>0</v>
      </c>
      <c r="M6294" t="str">
        <f t="shared" si="395"/>
        <v>No Intent</v>
      </c>
    </row>
    <row r="6295" spans="1:13">
      <c r="A6295">
        <v>12167</v>
      </c>
      <c r="B6295" t="s">
        <v>15</v>
      </c>
      <c r="C6295" t="s">
        <v>13</v>
      </c>
      <c r="D6295" s="3">
        <v>1901.3288940591201</v>
      </c>
      <c r="E6295">
        <v>61</v>
      </c>
      <c r="F6295" s="5" t="str">
        <f t="shared" si="392"/>
        <v>Senior</v>
      </c>
      <c r="G6295" t="s">
        <v>9019</v>
      </c>
      <c r="H6295">
        <v>14</v>
      </c>
      <c r="I6295" t="str">
        <f t="shared" si="393"/>
        <v>Very Frequent Buyer</v>
      </c>
      <c r="J6295">
        <v>4</v>
      </c>
      <c r="K6295" t="str">
        <f t="shared" si="394"/>
        <v>Satisfied</v>
      </c>
      <c r="L6295">
        <v>1</v>
      </c>
      <c r="M6295" t="str">
        <f t="shared" si="395"/>
        <v>Intent to Purchase</v>
      </c>
    </row>
    <row r="6296" spans="1:13">
      <c r="A6296">
        <v>12168</v>
      </c>
      <c r="B6296" t="s">
        <v>24</v>
      </c>
      <c r="C6296" t="s">
        <v>10</v>
      </c>
      <c r="D6296" s="3">
        <v>387.92881770838198</v>
      </c>
      <c r="E6296">
        <v>57</v>
      </c>
      <c r="F6296" s="5" t="str">
        <f t="shared" si="392"/>
        <v>Mature Adult</v>
      </c>
      <c r="G6296" t="s">
        <v>9020</v>
      </c>
      <c r="H6296">
        <v>19</v>
      </c>
      <c r="I6296" t="str">
        <f t="shared" si="393"/>
        <v>Very Frequent Buyer</v>
      </c>
      <c r="J6296">
        <v>5</v>
      </c>
      <c r="K6296" t="str">
        <f t="shared" si="394"/>
        <v>Satisfied</v>
      </c>
      <c r="L6296">
        <v>1</v>
      </c>
      <c r="M6296" t="str">
        <f t="shared" si="395"/>
        <v>Intent to Purchase</v>
      </c>
    </row>
    <row r="6297" spans="1:13">
      <c r="A6297">
        <v>12169</v>
      </c>
      <c r="B6297" t="s">
        <v>9</v>
      </c>
      <c r="C6297" t="s">
        <v>22</v>
      </c>
      <c r="D6297" s="3">
        <v>383.51373330134197</v>
      </c>
      <c r="E6297">
        <v>24</v>
      </c>
      <c r="F6297" s="5" t="str">
        <f t="shared" si="392"/>
        <v>Young Adult</v>
      </c>
      <c r="G6297" t="s">
        <v>9019</v>
      </c>
      <c r="H6297">
        <v>4</v>
      </c>
      <c r="I6297" t="str">
        <f t="shared" si="393"/>
        <v>Regular Buyer</v>
      </c>
      <c r="J6297">
        <v>3</v>
      </c>
      <c r="K6297" t="str">
        <f t="shared" si="394"/>
        <v>Neutral</v>
      </c>
      <c r="L6297">
        <v>0</v>
      </c>
      <c r="M6297" t="str">
        <f t="shared" si="395"/>
        <v>No Intent</v>
      </c>
    </row>
    <row r="6298" spans="1:13">
      <c r="A6298">
        <v>12170</v>
      </c>
      <c r="B6298" t="s">
        <v>9</v>
      </c>
      <c r="C6298" t="s">
        <v>22</v>
      </c>
      <c r="D6298" s="3">
        <v>2917.80588679933</v>
      </c>
      <c r="E6298">
        <v>69</v>
      </c>
      <c r="F6298" s="5" t="str">
        <f t="shared" si="392"/>
        <v>Senior</v>
      </c>
      <c r="G6298" t="s">
        <v>9020</v>
      </c>
      <c r="H6298">
        <v>19</v>
      </c>
      <c r="I6298" t="str">
        <f t="shared" si="393"/>
        <v>Very Frequent Buyer</v>
      </c>
      <c r="J6298">
        <v>5</v>
      </c>
      <c r="K6298" t="str">
        <f t="shared" si="394"/>
        <v>Satisfied</v>
      </c>
      <c r="L6298">
        <v>1</v>
      </c>
      <c r="M6298" t="str">
        <f t="shared" si="395"/>
        <v>Intent to Purchase</v>
      </c>
    </row>
    <row r="6299" spans="1:13">
      <c r="A6299">
        <v>12171</v>
      </c>
      <c r="B6299" t="s">
        <v>9</v>
      </c>
      <c r="C6299" t="s">
        <v>28</v>
      </c>
      <c r="D6299" s="3">
        <v>2606.8195558750299</v>
      </c>
      <c r="E6299">
        <v>43</v>
      </c>
      <c r="F6299" s="5" t="str">
        <f t="shared" si="392"/>
        <v>Middle aged</v>
      </c>
      <c r="G6299" t="s">
        <v>9020</v>
      </c>
      <c r="H6299">
        <v>4</v>
      </c>
      <c r="I6299" t="str">
        <f t="shared" si="393"/>
        <v>Regular Buyer</v>
      </c>
      <c r="J6299">
        <v>3</v>
      </c>
      <c r="K6299" t="str">
        <f t="shared" si="394"/>
        <v>Neutral</v>
      </c>
      <c r="L6299">
        <v>1</v>
      </c>
      <c r="M6299" t="str">
        <f t="shared" si="395"/>
        <v>Intent to Purchase</v>
      </c>
    </row>
    <row r="6300" spans="1:13">
      <c r="A6300">
        <v>12172</v>
      </c>
      <c r="B6300" t="s">
        <v>31</v>
      </c>
      <c r="C6300" t="s">
        <v>18</v>
      </c>
      <c r="D6300" s="3">
        <v>192.38345565172901</v>
      </c>
      <c r="E6300">
        <v>68</v>
      </c>
      <c r="F6300" s="5" t="str">
        <f t="shared" si="392"/>
        <v>Senior</v>
      </c>
      <c r="G6300" t="s">
        <v>9019</v>
      </c>
      <c r="H6300">
        <v>16</v>
      </c>
      <c r="I6300" t="str">
        <f t="shared" si="393"/>
        <v>Very Frequent Buyer</v>
      </c>
      <c r="J6300">
        <v>1</v>
      </c>
      <c r="K6300" t="str">
        <f t="shared" si="394"/>
        <v>Unsatisfied</v>
      </c>
      <c r="L6300">
        <v>0</v>
      </c>
      <c r="M6300" t="str">
        <f t="shared" si="395"/>
        <v>No Intent</v>
      </c>
    </row>
    <row r="6301" spans="1:13">
      <c r="A6301">
        <v>12173</v>
      </c>
      <c r="B6301" t="s">
        <v>9</v>
      </c>
      <c r="C6301" t="s">
        <v>13</v>
      </c>
      <c r="D6301" s="3">
        <v>951.15073478670899</v>
      </c>
      <c r="E6301">
        <v>27</v>
      </c>
      <c r="F6301" s="5" t="str">
        <f t="shared" si="392"/>
        <v>Young Adult</v>
      </c>
      <c r="G6301" t="s">
        <v>9020</v>
      </c>
      <c r="H6301">
        <v>9</v>
      </c>
      <c r="I6301" t="str">
        <f t="shared" si="393"/>
        <v>Frequent Buyer</v>
      </c>
      <c r="J6301">
        <v>4</v>
      </c>
      <c r="K6301" t="str">
        <f t="shared" si="394"/>
        <v>Satisfied</v>
      </c>
      <c r="L6301">
        <v>1</v>
      </c>
      <c r="M6301" t="str">
        <f t="shared" si="395"/>
        <v>Intent to Purchase</v>
      </c>
    </row>
    <row r="6302" spans="1:13">
      <c r="A6302">
        <v>12174</v>
      </c>
      <c r="B6302" t="s">
        <v>15</v>
      </c>
      <c r="C6302" t="s">
        <v>18</v>
      </c>
      <c r="D6302" s="3">
        <v>119.018370445017</v>
      </c>
      <c r="E6302">
        <v>19</v>
      </c>
      <c r="F6302" s="5" t="str">
        <f t="shared" si="392"/>
        <v>Adolescent</v>
      </c>
      <c r="G6302" t="s">
        <v>9020</v>
      </c>
      <c r="H6302">
        <v>13</v>
      </c>
      <c r="I6302" t="str">
        <f t="shared" si="393"/>
        <v>Very Frequent Buyer</v>
      </c>
      <c r="J6302">
        <v>2</v>
      </c>
      <c r="K6302" t="str">
        <f t="shared" si="394"/>
        <v>Unsatisfied</v>
      </c>
      <c r="L6302">
        <v>0</v>
      </c>
      <c r="M6302" t="str">
        <f t="shared" si="395"/>
        <v>No Intent</v>
      </c>
    </row>
    <row r="6303" spans="1:13">
      <c r="A6303">
        <v>12175</v>
      </c>
      <c r="B6303" t="s">
        <v>9</v>
      </c>
      <c r="C6303" t="s">
        <v>22</v>
      </c>
      <c r="D6303" s="3">
        <v>1065.08733055014</v>
      </c>
      <c r="E6303">
        <v>22</v>
      </c>
      <c r="F6303" s="5" t="str">
        <f t="shared" si="392"/>
        <v>Young Adult</v>
      </c>
      <c r="G6303" t="s">
        <v>9020</v>
      </c>
      <c r="H6303">
        <v>14</v>
      </c>
      <c r="I6303" t="str">
        <f t="shared" si="393"/>
        <v>Very Frequent Buyer</v>
      </c>
      <c r="J6303">
        <v>2</v>
      </c>
      <c r="K6303" t="str">
        <f t="shared" si="394"/>
        <v>Unsatisfied</v>
      </c>
      <c r="L6303">
        <v>0</v>
      </c>
      <c r="M6303" t="str">
        <f t="shared" si="395"/>
        <v>No Intent</v>
      </c>
    </row>
    <row r="6304" spans="1:13">
      <c r="A6304">
        <v>12176</v>
      </c>
      <c r="B6304" t="s">
        <v>9</v>
      </c>
      <c r="C6304" t="s">
        <v>28</v>
      </c>
      <c r="D6304" s="3">
        <v>839.81996665725001</v>
      </c>
      <c r="E6304">
        <v>67</v>
      </c>
      <c r="F6304" s="5" t="str">
        <f t="shared" si="392"/>
        <v>Senior</v>
      </c>
      <c r="G6304" t="s">
        <v>9020</v>
      </c>
      <c r="H6304">
        <v>3</v>
      </c>
      <c r="I6304" t="str">
        <f t="shared" si="393"/>
        <v>Occasional Buyer</v>
      </c>
      <c r="J6304">
        <v>4</v>
      </c>
      <c r="K6304" t="str">
        <f t="shared" si="394"/>
        <v>Satisfied</v>
      </c>
      <c r="L6304">
        <v>1</v>
      </c>
      <c r="M6304" t="str">
        <f t="shared" si="395"/>
        <v>Intent to Purchase</v>
      </c>
    </row>
    <row r="6305" spans="1:13">
      <c r="A6305">
        <v>12177</v>
      </c>
      <c r="B6305" t="s">
        <v>31</v>
      </c>
      <c r="C6305" t="s">
        <v>28</v>
      </c>
      <c r="D6305" s="3">
        <v>301.50867101270399</v>
      </c>
      <c r="E6305">
        <v>48</v>
      </c>
      <c r="F6305" s="5" t="str">
        <f t="shared" si="392"/>
        <v>Middle aged</v>
      </c>
      <c r="G6305" t="s">
        <v>9019</v>
      </c>
      <c r="H6305">
        <v>11</v>
      </c>
      <c r="I6305" t="str">
        <f t="shared" si="393"/>
        <v>Frequent Buyer</v>
      </c>
      <c r="J6305">
        <v>5</v>
      </c>
      <c r="K6305" t="str">
        <f t="shared" si="394"/>
        <v>Satisfied</v>
      </c>
      <c r="L6305">
        <v>1</v>
      </c>
      <c r="M6305" t="str">
        <f t="shared" si="395"/>
        <v>Intent to Purchase</v>
      </c>
    </row>
    <row r="6306" spans="1:13">
      <c r="A6306">
        <v>12178</v>
      </c>
      <c r="B6306" t="s">
        <v>15</v>
      </c>
      <c r="C6306" t="s">
        <v>18</v>
      </c>
      <c r="D6306" s="3">
        <v>2828.2735189525001</v>
      </c>
      <c r="E6306">
        <v>44</v>
      </c>
      <c r="F6306" s="5" t="str">
        <f t="shared" si="392"/>
        <v>Middle aged</v>
      </c>
      <c r="G6306" t="s">
        <v>9020</v>
      </c>
      <c r="H6306">
        <v>9</v>
      </c>
      <c r="I6306" t="str">
        <f t="shared" si="393"/>
        <v>Frequent Buyer</v>
      </c>
      <c r="J6306">
        <v>5</v>
      </c>
      <c r="K6306" t="str">
        <f t="shared" si="394"/>
        <v>Satisfied</v>
      </c>
      <c r="L6306">
        <v>1</v>
      </c>
      <c r="M6306" t="str">
        <f t="shared" si="395"/>
        <v>Intent to Purchase</v>
      </c>
    </row>
    <row r="6307" spans="1:13">
      <c r="A6307">
        <v>12179</v>
      </c>
      <c r="B6307" t="s">
        <v>15</v>
      </c>
      <c r="C6307" t="s">
        <v>13</v>
      </c>
      <c r="D6307" s="3">
        <v>1707.0678678500999</v>
      </c>
      <c r="E6307">
        <v>22</v>
      </c>
      <c r="F6307" s="5" t="str">
        <f t="shared" si="392"/>
        <v>Young Adult</v>
      </c>
      <c r="G6307" t="s">
        <v>9019</v>
      </c>
      <c r="H6307">
        <v>9</v>
      </c>
      <c r="I6307" t="str">
        <f t="shared" si="393"/>
        <v>Frequent Buyer</v>
      </c>
      <c r="J6307">
        <v>1</v>
      </c>
      <c r="K6307" t="str">
        <f t="shared" si="394"/>
        <v>Unsatisfied</v>
      </c>
      <c r="L6307">
        <v>0</v>
      </c>
      <c r="M6307" t="str">
        <f t="shared" si="395"/>
        <v>No Intent</v>
      </c>
    </row>
    <row r="6308" spans="1:13">
      <c r="A6308">
        <v>12180</v>
      </c>
      <c r="B6308" t="s">
        <v>24</v>
      </c>
      <c r="C6308" t="s">
        <v>13</v>
      </c>
      <c r="D6308" s="3">
        <v>2148.2898124827998</v>
      </c>
      <c r="E6308">
        <v>54</v>
      </c>
      <c r="F6308" s="5" t="str">
        <f t="shared" si="392"/>
        <v>Mature Adult</v>
      </c>
      <c r="G6308" t="s">
        <v>9020</v>
      </c>
      <c r="H6308">
        <v>13</v>
      </c>
      <c r="I6308" t="str">
        <f t="shared" si="393"/>
        <v>Very Frequent Buyer</v>
      </c>
      <c r="J6308">
        <v>2</v>
      </c>
      <c r="K6308" t="str">
        <f t="shared" si="394"/>
        <v>Unsatisfied</v>
      </c>
      <c r="L6308">
        <v>1</v>
      </c>
      <c r="M6308" t="str">
        <f t="shared" si="395"/>
        <v>Intent to Purchase</v>
      </c>
    </row>
    <row r="6309" spans="1:13">
      <c r="A6309">
        <v>12181</v>
      </c>
      <c r="B6309" t="s">
        <v>15</v>
      </c>
      <c r="C6309" t="s">
        <v>22</v>
      </c>
      <c r="D6309" s="3">
        <v>1520.98131889614</v>
      </c>
      <c r="E6309">
        <v>60</v>
      </c>
      <c r="F6309" s="5" t="str">
        <f t="shared" si="392"/>
        <v>Senior</v>
      </c>
      <c r="G6309" t="s">
        <v>9019</v>
      </c>
      <c r="H6309">
        <v>2</v>
      </c>
      <c r="I6309" t="str">
        <f t="shared" si="393"/>
        <v>Occasional Buyer</v>
      </c>
      <c r="J6309">
        <v>3</v>
      </c>
      <c r="K6309" t="str">
        <f t="shared" si="394"/>
        <v>Neutral</v>
      </c>
      <c r="L6309">
        <v>0</v>
      </c>
      <c r="M6309" t="str">
        <f t="shared" si="395"/>
        <v>No Intent</v>
      </c>
    </row>
    <row r="6310" spans="1:13">
      <c r="A6310">
        <v>12182</v>
      </c>
      <c r="B6310" t="s">
        <v>31</v>
      </c>
      <c r="C6310" t="s">
        <v>13</v>
      </c>
      <c r="D6310" s="3">
        <v>1732.9977873488899</v>
      </c>
      <c r="E6310">
        <v>26</v>
      </c>
      <c r="F6310" s="5" t="str">
        <f t="shared" si="392"/>
        <v>Young Adult</v>
      </c>
      <c r="G6310" t="s">
        <v>9019</v>
      </c>
      <c r="H6310">
        <v>9</v>
      </c>
      <c r="I6310" t="str">
        <f t="shared" si="393"/>
        <v>Frequent Buyer</v>
      </c>
      <c r="J6310">
        <v>4</v>
      </c>
      <c r="K6310" t="str">
        <f t="shared" si="394"/>
        <v>Satisfied</v>
      </c>
      <c r="L6310">
        <v>0</v>
      </c>
      <c r="M6310" t="str">
        <f t="shared" si="395"/>
        <v>No Intent</v>
      </c>
    </row>
    <row r="6311" spans="1:13">
      <c r="A6311">
        <v>12183</v>
      </c>
      <c r="B6311" t="s">
        <v>31</v>
      </c>
      <c r="C6311" t="s">
        <v>22</v>
      </c>
      <c r="D6311" s="3">
        <v>2083.37249273528</v>
      </c>
      <c r="E6311">
        <v>27</v>
      </c>
      <c r="F6311" s="5" t="str">
        <f t="shared" si="392"/>
        <v>Young Adult</v>
      </c>
      <c r="G6311" t="s">
        <v>9020</v>
      </c>
      <c r="H6311">
        <v>19</v>
      </c>
      <c r="I6311" t="str">
        <f t="shared" si="393"/>
        <v>Very Frequent Buyer</v>
      </c>
      <c r="J6311">
        <v>1</v>
      </c>
      <c r="K6311" t="str">
        <f t="shared" si="394"/>
        <v>Unsatisfied</v>
      </c>
      <c r="L6311">
        <v>0</v>
      </c>
      <c r="M6311" t="str">
        <f t="shared" si="395"/>
        <v>No Intent</v>
      </c>
    </row>
    <row r="6312" spans="1:13">
      <c r="A6312">
        <v>12184</v>
      </c>
      <c r="B6312" t="s">
        <v>15</v>
      </c>
      <c r="C6312" t="s">
        <v>13</v>
      </c>
      <c r="D6312" s="3">
        <v>862.04845934547905</v>
      </c>
      <c r="E6312">
        <v>68</v>
      </c>
      <c r="F6312" s="5" t="str">
        <f t="shared" si="392"/>
        <v>Senior</v>
      </c>
      <c r="G6312" t="s">
        <v>9019</v>
      </c>
      <c r="H6312">
        <v>8</v>
      </c>
      <c r="I6312" t="str">
        <f t="shared" si="393"/>
        <v>Frequent Buyer</v>
      </c>
      <c r="J6312">
        <v>3</v>
      </c>
      <c r="K6312" t="str">
        <f t="shared" si="394"/>
        <v>Neutral</v>
      </c>
      <c r="L6312">
        <v>0</v>
      </c>
      <c r="M6312" t="str">
        <f t="shared" si="395"/>
        <v>No Intent</v>
      </c>
    </row>
    <row r="6313" spans="1:13">
      <c r="A6313">
        <v>12185</v>
      </c>
      <c r="B6313" t="s">
        <v>15</v>
      </c>
      <c r="C6313" t="s">
        <v>28</v>
      </c>
      <c r="D6313" s="3">
        <v>1334.99358575985</v>
      </c>
      <c r="E6313">
        <v>39</v>
      </c>
      <c r="F6313" s="5" t="str">
        <f t="shared" si="392"/>
        <v>Adult</v>
      </c>
      <c r="G6313" t="s">
        <v>9020</v>
      </c>
      <c r="H6313">
        <v>2</v>
      </c>
      <c r="I6313" t="str">
        <f t="shared" si="393"/>
        <v>Occasional Buyer</v>
      </c>
      <c r="J6313">
        <v>1</v>
      </c>
      <c r="K6313" t="str">
        <f t="shared" si="394"/>
        <v>Unsatisfied</v>
      </c>
      <c r="L6313">
        <v>1</v>
      </c>
      <c r="M6313" t="str">
        <f t="shared" si="395"/>
        <v>Intent to Purchase</v>
      </c>
    </row>
    <row r="6314" spans="1:13">
      <c r="A6314">
        <v>12186</v>
      </c>
      <c r="B6314" t="s">
        <v>12</v>
      </c>
      <c r="C6314" t="s">
        <v>28</v>
      </c>
      <c r="D6314" s="3">
        <v>836.483918544929</v>
      </c>
      <c r="E6314">
        <v>58</v>
      </c>
      <c r="F6314" s="5" t="str">
        <f t="shared" si="392"/>
        <v>Mature Adult</v>
      </c>
      <c r="G6314" t="s">
        <v>9020</v>
      </c>
      <c r="H6314">
        <v>9</v>
      </c>
      <c r="I6314" t="str">
        <f t="shared" si="393"/>
        <v>Frequent Buyer</v>
      </c>
      <c r="J6314">
        <v>3</v>
      </c>
      <c r="K6314" t="str">
        <f t="shared" si="394"/>
        <v>Neutral</v>
      </c>
      <c r="L6314">
        <v>1</v>
      </c>
      <c r="M6314" t="str">
        <f t="shared" si="395"/>
        <v>Intent to Purchase</v>
      </c>
    </row>
    <row r="6315" spans="1:13">
      <c r="A6315">
        <v>12187</v>
      </c>
      <c r="B6315" t="s">
        <v>12</v>
      </c>
      <c r="C6315" t="s">
        <v>22</v>
      </c>
      <c r="D6315" s="3">
        <v>2471.37226251832</v>
      </c>
      <c r="E6315">
        <v>48</v>
      </c>
      <c r="F6315" s="5" t="str">
        <f t="shared" si="392"/>
        <v>Middle aged</v>
      </c>
      <c r="G6315" t="s">
        <v>9019</v>
      </c>
      <c r="H6315">
        <v>3</v>
      </c>
      <c r="I6315" t="str">
        <f t="shared" si="393"/>
        <v>Occasional Buyer</v>
      </c>
      <c r="J6315">
        <v>4</v>
      </c>
      <c r="K6315" t="str">
        <f t="shared" si="394"/>
        <v>Satisfied</v>
      </c>
      <c r="L6315">
        <v>1</v>
      </c>
      <c r="M6315" t="str">
        <f t="shared" si="395"/>
        <v>Intent to Purchase</v>
      </c>
    </row>
    <row r="6316" spans="1:13">
      <c r="A6316">
        <v>12188</v>
      </c>
      <c r="B6316" t="s">
        <v>24</v>
      </c>
      <c r="C6316" t="s">
        <v>18</v>
      </c>
      <c r="D6316" s="3">
        <v>249.06030905475001</v>
      </c>
      <c r="E6316">
        <v>41</v>
      </c>
      <c r="F6316" s="5" t="str">
        <f t="shared" ref="F6316:F6379" si="396">IF(E6316&lt;20,"Adolescent",IF(E6316&lt;30,"Young Adult",IF(E6316&lt;40,"Adult",IF(E6316&lt;50,"Middle aged",IF(E6316&lt;60,"Mature Adult","Senior")))))</f>
        <v>Middle aged</v>
      </c>
      <c r="G6316" t="s">
        <v>9019</v>
      </c>
      <c r="H6316">
        <v>12</v>
      </c>
      <c r="I6316" t="str">
        <f t="shared" si="393"/>
        <v>Frequent Buyer</v>
      </c>
      <c r="J6316">
        <v>2</v>
      </c>
      <c r="K6316" t="str">
        <f t="shared" si="394"/>
        <v>Unsatisfied</v>
      </c>
      <c r="L6316">
        <v>0</v>
      </c>
      <c r="M6316" t="str">
        <f t="shared" si="395"/>
        <v>No Intent</v>
      </c>
    </row>
    <row r="6317" spans="1:13">
      <c r="A6317">
        <v>12189</v>
      </c>
      <c r="B6317" t="s">
        <v>12</v>
      </c>
      <c r="C6317" t="s">
        <v>28</v>
      </c>
      <c r="D6317" s="3">
        <v>1739.1025183955301</v>
      </c>
      <c r="E6317">
        <v>50</v>
      </c>
      <c r="F6317" s="5" t="str">
        <f t="shared" si="396"/>
        <v>Mature Adult</v>
      </c>
      <c r="G6317" t="s">
        <v>9020</v>
      </c>
      <c r="H6317">
        <v>7</v>
      </c>
      <c r="I6317" t="str">
        <f t="shared" si="393"/>
        <v>Frequent Buyer</v>
      </c>
      <c r="J6317">
        <v>1</v>
      </c>
      <c r="K6317" t="str">
        <f t="shared" si="394"/>
        <v>Unsatisfied</v>
      </c>
      <c r="L6317">
        <v>1</v>
      </c>
      <c r="M6317" t="str">
        <f t="shared" si="395"/>
        <v>Intent to Purchase</v>
      </c>
    </row>
    <row r="6318" spans="1:13">
      <c r="A6318">
        <v>12190</v>
      </c>
      <c r="B6318" t="s">
        <v>24</v>
      </c>
      <c r="C6318" t="s">
        <v>18</v>
      </c>
      <c r="D6318" s="3">
        <v>112.655418601859</v>
      </c>
      <c r="E6318">
        <v>43</v>
      </c>
      <c r="F6318" s="5" t="str">
        <f t="shared" si="396"/>
        <v>Middle aged</v>
      </c>
      <c r="G6318" t="s">
        <v>9019</v>
      </c>
      <c r="H6318">
        <v>14</v>
      </c>
      <c r="I6318" t="str">
        <f t="shared" si="393"/>
        <v>Very Frequent Buyer</v>
      </c>
      <c r="J6318">
        <v>1</v>
      </c>
      <c r="K6318" t="str">
        <f t="shared" si="394"/>
        <v>Unsatisfied</v>
      </c>
      <c r="L6318">
        <v>0</v>
      </c>
      <c r="M6318" t="str">
        <f t="shared" si="395"/>
        <v>No Intent</v>
      </c>
    </row>
    <row r="6319" spans="1:13">
      <c r="A6319">
        <v>12191</v>
      </c>
      <c r="B6319" t="s">
        <v>9</v>
      </c>
      <c r="C6319" t="s">
        <v>22</v>
      </c>
      <c r="D6319" s="3">
        <v>602.66172588783297</v>
      </c>
      <c r="E6319">
        <v>66</v>
      </c>
      <c r="F6319" s="5" t="str">
        <f t="shared" si="396"/>
        <v>Senior</v>
      </c>
      <c r="G6319" t="s">
        <v>9019</v>
      </c>
      <c r="H6319">
        <v>7</v>
      </c>
      <c r="I6319" t="str">
        <f t="shared" si="393"/>
        <v>Frequent Buyer</v>
      </c>
      <c r="J6319">
        <v>3</v>
      </c>
      <c r="K6319" t="str">
        <f t="shared" si="394"/>
        <v>Neutral</v>
      </c>
      <c r="L6319">
        <v>0</v>
      </c>
      <c r="M6319" t="str">
        <f t="shared" si="395"/>
        <v>No Intent</v>
      </c>
    </row>
    <row r="6320" spans="1:13">
      <c r="A6320">
        <v>12192</v>
      </c>
      <c r="B6320" t="s">
        <v>15</v>
      </c>
      <c r="C6320" t="s">
        <v>22</v>
      </c>
      <c r="D6320" s="3">
        <v>2298.3807883586801</v>
      </c>
      <c r="E6320">
        <v>57</v>
      </c>
      <c r="F6320" s="5" t="str">
        <f t="shared" si="396"/>
        <v>Mature Adult</v>
      </c>
      <c r="G6320" t="s">
        <v>9020</v>
      </c>
      <c r="H6320">
        <v>19</v>
      </c>
      <c r="I6320" t="str">
        <f t="shared" si="393"/>
        <v>Very Frequent Buyer</v>
      </c>
      <c r="J6320">
        <v>1</v>
      </c>
      <c r="K6320" t="str">
        <f t="shared" si="394"/>
        <v>Unsatisfied</v>
      </c>
      <c r="L6320">
        <v>1</v>
      </c>
      <c r="M6320" t="str">
        <f t="shared" si="395"/>
        <v>Intent to Purchase</v>
      </c>
    </row>
    <row r="6321" spans="1:13">
      <c r="A6321">
        <v>12193</v>
      </c>
      <c r="B6321" t="s">
        <v>24</v>
      </c>
      <c r="C6321" t="s">
        <v>28</v>
      </c>
      <c r="D6321" s="3">
        <v>2579.6584757474502</v>
      </c>
      <c r="E6321">
        <v>57</v>
      </c>
      <c r="F6321" s="5" t="str">
        <f t="shared" si="396"/>
        <v>Mature Adult</v>
      </c>
      <c r="G6321" t="s">
        <v>9020</v>
      </c>
      <c r="H6321">
        <v>14</v>
      </c>
      <c r="I6321" t="str">
        <f t="shared" si="393"/>
        <v>Very Frequent Buyer</v>
      </c>
      <c r="J6321">
        <v>3</v>
      </c>
      <c r="K6321" t="str">
        <f t="shared" si="394"/>
        <v>Neutral</v>
      </c>
      <c r="L6321">
        <v>1</v>
      </c>
      <c r="M6321" t="str">
        <f t="shared" si="395"/>
        <v>Intent to Purchase</v>
      </c>
    </row>
    <row r="6322" spans="1:13">
      <c r="A6322">
        <v>12194</v>
      </c>
      <c r="B6322" t="s">
        <v>9</v>
      </c>
      <c r="C6322" t="s">
        <v>28</v>
      </c>
      <c r="D6322" s="3">
        <v>1251.04134755359</v>
      </c>
      <c r="E6322">
        <v>40</v>
      </c>
      <c r="F6322" s="5" t="str">
        <f t="shared" si="396"/>
        <v>Middle aged</v>
      </c>
      <c r="G6322" t="s">
        <v>9019</v>
      </c>
      <c r="H6322">
        <v>5</v>
      </c>
      <c r="I6322" t="str">
        <f t="shared" si="393"/>
        <v>Regular Buyer</v>
      </c>
      <c r="J6322">
        <v>4</v>
      </c>
      <c r="K6322" t="str">
        <f t="shared" si="394"/>
        <v>Satisfied</v>
      </c>
      <c r="L6322">
        <v>1</v>
      </c>
      <c r="M6322" t="str">
        <f t="shared" si="395"/>
        <v>Intent to Purchase</v>
      </c>
    </row>
    <row r="6323" spans="1:13">
      <c r="A6323">
        <v>12195</v>
      </c>
      <c r="B6323" t="s">
        <v>12</v>
      </c>
      <c r="C6323" t="s">
        <v>22</v>
      </c>
      <c r="D6323" s="3">
        <v>1858.54884328038</v>
      </c>
      <c r="E6323">
        <v>41</v>
      </c>
      <c r="F6323" s="5" t="str">
        <f t="shared" si="396"/>
        <v>Middle aged</v>
      </c>
      <c r="G6323" t="s">
        <v>9020</v>
      </c>
      <c r="H6323">
        <v>3</v>
      </c>
      <c r="I6323" t="str">
        <f t="shared" si="393"/>
        <v>Occasional Buyer</v>
      </c>
      <c r="J6323">
        <v>4</v>
      </c>
      <c r="K6323" t="str">
        <f t="shared" si="394"/>
        <v>Satisfied</v>
      </c>
      <c r="L6323">
        <v>1</v>
      </c>
      <c r="M6323" t="str">
        <f t="shared" si="395"/>
        <v>Intent to Purchase</v>
      </c>
    </row>
    <row r="6324" spans="1:13">
      <c r="A6324">
        <v>12196</v>
      </c>
      <c r="B6324" t="s">
        <v>9</v>
      </c>
      <c r="C6324" t="s">
        <v>22</v>
      </c>
      <c r="D6324" s="3">
        <v>2084.1450082553702</v>
      </c>
      <c r="E6324">
        <v>44</v>
      </c>
      <c r="F6324" s="5" t="str">
        <f t="shared" si="396"/>
        <v>Middle aged</v>
      </c>
      <c r="G6324" t="s">
        <v>9019</v>
      </c>
      <c r="H6324">
        <v>11</v>
      </c>
      <c r="I6324" t="str">
        <f t="shared" si="393"/>
        <v>Frequent Buyer</v>
      </c>
      <c r="J6324">
        <v>3</v>
      </c>
      <c r="K6324" t="str">
        <f t="shared" si="394"/>
        <v>Neutral</v>
      </c>
      <c r="L6324">
        <v>0</v>
      </c>
      <c r="M6324" t="str">
        <f t="shared" si="395"/>
        <v>No Intent</v>
      </c>
    </row>
    <row r="6325" spans="1:13">
      <c r="A6325">
        <v>12197</v>
      </c>
      <c r="B6325" t="s">
        <v>9</v>
      </c>
      <c r="C6325" t="s">
        <v>28</v>
      </c>
      <c r="D6325" s="3">
        <v>1540.7401248779399</v>
      </c>
      <c r="E6325">
        <v>35</v>
      </c>
      <c r="F6325" s="5" t="str">
        <f t="shared" si="396"/>
        <v>Adult</v>
      </c>
      <c r="G6325" t="s">
        <v>9020</v>
      </c>
      <c r="H6325">
        <v>12</v>
      </c>
      <c r="I6325" t="str">
        <f t="shared" si="393"/>
        <v>Frequent Buyer</v>
      </c>
      <c r="J6325">
        <v>4</v>
      </c>
      <c r="K6325" t="str">
        <f t="shared" si="394"/>
        <v>Satisfied</v>
      </c>
      <c r="L6325">
        <v>1</v>
      </c>
      <c r="M6325" t="str">
        <f t="shared" si="395"/>
        <v>Intent to Purchase</v>
      </c>
    </row>
    <row r="6326" spans="1:13">
      <c r="A6326">
        <v>12198</v>
      </c>
      <c r="B6326" t="s">
        <v>31</v>
      </c>
      <c r="C6326" t="s">
        <v>28</v>
      </c>
      <c r="D6326" s="3">
        <v>1490.7087456112399</v>
      </c>
      <c r="E6326">
        <v>20</v>
      </c>
      <c r="F6326" s="5" t="str">
        <f t="shared" si="396"/>
        <v>Young Adult</v>
      </c>
      <c r="G6326" t="s">
        <v>9020</v>
      </c>
      <c r="H6326">
        <v>8</v>
      </c>
      <c r="I6326" t="str">
        <f t="shared" si="393"/>
        <v>Frequent Buyer</v>
      </c>
      <c r="J6326">
        <v>5</v>
      </c>
      <c r="K6326" t="str">
        <f t="shared" si="394"/>
        <v>Satisfied</v>
      </c>
      <c r="L6326">
        <v>1</v>
      </c>
      <c r="M6326" t="str">
        <f t="shared" si="395"/>
        <v>Intent to Purchase</v>
      </c>
    </row>
    <row r="6327" spans="1:13">
      <c r="A6327">
        <v>12199</v>
      </c>
      <c r="B6327" t="s">
        <v>15</v>
      </c>
      <c r="C6327" t="s">
        <v>28</v>
      </c>
      <c r="D6327" s="3">
        <v>984.03106887764295</v>
      </c>
      <c r="E6327">
        <v>29</v>
      </c>
      <c r="F6327" s="5" t="str">
        <f t="shared" si="396"/>
        <v>Young Adult</v>
      </c>
      <c r="G6327" t="s">
        <v>9020</v>
      </c>
      <c r="H6327">
        <v>3</v>
      </c>
      <c r="I6327" t="str">
        <f t="shared" si="393"/>
        <v>Occasional Buyer</v>
      </c>
      <c r="J6327">
        <v>4</v>
      </c>
      <c r="K6327" t="str">
        <f t="shared" si="394"/>
        <v>Satisfied</v>
      </c>
      <c r="L6327">
        <v>1</v>
      </c>
      <c r="M6327" t="str">
        <f t="shared" si="395"/>
        <v>Intent to Purchase</v>
      </c>
    </row>
    <row r="6328" spans="1:13">
      <c r="A6328">
        <v>12200</v>
      </c>
      <c r="B6328" t="s">
        <v>15</v>
      </c>
      <c r="C6328" t="s">
        <v>28</v>
      </c>
      <c r="D6328" s="3">
        <v>550.82977894159001</v>
      </c>
      <c r="E6328">
        <v>43</v>
      </c>
      <c r="F6328" s="5" t="str">
        <f t="shared" si="396"/>
        <v>Middle aged</v>
      </c>
      <c r="G6328" t="s">
        <v>9020</v>
      </c>
      <c r="H6328">
        <v>8</v>
      </c>
      <c r="I6328" t="str">
        <f t="shared" si="393"/>
        <v>Frequent Buyer</v>
      </c>
      <c r="J6328">
        <v>2</v>
      </c>
      <c r="K6328" t="str">
        <f t="shared" si="394"/>
        <v>Unsatisfied</v>
      </c>
      <c r="L6328">
        <v>1</v>
      </c>
      <c r="M6328" t="str">
        <f t="shared" si="395"/>
        <v>Intent to Purchase</v>
      </c>
    </row>
    <row r="6329" spans="1:13">
      <c r="A6329">
        <v>12201</v>
      </c>
      <c r="B6329" t="s">
        <v>15</v>
      </c>
      <c r="C6329" t="s">
        <v>18</v>
      </c>
      <c r="D6329" s="3">
        <v>317.63881213189097</v>
      </c>
      <c r="E6329">
        <v>41</v>
      </c>
      <c r="F6329" s="5" t="str">
        <f t="shared" si="396"/>
        <v>Middle aged</v>
      </c>
      <c r="G6329" t="s">
        <v>9020</v>
      </c>
      <c r="H6329">
        <v>11</v>
      </c>
      <c r="I6329" t="str">
        <f t="shared" si="393"/>
        <v>Frequent Buyer</v>
      </c>
      <c r="J6329">
        <v>1</v>
      </c>
      <c r="K6329" t="str">
        <f t="shared" si="394"/>
        <v>Unsatisfied</v>
      </c>
      <c r="L6329">
        <v>1</v>
      </c>
      <c r="M6329" t="str">
        <f t="shared" si="395"/>
        <v>Intent to Purchase</v>
      </c>
    </row>
    <row r="6330" spans="1:13">
      <c r="A6330">
        <v>12202</v>
      </c>
      <c r="B6330" t="s">
        <v>24</v>
      </c>
      <c r="C6330" t="s">
        <v>28</v>
      </c>
      <c r="D6330" s="3">
        <v>1558.83771921117</v>
      </c>
      <c r="E6330">
        <v>47</v>
      </c>
      <c r="F6330" s="5" t="str">
        <f t="shared" si="396"/>
        <v>Middle aged</v>
      </c>
      <c r="G6330" t="s">
        <v>9020</v>
      </c>
      <c r="H6330">
        <v>13</v>
      </c>
      <c r="I6330" t="str">
        <f t="shared" si="393"/>
        <v>Very Frequent Buyer</v>
      </c>
      <c r="J6330">
        <v>2</v>
      </c>
      <c r="K6330" t="str">
        <f t="shared" si="394"/>
        <v>Unsatisfied</v>
      </c>
      <c r="L6330">
        <v>1</v>
      </c>
      <c r="M6330" t="str">
        <f t="shared" si="395"/>
        <v>Intent to Purchase</v>
      </c>
    </row>
    <row r="6331" spans="1:13">
      <c r="A6331">
        <v>12203</v>
      </c>
      <c r="B6331" t="s">
        <v>15</v>
      </c>
      <c r="C6331" t="s">
        <v>18</v>
      </c>
      <c r="D6331" s="3">
        <v>513.06324665161401</v>
      </c>
      <c r="E6331">
        <v>62</v>
      </c>
      <c r="F6331" s="5" t="str">
        <f t="shared" si="396"/>
        <v>Senior</v>
      </c>
      <c r="G6331" t="s">
        <v>9020</v>
      </c>
      <c r="H6331">
        <v>10</v>
      </c>
      <c r="I6331" t="str">
        <f t="shared" si="393"/>
        <v>Frequent Buyer</v>
      </c>
      <c r="J6331">
        <v>2</v>
      </c>
      <c r="K6331" t="str">
        <f t="shared" si="394"/>
        <v>Unsatisfied</v>
      </c>
      <c r="L6331">
        <v>1</v>
      </c>
      <c r="M6331" t="str">
        <f t="shared" si="395"/>
        <v>Intent to Purchase</v>
      </c>
    </row>
    <row r="6332" spans="1:13">
      <c r="A6332">
        <v>12204</v>
      </c>
      <c r="B6332" t="s">
        <v>9</v>
      </c>
      <c r="C6332" t="s">
        <v>22</v>
      </c>
      <c r="D6332" s="3">
        <v>2635.0317774690898</v>
      </c>
      <c r="E6332">
        <v>58</v>
      </c>
      <c r="F6332" s="5" t="str">
        <f t="shared" si="396"/>
        <v>Mature Adult</v>
      </c>
      <c r="G6332" t="s">
        <v>9019</v>
      </c>
      <c r="H6332">
        <v>9</v>
      </c>
      <c r="I6332" t="str">
        <f t="shared" si="393"/>
        <v>Frequent Buyer</v>
      </c>
      <c r="J6332">
        <v>1</v>
      </c>
      <c r="K6332" t="str">
        <f t="shared" si="394"/>
        <v>Unsatisfied</v>
      </c>
      <c r="L6332">
        <v>0</v>
      </c>
      <c r="M6332" t="str">
        <f t="shared" si="395"/>
        <v>No Intent</v>
      </c>
    </row>
    <row r="6333" spans="1:13">
      <c r="A6333">
        <v>12205</v>
      </c>
      <c r="B6333" t="s">
        <v>31</v>
      </c>
      <c r="C6333" t="s">
        <v>18</v>
      </c>
      <c r="D6333" s="3">
        <v>1312.3060168125501</v>
      </c>
      <c r="E6333">
        <v>30</v>
      </c>
      <c r="F6333" s="5" t="str">
        <f t="shared" si="396"/>
        <v>Adult</v>
      </c>
      <c r="G6333" t="s">
        <v>9019</v>
      </c>
      <c r="H6333">
        <v>9</v>
      </c>
      <c r="I6333" t="str">
        <f t="shared" si="393"/>
        <v>Frequent Buyer</v>
      </c>
      <c r="J6333">
        <v>2</v>
      </c>
      <c r="K6333" t="str">
        <f t="shared" si="394"/>
        <v>Unsatisfied</v>
      </c>
      <c r="L6333">
        <v>0</v>
      </c>
      <c r="M6333" t="str">
        <f t="shared" si="395"/>
        <v>No Intent</v>
      </c>
    </row>
    <row r="6334" spans="1:13">
      <c r="A6334">
        <v>12206</v>
      </c>
      <c r="B6334" t="s">
        <v>12</v>
      </c>
      <c r="C6334" t="s">
        <v>13</v>
      </c>
      <c r="D6334" s="3">
        <v>752.25493603606606</v>
      </c>
      <c r="E6334">
        <v>38</v>
      </c>
      <c r="F6334" s="5" t="str">
        <f t="shared" si="396"/>
        <v>Adult</v>
      </c>
      <c r="G6334" t="s">
        <v>9020</v>
      </c>
      <c r="H6334">
        <v>4</v>
      </c>
      <c r="I6334" t="str">
        <f t="shared" si="393"/>
        <v>Regular Buyer</v>
      </c>
      <c r="J6334">
        <v>1</v>
      </c>
      <c r="K6334" t="str">
        <f t="shared" si="394"/>
        <v>Unsatisfied</v>
      </c>
      <c r="L6334">
        <v>1</v>
      </c>
      <c r="M6334" t="str">
        <f t="shared" si="395"/>
        <v>Intent to Purchase</v>
      </c>
    </row>
    <row r="6335" spans="1:13">
      <c r="A6335">
        <v>12207</v>
      </c>
      <c r="B6335" t="s">
        <v>31</v>
      </c>
      <c r="C6335" t="s">
        <v>10</v>
      </c>
      <c r="D6335" s="3">
        <v>1818.4032629974299</v>
      </c>
      <c r="E6335">
        <v>58</v>
      </c>
      <c r="F6335" s="5" t="str">
        <f t="shared" si="396"/>
        <v>Mature Adult</v>
      </c>
      <c r="G6335" t="s">
        <v>9019</v>
      </c>
      <c r="H6335">
        <v>18</v>
      </c>
      <c r="I6335" t="str">
        <f t="shared" si="393"/>
        <v>Very Frequent Buyer</v>
      </c>
      <c r="J6335">
        <v>5</v>
      </c>
      <c r="K6335" t="str">
        <f t="shared" si="394"/>
        <v>Satisfied</v>
      </c>
      <c r="L6335">
        <v>1</v>
      </c>
      <c r="M6335" t="str">
        <f t="shared" si="395"/>
        <v>Intent to Purchase</v>
      </c>
    </row>
    <row r="6336" spans="1:13">
      <c r="A6336">
        <v>12208</v>
      </c>
      <c r="B6336" t="s">
        <v>15</v>
      </c>
      <c r="C6336" t="s">
        <v>10</v>
      </c>
      <c r="D6336" s="3">
        <v>1365.63882265453</v>
      </c>
      <c r="E6336">
        <v>47</v>
      </c>
      <c r="F6336" s="5" t="str">
        <f t="shared" si="396"/>
        <v>Middle aged</v>
      </c>
      <c r="G6336" t="s">
        <v>9019</v>
      </c>
      <c r="H6336">
        <v>10</v>
      </c>
      <c r="I6336" t="str">
        <f t="shared" si="393"/>
        <v>Frequent Buyer</v>
      </c>
      <c r="J6336">
        <v>2</v>
      </c>
      <c r="K6336" t="str">
        <f t="shared" si="394"/>
        <v>Unsatisfied</v>
      </c>
      <c r="L6336">
        <v>0</v>
      </c>
      <c r="M6336" t="str">
        <f t="shared" si="395"/>
        <v>No Intent</v>
      </c>
    </row>
    <row r="6337" spans="1:13">
      <c r="A6337">
        <v>12209</v>
      </c>
      <c r="B6337" t="s">
        <v>24</v>
      </c>
      <c r="C6337" t="s">
        <v>28</v>
      </c>
      <c r="D6337" s="3">
        <v>1262.2711556455899</v>
      </c>
      <c r="E6337">
        <v>34</v>
      </c>
      <c r="F6337" s="5" t="str">
        <f t="shared" si="396"/>
        <v>Adult</v>
      </c>
      <c r="G6337" t="s">
        <v>9019</v>
      </c>
      <c r="H6337">
        <v>7</v>
      </c>
      <c r="I6337" t="str">
        <f t="shared" si="393"/>
        <v>Frequent Buyer</v>
      </c>
      <c r="J6337">
        <v>2</v>
      </c>
      <c r="K6337" t="str">
        <f t="shared" si="394"/>
        <v>Unsatisfied</v>
      </c>
      <c r="L6337">
        <v>0</v>
      </c>
      <c r="M6337" t="str">
        <f t="shared" si="395"/>
        <v>No Intent</v>
      </c>
    </row>
    <row r="6338" spans="1:13">
      <c r="A6338">
        <v>12210</v>
      </c>
      <c r="B6338" t="s">
        <v>31</v>
      </c>
      <c r="C6338" t="s">
        <v>13</v>
      </c>
      <c r="D6338" s="3">
        <v>1500.7090561571299</v>
      </c>
      <c r="E6338">
        <v>51</v>
      </c>
      <c r="F6338" s="5" t="str">
        <f t="shared" si="396"/>
        <v>Mature Adult</v>
      </c>
      <c r="G6338" t="s">
        <v>9020</v>
      </c>
      <c r="H6338">
        <v>2</v>
      </c>
      <c r="I6338" t="str">
        <f t="shared" ref="I6338:I6401" si="397">IF(H6338=0, "No Purchases",
IF(H6338&lt;=1, "Rare Buyer",
IF(H6338&lt;=3, "Occasional Buyer",
IF(H6338&lt;=6, "Regular Buyer",
IF(H6338&lt;=12, "Frequent Buyer", "Very Frequent Buyer")))))</f>
        <v>Occasional Buyer</v>
      </c>
      <c r="J6338">
        <v>1</v>
      </c>
      <c r="K6338" t="str">
        <f t="shared" ref="K6338:K6401" si="398">IF(J6338&lt;=2, "Unsatisfied",
IF(J6338=3, "Neutral",
IF(J6338&gt;=4, "Satisfied", "N/A")))</f>
        <v>Unsatisfied</v>
      </c>
      <c r="L6338">
        <v>1</v>
      </c>
      <c r="M6338" t="str">
        <f t="shared" ref="M6338:M6401" si="399">IF(L6338=0, "No Intent", IF(L6338=1,"Intent to Purchase", "N/A"))</f>
        <v>Intent to Purchase</v>
      </c>
    </row>
    <row r="6339" spans="1:13">
      <c r="A6339">
        <v>12211</v>
      </c>
      <c r="B6339" t="s">
        <v>12</v>
      </c>
      <c r="C6339" t="s">
        <v>13</v>
      </c>
      <c r="D6339" s="3">
        <v>1549.8727653698199</v>
      </c>
      <c r="E6339">
        <v>54</v>
      </c>
      <c r="F6339" s="5" t="str">
        <f t="shared" si="396"/>
        <v>Mature Adult</v>
      </c>
      <c r="G6339" t="s">
        <v>9019</v>
      </c>
      <c r="H6339">
        <v>9</v>
      </c>
      <c r="I6339" t="str">
        <f t="shared" si="397"/>
        <v>Frequent Buyer</v>
      </c>
      <c r="J6339">
        <v>5</v>
      </c>
      <c r="K6339" t="str">
        <f t="shared" si="398"/>
        <v>Satisfied</v>
      </c>
      <c r="L6339">
        <v>1</v>
      </c>
      <c r="M6339" t="str">
        <f t="shared" si="399"/>
        <v>Intent to Purchase</v>
      </c>
    </row>
    <row r="6340" spans="1:13">
      <c r="A6340">
        <v>12212</v>
      </c>
      <c r="B6340" t="s">
        <v>12</v>
      </c>
      <c r="C6340" t="s">
        <v>10</v>
      </c>
      <c r="D6340" s="3">
        <v>2627.79191838833</v>
      </c>
      <c r="E6340">
        <v>21</v>
      </c>
      <c r="F6340" s="5" t="str">
        <f t="shared" si="396"/>
        <v>Young Adult</v>
      </c>
      <c r="G6340" t="s">
        <v>9019</v>
      </c>
      <c r="H6340">
        <v>10</v>
      </c>
      <c r="I6340" t="str">
        <f t="shared" si="397"/>
        <v>Frequent Buyer</v>
      </c>
      <c r="J6340">
        <v>4</v>
      </c>
      <c r="K6340" t="str">
        <f t="shared" si="398"/>
        <v>Satisfied</v>
      </c>
      <c r="L6340">
        <v>0</v>
      </c>
      <c r="M6340" t="str">
        <f t="shared" si="399"/>
        <v>No Intent</v>
      </c>
    </row>
    <row r="6341" spans="1:13">
      <c r="A6341">
        <v>12213</v>
      </c>
      <c r="B6341" t="s">
        <v>15</v>
      </c>
      <c r="C6341" t="s">
        <v>22</v>
      </c>
      <c r="D6341" s="3">
        <v>2699.7368955504999</v>
      </c>
      <c r="E6341">
        <v>59</v>
      </c>
      <c r="F6341" s="5" t="str">
        <f t="shared" si="396"/>
        <v>Mature Adult</v>
      </c>
      <c r="G6341" t="s">
        <v>9020</v>
      </c>
      <c r="H6341">
        <v>16</v>
      </c>
      <c r="I6341" t="str">
        <f t="shared" si="397"/>
        <v>Very Frequent Buyer</v>
      </c>
      <c r="J6341">
        <v>1</v>
      </c>
      <c r="K6341" t="str">
        <f t="shared" si="398"/>
        <v>Unsatisfied</v>
      </c>
      <c r="L6341">
        <v>1</v>
      </c>
      <c r="M6341" t="str">
        <f t="shared" si="399"/>
        <v>Intent to Purchase</v>
      </c>
    </row>
    <row r="6342" spans="1:13">
      <c r="A6342">
        <v>12214</v>
      </c>
      <c r="B6342" t="s">
        <v>12</v>
      </c>
      <c r="C6342" t="s">
        <v>22</v>
      </c>
      <c r="D6342" s="3">
        <v>709.50011404021996</v>
      </c>
      <c r="E6342">
        <v>56</v>
      </c>
      <c r="F6342" s="5" t="str">
        <f t="shared" si="396"/>
        <v>Mature Adult</v>
      </c>
      <c r="G6342" t="s">
        <v>9019</v>
      </c>
      <c r="H6342">
        <v>10</v>
      </c>
      <c r="I6342" t="str">
        <f t="shared" si="397"/>
        <v>Frequent Buyer</v>
      </c>
      <c r="J6342">
        <v>5</v>
      </c>
      <c r="K6342" t="str">
        <f t="shared" si="398"/>
        <v>Satisfied</v>
      </c>
      <c r="L6342">
        <v>1</v>
      </c>
      <c r="M6342" t="str">
        <f t="shared" si="399"/>
        <v>Intent to Purchase</v>
      </c>
    </row>
    <row r="6343" spans="1:13">
      <c r="A6343">
        <v>12215</v>
      </c>
      <c r="B6343" t="s">
        <v>24</v>
      </c>
      <c r="C6343" t="s">
        <v>13</v>
      </c>
      <c r="D6343" s="3">
        <v>467.84910660715002</v>
      </c>
      <c r="E6343">
        <v>59</v>
      </c>
      <c r="F6343" s="5" t="str">
        <f t="shared" si="396"/>
        <v>Mature Adult</v>
      </c>
      <c r="G6343" t="s">
        <v>9020</v>
      </c>
      <c r="H6343">
        <v>16</v>
      </c>
      <c r="I6343" t="str">
        <f t="shared" si="397"/>
        <v>Very Frequent Buyer</v>
      </c>
      <c r="J6343">
        <v>4</v>
      </c>
      <c r="K6343" t="str">
        <f t="shared" si="398"/>
        <v>Satisfied</v>
      </c>
      <c r="L6343">
        <v>1</v>
      </c>
      <c r="M6343" t="str">
        <f t="shared" si="399"/>
        <v>Intent to Purchase</v>
      </c>
    </row>
    <row r="6344" spans="1:13">
      <c r="A6344">
        <v>12216</v>
      </c>
      <c r="B6344" t="s">
        <v>9</v>
      </c>
      <c r="C6344" t="s">
        <v>10</v>
      </c>
      <c r="D6344" s="3">
        <v>412.21191673312802</v>
      </c>
      <c r="E6344">
        <v>51</v>
      </c>
      <c r="F6344" s="5" t="str">
        <f t="shared" si="396"/>
        <v>Mature Adult</v>
      </c>
      <c r="G6344" t="s">
        <v>9020</v>
      </c>
      <c r="H6344">
        <v>16</v>
      </c>
      <c r="I6344" t="str">
        <f t="shared" si="397"/>
        <v>Very Frequent Buyer</v>
      </c>
      <c r="J6344">
        <v>4</v>
      </c>
      <c r="K6344" t="str">
        <f t="shared" si="398"/>
        <v>Satisfied</v>
      </c>
      <c r="L6344">
        <v>1</v>
      </c>
      <c r="M6344" t="str">
        <f t="shared" si="399"/>
        <v>Intent to Purchase</v>
      </c>
    </row>
    <row r="6345" spans="1:13">
      <c r="A6345">
        <v>12217</v>
      </c>
      <c r="B6345" t="s">
        <v>15</v>
      </c>
      <c r="C6345" t="s">
        <v>18</v>
      </c>
      <c r="D6345" s="3">
        <v>2825.5276256936199</v>
      </c>
      <c r="E6345">
        <v>42</v>
      </c>
      <c r="F6345" s="5" t="str">
        <f t="shared" si="396"/>
        <v>Middle aged</v>
      </c>
      <c r="G6345" t="s">
        <v>9020</v>
      </c>
      <c r="H6345">
        <v>2</v>
      </c>
      <c r="I6345" t="str">
        <f t="shared" si="397"/>
        <v>Occasional Buyer</v>
      </c>
      <c r="J6345">
        <v>4</v>
      </c>
      <c r="K6345" t="str">
        <f t="shared" si="398"/>
        <v>Satisfied</v>
      </c>
      <c r="L6345">
        <v>1</v>
      </c>
      <c r="M6345" t="str">
        <f t="shared" si="399"/>
        <v>Intent to Purchase</v>
      </c>
    </row>
    <row r="6346" spans="1:13">
      <c r="A6346">
        <v>12218</v>
      </c>
      <c r="B6346" t="s">
        <v>9</v>
      </c>
      <c r="C6346" t="s">
        <v>18</v>
      </c>
      <c r="D6346" s="3">
        <v>1506.63372819705</v>
      </c>
      <c r="E6346">
        <v>35</v>
      </c>
      <c r="F6346" s="5" t="str">
        <f t="shared" si="396"/>
        <v>Adult</v>
      </c>
      <c r="G6346" t="s">
        <v>9019</v>
      </c>
      <c r="H6346">
        <v>1</v>
      </c>
      <c r="I6346" t="str">
        <f t="shared" si="397"/>
        <v>Rare Buyer</v>
      </c>
      <c r="J6346">
        <v>1</v>
      </c>
      <c r="K6346" t="str">
        <f t="shared" si="398"/>
        <v>Unsatisfied</v>
      </c>
      <c r="L6346">
        <v>0</v>
      </c>
      <c r="M6346" t="str">
        <f t="shared" si="399"/>
        <v>No Intent</v>
      </c>
    </row>
    <row r="6347" spans="1:13">
      <c r="A6347">
        <v>12219</v>
      </c>
      <c r="B6347" t="s">
        <v>24</v>
      </c>
      <c r="C6347" t="s">
        <v>28</v>
      </c>
      <c r="D6347" s="3">
        <v>1234.1200726566799</v>
      </c>
      <c r="E6347">
        <v>60</v>
      </c>
      <c r="F6347" s="5" t="str">
        <f t="shared" si="396"/>
        <v>Senior</v>
      </c>
      <c r="G6347" t="s">
        <v>9020</v>
      </c>
      <c r="H6347">
        <v>4</v>
      </c>
      <c r="I6347" t="str">
        <f t="shared" si="397"/>
        <v>Regular Buyer</v>
      </c>
      <c r="J6347">
        <v>2</v>
      </c>
      <c r="K6347" t="str">
        <f t="shared" si="398"/>
        <v>Unsatisfied</v>
      </c>
      <c r="L6347">
        <v>1</v>
      </c>
      <c r="M6347" t="str">
        <f t="shared" si="399"/>
        <v>Intent to Purchase</v>
      </c>
    </row>
    <row r="6348" spans="1:13">
      <c r="A6348">
        <v>12220</v>
      </c>
      <c r="B6348" t="s">
        <v>12</v>
      </c>
      <c r="C6348" t="s">
        <v>28</v>
      </c>
      <c r="D6348" s="3">
        <v>646.89297598924895</v>
      </c>
      <c r="E6348">
        <v>58</v>
      </c>
      <c r="F6348" s="5" t="str">
        <f t="shared" si="396"/>
        <v>Mature Adult</v>
      </c>
      <c r="G6348" t="s">
        <v>9019</v>
      </c>
      <c r="H6348">
        <v>3</v>
      </c>
      <c r="I6348" t="str">
        <f t="shared" si="397"/>
        <v>Occasional Buyer</v>
      </c>
      <c r="J6348">
        <v>5</v>
      </c>
      <c r="K6348" t="str">
        <f t="shared" si="398"/>
        <v>Satisfied</v>
      </c>
      <c r="L6348">
        <v>1</v>
      </c>
      <c r="M6348" t="str">
        <f t="shared" si="399"/>
        <v>Intent to Purchase</v>
      </c>
    </row>
    <row r="6349" spans="1:13">
      <c r="A6349">
        <v>12221</v>
      </c>
      <c r="B6349" t="s">
        <v>31</v>
      </c>
      <c r="C6349" t="s">
        <v>28</v>
      </c>
      <c r="D6349" s="3">
        <v>224.073727841824</v>
      </c>
      <c r="E6349">
        <v>43</v>
      </c>
      <c r="F6349" s="5" t="str">
        <f t="shared" si="396"/>
        <v>Middle aged</v>
      </c>
      <c r="G6349" t="s">
        <v>9020</v>
      </c>
      <c r="H6349">
        <v>5</v>
      </c>
      <c r="I6349" t="str">
        <f t="shared" si="397"/>
        <v>Regular Buyer</v>
      </c>
      <c r="J6349">
        <v>5</v>
      </c>
      <c r="K6349" t="str">
        <f t="shared" si="398"/>
        <v>Satisfied</v>
      </c>
      <c r="L6349">
        <v>1</v>
      </c>
      <c r="M6349" t="str">
        <f t="shared" si="399"/>
        <v>Intent to Purchase</v>
      </c>
    </row>
    <row r="6350" spans="1:13">
      <c r="A6350">
        <v>12222</v>
      </c>
      <c r="B6350" t="s">
        <v>9</v>
      </c>
      <c r="C6350" t="s">
        <v>18</v>
      </c>
      <c r="D6350" s="3">
        <v>1702.5024082596699</v>
      </c>
      <c r="E6350">
        <v>26</v>
      </c>
      <c r="F6350" s="5" t="str">
        <f t="shared" si="396"/>
        <v>Young Adult</v>
      </c>
      <c r="G6350" t="s">
        <v>9019</v>
      </c>
      <c r="H6350">
        <v>3</v>
      </c>
      <c r="I6350" t="str">
        <f t="shared" si="397"/>
        <v>Occasional Buyer</v>
      </c>
      <c r="J6350">
        <v>3</v>
      </c>
      <c r="K6350" t="str">
        <f t="shared" si="398"/>
        <v>Neutral</v>
      </c>
      <c r="L6350">
        <v>0</v>
      </c>
      <c r="M6350" t="str">
        <f t="shared" si="399"/>
        <v>No Intent</v>
      </c>
    </row>
    <row r="6351" spans="1:13">
      <c r="A6351">
        <v>12223</v>
      </c>
      <c r="B6351" t="s">
        <v>9</v>
      </c>
      <c r="C6351" t="s">
        <v>18</v>
      </c>
      <c r="D6351" s="3">
        <v>1269.88049121781</v>
      </c>
      <c r="E6351">
        <v>62</v>
      </c>
      <c r="F6351" s="5" t="str">
        <f t="shared" si="396"/>
        <v>Senior</v>
      </c>
      <c r="G6351" t="s">
        <v>9019</v>
      </c>
      <c r="H6351">
        <v>11</v>
      </c>
      <c r="I6351" t="str">
        <f t="shared" si="397"/>
        <v>Frequent Buyer</v>
      </c>
      <c r="J6351">
        <v>1</v>
      </c>
      <c r="K6351" t="str">
        <f t="shared" si="398"/>
        <v>Unsatisfied</v>
      </c>
      <c r="L6351">
        <v>0</v>
      </c>
      <c r="M6351" t="str">
        <f t="shared" si="399"/>
        <v>No Intent</v>
      </c>
    </row>
    <row r="6352" spans="1:13">
      <c r="A6352">
        <v>12224</v>
      </c>
      <c r="B6352" t="s">
        <v>24</v>
      </c>
      <c r="C6352" t="s">
        <v>10</v>
      </c>
      <c r="D6352" s="3">
        <v>2408.93114254081</v>
      </c>
      <c r="E6352">
        <v>53</v>
      </c>
      <c r="F6352" s="5" t="str">
        <f t="shared" si="396"/>
        <v>Mature Adult</v>
      </c>
      <c r="G6352" t="s">
        <v>9020</v>
      </c>
      <c r="H6352">
        <v>8</v>
      </c>
      <c r="I6352" t="str">
        <f t="shared" si="397"/>
        <v>Frequent Buyer</v>
      </c>
      <c r="J6352">
        <v>1</v>
      </c>
      <c r="K6352" t="str">
        <f t="shared" si="398"/>
        <v>Unsatisfied</v>
      </c>
      <c r="L6352">
        <v>1</v>
      </c>
      <c r="M6352" t="str">
        <f t="shared" si="399"/>
        <v>Intent to Purchase</v>
      </c>
    </row>
    <row r="6353" spans="1:13">
      <c r="A6353">
        <v>12225</v>
      </c>
      <c r="B6353" t="s">
        <v>24</v>
      </c>
      <c r="C6353" t="s">
        <v>18</v>
      </c>
      <c r="D6353" s="3">
        <v>2322.7537379158198</v>
      </c>
      <c r="E6353">
        <v>22</v>
      </c>
      <c r="F6353" s="5" t="str">
        <f t="shared" si="396"/>
        <v>Young Adult</v>
      </c>
      <c r="G6353" t="s">
        <v>9020</v>
      </c>
      <c r="H6353">
        <v>2</v>
      </c>
      <c r="I6353" t="str">
        <f t="shared" si="397"/>
        <v>Occasional Buyer</v>
      </c>
      <c r="J6353">
        <v>3</v>
      </c>
      <c r="K6353" t="str">
        <f t="shared" si="398"/>
        <v>Neutral</v>
      </c>
      <c r="L6353">
        <v>0</v>
      </c>
      <c r="M6353" t="str">
        <f t="shared" si="399"/>
        <v>No Intent</v>
      </c>
    </row>
    <row r="6354" spans="1:13">
      <c r="A6354">
        <v>12226</v>
      </c>
      <c r="B6354" t="s">
        <v>24</v>
      </c>
      <c r="C6354" t="s">
        <v>13</v>
      </c>
      <c r="D6354" s="3">
        <v>2911.8014791399501</v>
      </c>
      <c r="E6354">
        <v>55</v>
      </c>
      <c r="F6354" s="5" t="str">
        <f t="shared" si="396"/>
        <v>Mature Adult</v>
      </c>
      <c r="G6354" t="s">
        <v>9020</v>
      </c>
      <c r="H6354">
        <v>8</v>
      </c>
      <c r="I6354" t="str">
        <f t="shared" si="397"/>
        <v>Frequent Buyer</v>
      </c>
      <c r="J6354">
        <v>3</v>
      </c>
      <c r="K6354" t="str">
        <f t="shared" si="398"/>
        <v>Neutral</v>
      </c>
      <c r="L6354">
        <v>1</v>
      </c>
      <c r="M6354" t="str">
        <f t="shared" si="399"/>
        <v>Intent to Purchase</v>
      </c>
    </row>
    <row r="6355" spans="1:13">
      <c r="A6355">
        <v>12227</v>
      </c>
      <c r="B6355" t="s">
        <v>9</v>
      </c>
      <c r="C6355" t="s">
        <v>10</v>
      </c>
      <c r="D6355" s="3">
        <v>1194.8744993539301</v>
      </c>
      <c r="E6355">
        <v>40</v>
      </c>
      <c r="F6355" s="5" t="str">
        <f t="shared" si="396"/>
        <v>Middle aged</v>
      </c>
      <c r="G6355" t="s">
        <v>9019</v>
      </c>
      <c r="H6355">
        <v>9</v>
      </c>
      <c r="I6355" t="str">
        <f t="shared" si="397"/>
        <v>Frequent Buyer</v>
      </c>
      <c r="J6355">
        <v>5</v>
      </c>
      <c r="K6355" t="str">
        <f t="shared" si="398"/>
        <v>Satisfied</v>
      </c>
      <c r="L6355">
        <v>1</v>
      </c>
      <c r="M6355" t="str">
        <f t="shared" si="399"/>
        <v>Intent to Purchase</v>
      </c>
    </row>
    <row r="6356" spans="1:13">
      <c r="A6356">
        <v>12228</v>
      </c>
      <c r="B6356" t="s">
        <v>12</v>
      </c>
      <c r="C6356" t="s">
        <v>22</v>
      </c>
      <c r="D6356" s="3">
        <v>2601.4001882280099</v>
      </c>
      <c r="E6356">
        <v>51</v>
      </c>
      <c r="F6356" s="5" t="str">
        <f t="shared" si="396"/>
        <v>Mature Adult</v>
      </c>
      <c r="G6356" t="s">
        <v>9020</v>
      </c>
      <c r="H6356">
        <v>8</v>
      </c>
      <c r="I6356" t="str">
        <f t="shared" si="397"/>
        <v>Frequent Buyer</v>
      </c>
      <c r="J6356">
        <v>1</v>
      </c>
      <c r="K6356" t="str">
        <f t="shared" si="398"/>
        <v>Unsatisfied</v>
      </c>
      <c r="L6356">
        <v>1</v>
      </c>
      <c r="M6356" t="str">
        <f t="shared" si="399"/>
        <v>Intent to Purchase</v>
      </c>
    </row>
    <row r="6357" spans="1:13">
      <c r="A6357">
        <v>12229</v>
      </c>
      <c r="B6357" t="s">
        <v>31</v>
      </c>
      <c r="C6357" t="s">
        <v>13</v>
      </c>
      <c r="D6357" s="3">
        <v>2013.8842467192201</v>
      </c>
      <c r="E6357">
        <v>55</v>
      </c>
      <c r="F6357" s="5" t="str">
        <f t="shared" si="396"/>
        <v>Mature Adult</v>
      </c>
      <c r="G6357" t="s">
        <v>9019</v>
      </c>
      <c r="H6357">
        <v>17</v>
      </c>
      <c r="I6357" t="str">
        <f t="shared" si="397"/>
        <v>Very Frequent Buyer</v>
      </c>
      <c r="J6357">
        <v>3</v>
      </c>
      <c r="K6357" t="str">
        <f t="shared" si="398"/>
        <v>Neutral</v>
      </c>
      <c r="L6357">
        <v>0</v>
      </c>
      <c r="M6357" t="str">
        <f t="shared" si="399"/>
        <v>No Intent</v>
      </c>
    </row>
    <row r="6358" spans="1:13">
      <c r="A6358">
        <v>12230</v>
      </c>
      <c r="B6358" t="s">
        <v>31</v>
      </c>
      <c r="C6358" t="s">
        <v>28</v>
      </c>
      <c r="D6358" s="3">
        <v>1457.72387373829</v>
      </c>
      <c r="E6358">
        <v>20</v>
      </c>
      <c r="F6358" s="5" t="str">
        <f t="shared" si="396"/>
        <v>Young Adult</v>
      </c>
      <c r="G6358" t="s">
        <v>9019</v>
      </c>
      <c r="H6358">
        <v>8</v>
      </c>
      <c r="I6358" t="str">
        <f t="shared" si="397"/>
        <v>Frequent Buyer</v>
      </c>
      <c r="J6358">
        <v>3</v>
      </c>
      <c r="K6358" t="str">
        <f t="shared" si="398"/>
        <v>Neutral</v>
      </c>
      <c r="L6358">
        <v>0</v>
      </c>
      <c r="M6358" t="str">
        <f t="shared" si="399"/>
        <v>No Intent</v>
      </c>
    </row>
    <row r="6359" spans="1:13">
      <c r="A6359">
        <v>12231</v>
      </c>
      <c r="B6359" t="s">
        <v>24</v>
      </c>
      <c r="C6359" t="s">
        <v>18</v>
      </c>
      <c r="D6359" s="3">
        <v>255.42413647263899</v>
      </c>
      <c r="E6359">
        <v>45</v>
      </c>
      <c r="F6359" s="5" t="str">
        <f t="shared" si="396"/>
        <v>Middle aged</v>
      </c>
      <c r="G6359" t="s">
        <v>9019</v>
      </c>
      <c r="H6359">
        <v>19</v>
      </c>
      <c r="I6359" t="str">
        <f t="shared" si="397"/>
        <v>Very Frequent Buyer</v>
      </c>
      <c r="J6359">
        <v>5</v>
      </c>
      <c r="K6359" t="str">
        <f t="shared" si="398"/>
        <v>Satisfied</v>
      </c>
      <c r="L6359">
        <v>1</v>
      </c>
      <c r="M6359" t="str">
        <f t="shared" si="399"/>
        <v>Intent to Purchase</v>
      </c>
    </row>
    <row r="6360" spans="1:13">
      <c r="A6360">
        <v>12232</v>
      </c>
      <c r="B6360" t="s">
        <v>12</v>
      </c>
      <c r="C6360" t="s">
        <v>18</v>
      </c>
      <c r="D6360" s="3">
        <v>1275.6888444185099</v>
      </c>
      <c r="E6360">
        <v>48</v>
      </c>
      <c r="F6360" s="5" t="str">
        <f t="shared" si="396"/>
        <v>Middle aged</v>
      </c>
      <c r="G6360" t="s">
        <v>9020</v>
      </c>
      <c r="H6360">
        <v>14</v>
      </c>
      <c r="I6360" t="str">
        <f t="shared" si="397"/>
        <v>Very Frequent Buyer</v>
      </c>
      <c r="J6360">
        <v>2</v>
      </c>
      <c r="K6360" t="str">
        <f t="shared" si="398"/>
        <v>Unsatisfied</v>
      </c>
      <c r="L6360">
        <v>1</v>
      </c>
      <c r="M6360" t="str">
        <f t="shared" si="399"/>
        <v>Intent to Purchase</v>
      </c>
    </row>
    <row r="6361" spans="1:13">
      <c r="A6361">
        <v>12233</v>
      </c>
      <c r="B6361" t="s">
        <v>24</v>
      </c>
      <c r="C6361" t="s">
        <v>13</v>
      </c>
      <c r="D6361" s="3">
        <v>2328.7141254165199</v>
      </c>
      <c r="E6361">
        <v>32</v>
      </c>
      <c r="F6361" s="5" t="str">
        <f t="shared" si="396"/>
        <v>Adult</v>
      </c>
      <c r="G6361" t="s">
        <v>9019</v>
      </c>
      <c r="H6361">
        <v>12</v>
      </c>
      <c r="I6361" t="str">
        <f t="shared" si="397"/>
        <v>Frequent Buyer</v>
      </c>
      <c r="J6361">
        <v>3</v>
      </c>
      <c r="K6361" t="str">
        <f t="shared" si="398"/>
        <v>Neutral</v>
      </c>
      <c r="L6361">
        <v>0</v>
      </c>
      <c r="M6361" t="str">
        <f t="shared" si="399"/>
        <v>No Intent</v>
      </c>
    </row>
    <row r="6362" spans="1:13">
      <c r="A6362">
        <v>12234</v>
      </c>
      <c r="B6362" t="s">
        <v>15</v>
      </c>
      <c r="C6362" t="s">
        <v>13</v>
      </c>
      <c r="D6362" s="3">
        <v>2455.1261748690299</v>
      </c>
      <c r="E6362">
        <v>38</v>
      </c>
      <c r="F6362" s="5" t="str">
        <f t="shared" si="396"/>
        <v>Adult</v>
      </c>
      <c r="G6362" t="s">
        <v>9019</v>
      </c>
      <c r="H6362">
        <v>9</v>
      </c>
      <c r="I6362" t="str">
        <f t="shared" si="397"/>
        <v>Frequent Buyer</v>
      </c>
      <c r="J6362">
        <v>2</v>
      </c>
      <c r="K6362" t="str">
        <f t="shared" si="398"/>
        <v>Unsatisfied</v>
      </c>
      <c r="L6362">
        <v>0</v>
      </c>
      <c r="M6362" t="str">
        <f t="shared" si="399"/>
        <v>No Intent</v>
      </c>
    </row>
    <row r="6363" spans="1:13">
      <c r="A6363">
        <v>12235</v>
      </c>
      <c r="B6363" t="s">
        <v>9</v>
      </c>
      <c r="C6363" t="s">
        <v>13</v>
      </c>
      <c r="D6363" s="3">
        <v>1819.7603617408499</v>
      </c>
      <c r="E6363">
        <v>37</v>
      </c>
      <c r="F6363" s="5" t="str">
        <f t="shared" si="396"/>
        <v>Adult</v>
      </c>
      <c r="G6363" t="s">
        <v>9020</v>
      </c>
      <c r="H6363">
        <v>10</v>
      </c>
      <c r="I6363" t="str">
        <f t="shared" si="397"/>
        <v>Frequent Buyer</v>
      </c>
      <c r="J6363">
        <v>2</v>
      </c>
      <c r="K6363" t="str">
        <f t="shared" si="398"/>
        <v>Unsatisfied</v>
      </c>
      <c r="L6363">
        <v>1</v>
      </c>
      <c r="M6363" t="str">
        <f t="shared" si="399"/>
        <v>Intent to Purchase</v>
      </c>
    </row>
    <row r="6364" spans="1:13">
      <c r="A6364">
        <v>12236</v>
      </c>
      <c r="B6364" t="s">
        <v>15</v>
      </c>
      <c r="C6364" t="s">
        <v>22</v>
      </c>
      <c r="D6364" s="3">
        <v>1387.60467068557</v>
      </c>
      <c r="E6364">
        <v>23</v>
      </c>
      <c r="F6364" s="5" t="str">
        <f t="shared" si="396"/>
        <v>Young Adult</v>
      </c>
      <c r="G6364" t="s">
        <v>9020</v>
      </c>
      <c r="H6364">
        <v>15</v>
      </c>
      <c r="I6364" t="str">
        <f t="shared" si="397"/>
        <v>Very Frequent Buyer</v>
      </c>
      <c r="J6364">
        <v>4</v>
      </c>
      <c r="K6364" t="str">
        <f t="shared" si="398"/>
        <v>Satisfied</v>
      </c>
      <c r="L6364">
        <v>1</v>
      </c>
      <c r="M6364" t="str">
        <f t="shared" si="399"/>
        <v>Intent to Purchase</v>
      </c>
    </row>
    <row r="6365" spans="1:13">
      <c r="A6365">
        <v>12237</v>
      </c>
      <c r="B6365" t="s">
        <v>31</v>
      </c>
      <c r="C6365" t="s">
        <v>28</v>
      </c>
      <c r="D6365" s="3">
        <v>1843.64061342185</v>
      </c>
      <c r="E6365">
        <v>56</v>
      </c>
      <c r="F6365" s="5" t="str">
        <f t="shared" si="396"/>
        <v>Mature Adult</v>
      </c>
      <c r="G6365" t="s">
        <v>9019</v>
      </c>
      <c r="H6365">
        <v>1</v>
      </c>
      <c r="I6365" t="str">
        <f t="shared" si="397"/>
        <v>Rare Buyer</v>
      </c>
      <c r="J6365">
        <v>3</v>
      </c>
      <c r="K6365" t="str">
        <f t="shared" si="398"/>
        <v>Neutral</v>
      </c>
      <c r="L6365">
        <v>0</v>
      </c>
      <c r="M6365" t="str">
        <f t="shared" si="399"/>
        <v>No Intent</v>
      </c>
    </row>
    <row r="6366" spans="1:13">
      <c r="A6366">
        <v>12238</v>
      </c>
      <c r="B6366" t="s">
        <v>9</v>
      </c>
      <c r="C6366" t="s">
        <v>13</v>
      </c>
      <c r="D6366" s="3">
        <v>1998.71352862658</v>
      </c>
      <c r="E6366">
        <v>26</v>
      </c>
      <c r="F6366" s="5" t="str">
        <f t="shared" si="396"/>
        <v>Young Adult</v>
      </c>
      <c r="G6366" t="s">
        <v>9020</v>
      </c>
      <c r="H6366">
        <v>12</v>
      </c>
      <c r="I6366" t="str">
        <f t="shared" si="397"/>
        <v>Frequent Buyer</v>
      </c>
      <c r="J6366">
        <v>2</v>
      </c>
      <c r="K6366" t="str">
        <f t="shared" si="398"/>
        <v>Unsatisfied</v>
      </c>
      <c r="L6366">
        <v>0</v>
      </c>
      <c r="M6366" t="str">
        <f t="shared" si="399"/>
        <v>No Intent</v>
      </c>
    </row>
    <row r="6367" spans="1:13">
      <c r="A6367">
        <v>12239</v>
      </c>
      <c r="B6367" t="s">
        <v>12</v>
      </c>
      <c r="C6367" t="s">
        <v>10</v>
      </c>
      <c r="D6367" s="3">
        <v>2326.8699596121301</v>
      </c>
      <c r="E6367">
        <v>33</v>
      </c>
      <c r="F6367" s="5" t="str">
        <f t="shared" si="396"/>
        <v>Adult</v>
      </c>
      <c r="G6367" t="s">
        <v>9020</v>
      </c>
      <c r="H6367">
        <v>17</v>
      </c>
      <c r="I6367" t="str">
        <f t="shared" si="397"/>
        <v>Very Frequent Buyer</v>
      </c>
      <c r="J6367">
        <v>3</v>
      </c>
      <c r="K6367" t="str">
        <f t="shared" si="398"/>
        <v>Neutral</v>
      </c>
      <c r="L6367">
        <v>1</v>
      </c>
      <c r="M6367" t="str">
        <f t="shared" si="399"/>
        <v>Intent to Purchase</v>
      </c>
    </row>
    <row r="6368" spans="1:13">
      <c r="A6368">
        <v>12240</v>
      </c>
      <c r="B6368" t="s">
        <v>9</v>
      </c>
      <c r="C6368" t="s">
        <v>28</v>
      </c>
      <c r="D6368" s="3">
        <v>860.21800589073598</v>
      </c>
      <c r="E6368">
        <v>40</v>
      </c>
      <c r="F6368" s="5" t="str">
        <f t="shared" si="396"/>
        <v>Middle aged</v>
      </c>
      <c r="G6368" t="s">
        <v>9020</v>
      </c>
      <c r="H6368">
        <v>13</v>
      </c>
      <c r="I6368" t="str">
        <f t="shared" si="397"/>
        <v>Very Frequent Buyer</v>
      </c>
      <c r="J6368">
        <v>1</v>
      </c>
      <c r="K6368" t="str">
        <f t="shared" si="398"/>
        <v>Unsatisfied</v>
      </c>
      <c r="L6368">
        <v>1</v>
      </c>
      <c r="M6368" t="str">
        <f t="shared" si="399"/>
        <v>Intent to Purchase</v>
      </c>
    </row>
    <row r="6369" spans="1:13">
      <c r="A6369">
        <v>12241</v>
      </c>
      <c r="B6369" t="s">
        <v>24</v>
      </c>
      <c r="C6369" t="s">
        <v>13</v>
      </c>
      <c r="D6369" s="3">
        <v>2310.7726815728602</v>
      </c>
      <c r="E6369">
        <v>65</v>
      </c>
      <c r="F6369" s="5" t="str">
        <f t="shared" si="396"/>
        <v>Senior</v>
      </c>
      <c r="G6369" t="s">
        <v>9019</v>
      </c>
      <c r="H6369">
        <v>1</v>
      </c>
      <c r="I6369" t="str">
        <f t="shared" si="397"/>
        <v>Rare Buyer</v>
      </c>
      <c r="J6369">
        <v>3</v>
      </c>
      <c r="K6369" t="str">
        <f t="shared" si="398"/>
        <v>Neutral</v>
      </c>
      <c r="L6369">
        <v>0</v>
      </c>
      <c r="M6369" t="str">
        <f t="shared" si="399"/>
        <v>No Intent</v>
      </c>
    </row>
    <row r="6370" spans="1:13">
      <c r="A6370">
        <v>12242</v>
      </c>
      <c r="B6370" t="s">
        <v>9</v>
      </c>
      <c r="C6370" t="s">
        <v>10</v>
      </c>
      <c r="D6370" s="3">
        <v>2583.6058313583299</v>
      </c>
      <c r="E6370">
        <v>51</v>
      </c>
      <c r="F6370" s="5" t="str">
        <f t="shared" si="396"/>
        <v>Mature Adult</v>
      </c>
      <c r="G6370" t="s">
        <v>9019</v>
      </c>
      <c r="H6370">
        <v>4</v>
      </c>
      <c r="I6370" t="str">
        <f t="shared" si="397"/>
        <v>Regular Buyer</v>
      </c>
      <c r="J6370">
        <v>2</v>
      </c>
      <c r="K6370" t="str">
        <f t="shared" si="398"/>
        <v>Unsatisfied</v>
      </c>
      <c r="L6370">
        <v>0</v>
      </c>
      <c r="M6370" t="str">
        <f t="shared" si="399"/>
        <v>No Intent</v>
      </c>
    </row>
    <row r="6371" spans="1:13">
      <c r="A6371">
        <v>12243</v>
      </c>
      <c r="B6371" t="s">
        <v>12</v>
      </c>
      <c r="C6371" t="s">
        <v>22</v>
      </c>
      <c r="D6371" s="3">
        <v>1405.3516283899801</v>
      </c>
      <c r="E6371">
        <v>27</v>
      </c>
      <c r="F6371" s="5" t="str">
        <f t="shared" si="396"/>
        <v>Young Adult</v>
      </c>
      <c r="G6371" t="s">
        <v>9019</v>
      </c>
      <c r="H6371">
        <v>13</v>
      </c>
      <c r="I6371" t="str">
        <f t="shared" si="397"/>
        <v>Very Frequent Buyer</v>
      </c>
      <c r="J6371">
        <v>3</v>
      </c>
      <c r="K6371" t="str">
        <f t="shared" si="398"/>
        <v>Neutral</v>
      </c>
      <c r="L6371">
        <v>0</v>
      </c>
      <c r="M6371" t="str">
        <f t="shared" si="399"/>
        <v>No Intent</v>
      </c>
    </row>
    <row r="6372" spans="1:13">
      <c r="A6372">
        <v>12244</v>
      </c>
      <c r="B6372" t="s">
        <v>15</v>
      </c>
      <c r="C6372" t="s">
        <v>10</v>
      </c>
      <c r="D6372" s="3">
        <v>1821.8392544134699</v>
      </c>
      <c r="E6372">
        <v>32</v>
      </c>
      <c r="F6372" s="5" t="str">
        <f t="shared" si="396"/>
        <v>Adult</v>
      </c>
      <c r="G6372" t="s">
        <v>9020</v>
      </c>
      <c r="H6372">
        <v>11</v>
      </c>
      <c r="I6372" t="str">
        <f t="shared" si="397"/>
        <v>Frequent Buyer</v>
      </c>
      <c r="J6372">
        <v>2</v>
      </c>
      <c r="K6372" t="str">
        <f t="shared" si="398"/>
        <v>Unsatisfied</v>
      </c>
      <c r="L6372">
        <v>1</v>
      </c>
      <c r="M6372" t="str">
        <f t="shared" si="399"/>
        <v>Intent to Purchase</v>
      </c>
    </row>
    <row r="6373" spans="1:13">
      <c r="A6373">
        <v>12245</v>
      </c>
      <c r="B6373" t="s">
        <v>9</v>
      </c>
      <c r="C6373" t="s">
        <v>18</v>
      </c>
      <c r="D6373" s="3">
        <v>163.125713457676</v>
      </c>
      <c r="E6373">
        <v>53</v>
      </c>
      <c r="F6373" s="5" t="str">
        <f t="shared" si="396"/>
        <v>Mature Adult</v>
      </c>
      <c r="G6373" t="s">
        <v>9020</v>
      </c>
      <c r="H6373">
        <v>7</v>
      </c>
      <c r="I6373" t="str">
        <f t="shared" si="397"/>
        <v>Frequent Buyer</v>
      </c>
      <c r="J6373">
        <v>4</v>
      </c>
      <c r="K6373" t="str">
        <f t="shared" si="398"/>
        <v>Satisfied</v>
      </c>
      <c r="L6373">
        <v>1</v>
      </c>
      <c r="M6373" t="str">
        <f t="shared" si="399"/>
        <v>Intent to Purchase</v>
      </c>
    </row>
    <row r="6374" spans="1:13">
      <c r="A6374">
        <v>12246</v>
      </c>
      <c r="B6374" t="s">
        <v>15</v>
      </c>
      <c r="C6374" t="s">
        <v>10</v>
      </c>
      <c r="D6374" s="3">
        <v>1086.00580117595</v>
      </c>
      <c r="E6374">
        <v>55</v>
      </c>
      <c r="F6374" s="5" t="str">
        <f t="shared" si="396"/>
        <v>Mature Adult</v>
      </c>
      <c r="G6374" t="s">
        <v>9020</v>
      </c>
      <c r="H6374">
        <v>16</v>
      </c>
      <c r="I6374" t="str">
        <f t="shared" si="397"/>
        <v>Very Frequent Buyer</v>
      </c>
      <c r="J6374">
        <v>1</v>
      </c>
      <c r="K6374" t="str">
        <f t="shared" si="398"/>
        <v>Unsatisfied</v>
      </c>
      <c r="L6374">
        <v>1</v>
      </c>
      <c r="M6374" t="str">
        <f t="shared" si="399"/>
        <v>Intent to Purchase</v>
      </c>
    </row>
    <row r="6375" spans="1:13">
      <c r="A6375">
        <v>12247</v>
      </c>
      <c r="B6375" t="s">
        <v>9</v>
      </c>
      <c r="C6375" t="s">
        <v>13</v>
      </c>
      <c r="D6375" s="3">
        <v>2807.68449099706</v>
      </c>
      <c r="E6375">
        <v>58</v>
      </c>
      <c r="F6375" s="5" t="str">
        <f t="shared" si="396"/>
        <v>Mature Adult</v>
      </c>
      <c r="G6375" t="s">
        <v>9020</v>
      </c>
      <c r="H6375">
        <v>5</v>
      </c>
      <c r="I6375" t="str">
        <f t="shared" si="397"/>
        <v>Regular Buyer</v>
      </c>
      <c r="J6375">
        <v>2</v>
      </c>
      <c r="K6375" t="str">
        <f t="shared" si="398"/>
        <v>Unsatisfied</v>
      </c>
      <c r="L6375">
        <v>1</v>
      </c>
      <c r="M6375" t="str">
        <f t="shared" si="399"/>
        <v>Intent to Purchase</v>
      </c>
    </row>
    <row r="6376" spans="1:13">
      <c r="A6376">
        <v>12248</v>
      </c>
      <c r="B6376" t="s">
        <v>12</v>
      </c>
      <c r="C6376" t="s">
        <v>10</v>
      </c>
      <c r="D6376" s="3">
        <v>1511.26951174026</v>
      </c>
      <c r="E6376">
        <v>65</v>
      </c>
      <c r="F6376" s="5" t="str">
        <f t="shared" si="396"/>
        <v>Senior</v>
      </c>
      <c r="G6376" t="s">
        <v>9020</v>
      </c>
      <c r="H6376">
        <v>14</v>
      </c>
      <c r="I6376" t="str">
        <f t="shared" si="397"/>
        <v>Very Frequent Buyer</v>
      </c>
      <c r="J6376">
        <v>1</v>
      </c>
      <c r="K6376" t="str">
        <f t="shared" si="398"/>
        <v>Unsatisfied</v>
      </c>
      <c r="L6376">
        <v>1</v>
      </c>
      <c r="M6376" t="str">
        <f t="shared" si="399"/>
        <v>Intent to Purchase</v>
      </c>
    </row>
    <row r="6377" spans="1:13">
      <c r="A6377">
        <v>12249</v>
      </c>
      <c r="B6377" t="s">
        <v>31</v>
      </c>
      <c r="C6377" t="s">
        <v>28</v>
      </c>
      <c r="D6377" s="3">
        <v>148.445739843957</v>
      </c>
      <c r="E6377">
        <v>62</v>
      </c>
      <c r="F6377" s="5" t="str">
        <f t="shared" si="396"/>
        <v>Senior</v>
      </c>
      <c r="G6377" t="s">
        <v>9020</v>
      </c>
      <c r="H6377">
        <v>16</v>
      </c>
      <c r="I6377" t="str">
        <f t="shared" si="397"/>
        <v>Very Frequent Buyer</v>
      </c>
      <c r="J6377">
        <v>5</v>
      </c>
      <c r="K6377" t="str">
        <f t="shared" si="398"/>
        <v>Satisfied</v>
      </c>
      <c r="L6377">
        <v>1</v>
      </c>
      <c r="M6377" t="str">
        <f t="shared" si="399"/>
        <v>Intent to Purchase</v>
      </c>
    </row>
    <row r="6378" spans="1:13">
      <c r="A6378">
        <v>12250</v>
      </c>
      <c r="B6378" t="s">
        <v>9</v>
      </c>
      <c r="C6378" t="s">
        <v>10</v>
      </c>
      <c r="D6378" s="3">
        <v>933.76447572965901</v>
      </c>
      <c r="E6378">
        <v>64</v>
      </c>
      <c r="F6378" s="5" t="str">
        <f t="shared" si="396"/>
        <v>Senior</v>
      </c>
      <c r="G6378" t="s">
        <v>9019</v>
      </c>
      <c r="H6378">
        <v>11</v>
      </c>
      <c r="I6378" t="str">
        <f t="shared" si="397"/>
        <v>Frequent Buyer</v>
      </c>
      <c r="J6378">
        <v>2</v>
      </c>
      <c r="K6378" t="str">
        <f t="shared" si="398"/>
        <v>Unsatisfied</v>
      </c>
      <c r="L6378">
        <v>0</v>
      </c>
      <c r="M6378" t="str">
        <f t="shared" si="399"/>
        <v>No Intent</v>
      </c>
    </row>
    <row r="6379" spans="1:13">
      <c r="A6379">
        <v>12251</v>
      </c>
      <c r="B6379" t="s">
        <v>12</v>
      </c>
      <c r="C6379" t="s">
        <v>10</v>
      </c>
      <c r="D6379" s="3">
        <v>2894.3769851324701</v>
      </c>
      <c r="E6379">
        <v>55</v>
      </c>
      <c r="F6379" s="5" t="str">
        <f t="shared" si="396"/>
        <v>Mature Adult</v>
      </c>
      <c r="G6379" t="s">
        <v>9019</v>
      </c>
      <c r="H6379">
        <v>2</v>
      </c>
      <c r="I6379" t="str">
        <f t="shared" si="397"/>
        <v>Occasional Buyer</v>
      </c>
      <c r="J6379">
        <v>5</v>
      </c>
      <c r="K6379" t="str">
        <f t="shared" si="398"/>
        <v>Satisfied</v>
      </c>
      <c r="L6379">
        <v>1</v>
      </c>
      <c r="M6379" t="str">
        <f t="shared" si="399"/>
        <v>Intent to Purchase</v>
      </c>
    </row>
    <row r="6380" spans="1:13">
      <c r="A6380">
        <v>12252</v>
      </c>
      <c r="B6380" t="s">
        <v>31</v>
      </c>
      <c r="C6380" t="s">
        <v>18</v>
      </c>
      <c r="D6380" s="3">
        <v>2131.6740429233</v>
      </c>
      <c r="E6380">
        <v>27</v>
      </c>
      <c r="F6380" s="5" t="str">
        <f t="shared" ref="F6380:F6443" si="400">IF(E6380&lt;20,"Adolescent",IF(E6380&lt;30,"Young Adult",IF(E6380&lt;40,"Adult",IF(E6380&lt;50,"Middle aged",IF(E6380&lt;60,"Mature Adult","Senior")))))</f>
        <v>Young Adult</v>
      </c>
      <c r="G6380" t="s">
        <v>9019</v>
      </c>
      <c r="H6380">
        <v>3</v>
      </c>
      <c r="I6380" t="str">
        <f t="shared" si="397"/>
        <v>Occasional Buyer</v>
      </c>
      <c r="J6380">
        <v>1</v>
      </c>
      <c r="K6380" t="str">
        <f t="shared" si="398"/>
        <v>Unsatisfied</v>
      </c>
      <c r="L6380">
        <v>0</v>
      </c>
      <c r="M6380" t="str">
        <f t="shared" si="399"/>
        <v>No Intent</v>
      </c>
    </row>
    <row r="6381" spans="1:13">
      <c r="A6381">
        <v>12253</v>
      </c>
      <c r="B6381" t="s">
        <v>24</v>
      </c>
      <c r="C6381" t="s">
        <v>22</v>
      </c>
      <c r="D6381" s="3">
        <v>1147.0735498705501</v>
      </c>
      <c r="E6381">
        <v>53</v>
      </c>
      <c r="F6381" s="5" t="str">
        <f t="shared" si="400"/>
        <v>Mature Adult</v>
      </c>
      <c r="G6381" t="s">
        <v>9020</v>
      </c>
      <c r="H6381">
        <v>14</v>
      </c>
      <c r="I6381" t="str">
        <f t="shared" si="397"/>
        <v>Very Frequent Buyer</v>
      </c>
      <c r="J6381">
        <v>2</v>
      </c>
      <c r="K6381" t="str">
        <f t="shared" si="398"/>
        <v>Unsatisfied</v>
      </c>
      <c r="L6381">
        <v>1</v>
      </c>
      <c r="M6381" t="str">
        <f t="shared" si="399"/>
        <v>Intent to Purchase</v>
      </c>
    </row>
    <row r="6382" spans="1:13">
      <c r="A6382">
        <v>12254</v>
      </c>
      <c r="B6382" t="s">
        <v>9</v>
      </c>
      <c r="C6382" t="s">
        <v>28</v>
      </c>
      <c r="D6382" s="3">
        <v>2859.7027744812899</v>
      </c>
      <c r="E6382">
        <v>67</v>
      </c>
      <c r="F6382" s="5" t="str">
        <f t="shared" si="400"/>
        <v>Senior</v>
      </c>
      <c r="G6382" t="s">
        <v>9020</v>
      </c>
      <c r="H6382">
        <v>4</v>
      </c>
      <c r="I6382" t="str">
        <f t="shared" si="397"/>
        <v>Regular Buyer</v>
      </c>
      <c r="J6382">
        <v>5</v>
      </c>
      <c r="K6382" t="str">
        <f t="shared" si="398"/>
        <v>Satisfied</v>
      </c>
      <c r="L6382">
        <v>1</v>
      </c>
      <c r="M6382" t="str">
        <f t="shared" si="399"/>
        <v>Intent to Purchase</v>
      </c>
    </row>
    <row r="6383" spans="1:13">
      <c r="A6383">
        <v>12255</v>
      </c>
      <c r="B6383" t="s">
        <v>24</v>
      </c>
      <c r="C6383" t="s">
        <v>18</v>
      </c>
      <c r="D6383" s="3">
        <v>2390.0869891749899</v>
      </c>
      <c r="E6383">
        <v>43</v>
      </c>
      <c r="F6383" s="5" t="str">
        <f t="shared" si="400"/>
        <v>Middle aged</v>
      </c>
      <c r="G6383" t="s">
        <v>9019</v>
      </c>
      <c r="H6383">
        <v>3</v>
      </c>
      <c r="I6383" t="str">
        <f t="shared" si="397"/>
        <v>Occasional Buyer</v>
      </c>
      <c r="J6383">
        <v>2</v>
      </c>
      <c r="K6383" t="str">
        <f t="shared" si="398"/>
        <v>Unsatisfied</v>
      </c>
      <c r="L6383">
        <v>0</v>
      </c>
      <c r="M6383" t="str">
        <f t="shared" si="399"/>
        <v>No Intent</v>
      </c>
    </row>
    <row r="6384" spans="1:13">
      <c r="A6384">
        <v>12256</v>
      </c>
      <c r="B6384" t="s">
        <v>12</v>
      </c>
      <c r="C6384" t="s">
        <v>18</v>
      </c>
      <c r="D6384" s="3">
        <v>2639.1329162472698</v>
      </c>
      <c r="E6384">
        <v>65</v>
      </c>
      <c r="F6384" s="5" t="str">
        <f t="shared" si="400"/>
        <v>Senior</v>
      </c>
      <c r="G6384" t="s">
        <v>9019</v>
      </c>
      <c r="H6384">
        <v>19</v>
      </c>
      <c r="I6384" t="str">
        <f t="shared" si="397"/>
        <v>Very Frequent Buyer</v>
      </c>
      <c r="J6384">
        <v>2</v>
      </c>
      <c r="K6384" t="str">
        <f t="shared" si="398"/>
        <v>Unsatisfied</v>
      </c>
      <c r="L6384">
        <v>0</v>
      </c>
      <c r="M6384" t="str">
        <f t="shared" si="399"/>
        <v>No Intent</v>
      </c>
    </row>
    <row r="6385" spans="1:13">
      <c r="A6385">
        <v>12257</v>
      </c>
      <c r="B6385" t="s">
        <v>15</v>
      </c>
      <c r="C6385" t="s">
        <v>18</v>
      </c>
      <c r="D6385" s="3">
        <v>268.23738542887401</v>
      </c>
      <c r="E6385">
        <v>37</v>
      </c>
      <c r="F6385" s="5" t="str">
        <f t="shared" si="400"/>
        <v>Adult</v>
      </c>
      <c r="G6385" t="s">
        <v>9020</v>
      </c>
      <c r="H6385">
        <v>6</v>
      </c>
      <c r="I6385" t="str">
        <f t="shared" si="397"/>
        <v>Regular Buyer</v>
      </c>
      <c r="J6385">
        <v>2</v>
      </c>
      <c r="K6385" t="str">
        <f t="shared" si="398"/>
        <v>Unsatisfied</v>
      </c>
      <c r="L6385">
        <v>1</v>
      </c>
      <c r="M6385" t="str">
        <f t="shared" si="399"/>
        <v>Intent to Purchase</v>
      </c>
    </row>
    <row r="6386" spans="1:13">
      <c r="A6386">
        <v>12258</v>
      </c>
      <c r="B6386" t="s">
        <v>31</v>
      </c>
      <c r="C6386" t="s">
        <v>13</v>
      </c>
      <c r="D6386" s="3">
        <v>1241.51866036662</v>
      </c>
      <c r="E6386">
        <v>65</v>
      </c>
      <c r="F6386" s="5" t="str">
        <f t="shared" si="400"/>
        <v>Senior</v>
      </c>
      <c r="G6386" t="s">
        <v>9020</v>
      </c>
      <c r="H6386">
        <v>16</v>
      </c>
      <c r="I6386" t="str">
        <f t="shared" si="397"/>
        <v>Very Frequent Buyer</v>
      </c>
      <c r="J6386">
        <v>4</v>
      </c>
      <c r="K6386" t="str">
        <f t="shared" si="398"/>
        <v>Satisfied</v>
      </c>
      <c r="L6386">
        <v>1</v>
      </c>
      <c r="M6386" t="str">
        <f t="shared" si="399"/>
        <v>Intent to Purchase</v>
      </c>
    </row>
    <row r="6387" spans="1:13">
      <c r="A6387">
        <v>12259</v>
      </c>
      <c r="B6387" t="s">
        <v>31</v>
      </c>
      <c r="C6387" t="s">
        <v>13</v>
      </c>
      <c r="D6387" s="3">
        <v>927.6609384871</v>
      </c>
      <c r="E6387">
        <v>54</v>
      </c>
      <c r="F6387" s="5" t="str">
        <f t="shared" si="400"/>
        <v>Mature Adult</v>
      </c>
      <c r="G6387" t="s">
        <v>9019</v>
      </c>
      <c r="H6387">
        <v>9</v>
      </c>
      <c r="I6387" t="str">
        <f t="shared" si="397"/>
        <v>Frequent Buyer</v>
      </c>
      <c r="J6387">
        <v>1</v>
      </c>
      <c r="K6387" t="str">
        <f t="shared" si="398"/>
        <v>Unsatisfied</v>
      </c>
      <c r="L6387">
        <v>0</v>
      </c>
      <c r="M6387" t="str">
        <f t="shared" si="399"/>
        <v>No Intent</v>
      </c>
    </row>
    <row r="6388" spans="1:13">
      <c r="A6388">
        <v>12260</v>
      </c>
      <c r="B6388" t="s">
        <v>12</v>
      </c>
      <c r="C6388" t="s">
        <v>28</v>
      </c>
      <c r="D6388" s="3">
        <v>1730.82056780528</v>
      </c>
      <c r="E6388">
        <v>53</v>
      </c>
      <c r="F6388" s="5" t="str">
        <f t="shared" si="400"/>
        <v>Mature Adult</v>
      </c>
      <c r="G6388" t="s">
        <v>9020</v>
      </c>
      <c r="H6388">
        <v>11</v>
      </c>
      <c r="I6388" t="str">
        <f t="shared" si="397"/>
        <v>Frequent Buyer</v>
      </c>
      <c r="J6388">
        <v>4</v>
      </c>
      <c r="K6388" t="str">
        <f t="shared" si="398"/>
        <v>Satisfied</v>
      </c>
      <c r="L6388">
        <v>1</v>
      </c>
      <c r="M6388" t="str">
        <f t="shared" si="399"/>
        <v>Intent to Purchase</v>
      </c>
    </row>
    <row r="6389" spans="1:13">
      <c r="A6389">
        <v>12261</v>
      </c>
      <c r="B6389" t="s">
        <v>12</v>
      </c>
      <c r="C6389" t="s">
        <v>18</v>
      </c>
      <c r="D6389" s="3">
        <v>606.95812047228901</v>
      </c>
      <c r="E6389">
        <v>66</v>
      </c>
      <c r="F6389" s="5" t="str">
        <f t="shared" si="400"/>
        <v>Senior</v>
      </c>
      <c r="G6389" t="s">
        <v>9019</v>
      </c>
      <c r="H6389">
        <v>15</v>
      </c>
      <c r="I6389" t="str">
        <f t="shared" si="397"/>
        <v>Very Frequent Buyer</v>
      </c>
      <c r="J6389">
        <v>5</v>
      </c>
      <c r="K6389" t="str">
        <f t="shared" si="398"/>
        <v>Satisfied</v>
      </c>
      <c r="L6389">
        <v>1</v>
      </c>
      <c r="M6389" t="str">
        <f t="shared" si="399"/>
        <v>Intent to Purchase</v>
      </c>
    </row>
    <row r="6390" spans="1:13">
      <c r="A6390">
        <v>12262</v>
      </c>
      <c r="B6390" t="s">
        <v>24</v>
      </c>
      <c r="C6390" t="s">
        <v>10</v>
      </c>
      <c r="D6390" s="3">
        <v>141.684142900523</v>
      </c>
      <c r="E6390">
        <v>49</v>
      </c>
      <c r="F6390" s="5" t="str">
        <f t="shared" si="400"/>
        <v>Middle aged</v>
      </c>
      <c r="G6390" t="s">
        <v>9019</v>
      </c>
      <c r="H6390">
        <v>14</v>
      </c>
      <c r="I6390" t="str">
        <f t="shared" si="397"/>
        <v>Very Frequent Buyer</v>
      </c>
      <c r="J6390">
        <v>3</v>
      </c>
      <c r="K6390" t="str">
        <f t="shared" si="398"/>
        <v>Neutral</v>
      </c>
      <c r="L6390">
        <v>0</v>
      </c>
      <c r="M6390" t="str">
        <f t="shared" si="399"/>
        <v>No Intent</v>
      </c>
    </row>
    <row r="6391" spans="1:13">
      <c r="A6391">
        <v>12263</v>
      </c>
      <c r="B6391" t="s">
        <v>12</v>
      </c>
      <c r="C6391" t="s">
        <v>22</v>
      </c>
      <c r="D6391" s="3">
        <v>1123.9050312156901</v>
      </c>
      <c r="E6391">
        <v>64</v>
      </c>
      <c r="F6391" s="5" t="str">
        <f t="shared" si="400"/>
        <v>Senior</v>
      </c>
      <c r="G6391" t="s">
        <v>9019</v>
      </c>
      <c r="H6391">
        <v>4</v>
      </c>
      <c r="I6391" t="str">
        <f t="shared" si="397"/>
        <v>Regular Buyer</v>
      </c>
      <c r="J6391">
        <v>2</v>
      </c>
      <c r="K6391" t="str">
        <f t="shared" si="398"/>
        <v>Unsatisfied</v>
      </c>
      <c r="L6391">
        <v>0</v>
      </c>
      <c r="M6391" t="str">
        <f t="shared" si="399"/>
        <v>No Intent</v>
      </c>
    </row>
    <row r="6392" spans="1:13">
      <c r="A6392">
        <v>12264</v>
      </c>
      <c r="B6392" t="s">
        <v>24</v>
      </c>
      <c r="C6392" t="s">
        <v>18</v>
      </c>
      <c r="D6392" s="3">
        <v>2289.6231958567801</v>
      </c>
      <c r="E6392">
        <v>48</v>
      </c>
      <c r="F6392" s="5" t="str">
        <f t="shared" si="400"/>
        <v>Middle aged</v>
      </c>
      <c r="G6392" t="s">
        <v>9020</v>
      </c>
      <c r="H6392">
        <v>18</v>
      </c>
      <c r="I6392" t="str">
        <f t="shared" si="397"/>
        <v>Very Frequent Buyer</v>
      </c>
      <c r="J6392">
        <v>2</v>
      </c>
      <c r="K6392" t="str">
        <f t="shared" si="398"/>
        <v>Unsatisfied</v>
      </c>
      <c r="L6392">
        <v>1</v>
      </c>
      <c r="M6392" t="str">
        <f t="shared" si="399"/>
        <v>Intent to Purchase</v>
      </c>
    </row>
    <row r="6393" spans="1:13">
      <c r="A6393">
        <v>12265</v>
      </c>
      <c r="B6393" t="s">
        <v>31</v>
      </c>
      <c r="C6393" t="s">
        <v>18</v>
      </c>
      <c r="D6393" s="3">
        <v>1155.61606599625</v>
      </c>
      <c r="E6393">
        <v>18</v>
      </c>
      <c r="F6393" s="5" t="str">
        <f t="shared" si="400"/>
        <v>Adolescent</v>
      </c>
      <c r="G6393" t="s">
        <v>9020</v>
      </c>
      <c r="H6393">
        <v>7</v>
      </c>
      <c r="I6393" t="str">
        <f t="shared" si="397"/>
        <v>Frequent Buyer</v>
      </c>
      <c r="J6393">
        <v>4</v>
      </c>
      <c r="K6393" t="str">
        <f t="shared" si="398"/>
        <v>Satisfied</v>
      </c>
      <c r="L6393">
        <v>1</v>
      </c>
      <c r="M6393" t="str">
        <f t="shared" si="399"/>
        <v>Intent to Purchase</v>
      </c>
    </row>
    <row r="6394" spans="1:13">
      <c r="A6394">
        <v>12266</v>
      </c>
      <c r="B6394" t="s">
        <v>24</v>
      </c>
      <c r="C6394" t="s">
        <v>22</v>
      </c>
      <c r="D6394" s="3">
        <v>2419.3229898210102</v>
      </c>
      <c r="E6394">
        <v>68</v>
      </c>
      <c r="F6394" s="5" t="str">
        <f t="shared" si="400"/>
        <v>Senior</v>
      </c>
      <c r="G6394" t="s">
        <v>9020</v>
      </c>
      <c r="H6394">
        <v>14</v>
      </c>
      <c r="I6394" t="str">
        <f t="shared" si="397"/>
        <v>Very Frequent Buyer</v>
      </c>
      <c r="J6394">
        <v>5</v>
      </c>
      <c r="K6394" t="str">
        <f t="shared" si="398"/>
        <v>Satisfied</v>
      </c>
      <c r="L6394">
        <v>1</v>
      </c>
      <c r="M6394" t="str">
        <f t="shared" si="399"/>
        <v>Intent to Purchase</v>
      </c>
    </row>
    <row r="6395" spans="1:13">
      <c r="A6395">
        <v>12267</v>
      </c>
      <c r="B6395" t="s">
        <v>31</v>
      </c>
      <c r="C6395" t="s">
        <v>10</v>
      </c>
      <c r="D6395" s="3">
        <v>1770.50631104636</v>
      </c>
      <c r="E6395">
        <v>32</v>
      </c>
      <c r="F6395" s="5" t="str">
        <f t="shared" si="400"/>
        <v>Adult</v>
      </c>
      <c r="G6395" t="s">
        <v>9019</v>
      </c>
      <c r="H6395">
        <v>3</v>
      </c>
      <c r="I6395" t="str">
        <f t="shared" si="397"/>
        <v>Occasional Buyer</v>
      </c>
      <c r="J6395">
        <v>4</v>
      </c>
      <c r="K6395" t="str">
        <f t="shared" si="398"/>
        <v>Satisfied</v>
      </c>
      <c r="L6395">
        <v>1</v>
      </c>
      <c r="M6395" t="str">
        <f t="shared" si="399"/>
        <v>Intent to Purchase</v>
      </c>
    </row>
    <row r="6396" spans="1:13">
      <c r="A6396">
        <v>12268</v>
      </c>
      <c r="B6396" t="s">
        <v>15</v>
      </c>
      <c r="C6396" t="s">
        <v>13</v>
      </c>
      <c r="D6396" s="3">
        <v>2362.4826974430798</v>
      </c>
      <c r="E6396">
        <v>38</v>
      </c>
      <c r="F6396" s="5" t="str">
        <f t="shared" si="400"/>
        <v>Adult</v>
      </c>
      <c r="G6396" t="s">
        <v>9019</v>
      </c>
      <c r="H6396">
        <v>17</v>
      </c>
      <c r="I6396" t="str">
        <f t="shared" si="397"/>
        <v>Very Frequent Buyer</v>
      </c>
      <c r="J6396">
        <v>2</v>
      </c>
      <c r="K6396" t="str">
        <f t="shared" si="398"/>
        <v>Unsatisfied</v>
      </c>
      <c r="L6396">
        <v>0</v>
      </c>
      <c r="M6396" t="str">
        <f t="shared" si="399"/>
        <v>No Intent</v>
      </c>
    </row>
    <row r="6397" spans="1:13">
      <c r="A6397">
        <v>12269</v>
      </c>
      <c r="B6397" t="s">
        <v>24</v>
      </c>
      <c r="C6397" t="s">
        <v>13</v>
      </c>
      <c r="D6397" s="3">
        <v>1832.58465789611</v>
      </c>
      <c r="E6397">
        <v>51</v>
      </c>
      <c r="F6397" s="5" t="str">
        <f t="shared" si="400"/>
        <v>Mature Adult</v>
      </c>
      <c r="G6397" t="s">
        <v>9020</v>
      </c>
      <c r="H6397">
        <v>7</v>
      </c>
      <c r="I6397" t="str">
        <f t="shared" si="397"/>
        <v>Frequent Buyer</v>
      </c>
      <c r="J6397">
        <v>3</v>
      </c>
      <c r="K6397" t="str">
        <f t="shared" si="398"/>
        <v>Neutral</v>
      </c>
      <c r="L6397">
        <v>1</v>
      </c>
      <c r="M6397" t="str">
        <f t="shared" si="399"/>
        <v>Intent to Purchase</v>
      </c>
    </row>
    <row r="6398" spans="1:13">
      <c r="A6398">
        <v>12270</v>
      </c>
      <c r="B6398" t="s">
        <v>15</v>
      </c>
      <c r="C6398" t="s">
        <v>28</v>
      </c>
      <c r="D6398" s="3">
        <v>1387.78241944143</v>
      </c>
      <c r="E6398">
        <v>67</v>
      </c>
      <c r="F6398" s="5" t="str">
        <f t="shared" si="400"/>
        <v>Senior</v>
      </c>
      <c r="G6398" t="s">
        <v>9020</v>
      </c>
      <c r="H6398">
        <v>1</v>
      </c>
      <c r="I6398" t="str">
        <f t="shared" si="397"/>
        <v>Rare Buyer</v>
      </c>
      <c r="J6398">
        <v>2</v>
      </c>
      <c r="K6398" t="str">
        <f t="shared" si="398"/>
        <v>Unsatisfied</v>
      </c>
      <c r="L6398">
        <v>1</v>
      </c>
      <c r="M6398" t="str">
        <f t="shared" si="399"/>
        <v>Intent to Purchase</v>
      </c>
    </row>
    <row r="6399" spans="1:13">
      <c r="A6399">
        <v>12271</v>
      </c>
      <c r="B6399" t="s">
        <v>24</v>
      </c>
      <c r="C6399" t="s">
        <v>18</v>
      </c>
      <c r="D6399" s="3">
        <v>790.28228176614505</v>
      </c>
      <c r="E6399">
        <v>52</v>
      </c>
      <c r="F6399" s="5" t="str">
        <f t="shared" si="400"/>
        <v>Mature Adult</v>
      </c>
      <c r="G6399" t="s">
        <v>9020</v>
      </c>
      <c r="H6399">
        <v>4</v>
      </c>
      <c r="I6399" t="str">
        <f t="shared" si="397"/>
        <v>Regular Buyer</v>
      </c>
      <c r="J6399">
        <v>1</v>
      </c>
      <c r="K6399" t="str">
        <f t="shared" si="398"/>
        <v>Unsatisfied</v>
      </c>
      <c r="L6399">
        <v>1</v>
      </c>
      <c r="M6399" t="str">
        <f t="shared" si="399"/>
        <v>Intent to Purchase</v>
      </c>
    </row>
    <row r="6400" spans="1:13">
      <c r="A6400">
        <v>12272</v>
      </c>
      <c r="B6400" t="s">
        <v>15</v>
      </c>
      <c r="C6400" t="s">
        <v>13</v>
      </c>
      <c r="D6400" s="3">
        <v>1301.141146036</v>
      </c>
      <c r="E6400">
        <v>29</v>
      </c>
      <c r="F6400" s="5" t="str">
        <f t="shared" si="400"/>
        <v>Young Adult</v>
      </c>
      <c r="G6400" t="s">
        <v>9020</v>
      </c>
      <c r="H6400">
        <v>7</v>
      </c>
      <c r="I6400" t="str">
        <f t="shared" si="397"/>
        <v>Frequent Buyer</v>
      </c>
      <c r="J6400">
        <v>3</v>
      </c>
      <c r="K6400" t="str">
        <f t="shared" si="398"/>
        <v>Neutral</v>
      </c>
      <c r="L6400">
        <v>0</v>
      </c>
      <c r="M6400" t="str">
        <f t="shared" si="399"/>
        <v>No Intent</v>
      </c>
    </row>
    <row r="6401" spans="1:13">
      <c r="A6401">
        <v>12273</v>
      </c>
      <c r="B6401" t="s">
        <v>24</v>
      </c>
      <c r="C6401" t="s">
        <v>10</v>
      </c>
      <c r="D6401" s="3">
        <v>2245.4471833092898</v>
      </c>
      <c r="E6401">
        <v>29</v>
      </c>
      <c r="F6401" s="5" t="str">
        <f t="shared" si="400"/>
        <v>Young Adult</v>
      </c>
      <c r="G6401" t="s">
        <v>9019</v>
      </c>
      <c r="H6401">
        <v>16</v>
      </c>
      <c r="I6401" t="str">
        <f t="shared" si="397"/>
        <v>Very Frequent Buyer</v>
      </c>
      <c r="J6401">
        <v>4</v>
      </c>
      <c r="K6401" t="str">
        <f t="shared" si="398"/>
        <v>Satisfied</v>
      </c>
      <c r="L6401">
        <v>0</v>
      </c>
      <c r="M6401" t="str">
        <f t="shared" si="399"/>
        <v>No Intent</v>
      </c>
    </row>
    <row r="6402" spans="1:13">
      <c r="A6402">
        <v>12274</v>
      </c>
      <c r="B6402" t="s">
        <v>9</v>
      </c>
      <c r="C6402" t="s">
        <v>18</v>
      </c>
      <c r="D6402" s="3">
        <v>2651.4883456887301</v>
      </c>
      <c r="E6402">
        <v>69</v>
      </c>
      <c r="F6402" s="5" t="str">
        <f t="shared" si="400"/>
        <v>Senior</v>
      </c>
      <c r="G6402" t="s">
        <v>9019</v>
      </c>
      <c r="H6402">
        <v>8</v>
      </c>
      <c r="I6402" t="str">
        <f t="shared" ref="I6402:I6465" si="401">IF(H6402=0, "No Purchases",
IF(H6402&lt;=1, "Rare Buyer",
IF(H6402&lt;=3, "Occasional Buyer",
IF(H6402&lt;=6, "Regular Buyer",
IF(H6402&lt;=12, "Frequent Buyer", "Very Frequent Buyer")))))</f>
        <v>Frequent Buyer</v>
      </c>
      <c r="J6402">
        <v>1</v>
      </c>
      <c r="K6402" t="str">
        <f t="shared" ref="K6402:K6465" si="402">IF(J6402&lt;=2, "Unsatisfied",
IF(J6402=3, "Neutral",
IF(J6402&gt;=4, "Satisfied", "N/A")))</f>
        <v>Unsatisfied</v>
      </c>
      <c r="L6402">
        <v>0</v>
      </c>
      <c r="M6402" t="str">
        <f t="shared" ref="M6402:M6465" si="403">IF(L6402=0, "No Intent", IF(L6402=1,"Intent to Purchase", "N/A"))</f>
        <v>No Intent</v>
      </c>
    </row>
    <row r="6403" spans="1:13">
      <c r="A6403">
        <v>12275</v>
      </c>
      <c r="B6403" t="s">
        <v>24</v>
      </c>
      <c r="C6403" t="s">
        <v>13</v>
      </c>
      <c r="D6403" s="3">
        <v>2750.0263661966201</v>
      </c>
      <c r="E6403">
        <v>47</v>
      </c>
      <c r="F6403" s="5" t="str">
        <f t="shared" si="400"/>
        <v>Middle aged</v>
      </c>
      <c r="G6403" t="s">
        <v>9020</v>
      </c>
      <c r="H6403">
        <v>5</v>
      </c>
      <c r="I6403" t="str">
        <f t="shared" si="401"/>
        <v>Regular Buyer</v>
      </c>
      <c r="J6403">
        <v>5</v>
      </c>
      <c r="K6403" t="str">
        <f t="shared" si="402"/>
        <v>Satisfied</v>
      </c>
      <c r="L6403">
        <v>1</v>
      </c>
      <c r="M6403" t="str">
        <f t="shared" si="403"/>
        <v>Intent to Purchase</v>
      </c>
    </row>
    <row r="6404" spans="1:13">
      <c r="A6404">
        <v>12276</v>
      </c>
      <c r="B6404" t="s">
        <v>15</v>
      </c>
      <c r="C6404" t="s">
        <v>22</v>
      </c>
      <c r="D6404" s="3">
        <v>1860.47546598285</v>
      </c>
      <c r="E6404">
        <v>24</v>
      </c>
      <c r="F6404" s="5" t="str">
        <f t="shared" si="400"/>
        <v>Young Adult</v>
      </c>
      <c r="G6404" t="s">
        <v>9020</v>
      </c>
      <c r="H6404">
        <v>16</v>
      </c>
      <c r="I6404" t="str">
        <f t="shared" si="401"/>
        <v>Very Frequent Buyer</v>
      </c>
      <c r="J6404">
        <v>5</v>
      </c>
      <c r="K6404" t="str">
        <f t="shared" si="402"/>
        <v>Satisfied</v>
      </c>
      <c r="L6404">
        <v>1</v>
      </c>
      <c r="M6404" t="str">
        <f t="shared" si="403"/>
        <v>Intent to Purchase</v>
      </c>
    </row>
    <row r="6405" spans="1:13">
      <c r="A6405">
        <v>12277</v>
      </c>
      <c r="B6405" t="s">
        <v>9</v>
      </c>
      <c r="C6405" t="s">
        <v>10</v>
      </c>
      <c r="D6405" s="3">
        <v>185.108207547154</v>
      </c>
      <c r="E6405">
        <v>19</v>
      </c>
      <c r="F6405" s="5" t="str">
        <f t="shared" si="400"/>
        <v>Adolescent</v>
      </c>
      <c r="G6405" t="s">
        <v>9019</v>
      </c>
      <c r="H6405">
        <v>9</v>
      </c>
      <c r="I6405" t="str">
        <f t="shared" si="401"/>
        <v>Frequent Buyer</v>
      </c>
      <c r="J6405">
        <v>1</v>
      </c>
      <c r="K6405" t="str">
        <f t="shared" si="402"/>
        <v>Unsatisfied</v>
      </c>
      <c r="L6405">
        <v>0</v>
      </c>
      <c r="M6405" t="str">
        <f t="shared" si="403"/>
        <v>No Intent</v>
      </c>
    </row>
    <row r="6406" spans="1:13">
      <c r="A6406">
        <v>12278</v>
      </c>
      <c r="B6406" t="s">
        <v>12</v>
      </c>
      <c r="C6406" t="s">
        <v>10</v>
      </c>
      <c r="D6406" s="3">
        <v>202.620365647656</v>
      </c>
      <c r="E6406">
        <v>29</v>
      </c>
      <c r="F6406" s="5" t="str">
        <f t="shared" si="400"/>
        <v>Young Adult</v>
      </c>
      <c r="G6406" t="s">
        <v>9019</v>
      </c>
      <c r="H6406">
        <v>19</v>
      </c>
      <c r="I6406" t="str">
        <f t="shared" si="401"/>
        <v>Very Frequent Buyer</v>
      </c>
      <c r="J6406">
        <v>4</v>
      </c>
      <c r="K6406" t="str">
        <f t="shared" si="402"/>
        <v>Satisfied</v>
      </c>
      <c r="L6406">
        <v>0</v>
      </c>
      <c r="M6406" t="str">
        <f t="shared" si="403"/>
        <v>No Intent</v>
      </c>
    </row>
    <row r="6407" spans="1:13">
      <c r="A6407">
        <v>12279</v>
      </c>
      <c r="B6407" t="s">
        <v>24</v>
      </c>
      <c r="C6407" t="s">
        <v>10</v>
      </c>
      <c r="D6407" s="3">
        <v>248.41682062700201</v>
      </c>
      <c r="E6407">
        <v>58</v>
      </c>
      <c r="F6407" s="5" t="str">
        <f t="shared" si="400"/>
        <v>Mature Adult</v>
      </c>
      <c r="G6407" t="s">
        <v>9019</v>
      </c>
      <c r="H6407">
        <v>16</v>
      </c>
      <c r="I6407" t="str">
        <f t="shared" si="401"/>
        <v>Very Frequent Buyer</v>
      </c>
      <c r="J6407">
        <v>5</v>
      </c>
      <c r="K6407" t="str">
        <f t="shared" si="402"/>
        <v>Satisfied</v>
      </c>
      <c r="L6407">
        <v>1</v>
      </c>
      <c r="M6407" t="str">
        <f t="shared" si="403"/>
        <v>Intent to Purchase</v>
      </c>
    </row>
    <row r="6408" spans="1:13">
      <c r="A6408">
        <v>12280</v>
      </c>
      <c r="B6408" t="s">
        <v>9</v>
      </c>
      <c r="C6408" t="s">
        <v>18</v>
      </c>
      <c r="D6408" s="3">
        <v>1188.4475885627701</v>
      </c>
      <c r="E6408">
        <v>20</v>
      </c>
      <c r="F6408" s="5" t="str">
        <f t="shared" si="400"/>
        <v>Young Adult</v>
      </c>
      <c r="G6408" t="s">
        <v>9019</v>
      </c>
      <c r="H6408">
        <v>8</v>
      </c>
      <c r="I6408" t="str">
        <f t="shared" si="401"/>
        <v>Frequent Buyer</v>
      </c>
      <c r="J6408">
        <v>2</v>
      </c>
      <c r="K6408" t="str">
        <f t="shared" si="402"/>
        <v>Unsatisfied</v>
      </c>
      <c r="L6408">
        <v>0</v>
      </c>
      <c r="M6408" t="str">
        <f t="shared" si="403"/>
        <v>No Intent</v>
      </c>
    </row>
    <row r="6409" spans="1:13">
      <c r="A6409">
        <v>12281</v>
      </c>
      <c r="B6409" t="s">
        <v>24</v>
      </c>
      <c r="C6409" t="s">
        <v>22</v>
      </c>
      <c r="D6409" s="3">
        <v>2219.6150619537998</v>
      </c>
      <c r="E6409">
        <v>28</v>
      </c>
      <c r="F6409" s="5" t="str">
        <f t="shared" si="400"/>
        <v>Young Adult</v>
      </c>
      <c r="G6409" t="s">
        <v>9020</v>
      </c>
      <c r="H6409">
        <v>11</v>
      </c>
      <c r="I6409" t="str">
        <f t="shared" si="401"/>
        <v>Frequent Buyer</v>
      </c>
      <c r="J6409">
        <v>3</v>
      </c>
      <c r="K6409" t="str">
        <f t="shared" si="402"/>
        <v>Neutral</v>
      </c>
      <c r="L6409">
        <v>0</v>
      </c>
      <c r="M6409" t="str">
        <f t="shared" si="403"/>
        <v>No Intent</v>
      </c>
    </row>
    <row r="6410" spans="1:13">
      <c r="A6410">
        <v>12282</v>
      </c>
      <c r="B6410" t="s">
        <v>15</v>
      </c>
      <c r="C6410" t="s">
        <v>22</v>
      </c>
      <c r="D6410" s="3">
        <v>277.29767367459101</v>
      </c>
      <c r="E6410">
        <v>69</v>
      </c>
      <c r="F6410" s="5" t="str">
        <f t="shared" si="400"/>
        <v>Senior</v>
      </c>
      <c r="G6410" t="s">
        <v>9019</v>
      </c>
      <c r="H6410">
        <v>15</v>
      </c>
      <c r="I6410" t="str">
        <f t="shared" si="401"/>
        <v>Very Frequent Buyer</v>
      </c>
      <c r="J6410">
        <v>3</v>
      </c>
      <c r="K6410" t="str">
        <f t="shared" si="402"/>
        <v>Neutral</v>
      </c>
      <c r="L6410">
        <v>0</v>
      </c>
      <c r="M6410" t="str">
        <f t="shared" si="403"/>
        <v>No Intent</v>
      </c>
    </row>
    <row r="6411" spans="1:13">
      <c r="A6411">
        <v>12283</v>
      </c>
      <c r="B6411" t="s">
        <v>24</v>
      </c>
      <c r="C6411" t="s">
        <v>10</v>
      </c>
      <c r="D6411" s="3">
        <v>1214.2027763952101</v>
      </c>
      <c r="E6411">
        <v>47</v>
      </c>
      <c r="F6411" s="5" t="str">
        <f t="shared" si="400"/>
        <v>Middle aged</v>
      </c>
      <c r="G6411" t="s">
        <v>9019</v>
      </c>
      <c r="H6411">
        <v>16</v>
      </c>
      <c r="I6411" t="str">
        <f t="shared" si="401"/>
        <v>Very Frequent Buyer</v>
      </c>
      <c r="J6411">
        <v>5</v>
      </c>
      <c r="K6411" t="str">
        <f t="shared" si="402"/>
        <v>Satisfied</v>
      </c>
      <c r="L6411">
        <v>1</v>
      </c>
      <c r="M6411" t="str">
        <f t="shared" si="403"/>
        <v>Intent to Purchase</v>
      </c>
    </row>
    <row r="6412" spans="1:13">
      <c r="A6412">
        <v>12284</v>
      </c>
      <c r="B6412" t="s">
        <v>31</v>
      </c>
      <c r="C6412" t="s">
        <v>22</v>
      </c>
      <c r="D6412" s="3">
        <v>2141.56100609449</v>
      </c>
      <c r="E6412">
        <v>47</v>
      </c>
      <c r="F6412" s="5" t="str">
        <f t="shared" si="400"/>
        <v>Middle aged</v>
      </c>
      <c r="G6412" t="s">
        <v>9019</v>
      </c>
      <c r="H6412">
        <v>13</v>
      </c>
      <c r="I6412" t="str">
        <f t="shared" si="401"/>
        <v>Very Frequent Buyer</v>
      </c>
      <c r="J6412">
        <v>3</v>
      </c>
      <c r="K6412" t="str">
        <f t="shared" si="402"/>
        <v>Neutral</v>
      </c>
      <c r="L6412">
        <v>0</v>
      </c>
      <c r="M6412" t="str">
        <f t="shared" si="403"/>
        <v>No Intent</v>
      </c>
    </row>
    <row r="6413" spans="1:13">
      <c r="A6413">
        <v>12285</v>
      </c>
      <c r="B6413" t="s">
        <v>12</v>
      </c>
      <c r="C6413" t="s">
        <v>28</v>
      </c>
      <c r="D6413" s="3">
        <v>2728.60334603824</v>
      </c>
      <c r="E6413">
        <v>55</v>
      </c>
      <c r="F6413" s="5" t="str">
        <f t="shared" si="400"/>
        <v>Mature Adult</v>
      </c>
      <c r="G6413" t="s">
        <v>9019</v>
      </c>
      <c r="H6413">
        <v>11</v>
      </c>
      <c r="I6413" t="str">
        <f t="shared" si="401"/>
        <v>Frequent Buyer</v>
      </c>
      <c r="J6413">
        <v>3</v>
      </c>
      <c r="K6413" t="str">
        <f t="shared" si="402"/>
        <v>Neutral</v>
      </c>
      <c r="L6413">
        <v>0</v>
      </c>
      <c r="M6413" t="str">
        <f t="shared" si="403"/>
        <v>No Intent</v>
      </c>
    </row>
    <row r="6414" spans="1:13">
      <c r="A6414">
        <v>12286</v>
      </c>
      <c r="B6414" t="s">
        <v>9</v>
      </c>
      <c r="C6414" t="s">
        <v>28</v>
      </c>
      <c r="D6414" s="3">
        <v>797.83016677448597</v>
      </c>
      <c r="E6414">
        <v>23</v>
      </c>
      <c r="F6414" s="5" t="str">
        <f t="shared" si="400"/>
        <v>Young Adult</v>
      </c>
      <c r="G6414" t="s">
        <v>9020</v>
      </c>
      <c r="H6414">
        <v>11</v>
      </c>
      <c r="I6414" t="str">
        <f t="shared" si="401"/>
        <v>Frequent Buyer</v>
      </c>
      <c r="J6414">
        <v>5</v>
      </c>
      <c r="K6414" t="str">
        <f t="shared" si="402"/>
        <v>Satisfied</v>
      </c>
      <c r="L6414">
        <v>1</v>
      </c>
      <c r="M6414" t="str">
        <f t="shared" si="403"/>
        <v>Intent to Purchase</v>
      </c>
    </row>
    <row r="6415" spans="1:13">
      <c r="A6415">
        <v>12287</v>
      </c>
      <c r="B6415" t="s">
        <v>15</v>
      </c>
      <c r="C6415" t="s">
        <v>18</v>
      </c>
      <c r="D6415" s="3">
        <v>183.13949575569501</v>
      </c>
      <c r="E6415">
        <v>37</v>
      </c>
      <c r="F6415" s="5" t="str">
        <f t="shared" si="400"/>
        <v>Adult</v>
      </c>
      <c r="G6415" t="s">
        <v>9019</v>
      </c>
      <c r="H6415">
        <v>14</v>
      </c>
      <c r="I6415" t="str">
        <f t="shared" si="401"/>
        <v>Very Frequent Buyer</v>
      </c>
      <c r="J6415">
        <v>1</v>
      </c>
      <c r="K6415" t="str">
        <f t="shared" si="402"/>
        <v>Unsatisfied</v>
      </c>
      <c r="L6415">
        <v>0</v>
      </c>
      <c r="M6415" t="str">
        <f t="shared" si="403"/>
        <v>No Intent</v>
      </c>
    </row>
    <row r="6416" spans="1:13">
      <c r="A6416">
        <v>12288</v>
      </c>
      <c r="B6416" t="s">
        <v>12</v>
      </c>
      <c r="C6416" t="s">
        <v>28</v>
      </c>
      <c r="D6416" s="3">
        <v>414.606336530014</v>
      </c>
      <c r="E6416">
        <v>30</v>
      </c>
      <c r="F6416" s="5" t="str">
        <f t="shared" si="400"/>
        <v>Adult</v>
      </c>
      <c r="G6416" t="s">
        <v>9020</v>
      </c>
      <c r="H6416">
        <v>2</v>
      </c>
      <c r="I6416" t="str">
        <f t="shared" si="401"/>
        <v>Occasional Buyer</v>
      </c>
      <c r="J6416">
        <v>1</v>
      </c>
      <c r="K6416" t="str">
        <f t="shared" si="402"/>
        <v>Unsatisfied</v>
      </c>
      <c r="L6416">
        <v>0</v>
      </c>
      <c r="M6416" t="str">
        <f t="shared" si="403"/>
        <v>No Intent</v>
      </c>
    </row>
    <row r="6417" spans="1:13">
      <c r="A6417">
        <v>12289</v>
      </c>
      <c r="B6417" t="s">
        <v>9</v>
      </c>
      <c r="C6417" t="s">
        <v>28</v>
      </c>
      <c r="D6417" s="3">
        <v>1428.5490741533599</v>
      </c>
      <c r="E6417">
        <v>45</v>
      </c>
      <c r="F6417" s="5" t="str">
        <f t="shared" si="400"/>
        <v>Middle aged</v>
      </c>
      <c r="G6417" t="s">
        <v>9019</v>
      </c>
      <c r="H6417">
        <v>12</v>
      </c>
      <c r="I6417" t="str">
        <f t="shared" si="401"/>
        <v>Frequent Buyer</v>
      </c>
      <c r="J6417">
        <v>5</v>
      </c>
      <c r="K6417" t="str">
        <f t="shared" si="402"/>
        <v>Satisfied</v>
      </c>
      <c r="L6417">
        <v>1</v>
      </c>
      <c r="M6417" t="str">
        <f t="shared" si="403"/>
        <v>Intent to Purchase</v>
      </c>
    </row>
    <row r="6418" spans="1:13">
      <c r="A6418">
        <v>12290</v>
      </c>
      <c r="B6418" t="s">
        <v>9</v>
      </c>
      <c r="C6418" t="s">
        <v>10</v>
      </c>
      <c r="D6418" s="3">
        <v>2629.5656537292698</v>
      </c>
      <c r="E6418">
        <v>63</v>
      </c>
      <c r="F6418" s="5" t="str">
        <f t="shared" si="400"/>
        <v>Senior</v>
      </c>
      <c r="G6418" t="s">
        <v>9020</v>
      </c>
      <c r="H6418">
        <v>14</v>
      </c>
      <c r="I6418" t="str">
        <f t="shared" si="401"/>
        <v>Very Frequent Buyer</v>
      </c>
      <c r="J6418">
        <v>5</v>
      </c>
      <c r="K6418" t="str">
        <f t="shared" si="402"/>
        <v>Satisfied</v>
      </c>
      <c r="L6418">
        <v>1</v>
      </c>
      <c r="M6418" t="str">
        <f t="shared" si="403"/>
        <v>Intent to Purchase</v>
      </c>
    </row>
    <row r="6419" spans="1:13">
      <c r="A6419">
        <v>12291</v>
      </c>
      <c r="B6419" t="s">
        <v>12</v>
      </c>
      <c r="C6419" t="s">
        <v>18</v>
      </c>
      <c r="D6419" s="3">
        <v>2429.4613557008001</v>
      </c>
      <c r="E6419">
        <v>50</v>
      </c>
      <c r="F6419" s="5" t="str">
        <f t="shared" si="400"/>
        <v>Mature Adult</v>
      </c>
      <c r="G6419" t="s">
        <v>9020</v>
      </c>
      <c r="H6419">
        <v>7</v>
      </c>
      <c r="I6419" t="str">
        <f t="shared" si="401"/>
        <v>Frequent Buyer</v>
      </c>
      <c r="J6419">
        <v>1</v>
      </c>
      <c r="K6419" t="str">
        <f t="shared" si="402"/>
        <v>Unsatisfied</v>
      </c>
      <c r="L6419">
        <v>1</v>
      </c>
      <c r="M6419" t="str">
        <f t="shared" si="403"/>
        <v>Intent to Purchase</v>
      </c>
    </row>
    <row r="6420" spans="1:13">
      <c r="A6420">
        <v>12292</v>
      </c>
      <c r="B6420" t="s">
        <v>31</v>
      </c>
      <c r="C6420" t="s">
        <v>18</v>
      </c>
      <c r="D6420" s="3">
        <v>471.311319087458</v>
      </c>
      <c r="E6420">
        <v>32</v>
      </c>
      <c r="F6420" s="5" t="str">
        <f t="shared" si="400"/>
        <v>Adult</v>
      </c>
      <c r="G6420" t="s">
        <v>9019</v>
      </c>
      <c r="H6420">
        <v>11</v>
      </c>
      <c r="I6420" t="str">
        <f t="shared" si="401"/>
        <v>Frequent Buyer</v>
      </c>
      <c r="J6420">
        <v>2</v>
      </c>
      <c r="K6420" t="str">
        <f t="shared" si="402"/>
        <v>Unsatisfied</v>
      </c>
      <c r="L6420">
        <v>0</v>
      </c>
      <c r="M6420" t="str">
        <f t="shared" si="403"/>
        <v>No Intent</v>
      </c>
    </row>
    <row r="6421" spans="1:13">
      <c r="A6421">
        <v>12293</v>
      </c>
      <c r="B6421" t="s">
        <v>31</v>
      </c>
      <c r="C6421" t="s">
        <v>18</v>
      </c>
      <c r="D6421" s="3">
        <v>1406.56418544286</v>
      </c>
      <c r="E6421">
        <v>44</v>
      </c>
      <c r="F6421" s="5" t="str">
        <f t="shared" si="400"/>
        <v>Middle aged</v>
      </c>
      <c r="G6421" t="s">
        <v>9019</v>
      </c>
      <c r="H6421">
        <v>11</v>
      </c>
      <c r="I6421" t="str">
        <f t="shared" si="401"/>
        <v>Frequent Buyer</v>
      </c>
      <c r="J6421">
        <v>3</v>
      </c>
      <c r="K6421" t="str">
        <f t="shared" si="402"/>
        <v>Neutral</v>
      </c>
      <c r="L6421">
        <v>0</v>
      </c>
      <c r="M6421" t="str">
        <f t="shared" si="403"/>
        <v>No Intent</v>
      </c>
    </row>
    <row r="6422" spans="1:13">
      <c r="A6422">
        <v>12294</v>
      </c>
      <c r="B6422" t="s">
        <v>12</v>
      </c>
      <c r="C6422" t="s">
        <v>28</v>
      </c>
      <c r="D6422" s="3">
        <v>2625.57986382217</v>
      </c>
      <c r="E6422">
        <v>37</v>
      </c>
      <c r="F6422" s="5" t="str">
        <f t="shared" si="400"/>
        <v>Adult</v>
      </c>
      <c r="G6422" t="s">
        <v>9019</v>
      </c>
      <c r="H6422">
        <v>10</v>
      </c>
      <c r="I6422" t="str">
        <f t="shared" si="401"/>
        <v>Frequent Buyer</v>
      </c>
      <c r="J6422">
        <v>3</v>
      </c>
      <c r="K6422" t="str">
        <f t="shared" si="402"/>
        <v>Neutral</v>
      </c>
      <c r="L6422">
        <v>0</v>
      </c>
      <c r="M6422" t="str">
        <f t="shared" si="403"/>
        <v>No Intent</v>
      </c>
    </row>
    <row r="6423" spans="1:13">
      <c r="A6423">
        <v>12295</v>
      </c>
      <c r="B6423" t="s">
        <v>31</v>
      </c>
      <c r="C6423" t="s">
        <v>18</v>
      </c>
      <c r="D6423" s="3">
        <v>2966.6380543698901</v>
      </c>
      <c r="E6423">
        <v>22</v>
      </c>
      <c r="F6423" s="5" t="str">
        <f t="shared" si="400"/>
        <v>Young Adult</v>
      </c>
      <c r="G6423" t="s">
        <v>9019</v>
      </c>
      <c r="H6423">
        <v>5</v>
      </c>
      <c r="I6423" t="str">
        <f t="shared" si="401"/>
        <v>Regular Buyer</v>
      </c>
      <c r="J6423">
        <v>4</v>
      </c>
      <c r="K6423" t="str">
        <f t="shared" si="402"/>
        <v>Satisfied</v>
      </c>
      <c r="L6423">
        <v>0</v>
      </c>
      <c r="M6423" t="str">
        <f t="shared" si="403"/>
        <v>No Intent</v>
      </c>
    </row>
    <row r="6424" spans="1:13">
      <c r="A6424">
        <v>12296</v>
      </c>
      <c r="B6424" t="s">
        <v>15</v>
      </c>
      <c r="C6424" t="s">
        <v>22</v>
      </c>
      <c r="D6424" s="3">
        <v>1482.74872637662</v>
      </c>
      <c r="E6424">
        <v>42</v>
      </c>
      <c r="F6424" s="5" t="str">
        <f t="shared" si="400"/>
        <v>Middle aged</v>
      </c>
      <c r="G6424" t="s">
        <v>9019</v>
      </c>
      <c r="H6424">
        <v>17</v>
      </c>
      <c r="I6424" t="str">
        <f t="shared" si="401"/>
        <v>Very Frequent Buyer</v>
      </c>
      <c r="J6424">
        <v>5</v>
      </c>
      <c r="K6424" t="str">
        <f t="shared" si="402"/>
        <v>Satisfied</v>
      </c>
      <c r="L6424">
        <v>1</v>
      </c>
      <c r="M6424" t="str">
        <f t="shared" si="403"/>
        <v>Intent to Purchase</v>
      </c>
    </row>
    <row r="6425" spans="1:13">
      <c r="A6425">
        <v>12297</v>
      </c>
      <c r="B6425" t="s">
        <v>15</v>
      </c>
      <c r="C6425" t="s">
        <v>10</v>
      </c>
      <c r="D6425" s="3">
        <v>798.82389693066602</v>
      </c>
      <c r="E6425">
        <v>28</v>
      </c>
      <c r="F6425" s="5" t="str">
        <f t="shared" si="400"/>
        <v>Young Adult</v>
      </c>
      <c r="G6425" t="s">
        <v>9020</v>
      </c>
      <c r="H6425">
        <v>4</v>
      </c>
      <c r="I6425" t="str">
        <f t="shared" si="401"/>
        <v>Regular Buyer</v>
      </c>
      <c r="J6425">
        <v>2</v>
      </c>
      <c r="K6425" t="str">
        <f t="shared" si="402"/>
        <v>Unsatisfied</v>
      </c>
      <c r="L6425">
        <v>0</v>
      </c>
      <c r="M6425" t="str">
        <f t="shared" si="403"/>
        <v>No Intent</v>
      </c>
    </row>
    <row r="6426" spans="1:13">
      <c r="A6426">
        <v>12298</v>
      </c>
      <c r="B6426" t="s">
        <v>12</v>
      </c>
      <c r="C6426" t="s">
        <v>18</v>
      </c>
      <c r="D6426" s="3">
        <v>973.89313419100199</v>
      </c>
      <c r="E6426">
        <v>36</v>
      </c>
      <c r="F6426" s="5" t="str">
        <f t="shared" si="400"/>
        <v>Adult</v>
      </c>
      <c r="G6426" t="s">
        <v>9020</v>
      </c>
      <c r="H6426">
        <v>6</v>
      </c>
      <c r="I6426" t="str">
        <f t="shared" si="401"/>
        <v>Regular Buyer</v>
      </c>
      <c r="J6426">
        <v>2</v>
      </c>
      <c r="K6426" t="str">
        <f t="shared" si="402"/>
        <v>Unsatisfied</v>
      </c>
      <c r="L6426">
        <v>1</v>
      </c>
      <c r="M6426" t="str">
        <f t="shared" si="403"/>
        <v>Intent to Purchase</v>
      </c>
    </row>
    <row r="6427" spans="1:13">
      <c r="A6427">
        <v>12299</v>
      </c>
      <c r="B6427" t="s">
        <v>31</v>
      </c>
      <c r="C6427" t="s">
        <v>13</v>
      </c>
      <c r="D6427" s="3">
        <v>1297.9493900441</v>
      </c>
      <c r="E6427">
        <v>28</v>
      </c>
      <c r="F6427" s="5" t="str">
        <f t="shared" si="400"/>
        <v>Young Adult</v>
      </c>
      <c r="G6427" t="s">
        <v>9020</v>
      </c>
      <c r="H6427">
        <v>7</v>
      </c>
      <c r="I6427" t="str">
        <f t="shared" si="401"/>
        <v>Frequent Buyer</v>
      </c>
      <c r="J6427">
        <v>3</v>
      </c>
      <c r="K6427" t="str">
        <f t="shared" si="402"/>
        <v>Neutral</v>
      </c>
      <c r="L6427">
        <v>0</v>
      </c>
      <c r="M6427" t="str">
        <f t="shared" si="403"/>
        <v>No Intent</v>
      </c>
    </row>
    <row r="6428" spans="1:13">
      <c r="A6428">
        <v>12300</v>
      </c>
      <c r="B6428" t="s">
        <v>12</v>
      </c>
      <c r="C6428" t="s">
        <v>28</v>
      </c>
      <c r="D6428" s="3">
        <v>2665.8489830199701</v>
      </c>
      <c r="E6428">
        <v>41</v>
      </c>
      <c r="F6428" s="5" t="str">
        <f t="shared" si="400"/>
        <v>Middle aged</v>
      </c>
      <c r="G6428" t="s">
        <v>9020</v>
      </c>
      <c r="H6428">
        <v>10</v>
      </c>
      <c r="I6428" t="str">
        <f t="shared" si="401"/>
        <v>Frequent Buyer</v>
      </c>
      <c r="J6428">
        <v>5</v>
      </c>
      <c r="K6428" t="str">
        <f t="shared" si="402"/>
        <v>Satisfied</v>
      </c>
      <c r="L6428">
        <v>1</v>
      </c>
      <c r="M6428" t="str">
        <f t="shared" si="403"/>
        <v>Intent to Purchase</v>
      </c>
    </row>
    <row r="6429" spans="1:13">
      <c r="A6429">
        <v>12301</v>
      </c>
      <c r="B6429" t="s">
        <v>12</v>
      </c>
      <c r="C6429" t="s">
        <v>13</v>
      </c>
      <c r="D6429" s="3">
        <v>2347.7645399879402</v>
      </c>
      <c r="E6429">
        <v>54</v>
      </c>
      <c r="F6429" s="5" t="str">
        <f t="shared" si="400"/>
        <v>Mature Adult</v>
      </c>
      <c r="G6429" t="s">
        <v>9020</v>
      </c>
      <c r="H6429">
        <v>19</v>
      </c>
      <c r="I6429" t="str">
        <f t="shared" si="401"/>
        <v>Very Frequent Buyer</v>
      </c>
      <c r="J6429">
        <v>1</v>
      </c>
      <c r="K6429" t="str">
        <f t="shared" si="402"/>
        <v>Unsatisfied</v>
      </c>
      <c r="L6429">
        <v>1</v>
      </c>
      <c r="M6429" t="str">
        <f t="shared" si="403"/>
        <v>Intent to Purchase</v>
      </c>
    </row>
    <row r="6430" spans="1:13">
      <c r="A6430">
        <v>12302</v>
      </c>
      <c r="B6430" t="s">
        <v>9</v>
      </c>
      <c r="C6430" t="s">
        <v>22</v>
      </c>
      <c r="D6430" s="3">
        <v>1343.22108401064</v>
      </c>
      <c r="E6430">
        <v>42</v>
      </c>
      <c r="F6430" s="5" t="str">
        <f t="shared" si="400"/>
        <v>Middle aged</v>
      </c>
      <c r="G6430" t="s">
        <v>9020</v>
      </c>
      <c r="H6430">
        <v>18</v>
      </c>
      <c r="I6430" t="str">
        <f t="shared" si="401"/>
        <v>Very Frequent Buyer</v>
      </c>
      <c r="J6430">
        <v>3</v>
      </c>
      <c r="K6430" t="str">
        <f t="shared" si="402"/>
        <v>Neutral</v>
      </c>
      <c r="L6430">
        <v>1</v>
      </c>
      <c r="M6430" t="str">
        <f t="shared" si="403"/>
        <v>Intent to Purchase</v>
      </c>
    </row>
    <row r="6431" spans="1:13">
      <c r="A6431">
        <v>12303</v>
      </c>
      <c r="B6431" t="s">
        <v>31</v>
      </c>
      <c r="C6431" t="s">
        <v>13</v>
      </c>
      <c r="D6431" s="3">
        <v>2611.4652819005601</v>
      </c>
      <c r="E6431">
        <v>57</v>
      </c>
      <c r="F6431" s="5" t="str">
        <f t="shared" si="400"/>
        <v>Mature Adult</v>
      </c>
      <c r="G6431" t="s">
        <v>9019</v>
      </c>
      <c r="H6431">
        <v>6</v>
      </c>
      <c r="I6431" t="str">
        <f t="shared" si="401"/>
        <v>Regular Buyer</v>
      </c>
      <c r="J6431">
        <v>3</v>
      </c>
      <c r="K6431" t="str">
        <f t="shared" si="402"/>
        <v>Neutral</v>
      </c>
      <c r="L6431">
        <v>0</v>
      </c>
      <c r="M6431" t="str">
        <f t="shared" si="403"/>
        <v>No Intent</v>
      </c>
    </row>
    <row r="6432" spans="1:13">
      <c r="A6432">
        <v>12304</v>
      </c>
      <c r="B6432" t="s">
        <v>12</v>
      </c>
      <c r="C6432" t="s">
        <v>22</v>
      </c>
      <c r="D6432" s="3">
        <v>611.83853961295199</v>
      </c>
      <c r="E6432">
        <v>56</v>
      </c>
      <c r="F6432" s="5" t="str">
        <f t="shared" si="400"/>
        <v>Mature Adult</v>
      </c>
      <c r="G6432" t="s">
        <v>9019</v>
      </c>
      <c r="H6432">
        <v>13</v>
      </c>
      <c r="I6432" t="str">
        <f t="shared" si="401"/>
        <v>Very Frequent Buyer</v>
      </c>
      <c r="J6432">
        <v>4</v>
      </c>
      <c r="K6432" t="str">
        <f t="shared" si="402"/>
        <v>Satisfied</v>
      </c>
      <c r="L6432">
        <v>1</v>
      </c>
      <c r="M6432" t="str">
        <f t="shared" si="403"/>
        <v>Intent to Purchase</v>
      </c>
    </row>
    <row r="6433" spans="1:13">
      <c r="A6433">
        <v>12305</v>
      </c>
      <c r="B6433" t="s">
        <v>12</v>
      </c>
      <c r="C6433" t="s">
        <v>22</v>
      </c>
      <c r="D6433" s="3">
        <v>1927.19541286821</v>
      </c>
      <c r="E6433">
        <v>34</v>
      </c>
      <c r="F6433" s="5" t="str">
        <f t="shared" si="400"/>
        <v>Adult</v>
      </c>
      <c r="G6433" t="s">
        <v>9019</v>
      </c>
      <c r="H6433">
        <v>8</v>
      </c>
      <c r="I6433" t="str">
        <f t="shared" si="401"/>
        <v>Frequent Buyer</v>
      </c>
      <c r="J6433">
        <v>2</v>
      </c>
      <c r="K6433" t="str">
        <f t="shared" si="402"/>
        <v>Unsatisfied</v>
      </c>
      <c r="L6433">
        <v>0</v>
      </c>
      <c r="M6433" t="str">
        <f t="shared" si="403"/>
        <v>No Intent</v>
      </c>
    </row>
    <row r="6434" spans="1:13">
      <c r="A6434">
        <v>12306</v>
      </c>
      <c r="B6434" t="s">
        <v>9</v>
      </c>
      <c r="C6434" t="s">
        <v>10</v>
      </c>
      <c r="D6434" s="3">
        <v>1584.9963362854101</v>
      </c>
      <c r="E6434">
        <v>40</v>
      </c>
      <c r="F6434" s="5" t="str">
        <f t="shared" si="400"/>
        <v>Middle aged</v>
      </c>
      <c r="G6434" t="s">
        <v>9020</v>
      </c>
      <c r="H6434">
        <v>1</v>
      </c>
      <c r="I6434" t="str">
        <f t="shared" si="401"/>
        <v>Rare Buyer</v>
      </c>
      <c r="J6434">
        <v>5</v>
      </c>
      <c r="K6434" t="str">
        <f t="shared" si="402"/>
        <v>Satisfied</v>
      </c>
      <c r="L6434">
        <v>1</v>
      </c>
      <c r="M6434" t="str">
        <f t="shared" si="403"/>
        <v>Intent to Purchase</v>
      </c>
    </row>
    <row r="6435" spans="1:13">
      <c r="A6435">
        <v>12307</v>
      </c>
      <c r="B6435" t="s">
        <v>31</v>
      </c>
      <c r="C6435" t="s">
        <v>22</v>
      </c>
      <c r="D6435" s="3">
        <v>2193.6348435349901</v>
      </c>
      <c r="E6435">
        <v>30</v>
      </c>
      <c r="F6435" s="5" t="str">
        <f t="shared" si="400"/>
        <v>Adult</v>
      </c>
      <c r="G6435" t="s">
        <v>9019</v>
      </c>
      <c r="H6435">
        <v>2</v>
      </c>
      <c r="I6435" t="str">
        <f t="shared" si="401"/>
        <v>Occasional Buyer</v>
      </c>
      <c r="J6435">
        <v>4</v>
      </c>
      <c r="K6435" t="str">
        <f t="shared" si="402"/>
        <v>Satisfied</v>
      </c>
      <c r="L6435">
        <v>0</v>
      </c>
      <c r="M6435" t="str">
        <f t="shared" si="403"/>
        <v>No Intent</v>
      </c>
    </row>
    <row r="6436" spans="1:13">
      <c r="A6436">
        <v>12308</v>
      </c>
      <c r="B6436" t="s">
        <v>31</v>
      </c>
      <c r="C6436" t="s">
        <v>13</v>
      </c>
      <c r="D6436" s="3">
        <v>2706.85200375569</v>
      </c>
      <c r="E6436">
        <v>36</v>
      </c>
      <c r="F6436" s="5" t="str">
        <f t="shared" si="400"/>
        <v>Adult</v>
      </c>
      <c r="G6436" t="s">
        <v>9020</v>
      </c>
      <c r="H6436">
        <v>9</v>
      </c>
      <c r="I6436" t="str">
        <f t="shared" si="401"/>
        <v>Frequent Buyer</v>
      </c>
      <c r="J6436">
        <v>1</v>
      </c>
      <c r="K6436" t="str">
        <f t="shared" si="402"/>
        <v>Unsatisfied</v>
      </c>
      <c r="L6436">
        <v>1</v>
      </c>
      <c r="M6436" t="str">
        <f t="shared" si="403"/>
        <v>Intent to Purchase</v>
      </c>
    </row>
    <row r="6437" spans="1:13">
      <c r="A6437">
        <v>12309</v>
      </c>
      <c r="B6437" t="s">
        <v>15</v>
      </c>
      <c r="C6437" t="s">
        <v>13</v>
      </c>
      <c r="D6437" s="3">
        <v>1020.08580909095</v>
      </c>
      <c r="E6437">
        <v>44</v>
      </c>
      <c r="F6437" s="5" t="str">
        <f t="shared" si="400"/>
        <v>Middle aged</v>
      </c>
      <c r="G6437" t="s">
        <v>9020</v>
      </c>
      <c r="H6437">
        <v>3</v>
      </c>
      <c r="I6437" t="str">
        <f t="shared" si="401"/>
        <v>Occasional Buyer</v>
      </c>
      <c r="J6437">
        <v>3</v>
      </c>
      <c r="K6437" t="str">
        <f t="shared" si="402"/>
        <v>Neutral</v>
      </c>
      <c r="L6437">
        <v>1</v>
      </c>
      <c r="M6437" t="str">
        <f t="shared" si="403"/>
        <v>Intent to Purchase</v>
      </c>
    </row>
    <row r="6438" spans="1:13">
      <c r="A6438">
        <v>12310</v>
      </c>
      <c r="B6438" t="s">
        <v>15</v>
      </c>
      <c r="C6438" t="s">
        <v>10</v>
      </c>
      <c r="D6438" s="3">
        <v>1265.84310726474</v>
      </c>
      <c r="E6438">
        <v>66</v>
      </c>
      <c r="F6438" s="5" t="str">
        <f t="shared" si="400"/>
        <v>Senior</v>
      </c>
      <c r="G6438" t="s">
        <v>9019</v>
      </c>
      <c r="H6438">
        <v>15</v>
      </c>
      <c r="I6438" t="str">
        <f t="shared" si="401"/>
        <v>Very Frequent Buyer</v>
      </c>
      <c r="J6438">
        <v>3</v>
      </c>
      <c r="K6438" t="str">
        <f t="shared" si="402"/>
        <v>Neutral</v>
      </c>
      <c r="L6438">
        <v>0</v>
      </c>
      <c r="M6438" t="str">
        <f t="shared" si="403"/>
        <v>No Intent</v>
      </c>
    </row>
    <row r="6439" spans="1:13">
      <c r="A6439">
        <v>12311</v>
      </c>
      <c r="B6439" t="s">
        <v>24</v>
      </c>
      <c r="C6439" t="s">
        <v>18</v>
      </c>
      <c r="D6439" s="3">
        <v>1833.2526901687299</v>
      </c>
      <c r="E6439">
        <v>51</v>
      </c>
      <c r="F6439" s="5" t="str">
        <f t="shared" si="400"/>
        <v>Mature Adult</v>
      </c>
      <c r="G6439" t="s">
        <v>9020</v>
      </c>
      <c r="H6439">
        <v>2</v>
      </c>
      <c r="I6439" t="str">
        <f t="shared" si="401"/>
        <v>Occasional Buyer</v>
      </c>
      <c r="J6439">
        <v>2</v>
      </c>
      <c r="K6439" t="str">
        <f t="shared" si="402"/>
        <v>Unsatisfied</v>
      </c>
      <c r="L6439">
        <v>1</v>
      </c>
      <c r="M6439" t="str">
        <f t="shared" si="403"/>
        <v>Intent to Purchase</v>
      </c>
    </row>
    <row r="6440" spans="1:13">
      <c r="A6440">
        <v>12312</v>
      </c>
      <c r="B6440" t="s">
        <v>15</v>
      </c>
      <c r="C6440" t="s">
        <v>13</v>
      </c>
      <c r="D6440" s="3">
        <v>2366.0718368120001</v>
      </c>
      <c r="E6440">
        <v>21</v>
      </c>
      <c r="F6440" s="5" t="str">
        <f t="shared" si="400"/>
        <v>Young Adult</v>
      </c>
      <c r="G6440" t="s">
        <v>9020</v>
      </c>
      <c r="H6440">
        <v>17</v>
      </c>
      <c r="I6440" t="str">
        <f t="shared" si="401"/>
        <v>Very Frequent Buyer</v>
      </c>
      <c r="J6440">
        <v>3</v>
      </c>
      <c r="K6440" t="str">
        <f t="shared" si="402"/>
        <v>Neutral</v>
      </c>
      <c r="L6440">
        <v>0</v>
      </c>
      <c r="M6440" t="str">
        <f t="shared" si="403"/>
        <v>No Intent</v>
      </c>
    </row>
    <row r="6441" spans="1:13">
      <c r="A6441">
        <v>12313</v>
      </c>
      <c r="B6441" t="s">
        <v>15</v>
      </c>
      <c r="C6441" t="s">
        <v>22</v>
      </c>
      <c r="D6441" s="3">
        <v>2061.2003262681601</v>
      </c>
      <c r="E6441">
        <v>23</v>
      </c>
      <c r="F6441" s="5" t="str">
        <f t="shared" si="400"/>
        <v>Young Adult</v>
      </c>
      <c r="G6441" t="s">
        <v>9020</v>
      </c>
      <c r="H6441">
        <v>5</v>
      </c>
      <c r="I6441" t="str">
        <f t="shared" si="401"/>
        <v>Regular Buyer</v>
      </c>
      <c r="J6441">
        <v>1</v>
      </c>
      <c r="K6441" t="str">
        <f t="shared" si="402"/>
        <v>Unsatisfied</v>
      </c>
      <c r="L6441">
        <v>0</v>
      </c>
      <c r="M6441" t="str">
        <f t="shared" si="403"/>
        <v>No Intent</v>
      </c>
    </row>
    <row r="6442" spans="1:13">
      <c r="A6442">
        <v>12314</v>
      </c>
      <c r="B6442" t="s">
        <v>31</v>
      </c>
      <c r="C6442" t="s">
        <v>13</v>
      </c>
      <c r="D6442" s="3">
        <v>1832.3828272385699</v>
      </c>
      <c r="E6442">
        <v>21</v>
      </c>
      <c r="F6442" s="5" t="str">
        <f t="shared" si="400"/>
        <v>Young Adult</v>
      </c>
      <c r="G6442" t="s">
        <v>9020</v>
      </c>
      <c r="H6442">
        <v>18</v>
      </c>
      <c r="I6442" t="str">
        <f t="shared" si="401"/>
        <v>Very Frequent Buyer</v>
      </c>
      <c r="J6442">
        <v>1</v>
      </c>
      <c r="K6442" t="str">
        <f t="shared" si="402"/>
        <v>Unsatisfied</v>
      </c>
      <c r="L6442">
        <v>0</v>
      </c>
      <c r="M6442" t="str">
        <f t="shared" si="403"/>
        <v>No Intent</v>
      </c>
    </row>
    <row r="6443" spans="1:13">
      <c r="A6443">
        <v>12315</v>
      </c>
      <c r="B6443" t="s">
        <v>31</v>
      </c>
      <c r="C6443" t="s">
        <v>13</v>
      </c>
      <c r="D6443" s="3">
        <v>448.66669759163602</v>
      </c>
      <c r="E6443">
        <v>44</v>
      </c>
      <c r="F6443" s="5" t="str">
        <f t="shared" si="400"/>
        <v>Middle aged</v>
      </c>
      <c r="G6443" t="s">
        <v>9019</v>
      </c>
      <c r="H6443">
        <v>9</v>
      </c>
      <c r="I6443" t="str">
        <f t="shared" si="401"/>
        <v>Frequent Buyer</v>
      </c>
      <c r="J6443">
        <v>2</v>
      </c>
      <c r="K6443" t="str">
        <f t="shared" si="402"/>
        <v>Unsatisfied</v>
      </c>
      <c r="L6443">
        <v>0</v>
      </c>
      <c r="M6443" t="str">
        <f t="shared" si="403"/>
        <v>No Intent</v>
      </c>
    </row>
    <row r="6444" spans="1:13">
      <c r="A6444">
        <v>12316</v>
      </c>
      <c r="B6444" t="s">
        <v>31</v>
      </c>
      <c r="C6444" t="s">
        <v>18</v>
      </c>
      <c r="D6444" s="3">
        <v>2538.71036590736</v>
      </c>
      <c r="E6444">
        <v>37</v>
      </c>
      <c r="F6444" s="5" t="str">
        <f t="shared" ref="F6444:F6507" si="404">IF(E6444&lt;20,"Adolescent",IF(E6444&lt;30,"Young Adult",IF(E6444&lt;40,"Adult",IF(E6444&lt;50,"Middle aged",IF(E6444&lt;60,"Mature Adult","Senior")))))</f>
        <v>Adult</v>
      </c>
      <c r="G6444" t="s">
        <v>9019</v>
      </c>
      <c r="H6444">
        <v>3</v>
      </c>
      <c r="I6444" t="str">
        <f t="shared" si="401"/>
        <v>Occasional Buyer</v>
      </c>
      <c r="J6444">
        <v>1</v>
      </c>
      <c r="K6444" t="str">
        <f t="shared" si="402"/>
        <v>Unsatisfied</v>
      </c>
      <c r="L6444">
        <v>0</v>
      </c>
      <c r="M6444" t="str">
        <f t="shared" si="403"/>
        <v>No Intent</v>
      </c>
    </row>
    <row r="6445" spans="1:13">
      <c r="A6445">
        <v>12317</v>
      </c>
      <c r="B6445" t="s">
        <v>31</v>
      </c>
      <c r="C6445" t="s">
        <v>22</v>
      </c>
      <c r="D6445" s="3">
        <v>2235.5027574578398</v>
      </c>
      <c r="E6445">
        <v>23</v>
      </c>
      <c r="F6445" s="5" t="str">
        <f t="shared" si="404"/>
        <v>Young Adult</v>
      </c>
      <c r="G6445" t="s">
        <v>9020</v>
      </c>
      <c r="H6445">
        <v>10</v>
      </c>
      <c r="I6445" t="str">
        <f t="shared" si="401"/>
        <v>Frequent Buyer</v>
      </c>
      <c r="J6445">
        <v>1</v>
      </c>
      <c r="K6445" t="str">
        <f t="shared" si="402"/>
        <v>Unsatisfied</v>
      </c>
      <c r="L6445">
        <v>0</v>
      </c>
      <c r="M6445" t="str">
        <f t="shared" si="403"/>
        <v>No Intent</v>
      </c>
    </row>
    <row r="6446" spans="1:13">
      <c r="A6446">
        <v>12318</v>
      </c>
      <c r="B6446" t="s">
        <v>24</v>
      </c>
      <c r="C6446" t="s">
        <v>28</v>
      </c>
      <c r="D6446" s="3">
        <v>1250.3883367031699</v>
      </c>
      <c r="E6446">
        <v>35</v>
      </c>
      <c r="F6446" s="5" t="str">
        <f t="shared" si="404"/>
        <v>Adult</v>
      </c>
      <c r="G6446" t="s">
        <v>9020</v>
      </c>
      <c r="H6446">
        <v>2</v>
      </c>
      <c r="I6446" t="str">
        <f t="shared" si="401"/>
        <v>Occasional Buyer</v>
      </c>
      <c r="J6446">
        <v>1</v>
      </c>
      <c r="K6446" t="str">
        <f t="shared" si="402"/>
        <v>Unsatisfied</v>
      </c>
      <c r="L6446">
        <v>1</v>
      </c>
      <c r="M6446" t="str">
        <f t="shared" si="403"/>
        <v>Intent to Purchase</v>
      </c>
    </row>
    <row r="6447" spans="1:13">
      <c r="A6447">
        <v>12319</v>
      </c>
      <c r="B6447" t="s">
        <v>31</v>
      </c>
      <c r="C6447" t="s">
        <v>22</v>
      </c>
      <c r="D6447" s="3">
        <v>2380.4044629835898</v>
      </c>
      <c r="E6447">
        <v>20</v>
      </c>
      <c r="F6447" s="5" t="str">
        <f t="shared" si="404"/>
        <v>Young Adult</v>
      </c>
      <c r="G6447" t="s">
        <v>9019</v>
      </c>
      <c r="H6447">
        <v>10</v>
      </c>
      <c r="I6447" t="str">
        <f t="shared" si="401"/>
        <v>Frequent Buyer</v>
      </c>
      <c r="J6447">
        <v>5</v>
      </c>
      <c r="K6447" t="str">
        <f t="shared" si="402"/>
        <v>Satisfied</v>
      </c>
      <c r="L6447">
        <v>0</v>
      </c>
      <c r="M6447" t="str">
        <f t="shared" si="403"/>
        <v>No Intent</v>
      </c>
    </row>
    <row r="6448" spans="1:13">
      <c r="A6448">
        <v>12320</v>
      </c>
      <c r="B6448" t="s">
        <v>24</v>
      </c>
      <c r="C6448" t="s">
        <v>13</v>
      </c>
      <c r="D6448" s="3">
        <v>2124.13788912469</v>
      </c>
      <c r="E6448">
        <v>44</v>
      </c>
      <c r="F6448" s="5" t="str">
        <f t="shared" si="404"/>
        <v>Middle aged</v>
      </c>
      <c r="G6448" t="s">
        <v>9019</v>
      </c>
      <c r="H6448">
        <v>7</v>
      </c>
      <c r="I6448" t="str">
        <f t="shared" si="401"/>
        <v>Frequent Buyer</v>
      </c>
      <c r="J6448">
        <v>5</v>
      </c>
      <c r="K6448" t="str">
        <f t="shared" si="402"/>
        <v>Satisfied</v>
      </c>
      <c r="L6448">
        <v>1</v>
      </c>
      <c r="M6448" t="str">
        <f t="shared" si="403"/>
        <v>Intent to Purchase</v>
      </c>
    </row>
    <row r="6449" spans="1:13">
      <c r="A6449">
        <v>12321</v>
      </c>
      <c r="B6449" t="s">
        <v>9</v>
      </c>
      <c r="C6449" t="s">
        <v>10</v>
      </c>
      <c r="D6449" s="3">
        <v>801.10942414032695</v>
      </c>
      <c r="E6449">
        <v>58</v>
      </c>
      <c r="F6449" s="5" t="str">
        <f t="shared" si="404"/>
        <v>Mature Adult</v>
      </c>
      <c r="G6449" t="s">
        <v>9019</v>
      </c>
      <c r="H6449">
        <v>3</v>
      </c>
      <c r="I6449" t="str">
        <f t="shared" si="401"/>
        <v>Occasional Buyer</v>
      </c>
      <c r="J6449">
        <v>4</v>
      </c>
      <c r="K6449" t="str">
        <f t="shared" si="402"/>
        <v>Satisfied</v>
      </c>
      <c r="L6449">
        <v>1</v>
      </c>
      <c r="M6449" t="str">
        <f t="shared" si="403"/>
        <v>Intent to Purchase</v>
      </c>
    </row>
    <row r="6450" spans="1:13">
      <c r="A6450">
        <v>12322</v>
      </c>
      <c r="B6450" t="s">
        <v>31</v>
      </c>
      <c r="C6450" t="s">
        <v>18</v>
      </c>
      <c r="D6450" s="3">
        <v>1638.7171472898301</v>
      </c>
      <c r="E6450">
        <v>52</v>
      </c>
      <c r="F6450" s="5" t="str">
        <f t="shared" si="404"/>
        <v>Mature Adult</v>
      </c>
      <c r="G6450" t="s">
        <v>9019</v>
      </c>
      <c r="H6450">
        <v>13</v>
      </c>
      <c r="I6450" t="str">
        <f t="shared" si="401"/>
        <v>Very Frequent Buyer</v>
      </c>
      <c r="J6450">
        <v>4</v>
      </c>
      <c r="K6450" t="str">
        <f t="shared" si="402"/>
        <v>Satisfied</v>
      </c>
      <c r="L6450">
        <v>1</v>
      </c>
      <c r="M6450" t="str">
        <f t="shared" si="403"/>
        <v>Intent to Purchase</v>
      </c>
    </row>
    <row r="6451" spans="1:13">
      <c r="A6451">
        <v>12323</v>
      </c>
      <c r="B6451" t="s">
        <v>24</v>
      </c>
      <c r="C6451" t="s">
        <v>22</v>
      </c>
      <c r="D6451" s="3">
        <v>2688.9446018912599</v>
      </c>
      <c r="E6451">
        <v>56</v>
      </c>
      <c r="F6451" s="5" t="str">
        <f t="shared" si="404"/>
        <v>Mature Adult</v>
      </c>
      <c r="G6451" t="s">
        <v>9020</v>
      </c>
      <c r="H6451">
        <v>5</v>
      </c>
      <c r="I6451" t="str">
        <f t="shared" si="401"/>
        <v>Regular Buyer</v>
      </c>
      <c r="J6451">
        <v>2</v>
      </c>
      <c r="K6451" t="str">
        <f t="shared" si="402"/>
        <v>Unsatisfied</v>
      </c>
      <c r="L6451">
        <v>1</v>
      </c>
      <c r="M6451" t="str">
        <f t="shared" si="403"/>
        <v>Intent to Purchase</v>
      </c>
    </row>
    <row r="6452" spans="1:13">
      <c r="A6452">
        <v>12324</v>
      </c>
      <c r="B6452" t="s">
        <v>9</v>
      </c>
      <c r="C6452" t="s">
        <v>13</v>
      </c>
      <c r="D6452" s="3">
        <v>2646.8807095574098</v>
      </c>
      <c r="E6452">
        <v>29</v>
      </c>
      <c r="F6452" s="5" t="str">
        <f t="shared" si="404"/>
        <v>Young Adult</v>
      </c>
      <c r="G6452" t="s">
        <v>9019</v>
      </c>
      <c r="H6452">
        <v>1</v>
      </c>
      <c r="I6452" t="str">
        <f t="shared" si="401"/>
        <v>Rare Buyer</v>
      </c>
      <c r="J6452">
        <v>3</v>
      </c>
      <c r="K6452" t="str">
        <f t="shared" si="402"/>
        <v>Neutral</v>
      </c>
      <c r="L6452">
        <v>0</v>
      </c>
      <c r="M6452" t="str">
        <f t="shared" si="403"/>
        <v>No Intent</v>
      </c>
    </row>
    <row r="6453" spans="1:13">
      <c r="A6453">
        <v>12325</v>
      </c>
      <c r="B6453" t="s">
        <v>31</v>
      </c>
      <c r="C6453" t="s">
        <v>28</v>
      </c>
      <c r="D6453" s="3">
        <v>2939.8562933949402</v>
      </c>
      <c r="E6453">
        <v>68</v>
      </c>
      <c r="F6453" s="5" t="str">
        <f t="shared" si="404"/>
        <v>Senior</v>
      </c>
      <c r="G6453" t="s">
        <v>9019</v>
      </c>
      <c r="H6453">
        <v>1</v>
      </c>
      <c r="I6453" t="str">
        <f t="shared" si="401"/>
        <v>Rare Buyer</v>
      </c>
      <c r="J6453">
        <v>2</v>
      </c>
      <c r="K6453" t="str">
        <f t="shared" si="402"/>
        <v>Unsatisfied</v>
      </c>
      <c r="L6453">
        <v>0</v>
      </c>
      <c r="M6453" t="str">
        <f t="shared" si="403"/>
        <v>No Intent</v>
      </c>
    </row>
    <row r="6454" spans="1:13">
      <c r="A6454">
        <v>12326</v>
      </c>
      <c r="B6454" t="s">
        <v>9</v>
      </c>
      <c r="C6454" t="s">
        <v>28</v>
      </c>
      <c r="D6454" s="3">
        <v>2852.1070543629198</v>
      </c>
      <c r="E6454">
        <v>45</v>
      </c>
      <c r="F6454" s="5" t="str">
        <f t="shared" si="404"/>
        <v>Middle aged</v>
      </c>
      <c r="G6454" t="s">
        <v>9020</v>
      </c>
      <c r="H6454">
        <v>2</v>
      </c>
      <c r="I6454" t="str">
        <f t="shared" si="401"/>
        <v>Occasional Buyer</v>
      </c>
      <c r="J6454">
        <v>1</v>
      </c>
      <c r="K6454" t="str">
        <f t="shared" si="402"/>
        <v>Unsatisfied</v>
      </c>
      <c r="L6454">
        <v>1</v>
      </c>
      <c r="M6454" t="str">
        <f t="shared" si="403"/>
        <v>Intent to Purchase</v>
      </c>
    </row>
    <row r="6455" spans="1:13">
      <c r="A6455">
        <v>12327</v>
      </c>
      <c r="B6455" t="s">
        <v>9</v>
      </c>
      <c r="C6455" t="s">
        <v>10</v>
      </c>
      <c r="D6455" s="3">
        <v>2240.64481155257</v>
      </c>
      <c r="E6455">
        <v>62</v>
      </c>
      <c r="F6455" s="5" t="str">
        <f t="shared" si="404"/>
        <v>Senior</v>
      </c>
      <c r="G6455" t="s">
        <v>9019</v>
      </c>
      <c r="H6455">
        <v>16</v>
      </c>
      <c r="I6455" t="str">
        <f t="shared" si="401"/>
        <v>Very Frequent Buyer</v>
      </c>
      <c r="J6455">
        <v>1</v>
      </c>
      <c r="K6455" t="str">
        <f t="shared" si="402"/>
        <v>Unsatisfied</v>
      </c>
      <c r="L6455">
        <v>0</v>
      </c>
      <c r="M6455" t="str">
        <f t="shared" si="403"/>
        <v>No Intent</v>
      </c>
    </row>
    <row r="6456" spans="1:13">
      <c r="A6456">
        <v>12328</v>
      </c>
      <c r="B6456" t="s">
        <v>15</v>
      </c>
      <c r="C6456" t="s">
        <v>10</v>
      </c>
      <c r="D6456" s="3">
        <v>311.663226973939</v>
      </c>
      <c r="E6456">
        <v>66</v>
      </c>
      <c r="F6456" s="5" t="str">
        <f t="shared" si="404"/>
        <v>Senior</v>
      </c>
      <c r="G6456" t="s">
        <v>9019</v>
      </c>
      <c r="H6456">
        <v>14</v>
      </c>
      <c r="I6456" t="str">
        <f t="shared" si="401"/>
        <v>Very Frequent Buyer</v>
      </c>
      <c r="J6456">
        <v>3</v>
      </c>
      <c r="K6456" t="str">
        <f t="shared" si="402"/>
        <v>Neutral</v>
      </c>
      <c r="L6456">
        <v>0</v>
      </c>
      <c r="M6456" t="str">
        <f t="shared" si="403"/>
        <v>No Intent</v>
      </c>
    </row>
    <row r="6457" spans="1:13">
      <c r="A6457">
        <v>12329</v>
      </c>
      <c r="B6457" t="s">
        <v>24</v>
      </c>
      <c r="C6457" t="s">
        <v>10</v>
      </c>
      <c r="D6457" s="3">
        <v>215.71941191016299</v>
      </c>
      <c r="E6457">
        <v>65</v>
      </c>
      <c r="F6457" s="5" t="str">
        <f t="shared" si="404"/>
        <v>Senior</v>
      </c>
      <c r="G6457" t="s">
        <v>9020</v>
      </c>
      <c r="H6457">
        <v>5</v>
      </c>
      <c r="I6457" t="str">
        <f t="shared" si="401"/>
        <v>Regular Buyer</v>
      </c>
      <c r="J6457">
        <v>1</v>
      </c>
      <c r="K6457" t="str">
        <f t="shared" si="402"/>
        <v>Unsatisfied</v>
      </c>
      <c r="L6457">
        <v>1</v>
      </c>
      <c r="M6457" t="str">
        <f t="shared" si="403"/>
        <v>Intent to Purchase</v>
      </c>
    </row>
    <row r="6458" spans="1:13">
      <c r="A6458">
        <v>12330</v>
      </c>
      <c r="B6458" t="s">
        <v>9</v>
      </c>
      <c r="C6458" t="s">
        <v>18</v>
      </c>
      <c r="D6458" s="3">
        <v>475.592834113322</v>
      </c>
      <c r="E6458">
        <v>20</v>
      </c>
      <c r="F6458" s="5" t="str">
        <f t="shared" si="404"/>
        <v>Young Adult</v>
      </c>
      <c r="G6458" t="s">
        <v>9019</v>
      </c>
      <c r="H6458">
        <v>18</v>
      </c>
      <c r="I6458" t="str">
        <f t="shared" si="401"/>
        <v>Very Frequent Buyer</v>
      </c>
      <c r="J6458">
        <v>3</v>
      </c>
      <c r="K6458" t="str">
        <f t="shared" si="402"/>
        <v>Neutral</v>
      </c>
      <c r="L6458">
        <v>0</v>
      </c>
      <c r="M6458" t="str">
        <f t="shared" si="403"/>
        <v>No Intent</v>
      </c>
    </row>
    <row r="6459" spans="1:13">
      <c r="A6459">
        <v>12331</v>
      </c>
      <c r="B6459" t="s">
        <v>24</v>
      </c>
      <c r="C6459" t="s">
        <v>18</v>
      </c>
      <c r="D6459" s="3">
        <v>2076.8376834768401</v>
      </c>
      <c r="E6459">
        <v>29</v>
      </c>
      <c r="F6459" s="5" t="str">
        <f t="shared" si="404"/>
        <v>Young Adult</v>
      </c>
      <c r="G6459" t="s">
        <v>9019</v>
      </c>
      <c r="H6459">
        <v>2</v>
      </c>
      <c r="I6459" t="str">
        <f t="shared" si="401"/>
        <v>Occasional Buyer</v>
      </c>
      <c r="J6459">
        <v>3</v>
      </c>
      <c r="K6459" t="str">
        <f t="shared" si="402"/>
        <v>Neutral</v>
      </c>
      <c r="L6459">
        <v>0</v>
      </c>
      <c r="M6459" t="str">
        <f t="shared" si="403"/>
        <v>No Intent</v>
      </c>
    </row>
    <row r="6460" spans="1:13">
      <c r="A6460">
        <v>12332</v>
      </c>
      <c r="B6460" t="s">
        <v>15</v>
      </c>
      <c r="C6460" t="s">
        <v>22</v>
      </c>
      <c r="D6460" s="3">
        <v>168.600164156445</v>
      </c>
      <c r="E6460">
        <v>27</v>
      </c>
      <c r="F6460" s="5" t="str">
        <f t="shared" si="404"/>
        <v>Young Adult</v>
      </c>
      <c r="G6460" t="s">
        <v>9020</v>
      </c>
      <c r="H6460">
        <v>17</v>
      </c>
      <c r="I6460" t="str">
        <f t="shared" si="401"/>
        <v>Very Frequent Buyer</v>
      </c>
      <c r="J6460">
        <v>4</v>
      </c>
      <c r="K6460" t="str">
        <f t="shared" si="402"/>
        <v>Satisfied</v>
      </c>
      <c r="L6460">
        <v>1</v>
      </c>
      <c r="M6460" t="str">
        <f t="shared" si="403"/>
        <v>Intent to Purchase</v>
      </c>
    </row>
    <row r="6461" spans="1:13">
      <c r="A6461">
        <v>12333</v>
      </c>
      <c r="B6461" t="s">
        <v>12</v>
      </c>
      <c r="C6461" t="s">
        <v>13</v>
      </c>
      <c r="D6461" s="3">
        <v>732.62115114252401</v>
      </c>
      <c r="E6461">
        <v>23</v>
      </c>
      <c r="F6461" s="5" t="str">
        <f t="shared" si="404"/>
        <v>Young Adult</v>
      </c>
      <c r="G6461" t="s">
        <v>9019</v>
      </c>
      <c r="H6461">
        <v>3</v>
      </c>
      <c r="I6461" t="str">
        <f t="shared" si="401"/>
        <v>Occasional Buyer</v>
      </c>
      <c r="J6461">
        <v>2</v>
      </c>
      <c r="K6461" t="str">
        <f t="shared" si="402"/>
        <v>Unsatisfied</v>
      </c>
      <c r="L6461">
        <v>0</v>
      </c>
      <c r="M6461" t="str">
        <f t="shared" si="403"/>
        <v>No Intent</v>
      </c>
    </row>
    <row r="6462" spans="1:13">
      <c r="A6462">
        <v>12334</v>
      </c>
      <c r="B6462" t="s">
        <v>31</v>
      </c>
      <c r="C6462" t="s">
        <v>18</v>
      </c>
      <c r="D6462" s="3">
        <v>2743.7225981849201</v>
      </c>
      <c r="E6462">
        <v>61</v>
      </c>
      <c r="F6462" s="5" t="str">
        <f t="shared" si="404"/>
        <v>Senior</v>
      </c>
      <c r="G6462" t="s">
        <v>9019</v>
      </c>
      <c r="H6462">
        <v>15</v>
      </c>
      <c r="I6462" t="str">
        <f t="shared" si="401"/>
        <v>Very Frequent Buyer</v>
      </c>
      <c r="J6462">
        <v>3</v>
      </c>
      <c r="K6462" t="str">
        <f t="shared" si="402"/>
        <v>Neutral</v>
      </c>
      <c r="L6462">
        <v>0</v>
      </c>
      <c r="M6462" t="str">
        <f t="shared" si="403"/>
        <v>No Intent</v>
      </c>
    </row>
    <row r="6463" spans="1:13">
      <c r="A6463">
        <v>12335</v>
      </c>
      <c r="B6463" t="s">
        <v>12</v>
      </c>
      <c r="C6463" t="s">
        <v>28</v>
      </c>
      <c r="D6463" s="3">
        <v>2270.27345216701</v>
      </c>
      <c r="E6463">
        <v>45</v>
      </c>
      <c r="F6463" s="5" t="str">
        <f t="shared" si="404"/>
        <v>Middle aged</v>
      </c>
      <c r="G6463" t="s">
        <v>9019</v>
      </c>
      <c r="H6463">
        <v>1</v>
      </c>
      <c r="I6463" t="str">
        <f t="shared" si="401"/>
        <v>Rare Buyer</v>
      </c>
      <c r="J6463">
        <v>3</v>
      </c>
      <c r="K6463" t="str">
        <f t="shared" si="402"/>
        <v>Neutral</v>
      </c>
      <c r="L6463">
        <v>0</v>
      </c>
      <c r="M6463" t="str">
        <f t="shared" si="403"/>
        <v>No Intent</v>
      </c>
    </row>
    <row r="6464" spans="1:13">
      <c r="A6464">
        <v>12336</v>
      </c>
      <c r="B6464" t="s">
        <v>15</v>
      </c>
      <c r="C6464" t="s">
        <v>18</v>
      </c>
      <c r="D6464" s="3">
        <v>876.05073840921796</v>
      </c>
      <c r="E6464">
        <v>50</v>
      </c>
      <c r="F6464" s="5" t="str">
        <f t="shared" si="404"/>
        <v>Mature Adult</v>
      </c>
      <c r="G6464" t="s">
        <v>9020</v>
      </c>
      <c r="H6464">
        <v>9</v>
      </c>
      <c r="I6464" t="str">
        <f t="shared" si="401"/>
        <v>Frequent Buyer</v>
      </c>
      <c r="J6464">
        <v>3</v>
      </c>
      <c r="K6464" t="str">
        <f t="shared" si="402"/>
        <v>Neutral</v>
      </c>
      <c r="L6464">
        <v>1</v>
      </c>
      <c r="M6464" t="str">
        <f t="shared" si="403"/>
        <v>Intent to Purchase</v>
      </c>
    </row>
    <row r="6465" spans="1:13">
      <c r="A6465">
        <v>12337</v>
      </c>
      <c r="B6465" t="s">
        <v>12</v>
      </c>
      <c r="C6465" t="s">
        <v>22</v>
      </c>
      <c r="D6465" s="3">
        <v>1646.0528240849401</v>
      </c>
      <c r="E6465">
        <v>42</v>
      </c>
      <c r="F6465" s="5" t="str">
        <f t="shared" si="404"/>
        <v>Middle aged</v>
      </c>
      <c r="G6465" t="s">
        <v>9020</v>
      </c>
      <c r="H6465">
        <v>2</v>
      </c>
      <c r="I6465" t="str">
        <f t="shared" si="401"/>
        <v>Occasional Buyer</v>
      </c>
      <c r="J6465">
        <v>1</v>
      </c>
      <c r="K6465" t="str">
        <f t="shared" si="402"/>
        <v>Unsatisfied</v>
      </c>
      <c r="L6465">
        <v>1</v>
      </c>
      <c r="M6465" t="str">
        <f t="shared" si="403"/>
        <v>Intent to Purchase</v>
      </c>
    </row>
    <row r="6466" spans="1:13">
      <c r="A6466">
        <v>12338</v>
      </c>
      <c r="B6466" t="s">
        <v>15</v>
      </c>
      <c r="C6466" t="s">
        <v>28</v>
      </c>
      <c r="D6466" s="3">
        <v>390.66552570933197</v>
      </c>
      <c r="E6466">
        <v>59</v>
      </c>
      <c r="F6466" s="5" t="str">
        <f t="shared" si="404"/>
        <v>Mature Adult</v>
      </c>
      <c r="G6466" t="s">
        <v>9020</v>
      </c>
      <c r="H6466">
        <v>19</v>
      </c>
      <c r="I6466" t="str">
        <f t="shared" ref="I6466:I6529" si="405">IF(H6466=0, "No Purchases",
IF(H6466&lt;=1, "Rare Buyer",
IF(H6466&lt;=3, "Occasional Buyer",
IF(H6466&lt;=6, "Regular Buyer",
IF(H6466&lt;=12, "Frequent Buyer", "Very Frequent Buyer")))))</f>
        <v>Very Frequent Buyer</v>
      </c>
      <c r="J6466">
        <v>4</v>
      </c>
      <c r="K6466" t="str">
        <f t="shared" ref="K6466:K6529" si="406">IF(J6466&lt;=2, "Unsatisfied",
IF(J6466=3, "Neutral",
IF(J6466&gt;=4, "Satisfied", "N/A")))</f>
        <v>Satisfied</v>
      </c>
      <c r="L6466">
        <v>1</v>
      </c>
      <c r="M6466" t="str">
        <f t="shared" ref="M6466:M6529" si="407">IF(L6466=0, "No Intent", IF(L6466=1,"Intent to Purchase", "N/A"))</f>
        <v>Intent to Purchase</v>
      </c>
    </row>
    <row r="6467" spans="1:13">
      <c r="A6467">
        <v>12339</v>
      </c>
      <c r="B6467" t="s">
        <v>12</v>
      </c>
      <c r="C6467" t="s">
        <v>22</v>
      </c>
      <c r="D6467" s="3">
        <v>1611.4399332740199</v>
      </c>
      <c r="E6467">
        <v>29</v>
      </c>
      <c r="F6467" s="5" t="str">
        <f t="shared" si="404"/>
        <v>Young Adult</v>
      </c>
      <c r="G6467" t="s">
        <v>9020</v>
      </c>
      <c r="H6467">
        <v>8</v>
      </c>
      <c r="I6467" t="str">
        <f t="shared" si="405"/>
        <v>Frequent Buyer</v>
      </c>
      <c r="J6467">
        <v>3</v>
      </c>
      <c r="K6467" t="str">
        <f t="shared" si="406"/>
        <v>Neutral</v>
      </c>
      <c r="L6467">
        <v>0</v>
      </c>
      <c r="M6467" t="str">
        <f t="shared" si="407"/>
        <v>No Intent</v>
      </c>
    </row>
    <row r="6468" spans="1:13">
      <c r="A6468">
        <v>12340</v>
      </c>
      <c r="B6468" t="s">
        <v>9</v>
      </c>
      <c r="C6468" t="s">
        <v>22</v>
      </c>
      <c r="D6468" s="3">
        <v>864.35766136896098</v>
      </c>
      <c r="E6468">
        <v>18</v>
      </c>
      <c r="F6468" s="5" t="str">
        <f t="shared" si="404"/>
        <v>Adolescent</v>
      </c>
      <c r="G6468" t="s">
        <v>9020</v>
      </c>
      <c r="H6468">
        <v>5</v>
      </c>
      <c r="I6468" t="str">
        <f t="shared" si="405"/>
        <v>Regular Buyer</v>
      </c>
      <c r="J6468">
        <v>1</v>
      </c>
      <c r="K6468" t="str">
        <f t="shared" si="406"/>
        <v>Unsatisfied</v>
      </c>
      <c r="L6468">
        <v>0</v>
      </c>
      <c r="M6468" t="str">
        <f t="shared" si="407"/>
        <v>No Intent</v>
      </c>
    </row>
    <row r="6469" spans="1:13">
      <c r="A6469">
        <v>12341</v>
      </c>
      <c r="B6469" t="s">
        <v>24</v>
      </c>
      <c r="C6469" t="s">
        <v>18</v>
      </c>
      <c r="D6469" s="3">
        <v>818.34711849303596</v>
      </c>
      <c r="E6469">
        <v>19</v>
      </c>
      <c r="F6469" s="5" t="str">
        <f t="shared" si="404"/>
        <v>Adolescent</v>
      </c>
      <c r="G6469" t="s">
        <v>9019</v>
      </c>
      <c r="H6469">
        <v>6</v>
      </c>
      <c r="I6469" t="str">
        <f t="shared" si="405"/>
        <v>Regular Buyer</v>
      </c>
      <c r="J6469">
        <v>4</v>
      </c>
      <c r="K6469" t="str">
        <f t="shared" si="406"/>
        <v>Satisfied</v>
      </c>
      <c r="L6469">
        <v>0</v>
      </c>
      <c r="M6469" t="str">
        <f t="shared" si="407"/>
        <v>No Intent</v>
      </c>
    </row>
    <row r="6470" spans="1:13">
      <c r="A6470">
        <v>12342</v>
      </c>
      <c r="B6470" t="s">
        <v>9</v>
      </c>
      <c r="C6470" t="s">
        <v>18</v>
      </c>
      <c r="D6470" s="3">
        <v>237.37390439102001</v>
      </c>
      <c r="E6470">
        <v>29</v>
      </c>
      <c r="F6470" s="5" t="str">
        <f t="shared" si="404"/>
        <v>Young Adult</v>
      </c>
      <c r="G6470" t="s">
        <v>9019</v>
      </c>
      <c r="H6470">
        <v>2</v>
      </c>
      <c r="I6470" t="str">
        <f t="shared" si="405"/>
        <v>Occasional Buyer</v>
      </c>
      <c r="J6470">
        <v>5</v>
      </c>
      <c r="K6470" t="str">
        <f t="shared" si="406"/>
        <v>Satisfied</v>
      </c>
      <c r="L6470">
        <v>0</v>
      </c>
      <c r="M6470" t="str">
        <f t="shared" si="407"/>
        <v>No Intent</v>
      </c>
    </row>
    <row r="6471" spans="1:13">
      <c r="A6471">
        <v>12343</v>
      </c>
      <c r="B6471" t="s">
        <v>24</v>
      </c>
      <c r="C6471" t="s">
        <v>10</v>
      </c>
      <c r="D6471" s="3">
        <v>986.62373403439506</v>
      </c>
      <c r="E6471">
        <v>66</v>
      </c>
      <c r="F6471" s="5" t="str">
        <f t="shared" si="404"/>
        <v>Senior</v>
      </c>
      <c r="G6471" t="s">
        <v>9019</v>
      </c>
      <c r="H6471">
        <v>2</v>
      </c>
      <c r="I6471" t="str">
        <f t="shared" si="405"/>
        <v>Occasional Buyer</v>
      </c>
      <c r="J6471">
        <v>3</v>
      </c>
      <c r="K6471" t="str">
        <f t="shared" si="406"/>
        <v>Neutral</v>
      </c>
      <c r="L6471">
        <v>0</v>
      </c>
      <c r="M6471" t="str">
        <f t="shared" si="407"/>
        <v>No Intent</v>
      </c>
    </row>
    <row r="6472" spans="1:13">
      <c r="A6472">
        <v>12344</v>
      </c>
      <c r="B6472" t="s">
        <v>12</v>
      </c>
      <c r="C6472" t="s">
        <v>22</v>
      </c>
      <c r="D6472" s="3">
        <v>372.04795977346402</v>
      </c>
      <c r="E6472">
        <v>46</v>
      </c>
      <c r="F6472" s="5" t="str">
        <f t="shared" si="404"/>
        <v>Middle aged</v>
      </c>
      <c r="G6472" t="s">
        <v>9020</v>
      </c>
      <c r="H6472">
        <v>3</v>
      </c>
      <c r="I6472" t="str">
        <f t="shared" si="405"/>
        <v>Occasional Buyer</v>
      </c>
      <c r="J6472">
        <v>2</v>
      </c>
      <c r="K6472" t="str">
        <f t="shared" si="406"/>
        <v>Unsatisfied</v>
      </c>
      <c r="L6472">
        <v>1</v>
      </c>
      <c r="M6472" t="str">
        <f t="shared" si="407"/>
        <v>Intent to Purchase</v>
      </c>
    </row>
    <row r="6473" spans="1:13">
      <c r="A6473">
        <v>12345</v>
      </c>
      <c r="B6473" t="s">
        <v>12</v>
      </c>
      <c r="C6473" t="s">
        <v>18</v>
      </c>
      <c r="D6473" s="3">
        <v>2403.4327908345399</v>
      </c>
      <c r="E6473">
        <v>21</v>
      </c>
      <c r="F6473" s="5" t="str">
        <f t="shared" si="404"/>
        <v>Young Adult</v>
      </c>
      <c r="G6473" t="s">
        <v>9020</v>
      </c>
      <c r="H6473">
        <v>16</v>
      </c>
      <c r="I6473" t="str">
        <f t="shared" si="405"/>
        <v>Very Frequent Buyer</v>
      </c>
      <c r="J6473">
        <v>2</v>
      </c>
      <c r="K6473" t="str">
        <f t="shared" si="406"/>
        <v>Unsatisfied</v>
      </c>
      <c r="L6473">
        <v>0</v>
      </c>
      <c r="M6473" t="str">
        <f t="shared" si="407"/>
        <v>No Intent</v>
      </c>
    </row>
    <row r="6474" spans="1:13">
      <c r="A6474">
        <v>12346</v>
      </c>
      <c r="B6474" t="s">
        <v>12</v>
      </c>
      <c r="C6474" t="s">
        <v>13</v>
      </c>
      <c r="D6474" s="3">
        <v>886.61029889248505</v>
      </c>
      <c r="E6474">
        <v>31</v>
      </c>
      <c r="F6474" s="5" t="str">
        <f t="shared" si="404"/>
        <v>Adult</v>
      </c>
      <c r="G6474" t="s">
        <v>9019</v>
      </c>
      <c r="H6474">
        <v>1</v>
      </c>
      <c r="I6474" t="str">
        <f t="shared" si="405"/>
        <v>Rare Buyer</v>
      </c>
      <c r="J6474">
        <v>1</v>
      </c>
      <c r="K6474" t="str">
        <f t="shared" si="406"/>
        <v>Unsatisfied</v>
      </c>
      <c r="L6474">
        <v>0</v>
      </c>
      <c r="M6474" t="str">
        <f t="shared" si="407"/>
        <v>No Intent</v>
      </c>
    </row>
    <row r="6475" spans="1:13">
      <c r="A6475">
        <v>12347</v>
      </c>
      <c r="B6475" t="s">
        <v>24</v>
      </c>
      <c r="C6475" t="s">
        <v>13</v>
      </c>
      <c r="D6475" s="3">
        <v>1330.86932578919</v>
      </c>
      <c r="E6475">
        <v>52</v>
      </c>
      <c r="F6475" s="5" t="str">
        <f t="shared" si="404"/>
        <v>Mature Adult</v>
      </c>
      <c r="G6475" t="s">
        <v>9020</v>
      </c>
      <c r="H6475">
        <v>3</v>
      </c>
      <c r="I6475" t="str">
        <f t="shared" si="405"/>
        <v>Occasional Buyer</v>
      </c>
      <c r="J6475">
        <v>2</v>
      </c>
      <c r="K6475" t="str">
        <f t="shared" si="406"/>
        <v>Unsatisfied</v>
      </c>
      <c r="L6475">
        <v>1</v>
      </c>
      <c r="M6475" t="str">
        <f t="shared" si="407"/>
        <v>Intent to Purchase</v>
      </c>
    </row>
    <row r="6476" spans="1:13">
      <c r="A6476">
        <v>12348</v>
      </c>
      <c r="B6476" t="s">
        <v>31</v>
      </c>
      <c r="C6476" t="s">
        <v>28</v>
      </c>
      <c r="D6476" s="3">
        <v>1725.73187154074</v>
      </c>
      <c r="E6476">
        <v>60</v>
      </c>
      <c r="F6476" s="5" t="str">
        <f t="shared" si="404"/>
        <v>Senior</v>
      </c>
      <c r="G6476" t="s">
        <v>9020</v>
      </c>
      <c r="H6476">
        <v>1</v>
      </c>
      <c r="I6476" t="str">
        <f t="shared" si="405"/>
        <v>Rare Buyer</v>
      </c>
      <c r="J6476">
        <v>1</v>
      </c>
      <c r="K6476" t="str">
        <f t="shared" si="406"/>
        <v>Unsatisfied</v>
      </c>
      <c r="L6476">
        <v>1</v>
      </c>
      <c r="M6476" t="str">
        <f t="shared" si="407"/>
        <v>Intent to Purchase</v>
      </c>
    </row>
    <row r="6477" spans="1:13">
      <c r="A6477">
        <v>12349</v>
      </c>
      <c r="B6477" t="s">
        <v>15</v>
      </c>
      <c r="C6477" t="s">
        <v>10</v>
      </c>
      <c r="D6477" s="3">
        <v>1902.85594013738</v>
      </c>
      <c r="E6477">
        <v>59</v>
      </c>
      <c r="F6477" s="5" t="str">
        <f t="shared" si="404"/>
        <v>Mature Adult</v>
      </c>
      <c r="G6477" t="s">
        <v>9020</v>
      </c>
      <c r="H6477">
        <v>10</v>
      </c>
      <c r="I6477" t="str">
        <f t="shared" si="405"/>
        <v>Frequent Buyer</v>
      </c>
      <c r="J6477">
        <v>3</v>
      </c>
      <c r="K6477" t="str">
        <f t="shared" si="406"/>
        <v>Neutral</v>
      </c>
      <c r="L6477">
        <v>1</v>
      </c>
      <c r="M6477" t="str">
        <f t="shared" si="407"/>
        <v>Intent to Purchase</v>
      </c>
    </row>
    <row r="6478" spans="1:13">
      <c r="A6478">
        <v>12350</v>
      </c>
      <c r="B6478" t="s">
        <v>24</v>
      </c>
      <c r="C6478" t="s">
        <v>28</v>
      </c>
      <c r="D6478" s="3">
        <v>726.81453169594204</v>
      </c>
      <c r="E6478">
        <v>19</v>
      </c>
      <c r="F6478" s="5" t="str">
        <f t="shared" si="404"/>
        <v>Adolescent</v>
      </c>
      <c r="G6478" t="s">
        <v>9019</v>
      </c>
      <c r="H6478">
        <v>15</v>
      </c>
      <c r="I6478" t="str">
        <f t="shared" si="405"/>
        <v>Very Frequent Buyer</v>
      </c>
      <c r="J6478">
        <v>1</v>
      </c>
      <c r="K6478" t="str">
        <f t="shared" si="406"/>
        <v>Unsatisfied</v>
      </c>
      <c r="L6478">
        <v>0</v>
      </c>
      <c r="M6478" t="str">
        <f t="shared" si="407"/>
        <v>No Intent</v>
      </c>
    </row>
    <row r="6479" spans="1:13">
      <c r="A6479">
        <v>12351</v>
      </c>
      <c r="B6479" t="s">
        <v>24</v>
      </c>
      <c r="C6479" t="s">
        <v>28</v>
      </c>
      <c r="D6479" s="3">
        <v>1386.9392462773201</v>
      </c>
      <c r="E6479">
        <v>30</v>
      </c>
      <c r="F6479" s="5" t="str">
        <f t="shared" si="404"/>
        <v>Adult</v>
      </c>
      <c r="G6479" t="s">
        <v>9020</v>
      </c>
      <c r="H6479">
        <v>9</v>
      </c>
      <c r="I6479" t="str">
        <f t="shared" si="405"/>
        <v>Frequent Buyer</v>
      </c>
      <c r="J6479">
        <v>2</v>
      </c>
      <c r="K6479" t="str">
        <f t="shared" si="406"/>
        <v>Unsatisfied</v>
      </c>
      <c r="L6479">
        <v>0</v>
      </c>
      <c r="M6479" t="str">
        <f t="shared" si="407"/>
        <v>No Intent</v>
      </c>
    </row>
    <row r="6480" spans="1:13">
      <c r="A6480">
        <v>12352</v>
      </c>
      <c r="B6480" t="s">
        <v>24</v>
      </c>
      <c r="C6480" t="s">
        <v>18</v>
      </c>
      <c r="D6480" s="3">
        <v>2044.56011611238</v>
      </c>
      <c r="E6480">
        <v>19</v>
      </c>
      <c r="F6480" s="5" t="str">
        <f t="shared" si="404"/>
        <v>Adolescent</v>
      </c>
      <c r="G6480" t="s">
        <v>9019</v>
      </c>
      <c r="H6480">
        <v>8</v>
      </c>
      <c r="I6480" t="str">
        <f t="shared" si="405"/>
        <v>Frequent Buyer</v>
      </c>
      <c r="J6480">
        <v>2</v>
      </c>
      <c r="K6480" t="str">
        <f t="shared" si="406"/>
        <v>Unsatisfied</v>
      </c>
      <c r="L6480">
        <v>0</v>
      </c>
      <c r="M6480" t="str">
        <f t="shared" si="407"/>
        <v>No Intent</v>
      </c>
    </row>
    <row r="6481" spans="1:13">
      <c r="A6481">
        <v>12353</v>
      </c>
      <c r="B6481" t="s">
        <v>12</v>
      </c>
      <c r="C6481" t="s">
        <v>10</v>
      </c>
      <c r="D6481" s="3">
        <v>597.96081852070404</v>
      </c>
      <c r="E6481">
        <v>43</v>
      </c>
      <c r="F6481" s="5" t="str">
        <f t="shared" si="404"/>
        <v>Middle aged</v>
      </c>
      <c r="G6481" t="s">
        <v>9019</v>
      </c>
      <c r="H6481">
        <v>6</v>
      </c>
      <c r="I6481" t="str">
        <f t="shared" si="405"/>
        <v>Regular Buyer</v>
      </c>
      <c r="J6481">
        <v>1</v>
      </c>
      <c r="K6481" t="str">
        <f t="shared" si="406"/>
        <v>Unsatisfied</v>
      </c>
      <c r="L6481">
        <v>0</v>
      </c>
      <c r="M6481" t="str">
        <f t="shared" si="407"/>
        <v>No Intent</v>
      </c>
    </row>
    <row r="6482" spans="1:13">
      <c r="A6482">
        <v>12354</v>
      </c>
      <c r="B6482" t="s">
        <v>31</v>
      </c>
      <c r="C6482" t="s">
        <v>13</v>
      </c>
      <c r="D6482" s="3">
        <v>1268.98337751603</v>
      </c>
      <c r="E6482">
        <v>48</v>
      </c>
      <c r="F6482" s="5" t="str">
        <f t="shared" si="404"/>
        <v>Middle aged</v>
      </c>
      <c r="G6482" t="s">
        <v>9019</v>
      </c>
      <c r="H6482">
        <v>13</v>
      </c>
      <c r="I6482" t="str">
        <f t="shared" si="405"/>
        <v>Very Frequent Buyer</v>
      </c>
      <c r="J6482">
        <v>3</v>
      </c>
      <c r="K6482" t="str">
        <f t="shared" si="406"/>
        <v>Neutral</v>
      </c>
      <c r="L6482">
        <v>0</v>
      </c>
      <c r="M6482" t="str">
        <f t="shared" si="407"/>
        <v>No Intent</v>
      </c>
    </row>
    <row r="6483" spans="1:13">
      <c r="A6483">
        <v>12355</v>
      </c>
      <c r="B6483" t="s">
        <v>12</v>
      </c>
      <c r="C6483" t="s">
        <v>28</v>
      </c>
      <c r="D6483" s="3">
        <v>2398.5812431643899</v>
      </c>
      <c r="E6483">
        <v>22</v>
      </c>
      <c r="F6483" s="5" t="str">
        <f t="shared" si="404"/>
        <v>Young Adult</v>
      </c>
      <c r="G6483" t="s">
        <v>9019</v>
      </c>
      <c r="H6483">
        <v>19</v>
      </c>
      <c r="I6483" t="str">
        <f t="shared" si="405"/>
        <v>Very Frequent Buyer</v>
      </c>
      <c r="J6483">
        <v>4</v>
      </c>
      <c r="K6483" t="str">
        <f t="shared" si="406"/>
        <v>Satisfied</v>
      </c>
      <c r="L6483">
        <v>0</v>
      </c>
      <c r="M6483" t="str">
        <f t="shared" si="407"/>
        <v>No Intent</v>
      </c>
    </row>
    <row r="6484" spans="1:13">
      <c r="A6484">
        <v>12356</v>
      </c>
      <c r="B6484" t="s">
        <v>31</v>
      </c>
      <c r="C6484" t="s">
        <v>22</v>
      </c>
      <c r="D6484" s="3">
        <v>1582.59782524399</v>
      </c>
      <c r="E6484">
        <v>30</v>
      </c>
      <c r="F6484" s="5" t="str">
        <f t="shared" si="404"/>
        <v>Adult</v>
      </c>
      <c r="G6484" t="s">
        <v>9019</v>
      </c>
      <c r="H6484">
        <v>12</v>
      </c>
      <c r="I6484" t="str">
        <f t="shared" si="405"/>
        <v>Frequent Buyer</v>
      </c>
      <c r="J6484">
        <v>1</v>
      </c>
      <c r="K6484" t="str">
        <f t="shared" si="406"/>
        <v>Unsatisfied</v>
      </c>
      <c r="L6484">
        <v>0</v>
      </c>
      <c r="M6484" t="str">
        <f t="shared" si="407"/>
        <v>No Intent</v>
      </c>
    </row>
    <row r="6485" spans="1:13">
      <c r="A6485">
        <v>12357</v>
      </c>
      <c r="B6485" t="s">
        <v>24</v>
      </c>
      <c r="C6485" t="s">
        <v>28</v>
      </c>
      <c r="D6485" s="3">
        <v>2167.3995667783402</v>
      </c>
      <c r="E6485">
        <v>47</v>
      </c>
      <c r="F6485" s="5" t="str">
        <f t="shared" si="404"/>
        <v>Middle aged</v>
      </c>
      <c r="G6485" t="s">
        <v>9020</v>
      </c>
      <c r="H6485">
        <v>18</v>
      </c>
      <c r="I6485" t="str">
        <f t="shared" si="405"/>
        <v>Very Frequent Buyer</v>
      </c>
      <c r="J6485">
        <v>2</v>
      </c>
      <c r="K6485" t="str">
        <f t="shared" si="406"/>
        <v>Unsatisfied</v>
      </c>
      <c r="L6485">
        <v>1</v>
      </c>
      <c r="M6485" t="str">
        <f t="shared" si="407"/>
        <v>Intent to Purchase</v>
      </c>
    </row>
    <row r="6486" spans="1:13">
      <c r="A6486">
        <v>12358</v>
      </c>
      <c r="B6486" t="s">
        <v>9</v>
      </c>
      <c r="C6486" t="s">
        <v>10</v>
      </c>
      <c r="D6486" s="3">
        <v>238.11873363649499</v>
      </c>
      <c r="E6486">
        <v>30</v>
      </c>
      <c r="F6486" s="5" t="str">
        <f t="shared" si="404"/>
        <v>Adult</v>
      </c>
      <c r="G6486" t="s">
        <v>9020</v>
      </c>
      <c r="H6486">
        <v>1</v>
      </c>
      <c r="I6486" t="str">
        <f t="shared" si="405"/>
        <v>Rare Buyer</v>
      </c>
      <c r="J6486">
        <v>1</v>
      </c>
      <c r="K6486" t="str">
        <f t="shared" si="406"/>
        <v>Unsatisfied</v>
      </c>
      <c r="L6486">
        <v>0</v>
      </c>
      <c r="M6486" t="str">
        <f t="shared" si="407"/>
        <v>No Intent</v>
      </c>
    </row>
    <row r="6487" spans="1:13">
      <c r="A6487">
        <v>12359</v>
      </c>
      <c r="B6487" t="s">
        <v>24</v>
      </c>
      <c r="C6487" t="s">
        <v>22</v>
      </c>
      <c r="D6487" s="3">
        <v>2657.2425106471801</v>
      </c>
      <c r="E6487">
        <v>49</v>
      </c>
      <c r="F6487" s="5" t="str">
        <f t="shared" si="404"/>
        <v>Middle aged</v>
      </c>
      <c r="G6487" t="s">
        <v>9020</v>
      </c>
      <c r="H6487">
        <v>9</v>
      </c>
      <c r="I6487" t="str">
        <f t="shared" si="405"/>
        <v>Frequent Buyer</v>
      </c>
      <c r="J6487">
        <v>1</v>
      </c>
      <c r="K6487" t="str">
        <f t="shared" si="406"/>
        <v>Unsatisfied</v>
      </c>
      <c r="L6487">
        <v>1</v>
      </c>
      <c r="M6487" t="str">
        <f t="shared" si="407"/>
        <v>Intent to Purchase</v>
      </c>
    </row>
    <row r="6488" spans="1:13">
      <c r="A6488">
        <v>12360</v>
      </c>
      <c r="B6488" t="s">
        <v>31</v>
      </c>
      <c r="C6488" t="s">
        <v>13</v>
      </c>
      <c r="D6488" s="3">
        <v>582.03189782209597</v>
      </c>
      <c r="E6488">
        <v>22</v>
      </c>
      <c r="F6488" s="5" t="str">
        <f t="shared" si="404"/>
        <v>Young Adult</v>
      </c>
      <c r="G6488" t="s">
        <v>9020</v>
      </c>
      <c r="H6488">
        <v>11</v>
      </c>
      <c r="I6488" t="str">
        <f t="shared" si="405"/>
        <v>Frequent Buyer</v>
      </c>
      <c r="J6488">
        <v>2</v>
      </c>
      <c r="K6488" t="str">
        <f t="shared" si="406"/>
        <v>Unsatisfied</v>
      </c>
      <c r="L6488">
        <v>0</v>
      </c>
      <c r="M6488" t="str">
        <f t="shared" si="407"/>
        <v>No Intent</v>
      </c>
    </row>
    <row r="6489" spans="1:13">
      <c r="A6489">
        <v>12361</v>
      </c>
      <c r="B6489" t="s">
        <v>12</v>
      </c>
      <c r="C6489" t="s">
        <v>22</v>
      </c>
      <c r="D6489" s="3">
        <v>1137.3404099939901</v>
      </c>
      <c r="E6489">
        <v>42</v>
      </c>
      <c r="F6489" s="5" t="str">
        <f t="shared" si="404"/>
        <v>Middle aged</v>
      </c>
      <c r="G6489" t="s">
        <v>9020</v>
      </c>
      <c r="H6489">
        <v>9</v>
      </c>
      <c r="I6489" t="str">
        <f t="shared" si="405"/>
        <v>Frequent Buyer</v>
      </c>
      <c r="J6489">
        <v>4</v>
      </c>
      <c r="K6489" t="str">
        <f t="shared" si="406"/>
        <v>Satisfied</v>
      </c>
      <c r="L6489">
        <v>1</v>
      </c>
      <c r="M6489" t="str">
        <f t="shared" si="407"/>
        <v>Intent to Purchase</v>
      </c>
    </row>
    <row r="6490" spans="1:13">
      <c r="A6490">
        <v>12362</v>
      </c>
      <c r="B6490" t="s">
        <v>9</v>
      </c>
      <c r="C6490" t="s">
        <v>22</v>
      </c>
      <c r="D6490" s="3">
        <v>1409.3531047686599</v>
      </c>
      <c r="E6490">
        <v>67</v>
      </c>
      <c r="F6490" s="5" t="str">
        <f t="shared" si="404"/>
        <v>Senior</v>
      </c>
      <c r="G6490" t="s">
        <v>9019</v>
      </c>
      <c r="H6490">
        <v>10</v>
      </c>
      <c r="I6490" t="str">
        <f t="shared" si="405"/>
        <v>Frequent Buyer</v>
      </c>
      <c r="J6490">
        <v>4</v>
      </c>
      <c r="K6490" t="str">
        <f t="shared" si="406"/>
        <v>Satisfied</v>
      </c>
      <c r="L6490">
        <v>1</v>
      </c>
      <c r="M6490" t="str">
        <f t="shared" si="407"/>
        <v>Intent to Purchase</v>
      </c>
    </row>
    <row r="6491" spans="1:13">
      <c r="A6491">
        <v>12363</v>
      </c>
      <c r="B6491" t="s">
        <v>24</v>
      </c>
      <c r="C6491" t="s">
        <v>22</v>
      </c>
      <c r="D6491" s="3">
        <v>1067.54434999915</v>
      </c>
      <c r="E6491">
        <v>38</v>
      </c>
      <c r="F6491" s="5" t="str">
        <f t="shared" si="404"/>
        <v>Adult</v>
      </c>
      <c r="G6491" t="s">
        <v>9020</v>
      </c>
      <c r="H6491">
        <v>16</v>
      </c>
      <c r="I6491" t="str">
        <f t="shared" si="405"/>
        <v>Very Frequent Buyer</v>
      </c>
      <c r="J6491">
        <v>1</v>
      </c>
      <c r="K6491" t="str">
        <f t="shared" si="406"/>
        <v>Unsatisfied</v>
      </c>
      <c r="L6491">
        <v>1</v>
      </c>
      <c r="M6491" t="str">
        <f t="shared" si="407"/>
        <v>Intent to Purchase</v>
      </c>
    </row>
    <row r="6492" spans="1:13">
      <c r="A6492">
        <v>12364</v>
      </c>
      <c r="B6492" t="s">
        <v>24</v>
      </c>
      <c r="C6492" t="s">
        <v>22</v>
      </c>
      <c r="D6492" s="3">
        <v>2590.18363923689</v>
      </c>
      <c r="E6492">
        <v>33</v>
      </c>
      <c r="F6492" s="5" t="str">
        <f t="shared" si="404"/>
        <v>Adult</v>
      </c>
      <c r="G6492" t="s">
        <v>9019</v>
      </c>
      <c r="H6492">
        <v>10</v>
      </c>
      <c r="I6492" t="str">
        <f t="shared" si="405"/>
        <v>Frequent Buyer</v>
      </c>
      <c r="J6492">
        <v>4</v>
      </c>
      <c r="K6492" t="str">
        <f t="shared" si="406"/>
        <v>Satisfied</v>
      </c>
      <c r="L6492">
        <v>1</v>
      </c>
      <c r="M6492" t="str">
        <f t="shared" si="407"/>
        <v>Intent to Purchase</v>
      </c>
    </row>
    <row r="6493" spans="1:13">
      <c r="A6493">
        <v>12365</v>
      </c>
      <c r="B6493" t="s">
        <v>9</v>
      </c>
      <c r="C6493" t="s">
        <v>10</v>
      </c>
      <c r="D6493" s="3">
        <v>807.36091163980302</v>
      </c>
      <c r="E6493">
        <v>51</v>
      </c>
      <c r="F6493" s="5" t="str">
        <f t="shared" si="404"/>
        <v>Mature Adult</v>
      </c>
      <c r="G6493" t="s">
        <v>9020</v>
      </c>
      <c r="H6493">
        <v>5</v>
      </c>
      <c r="I6493" t="str">
        <f t="shared" si="405"/>
        <v>Regular Buyer</v>
      </c>
      <c r="J6493">
        <v>3</v>
      </c>
      <c r="K6493" t="str">
        <f t="shared" si="406"/>
        <v>Neutral</v>
      </c>
      <c r="L6493">
        <v>1</v>
      </c>
      <c r="M6493" t="str">
        <f t="shared" si="407"/>
        <v>Intent to Purchase</v>
      </c>
    </row>
    <row r="6494" spans="1:13">
      <c r="A6494">
        <v>12366</v>
      </c>
      <c r="B6494" t="s">
        <v>12</v>
      </c>
      <c r="C6494" t="s">
        <v>22</v>
      </c>
      <c r="D6494" s="3">
        <v>2776.95260413505</v>
      </c>
      <c r="E6494">
        <v>26</v>
      </c>
      <c r="F6494" s="5" t="str">
        <f t="shared" si="404"/>
        <v>Young Adult</v>
      </c>
      <c r="G6494" t="s">
        <v>9019</v>
      </c>
      <c r="H6494">
        <v>11</v>
      </c>
      <c r="I6494" t="str">
        <f t="shared" si="405"/>
        <v>Frequent Buyer</v>
      </c>
      <c r="J6494">
        <v>5</v>
      </c>
      <c r="K6494" t="str">
        <f t="shared" si="406"/>
        <v>Satisfied</v>
      </c>
      <c r="L6494">
        <v>0</v>
      </c>
      <c r="M6494" t="str">
        <f t="shared" si="407"/>
        <v>No Intent</v>
      </c>
    </row>
    <row r="6495" spans="1:13">
      <c r="A6495">
        <v>12367</v>
      </c>
      <c r="B6495" t="s">
        <v>9</v>
      </c>
      <c r="C6495" t="s">
        <v>18</v>
      </c>
      <c r="D6495" s="3">
        <v>2232.8042789045298</v>
      </c>
      <c r="E6495">
        <v>68</v>
      </c>
      <c r="F6495" s="5" t="str">
        <f t="shared" si="404"/>
        <v>Senior</v>
      </c>
      <c r="G6495" t="s">
        <v>9020</v>
      </c>
      <c r="H6495">
        <v>17</v>
      </c>
      <c r="I6495" t="str">
        <f t="shared" si="405"/>
        <v>Very Frequent Buyer</v>
      </c>
      <c r="J6495">
        <v>2</v>
      </c>
      <c r="K6495" t="str">
        <f t="shared" si="406"/>
        <v>Unsatisfied</v>
      </c>
      <c r="L6495">
        <v>1</v>
      </c>
      <c r="M6495" t="str">
        <f t="shared" si="407"/>
        <v>Intent to Purchase</v>
      </c>
    </row>
    <row r="6496" spans="1:13">
      <c r="A6496">
        <v>12368</v>
      </c>
      <c r="B6496" t="s">
        <v>31</v>
      </c>
      <c r="C6496" t="s">
        <v>18</v>
      </c>
      <c r="D6496" s="3">
        <v>1797.6293633677999</v>
      </c>
      <c r="E6496">
        <v>27</v>
      </c>
      <c r="F6496" s="5" t="str">
        <f t="shared" si="404"/>
        <v>Young Adult</v>
      </c>
      <c r="G6496" t="s">
        <v>9019</v>
      </c>
      <c r="H6496">
        <v>16</v>
      </c>
      <c r="I6496" t="str">
        <f t="shared" si="405"/>
        <v>Very Frequent Buyer</v>
      </c>
      <c r="J6496">
        <v>1</v>
      </c>
      <c r="K6496" t="str">
        <f t="shared" si="406"/>
        <v>Unsatisfied</v>
      </c>
      <c r="L6496">
        <v>0</v>
      </c>
      <c r="M6496" t="str">
        <f t="shared" si="407"/>
        <v>No Intent</v>
      </c>
    </row>
    <row r="6497" spans="1:13">
      <c r="A6497">
        <v>12369</v>
      </c>
      <c r="B6497" t="s">
        <v>9</v>
      </c>
      <c r="C6497" t="s">
        <v>18</v>
      </c>
      <c r="D6497" s="3">
        <v>1447.06932242218</v>
      </c>
      <c r="E6497">
        <v>47</v>
      </c>
      <c r="F6497" s="5" t="str">
        <f t="shared" si="404"/>
        <v>Middle aged</v>
      </c>
      <c r="G6497" t="s">
        <v>9020</v>
      </c>
      <c r="H6497">
        <v>16</v>
      </c>
      <c r="I6497" t="str">
        <f t="shared" si="405"/>
        <v>Very Frequent Buyer</v>
      </c>
      <c r="J6497">
        <v>2</v>
      </c>
      <c r="K6497" t="str">
        <f t="shared" si="406"/>
        <v>Unsatisfied</v>
      </c>
      <c r="L6497">
        <v>1</v>
      </c>
      <c r="M6497" t="str">
        <f t="shared" si="407"/>
        <v>Intent to Purchase</v>
      </c>
    </row>
    <row r="6498" spans="1:13">
      <c r="A6498">
        <v>12370</v>
      </c>
      <c r="B6498" t="s">
        <v>24</v>
      </c>
      <c r="C6498" t="s">
        <v>22</v>
      </c>
      <c r="D6498" s="3">
        <v>1027.9663071738501</v>
      </c>
      <c r="E6498">
        <v>69</v>
      </c>
      <c r="F6498" s="5" t="str">
        <f t="shared" si="404"/>
        <v>Senior</v>
      </c>
      <c r="G6498" t="s">
        <v>9019</v>
      </c>
      <c r="H6498">
        <v>2</v>
      </c>
      <c r="I6498" t="str">
        <f t="shared" si="405"/>
        <v>Occasional Buyer</v>
      </c>
      <c r="J6498">
        <v>3</v>
      </c>
      <c r="K6498" t="str">
        <f t="shared" si="406"/>
        <v>Neutral</v>
      </c>
      <c r="L6498">
        <v>0</v>
      </c>
      <c r="M6498" t="str">
        <f t="shared" si="407"/>
        <v>No Intent</v>
      </c>
    </row>
    <row r="6499" spans="1:13">
      <c r="A6499">
        <v>12371</v>
      </c>
      <c r="B6499" t="s">
        <v>12</v>
      </c>
      <c r="C6499" t="s">
        <v>22</v>
      </c>
      <c r="D6499" s="3">
        <v>2092.52837164218</v>
      </c>
      <c r="E6499">
        <v>24</v>
      </c>
      <c r="F6499" s="5" t="str">
        <f t="shared" si="404"/>
        <v>Young Adult</v>
      </c>
      <c r="G6499" t="s">
        <v>9020</v>
      </c>
      <c r="H6499">
        <v>11</v>
      </c>
      <c r="I6499" t="str">
        <f t="shared" si="405"/>
        <v>Frequent Buyer</v>
      </c>
      <c r="J6499">
        <v>5</v>
      </c>
      <c r="K6499" t="str">
        <f t="shared" si="406"/>
        <v>Satisfied</v>
      </c>
      <c r="L6499">
        <v>1</v>
      </c>
      <c r="M6499" t="str">
        <f t="shared" si="407"/>
        <v>Intent to Purchase</v>
      </c>
    </row>
    <row r="6500" spans="1:13">
      <c r="A6500">
        <v>12372</v>
      </c>
      <c r="B6500" t="s">
        <v>15</v>
      </c>
      <c r="C6500" t="s">
        <v>13</v>
      </c>
      <c r="D6500" s="3">
        <v>2641.7526514613801</v>
      </c>
      <c r="E6500">
        <v>20</v>
      </c>
      <c r="F6500" s="5" t="str">
        <f t="shared" si="404"/>
        <v>Young Adult</v>
      </c>
      <c r="G6500" t="s">
        <v>9019</v>
      </c>
      <c r="H6500">
        <v>3</v>
      </c>
      <c r="I6500" t="str">
        <f t="shared" si="405"/>
        <v>Occasional Buyer</v>
      </c>
      <c r="J6500">
        <v>2</v>
      </c>
      <c r="K6500" t="str">
        <f t="shared" si="406"/>
        <v>Unsatisfied</v>
      </c>
      <c r="L6500">
        <v>0</v>
      </c>
      <c r="M6500" t="str">
        <f t="shared" si="407"/>
        <v>No Intent</v>
      </c>
    </row>
    <row r="6501" spans="1:13">
      <c r="A6501">
        <v>12373</v>
      </c>
      <c r="B6501" t="s">
        <v>31</v>
      </c>
      <c r="C6501" t="s">
        <v>18</v>
      </c>
      <c r="D6501" s="3">
        <v>2639.7582918541102</v>
      </c>
      <c r="E6501">
        <v>61</v>
      </c>
      <c r="F6501" s="5" t="str">
        <f t="shared" si="404"/>
        <v>Senior</v>
      </c>
      <c r="G6501" t="s">
        <v>9019</v>
      </c>
      <c r="H6501">
        <v>13</v>
      </c>
      <c r="I6501" t="str">
        <f t="shared" si="405"/>
        <v>Very Frequent Buyer</v>
      </c>
      <c r="J6501">
        <v>4</v>
      </c>
      <c r="K6501" t="str">
        <f t="shared" si="406"/>
        <v>Satisfied</v>
      </c>
      <c r="L6501">
        <v>1</v>
      </c>
      <c r="M6501" t="str">
        <f t="shared" si="407"/>
        <v>Intent to Purchase</v>
      </c>
    </row>
    <row r="6502" spans="1:13">
      <c r="A6502">
        <v>12374</v>
      </c>
      <c r="B6502" t="s">
        <v>15</v>
      </c>
      <c r="C6502" t="s">
        <v>18</v>
      </c>
      <c r="D6502" s="3">
        <v>1069.4130970001499</v>
      </c>
      <c r="E6502">
        <v>52</v>
      </c>
      <c r="F6502" s="5" t="str">
        <f t="shared" si="404"/>
        <v>Mature Adult</v>
      </c>
      <c r="G6502" t="s">
        <v>9019</v>
      </c>
      <c r="H6502">
        <v>15</v>
      </c>
      <c r="I6502" t="str">
        <f t="shared" si="405"/>
        <v>Very Frequent Buyer</v>
      </c>
      <c r="J6502">
        <v>5</v>
      </c>
      <c r="K6502" t="str">
        <f t="shared" si="406"/>
        <v>Satisfied</v>
      </c>
      <c r="L6502">
        <v>1</v>
      </c>
      <c r="M6502" t="str">
        <f t="shared" si="407"/>
        <v>Intent to Purchase</v>
      </c>
    </row>
    <row r="6503" spans="1:13">
      <c r="A6503">
        <v>12375</v>
      </c>
      <c r="B6503" t="s">
        <v>24</v>
      </c>
      <c r="C6503" t="s">
        <v>22</v>
      </c>
      <c r="D6503" s="3">
        <v>1859.76313497397</v>
      </c>
      <c r="E6503">
        <v>39</v>
      </c>
      <c r="F6503" s="5" t="str">
        <f t="shared" si="404"/>
        <v>Adult</v>
      </c>
      <c r="G6503" t="s">
        <v>9020</v>
      </c>
      <c r="H6503">
        <v>2</v>
      </c>
      <c r="I6503" t="str">
        <f t="shared" si="405"/>
        <v>Occasional Buyer</v>
      </c>
      <c r="J6503">
        <v>4</v>
      </c>
      <c r="K6503" t="str">
        <f t="shared" si="406"/>
        <v>Satisfied</v>
      </c>
      <c r="L6503">
        <v>1</v>
      </c>
      <c r="M6503" t="str">
        <f t="shared" si="407"/>
        <v>Intent to Purchase</v>
      </c>
    </row>
    <row r="6504" spans="1:13">
      <c r="A6504">
        <v>12376</v>
      </c>
      <c r="B6504" t="s">
        <v>31</v>
      </c>
      <c r="C6504" t="s">
        <v>28</v>
      </c>
      <c r="D6504" s="3">
        <v>2614.10114438651</v>
      </c>
      <c r="E6504">
        <v>30</v>
      </c>
      <c r="F6504" s="5" t="str">
        <f t="shared" si="404"/>
        <v>Adult</v>
      </c>
      <c r="G6504" t="s">
        <v>9020</v>
      </c>
      <c r="H6504">
        <v>7</v>
      </c>
      <c r="I6504" t="str">
        <f t="shared" si="405"/>
        <v>Frequent Buyer</v>
      </c>
      <c r="J6504">
        <v>5</v>
      </c>
      <c r="K6504" t="str">
        <f t="shared" si="406"/>
        <v>Satisfied</v>
      </c>
      <c r="L6504">
        <v>1</v>
      </c>
      <c r="M6504" t="str">
        <f t="shared" si="407"/>
        <v>Intent to Purchase</v>
      </c>
    </row>
    <row r="6505" spans="1:13">
      <c r="A6505">
        <v>12377</v>
      </c>
      <c r="B6505" t="s">
        <v>31</v>
      </c>
      <c r="C6505" t="s">
        <v>22</v>
      </c>
      <c r="D6505" s="3">
        <v>1114.26616744845</v>
      </c>
      <c r="E6505">
        <v>55</v>
      </c>
      <c r="F6505" s="5" t="str">
        <f t="shared" si="404"/>
        <v>Mature Adult</v>
      </c>
      <c r="G6505" t="s">
        <v>9019</v>
      </c>
      <c r="H6505">
        <v>7</v>
      </c>
      <c r="I6505" t="str">
        <f t="shared" si="405"/>
        <v>Frequent Buyer</v>
      </c>
      <c r="J6505">
        <v>4</v>
      </c>
      <c r="K6505" t="str">
        <f t="shared" si="406"/>
        <v>Satisfied</v>
      </c>
      <c r="L6505">
        <v>1</v>
      </c>
      <c r="M6505" t="str">
        <f t="shared" si="407"/>
        <v>Intent to Purchase</v>
      </c>
    </row>
    <row r="6506" spans="1:13">
      <c r="A6506">
        <v>12378</v>
      </c>
      <c r="B6506" t="s">
        <v>24</v>
      </c>
      <c r="C6506" t="s">
        <v>18</v>
      </c>
      <c r="D6506" s="3">
        <v>1197.27563791283</v>
      </c>
      <c r="E6506">
        <v>24</v>
      </c>
      <c r="F6506" s="5" t="str">
        <f t="shared" si="404"/>
        <v>Young Adult</v>
      </c>
      <c r="G6506" t="s">
        <v>9019</v>
      </c>
      <c r="H6506">
        <v>11</v>
      </c>
      <c r="I6506" t="str">
        <f t="shared" si="405"/>
        <v>Frequent Buyer</v>
      </c>
      <c r="J6506">
        <v>3</v>
      </c>
      <c r="K6506" t="str">
        <f t="shared" si="406"/>
        <v>Neutral</v>
      </c>
      <c r="L6506">
        <v>0</v>
      </c>
      <c r="M6506" t="str">
        <f t="shared" si="407"/>
        <v>No Intent</v>
      </c>
    </row>
    <row r="6507" spans="1:13">
      <c r="A6507">
        <v>12379</v>
      </c>
      <c r="B6507" t="s">
        <v>12</v>
      </c>
      <c r="C6507" t="s">
        <v>13</v>
      </c>
      <c r="D6507" s="3">
        <v>219.15220200671499</v>
      </c>
      <c r="E6507">
        <v>57</v>
      </c>
      <c r="F6507" s="5" t="str">
        <f t="shared" si="404"/>
        <v>Mature Adult</v>
      </c>
      <c r="G6507" t="s">
        <v>9020</v>
      </c>
      <c r="H6507">
        <v>4</v>
      </c>
      <c r="I6507" t="str">
        <f t="shared" si="405"/>
        <v>Regular Buyer</v>
      </c>
      <c r="J6507">
        <v>1</v>
      </c>
      <c r="K6507" t="str">
        <f t="shared" si="406"/>
        <v>Unsatisfied</v>
      </c>
      <c r="L6507">
        <v>1</v>
      </c>
      <c r="M6507" t="str">
        <f t="shared" si="407"/>
        <v>Intent to Purchase</v>
      </c>
    </row>
    <row r="6508" spans="1:13">
      <c r="A6508">
        <v>12380</v>
      </c>
      <c r="B6508" t="s">
        <v>9</v>
      </c>
      <c r="C6508" t="s">
        <v>13</v>
      </c>
      <c r="D6508" s="3">
        <v>1938.3797287589</v>
      </c>
      <c r="E6508">
        <v>56</v>
      </c>
      <c r="F6508" s="5" t="str">
        <f t="shared" ref="F6508:F6571" si="408">IF(E6508&lt;20,"Adolescent",IF(E6508&lt;30,"Young Adult",IF(E6508&lt;40,"Adult",IF(E6508&lt;50,"Middle aged",IF(E6508&lt;60,"Mature Adult","Senior")))))</f>
        <v>Mature Adult</v>
      </c>
      <c r="G6508" t="s">
        <v>9019</v>
      </c>
      <c r="H6508">
        <v>1</v>
      </c>
      <c r="I6508" t="str">
        <f t="shared" si="405"/>
        <v>Rare Buyer</v>
      </c>
      <c r="J6508">
        <v>5</v>
      </c>
      <c r="K6508" t="str">
        <f t="shared" si="406"/>
        <v>Satisfied</v>
      </c>
      <c r="L6508">
        <v>1</v>
      </c>
      <c r="M6508" t="str">
        <f t="shared" si="407"/>
        <v>Intent to Purchase</v>
      </c>
    </row>
    <row r="6509" spans="1:13">
      <c r="A6509">
        <v>12381</v>
      </c>
      <c r="B6509" t="s">
        <v>12</v>
      </c>
      <c r="C6509" t="s">
        <v>22</v>
      </c>
      <c r="D6509" s="3">
        <v>344.12377364117901</v>
      </c>
      <c r="E6509">
        <v>31</v>
      </c>
      <c r="F6509" s="5" t="str">
        <f t="shared" si="408"/>
        <v>Adult</v>
      </c>
      <c r="G6509" t="s">
        <v>9020</v>
      </c>
      <c r="H6509">
        <v>15</v>
      </c>
      <c r="I6509" t="str">
        <f t="shared" si="405"/>
        <v>Very Frequent Buyer</v>
      </c>
      <c r="J6509">
        <v>5</v>
      </c>
      <c r="K6509" t="str">
        <f t="shared" si="406"/>
        <v>Satisfied</v>
      </c>
      <c r="L6509">
        <v>1</v>
      </c>
      <c r="M6509" t="str">
        <f t="shared" si="407"/>
        <v>Intent to Purchase</v>
      </c>
    </row>
    <row r="6510" spans="1:13">
      <c r="A6510">
        <v>12382</v>
      </c>
      <c r="B6510" t="s">
        <v>31</v>
      </c>
      <c r="C6510" t="s">
        <v>22</v>
      </c>
      <c r="D6510" s="3">
        <v>1048.12002794097</v>
      </c>
      <c r="E6510">
        <v>48</v>
      </c>
      <c r="F6510" s="5" t="str">
        <f t="shared" si="408"/>
        <v>Middle aged</v>
      </c>
      <c r="G6510" t="s">
        <v>9020</v>
      </c>
      <c r="H6510">
        <v>1</v>
      </c>
      <c r="I6510" t="str">
        <f t="shared" si="405"/>
        <v>Rare Buyer</v>
      </c>
      <c r="J6510">
        <v>1</v>
      </c>
      <c r="K6510" t="str">
        <f t="shared" si="406"/>
        <v>Unsatisfied</v>
      </c>
      <c r="L6510">
        <v>1</v>
      </c>
      <c r="M6510" t="str">
        <f t="shared" si="407"/>
        <v>Intent to Purchase</v>
      </c>
    </row>
    <row r="6511" spans="1:13">
      <c r="A6511">
        <v>12383</v>
      </c>
      <c r="B6511" t="s">
        <v>24</v>
      </c>
      <c r="C6511" t="s">
        <v>10</v>
      </c>
      <c r="D6511" s="3">
        <v>2553.8814633143602</v>
      </c>
      <c r="E6511">
        <v>26</v>
      </c>
      <c r="F6511" s="5" t="str">
        <f t="shared" si="408"/>
        <v>Young Adult</v>
      </c>
      <c r="G6511" t="s">
        <v>9019</v>
      </c>
      <c r="H6511">
        <v>18</v>
      </c>
      <c r="I6511" t="str">
        <f t="shared" si="405"/>
        <v>Very Frequent Buyer</v>
      </c>
      <c r="J6511">
        <v>2</v>
      </c>
      <c r="K6511" t="str">
        <f t="shared" si="406"/>
        <v>Unsatisfied</v>
      </c>
      <c r="L6511">
        <v>0</v>
      </c>
      <c r="M6511" t="str">
        <f t="shared" si="407"/>
        <v>No Intent</v>
      </c>
    </row>
    <row r="6512" spans="1:13">
      <c r="A6512">
        <v>12384</v>
      </c>
      <c r="B6512" t="s">
        <v>9</v>
      </c>
      <c r="C6512" t="s">
        <v>28</v>
      </c>
      <c r="D6512" s="3">
        <v>597.058417224403</v>
      </c>
      <c r="E6512">
        <v>64</v>
      </c>
      <c r="F6512" s="5" t="str">
        <f t="shared" si="408"/>
        <v>Senior</v>
      </c>
      <c r="G6512" t="s">
        <v>9020</v>
      </c>
      <c r="H6512">
        <v>10</v>
      </c>
      <c r="I6512" t="str">
        <f t="shared" si="405"/>
        <v>Frequent Buyer</v>
      </c>
      <c r="J6512">
        <v>1</v>
      </c>
      <c r="K6512" t="str">
        <f t="shared" si="406"/>
        <v>Unsatisfied</v>
      </c>
      <c r="L6512">
        <v>1</v>
      </c>
      <c r="M6512" t="str">
        <f t="shared" si="407"/>
        <v>Intent to Purchase</v>
      </c>
    </row>
    <row r="6513" spans="1:13">
      <c r="A6513">
        <v>12385</v>
      </c>
      <c r="B6513" t="s">
        <v>31</v>
      </c>
      <c r="C6513" t="s">
        <v>22</v>
      </c>
      <c r="D6513" s="3">
        <v>2798.94430444504</v>
      </c>
      <c r="E6513">
        <v>59</v>
      </c>
      <c r="F6513" s="5" t="str">
        <f t="shared" si="408"/>
        <v>Mature Adult</v>
      </c>
      <c r="G6513" t="s">
        <v>9020</v>
      </c>
      <c r="H6513">
        <v>17</v>
      </c>
      <c r="I6513" t="str">
        <f t="shared" si="405"/>
        <v>Very Frequent Buyer</v>
      </c>
      <c r="J6513">
        <v>4</v>
      </c>
      <c r="K6513" t="str">
        <f t="shared" si="406"/>
        <v>Satisfied</v>
      </c>
      <c r="L6513">
        <v>1</v>
      </c>
      <c r="M6513" t="str">
        <f t="shared" si="407"/>
        <v>Intent to Purchase</v>
      </c>
    </row>
    <row r="6514" spans="1:13">
      <c r="A6514">
        <v>12386</v>
      </c>
      <c r="B6514" t="s">
        <v>15</v>
      </c>
      <c r="C6514" t="s">
        <v>18</v>
      </c>
      <c r="D6514" s="3">
        <v>935.19609177570396</v>
      </c>
      <c r="E6514">
        <v>29</v>
      </c>
      <c r="F6514" s="5" t="str">
        <f t="shared" si="408"/>
        <v>Young Adult</v>
      </c>
      <c r="G6514" t="s">
        <v>9019</v>
      </c>
      <c r="H6514">
        <v>7</v>
      </c>
      <c r="I6514" t="str">
        <f t="shared" si="405"/>
        <v>Frequent Buyer</v>
      </c>
      <c r="J6514">
        <v>4</v>
      </c>
      <c r="K6514" t="str">
        <f t="shared" si="406"/>
        <v>Satisfied</v>
      </c>
      <c r="L6514">
        <v>0</v>
      </c>
      <c r="M6514" t="str">
        <f t="shared" si="407"/>
        <v>No Intent</v>
      </c>
    </row>
    <row r="6515" spans="1:13">
      <c r="A6515">
        <v>12387</v>
      </c>
      <c r="B6515" t="s">
        <v>24</v>
      </c>
      <c r="C6515" t="s">
        <v>10</v>
      </c>
      <c r="D6515" s="3">
        <v>745.61030144895699</v>
      </c>
      <c r="E6515">
        <v>50</v>
      </c>
      <c r="F6515" s="5" t="str">
        <f t="shared" si="408"/>
        <v>Mature Adult</v>
      </c>
      <c r="G6515" t="s">
        <v>9020</v>
      </c>
      <c r="H6515">
        <v>12</v>
      </c>
      <c r="I6515" t="str">
        <f t="shared" si="405"/>
        <v>Frequent Buyer</v>
      </c>
      <c r="J6515">
        <v>2</v>
      </c>
      <c r="K6515" t="str">
        <f t="shared" si="406"/>
        <v>Unsatisfied</v>
      </c>
      <c r="L6515">
        <v>1</v>
      </c>
      <c r="M6515" t="str">
        <f t="shared" si="407"/>
        <v>Intent to Purchase</v>
      </c>
    </row>
    <row r="6516" spans="1:13">
      <c r="A6516">
        <v>12388</v>
      </c>
      <c r="B6516" t="s">
        <v>31</v>
      </c>
      <c r="C6516" t="s">
        <v>10</v>
      </c>
      <c r="D6516" s="3">
        <v>829.66631871095899</v>
      </c>
      <c r="E6516">
        <v>31</v>
      </c>
      <c r="F6516" s="5" t="str">
        <f t="shared" si="408"/>
        <v>Adult</v>
      </c>
      <c r="G6516" t="s">
        <v>9020</v>
      </c>
      <c r="H6516">
        <v>11</v>
      </c>
      <c r="I6516" t="str">
        <f t="shared" si="405"/>
        <v>Frequent Buyer</v>
      </c>
      <c r="J6516">
        <v>1</v>
      </c>
      <c r="K6516" t="str">
        <f t="shared" si="406"/>
        <v>Unsatisfied</v>
      </c>
      <c r="L6516">
        <v>1</v>
      </c>
      <c r="M6516" t="str">
        <f t="shared" si="407"/>
        <v>Intent to Purchase</v>
      </c>
    </row>
    <row r="6517" spans="1:13">
      <c r="A6517">
        <v>12389</v>
      </c>
      <c r="B6517" t="s">
        <v>12</v>
      </c>
      <c r="C6517" t="s">
        <v>22</v>
      </c>
      <c r="D6517" s="3">
        <v>1196.5381416581999</v>
      </c>
      <c r="E6517">
        <v>67</v>
      </c>
      <c r="F6517" s="5" t="str">
        <f t="shared" si="408"/>
        <v>Senior</v>
      </c>
      <c r="G6517" t="s">
        <v>9019</v>
      </c>
      <c r="H6517">
        <v>18</v>
      </c>
      <c r="I6517" t="str">
        <f t="shared" si="405"/>
        <v>Very Frequent Buyer</v>
      </c>
      <c r="J6517">
        <v>5</v>
      </c>
      <c r="K6517" t="str">
        <f t="shared" si="406"/>
        <v>Satisfied</v>
      </c>
      <c r="L6517">
        <v>1</v>
      </c>
      <c r="M6517" t="str">
        <f t="shared" si="407"/>
        <v>Intent to Purchase</v>
      </c>
    </row>
    <row r="6518" spans="1:13">
      <c r="A6518">
        <v>12390</v>
      </c>
      <c r="B6518" t="s">
        <v>24</v>
      </c>
      <c r="C6518" t="s">
        <v>13</v>
      </c>
      <c r="D6518" s="3">
        <v>108.071830463648</v>
      </c>
      <c r="E6518">
        <v>64</v>
      </c>
      <c r="F6518" s="5" t="str">
        <f t="shared" si="408"/>
        <v>Senior</v>
      </c>
      <c r="G6518" t="s">
        <v>9020</v>
      </c>
      <c r="H6518">
        <v>10</v>
      </c>
      <c r="I6518" t="str">
        <f t="shared" si="405"/>
        <v>Frequent Buyer</v>
      </c>
      <c r="J6518">
        <v>3</v>
      </c>
      <c r="K6518" t="str">
        <f t="shared" si="406"/>
        <v>Neutral</v>
      </c>
      <c r="L6518">
        <v>1</v>
      </c>
      <c r="M6518" t="str">
        <f t="shared" si="407"/>
        <v>Intent to Purchase</v>
      </c>
    </row>
    <row r="6519" spans="1:13">
      <c r="A6519">
        <v>12391</v>
      </c>
      <c r="B6519" t="s">
        <v>31</v>
      </c>
      <c r="C6519" t="s">
        <v>22</v>
      </c>
      <c r="D6519" s="3">
        <v>2601.19598420996</v>
      </c>
      <c r="E6519">
        <v>61</v>
      </c>
      <c r="F6519" s="5" t="str">
        <f t="shared" si="408"/>
        <v>Senior</v>
      </c>
      <c r="G6519" t="s">
        <v>9019</v>
      </c>
      <c r="H6519">
        <v>5</v>
      </c>
      <c r="I6519" t="str">
        <f t="shared" si="405"/>
        <v>Regular Buyer</v>
      </c>
      <c r="J6519">
        <v>2</v>
      </c>
      <c r="K6519" t="str">
        <f t="shared" si="406"/>
        <v>Unsatisfied</v>
      </c>
      <c r="L6519">
        <v>0</v>
      </c>
      <c r="M6519" t="str">
        <f t="shared" si="407"/>
        <v>No Intent</v>
      </c>
    </row>
    <row r="6520" spans="1:13">
      <c r="A6520">
        <v>12392</v>
      </c>
      <c r="B6520" t="s">
        <v>24</v>
      </c>
      <c r="C6520" t="s">
        <v>13</v>
      </c>
      <c r="D6520" s="3">
        <v>2698.9844152135101</v>
      </c>
      <c r="E6520">
        <v>20</v>
      </c>
      <c r="F6520" s="5" t="str">
        <f t="shared" si="408"/>
        <v>Young Adult</v>
      </c>
      <c r="G6520" t="s">
        <v>9019</v>
      </c>
      <c r="H6520">
        <v>13</v>
      </c>
      <c r="I6520" t="str">
        <f t="shared" si="405"/>
        <v>Very Frequent Buyer</v>
      </c>
      <c r="J6520">
        <v>2</v>
      </c>
      <c r="K6520" t="str">
        <f t="shared" si="406"/>
        <v>Unsatisfied</v>
      </c>
      <c r="L6520">
        <v>0</v>
      </c>
      <c r="M6520" t="str">
        <f t="shared" si="407"/>
        <v>No Intent</v>
      </c>
    </row>
    <row r="6521" spans="1:13">
      <c r="A6521">
        <v>12393</v>
      </c>
      <c r="B6521" t="s">
        <v>24</v>
      </c>
      <c r="C6521" t="s">
        <v>28</v>
      </c>
      <c r="D6521" s="3">
        <v>1509.5188208203899</v>
      </c>
      <c r="E6521">
        <v>19</v>
      </c>
      <c r="F6521" s="5" t="str">
        <f t="shared" si="408"/>
        <v>Adolescent</v>
      </c>
      <c r="G6521" t="s">
        <v>9020</v>
      </c>
      <c r="H6521">
        <v>13</v>
      </c>
      <c r="I6521" t="str">
        <f t="shared" si="405"/>
        <v>Very Frequent Buyer</v>
      </c>
      <c r="J6521">
        <v>2</v>
      </c>
      <c r="K6521" t="str">
        <f t="shared" si="406"/>
        <v>Unsatisfied</v>
      </c>
      <c r="L6521">
        <v>0</v>
      </c>
      <c r="M6521" t="str">
        <f t="shared" si="407"/>
        <v>No Intent</v>
      </c>
    </row>
    <row r="6522" spans="1:13">
      <c r="A6522">
        <v>12394</v>
      </c>
      <c r="B6522" t="s">
        <v>12</v>
      </c>
      <c r="C6522" t="s">
        <v>13</v>
      </c>
      <c r="D6522" s="3">
        <v>1893.95479024928</v>
      </c>
      <c r="E6522">
        <v>66</v>
      </c>
      <c r="F6522" s="5" t="str">
        <f t="shared" si="408"/>
        <v>Senior</v>
      </c>
      <c r="G6522" t="s">
        <v>9019</v>
      </c>
      <c r="H6522">
        <v>19</v>
      </c>
      <c r="I6522" t="str">
        <f t="shared" si="405"/>
        <v>Very Frequent Buyer</v>
      </c>
      <c r="J6522">
        <v>1</v>
      </c>
      <c r="K6522" t="str">
        <f t="shared" si="406"/>
        <v>Unsatisfied</v>
      </c>
      <c r="L6522">
        <v>0</v>
      </c>
      <c r="M6522" t="str">
        <f t="shared" si="407"/>
        <v>No Intent</v>
      </c>
    </row>
    <row r="6523" spans="1:13">
      <c r="A6523">
        <v>12395</v>
      </c>
      <c r="B6523" t="s">
        <v>12</v>
      </c>
      <c r="C6523" t="s">
        <v>13</v>
      </c>
      <c r="D6523" s="3">
        <v>1485.2550799580499</v>
      </c>
      <c r="E6523">
        <v>40</v>
      </c>
      <c r="F6523" s="5" t="str">
        <f t="shared" si="408"/>
        <v>Middle aged</v>
      </c>
      <c r="G6523" t="s">
        <v>9020</v>
      </c>
      <c r="H6523">
        <v>3</v>
      </c>
      <c r="I6523" t="str">
        <f t="shared" si="405"/>
        <v>Occasional Buyer</v>
      </c>
      <c r="J6523">
        <v>5</v>
      </c>
      <c r="K6523" t="str">
        <f t="shared" si="406"/>
        <v>Satisfied</v>
      </c>
      <c r="L6523">
        <v>1</v>
      </c>
      <c r="M6523" t="str">
        <f t="shared" si="407"/>
        <v>Intent to Purchase</v>
      </c>
    </row>
    <row r="6524" spans="1:13">
      <c r="A6524">
        <v>12396</v>
      </c>
      <c r="B6524" t="s">
        <v>31</v>
      </c>
      <c r="C6524" t="s">
        <v>10</v>
      </c>
      <c r="D6524" s="3">
        <v>2295.0458400904699</v>
      </c>
      <c r="E6524">
        <v>66</v>
      </c>
      <c r="F6524" s="5" t="str">
        <f t="shared" si="408"/>
        <v>Senior</v>
      </c>
      <c r="G6524" t="s">
        <v>9020</v>
      </c>
      <c r="H6524">
        <v>10</v>
      </c>
      <c r="I6524" t="str">
        <f t="shared" si="405"/>
        <v>Frequent Buyer</v>
      </c>
      <c r="J6524">
        <v>5</v>
      </c>
      <c r="K6524" t="str">
        <f t="shared" si="406"/>
        <v>Satisfied</v>
      </c>
      <c r="L6524">
        <v>1</v>
      </c>
      <c r="M6524" t="str">
        <f t="shared" si="407"/>
        <v>Intent to Purchase</v>
      </c>
    </row>
    <row r="6525" spans="1:13">
      <c r="A6525">
        <v>12397</v>
      </c>
      <c r="B6525" t="s">
        <v>24</v>
      </c>
      <c r="C6525" t="s">
        <v>22</v>
      </c>
      <c r="D6525" s="3">
        <v>916.10819232087795</v>
      </c>
      <c r="E6525">
        <v>34</v>
      </c>
      <c r="F6525" s="5" t="str">
        <f t="shared" si="408"/>
        <v>Adult</v>
      </c>
      <c r="G6525" t="s">
        <v>9019</v>
      </c>
      <c r="H6525">
        <v>5</v>
      </c>
      <c r="I6525" t="str">
        <f t="shared" si="405"/>
        <v>Regular Buyer</v>
      </c>
      <c r="J6525">
        <v>4</v>
      </c>
      <c r="K6525" t="str">
        <f t="shared" si="406"/>
        <v>Satisfied</v>
      </c>
      <c r="L6525">
        <v>1</v>
      </c>
      <c r="M6525" t="str">
        <f t="shared" si="407"/>
        <v>Intent to Purchase</v>
      </c>
    </row>
    <row r="6526" spans="1:13">
      <c r="A6526">
        <v>12398</v>
      </c>
      <c r="B6526" t="s">
        <v>15</v>
      </c>
      <c r="C6526" t="s">
        <v>18</v>
      </c>
      <c r="D6526" s="3">
        <v>2489.08430861535</v>
      </c>
      <c r="E6526">
        <v>56</v>
      </c>
      <c r="F6526" s="5" t="str">
        <f t="shared" si="408"/>
        <v>Mature Adult</v>
      </c>
      <c r="G6526" t="s">
        <v>9019</v>
      </c>
      <c r="H6526">
        <v>13</v>
      </c>
      <c r="I6526" t="str">
        <f t="shared" si="405"/>
        <v>Very Frequent Buyer</v>
      </c>
      <c r="J6526">
        <v>1</v>
      </c>
      <c r="K6526" t="str">
        <f t="shared" si="406"/>
        <v>Unsatisfied</v>
      </c>
      <c r="L6526">
        <v>0</v>
      </c>
      <c r="M6526" t="str">
        <f t="shared" si="407"/>
        <v>No Intent</v>
      </c>
    </row>
    <row r="6527" spans="1:13">
      <c r="A6527">
        <v>12399</v>
      </c>
      <c r="B6527" t="s">
        <v>9</v>
      </c>
      <c r="C6527" t="s">
        <v>28</v>
      </c>
      <c r="D6527" s="3">
        <v>153.35799596737201</v>
      </c>
      <c r="E6527">
        <v>52</v>
      </c>
      <c r="F6527" s="5" t="str">
        <f t="shared" si="408"/>
        <v>Mature Adult</v>
      </c>
      <c r="G6527" t="s">
        <v>9019</v>
      </c>
      <c r="H6527">
        <v>19</v>
      </c>
      <c r="I6527" t="str">
        <f t="shared" si="405"/>
        <v>Very Frequent Buyer</v>
      </c>
      <c r="J6527">
        <v>4</v>
      </c>
      <c r="K6527" t="str">
        <f t="shared" si="406"/>
        <v>Satisfied</v>
      </c>
      <c r="L6527">
        <v>1</v>
      </c>
      <c r="M6527" t="str">
        <f t="shared" si="407"/>
        <v>Intent to Purchase</v>
      </c>
    </row>
    <row r="6528" spans="1:13">
      <c r="A6528">
        <v>12400</v>
      </c>
      <c r="B6528" t="s">
        <v>31</v>
      </c>
      <c r="C6528" t="s">
        <v>13</v>
      </c>
      <c r="D6528" s="3">
        <v>2719.0186713693101</v>
      </c>
      <c r="E6528">
        <v>56</v>
      </c>
      <c r="F6528" s="5" t="str">
        <f t="shared" si="408"/>
        <v>Mature Adult</v>
      </c>
      <c r="G6528" t="s">
        <v>9020</v>
      </c>
      <c r="H6528">
        <v>11</v>
      </c>
      <c r="I6528" t="str">
        <f t="shared" si="405"/>
        <v>Frequent Buyer</v>
      </c>
      <c r="J6528">
        <v>1</v>
      </c>
      <c r="K6528" t="str">
        <f t="shared" si="406"/>
        <v>Unsatisfied</v>
      </c>
      <c r="L6528">
        <v>1</v>
      </c>
      <c r="M6528" t="str">
        <f t="shared" si="407"/>
        <v>Intent to Purchase</v>
      </c>
    </row>
    <row r="6529" spans="1:13">
      <c r="A6529">
        <v>12401</v>
      </c>
      <c r="B6529" t="s">
        <v>12</v>
      </c>
      <c r="C6529" t="s">
        <v>13</v>
      </c>
      <c r="D6529" s="3">
        <v>2548.3021638773998</v>
      </c>
      <c r="E6529">
        <v>52</v>
      </c>
      <c r="F6529" s="5" t="str">
        <f t="shared" si="408"/>
        <v>Mature Adult</v>
      </c>
      <c r="G6529" t="s">
        <v>9020</v>
      </c>
      <c r="H6529">
        <v>11</v>
      </c>
      <c r="I6529" t="str">
        <f t="shared" si="405"/>
        <v>Frequent Buyer</v>
      </c>
      <c r="J6529">
        <v>5</v>
      </c>
      <c r="K6529" t="str">
        <f t="shared" si="406"/>
        <v>Satisfied</v>
      </c>
      <c r="L6529">
        <v>1</v>
      </c>
      <c r="M6529" t="str">
        <f t="shared" si="407"/>
        <v>Intent to Purchase</v>
      </c>
    </row>
    <row r="6530" spans="1:13">
      <c r="A6530">
        <v>12402</v>
      </c>
      <c r="B6530" t="s">
        <v>12</v>
      </c>
      <c r="C6530" t="s">
        <v>13</v>
      </c>
      <c r="D6530" s="3">
        <v>679.34213014649799</v>
      </c>
      <c r="E6530">
        <v>63</v>
      </c>
      <c r="F6530" s="5" t="str">
        <f t="shared" si="408"/>
        <v>Senior</v>
      </c>
      <c r="G6530" t="s">
        <v>9020</v>
      </c>
      <c r="H6530">
        <v>7</v>
      </c>
      <c r="I6530" t="str">
        <f t="shared" ref="I6530:I6593" si="409">IF(H6530=0, "No Purchases",
IF(H6530&lt;=1, "Rare Buyer",
IF(H6530&lt;=3, "Occasional Buyer",
IF(H6530&lt;=6, "Regular Buyer",
IF(H6530&lt;=12, "Frequent Buyer", "Very Frequent Buyer")))))</f>
        <v>Frequent Buyer</v>
      </c>
      <c r="J6530">
        <v>4</v>
      </c>
      <c r="K6530" t="str">
        <f t="shared" ref="K6530:K6593" si="410">IF(J6530&lt;=2, "Unsatisfied",
IF(J6530=3, "Neutral",
IF(J6530&gt;=4, "Satisfied", "N/A")))</f>
        <v>Satisfied</v>
      </c>
      <c r="L6530">
        <v>1</v>
      </c>
      <c r="M6530" t="str">
        <f t="shared" ref="M6530:M6593" si="411">IF(L6530=0, "No Intent", IF(L6530=1,"Intent to Purchase", "N/A"))</f>
        <v>Intent to Purchase</v>
      </c>
    </row>
    <row r="6531" spans="1:13">
      <c r="A6531">
        <v>12403</v>
      </c>
      <c r="B6531" t="s">
        <v>12</v>
      </c>
      <c r="C6531" t="s">
        <v>28</v>
      </c>
      <c r="D6531" s="3">
        <v>1772.03454930824</v>
      </c>
      <c r="E6531">
        <v>51</v>
      </c>
      <c r="F6531" s="5" t="str">
        <f t="shared" si="408"/>
        <v>Mature Adult</v>
      </c>
      <c r="G6531" t="s">
        <v>9020</v>
      </c>
      <c r="H6531">
        <v>3</v>
      </c>
      <c r="I6531" t="str">
        <f t="shared" si="409"/>
        <v>Occasional Buyer</v>
      </c>
      <c r="J6531">
        <v>1</v>
      </c>
      <c r="K6531" t="str">
        <f t="shared" si="410"/>
        <v>Unsatisfied</v>
      </c>
      <c r="L6531">
        <v>1</v>
      </c>
      <c r="M6531" t="str">
        <f t="shared" si="411"/>
        <v>Intent to Purchase</v>
      </c>
    </row>
    <row r="6532" spans="1:13">
      <c r="A6532">
        <v>12404</v>
      </c>
      <c r="B6532" t="s">
        <v>24</v>
      </c>
      <c r="C6532" t="s">
        <v>22</v>
      </c>
      <c r="D6532" s="3">
        <v>1303.59463247348</v>
      </c>
      <c r="E6532">
        <v>18</v>
      </c>
      <c r="F6532" s="5" t="str">
        <f t="shared" si="408"/>
        <v>Adolescent</v>
      </c>
      <c r="G6532" t="s">
        <v>9020</v>
      </c>
      <c r="H6532">
        <v>7</v>
      </c>
      <c r="I6532" t="str">
        <f t="shared" si="409"/>
        <v>Frequent Buyer</v>
      </c>
      <c r="J6532">
        <v>4</v>
      </c>
      <c r="K6532" t="str">
        <f t="shared" si="410"/>
        <v>Satisfied</v>
      </c>
      <c r="L6532">
        <v>1</v>
      </c>
      <c r="M6532" t="str">
        <f t="shared" si="411"/>
        <v>Intent to Purchase</v>
      </c>
    </row>
    <row r="6533" spans="1:13">
      <c r="A6533">
        <v>12405</v>
      </c>
      <c r="B6533" t="s">
        <v>15</v>
      </c>
      <c r="C6533" t="s">
        <v>28</v>
      </c>
      <c r="D6533" s="3">
        <v>1040.01956775704</v>
      </c>
      <c r="E6533">
        <v>46</v>
      </c>
      <c r="F6533" s="5" t="str">
        <f t="shared" si="408"/>
        <v>Middle aged</v>
      </c>
      <c r="G6533" t="s">
        <v>9020</v>
      </c>
      <c r="H6533">
        <v>9</v>
      </c>
      <c r="I6533" t="str">
        <f t="shared" si="409"/>
        <v>Frequent Buyer</v>
      </c>
      <c r="J6533">
        <v>2</v>
      </c>
      <c r="K6533" t="str">
        <f t="shared" si="410"/>
        <v>Unsatisfied</v>
      </c>
      <c r="L6533">
        <v>1</v>
      </c>
      <c r="M6533" t="str">
        <f t="shared" si="411"/>
        <v>Intent to Purchase</v>
      </c>
    </row>
    <row r="6534" spans="1:13">
      <c r="A6534">
        <v>12406</v>
      </c>
      <c r="B6534" t="s">
        <v>15</v>
      </c>
      <c r="C6534" t="s">
        <v>18</v>
      </c>
      <c r="D6534" s="3">
        <v>371.74736696447798</v>
      </c>
      <c r="E6534">
        <v>19</v>
      </c>
      <c r="F6534" s="5" t="str">
        <f t="shared" si="408"/>
        <v>Adolescent</v>
      </c>
      <c r="G6534" t="s">
        <v>9020</v>
      </c>
      <c r="H6534">
        <v>7</v>
      </c>
      <c r="I6534" t="str">
        <f t="shared" si="409"/>
        <v>Frequent Buyer</v>
      </c>
      <c r="J6534">
        <v>4</v>
      </c>
      <c r="K6534" t="str">
        <f t="shared" si="410"/>
        <v>Satisfied</v>
      </c>
      <c r="L6534">
        <v>1</v>
      </c>
      <c r="M6534" t="str">
        <f t="shared" si="411"/>
        <v>Intent to Purchase</v>
      </c>
    </row>
    <row r="6535" spans="1:13">
      <c r="A6535">
        <v>12407</v>
      </c>
      <c r="B6535" t="s">
        <v>31</v>
      </c>
      <c r="C6535" t="s">
        <v>18</v>
      </c>
      <c r="D6535" s="3">
        <v>2671.7291393711098</v>
      </c>
      <c r="E6535">
        <v>57</v>
      </c>
      <c r="F6535" s="5" t="str">
        <f t="shared" si="408"/>
        <v>Mature Adult</v>
      </c>
      <c r="G6535" t="s">
        <v>9020</v>
      </c>
      <c r="H6535">
        <v>12</v>
      </c>
      <c r="I6535" t="str">
        <f t="shared" si="409"/>
        <v>Frequent Buyer</v>
      </c>
      <c r="J6535">
        <v>2</v>
      </c>
      <c r="K6535" t="str">
        <f t="shared" si="410"/>
        <v>Unsatisfied</v>
      </c>
      <c r="L6535">
        <v>1</v>
      </c>
      <c r="M6535" t="str">
        <f t="shared" si="411"/>
        <v>Intent to Purchase</v>
      </c>
    </row>
    <row r="6536" spans="1:13">
      <c r="A6536">
        <v>12408</v>
      </c>
      <c r="B6536" t="s">
        <v>24</v>
      </c>
      <c r="C6536" t="s">
        <v>13</v>
      </c>
      <c r="D6536" s="3">
        <v>2519.0405705754001</v>
      </c>
      <c r="E6536">
        <v>33</v>
      </c>
      <c r="F6536" s="5" t="str">
        <f t="shared" si="408"/>
        <v>Adult</v>
      </c>
      <c r="G6536" t="s">
        <v>9019</v>
      </c>
      <c r="H6536">
        <v>1</v>
      </c>
      <c r="I6536" t="str">
        <f t="shared" si="409"/>
        <v>Rare Buyer</v>
      </c>
      <c r="J6536">
        <v>2</v>
      </c>
      <c r="K6536" t="str">
        <f t="shared" si="410"/>
        <v>Unsatisfied</v>
      </c>
      <c r="L6536">
        <v>0</v>
      </c>
      <c r="M6536" t="str">
        <f t="shared" si="411"/>
        <v>No Intent</v>
      </c>
    </row>
    <row r="6537" spans="1:13">
      <c r="A6537">
        <v>12409</v>
      </c>
      <c r="B6537" t="s">
        <v>9</v>
      </c>
      <c r="C6537" t="s">
        <v>18</v>
      </c>
      <c r="D6537" s="3">
        <v>247.90788561083301</v>
      </c>
      <c r="E6537">
        <v>20</v>
      </c>
      <c r="F6537" s="5" t="str">
        <f t="shared" si="408"/>
        <v>Young Adult</v>
      </c>
      <c r="G6537" t="s">
        <v>9019</v>
      </c>
      <c r="H6537">
        <v>17</v>
      </c>
      <c r="I6537" t="str">
        <f t="shared" si="409"/>
        <v>Very Frequent Buyer</v>
      </c>
      <c r="J6537">
        <v>2</v>
      </c>
      <c r="K6537" t="str">
        <f t="shared" si="410"/>
        <v>Unsatisfied</v>
      </c>
      <c r="L6537">
        <v>0</v>
      </c>
      <c r="M6537" t="str">
        <f t="shared" si="411"/>
        <v>No Intent</v>
      </c>
    </row>
    <row r="6538" spans="1:13">
      <c r="A6538">
        <v>12410</v>
      </c>
      <c r="B6538" t="s">
        <v>15</v>
      </c>
      <c r="C6538" t="s">
        <v>18</v>
      </c>
      <c r="D6538" s="3">
        <v>255.471915248036</v>
      </c>
      <c r="E6538">
        <v>35</v>
      </c>
      <c r="F6538" s="5" t="str">
        <f t="shared" si="408"/>
        <v>Adult</v>
      </c>
      <c r="G6538" t="s">
        <v>9020</v>
      </c>
      <c r="H6538">
        <v>17</v>
      </c>
      <c r="I6538" t="str">
        <f t="shared" si="409"/>
        <v>Very Frequent Buyer</v>
      </c>
      <c r="J6538">
        <v>1</v>
      </c>
      <c r="K6538" t="str">
        <f t="shared" si="410"/>
        <v>Unsatisfied</v>
      </c>
      <c r="L6538">
        <v>1</v>
      </c>
      <c r="M6538" t="str">
        <f t="shared" si="411"/>
        <v>Intent to Purchase</v>
      </c>
    </row>
    <row r="6539" spans="1:13">
      <c r="A6539">
        <v>12411</v>
      </c>
      <c r="B6539" t="s">
        <v>31</v>
      </c>
      <c r="C6539" t="s">
        <v>18</v>
      </c>
      <c r="D6539" s="3">
        <v>1567.3792305776101</v>
      </c>
      <c r="E6539">
        <v>45</v>
      </c>
      <c r="F6539" s="5" t="str">
        <f t="shared" si="408"/>
        <v>Middle aged</v>
      </c>
      <c r="G6539" t="s">
        <v>9019</v>
      </c>
      <c r="H6539">
        <v>18</v>
      </c>
      <c r="I6539" t="str">
        <f t="shared" si="409"/>
        <v>Very Frequent Buyer</v>
      </c>
      <c r="J6539">
        <v>1</v>
      </c>
      <c r="K6539" t="str">
        <f t="shared" si="410"/>
        <v>Unsatisfied</v>
      </c>
      <c r="L6539">
        <v>0</v>
      </c>
      <c r="M6539" t="str">
        <f t="shared" si="411"/>
        <v>No Intent</v>
      </c>
    </row>
    <row r="6540" spans="1:13">
      <c r="A6540">
        <v>12412</v>
      </c>
      <c r="B6540" t="s">
        <v>9</v>
      </c>
      <c r="C6540" t="s">
        <v>28</v>
      </c>
      <c r="D6540" s="3">
        <v>2337.0824888778202</v>
      </c>
      <c r="E6540">
        <v>46</v>
      </c>
      <c r="F6540" s="5" t="str">
        <f t="shared" si="408"/>
        <v>Middle aged</v>
      </c>
      <c r="G6540" t="s">
        <v>9020</v>
      </c>
      <c r="H6540">
        <v>11</v>
      </c>
      <c r="I6540" t="str">
        <f t="shared" si="409"/>
        <v>Frequent Buyer</v>
      </c>
      <c r="J6540">
        <v>3</v>
      </c>
      <c r="K6540" t="str">
        <f t="shared" si="410"/>
        <v>Neutral</v>
      </c>
      <c r="L6540">
        <v>1</v>
      </c>
      <c r="M6540" t="str">
        <f t="shared" si="411"/>
        <v>Intent to Purchase</v>
      </c>
    </row>
    <row r="6541" spans="1:13">
      <c r="A6541">
        <v>12413</v>
      </c>
      <c r="B6541" t="s">
        <v>9</v>
      </c>
      <c r="C6541" t="s">
        <v>10</v>
      </c>
      <c r="D6541" s="3">
        <v>1065.9916956403699</v>
      </c>
      <c r="E6541">
        <v>21</v>
      </c>
      <c r="F6541" s="5" t="str">
        <f t="shared" si="408"/>
        <v>Young Adult</v>
      </c>
      <c r="G6541" t="s">
        <v>9020</v>
      </c>
      <c r="H6541">
        <v>19</v>
      </c>
      <c r="I6541" t="str">
        <f t="shared" si="409"/>
        <v>Very Frequent Buyer</v>
      </c>
      <c r="J6541">
        <v>5</v>
      </c>
      <c r="K6541" t="str">
        <f t="shared" si="410"/>
        <v>Satisfied</v>
      </c>
      <c r="L6541">
        <v>1</v>
      </c>
      <c r="M6541" t="str">
        <f t="shared" si="411"/>
        <v>Intent to Purchase</v>
      </c>
    </row>
    <row r="6542" spans="1:13">
      <c r="A6542">
        <v>12414</v>
      </c>
      <c r="B6542" t="s">
        <v>9</v>
      </c>
      <c r="C6542" t="s">
        <v>18</v>
      </c>
      <c r="D6542" s="3">
        <v>617.68877825153902</v>
      </c>
      <c r="E6542">
        <v>65</v>
      </c>
      <c r="F6542" s="5" t="str">
        <f t="shared" si="408"/>
        <v>Senior</v>
      </c>
      <c r="G6542" t="s">
        <v>9019</v>
      </c>
      <c r="H6542">
        <v>18</v>
      </c>
      <c r="I6542" t="str">
        <f t="shared" si="409"/>
        <v>Very Frequent Buyer</v>
      </c>
      <c r="J6542">
        <v>5</v>
      </c>
      <c r="K6542" t="str">
        <f t="shared" si="410"/>
        <v>Satisfied</v>
      </c>
      <c r="L6542">
        <v>1</v>
      </c>
      <c r="M6542" t="str">
        <f t="shared" si="411"/>
        <v>Intent to Purchase</v>
      </c>
    </row>
    <row r="6543" spans="1:13">
      <c r="A6543">
        <v>12415</v>
      </c>
      <c r="B6543" t="s">
        <v>15</v>
      </c>
      <c r="C6543" t="s">
        <v>10</v>
      </c>
      <c r="D6543" s="3">
        <v>403.40662705871398</v>
      </c>
      <c r="E6543">
        <v>57</v>
      </c>
      <c r="F6543" s="5" t="str">
        <f t="shared" si="408"/>
        <v>Mature Adult</v>
      </c>
      <c r="G6543" t="s">
        <v>9019</v>
      </c>
      <c r="H6543">
        <v>6</v>
      </c>
      <c r="I6543" t="str">
        <f t="shared" si="409"/>
        <v>Regular Buyer</v>
      </c>
      <c r="J6543">
        <v>5</v>
      </c>
      <c r="K6543" t="str">
        <f t="shared" si="410"/>
        <v>Satisfied</v>
      </c>
      <c r="L6543">
        <v>1</v>
      </c>
      <c r="M6543" t="str">
        <f t="shared" si="411"/>
        <v>Intent to Purchase</v>
      </c>
    </row>
    <row r="6544" spans="1:13">
      <c r="A6544">
        <v>12416</v>
      </c>
      <c r="B6544" t="s">
        <v>31</v>
      </c>
      <c r="C6544" t="s">
        <v>28</v>
      </c>
      <c r="D6544" s="3">
        <v>589.75914867519498</v>
      </c>
      <c r="E6544">
        <v>27</v>
      </c>
      <c r="F6544" s="5" t="str">
        <f t="shared" si="408"/>
        <v>Young Adult</v>
      </c>
      <c r="G6544" t="s">
        <v>9020</v>
      </c>
      <c r="H6544">
        <v>15</v>
      </c>
      <c r="I6544" t="str">
        <f t="shared" si="409"/>
        <v>Very Frequent Buyer</v>
      </c>
      <c r="J6544">
        <v>1</v>
      </c>
      <c r="K6544" t="str">
        <f t="shared" si="410"/>
        <v>Unsatisfied</v>
      </c>
      <c r="L6544">
        <v>0</v>
      </c>
      <c r="M6544" t="str">
        <f t="shared" si="411"/>
        <v>No Intent</v>
      </c>
    </row>
    <row r="6545" spans="1:13">
      <c r="A6545">
        <v>12417</v>
      </c>
      <c r="B6545" t="s">
        <v>24</v>
      </c>
      <c r="C6545" t="s">
        <v>13</v>
      </c>
      <c r="D6545" s="3">
        <v>1516.0215642913199</v>
      </c>
      <c r="E6545">
        <v>29</v>
      </c>
      <c r="F6545" s="5" t="str">
        <f t="shared" si="408"/>
        <v>Young Adult</v>
      </c>
      <c r="G6545" t="s">
        <v>9019</v>
      </c>
      <c r="H6545">
        <v>15</v>
      </c>
      <c r="I6545" t="str">
        <f t="shared" si="409"/>
        <v>Very Frequent Buyer</v>
      </c>
      <c r="J6545">
        <v>1</v>
      </c>
      <c r="K6545" t="str">
        <f t="shared" si="410"/>
        <v>Unsatisfied</v>
      </c>
      <c r="L6545">
        <v>0</v>
      </c>
      <c r="M6545" t="str">
        <f t="shared" si="411"/>
        <v>No Intent</v>
      </c>
    </row>
    <row r="6546" spans="1:13">
      <c r="A6546">
        <v>12418</v>
      </c>
      <c r="B6546" t="s">
        <v>15</v>
      </c>
      <c r="C6546" t="s">
        <v>28</v>
      </c>
      <c r="D6546" s="3">
        <v>1902.5038642312099</v>
      </c>
      <c r="E6546">
        <v>48</v>
      </c>
      <c r="F6546" s="5" t="str">
        <f t="shared" si="408"/>
        <v>Middle aged</v>
      </c>
      <c r="G6546" t="s">
        <v>9020</v>
      </c>
      <c r="H6546">
        <v>3</v>
      </c>
      <c r="I6546" t="str">
        <f t="shared" si="409"/>
        <v>Occasional Buyer</v>
      </c>
      <c r="J6546">
        <v>5</v>
      </c>
      <c r="K6546" t="str">
        <f t="shared" si="410"/>
        <v>Satisfied</v>
      </c>
      <c r="L6546">
        <v>1</v>
      </c>
      <c r="M6546" t="str">
        <f t="shared" si="411"/>
        <v>Intent to Purchase</v>
      </c>
    </row>
    <row r="6547" spans="1:13">
      <c r="A6547">
        <v>12419</v>
      </c>
      <c r="B6547" t="s">
        <v>12</v>
      </c>
      <c r="C6547" t="s">
        <v>18</v>
      </c>
      <c r="D6547" s="3">
        <v>2654.8744150936</v>
      </c>
      <c r="E6547">
        <v>32</v>
      </c>
      <c r="F6547" s="5" t="str">
        <f t="shared" si="408"/>
        <v>Adult</v>
      </c>
      <c r="G6547" t="s">
        <v>9019</v>
      </c>
      <c r="H6547">
        <v>6</v>
      </c>
      <c r="I6547" t="str">
        <f t="shared" si="409"/>
        <v>Regular Buyer</v>
      </c>
      <c r="J6547">
        <v>1</v>
      </c>
      <c r="K6547" t="str">
        <f t="shared" si="410"/>
        <v>Unsatisfied</v>
      </c>
      <c r="L6547">
        <v>0</v>
      </c>
      <c r="M6547" t="str">
        <f t="shared" si="411"/>
        <v>No Intent</v>
      </c>
    </row>
    <row r="6548" spans="1:13">
      <c r="A6548">
        <v>12420</v>
      </c>
      <c r="B6548" t="s">
        <v>31</v>
      </c>
      <c r="C6548" t="s">
        <v>18</v>
      </c>
      <c r="D6548" s="3">
        <v>800.46946930645402</v>
      </c>
      <c r="E6548">
        <v>54</v>
      </c>
      <c r="F6548" s="5" t="str">
        <f t="shared" si="408"/>
        <v>Mature Adult</v>
      </c>
      <c r="G6548" t="s">
        <v>9020</v>
      </c>
      <c r="H6548">
        <v>7</v>
      </c>
      <c r="I6548" t="str">
        <f t="shared" si="409"/>
        <v>Frequent Buyer</v>
      </c>
      <c r="J6548">
        <v>4</v>
      </c>
      <c r="K6548" t="str">
        <f t="shared" si="410"/>
        <v>Satisfied</v>
      </c>
      <c r="L6548">
        <v>1</v>
      </c>
      <c r="M6548" t="str">
        <f t="shared" si="411"/>
        <v>Intent to Purchase</v>
      </c>
    </row>
    <row r="6549" spans="1:13">
      <c r="A6549">
        <v>12421</v>
      </c>
      <c r="B6549" t="s">
        <v>12</v>
      </c>
      <c r="C6549" t="s">
        <v>28</v>
      </c>
      <c r="D6549" s="3">
        <v>876.66796334378898</v>
      </c>
      <c r="E6549">
        <v>26</v>
      </c>
      <c r="F6549" s="5" t="str">
        <f t="shared" si="408"/>
        <v>Young Adult</v>
      </c>
      <c r="G6549" t="s">
        <v>9019</v>
      </c>
      <c r="H6549">
        <v>19</v>
      </c>
      <c r="I6549" t="str">
        <f t="shared" si="409"/>
        <v>Very Frequent Buyer</v>
      </c>
      <c r="J6549">
        <v>2</v>
      </c>
      <c r="K6549" t="str">
        <f t="shared" si="410"/>
        <v>Unsatisfied</v>
      </c>
      <c r="L6549">
        <v>0</v>
      </c>
      <c r="M6549" t="str">
        <f t="shared" si="411"/>
        <v>No Intent</v>
      </c>
    </row>
    <row r="6550" spans="1:13">
      <c r="A6550">
        <v>12422</v>
      </c>
      <c r="B6550" t="s">
        <v>15</v>
      </c>
      <c r="C6550" t="s">
        <v>13</v>
      </c>
      <c r="D6550" s="3">
        <v>2795.5353799312602</v>
      </c>
      <c r="E6550">
        <v>19</v>
      </c>
      <c r="F6550" s="5" t="str">
        <f t="shared" si="408"/>
        <v>Adolescent</v>
      </c>
      <c r="G6550" t="s">
        <v>9019</v>
      </c>
      <c r="H6550">
        <v>1</v>
      </c>
      <c r="I6550" t="str">
        <f t="shared" si="409"/>
        <v>Rare Buyer</v>
      </c>
      <c r="J6550">
        <v>5</v>
      </c>
      <c r="K6550" t="str">
        <f t="shared" si="410"/>
        <v>Satisfied</v>
      </c>
      <c r="L6550">
        <v>0</v>
      </c>
      <c r="M6550" t="str">
        <f t="shared" si="411"/>
        <v>No Intent</v>
      </c>
    </row>
    <row r="6551" spans="1:13">
      <c r="A6551">
        <v>12423</v>
      </c>
      <c r="B6551" t="s">
        <v>9</v>
      </c>
      <c r="C6551" t="s">
        <v>28</v>
      </c>
      <c r="D6551" s="3">
        <v>2461.06771342099</v>
      </c>
      <c r="E6551">
        <v>60</v>
      </c>
      <c r="F6551" s="5" t="str">
        <f t="shared" si="408"/>
        <v>Senior</v>
      </c>
      <c r="G6551" t="s">
        <v>9019</v>
      </c>
      <c r="H6551">
        <v>19</v>
      </c>
      <c r="I6551" t="str">
        <f t="shared" si="409"/>
        <v>Very Frequent Buyer</v>
      </c>
      <c r="J6551">
        <v>4</v>
      </c>
      <c r="K6551" t="str">
        <f t="shared" si="410"/>
        <v>Satisfied</v>
      </c>
      <c r="L6551">
        <v>1</v>
      </c>
      <c r="M6551" t="str">
        <f t="shared" si="411"/>
        <v>Intent to Purchase</v>
      </c>
    </row>
    <row r="6552" spans="1:13">
      <c r="A6552">
        <v>12424</v>
      </c>
      <c r="B6552" t="s">
        <v>9</v>
      </c>
      <c r="C6552" t="s">
        <v>10</v>
      </c>
      <c r="D6552" s="3">
        <v>2684.13905141344</v>
      </c>
      <c r="E6552">
        <v>28</v>
      </c>
      <c r="F6552" s="5" t="str">
        <f t="shared" si="408"/>
        <v>Young Adult</v>
      </c>
      <c r="G6552" t="s">
        <v>9020</v>
      </c>
      <c r="H6552">
        <v>4</v>
      </c>
      <c r="I6552" t="str">
        <f t="shared" si="409"/>
        <v>Regular Buyer</v>
      </c>
      <c r="J6552">
        <v>2</v>
      </c>
      <c r="K6552" t="str">
        <f t="shared" si="410"/>
        <v>Unsatisfied</v>
      </c>
      <c r="L6552">
        <v>0</v>
      </c>
      <c r="M6552" t="str">
        <f t="shared" si="411"/>
        <v>No Intent</v>
      </c>
    </row>
    <row r="6553" spans="1:13">
      <c r="A6553">
        <v>12425</v>
      </c>
      <c r="B6553" t="s">
        <v>12</v>
      </c>
      <c r="C6553" t="s">
        <v>28</v>
      </c>
      <c r="D6553" s="3">
        <v>375.23667070208302</v>
      </c>
      <c r="E6553">
        <v>28</v>
      </c>
      <c r="F6553" s="5" t="str">
        <f t="shared" si="408"/>
        <v>Young Adult</v>
      </c>
      <c r="G6553" t="s">
        <v>9019</v>
      </c>
      <c r="H6553">
        <v>13</v>
      </c>
      <c r="I6553" t="str">
        <f t="shared" si="409"/>
        <v>Very Frequent Buyer</v>
      </c>
      <c r="J6553">
        <v>5</v>
      </c>
      <c r="K6553" t="str">
        <f t="shared" si="410"/>
        <v>Satisfied</v>
      </c>
      <c r="L6553">
        <v>0</v>
      </c>
      <c r="M6553" t="str">
        <f t="shared" si="411"/>
        <v>No Intent</v>
      </c>
    </row>
    <row r="6554" spans="1:13">
      <c r="A6554">
        <v>12426</v>
      </c>
      <c r="B6554" t="s">
        <v>15</v>
      </c>
      <c r="C6554" t="s">
        <v>10</v>
      </c>
      <c r="D6554" s="3">
        <v>2010.5167166287199</v>
      </c>
      <c r="E6554">
        <v>66</v>
      </c>
      <c r="F6554" s="5" t="str">
        <f t="shared" si="408"/>
        <v>Senior</v>
      </c>
      <c r="G6554" t="s">
        <v>9020</v>
      </c>
      <c r="H6554">
        <v>3</v>
      </c>
      <c r="I6554" t="str">
        <f t="shared" si="409"/>
        <v>Occasional Buyer</v>
      </c>
      <c r="J6554">
        <v>3</v>
      </c>
      <c r="K6554" t="str">
        <f t="shared" si="410"/>
        <v>Neutral</v>
      </c>
      <c r="L6554">
        <v>1</v>
      </c>
      <c r="M6554" t="str">
        <f t="shared" si="411"/>
        <v>Intent to Purchase</v>
      </c>
    </row>
    <row r="6555" spans="1:13">
      <c r="A6555">
        <v>12427</v>
      </c>
      <c r="B6555" t="s">
        <v>24</v>
      </c>
      <c r="C6555" t="s">
        <v>18</v>
      </c>
      <c r="D6555" s="3">
        <v>2126.7810018674299</v>
      </c>
      <c r="E6555">
        <v>69</v>
      </c>
      <c r="F6555" s="5" t="str">
        <f t="shared" si="408"/>
        <v>Senior</v>
      </c>
      <c r="G6555" t="s">
        <v>9020</v>
      </c>
      <c r="H6555">
        <v>9</v>
      </c>
      <c r="I6555" t="str">
        <f t="shared" si="409"/>
        <v>Frequent Buyer</v>
      </c>
      <c r="J6555">
        <v>2</v>
      </c>
      <c r="K6555" t="str">
        <f t="shared" si="410"/>
        <v>Unsatisfied</v>
      </c>
      <c r="L6555">
        <v>1</v>
      </c>
      <c r="M6555" t="str">
        <f t="shared" si="411"/>
        <v>Intent to Purchase</v>
      </c>
    </row>
    <row r="6556" spans="1:13">
      <c r="A6556">
        <v>12428</v>
      </c>
      <c r="B6556" t="s">
        <v>31</v>
      </c>
      <c r="C6556" t="s">
        <v>10</v>
      </c>
      <c r="D6556" s="3">
        <v>474.74694902849097</v>
      </c>
      <c r="E6556">
        <v>29</v>
      </c>
      <c r="F6556" s="5" t="str">
        <f t="shared" si="408"/>
        <v>Young Adult</v>
      </c>
      <c r="G6556" t="s">
        <v>9020</v>
      </c>
      <c r="H6556">
        <v>7</v>
      </c>
      <c r="I6556" t="str">
        <f t="shared" si="409"/>
        <v>Frequent Buyer</v>
      </c>
      <c r="J6556">
        <v>3</v>
      </c>
      <c r="K6556" t="str">
        <f t="shared" si="410"/>
        <v>Neutral</v>
      </c>
      <c r="L6556">
        <v>0</v>
      </c>
      <c r="M6556" t="str">
        <f t="shared" si="411"/>
        <v>No Intent</v>
      </c>
    </row>
    <row r="6557" spans="1:13">
      <c r="A6557">
        <v>12429</v>
      </c>
      <c r="B6557" t="s">
        <v>31</v>
      </c>
      <c r="C6557" t="s">
        <v>10</v>
      </c>
      <c r="D6557" s="3">
        <v>133.31507707924101</v>
      </c>
      <c r="E6557">
        <v>62</v>
      </c>
      <c r="F6557" s="5" t="str">
        <f t="shared" si="408"/>
        <v>Senior</v>
      </c>
      <c r="G6557" t="s">
        <v>9020</v>
      </c>
      <c r="H6557">
        <v>12</v>
      </c>
      <c r="I6557" t="str">
        <f t="shared" si="409"/>
        <v>Frequent Buyer</v>
      </c>
      <c r="J6557">
        <v>3</v>
      </c>
      <c r="K6557" t="str">
        <f t="shared" si="410"/>
        <v>Neutral</v>
      </c>
      <c r="L6557">
        <v>1</v>
      </c>
      <c r="M6557" t="str">
        <f t="shared" si="411"/>
        <v>Intent to Purchase</v>
      </c>
    </row>
    <row r="6558" spans="1:13">
      <c r="A6558">
        <v>12430</v>
      </c>
      <c r="B6558" t="s">
        <v>15</v>
      </c>
      <c r="C6558" t="s">
        <v>13</v>
      </c>
      <c r="D6558" s="3">
        <v>1354.33717194563</v>
      </c>
      <c r="E6558">
        <v>31</v>
      </c>
      <c r="F6558" s="5" t="str">
        <f t="shared" si="408"/>
        <v>Adult</v>
      </c>
      <c r="G6558" t="s">
        <v>9019</v>
      </c>
      <c r="H6558">
        <v>6</v>
      </c>
      <c r="I6558" t="str">
        <f t="shared" si="409"/>
        <v>Regular Buyer</v>
      </c>
      <c r="J6558">
        <v>4</v>
      </c>
      <c r="K6558" t="str">
        <f t="shared" si="410"/>
        <v>Satisfied</v>
      </c>
      <c r="L6558">
        <v>1</v>
      </c>
      <c r="M6558" t="str">
        <f t="shared" si="411"/>
        <v>Intent to Purchase</v>
      </c>
    </row>
    <row r="6559" spans="1:13">
      <c r="A6559">
        <v>12431</v>
      </c>
      <c r="B6559" t="s">
        <v>24</v>
      </c>
      <c r="C6559" t="s">
        <v>10</v>
      </c>
      <c r="D6559" s="3">
        <v>2158.0777131037898</v>
      </c>
      <c r="E6559">
        <v>50</v>
      </c>
      <c r="F6559" s="5" t="str">
        <f t="shared" si="408"/>
        <v>Mature Adult</v>
      </c>
      <c r="G6559" t="s">
        <v>9020</v>
      </c>
      <c r="H6559">
        <v>15</v>
      </c>
      <c r="I6559" t="str">
        <f t="shared" si="409"/>
        <v>Very Frequent Buyer</v>
      </c>
      <c r="J6559">
        <v>5</v>
      </c>
      <c r="K6559" t="str">
        <f t="shared" si="410"/>
        <v>Satisfied</v>
      </c>
      <c r="L6559">
        <v>1</v>
      </c>
      <c r="M6559" t="str">
        <f t="shared" si="411"/>
        <v>Intent to Purchase</v>
      </c>
    </row>
    <row r="6560" spans="1:13">
      <c r="A6560">
        <v>12432</v>
      </c>
      <c r="B6560" t="s">
        <v>12</v>
      </c>
      <c r="C6560" t="s">
        <v>22</v>
      </c>
      <c r="D6560" s="3">
        <v>2441.63840015089</v>
      </c>
      <c r="E6560">
        <v>65</v>
      </c>
      <c r="F6560" s="5" t="str">
        <f t="shared" si="408"/>
        <v>Senior</v>
      </c>
      <c r="G6560" t="s">
        <v>9019</v>
      </c>
      <c r="H6560">
        <v>11</v>
      </c>
      <c r="I6560" t="str">
        <f t="shared" si="409"/>
        <v>Frequent Buyer</v>
      </c>
      <c r="J6560">
        <v>4</v>
      </c>
      <c r="K6560" t="str">
        <f t="shared" si="410"/>
        <v>Satisfied</v>
      </c>
      <c r="L6560">
        <v>1</v>
      </c>
      <c r="M6560" t="str">
        <f t="shared" si="411"/>
        <v>Intent to Purchase</v>
      </c>
    </row>
    <row r="6561" spans="1:13">
      <c r="A6561">
        <v>12433</v>
      </c>
      <c r="B6561" t="s">
        <v>24</v>
      </c>
      <c r="C6561" t="s">
        <v>18</v>
      </c>
      <c r="D6561" s="3">
        <v>110.11525000754401</v>
      </c>
      <c r="E6561">
        <v>40</v>
      </c>
      <c r="F6561" s="5" t="str">
        <f t="shared" si="408"/>
        <v>Middle aged</v>
      </c>
      <c r="G6561" t="s">
        <v>9019</v>
      </c>
      <c r="H6561">
        <v>17</v>
      </c>
      <c r="I6561" t="str">
        <f t="shared" si="409"/>
        <v>Very Frequent Buyer</v>
      </c>
      <c r="J6561">
        <v>4</v>
      </c>
      <c r="K6561" t="str">
        <f t="shared" si="410"/>
        <v>Satisfied</v>
      </c>
      <c r="L6561">
        <v>1</v>
      </c>
      <c r="M6561" t="str">
        <f t="shared" si="411"/>
        <v>Intent to Purchase</v>
      </c>
    </row>
    <row r="6562" spans="1:13">
      <c r="A6562">
        <v>12434</v>
      </c>
      <c r="B6562" t="s">
        <v>12</v>
      </c>
      <c r="C6562" t="s">
        <v>18</v>
      </c>
      <c r="D6562" s="3">
        <v>292.64947940678599</v>
      </c>
      <c r="E6562">
        <v>48</v>
      </c>
      <c r="F6562" s="5" t="str">
        <f t="shared" si="408"/>
        <v>Middle aged</v>
      </c>
      <c r="G6562" t="s">
        <v>9019</v>
      </c>
      <c r="H6562">
        <v>3</v>
      </c>
      <c r="I6562" t="str">
        <f t="shared" si="409"/>
        <v>Occasional Buyer</v>
      </c>
      <c r="J6562">
        <v>4</v>
      </c>
      <c r="K6562" t="str">
        <f t="shared" si="410"/>
        <v>Satisfied</v>
      </c>
      <c r="L6562">
        <v>1</v>
      </c>
      <c r="M6562" t="str">
        <f t="shared" si="411"/>
        <v>Intent to Purchase</v>
      </c>
    </row>
    <row r="6563" spans="1:13">
      <c r="A6563">
        <v>12435</v>
      </c>
      <c r="B6563" t="s">
        <v>24</v>
      </c>
      <c r="C6563" t="s">
        <v>18</v>
      </c>
      <c r="D6563" s="3">
        <v>1259.01219407133</v>
      </c>
      <c r="E6563">
        <v>47</v>
      </c>
      <c r="F6563" s="5" t="str">
        <f t="shared" si="408"/>
        <v>Middle aged</v>
      </c>
      <c r="G6563" t="s">
        <v>9019</v>
      </c>
      <c r="H6563">
        <v>4</v>
      </c>
      <c r="I6563" t="str">
        <f t="shared" si="409"/>
        <v>Regular Buyer</v>
      </c>
      <c r="J6563">
        <v>3</v>
      </c>
      <c r="K6563" t="str">
        <f t="shared" si="410"/>
        <v>Neutral</v>
      </c>
      <c r="L6563">
        <v>0</v>
      </c>
      <c r="M6563" t="str">
        <f t="shared" si="411"/>
        <v>No Intent</v>
      </c>
    </row>
    <row r="6564" spans="1:13">
      <c r="A6564">
        <v>12436</v>
      </c>
      <c r="B6564" t="s">
        <v>9</v>
      </c>
      <c r="C6564" t="s">
        <v>18</v>
      </c>
      <c r="D6564" s="3">
        <v>128.337630308211</v>
      </c>
      <c r="E6564">
        <v>42</v>
      </c>
      <c r="F6564" s="5" t="str">
        <f t="shared" si="408"/>
        <v>Middle aged</v>
      </c>
      <c r="G6564" t="s">
        <v>9020</v>
      </c>
      <c r="H6564">
        <v>15</v>
      </c>
      <c r="I6564" t="str">
        <f t="shared" si="409"/>
        <v>Very Frequent Buyer</v>
      </c>
      <c r="J6564">
        <v>4</v>
      </c>
      <c r="K6564" t="str">
        <f t="shared" si="410"/>
        <v>Satisfied</v>
      </c>
      <c r="L6564">
        <v>1</v>
      </c>
      <c r="M6564" t="str">
        <f t="shared" si="411"/>
        <v>Intent to Purchase</v>
      </c>
    </row>
    <row r="6565" spans="1:13">
      <c r="A6565">
        <v>12437</v>
      </c>
      <c r="B6565" t="s">
        <v>15</v>
      </c>
      <c r="C6565" t="s">
        <v>10</v>
      </c>
      <c r="D6565" s="3">
        <v>911.95274733379597</v>
      </c>
      <c r="E6565">
        <v>66</v>
      </c>
      <c r="F6565" s="5" t="str">
        <f t="shared" si="408"/>
        <v>Senior</v>
      </c>
      <c r="G6565" t="s">
        <v>9019</v>
      </c>
      <c r="H6565">
        <v>17</v>
      </c>
      <c r="I6565" t="str">
        <f t="shared" si="409"/>
        <v>Very Frequent Buyer</v>
      </c>
      <c r="J6565">
        <v>2</v>
      </c>
      <c r="K6565" t="str">
        <f t="shared" si="410"/>
        <v>Unsatisfied</v>
      </c>
      <c r="L6565">
        <v>0</v>
      </c>
      <c r="M6565" t="str">
        <f t="shared" si="411"/>
        <v>No Intent</v>
      </c>
    </row>
    <row r="6566" spans="1:13">
      <c r="A6566">
        <v>12438</v>
      </c>
      <c r="B6566" t="s">
        <v>31</v>
      </c>
      <c r="C6566" t="s">
        <v>10</v>
      </c>
      <c r="D6566" s="3">
        <v>1893.0960122869101</v>
      </c>
      <c r="E6566">
        <v>28</v>
      </c>
      <c r="F6566" s="5" t="str">
        <f t="shared" si="408"/>
        <v>Young Adult</v>
      </c>
      <c r="G6566" t="s">
        <v>9020</v>
      </c>
      <c r="H6566">
        <v>19</v>
      </c>
      <c r="I6566" t="str">
        <f t="shared" si="409"/>
        <v>Very Frequent Buyer</v>
      </c>
      <c r="J6566">
        <v>4</v>
      </c>
      <c r="K6566" t="str">
        <f t="shared" si="410"/>
        <v>Satisfied</v>
      </c>
      <c r="L6566">
        <v>1</v>
      </c>
      <c r="M6566" t="str">
        <f t="shared" si="411"/>
        <v>Intent to Purchase</v>
      </c>
    </row>
    <row r="6567" spans="1:13">
      <c r="A6567">
        <v>12439</v>
      </c>
      <c r="B6567" t="s">
        <v>31</v>
      </c>
      <c r="C6567" t="s">
        <v>22</v>
      </c>
      <c r="D6567" s="3">
        <v>941.950397098552</v>
      </c>
      <c r="E6567">
        <v>45</v>
      </c>
      <c r="F6567" s="5" t="str">
        <f t="shared" si="408"/>
        <v>Middle aged</v>
      </c>
      <c r="G6567" t="s">
        <v>9020</v>
      </c>
      <c r="H6567">
        <v>13</v>
      </c>
      <c r="I6567" t="str">
        <f t="shared" si="409"/>
        <v>Very Frequent Buyer</v>
      </c>
      <c r="J6567">
        <v>5</v>
      </c>
      <c r="K6567" t="str">
        <f t="shared" si="410"/>
        <v>Satisfied</v>
      </c>
      <c r="L6567">
        <v>1</v>
      </c>
      <c r="M6567" t="str">
        <f t="shared" si="411"/>
        <v>Intent to Purchase</v>
      </c>
    </row>
    <row r="6568" spans="1:13">
      <c r="A6568">
        <v>12440</v>
      </c>
      <c r="B6568" t="s">
        <v>15</v>
      </c>
      <c r="C6568" t="s">
        <v>18</v>
      </c>
      <c r="D6568" s="3">
        <v>2343.0814341338501</v>
      </c>
      <c r="E6568">
        <v>26</v>
      </c>
      <c r="F6568" s="5" t="str">
        <f t="shared" si="408"/>
        <v>Young Adult</v>
      </c>
      <c r="G6568" t="s">
        <v>9019</v>
      </c>
      <c r="H6568">
        <v>17</v>
      </c>
      <c r="I6568" t="str">
        <f t="shared" si="409"/>
        <v>Very Frequent Buyer</v>
      </c>
      <c r="J6568">
        <v>3</v>
      </c>
      <c r="K6568" t="str">
        <f t="shared" si="410"/>
        <v>Neutral</v>
      </c>
      <c r="L6568">
        <v>0</v>
      </c>
      <c r="M6568" t="str">
        <f t="shared" si="411"/>
        <v>No Intent</v>
      </c>
    </row>
    <row r="6569" spans="1:13">
      <c r="A6569">
        <v>12441</v>
      </c>
      <c r="B6569" t="s">
        <v>24</v>
      </c>
      <c r="C6569" t="s">
        <v>22</v>
      </c>
      <c r="D6569" s="3">
        <v>1089.83204629795</v>
      </c>
      <c r="E6569">
        <v>30</v>
      </c>
      <c r="F6569" s="5" t="str">
        <f t="shared" si="408"/>
        <v>Adult</v>
      </c>
      <c r="G6569" t="s">
        <v>9019</v>
      </c>
      <c r="H6569">
        <v>5</v>
      </c>
      <c r="I6569" t="str">
        <f t="shared" si="409"/>
        <v>Regular Buyer</v>
      </c>
      <c r="J6569">
        <v>2</v>
      </c>
      <c r="K6569" t="str">
        <f t="shared" si="410"/>
        <v>Unsatisfied</v>
      </c>
      <c r="L6569">
        <v>0</v>
      </c>
      <c r="M6569" t="str">
        <f t="shared" si="411"/>
        <v>No Intent</v>
      </c>
    </row>
    <row r="6570" spans="1:13">
      <c r="A6570">
        <v>12442</v>
      </c>
      <c r="B6570" t="s">
        <v>24</v>
      </c>
      <c r="C6570" t="s">
        <v>28</v>
      </c>
      <c r="D6570" s="3">
        <v>2910.3885854373202</v>
      </c>
      <c r="E6570">
        <v>47</v>
      </c>
      <c r="F6570" s="5" t="str">
        <f t="shared" si="408"/>
        <v>Middle aged</v>
      </c>
      <c r="G6570" t="s">
        <v>9020</v>
      </c>
      <c r="H6570">
        <v>17</v>
      </c>
      <c r="I6570" t="str">
        <f t="shared" si="409"/>
        <v>Very Frequent Buyer</v>
      </c>
      <c r="J6570">
        <v>2</v>
      </c>
      <c r="K6570" t="str">
        <f t="shared" si="410"/>
        <v>Unsatisfied</v>
      </c>
      <c r="L6570">
        <v>1</v>
      </c>
      <c r="M6570" t="str">
        <f t="shared" si="411"/>
        <v>Intent to Purchase</v>
      </c>
    </row>
    <row r="6571" spans="1:13">
      <c r="A6571">
        <v>12443</v>
      </c>
      <c r="B6571" t="s">
        <v>9</v>
      </c>
      <c r="C6571" t="s">
        <v>10</v>
      </c>
      <c r="D6571" s="3">
        <v>2841.7940728349799</v>
      </c>
      <c r="E6571">
        <v>36</v>
      </c>
      <c r="F6571" s="5" t="str">
        <f t="shared" si="408"/>
        <v>Adult</v>
      </c>
      <c r="G6571" t="s">
        <v>9019</v>
      </c>
      <c r="H6571">
        <v>15</v>
      </c>
      <c r="I6571" t="str">
        <f t="shared" si="409"/>
        <v>Very Frequent Buyer</v>
      </c>
      <c r="J6571">
        <v>1</v>
      </c>
      <c r="K6571" t="str">
        <f t="shared" si="410"/>
        <v>Unsatisfied</v>
      </c>
      <c r="L6571">
        <v>0</v>
      </c>
      <c r="M6571" t="str">
        <f t="shared" si="411"/>
        <v>No Intent</v>
      </c>
    </row>
    <row r="6572" spans="1:13">
      <c r="A6572">
        <v>12444</v>
      </c>
      <c r="B6572" t="s">
        <v>31</v>
      </c>
      <c r="C6572" t="s">
        <v>10</v>
      </c>
      <c r="D6572" s="3">
        <v>1994.0176647636599</v>
      </c>
      <c r="E6572">
        <v>63</v>
      </c>
      <c r="F6572" s="5" t="str">
        <f t="shared" ref="F6572:F6635" si="412">IF(E6572&lt;20,"Adolescent",IF(E6572&lt;30,"Young Adult",IF(E6572&lt;40,"Adult",IF(E6572&lt;50,"Middle aged",IF(E6572&lt;60,"Mature Adult","Senior")))))</f>
        <v>Senior</v>
      </c>
      <c r="G6572" t="s">
        <v>9020</v>
      </c>
      <c r="H6572">
        <v>6</v>
      </c>
      <c r="I6572" t="str">
        <f t="shared" si="409"/>
        <v>Regular Buyer</v>
      </c>
      <c r="J6572">
        <v>2</v>
      </c>
      <c r="K6572" t="str">
        <f t="shared" si="410"/>
        <v>Unsatisfied</v>
      </c>
      <c r="L6572">
        <v>1</v>
      </c>
      <c r="M6572" t="str">
        <f t="shared" si="411"/>
        <v>Intent to Purchase</v>
      </c>
    </row>
    <row r="6573" spans="1:13">
      <c r="A6573">
        <v>12445</v>
      </c>
      <c r="B6573" t="s">
        <v>31</v>
      </c>
      <c r="C6573" t="s">
        <v>22</v>
      </c>
      <c r="D6573" s="3">
        <v>324.41693276883097</v>
      </c>
      <c r="E6573">
        <v>24</v>
      </c>
      <c r="F6573" s="5" t="str">
        <f t="shared" si="412"/>
        <v>Young Adult</v>
      </c>
      <c r="G6573" t="s">
        <v>9019</v>
      </c>
      <c r="H6573">
        <v>10</v>
      </c>
      <c r="I6573" t="str">
        <f t="shared" si="409"/>
        <v>Frequent Buyer</v>
      </c>
      <c r="J6573">
        <v>3</v>
      </c>
      <c r="K6573" t="str">
        <f t="shared" si="410"/>
        <v>Neutral</v>
      </c>
      <c r="L6573">
        <v>0</v>
      </c>
      <c r="M6573" t="str">
        <f t="shared" si="411"/>
        <v>No Intent</v>
      </c>
    </row>
    <row r="6574" spans="1:13">
      <c r="A6574">
        <v>12446</v>
      </c>
      <c r="B6574" t="s">
        <v>24</v>
      </c>
      <c r="C6574" t="s">
        <v>10</v>
      </c>
      <c r="D6574" s="3">
        <v>216.80673684062899</v>
      </c>
      <c r="E6574">
        <v>38</v>
      </c>
      <c r="F6574" s="5" t="str">
        <f t="shared" si="412"/>
        <v>Adult</v>
      </c>
      <c r="G6574" t="s">
        <v>9020</v>
      </c>
      <c r="H6574">
        <v>4</v>
      </c>
      <c r="I6574" t="str">
        <f t="shared" si="409"/>
        <v>Regular Buyer</v>
      </c>
      <c r="J6574">
        <v>1</v>
      </c>
      <c r="K6574" t="str">
        <f t="shared" si="410"/>
        <v>Unsatisfied</v>
      </c>
      <c r="L6574">
        <v>1</v>
      </c>
      <c r="M6574" t="str">
        <f t="shared" si="411"/>
        <v>Intent to Purchase</v>
      </c>
    </row>
    <row r="6575" spans="1:13">
      <c r="A6575">
        <v>12447</v>
      </c>
      <c r="B6575" t="s">
        <v>9</v>
      </c>
      <c r="C6575" t="s">
        <v>22</v>
      </c>
      <c r="D6575" s="3">
        <v>1807.5240557823399</v>
      </c>
      <c r="E6575">
        <v>30</v>
      </c>
      <c r="F6575" s="5" t="str">
        <f t="shared" si="412"/>
        <v>Adult</v>
      </c>
      <c r="G6575" t="s">
        <v>9020</v>
      </c>
      <c r="H6575">
        <v>8</v>
      </c>
      <c r="I6575" t="str">
        <f t="shared" si="409"/>
        <v>Frequent Buyer</v>
      </c>
      <c r="J6575">
        <v>1</v>
      </c>
      <c r="K6575" t="str">
        <f t="shared" si="410"/>
        <v>Unsatisfied</v>
      </c>
      <c r="L6575">
        <v>0</v>
      </c>
      <c r="M6575" t="str">
        <f t="shared" si="411"/>
        <v>No Intent</v>
      </c>
    </row>
    <row r="6576" spans="1:13">
      <c r="A6576">
        <v>12448</v>
      </c>
      <c r="B6576" t="s">
        <v>15</v>
      </c>
      <c r="C6576" t="s">
        <v>22</v>
      </c>
      <c r="D6576" s="3">
        <v>240.70968260679899</v>
      </c>
      <c r="E6576">
        <v>43</v>
      </c>
      <c r="F6576" s="5" t="str">
        <f t="shared" si="412"/>
        <v>Middle aged</v>
      </c>
      <c r="G6576" t="s">
        <v>9020</v>
      </c>
      <c r="H6576">
        <v>17</v>
      </c>
      <c r="I6576" t="str">
        <f t="shared" si="409"/>
        <v>Very Frequent Buyer</v>
      </c>
      <c r="J6576">
        <v>3</v>
      </c>
      <c r="K6576" t="str">
        <f t="shared" si="410"/>
        <v>Neutral</v>
      </c>
      <c r="L6576">
        <v>1</v>
      </c>
      <c r="M6576" t="str">
        <f t="shared" si="411"/>
        <v>Intent to Purchase</v>
      </c>
    </row>
    <row r="6577" spans="1:13">
      <c r="A6577">
        <v>12449</v>
      </c>
      <c r="B6577" t="s">
        <v>31</v>
      </c>
      <c r="C6577" t="s">
        <v>13</v>
      </c>
      <c r="D6577" s="3">
        <v>187.81351363090499</v>
      </c>
      <c r="E6577">
        <v>63</v>
      </c>
      <c r="F6577" s="5" t="str">
        <f t="shared" si="412"/>
        <v>Senior</v>
      </c>
      <c r="G6577" t="s">
        <v>9019</v>
      </c>
      <c r="H6577">
        <v>11</v>
      </c>
      <c r="I6577" t="str">
        <f t="shared" si="409"/>
        <v>Frequent Buyer</v>
      </c>
      <c r="J6577">
        <v>3</v>
      </c>
      <c r="K6577" t="str">
        <f t="shared" si="410"/>
        <v>Neutral</v>
      </c>
      <c r="L6577">
        <v>0</v>
      </c>
      <c r="M6577" t="str">
        <f t="shared" si="411"/>
        <v>No Intent</v>
      </c>
    </row>
    <row r="6578" spans="1:13">
      <c r="A6578">
        <v>12450</v>
      </c>
      <c r="B6578" t="s">
        <v>15</v>
      </c>
      <c r="C6578" t="s">
        <v>22</v>
      </c>
      <c r="D6578" s="3">
        <v>1751.1950976897299</v>
      </c>
      <c r="E6578">
        <v>52</v>
      </c>
      <c r="F6578" s="5" t="str">
        <f t="shared" si="412"/>
        <v>Mature Adult</v>
      </c>
      <c r="G6578" t="s">
        <v>9020</v>
      </c>
      <c r="H6578">
        <v>5</v>
      </c>
      <c r="I6578" t="str">
        <f t="shared" si="409"/>
        <v>Regular Buyer</v>
      </c>
      <c r="J6578">
        <v>5</v>
      </c>
      <c r="K6578" t="str">
        <f t="shared" si="410"/>
        <v>Satisfied</v>
      </c>
      <c r="L6578">
        <v>1</v>
      </c>
      <c r="M6578" t="str">
        <f t="shared" si="411"/>
        <v>Intent to Purchase</v>
      </c>
    </row>
    <row r="6579" spans="1:13">
      <c r="A6579">
        <v>12451</v>
      </c>
      <c r="B6579" t="s">
        <v>15</v>
      </c>
      <c r="C6579" t="s">
        <v>28</v>
      </c>
      <c r="D6579" s="3">
        <v>1461.90816033582</v>
      </c>
      <c r="E6579">
        <v>26</v>
      </c>
      <c r="F6579" s="5" t="str">
        <f t="shared" si="412"/>
        <v>Young Adult</v>
      </c>
      <c r="G6579" t="s">
        <v>9020</v>
      </c>
      <c r="H6579">
        <v>12</v>
      </c>
      <c r="I6579" t="str">
        <f t="shared" si="409"/>
        <v>Frequent Buyer</v>
      </c>
      <c r="J6579">
        <v>5</v>
      </c>
      <c r="K6579" t="str">
        <f t="shared" si="410"/>
        <v>Satisfied</v>
      </c>
      <c r="L6579">
        <v>1</v>
      </c>
      <c r="M6579" t="str">
        <f t="shared" si="411"/>
        <v>Intent to Purchase</v>
      </c>
    </row>
    <row r="6580" spans="1:13">
      <c r="A6580">
        <v>12452</v>
      </c>
      <c r="B6580" t="s">
        <v>9</v>
      </c>
      <c r="C6580" t="s">
        <v>28</v>
      </c>
      <c r="D6580" s="3">
        <v>1650.63687728325</v>
      </c>
      <c r="E6580">
        <v>34</v>
      </c>
      <c r="F6580" s="5" t="str">
        <f t="shared" si="412"/>
        <v>Adult</v>
      </c>
      <c r="G6580" t="s">
        <v>9020</v>
      </c>
      <c r="H6580">
        <v>17</v>
      </c>
      <c r="I6580" t="str">
        <f t="shared" si="409"/>
        <v>Very Frequent Buyer</v>
      </c>
      <c r="J6580">
        <v>1</v>
      </c>
      <c r="K6580" t="str">
        <f t="shared" si="410"/>
        <v>Unsatisfied</v>
      </c>
      <c r="L6580">
        <v>1</v>
      </c>
      <c r="M6580" t="str">
        <f t="shared" si="411"/>
        <v>Intent to Purchase</v>
      </c>
    </row>
    <row r="6581" spans="1:13">
      <c r="A6581">
        <v>12453</v>
      </c>
      <c r="B6581" t="s">
        <v>31</v>
      </c>
      <c r="C6581" t="s">
        <v>18</v>
      </c>
      <c r="D6581" s="3">
        <v>2609.1546693548198</v>
      </c>
      <c r="E6581">
        <v>53</v>
      </c>
      <c r="F6581" s="5" t="str">
        <f t="shared" si="412"/>
        <v>Mature Adult</v>
      </c>
      <c r="G6581" t="s">
        <v>9019</v>
      </c>
      <c r="H6581">
        <v>18</v>
      </c>
      <c r="I6581" t="str">
        <f t="shared" si="409"/>
        <v>Very Frequent Buyer</v>
      </c>
      <c r="J6581">
        <v>3</v>
      </c>
      <c r="K6581" t="str">
        <f t="shared" si="410"/>
        <v>Neutral</v>
      </c>
      <c r="L6581">
        <v>0</v>
      </c>
      <c r="M6581" t="str">
        <f t="shared" si="411"/>
        <v>No Intent</v>
      </c>
    </row>
    <row r="6582" spans="1:13">
      <c r="A6582">
        <v>12454</v>
      </c>
      <c r="B6582" t="s">
        <v>24</v>
      </c>
      <c r="C6582" t="s">
        <v>22</v>
      </c>
      <c r="D6582" s="3">
        <v>2871.7434746694298</v>
      </c>
      <c r="E6582">
        <v>27</v>
      </c>
      <c r="F6582" s="5" t="str">
        <f t="shared" si="412"/>
        <v>Young Adult</v>
      </c>
      <c r="G6582" t="s">
        <v>9019</v>
      </c>
      <c r="H6582">
        <v>17</v>
      </c>
      <c r="I6582" t="str">
        <f t="shared" si="409"/>
        <v>Very Frequent Buyer</v>
      </c>
      <c r="J6582">
        <v>1</v>
      </c>
      <c r="K6582" t="str">
        <f t="shared" si="410"/>
        <v>Unsatisfied</v>
      </c>
      <c r="L6582">
        <v>0</v>
      </c>
      <c r="M6582" t="str">
        <f t="shared" si="411"/>
        <v>No Intent</v>
      </c>
    </row>
    <row r="6583" spans="1:13">
      <c r="A6583">
        <v>12455</v>
      </c>
      <c r="B6583" t="s">
        <v>31</v>
      </c>
      <c r="C6583" t="s">
        <v>22</v>
      </c>
      <c r="D6583" s="3">
        <v>1814.8895431646099</v>
      </c>
      <c r="E6583">
        <v>25</v>
      </c>
      <c r="F6583" s="5" t="str">
        <f t="shared" si="412"/>
        <v>Young Adult</v>
      </c>
      <c r="G6583" t="s">
        <v>9019</v>
      </c>
      <c r="H6583">
        <v>19</v>
      </c>
      <c r="I6583" t="str">
        <f t="shared" si="409"/>
        <v>Very Frequent Buyer</v>
      </c>
      <c r="J6583">
        <v>2</v>
      </c>
      <c r="K6583" t="str">
        <f t="shared" si="410"/>
        <v>Unsatisfied</v>
      </c>
      <c r="L6583">
        <v>0</v>
      </c>
      <c r="M6583" t="str">
        <f t="shared" si="411"/>
        <v>No Intent</v>
      </c>
    </row>
    <row r="6584" spans="1:13">
      <c r="A6584">
        <v>12456</v>
      </c>
      <c r="B6584" t="s">
        <v>15</v>
      </c>
      <c r="C6584" t="s">
        <v>13</v>
      </c>
      <c r="D6584" s="3">
        <v>2240.5624933231802</v>
      </c>
      <c r="E6584">
        <v>66</v>
      </c>
      <c r="F6584" s="5" t="str">
        <f t="shared" si="412"/>
        <v>Senior</v>
      </c>
      <c r="G6584" t="s">
        <v>9019</v>
      </c>
      <c r="H6584">
        <v>19</v>
      </c>
      <c r="I6584" t="str">
        <f t="shared" si="409"/>
        <v>Very Frequent Buyer</v>
      </c>
      <c r="J6584">
        <v>4</v>
      </c>
      <c r="K6584" t="str">
        <f t="shared" si="410"/>
        <v>Satisfied</v>
      </c>
      <c r="L6584">
        <v>1</v>
      </c>
      <c r="M6584" t="str">
        <f t="shared" si="411"/>
        <v>Intent to Purchase</v>
      </c>
    </row>
    <row r="6585" spans="1:13">
      <c r="A6585">
        <v>12457</v>
      </c>
      <c r="B6585" t="s">
        <v>9</v>
      </c>
      <c r="C6585" t="s">
        <v>28</v>
      </c>
      <c r="D6585" s="3">
        <v>2381.7728987086198</v>
      </c>
      <c r="E6585">
        <v>22</v>
      </c>
      <c r="F6585" s="5" t="str">
        <f t="shared" si="412"/>
        <v>Young Adult</v>
      </c>
      <c r="G6585" t="s">
        <v>9020</v>
      </c>
      <c r="H6585">
        <v>3</v>
      </c>
      <c r="I6585" t="str">
        <f t="shared" si="409"/>
        <v>Occasional Buyer</v>
      </c>
      <c r="J6585">
        <v>4</v>
      </c>
      <c r="K6585" t="str">
        <f t="shared" si="410"/>
        <v>Satisfied</v>
      </c>
      <c r="L6585">
        <v>1</v>
      </c>
      <c r="M6585" t="str">
        <f t="shared" si="411"/>
        <v>Intent to Purchase</v>
      </c>
    </row>
    <row r="6586" spans="1:13">
      <c r="A6586">
        <v>12458</v>
      </c>
      <c r="B6586" t="s">
        <v>24</v>
      </c>
      <c r="C6586" t="s">
        <v>18</v>
      </c>
      <c r="D6586" s="3">
        <v>673.92608578676004</v>
      </c>
      <c r="E6586">
        <v>40</v>
      </c>
      <c r="F6586" s="5" t="str">
        <f t="shared" si="412"/>
        <v>Middle aged</v>
      </c>
      <c r="G6586" t="s">
        <v>9019</v>
      </c>
      <c r="H6586">
        <v>18</v>
      </c>
      <c r="I6586" t="str">
        <f t="shared" si="409"/>
        <v>Very Frequent Buyer</v>
      </c>
      <c r="J6586">
        <v>2</v>
      </c>
      <c r="K6586" t="str">
        <f t="shared" si="410"/>
        <v>Unsatisfied</v>
      </c>
      <c r="L6586">
        <v>0</v>
      </c>
      <c r="M6586" t="str">
        <f t="shared" si="411"/>
        <v>No Intent</v>
      </c>
    </row>
    <row r="6587" spans="1:13">
      <c r="A6587">
        <v>12459</v>
      </c>
      <c r="B6587" t="s">
        <v>12</v>
      </c>
      <c r="C6587" t="s">
        <v>13</v>
      </c>
      <c r="D6587" s="3">
        <v>178.61784024182001</v>
      </c>
      <c r="E6587">
        <v>53</v>
      </c>
      <c r="F6587" s="5" t="str">
        <f t="shared" si="412"/>
        <v>Mature Adult</v>
      </c>
      <c r="G6587" t="s">
        <v>9020</v>
      </c>
      <c r="H6587">
        <v>8</v>
      </c>
      <c r="I6587" t="str">
        <f t="shared" si="409"/>
        <v>Frequent Buyer</v>
      </c>
      <c r="J6587">
        <v>4</v>
      </c>
      <c r="K6587" t="str">
        <f t="shared" si="410"/>
        <v>Satisfied</v>
      </c>
      <c r="L6587">
        <v>1</v>
      </c>
      <c r="M6587" t="str">
        <f t="shared" si="411"/>
        <v>Intent to Purchase</v>
      </c>
    </row>
    <row r="6588" spans="1:13">
      <c r="A6588">
        <v>12460</v>
      </c>
      <c r="B6588" t="s">
        <v>15</v>
      </c>
      <c r="C6588" t="s">
        <v>18</v>
      </c>
      <c r="D6588" s="3">
        <v>836.118800772756</v>
      </c>
      <c r="E6588">
        <v>63</v>
      </c>
      <c r="F6588" s="5" t="str">
        <f t="shared" si="412"/>
        <v>Senior</v>
      </c>
      <c r="G6588" t="s">
        <v>9020</v>
      </c>
      <c r="H6588">
        <v>18</v>
      </c>
      <c r="I6588" t="str">
        <f t="shared" si="409"/>
        <v>Very Frequent Buyer</v>
      </c>
      <c r="J6588">
        <v>4</v>
      </c>
      <c r="K6588" t="str">
        <f t="shared" si="410"/>
        <v>Satisfied</v>
      </c>
      <c r="L6588">
        <v>1</v>
      </c>
      <c r="M6588" t="str">
        <f t="shared" si="411"/>
        <v>Intent to Purchase</v>
      </c>
    </row>
    <row r="6589" spans="1:13">
      <c r="A6589">
        <v>12461</v>
      </c>
      <c r="B6589" t="s">
        <v>31</v>
      </c>
      <c r="C6589" t="s">
        <v>22</v>
      </c>
      <c r="D6589" s="3">
        <v>1120.5924170337601</v>
      </c>
      <c r="E6589">
        <v>56</v>
      </c>
      <c r="F6589" s="5" t="str">
        <f t="shared" si="412"/>
        <v>Mature Adult</v>
      </c>
      <c r="G6589" t="s">
        <v>9020</v>
      </c>
      <c r="H6589">
        <v>4</v>
      </c>
      <c r="I6589" t="str">
        <f t="shared" si="409"/>
        <v>Regular Buyer</v>
      </c>
      <c r="J6589">
        <v>2</v>
      </c>
      <c r="K6589" t="str">
        <f t="shared" si="410"/>
        <v>Unsatisfied</v>
      </c>
      <c r="L6589">
        <v>1</v>
      </c>
      <c r="M6589" t="str">
        <f t="shared" si="411"/>
        <v>Intent to Purchase</v>
      </c>
    </row>
    <row r="6590" spans="1:13">
      <c r="A6590">
        <v>12462</v>
      </c>
      <c r="B6590" t="s">
        <v>12</v>
      </c>
      <c r="C6590" t="s">
        <v>18</v>
      </c>
      <c r="D6590" s="3">
        <v>411.15707919089198</v>
      </c>
      <c r="E6590">
        <v>50</v>
      </c>
      <c r="F6590" s="5" t="str">
        <f t="shared" si="412"/>
        <v>Mature Adult</v>
      </c>
      <c r="G6590" t="s">
        <v>9019</v>
      </c>
      <c r="H6590">
        <v>19</v>
      </c>
      <c r="I6590" t="str">
        <f t="shared" si="409"/>
        <v>Very Frequent Buyer</v>
      </c>
      <c r="J6590">
        <v>5</v>
      </c>
      <c r="K6590" t="str">
        <f t="shared" si="410"/>
        <v>Satisfied</v>
      </c>
      <c r="L6590">
        <v>1</v>
      </c>
      <c r="M6590" t="str">
        <f t="shared" si="411"/>
        <v>Intent to Purchase</v>
      </c>
    </row>
    <row r="6591" spans="1:13">
      <c r="A6591">
        <v>12463</v>
      </c>
      <c r="B6591" t="s">
        <v>12</v>
      </c>
      <c r="C6591" t="s">
        <v>28</v>
      </c>
      <c r="D6591" s="3">
        <v>1771.0765074497899</v>
      </c>
      <c r="E6591">
        <v>48</v>
      </c>
      <c r="F6591" s="5" t="str">
        <f t="shared" si="412"/>
        <v>Middle aged</v>
      </c>
      <c r="G6591" t="s">
        <v>9020</v>
      </c>
      <c r="H6591">
        <v>13</v>
      </c>
      <c r="I6591" t="str">
        <f t="shared" si="409"/>
        <v>Very Frequent Buyer</v>
      </c>
      <c r="J6591">
        <v>4</v>
      </c>
      <c r="K6591" t="str">
        <f t="shared" si="410"/>
        <v>Satisfied</v>
      </c>
      <c r="L6591">
        <v>1</v>
      </c>
      <c r="M6591" t="str">
        <f t="shared" si="411"/>
        <v>Intent to Purchase</v>
      </c>
    </row>
    <row r="6592" spans="1:13">
      <c r="A6592">
        <v>12464</v>
      </c>
      <c r="B6592" t="s">
        <v>9</v>
      </c>
      <c r="C6592" t="s">
        <v>22</v>
      </c>
      <c r="D6592" s="3">
        <v>2084.0792006668798</v>
      </c>
      <c r="E6592">
        <v>35</v>
      </c>
      <c r="F6592" s="5" t="str">
        <f t="shared" si="412"/>
        <v>Adult</v>
      </c>
      <c r="G6592" t="s">
        <v>9020</v>
      </c>
      <c r="H6592">
        <v>17</v>
      </c>
      <c r="I6592" t="str">
        <f t="shared" si="409"/>
        <v>Very Frequent Buyer</v>
      </c>
      <c r="J6592">
        <v>5</v>
      </c>
      <c r="K6592" t="str">
        <f t="shared" si="410"/>
        <v>Satisfied</v>
      </c>
      <c r="L6592">
        <v>1</v>
      </c>
      <c r="M6592" t="str">
        <f t="shared" si="411"/>
        <v>Intent to Purchase</v>
      </c>
    </row>
    <row r="6593" spans="1:13">
      <c r="A6593">
        <v>12465</v>
      </c>
      <c r="B6593" t="s">
        <v>15</v>
      </c>
      <c r="C6593" t="s">
        <v>13</v>
      </c>
      <c r="D6593" s="3">
        <v>1436.3637263907101</v>
      </c>
      <c r="E6593">
        <v>47</v>
      </c>
      <c r="F6593" s="5" t="str">
        <f t="shared" si="412"/>
        <v>Middle aged</v>
      </c>
      <c r="G6593" t="s">
        <v>9019</v>
      </c>
      <c r="H6593">
        <v>6</v>
      </c>
      <c r="I6593" t="str">
        <f t="shared" si="409"/>
        <v>Regular Buyer</v>
      </c>
      <c r="J6593">
        <v>1</v>
      </c>
      <c r="K6593" t="str">
        <f t="shared" si="410"/>
        <v>Unsatisfied</v>
      </c>
      <c r="L6593">
        <v>0</v>
      </c>
      <c r="M6593" t="str">
        <f t="shared" si="411"/>
        <v>No Intent</v>
      </c>
    </row>
    <row r="6594" spans="1:13">
      <c r="A6594">
        <v>12466</v>
      </c>
      <c r="B6594" t="s">
        <v>12</v>
      </c>
      <c r="C6594" t="s">
        <v>13</v>
      </c>
      <c r="D6594" s="3">
        <v>1899.09720406459</v>
      </c>
      <c r="E6594">
        <v>53</v>
      </c>
      <c r="F6594" s="5" t="str">
        <f t="shared" si="412"/>
        <v>Mature Adult</v>
      </c>
      <c r="G6594" t="s">
        <v>9019</v>
      </c>
      <c r="H6594">
        <v>18</v>
      </c>
      <c r="I6594" t="str">
        <f t="shared" ref="I6594:I6657" si="413">IF(H6594=0, "No Purchases",
IF(H6594&lt;=1, "Rare Buyer",
IF(H6594&lt;=3, "Occasional Buyer",
IF(H6594&lt;=6, "Regular Buyer",
IF(H6594&lt;=12, "Frequent Buyer", "Very Frequent Buyer")))))</f>
        <v>Very Frequent Buyer</v>
      </c>
      <c r="J6594">
        <v>4</v>
      </c>
      <c r="K6594" t="str">
        <f t="shared" ref="K6594:K6657" si="414">IF(J6594&lt;=2, "Unsatisfied",
IF(J6594=3, "Neutral",
IF(J6594&gt;=4, "Satisfied", "N/A")))</f>
        <v>Satisfied</v>
      </c>
      <c r="L6594">
        <v>1</v>
      </c>
      <c r="M6594" t="str">
        <f t="shared" ref="M6594:M6657" si="415">IF(L6594=0, "No Intent", IF(L6594=1,"Intent to Purchase", "N/A"))</f>
        <v>Intent to Purchase</v>
      </c>
    </row>
    <row r="6595" spans="1:13">
      <c r="A6595">
        <v>12467</v>
      </c>
      <c r="B6595" t="s">
        <v>15</v>
      </c>
      <c r="C6595" t="s">
        <v>28</v>
      </c>
      <c r="D6595" s="3">
        <v>2083.0316197628499</v>
      </c>
      <c r="E6595">
        <v>49</v>
      </c>
      <c r="F6595" s="5" t="str">
        <f t="shared" si="412"/>
        <v>Middle aged</v>
      </c>
      <c r="G6595" t="s">
        <v>9020</v>
      </c>
      <c r="H6595">
        <v>14</v>
      </c>
      <c r="I6595" t="str">
        <f t="shared" si="413"/>
        <v>Very Frequent Buyer</v>
      </c>
      <c r="J6595">
        <v>3</v>
      </c>
      <c r="K6595" t="str">
        <f t="shared" si="414"/>
        <v>Neutral</v>
      </c>
      <c r="L6595">
        <v>1</v>
      </c>
      <c r="M6595" t="str">
        <f t="shared" si="415"/>
        <v>Intent to Purchase</v>
      </c>
    </row>
    <row r="6596" spans="1:13">
      <c r="A6596">
        <v>12468</v>
      </c>
      <c r="B6596" t="s">
        <v>9</v>
      </c>
      <c r="C6596" t="s">
        <v>22</v>
      </c>
      <c r="D6596" s="3">
        <v>235.04710448062599</v>
      </c>
      <c r="E6596">
        <v>35</v>
      </c>
      <c r="F6596" s="5" t="str">
        <f t="shared" si="412"/>
        <v>Adult</v>
      </c>
      <c r="G6596" t="s">
        <v>9020</v>
      </c>
      <c r="H6596">
        <v>17</v>
      </c>
      <c r="I6596" t="str">
        <f t="shared" si="413"/>
        <v>Very Frequent Buyer</v>
      </c>
      <c r="J6596">
        <v>1</v>
      </c>
      <c r="K6596" t="str">
        <f t="shared" si="414"/>
        <v>Unsatisfied</v>
      </c>
      <c r="L6596">
        <v>1</v>
      </c>
      <c r="M6596" t="str">
        <f t="shared" si="415"/>
        <v>Intent to Purchase</v>
      </c>
    </row>
    <row r="6597" spans="1:13">
      <c r="A6597">
        <v>12469</v>
      </c>
      <c r="B6597" t="s">
        <v>15</v>
      </c>
      <c r="C6597" t="s">
        <v>28</v>
      </c>
      <c r="D6597" s="3">
        <v>1154.62467426846</v>
      </c>
      <c r="E6597">
        <v>47</v>
      </c>
      <c r="F6597" s="5" t="str">
        <f t="shared" si="412"/>
        <v>Middle aged</v>
      </c>
      <c r="G6597" t="s">
        <v>9020</v>
      </c>
      <c r="H6597">
        <v>16</v>
      </c>
      <c r="I6597" t="str">
        <f t="shared" si="413"/>
        <v>Very Frequent Buyer</v>
      </c>
      <c r="J6597">
        <v>2</v>
      </c>
      <c r="K6597" t="str">
        <f t="shared" si="414"/>
        <v>Unsatisfied</v>
      </c>
      <c r="L6597">
        <v>1</v>
      </c>
      <c r="M6597" t="str">
        <f t="shared" si="415"/>
        <v>Intent to Purchase</v>
      </c>
    </row>
    <row r="6598" spans="1:13">
      <c r="A6598">
        <v>12470</v>
      </c>
      <c r="B6598" t="s">
        <v>15</v>
      </c>
      <c r="C6598" t="s">
        <v>13</v>
      </c>
      <c r="D6598" s="3">
        <v>2310.0166750333301</v>
      </c>
      <c r="E6598">
        <v>23</v>
      </c>
      <c r="F6598" s="5" t="str">
        <f t="shared" si="412"/>
        <v>Young Adult</v>
      </c>
      <c r="G6598" t="s">
        <v>9020</v>
      </c>
      <c r="H6598">
        <v>10</v>
      </c>
      <c r="I6598" t="str">
        <f t="shared" si="413"/>
        <v>Frequent Buyer</v>
      </c>
      <c r="J6598">
        <v>3</v>
      </c>
      <c r="K6598" t="str">
        <f t="shared" si="414"/>
        <v>Neutral</v>
      </c>
      <c r="L6598">
        <v>0</v>
      </c>
      <c r="M6598" t="str">
        <f t="shared" si="415"/>
        <v>No Intent</v>
      </c>
    </row>
    <row r="6599" spans="1:13">
      <c r="A6599">
        <v>12471</v>
      </c>
      <c r="B6599" t="s">
        <v>15</v>
      </c>
      <c r="C6599" t="s">
        <v>28</v>
      </c>
      <c r="D6599" s="3">
        <v>197.66296452071401</v>
      </c>
      <c r="E6599">
        <v>50</v>
      </c>
      <c r="F6599" s="5" t="str">
        <f t="shared" si="412"/>
        <v>Mature Adult</v>
      </c>
      <c r="G6599" t="s">
        <v>9019</v>
      </c>
      <c r="H6599">
        <v>2</v>
      </c>
      <c r="I6599" t="str">
        <f t="shared" si="413"/>
        <v>Occasional Buyer</v>
      </c>
      <c r="J6599">
        <v>2</v>
      </c>
      <c r="K6599" t="str">
        <f t="shared" si="414"/>
        <v>Unsatisfied</v>
      </c>
      <c r="L6599">
        <v>0</v>
      </c>
      <c r="M6599" t="str">
        <f t="shared" si="415"/>
        <v>No Intent</v>
      </c>
    </row>
    <row r="6600" spans="1:13">
      <c r="A6600">
        <v>12472</v>
      </c>
      <c r="B6600" t="s">
        <v>24</v>
      </c>
      <c r="C6600" t="s">
        <v>22</v>
      </c>
      <c r="D6600" s="3">
        <v>1177.9366472462</v>
      </c>
      <c r="E6600">
        <v>63</v>
      </c>
      <c r="F6600" s="5" t="str">
        <f t="shared" si="412"/>
        <v>Senior</v>
      </c>
      <c r="G6600" t="s">
        <v>9019</v>
      </c>
      <c r="H6600">
        <v>7</v>
      </c>
      <c r="I6600" t="str">
        <f t="shared" si="413"/>
        <v>Frequent Buyer</v>
      </c>
      <c r="J6600">
        <v>3</v>
      </c>
      <c r="K6600" t="str">
        <f t="shared" si="414"/>
        <v>Neutral</v>
      </c>
      <c r="L6600">
        <v>0</v>
      </c>
      <c r="M6600" t="str">
        <f t="shared" si="415"/>
        <v>No Intent</v>
      </c>
    </row>
    <row r="6601" spans="1:13">
      <c r="A6601">
        <v>12473</v>
      </c>
      <c r="B6601" t="s">
        <v>12</v>
      </c>
      <c r="C6601" t="s">
        <v>10</v>
      </c>
      <c r="D6601" s="3">
        <v>820.55987702377502</v>
      </c>
      <c r="E6601">
        <v>26</v>
      </c>
      <c r="F6601" s="5" t="str">
        <f t="shared" si="412"/>
        <v>Young Adult</v>
      </c>
      <c r="G6601" t="s">
        <v>9019</v>
      </c>
      <c r="H6601">
        <v>18</v>
      </c>
      <c r="I6601" t="str">
        <f t="shared" si="413"/>
        <v>Very Frequent Buyer</v>
      </c>
      <c r="J6601">
        <v>1</v>
      </c>
      <c r="K6601" t="str">
        <f t="shared" si="414"/>
        <v>Unsatisfied</v>
      </c>
      <c r="L6601">
        <v>0</v>
      </c>
      <c r="M6601" t="str">
        <f t="shared" si="415"/>
        <v>No Intent</v>
      </c>
    </row>
    <row r="6602" spans="1:13">
      <c r="A6602">
        <v>12474</v>
      </c>
      <c r="B6602" t="s">
        <v>12</v>
      </c>
      <c r="C6602" t="s">
        <v>13</v>
      </c>
      <c r="D6602" s="3">
        <v>2453.6394909866799</v>
      </c>
      <c r="E6602">
        <v>42</v>
      </c>
      <c r="F6602" s="5" t="str">
        <f t="shared" si="412"/>
        <v>Middle aged</v>
      </c>
      <c r="G6602" t="s">
        <v>9019</v>
      </c>
      <c r="H6602">
        <v>13</v>
      </c>
      <c r="I6602" t="str">
        <f t="shared" si="413"/>
        <v>Very Frequent Buyer</v>
      </c>
      <c r="J6602">
        <v>1</v>
      </c>
      <c r="K6602" t="str">
        <f t="shared" si="414"/>
        <v>Unsatisfied</v>
      </c>
      <c r="L6602">
        <v>0</v>
      </c>
      <c r="M6602" t="str">
        <f t="shared" si="415"/>
        <v>No Intent</v>
      </c>
    </row>
    <row r="6603" spans="1:13">
      <c r="A6603">
        <v>12475</v>
      </c>
      <c r="B6603" t="s">
        <v>9</v>
      </c>
      <c r="C6603" t="s">
        <v>10</v>
      </c>
      <c r="D6603" s="3">
        <v>2355.3049646435002</v>
      </c>
      <c r="E6603">
        <v>40</v>
      </c>
      <c r="F6603" s="5" t="str">
        <f t="shared" si="412"/>
        <v>Middle aged</v>
      </c>
      <c r="G6603" t="s">
        <v>9019</v>
      </c>
      <c r="H6603">
        <v>4</v>
      </c>
      <c r="I6603" t="str">
        <f t="shared" si="413"/>
        <v>Regular Buyer</v>
      </c>
      <c r="J6603">
        <v>2</v>
      </c>
      <c r="K6603" t="str">
        <f t="shared" si="414"/>
        <v>Unsatisfied</v>
      </c>
      <c r="L6603">
        <v>0</v>
      </c>
      <c r="M6603" t="str">
        <f t="shared" si="415"/>
        <v>No Intent</v>
      </c>
    </row>
    <row r="6604" spans="1:13">
      <c r="A6604">
        <v>12476</v>
      </c>
      <c r="B6604" t="s">
        <v>31</v>
      </c>
      <c r="C6604" t="s">
        <v>13</v>
      </c>
      <c r="D6604" s="3">
        <v>427.29247676390497</v>
      </c>
      <c r="E6604">
        <v>32</v>
      </c>
      <c r="F6604" s="5" t="str">
        <f t="shared" si="412"/>
        <v>Adult</v>
      </c>
      <c r="G6604" t="s">
        <v>9020</v>
      </c>
      <c r="H6604">
        <v>6</v>
      </c>
      <c r="I6604" t="str">
        <f t="shared" si="413"/>
        <v>Regular Buyer</v>
      </c>
      <c r="J6604">
        <v>3</v>
      </c>
      <c r="K6604" t="str">
        <f t="shared" si="414"/>
        <v>Neutral</v>
      </c>
      <c r="L6604">
        <v>1</v>
      </c>
      <c r="M6604" t="str">
        <f t="shared" si="415"/>
        <v>Intent to Purchase</v>
      </c>
    </row>
    <row r="6605" spans="1:13">
      <c r="A6605">
        <v>12477</v>
      </c>
      <c r="B6605" t="s">
        <v>31</v>
      </c>
      <c r="C6605" t="s">
        <v>22</v>
      </c>
      <c r="D6605" s="3">
        <v>1326.46942653618</v>
      </c>
      <c r="E6605">
        <v>40</v>
      </c>
      <c r="F6605" s="5" t="str">
        <f t="shared" si="412"/>
        <v>Middle aged</v>
      </c>
      <c r="G6605" t="s">
        <v>9019</v>
      </c>
      <c r="H6605">
        <v>13</v>
      </c>
      <c r="I6605" t="str">
        <f t="shared" si="413"/>
        <v>Very Frequent Buyer</v>
      </c>
      <c r="J6605">
        <v>4</v>
      </c>
      <c r="K6605" t="str">
        <f t="shared" si="414"/>
        <v>Satisfied</v>
      </c>
      <c r="L6605">
        <v>1</v>
      </c>
      <c r="M6605" t="str">
        <f t="shared" si="415"/>
        <v>Intent to Purchase</v>
      </c>
    </row>
    <row r="6606" spans="1:13">
      <c r="A6606">
        <v>12478</v>
      </c>
      <c r="B6606" t="s">
        <v>24</v>
      </c>
      <c r="C6606" t="s">
        <v>13</v>
      </c>
      <c r="D6606" s="3">
        <v>407.656909705413</v>
      </c>
      <c r="E6606">
        <v>28</v>
      </c>
      <c r="F6606" s="5" t="str">
        <f t="shared" si="412"/>
        <v>Young Adult</v>
      </c>
      <c r="G6606" t="s">
        <v>9020</v>
      </c>
      <c r="H6606">
        <v>7</v>
      </c>
      <c r="I6606" t="str">
        <f t="shared" si="413"/>
        <v>Frequent Buyer</v>
      </c>
      <c r="J6606">
        <v>1</v>
      </c>
      <c r="K6606" t="str">
        <f t="shared" si="414"/>
        <v>Unsatisfied</v>
      </c>
      <c r="L6606">
        <v>0</v>
      </c>
      <c r="M6606" t="str">
        <f t="shared" si="415"/>
        <v>No Intent</v>
      </c>
    </row>
    <row r="6607" spans="1:13">
      <c r="A6607">
        <v>12479</v>
      </c>
      <c r="B6607" t="s">
        <v>24</v>
      </c>
      <c r="C6607" t="s">
        <v>22</v>
      </c>
      <c r="D6607" s="3">
        <v>500.28411498820202</v>
      </c>
      <c r="E6607">
        <v>59</v>
      </c>
      <c r="F6607" s="5" t="str">
        <f t="shared" si="412"/>
        <v>Mature Adult</v>
      </c>
      <c r="G6607" t="s">
        <v>9019</v>
      </c>
      <c r="H6607">
        <v>13</v>
      </c>
      <c r="I6607" t="str">
        <f t="shared" si="413"/>
        <v>Very Frequent Buyer</v>
      </c>
      <c r="J6607">
        <v>2</v>
      </c>
      <c r="K6607" t="str">
        <f t="shared" si="414"/>
        <v>Unsatisfied</v>
      </c>
      <c r="L6607">
        <v>0</v>
      </c>
      <c r="M6607" t="str">
        <f t="shared" si="415"/>
        <v>No Intent</v>
      </c>
    </row>
    <row r="6608" spans="1:13">
      <c r="A6608">
        <v>12480</v>
      </c>
      <c r="B6608" t="s">
        <v>12</v>
      </c>
      <c r="C6608" t="s">
        <v>13</v>
      </c>
      <c r="D6608" s="3">
        <v>1702.7531150776099</v>
      </c>
      <c r="E6608">
        <v>25</v>
      </c>
      <c r="F6608" s="5" t="str">
        <f t="shared" si="412"/>
        <v>Young Adult</v>
      </c>
      <c r="G6608" t="s">
        <v>9019</v>
      </c>
      <c r="H6608">
        <v>19</v>
      </c>
      <c r="I6608" t="str">
        <f t="shared" si="413"/>
        <v>Very Frequent Buyer</v>
      </c>
      <c r="J6608">
        <v>4</v>
      </c>
      <c r="K6608" t="str">
        <f t="shared" si="414"/>
        <v>Satisfied</v>
      </c>
      <c r="L6608">
        <v>0</v>
      </c>
      <c r="M6608" t="str">
        <f t="shared" si="415"/>
        <v>No Intent</v>
      </c>
    </row>
    <row r="6609" spans="1:13">
      <c r="A6609">
        <v>12481</v>
      </c>
      <c r="B6609" t="s">
        <v>15</v>
      </c>
      <c r="C6609" t="s">
        <v>13</v>
      </c>
      <c r="D6609" s="3">
        <v>2658.8073283692102</v>
      </c>
      <c r="E6609">
        <v>50</v>
      </c>
      <c r="F6609" s="5" t="str">
        <f t="shared" si="412"/>
        <v>Mature Adult</v>
      </c>
      <c r="G6609" t="s">
        <v>9019</v>
      </c>
      <c r="H6609">
        <v>17</v>
      </c>
      <c r="I6609" t="str">
        <f t="shared" si="413"/>
        <v>Very Frequent Buyer</v>
      </c>
      <c r="J6609">
        <v>2</v>
      </c>
      <c r="K6609" t="str">
        <f t="shared" si="414"/>
        <v>Unsatisfied</v>
      </c>
      <c r="L6609">
        <v>0</v>
      </c>
      <c r="M6609" t="str">
        <f t="shared" si="415"/>
        <v>No Intent</v>
      </c>
    </row>
    <row r="6610" spans="1:13">
      <c r="A6610">
        <v>12482</v>
      </c>
      <c r="B6610" t="s">
        <v>24</v>
      </c>
      <c r="C6610" t="s">
        <v>10</v>
      </c>
      <c r="D6610" s="3">
        <v>259.131348443165</v>
      </c>
      <c r="E6610">
        <v>32</v>
      </c>
      <c r="F6610" s="5" t="str">
        <f t="shared" si="412"/>
        <v>Adult</v>
      </c>
      <c r="G6610" t="s">
        <v>9019</v>
      </c>
      <c r="H6610">
        <v>1</v>
      </c>
      <c r="I6610" t="str">
        <f t="shared" si="413"/>
        <v>Rare Buyer</v>
      </c>
      <c r="J6610">
        <v>2</v>
      </c>
      <c r="K6610" t="str">
        <f t="shared" si="414"/>
        <v>Unsatisfied</v>
      </c>
      <c r="L6610">
        <v>0</v>
      </c>
      <c r="M6610" t="str">
        <f t="shared" si="415"/>
        <v>No Intent</v>
      </c>
    </row>
    <row r="6611" spans="1:13">
      <c r="A6611">
        <v>12483</v>
      </c>
      <c r="B6611" t="s">
        <v>31</v>
      </c>
      <c r="C6611" t="s">
        <v>22</v>
      </c>
      <c r="D6611" s="3">
        <v>2409.9523427733802</v>
      </c>
      <c r="E6611">
        <v>63</v>
      </c>
      <c r="F6611" s="5" t="str">
        <f t="shared" si="412"/>
        <v>Senior</v>
      </c>
      <c r="G6611" t="s">
        <v>9020</v>
      </c>
      <c r="H6611">
        <v>12</v>
      </c>
      <c r="I6611" t="str">
        <f t="shared" si="413"/>
        <v>Frequent Buyer</v>
      </c>
      <c r="J6611">
        <v>2</v>
      </c>
      <c r="K6611" t="str">
        <f t="shared" si="414"/>
        <v>Unsatisfied</v>
      </c>
      <c r="L6611">
        <v>1</v>
      </c>
      <c r="M6611" t="str">
        <f t="shared" si="415"/>
        <v>Intent to Purchase</v>
      </c>
    </row>
    <row r="6612" spans="1:13">
      <c r="A6612">
        <v>12484</v>
      </c>
      <c r="B6612" t="s">
        <v>15</v>
      </c>
      <c r="C6612" t="s">
        <v>10</v>
      </c>
      <c r="D6612" s="3">
        <v>1363.04191182508</v>
      </c>
      <c r="E6612">
        <v>66</v>
      </c>
      <c r="F6612" s="5" t="str">
        <f t="shared" si="412"/>
        <v>Senior</v>
      </c>
      <c r="G6612" t="s">
        <v>9020</v>
      </c>
      <c r="H6612">
        <v>9</v>
      </c>
      <c r="I6612" t="str">
        <f t="shared" si="413"/>
        <v>Frequent Buyer</v>
      </c>
      <c r="J6612">
        <v>1</v>
      </c>
      <c r="K6612" t="str">
        <f t="shared" si="414"/>
        <v>Unsatisfied</v>
      </c>
      <c r="L6612">
        <v>1</v>
      </c>
      <c r="M6612" t="str">
        <f t="shared" si="415"/>
        <v>Intent to Purchase</v>
      </c>
    </row>
    <row r="6613" spans="1:13">
      <c r="A6613">
        <v>12485</v>
      </c>
      <c r="B6613" t="s">
        <v>24</v>
      </c>
      <c r="C6613" t="s">
        <v>22</v>
      </c>
      <c r="D6613" s="3">
        <v>1250.37075028302</v>
      </c>
      <c r="E6613">
        <v>55</v>
      </c>
      <c r="F6613" s="5" t="str">
        <f t="shared" si="412"/>
        <v>Mature Adult</v>
      </c>
      <c r="G6613" t="s">
        <v>9019</v>
      </c>
      <c r="H6613">
        <v>5</v>
      </c>
      <c r="I6613" t="str">
        <f t="shared" si="413"/>
        <v>Regular Buyer</v>
      </c>
      <c r="J6613">
        <v>4</v>
      </c>
      <c r="K6613" t="str">
        <f t="shared" si="414"/>
        <v>Satisfied</v>
      </c>
      <c r="L6613">
        <v>1</v>
      </c>
      <c r="M6613" t="str">
        <f t="shared" si="415"/>
        <v>Intent to Purchase</v>
      </c>
    </row>
    <row r="6614" spans="1:13">
      <c r="A6614">
        <v>12486</v>
      </c>
      <c r="B6614" t="s">
        <v>24</v>
      </c>
      <c r="C6614" t="s">
        <v>13</v>
      </c>
      <c r="D6614" s="3">
        <v>756.89697197371504</v>
      </c>
      <c r="E6614">
        <v>50</v>
      </c>
      <c r="F6614" s="5" t="str">
        <f t="shared" si="412"/>
        <v>Mature Adult</v>
      </c>
      <c r="G6614" t="s">
        <v>9020</v>
      </c>
      <c r="H6614">
        <v>17</v>
      </c>
      <c r="I6614" t="str">
        <f t="shared" si="413"/>
        <v>Very Frequent Buyer</v>
      </c>
      <c r="J6614">
        <v>3</v>
      </c>
      <c r="K6614" t="str">
        <f t="shared" si="414"/>
        <v>Neutral</v>
      </c>
      <c r="L6614">
        <v>1</v>
      </c>
      <c r="M6614" t="str">
        <f t="shared" si="415"/>
        <v>Intent to Purchase</v>
      </c>
    </row>
    <row r="6615" spans="1:13">
      <c r="A6615">
        <v>12487</v>
      </c>
      <c r="B6615" t="s">
        <v>9</v>
      </c>
      <c r="C6615" t="s">
        <v>28</v>
      </c>
      <c r="D6615" s="3">
        <v>1230.4203070439</v>
      </c>
      <c r="E6615">
        <v>29</v>
      </c>
      <c r="F6615" s="5" t="str">
        <f t="shared" si="412"/>
        <v>Young Adult</v>
      </c>
      <c r="G6615" t="s">
        <v>9020</v>
      </c>
      <c r="H6615">
        <v>18</v>
      </c>
      <c r="I6615" t="str">
        <f t="shared" si="413"/>
        <v>Very Frequent Buyer</v>
      </c>
      <c r="J6615">
        <v>5</v>
      </c>
      <c r="K6615" t="str">
        <f t="shared" si="414"/>
        <v>Satisfied</v>
      </c>
      <c r="L6615">
        <v>1</v>
      </c>
      <c r="M6615" t="str">
        <f t="shared" si="415"/>
        <v>Intent to Purchase</v>
      </c>
    </row>
    <row r="6616" spans="1:13">
      <c r="A6616">
        <v>12488</v>
      </c>
      <c r="B6616" t="s">
        <v>12</v>
      </c>
      <c r="C6616" t="s">
        <v>10</v>
      </c>
      <c r="D6616" s="3">
        <v>1720.23175161118</v>
      </c>
      <c r="E6616">
        <v>58</v>
      </c>
      <c r="F6616" s="5" t="str">
        <f t="shared" si="412"/>
        <v>Mature Adult</v>
      </c>
      <c r="G6616" t="s">
        <v>9020</v>
      </c>
      <c r="H6616">
        <v>16</v>
      </c>
      <c r="I6616" t="str">
        <f t="shared" si="413"/>
        <v>Very Frequent Buyer</v>
      </c>
      <c r="J6616">
        <v>3</v>
      </c>
      <c r="K6616" t="str">
        <f t="shared" si="414"/>
        <v>Neutral</v>
      </c>
      <c r="L6616">
        <v>1</v>
      </c>
      <c r="M6616" t="str">
        <f t="shared" si="415"/>
        <v>Intent to Purchase</v>
      </c>
    </row>
    <row r="6617" spans="1:13">
      <c r="A6617">
        <v>12489</v>
      </c>
      <c r="B6617" t="s">
        <v>24</v>
      </c>
      <c r="C6617" t="s">
        <v>13</v>
      </c>
      <c r="D6617" s="3">
        <v>2345.2931983343801</v>
      </c>
      <c r="E6617">
        <v>52</v>
      </c>
      <c r="F6617" s="5" t="str">
        <f t="shared" si="412"/>
        <v>Mature Adult</v>
      </c>
      <c r="G6617" t="s">
        <v>9020</v>
      </c>
      <c r="H6617">
        <v>17</v>
      </c>
      <c r="I6617" t="str">
        <f t="shared" si="413"/>
        <v>Very Frequent Buyer</v>
      </c>
      <c r="J6617">
        <v>5</v>
      </c>
      <c r="K6617" t="str">
        <f t="shared" si="414"/>
        <v>Satisfied</v>
      </c>
      <c r="L6617">
        <v>1</v>
      </c>
      <c r="M6617" t="str">
        <f t="shared" si="415"/>
        <v>Intent to Purchase</v>
      </c>
    </row>
    <row r="6618" spans="1:13">
      <c r="A6618">
        <v>12490</v>
      </c>
      <c r="B6618" t="s">
        <v>24</v>
      </c>
      <c r="C6618" t="s">
        <v>13</v>
      </c>
      <c r="D6618" s="3">
        <v>1461.2348524731999</v>
      </c>
      <c r="E6618">
        <v>68</v>
      </c>
      <c r="F6618" s="5" t="str">
        <f t="shared" si="412"/>
        <v>Senior</v>
      </c>
      <c r="G6618" t="s">
        <v>9019</v>
      </c>
      <c r="H6618">
        <v>11</v>
      </c>
      <c r="I6618" t="str">
        <f t="shared" si="413"/>
        <v>Frequent Buyer</v>
      </c>
      <c r="J6618">
        <v>1</v>
      </c>
      <c r="K6618" t="str">
        <f t="shared" si="414"/>
        <v>Unsatisfied</v>
      </c>
      <c r="L6618">
        <v>0</v>
      </c>
      <c r="M6618" t="str">
        <f t="shared" si="415"/>
        <v>No Intent</v>
      </c>
    </row>
    <row r="6619" spans="1:13">
      <c r="A6619">
        <v>12491</v>
      </c>
      <c r="B6619" t="s">
        <v>15</v>
      </c>
      <c r="C6619" t="s">
        <v>28</v>
      </c>
      <c r="D6619" s="3">
        <v>1530.8179900524501</v>
      </c>
      <c r="E6619">
        <v>59</v>
      </c>
      <c r="F6619" s="5" t="str">
        <f t="shared" si="412"/>
        <v>Mature Adult</v>
      </c>
      <c r="G6619" t="s">
        <v>9019</v>
      </c>
      <c r="H6619">
        <v>1</v>
      </c>
      <c r="I6619" t="str">
        <f t="shared" si="413"/>
        <v>Rare Buyer</v>
      </c>
      <c r="J6619">
        <v>3</v>
      </c>
      <c r="K6619" t="str">
        <f t="shared" si="414"/>
        <v>Neutral</v>
      </c>
      <c r="L6619">
        <v>0</v>
      </c>
      <c r="M6619" t="str">
        <f t="shared" si="415"/>
        <v>No Intent</v>
      </c>
    </row>
    <row r="6620" spans="1:13">
      <c r="A6620">
        <v>12492</v>
      </c>
      <c r="B6620" t="s">
        <v>15</v>
      </c>
      <c r="C6620" t="s">
        <v>28</v>
      </c>
      <c r="D6620" s="3">
        <v>2050.0440544666299</v>
      </c>
      <c r="E6620">
        <v>41</v>
      </c>
      <c r="F6620" s="5" t="str">
        <f t="shared" si="412"/>
        <v>Middle aged</v>
      </c>
      <c r="G6620" t="s">
        <v>9019</v>
      </c>
      <c r="H6620">
        <v>1</v>
      </c>
      <c r="I6620" t="str">
        <f t="shared" si="413"/>
        <v>Rare Buyer</v>
      </c>
      <c r="J6620">
        <v>5</v>
      </c>
      <c r="K6620" t="str">
        <f t="shared" si="414"/>
        <v>Satisfied</v>
      </c>
      <c r="L6620">
        <v>1</v>
      </c>
      <c r="M6620" t="str">
        <f t="shared" si="415"/>
        <v>Intent to Purchase</v>
      </c>
    </row>
    <row r="6621" spans="1:13">
      <c r="A6621">
        <v>12493</v>
      </c>
      <c r="B6621" t="s">
        <v>24</v>
      </c>
      <c r="C6621" t="s">
        <v>22</v>
      </c>
      <c r="D6621" s="3">
        <v>553.83135845494098</v>
      </c>
      <c r="E6621">
        <v>28</v>
      </c>
      <c r="F6621" s="5" t="str">
        <f t="shared" si="412"/>
        <v>Young Adult</v>
      </c>
      <c r="G6621" t="s">
        <v>9020</v>
      </c>
      <c r="H6621">
        <v>16</v>
      </c>
      <c r="I6621" t="str">
        <f t="shared" si="413"/>
        <v>Very Frequent Buyer</v>
      </c>
      <c r="J6621">
        <v>5</v>
      </c>
      <c r="K6621" t="str">
        <f t="shared" si="414"/>
        <v>Satisfied</v>
      </c>
      <c r="L6621">
        <v>1</v>
      </c>
      <c r="M6621" t="str">
        <f t="shared" si="415"/>
        <v>Intent to Purchase</v>
      </c>
    </row>
    <row r="6622" spans="1:13">
      <c r="A6622">
        <v>12494</v>
      </c>
      <c r="B6622" t="s">
        <v>9</v>
      </c>
      <c r="C6622" t="s">
        <v>18</v>
      </c>
      <c r="D6622" s="3">
        <v>1946.1634267550701</v>
      </c>
      <c r="E6622">
        <v>33</v>
      </c>
      <c r="F6622" s="5" t="str">
        <f t="shared" si="412"/>
        <v>Adult</v>
      </c>
      <c r="G6622" t="s">
        <v>9020</v>
      </c>
      <c r="H6622">
        <v>3</v>
      </c>
      <c r="I6622" t="str">
        <f t="shared" si="413"/>
        <v>Occasional Buyer</v>
      </c>
      <c r="J6622">
        <v>1</v>
      </c>
      <c r="K6622" t="str">
        <f t="shared" si="414"/>
        <v>Unsatisfied</v>
      </c>
      <c r="L6622">
        <v>1</v>
      </c>
      <c r="M6622" t="str">
        <f t="shared" si="415"/>
        <v>Intent to Purchase</v>
      </c>
    </row>
    <row r="6623" spans="1:13">
      <c r="A6623">
        <v>12495</v>
      </c>
      <c r="B6623" t="s">
        <v>9</v>
      </c>
      <c r="C6623" t="s">
        <v>28</v>
      </c>
      <c r="D6623" s="3">
        <v>1387.4089276488601</v>
      </c>
      <c r="E6623">
        <v>53</v>
      </c>
      <c r="F6623" s="5" t="str">
        <f t="shared" si="412"/>
        <v>Mature Adult</v>
      </c>
      <c r="G6623" t="s">
        <v>9019</v>
      </c>
      <c r="H6623">
        <v>12</v>
      </c>
      <c r="I6623" t="str">
        <f t="shared" si="413"/>
        <v>Frequent Buyer</v>
      </c>
      <c r="J6623">
        <v>5</v>
      </c>
      <c r="K6623" t="str">
        <f t="shared" si="414"/>
        <v>Satisfied</v>
      </c>
      <c r="L6623">
        <v>1</v>
      </c>
      <c r="M6623" t="str">
        <f t="shared" si="415"/>
        <v>Intent to Purchase</v>
      </c>
    </row>
    <row r="6624" spans="1:13">
      <c r="A6624">
        <v>12496</v>
      </c>
      <c r="B6624" t="s">
        <v>31</v>
      </c>
      <c r="C6624" t="s">
        <v>22</v>
      </c>
      <c r="D6624" s="3">
        <v>583.043474169604</v>
      </c>
      <c r="E6624">
        <v>65</v>
      </c>
      <c r="F6624" s="5" t="str">
        <f t="shared" si="412"/>
        <v>Senior</v>
      </c>
      <c r="G6624" t="s">
        <v>9019</v>
      </c>
      <c r="H6624">
        <v>8</v>
      </c>
      <c r="I6624" t="str">
        <f t="shared" si="413"/>
        <v>Frequent Buyer</v>
      </c>
      <c r="J6624">
        <v>2</v>
      </c>
      <c r="K6624" t="str">
        <f t="shared" si="414"/>
        <v>Unsatisfied</v>
      </c>
      <c r="L6624">
        <v>0</v>
      </c>
      <c r="M6624" t="str">
        <f t="shared" si="415"/>
        <v>No Intent</v>
      </c>
    </row>
    <row r="6625" spans="1:13">
      <c r="A6625">
        <v>12497</v>
      </c>
      <c r="B6625" t="s">
        <v>31</v>
      </c>
      <c r="C6625" t="s">
        <v>10</v>
      </c>
      <c r="D6625" s="3">
        <v>1309.1429839410901</v>
      </c>
      <c r="E6625">
        <v>44</v>
      </c>
      <c r="F6625" s="5" t="str">
        <f t="shared" si="412"/>
        <v>Middle aged</v>
      </c>
      <c r="G6625" t="s">
        <v>9020</v>
      </c>
      <c r="H6625">
        <v>12</v>
      </c>
      <c r="I6625" t="str">
        <f t="shared" si="413"/>
        <v>Frequent Buyer</v>
      </c>
      <c r="J6625">
        <v>2</v>
      </c>
      <c r="K6625" t="str">
        <f t="shared" si="414"/>
        <v>Unsatisfied</v>
      </c>
      <c r="L6625">
        <v>1</v>
      </c>
      <c r="M6625" t="str">
        <f t="shared" si="415"/>
        <v>Intent to Purchase</v>
      </c>
    </row>
    <row r="6626" spans="1:13">
      <c r="A6626">
        <v>12498</v>
      </c>
      <c r="B6626" t="s">
        <v>9</v>
      </c>
      <c r="C6626" t="s">
        <v>13</v>
      </c>
      <c r="D6626" s="3">
        <v>2542.0121054024598</v>
      </c>
      <c r="E6626">
        <v>59</v>
      </c>
      <c r="F6626" s="5" t="str">
        <f t="shared" si="412"/>
        <v>Mature Adult</v>
      </c>
      <c r="G6626" t="s">
        <v>9019</v>
      </c>
      <c r="H6626">
        <v>3</v>
      </c>
      <c r="I6626" t="str">
        <f t="shared" si="413"/>
        <v>Occasional Buyer</v>
      </c>
      <c r="J6626">
        <v>3</v>
      </c>
      <c r="K6626" t="str">
        <f t="shared" si="414"/>
        <v>Neutral</v>
      </c>
      <c r="L6626">
        <v>0</v>
      </c>
      <c r="M6626" t="str">
        <f t="shared" si="415"/>
        <v>No Intent</v>
      </c>
    </row>
    <row r="6627" spans="1:13">
      <c r="A6627">
        <v>12499</v>
      </c>
      <c r="B6627" t="s">
        <v>15</v>
      </c>
      <c r="C6627" t="s">
        <v>22</v>
      </c>
      <c r="D6627" s="3">
        <v>2824.8206205075098</v>
      </c>
      <c r="E6627">
        <v>40</v>
      </c>
      <c r="F6627" s="5" t="str">
        <f t="shared" si="412"/>
        <v>Middle aged</v>
      </c>
      <c r="G6627" t="s">
        <v>9020</v>
      </c>
      <c r="H6627">
        <v>4</v>
      </c>
      <c r="I6627" t="str">
        <f t="shared" si="413"/>
        <v>Regular Buyer</v>
      </c>
      <c r="J6627">
        <v>3</v>
      </c>
      <c r="K6627" t="str">
        <f t="shared" si="414"/>
        <v>Neutral</v>
      </c>
      <c r="L6627">
        <v>1</v>
      </c>
      <c r="M6627" t="str">
        <f t="shared" si="415"/>
        <v>Intent to Purchase</v>
      </c>
    </row>
    <row r="6628" spans="1:13">
      <c r="A6628">
        <v>12500</v>
      </c>
      <c r="B6628" t="s">
        <v>12</v>
      </c>
      <c r="C6628" t="s">
        <v>28</v>
      </c>
      <c r="D6628" s="3">
        <v>2258.6513350650898</v>
      </c>
      <c r="E6628">
        <v>60</v>
      </c>
      <c r="F6628" s="5" t="str">
        <f t="shared" si="412"/>
        <v>Senior</v>
      </c>
      <c r="G6628" t="s">
        <v>9019</v>
      </c>
      <c r="H6628">
        <v>12</v>
      </c>
      <c r="I6628" t="str">
        <f t="shared" si="413"/>
        <v>Frequent Buyer</v>
      </c>
      <c r="J6628">
        <v>4</v>
      </c>
      <c r="K6628" t="str">
        <f t="shared" si="414"/>
        <v>Satisfied</v>
      </c>
      <c r="L6628">
        <v>1</v>
      </c>
      <c r="M6628" t="str">
        <f t="shared" si="415"/>
        <v>Intent to Purchase</v>
      </c>
    </row>
    <row r="6629" spans="1:13">
      <c r="A6629">
        <v>12501</v>
      </c>
      <c r="B6629" t="s">
        <v>15</v>
      </c>
      <c r="C6629" t="s">
        <v>13</v>
      </c>
      <c r="D6629" s="3">
        <v>653.94763112053602</v>
      </c>
      <c r="E6629">
        <v>40</v>
      </c>
      <c r="F6629" s="5" t="str">
        <f t="shared" si="412"/>
        <v>Middle aged</v>
      </c>
      <c r="G6629" t="s">
        <v>9019</v>
      </c>
      <c r="H6629">
        <v>1</v>
      </c>
      <c r="I6629" t="str">
        <f t="shared" si="413"/>
        <v>Rare Buyer</v>
      </c>
      <c r="J6629">
        <v>1</v>
      </c>
      <c r="K6629" t="str">
        <f t="shared" si="414"/>
        <v>Unsatisfied</v>
      </c>
      <c r="L6629">
        <v>0</v>
      </c>
      <c r="M6629" t="str">
        <f t="shared" si="415"/>
        <v>No Intent</v>
      </c>
    </row>
    <row r="6630" spans="1:13">
      <c r="A6630">
        <v>12502</v>
      </c>
      <c r="B6630" t="s">
        <v>12</v>
      </c>
      <c r="C6630" t="s">
        <v>13</v>
      </c>
      <c r="D6630" s="3">
        <v>980.02866568828699</v>
      </c>
      <c r="E6630">
        <v>36</v>
      </c>
      <c r="F6630" s="5" t="str">
        <f t="shared" si="412"/>
        <v>Adult</v>
      </c>
      <c r="G6630" t="s">
        <v>9019</v>
      </c>
      <c r="H6630">
        <v>6</v>
      </c>
      <c r="I6630" t="str">
        <f t="shared" si="413"/>
        <v>Regular Buyer</v>
      </c>
      <c r="J6630">
        <v>1</v>
      </c>
      <c r="K6630" t="str">
        <f t="shared" si="414"/>
        <v>Unsatisfied</v>
      </c>
      <c r="L6630">
        <v>0</v>
      </c>
      <c r="M6630" t="str">
        <f t="shared" si="415"/>
        <v>No Intent</v>
      </c>
    </row>
    <row r="6631" spans="1:13">
      <c r="A6631">
        <v>12503</v>
      </c>
      <c r="B6631" t="s">
        <v>24</v>
      </c>
      <c r="C6631" t="s">
        <v>28</v>
      </c>
      <c r="D6631" s="3">
        <v>1958.7043450711899</v>
      </c>
      <c r="E6631">
        <v>36</v>
      </c>
      <c r="F6631" s="5" t="str">
        <f t="shared" si="412"/>
        <v>Adult</v>
      </c>
      <c r="G6631" t="s">
        <v>9020</v>
      </c>
      <c r="H6631">
        <v>6</v>
      </c>
      <c r="I6631" t="str">
        <f t="shared" si="413"/>
        <v>Regular Buyer</v>
      </c>
      <c r="J6631">
        <v>5</v>
      </c>
      <c r="K6631" t="str">
        <f t="shared" si="414"/>
        <v>Satisfied</v>
      </c>
      <c r="L6631">
        <v>1</v>
      </c>
      <c r="M6631" t="str">
        <f t="shared" si="415"/>
        <v>Intent to Purchase</v>
      </c>
    </row>
    <row r="6632" spans="1:13">
      <c r="A6632">
        <v>12504</v>
      </c>
      <c r="B6632" t="s">
        <v>31</v>
      </c>
      <c r="C6632" t="s">
        <v>18</v>
      </c>
      <c r="D6632" s="3">
        <v>2892.2654456088999</v>
      </c>
      <c r="E6632">
        <v>37</v>
      </c>
      <c r="F6632" s="5" t="str">
        <f t="shared" si="412"/>
        <v>Adult</v>
      </c>
      <c r="G6632" t="s">
        <v>9020</v>
      </c>
      <c r="H6632">
        <v>14</v>
      </c>
      <c r="I6632" t="str">
        <f t="shared" si="413"/>
        <v>Very Frequent Buyer</v>
      </c>
      <c r="J6632">
        <v>1</v>
      </c>
      <c r="K6632" t="str">
        <f t="shared" si="414"/>
        <v>Unsatisfied</v>
      </c>
      <c r="L6632">
        <v>1</v>
      </c>
      <c r="M6632" t="str">
        <f t="shared" si="415"/>
        <v>Intent to Purchase</v>
      </c>
    </row>
    <row r="6633" spans="1:13">
      <c r="A6633">
        <v>12505</v>
      </c>
      <c r="B6633" t="s">
        <v>9</v>
      </c>
      <c r="C6633" t="s">
        <v>22</v>
      </c>
      <c r="D6633" s="3">
        <v>701.03827089123104</v>
      </c>
      <c r="E6633">
        <v>53</v>
      </c>
      <c r="F6633" s="5" t="str">
        <f t="shared" si="412"/>
        <v>Mature Adult</v>
      </c>
      <c r="G6633" t="s">
        <v>9019</v>
      </c>
      <c r="H6633">
        <v>12</v>
      </c>
      <c r="I6633" t="str">
        <f t="shared" si="413"/>
        <v>Frequent Buyer</v>
      </c>
      <c r="J6633">
        <v>3</v>
      </c>
      <c r="K6633" t="str">
        <f t="shared" si="414"/>
        <v>Neutral</v>
      </c>
      <c r="L6633">
        <v>0</v>
      </c>
      <c r="M6633" t="str">
        <f t="shared" si="415"/>
        <v>No Intent</v>
      </c>
    </row>
    <row r="6634" spans="1:13">
      <c r="A6634">
        <v>12506</v>
      </c>
      <c r="B6634" t="s">
        <v>15</v>
      </c>
      <c r="C6634" t="s">
        <v>10</v>
      </c>
      <c r="D6634" s="3">
        <v>526.18372160863498</v>
      </c>
      <c r="E6634">
        <v>46</v>
      </c>
      <c r="F6634" s="5" t="str">
        <f t="shared" si="412"/>
        <v>Middle aged</v>
      </c>
      <c r="G6634" t="s">
        <v>9020</v>
      </c>
      <c r="H6634">
        <v>13</v>
      </c>
      <c r="I6634" t="str">
        <f t="shared" si="413"/>
        <v>Very Frequent Buyer</v>
      </c>
      <c r="J6634">
        <v>4</v>
      </c>
      <c r="K6634" t="str">
        <f t="shared" si="414"/>
        <v>Satisfied</v>
      </c>
      <c r="L6634">
        <v>1</v>
      </c>
      <c r="M6634" t="str">
        <f t="shared" si="415"/>
        <v>Intent to Purchase</v>
      </c>
    </row>
    <row r="6635" spans="1:13">
      <c r="A6635">
        <v>12507</v>
      </c>
      <c r="B6635" t="s">
        <v>15</v>
      </c>
      <c r="C6635" t="s">
        <v>28</v>
      </c>
      <c r="D6635" s="3">
        <v>2750.07929181693</v>
      </c>
      <c r="E6635">
        <v>29</v>
      </c>
      <c r="F6635" s="5" t="str">
        <f t="shared" si="412"/>
        <v>Young Adult</v>
      </c>
      <c r="G6635" t="s">
        <v>9020</v>
      </c>
      <c r="H6635">
        <v>15</v>
      </c>
      <c r="I6635" t="str">
        <f t="shared" si="413"/>
        <v>Very Frequent Buyer</v>
      </c>
      <c r="J6635">
        <v>4</v>
      </c>
      <c r="K6635" t="str">
        <f t="shared" si="414"/>
        <v>Satisfied</v>
      </c>
      <c r="L6635">
        <v>1</v>
      </c>
      <c r="M6635" t="str">
        <f t="shared" si="415"/>
        <v>Intent to Purchase</v>
      </c>
    </row>
    <row r="6636" spans="1:13">
      <c r="A6636">
        <v>12508</v>
      </c>
      <c r="B6636" t="s">
        <v>12</v>
      </c>
      <c r="C6636" t="s">
        <v>22</v>
      </c>
      <c r="D6636" s="3">
        <v>578.92629462396599</v>
      </c>
      <c r="E6636">
        <v>57</v>
      </c>
      <c r="F6636" s="5" t="str">
        <f t="shared" ref="F6636:F6699" si="416">IF(E6636&lt;20,"Adolescent",IF(E6636&lt;30,"Young Adult",IF(E6636&lt;40,"Adult",IF(E6636&lt;50,"Middle aged",IF(E6636&lt;60,"Mature Adult","Senior")))))</f>
        <v>Mature Adult</v>
      </c>
      <c r="G6636" t="s">
        <v>9020</v>
      </c>
      <c r="H6636">
        <v>19</v>
      </c>
      <c r="I6636" t="str">
        <f t="shared" si="413"/>
        <v>Very Frequent Buyer</v>
      </c>
      <c r="J6636">
        <v>4</v>
      </c>
      <c r="K6636" t="str">
        <f t="shared" si="414"/>
        <v>Satisfied</v>
      </c>
      <c r="L6636">
        <v>1</v>
      </c>
      <c r="M6636" t="str">
        <f t="shared" si="415"/>
        <v>Intent to Purchase</v>
      </c>
    </row>
    <row r="6637" spans="1:13">
      <c r="A6637">
        <v>12509</v>
      </c>
      <c r="B6637" t="s">
        <v>9</v>
      </c>
      <c r="C6637" t="s">
        <v>22</v>
      </c>
      <c r="D6637" s="3">
        <v>398.90789826268599</v>
      </c>
      <c r="E6637">
        <v>18</v>
      </c>
      <c r="F6637" s="5" t="str">
        <f t="shared" si="416"/>
        <v>Adolescent</v>
      </c>
      <c r="G6637" t="s">
        <v>9020</v>
      </c>
      <c r="H6637">
        <v>5</v>
      </c>
      <c r="I6637" t="str">
        <f t="shared" si="413"/>
        <v>Regular Buyer</v>
      </c>
      <c r="J6637">
        <v>3</v>
      </c>
      <c r="K6637" t="str">
        <f t="shared" si="414"/>
        <v>Neutral</v>
      </c>
      <c r="L6637">
        <v>0</v>
      </c>
      <c r="M6637" t="str">
        <f t="shared" si="415"/>
        <v>No Intent</v>
      </c>
    </row>
    <row r="6638" spans="1:13">
      <c r="A6638">
        <v>12510</v>
      </c>
      <c r="B6638" t="s">
        <v>31</v>
      </c>
      <c r="C6638" t="s">
        <v>18</v>
      </c>
      <c r="D6638" s="3">
        <v>656.70823519508394</v>
      </c>
      <c r="E6638">
        <v>18</v>
      </c>
      <c r="F6638" s="5" t="str">
        <f t="shared" si="416"/>
        <v>Adolescent</v>
      </c>
      <c r="G6638" t="s">
        <v>9019</v>
      </c>
      <c r="H6638">
        <v>16</v>
      </c>
      <c r="I6638" t="str">
        <f t="shared" si="413"/>
        <v>Very Frequent Buyer</v>
      </c>
      <c r="J6638">
        <v>5</v>
      </c>
      <c r="K6638" t="str">
        <f t="shared" si="414"/>
        <v>Satisfied</v>
      </c>
      <c r="L6638">
        <v>0</v>
      </c>
      <c r="M6638" t="str">
        <f t="shared" si="415"/>
        <v>No Intent</v>
      </c>
    </row>
    <row r="6639" spans="1:13">
      <c r="A6639">
        <v>12511</v>
      </c>
      <c r="B6639" t="s">
        <v>12</v>
      </c>
      <c r="C6639" t="s">
        <v>22</v>
      </c>
      <c r="D6639" s="3">
        <v>2450.5454860780501</v>
      </c>
      <c r="E6639">
        <v>21</v>
      </c>
      <c r="F6639" s="5" t="str">
        <f t="shared" si="416"/>
        <v>Young Adult</v>
      </c>
      <c r="G6639" t="s">
        <v>9020</v>
      </c>
      <c r="H6639">
        <v>19</v>
      </c>
      <c r="I6639" t="str">
        <f t="shared" si="413"/>
        <v>Very Frequent Buyer</v>
      </c>
      <c r="J6639">
        <v>1</v>
      </c>
      <c r="K6639" t="str">
        <f t="shared" si="414"/>
        <v>Unsatisfied</v>
      </c>
      <c r="L6639">
        <v>0</v>
      </c>
      <c r="M6639" t="str">
        <f t="shared" si="415"/>
        <v>No Intent</v>
      </c>
    </row>
    <row r="6640" spans="1:13">
      <c r="A6640">
        <v>12512</v>
      </c>
      <c r="B6640" t="s">
        <v>12</v>
      </c>
      <c r="C6640" t="s">
        <v>10</v>
      </c>
      <c r="D6640" s="3">
        <v>979.92799110572696</v>
      </c>
      <c r="E6640">
        <v>61</v>
      </c>
      <c r="F6640" s="5" t="str">
        <f t="shared" si="416"/>
        <v>Senior</v>
      </c>
      <c r="G6640" t="s">
        <v>9020</v>
      </c>
      <c r="H6640">
        <v>11</v>
      </c>
      <c r="I6640" t="str">
        <f t="shared" si="413"/>
        <v>Frequent Buyer</v>
      </c>
      <c r="J6640">
        <v>5</v>
      </c>
      <c r="K6640" t="str">
        <f t="shared" si="414"/>
        <v>Satisfied</v>
      </c>
      <c r="L6640">
        <v>1</v>
      </c>
      <c r="M6640" t="str">
        <f t="shared" si="415"/>
        <v>Intent to Purchase</v>
      </c>
    </row>
    <row r="6641" spans="1:13">
      <c r="A6641">
        <v>12513</v>
      </c>
      <c r="B6641" t="s">
        <v>24</v>
      </c>
      <c r="C6641" t="s">
        <v>10</v>
      </c>
      <c r="D6641" s="3">
        <v>1232.4144942036501</v>
      </c>
      <c r="E6641">
        <v>33</v>
      </c>
      <c r="F6641" s="5" t="str">
        <f t="shared" si="416"/>
        <v>Adult</v>
      </c>
      <c r="G6641" t="s">
        <v>9020</v>
      </c>
      <c r="H6641">
        <v>5</v>
      </c>
      <c r="I6641" t="str">
        <f t="shared" si="413"/>
        <v>Regular Buyer</v>
      </c>
      <c r="J6641">
        <v>3</v>
      </c>
      <c r="K6641" t="str">
        <f t="shared" si="414"/>
        <v>Neutral</v>
      </c>
      <c r="L6641">
        <v>1</v>
      </c>
      <c r="M6641" t="str">
        <f t="shared" si="415"/>
        <v>Intent to Purchase</v>
      </c>
    </row>
    <row r="6642" spans="1:13">
      <c r="A6642">
        <v>12514</v>
      </c>
      <c r="B6642" t="s">
        <v>24</v>
      </c>
      <c r="C6642" t="s">
        <v>22</v>
      </c>
      <c r="D6642" s="3">
        <v>2139.82522294419</v>
      </c>
      <c r="E6642">
        <v>26</v>
      </c>
      <c r="F6642" s="5" t="str">
        <f t="shared" si="416"/>
        <v>Young Adult</v>
      </c>
      <c r="G6642" t="s">
        <v>9019</v>
      </c>
      <c r="H6642">
        <v>18</v>
      </c>
      <c r="I6642" t="str">
        <f t="shared" si="413"/>
        <v>Very Frequent Buyer</v>
      </c>
      <c r="J6642">
        <v>1</v>
      </c>
      <c r="K6642" t="str">
        <f t="shared" si="414"/>
        <v>Unsatisfied</v>
      </c>
      <c r="L6642">
        <v>0</v>
      </c>
      <c r="M6642" t="str">
        <f t="shared" si="415"/>
        <v>No Intent</v>
      </c>
    </row>
    <row r="6643" spans="1:13">
      <c r="A6643">
        <v>12515</v>
      </c>
      <c r="B6643" t="s">
        <v>15</v>
      </c>
      <c r="C6643" t="s">
        <v>13</v>
      </c>
      <c r="D6643" s="3">
        <v>967.72849973413997</v>
      </c>
      <c r="E6643">
        <v>68</v>
      </c>
      <c r="F6643" s="5" t="str">
        <f t="shared" si="416"/>
        <v>Senior</v>
      </c>
      <c r="G6643" t="s">
        <v>9020</v>
      </c>
      <c r="H6643">
        <v>14</v>
      </c>
      <c r="I6643" t="str">
        <f t="shared" si="413"/>
        <v>Very Frequent Buyer</v>
      </c>
      <c r="J6643">
        <v>3</v>
      </c>
      <c r="K6643" t="str">
        <f t="shared" si="414"/>
        <v>Neutral</v>
      </c>
      <c r="L6643">
        <v>1</v>
      </c>
      <c r="M6643" t="str">
        <f t="shared" si="415"/>
        <v>Intent to Purchase</v>
      </c>
    </row>
    <row r="6644" spans="1:13">
      <c r="A6644">
        <v>12516</v>
      </c>
      <c r="B6644" t="s">
        <v>31</v>
      </c>
      <c r="C6644" t="s">
        <v>10</v>
      </c>
      <c r="D6644" s="3">
        <v>1286.1200383687501</v>
      </c>
      <c r="E6644">
        <v>31</v>
      </c>
      <c r="F6644" s="5" t="str">
        <f t="shared" si="416"/>
        <v>Adult</v>
      </c>
      <c r="G6644" t="s">
        <v>9019</v>
      </c>
      <c r="H6644">
        <v>15</v>
      </c>
      <c r="I6644" t="str">
        <f t="shared" si="413"/>
        <v>Very Frequent Buyer</v>
      </c>
      <c r="J6644">
        <v>1</v>
      </c>
      <c r="K6644" t="str">
        <f t="shared" si="414"/>
        <v>Unsatisfied</v>
      </c>
      <c r="L6644">
        <v>0</v>
      </c>
      <c r="M6644" t="str">
        <f t="shared" si="415"/>
        <v>No Intent</v>
      </c>
    </row>
    <row r="6645" spans="1:13">
      <c r="A6645">
        <v>12517</v>
      </c>
      <c r="B6645" t="s">
        <v>12</v>
      </c>
      <c r="C6645" t="s">
        <v>22</v>
      </c>
      <c r="D6645" s="3">
        <v>940.95421259843295</v>
      </c>
      <c r="E6645">
        <v>35</v>
      </c>
      <c r="F6645" s="5" t="str">
        <f t="shared" si="416"/>
        <v>Adult</v>
      </c>
      <c r="G6645" t="s">
        <v>9020</v>
      </c>
      <c r="H6645">
        <v>15</v>
      </c>
      <c r="I6645" t="str">
        <f t="shared" si="413"/>
        <v>Very Frequent Buyer</v>
      </c>
      <c r="J6645">
        <v>4</v>
      </c>
      <c r="K6645" t="str">
        <f t="shared" si="414"/>
        <v>Satisfied</v>
      </c>
      <c r="L6645">
        <v>1</v>
      </c>
      <c r="M6645" t="str">
        <f t="shared" si="415"/>
        <v>Intent to Purchase</v>
      </c>
    </row>
    <row r="6646" spans="1:13">
      <c r="A6646">
        <v>12518</v>
      </c>
      <c r="B6646" t="s">
        <v>9</v>
      </c>
      <c r="C6646" t="s">
        <v>10</v>
      </c>
      <c r="D6646" s="3">
        <v>108.056280203882</v>
      </c>
      <c r="E6646">
        <v>50</v>
      </c>
      <c r="F6646" s="5" t="str">
        <f t="shared" si="416"/>
        <v>Mature Adult</v>
      </c>
      <c r="G6646" t="s">
        <v>9019</v>
      </c>
      <c r="H6646">
        <v>1</v>
      </c>
      <c r="I6646" t="str">
        <f t="shared" si="413"/>
        <v>Rare Buyer</v>
      </c>
      <c r="J6646">
        <v>5</v>
      </c>
      <c r="K6646" t="str">
        <f t="shared" si="414"/>
        <v>Satisfied</v>
      </c>
      <c r="L6646">
        <v>1</v>
      </c>
      <c r="M6646" t="str">
        <f t="shared" si="415"/>
        <v>Intent to Purchase</v>
      </c>
    </row>
    <row r="6647" spans="1:13">
      <c r="A6647">
        <v>12519</v>
      </c>
      <c r="B6647" t="s">
        <v>31</v>
      </c>
      <c r="C6647" t="s">
        <v>22</v>
      </c>
      <c r="D6647" s="3">
        <v>1983.03608390518</v>
      </c>
      <c r="E6647">
        <v>21</v>
      </c>
      <c r="F6647" s="5" t="str">
        <f t="shared" si="416"/>
        <v>Young Adult</v>
      </c>
      <c r="G6647" t="s">
        <v>9020</v>
      </c>
      <c r="H6647">
        <v>16</v>
      </c>
      <c r="I6647" t="str">
        <f t="shared" si="413"/>
        <v>Very Frequent Buyer</v>
      </c>
      <c r="J6647">
        <v>5</v>
      </c>
      <c r="K6647" t="str">
        <f t="shared" si="414"/>
        <v>Satisfied</v>
      </c>
      <c r="L6647">
        <v>1</v>
      </c>
      <c r="M6647" t="str">
        <f t="shared" si="415"/>
        <v>Intent to Purchase</v>
      </c>
    </row>
    <row r="6648" spans="1:13">
      <c r="A6648">
        <v>12520</v>
      </c>
      <c r="B6648" t="s">
        <v>9</v>
      </c>
      <c r="C6648" t="s">
        <v>18</v>
      </c>
      <c r="D6648" s="3">
        <v>2397.0879476045702</v>
      </c>
      <c r="E6648">
        <v>67</v>
      </c>
      <c r="F6648" s="5" t="str">
        <f t="shared" si="416"/>
        <v>Senior</v>
      </c>
      <c r="G6648" t="s">
        <v>9019</v>
      </c>
      <c r="H6648">
        <v>3</v>
      </c>
      <c r="I6648" t="str">
        <f t="shared" si="413"/>
        <v>Occasional Buyer</v>
      </c>
      <c r="J6648">
        <v>2</v>
      </c>
      <c r="K6648" t="str">
        <f t="shared" si="414"/>
        <v>Unsatisfied</v>
      </c>
      <c r="L6648">
        <v>0</v>
      </c>
      <c r="M6648" t="str">
        <f t="shared" si="415"/>
        <v>No Intent</v>
      </c>
    </row>
    <row r="6649" spans="1:13">
      <c r="A6649">
        <v>12521</v>
      </c>
      <c r="B6649" t="s">
        <v>24</v>
      </c>
      <c r="C6649" t="s">
        <v>28</v>
      </c>
      <c r="D6649" s="3">
        <v>766.30350936244599</v>
      </c>
      <c r="E6649">
        <v>49</v>
      </c>
      <c r="F6649" s="5" t="str">
        <f t="shared" si="416"/>
        <v>Middle aged</v>
      </c>
      <c r="G6649" t="s">
        <v>9019</v>
      </c>
      <c r="H6649">
        <v>10</v>
      </c>
      <c r="I6649" t="str">
        <f t="shared" si="413"/>
        <v>Frequent Buyer</v>
      </c>
      <c r="J6649">
        <v>1</v>
      </c>
      <c r="K6649" t="str">
        <f t="shared" si="414"/>
        <v>Unsatisfied</v>
      </c>
      <c r="L6649">
        <v>0</v>
      </c>
      <c r="M6649" t="str">
        <f t="shared" si="415"/>
        <v>No Intent</v>
      </c>
    </row>
    <row r="6650" spans="1:13">
      <c r="A6650">
        <v>12522</v>
      </c>
      <c r="B6650" t="s">
        <v>9</v>
      </c>
      <c r="C6650" t="s">
        <v>13</v>
      </c>
      <c r="D6650" s="3">
        <v>488.63304352680399</v>
      </c>
      <c r="E6650">
        <v>57</v>
      </c>
      <c r="F6650" s="5" t="str">
        <f t="shared" si="416"/>
        <v>Mature Adult</v>
      </c>
      <c r="G6650" t="s">
        <v>9019</v>
      </c>
      <c r="H6650">
        <v>9</v>
      </c>
      <c r="I6650" t="str">
        <f t="shared" si="413"/>
        <v>Frequent Buyer</v>
      </c>
      <c r="J6650">
        <v>5</v>
      </c>
      <c r="K6650" t="str">
        <f t="shared" si="414"/>
        <v>Satisfied</v>
      </c>
      <c r="L6650">
        <v>1</v>
      </c>
      <c r="M6650" t="str">
        <f t="shared" si="415"/>
        <v>Intent to Purchase</v>
      </c>
    </row>
    <row r="6651" spans="1:13">
      <c r="A6651">
        <v>12523</v>
      </c>
      <c r="B6651" t="s">
        <v>31</v>
      </c>
      <c r="C6651" t="s">
        <v>18</v>
      </c>
      <c r="D6651" s="3">
        <v>1700.6340122525701</v>
      </c>
      <c r="E6651">
        <v>51</v>
      </c>
      <c r="F6651" s="5" t="str">
        <f t="shared" si="416"/>
        <v>Mature Adult</v>
      </c>
      <c r="G6651" t="s">
        <v>9020</v>
      </c>
      <c r="H6651">
        <v>10</v>
      </c>
      <c r="I6651" t="str">
        <f t="shared" si="413"/>
        <v>Frequent Buyer</v>
      </c>
      <c r="J6651">
        <v>3</v>
      </c>
      <c r="K6651" t="str">
        <f t="shared" si="414"/>
        <v>Neutral</v>
      </c>
      <c r="L6651">
        <v>1</v>
      </c>
      <c r="M6651" t="str">
        <f t="shared" si="415"/>
        <v>Intent to Purchase</v>
      </c>
    </row>
    <row r="6652" spans="1:13">
      <c r="A6652">
        <v>12524</v>
      </c>
      <c r="B6652" t="s">
        <v>31</v>
      </c>
      <c r="C6652" t="s">
        <v>18</v>
      </c>
      <c r="D6652" s="3">
        <v>2501.9214001857899</v>
      </c>
      <c r="E6652">
        <v>65</v>
      </c>
      <c r="F6652" s="5" t="str">
        <f t="shared" si="416"/>
        <v>Senior</v>
      </c>
      <c r="G6652" t="s">
        <v>9019</v>
      </c>
      <c r="H6652">
        <v>15</v>
      </c>
      <c r="I6652" t="str">
        <f t="shared" si="413"/>
        <v>Very Frequent Buyer</v>
      </c>
      <c r="J6652">
        <v>1</v>
      </c>
      <c r="K6652" t="str">
        <f t="shared" si="414"/>
        <v>Unsatisfied</v>
      </c>
      <c r="L6652">
        <v>0</v>
      </c>
      <c r="M6652" t="str">
        <f t="shared" si="415"/>
        <v>No Intent</v>
      </c>
    </row>
    <row r="6653" spans="1:13">
      <c r="A6653">
        <v>12525</v>
      </c>
      <c r="B6653" t="s">
        <v>15</v>
      </c>
      <c r="C6653" t="s">
        <v>13</v>
      </c>
      <c r="D6653" s="3">
        <v>418.86717321759301</v>
      </c>
      <c r="E6653">
        <v>34</v>
      </c>
      <c r="F6653" s="5" t="str">
        <f t="shared" si="416"/>
        <v>Adult</v>
      </c>
      <c r="G6653" t="s">
        <v>9020</v>
      </c>
      <c r="H6653">
        <v>2</v>
      </c>
      <c r="I6653" t="str">
        <f t="shared" si="413"/>
        <v>Occasional Buyer</v>
      </c>
      <c r="J6653">
        <v>3</v>
      </c>
      <c r="K6653" t="str">
        <f t="shared" si="414"/>
        <v>Neutral</v>
      </c>
      <c r="L6653">
        <v>1</v>
      </c>
      <c r="M6653" t="str">
        <f t="shared" si="415"/>
        <v>Intent to Purchase</v>
      </c>
    </row>
    <row r="6654" spans="1:13">
      <c r="A6654">
        <v>12526</v>
      </c>
      <c r="B6654" t="s">
        <v>12</v>
      </c>
      <c r="C6654" t="s">
        <v>13</v>
      </c>
      <c r="D6654" s="3">
        <v>2251.8370740191499</v>
      </c>
      <c r="E6654">
        <v>36</v>
      </c>
      <c r="F6654" s="5" t="str">
        <f t="shared" si="416"/>
        <v>Adult</v>
      </c>
      <c r="G6654" t="s">
        <v>9020</v>
      </c>
      <c r="H6654">
        <v>3</v>
      </c>
      <c r="I6654" t="str">
        <f t="shared" si="413"/>
        <v>Occasional Buyer</v>
      </c>
      <c r="J6654">
        <v>5</v>
      </c>
      <c r="K6654" t="str">
        <f t="shared" si="414"/>
        <v>Satisfied</v>
      </c>
      <c r="L6654">
        <v>1</v>
      </c>
      <c r="M6654" t="str">
        <f t="shared" si="415"/>
        <v>Intent to Purchase</v>
      </c>
    </row>
    <row r="6655" spans="1:13">
      <c r="A6655">
        <v>12527</v>
      </c>
      <c r="B6655" t="s">
        <v>31</v>
      </c>
      <c r="C6655" t="s">
        <v>22</v>
      </c>
      <c r="D6655" s="3">
        <v>772.84323451101898</v>
      </c>
      <c r="E6655">
        <v>35</v>
      </c>
      <c r="F6655" s="5" t="str">
        <f t="shared" si="416"/>
        <v>Adult</v>
      </c>
      <c r="G6655" t="s">
        <v>9020</v>
      </c>
      <c r="H6655">
        <v>18</v>
      </c>
      <c r="I6655" t="str">
        <f t="shared" si="413"/>
        <v>Very Frequent Buyer</v>
      </c>
      <c r="J6655">
        <v>3</v>
      </c>
      <c r="K6655" t="str">
        <f t="shared" si="414"/>
        <v>Neutral</v>
      </c>
      <c r="L6655">
        <v>1</v>
      </c>
      <c r="M6655" t="str">
        <f t="shared" si="415"/>
        <v>Intent to Purchase</v>
      </c>
    </row>
    <row r="6656" spans="1:13">
      <c r="A6656">
        <v>12528</v>
      </c>
      <c r="B6656" t="s">
        <v>12</v>
      </c>
      <c r="C6656" t="s">
        <v>10</v>
      </c>
      <c r="D6656" s="3">
        <v>1642.5365618195201</v>
      </c>
      <c r="E6656">
        <v>43</v>
      </c>
      <c r="F6656" s="5" t="str">
        <f t="shared" si="416"/>
        <v>Middle aged</v>
      </c>
      <c r="G6656" t="s">
        <v>9020</v>
      </c>
      <c r="H6656">
        <v>1</v>
      </c>
      <c r="I6656" t="str">
        <f t="shared" si="413"/>
        <v>Rare Buyer</v>
      </c>
      <c r="J6656">
        <v>3</v>
      </c>
      <c r="K6656" t="str">
        <f t="shared" si="414"/>
        <v>Neutral</v>
      </c>
      <c r="L6656">
        <v>1</v>
      </c>
      <c r="M6656" t="str">
        <f t="shared" si="415"/>
        <v>Intent to Purchase</v>
      </c>
    </row>
    <row r="6657" spans="1:13">
      <c r="A6657">
        <v>12529</v>
      </c>
      <c r="B6657" t="s">
        <v>31</v>
      </c>
      <c r="C6657" t="s">
        <v>10</v>
      </c>
      <c r="D6657" s="3">
        <v>826.85297314674199</v>
      </c>
      <c r="E6657">
        <v>18</v>
      </c>
      <c r="F6657" s="5" t="str">
        <f t="shared" si="416"/>
        <v>Adolescent</v>
      </c>
      <c r="G6657" t="s">
        <v>9020</v>
      </c>
      <c r="H6657">
        <v>14</v>
      </c>
      <c r="I6657" t="str">
        <f t="shared" si="413"/>
        <v>Very Frequent Buyer</v>
      </c>
      <c r="J6657">
        <v>4</v>
      </c>
      <c r="K6657" t="str">
        <f t="shared" si="414"/>
        <v>Satisfied</v>
      </c>
      <c r="L6657">
        <v>1</v>
      </c>
      <c r="M6657" t="str">
        <f t="shared" si="415"/>
        <v>Intent to Purchase</v>
      </c>
    </row>
    <row r="6658" spans="1:13">
      <c r="A6658">
        <v>12530</v>
      </c>
      <c r="B6658" t="s">
        <v>31</v>
      </c>
      <c r="C6658" t="s">
        <v>13</v>
      </c>
      <c r="D6658" s="3">
        <v>2756.3671388478301</v>
      </c>
      <c r="E6658">
        <v>60</v>
      </c>
      <c r="F6658" s="5" t="str">
        <f t="shared" si="416"/>
        <v>Senior</v>
      </c>
      <c r="G6658" t="s">
        <v>9020</v>
      </c>
      <c r="H6658">
        <v>1</v>
      </c>
      <c r="I6658" t="str">
        <f t="shared" ref="I6658:I6721" si="417">IF(H6658=0, "No Purchases",
IF(H6658&lt;=1, "Rare Buyer",
IF(H6658&lt;=3, "Occasional Buyer",
IF(H6658&lt;=6, "Regular Buyer",
IF(H6658&lt;=12, "Frequent Buyer", "Very Frequent Buyer")))))</f>
        <v>Rare Buyer</v>
      </c>
      <c r="J6658">
        <v>4</v>
      </c>
      <c r="K6658" t="str">
        <f t="shared" ref="K6658:K6721" si="418">IF(J6658&lt;=2, "Unsatisfied",
IF(J6658=3, "Neutral",
IF(J6658&gt;=4, "Satisfied", "N/A")))</f>
        <v>Satisfied</v>
      </c>
      <c r="L6658">
        <v>1</v>
      </c>
      <c r="M6658" t="str">
        <f t="shared" ref="M6658:M6721" si="419">IF(L6658=0, "No Intent", IF(L6658=1,"Intent to Purchase", "N/A"))</f>
        <v>Intent to Purchase</v>
      </c>
    </row>
    <row r="6659" spans="1:13">
      <c r="A6659">
        <v>12531</v>
      </c>
      <c r="B6659" t="s">
        <v>12</v>
      </c>
      <c r="C6659" t="s">
        <v>22</v>
      </c>
      <c r="D6659" s="3">
        <v>195.28031584376501</v>
      </c>
      <c r="E6659">
        <v>25</v>
      </c>
      <c r="F6659" s="5" t="str">
        <f t="shared" si="416"/>
        <v>Young Adult</v>
      </c>
      <c r="G6659" t="s">
        <v>9019</v>
      </c>
      <c r="H6659">
        <v>17</v>
      </c>
      <c r="I6659" t="str">
        <f t="shared" si="417"/>
        <v>Very Frequent Buyer</v>
      </c>
      <c r="J6659">
        <v>3</v>
      </c>
      <c r="K6659" t="str">
        <f t="shared" si="418"/>
        <v>Neutral</v>
      </c>
      <c r="L6659">
        <v>0</v>
      </c>
      <c r="M6659" t="str">
        <f t="shared" si="419"/>
        <v>No Intent</v>
      </c>
    </row>
    <row r="6660" spans="1:13">
      <c r="A6660">
        <v>12532</v>
      </c>
      <c r="B6660" t="s">
        <v>31</v>
      </c>
      <c r="C6660" t="s">
        <v>10</v>
      </c>
      <c r="D6660" s="3">
        <v>1115.5136954406501</v>
      </c>
      <c r="E6660">
        <v>21</v>
      </c>
      <c r="F6660" s="5" t="str">
        <f t="shared" si="416"/>
        <v>Young Adult</v>
      </c>
      <c r="G6660" t="s">
        <v>9019</v>
      </c>
      <c r="H6660">
        <v>5</v>
      </c>
      <c r="I6660" t="str">
        <f t="shared" si="417"/>
        <v>Regular Buyer</v>
      </c>
      <c r="J6660">
        <v>5</v>
      </c>
      <c r="K6660" t="str">
        <f t="shared" si="418"/>
        <v>Satisfied</v>
      </c>
      <c r="L6660">
        <v>0</v>
      </c>
      <c r="M6660" t="str">
        <f t="shared" si="419"/>
        <v>No Intent</v>
      </c>
    </row>
    <row r="6661" spans="1:13">
      <c r="A6661">
        <v>12533</v>
      </c>
      <c r="B6661" t="s">
        <v>24</v>
      </c>
      <c r="C6661" t="s">
        <v>28</v>
      </c>
      <c r="D6661" s="3">
        <v>1151.47637871538</v>
      </c>
      <c r="E6661">
        <v>40</v>
      </c>
      <c r="F6661" s="5" t="str">
        <f t="shared" si="416"/>
        <v>Middle aged</v>
      </c>
      <c r="G6661" t="s">
        <v>9020</v>
      </c>
      <c r="H6661">
        <v>15</v>
      </c>
      <c r="I6661" t="str">
        <f t="shared" si="417"/>
        <v>Very Frequent Buyer</v>
      </c>
      <c r="J6661">
        <v>2</v>
      </c>
      <c r="K6661" t="str">
        <f t="shared" si="418"/>
        <v>Unsatisfied</v>
      </c>
      <c r="L6661">
        <v>1</v>
      </c>
      <c r="M6661" t="str">
        <f t="shared" si="419"/>
        <v>Intent to Purchase</v>
      </c>
    </row>
    <row r="6662" spans="1:13">
      <c r="A6662">
        <v>12534</v>
      </c>
      <c r="B6662" t="s">
        <v>31</v>
      </c>
      <c r="C6662" t="s">
        <v>22</v>
      </c>
      <c r="D6662" s="3">
        <v>2429.2529515357301</v>
      </c>
      <c r="E6662">
        <v>27</v>
      </c>
      <c r="F6662" s="5" t="str">
        <f t="shared" si="416"/>
        <v>Young Adult</v>
      </c>
      <c r="G6662" t="s">
        <v>9020</v>
      </c>
      <c r="H6662">
        <v>7</v>
      </c>
      <c r="I6662" t="str">
        <f t="shared" si="417"/>
        <v>Frequent Buyer</v>
      </c>
      <c r="J6662">
        <v>4</v>
      </c>
      <c r="K6662" t="str">
        <f t="shared" si="418"/>
        <v>Satisfied</v>
      </c>
      <c r="L6662">
        <v>1</v>
      </c>
      <c r="M6662" t="str">
        <f t="shared" si="419"/>
        <v>Intent to Purchase</v>
      </c>
    </row>
    <row r="6663" spans="1:13">
      <c r="A6663">
        <v>12535</v>
      </c>
      <c r="B6663" t="s">
        <v>12</v>
      </c>
      <c r="C6663" t="s">
        <v>13</v>
      </c>
      <c r="D6663" s="3">
        <v>2695.0446501444399</v>
      </c>
      <c r="E6663">
        <v>48</v>
      </c>
      <c r="F6663" s="5" t="str">
        <f t="shared" si="416"/>
        <v>Middle aged</v>
      </c>
      <c r="G6663" t="s">
        <v>9019</v>
      </c>
      <c r="H6663">
        <v>6</v>
      </c>
      <c r="I6663" t="str">
        <f t="shared" si="417"/>
        <v>Regular Buyer</v>
      </c>
      <c r="J6663">
        <v>4</v>
      </c>
      <c r="K6663" t="str">
        <f t="shared" si="418"/>
        <v>Satisfied</v>
      </c>
      <c r="L6663">
        <v>1</v>
      </c>
      <c r="M6663" t="str">
        <f t="shared" si="419"/>
        <v>Intent to Purchase</v>
      </c>
    </row>
    <row r="6664" spans="1:13">
      <c r="A6664">
        <v>12536</v>
      </c>
      <c r="B6664" t="s">
        <v>9</v>
      </c>
      <c r="C6664" t="s">
        <v>13</v>
      </c>
      <c r="D6664" s="3">
        <v>1089.9867742399499</v>
      </c>
      <c r="E6664">
        <v>59</v>
      </c>
      <c r="F6664" s="5" t="str">
        <f t="shared" si="416"/>
        <v>Mature Adult</v>
      </c>
      <c r="G6664" t="s">
        <v>9020</v>
      </c>
      <c r="H6664">
        <v>3</v>
      </c>
      <c r="I6664" t="str">
        <f t="shared" si="417"/>
        <v>Occasional Buyer</v>
      </c>
      <c r="J6664">
        <v>3</v>
      </c>
      <c r="K6664" t="str">
        <f t="shared" si="418"/>
        <v>Neutral</v>
      </c>
      <c r="L6664">
        <v>1</v>
      </c>
      <c r="M6664" t="str">
        <f t="shared" si="419"/>
        <v>Intent to Purchase</v>
      </c>
    </row>
    <row r="6665" spans="1:13">
      <c r="A6665">
        <v>12537</v>
      </c>
      <c r="B6665" t="s">
        <v>9</v>
      </c>
      <c r="C6665" t="s">
        <v>13</v>
      </c>
      <c r="D6665" s="3">
        <v>2741.51391650099</v>
      </c>
      <c r="E6665">
        <v>19</v>
      </c>
      <c r="F6665" s="5" t="str">
        <f t="shared" si="416"/>
        <v>Adolescent</v>
      </c>
      <c r="G6665" t="s">
        <v>9019</v>
      </c>
      <c r="H6665">
        <v>8</v>
      </c>
      <c r="I6665" t="str">
        <f t="shared" si="417"/>
        <v>Frequent Buyer</v>
      </c>
      <c r="J6665">
        <v>1</v>
      </c>
      <c r="K6665" t="str">
        <f t="shared" si="418"/>
        <v>Unsatisfied</v>
      </c>
      <c r="L6665">
        <v>0</v>
      </c>
      <c r="M6665" t="str">
        <f t="shared" si="419"/>
        <v>No Intent</v>
      </c>
    </row>
    <row r="6666" spans="1:13">
      <c r="A6666">
        <v>12538</v>
      </c>
      <c r="B6666" t="s">
        <v>9</v>
      </c>
      <c r="C6666" t="s">
        <v>22</v>
      </c>
      <c r="D6666" s="3">
        <v>1876.7284508283699</v>
      </c>
      <c r="E6666">
        <v>58</v>
      </c>
      <c r="F6666" s="5" t="str">
        <f t="shared" si="416"/>
        <v>Mature Adult</v>
      </c>
      <c r="G6666" t="s">
        <v>9020</v>
      </c>
      <c r="H6666">
        <v>16</v>
      </c>
      <c r="I6666" t="str">
        <f t="shared" si="417"/>
        <v>Very Frequent Buyer</v>
      </c>
      <c r="J6666">
        <v>3</v>
      </c>
      <c r="K6666" t="str">
        <f t="shared" si="418"/>
        <v>Neutral</v>
      </c>
      <c r="L6666">
        <v>1</v>
      </c>
      <c r="M6666" t="str">
        <f t="shared" si="419"/>
        <v>Intent to Purchase</v>
      </c>
    </row>
    <row r="6667" spans="1:13">
      <c r="A6667">
        <v>12539</v>
      </c>
      <c r="B6667" t="s">
        <v>9</v>
      </c>
      <c r="C6667" t="s">
        <v>18</v>
      </c>
      <c r="D6667" s="3">
        <v>1989.5109851500599</v>
      </c>
      <c r="E6667">
        <v>58</v>
      </c>
      <c r="F6667" s="5" t="str">
        <f t="shared" si="416"/>
        <v>Mature Adult</v>
      </c>
      <c r="G6667" t="s">
        <v>9019</v>
      </c>
      <c r="H6667">
        <v>2</v>
      </c>
      <c r="I6667" t="str">
        <f t="shared" si="417"/>
        <v>Occasional Buyer</v>
      </c>
      <c r="J6667">
        <v>2</v>
      </c>
      <c r="K6667" t="str">
        <f t="shared" si="418"/>
        <v>Unsatisfied</v>
      </c>
      <c r="L6667">
        <v>0</v>
      </c>
      <c r="M6667" t="str">
        <f t="shared" si="419"/>
        <v>No Intent</v>
      </c>
    </row>
    <row r="6668" spans="1:13">
      <c r="A6668">
        <v>12540</v>
      </c>
      <c r="B6668" t="s">
        <v>9</v>
      </c>
      <c r="C6668" t="s">
        <v>28</v>
      </c>
      <c r="D6668" s="3">
        <v>1623.06472243743</v>
      </c>
      <c r="E6668">
        <v>43</v>
      </c>
      <c r="F6668" s="5" t="str">
        <f t="shared" si="416"/>
        <v>Middle aged</v>
      </c>
      <c r="G6668" t="s">
        <v>9020</v>
      </c>
      <c r="H6668">
        <v>6</v>
      </c>
      <c r="I6668" t="str">
        <f t="shared" si="417"/>
        <v>Regular Buyer</v>
      </c>
      <c r="J6668">
        <v>3</v>
      </c>
      <c r="K6668" t="str">
        <f t="shared" si="418"/>
        <v>Neutral</v>
      </c>
      <c r="L6668">
        <v>1</v>
      </c>
      <c r="M6668" t="str">
        <f t="shared" si="419"/>
        <v>Intent to Purchase</v>
      </c>
    </row>
    <row r="6669" spans="1:13">
      <c r="A6669">
        <v>12541</v>
      </c>
      <c r="B6669" t="s">
        <v>31</v>
      </c>
      <c r="C6669" t="s">
        <v>13</v>
      </c>
      <c r="D6669" s="3">
        <v>826.70862376203502</v>
      </c>
      <c r="E6669">
        <v>22</v>
      </c>
      <c r="F6669" s="5" t="str">
        <f t="shared" si="416"/>
        <v>Young Adult</v>
      </c>
      <c r="G6669" t="s">
        <v>9019</v>
      </c>
      <c r="H6669">
        <v>2</v>
      </c>
      <c r="I6669" t="str">
        <f t="shared" si="417"/>
        <v>Occasional Buyer</v>
      </c>
      <c r="J6669">
        <v>1</v>
      </c>
      <c r="K6669" t="str">
        <f t="shared" si="418"/>
        <v>Unsatisfied</v>
      </c>
      <c r="L6669">
        <v>0</v>
      </c>
      <c r="M6669" t="str">
        <f t="shared" si="419"/>
        <v>No Intent</v>
      </c>
    </row>
    <row r="6670" spans="1:13">
      <c r="A6670">
        <v>12542</v>
      </c>
      <c r="B6670" t="s">
        <v>9</v>
      </c>
      <c r="C6670" t="s">
        <v>10</v>
      </c>
      <c r="D6670" s="3">
        <v>1079.8751237849301</v>
      </c>
      <c r="E6670">
        <v>32</v>
      </c>
      <c r="F6670" s="5" t="str">
        <f t="shared" si="416"/>
        <v>Adult</v>
      </c>
      <c r="G6670" t="s">
        <v>9020</v>
      </c>
      <c r="H6670">
        <v>12</v>
      </c>
      <c r="I6670" t="str">
        <f t="shared" si="417"/>
        <v>Frequent Buyer</v>
      </c>
      <c r="J6670">
        <v>4</v>
      </c>
      <c r="K6670" t="str">
        <f t="shared" si="418"/>
        <v>Satisfied</v>
      </c>
      <c r="L6670">
        <v>1</v>
      </c>
      <c r="M6670" t="str">
        <f t="shared" si="419"/>
        <v>Intent to Purchase</v>
      </c>
    </row>
    <row r="6671" spans="1:13">
      <c r="A6671">
        <v>12543</v>
      </c>
      <c r="B6671" t="s">
        <v>9</v>
      </c>
      <c r="C6671" t="s">
        <v>18</v>
      </c>
      <c r="D6671" s="3">
        <v>829.63256081245697</v>
      </c>
      <c r="E6671">
        <v>63</v>
      </c>
      <c r="F6671" s="5" t="str">
        <f t="shared" si="416"/>
        <v>Senior</v>
      </c>
      <c r="G6671" t="s">
        <v>9019</v>
      </c>
      <c r="H6671">
        <v>6</v>
      </c>
      <c r="I6671" t="str">
        <f t="shared" si="417"/>
        <v>Regular Buyer</v>
      </c>
      <c r="J6671">
        <v>5</v>
      </c>
      <c r="K6671" t="str">
        <f t="shared" si="418"/>
        <v>Satisfied</v>
      </c>
      <c r="L6671">
        <v>1</v>
      </c>
      <c r="M6671" t="str">
        <f t="shared" si="419"/>
        <v>Intent to Purchase</v>
      </c>
    </row>
    <row r="6672" spans="1:13">
      <c r="A6672">
        <v>12544</v>
      </c>
      <c r="B6672" t="s">
        <v>9</v>
      </c>
      <c r="C6672" t="s">
        <v>13</v>
      </c>
      <c r="D6672" s="3">
        <v>1045.32814037963</v>
      </c>
      <c r="E6672">
        <v>39</v>
      </c>
      <c r="F6672" s="5" t="str">
        <f t="shared" si="416"/>
        <v>Adult</v>
      </c>
      <c r="G6672" t="s">
        <v>9019</v>
      </c>
      <c r="H6672">
        <v>11</v>
      </c>
      <c r="I6672" t="str">
        <f t="shared" si="417"/>
        <v>Frequent Buyer</v>
      </c>
      <c r="J6672">
        <v>2</v>
      </c>
      <c r="K6672" t="str">
        <f t="shared" si="418"/>
        <v>Unsatisfied</v>
      </c>
      <c r="L6672">
        <v>0</v>
      </c>
      <c r="M6672" t="str">
        <f t="shared" si="419"/>
        <v>No Intent</v>
      </c>
    </row>
    <row r="6673" spans="1:13">
      <c r="A6673">
        <v>12545</v>
      </c>
      <c r="B6673" t="s">
        <v>24</v>
      </c>
      <c r="C6673" t="s">
        <v>28</v>
      </c>
      <c r="D6673" s="3">
        <v>362.32369517501201</v>
      </c>
      <c r="E6673">
        <v>64</v>
      </c>
      <c r="F6673" s="5" t="str">
        <f t="shared" si="416"/>
        <v>Senior</v>
      </c>
      <c r="G6673" t="s">
        <v>9020</v>
      </c>
      <c r="H6673">
        <v>10</v>
      </c>
      <c r="I6673" t="str">
        <f t="shared" si="417"/>
        <v>Frequent Buyer</v>
      </c>
      <c r="J6673">
        <v>1</v>
      </c>
      <c r="K6673" t="str">
        <f t="shared" si="418"/>
        <v>Unsatisfied</v>
      </c>
      <c r="L6673">
        <v>1</v>
      </c>
      <c r="M6673" t="str">
        <f t="shared" si="419"/>
        <v>Intent to Purchase</v>
      </c>
    </row>
    <row r="6674" spans="1:13">
      <c r="A6674">
        <v>12546</v>
      </c>
      <c r="B6674" t="s">
        <v>24</v>
      </c>
      <c r="C6674" t="s">
        <v>18</v>
      </c>
      <c r="D6674" s="3">
        <v>2306.5244628513801</v>
      </c>
      <c r="E6674">
        <v>39</v>
      </c>
      <c r="F6674" s="5" t="str">
        <f t="shared" si="416"/>
        <v>Adult</v>
      </c>
      <c r="G6674" t="s">
        <v>9020</v>
      </c>
      <c r="H6674">
        <v>1</v>
      </c>
      <c r="I6674" t="str">
        <f t="shared" si="417"/>
        <v>Rare Buyer</v>
      </c>
      <c r="J6674">
        <v>4</v>
      </c>
      <c r="K6674" t="str">
        <f t="shared" si="418"/>
        <v>Satisfied</v>
      </c>
      <c r="L6674">
        <v>1</v>
      </c>
      <c r="M6674" t="str">
        <f t="shared" si="419"/>
        <v>Intent to Purchase</v>
      </c>
    </row>
    <row r="6675" spans="1:13">
      <c r="A6675">
        <v>12547</v>
      </c>
      <c r="B6675" t="s">
        <v>24</v>
      </c>
      <c r="C6675" t="s">
        <v>22</v>
      </c>
      <c r="D6675" s="3">
        <v>1236.90780864828</v>
      </c>
      <c r="E6675">
        <v>53</v>
      </c>
      <c r="F6675" s="5" t="str">
        <f t="shared" si="416"/>
        <v>Mature Adult</v>
      </c>
      <c r="G6675" t="s">
        <v>9020</v>
      </c>
      <c r="H6675">
        <v>17</v>
      </c>
      <c r="I6675" t="str">
        <f t="shared" si="417"/>
        <v>Very Frequent Buyer</v>
      </c>
      <c r="J6675">
        <v>3</v>
      </c>
      <c r="K6675" t="str">
        <f t="shared" si="418"/>
        <v>Neutral</v>
      </c>
      <c r="L6675">
        <v>1</v>
      </c>
      <c r="M6675" t="str">
        <f t="shared" si="419"/>
        <v>Intent to Purchase</v>
      </c>
    </row>
    <row r="6676" spans="1:13">
      <c r="A6676">
        <v>12548</v>
      </c>
      <c r="B6676" t="s">
        <v>24</v>
      </c>
      <c r="C6676" t="s">
        <v>28</v>
      </c>
      <c r="D6676" s="3">
        <v>2012.5062223406301</v>
      </c>
      <c r="E6676">
        <v>45</v>
      </c>
      <c r="F6676" s="5" t="str">
        <f t="shared" si="416"/>
        <v>Middle aged</v>
      </c>
      <c r="G6676" t="s">
        <v>9020</v>
      </c>
      <c r="H6676">
        <v>13</v>
      </c>
      <c r="I6676" t="str">
        <f t="shared" si="417"/>
        <v>Very Frequent Buyer</v>
      </c>
      <c r="J6676">
        <v>4</v>
      </c>
      <c r="K6676" t="str">
        <f t="shared" si="418"/>
        <v>Satisfied</v>
      </c>
      <c r="L6676">
        <v>1</v>
      </c>
      <c r="M6676" t="str">
        <f t="shared" si="419"/>
        <v>Intent to Purchase</v>
      </c>
    </row>
    <row r="6677" spans="1:13">
      <c r="A6677">
        <v>12549</v>
      </c>
      <c r="B6677" t="s">
        <v>31</v>
      </c>
      <c r="C6677" t="s">
        <v>10</v>
      </c>
      <c r="D6677" s="3">
        <v>922.48363872093205</v>
      </c>
      <c r="E6677">
        <v>40</v>
      </c>
      <c r="F6677" s="5" t="str">
        <f t="shared" si="416"/>
        <v>Middle aged</v>
      </c>
      <c r="G6677" t="s">
        <v>9020</v>
      </c>
      <c r="H6677">
        <v>8</v>
      </c>
      <c r="I6677" t="str">
        <f t="shared" si="417"/>
        <v>Frequent Buyer</v>
      </c>
      <c r="J6677">
        <v>5</v>
      </c>
      <c r="K6677" t="str">
        <f t="shared" si="418"/>
        <v>Satisfied</v>
      </c>
      <c r="L6677">
        <v>1</v>
      </c>
      <c r="M6677" t="str">
        <f t="shared" si="419"/>
        <v>Intent to Purchase</v>
      </c>
    </row>
    <row r="6678" spans="1:13">
      <c r="A6678">
        <v>12550</v>
      </c>
      <c r="B6678" t="s">
        <v>9</v>
      </c>
      <c r="C6678" t="s">
        <v>10</v>
      </c>
      <c r="D6678" s="3">
        <v>526.59342215465199</v>
      </c>
      <c r="E6678">
        <v>37</v>
      </c>
      <c r="F6678" s="5" t="str">
        <f t="shared" si="416"/>
        <v>Adult</v>
      </c>
      <c r="G6678" t="s">
        <v>9019</v>
      </c>
      <c r="H6678">
        <v>4</v>
      </c>
      <c r="I6678" t="str">
        <f t="shared" si="417"/>
        <v>Regular Buyer</v>
      </c>
      <c r="J6678">
        <v>1</v>
      </c>
      <c r="K6678" t="str">
        <f t="shared" si="418"/>
        <v>Unsatisfied</v>
      </c>
      <c r="L6678">
        <v>0</v>
      </c>
      <c r="M6678" t="str">
        <f t="shared" si="419"/>
        <v>No Intent</v>
      </c>
    </row>
    <row r="6679" spans="1:13">
      <c r="A6679">
        <v>12551</v>
      </c>
      <c r="B6679" t="s">
        <v>15</v>
      </c>
      <c r="C6679" t="s">
        <v>10</v>
      </c>
      <c r="D6679" s="3">
        <v>1154.8732187446601</v>
      </c>
      <c r="E6679">
        <v>26</v>
      </c>
      <c r="F6679" s="5" t="str">
        <f t="shared" si="416"/>
        <v>Young Adult</v>
      </c>
      <c r="G6679" t="s">
        <v>9020</v>
      </c>
      <c r="H6679">
        <v>12</v>
      </c>
      <c r="I6679" t="str">
        <f t="shared" si="417"/>
        <v>Frequent Buyer</v>
      </c>
      <c r="J6679">
        <v>1</v>
      </c>
      <c r="K6679" t="str">
        <f t="shared" si="418"/>
        <v>Unsatisfied</v>
      </c>
      <c r="L6679">
        <v>0</v>
      </c>
      <c r="M6679" t="str">
        <f t="shared" si="419"/>
        <v>No Intent</v>
      </c>
    </row>
    <row r="6680" spans="1:13">
      <c r="A6680">
        <v>12552</v>
      </c>
      <c r="B6680" t="s">
        <v>31</v>
      </c>
      <c r="C6680" t="s">
        <v>28</v>
      </c>
      <c r="D6680" s="3">
        <v>1297.13915428066</v>
      </c>
      <c r="E6680">
        <v>41</v>
      </c>
      <c r="F6680" s="5" t="str">
        <f t="shared" si="416"/>
        <v>Middle aged</v>
      </c>
      <c r="G6680" t="s">
        <v>9019</v>
      </c>
      <c r="H6680">
        <v>6</v>
      </c>
      <c r="I6680" t="str">
        <f t="shared" si="417"/>
        <v>Regular Buyer</v>
      </c>
      <c r="J6680">
        <v>1</v>
      </c>
      <c r="K6680" t="str">
        <f t="shared" si="418"/>
        <v>Unsatisfied</v>
      </c>
      <c r="L6680">
        <v>0</v>
      </c>
      <c r="M6680" t="str">
        <f t="shared" si="419"/>
        <v>No Intent</v>
      </c>
    </row>
    <row r="6681" spans="1:13">
      <c r="A6681">
        <v>12553</v>
      </c>
      <c r="B6681" t="s">
        <v>31</v>
      </c>
      <c r="C6681" t="s">
        <v>10</v>
      </c>
      <c r="D6681" s="3">
        <v>1575.17998835709</v>
      </c>
      <c r="E6681">
        <v>25</v>
      </c>
      <c r="F6681" s="5" t="str">
        <f t="shared" si="416"/>
        <v>Young Adult</v>
      </c>
      <c r="G6681" t="s">
        <v>9020</v>
      </c>
      <c r="H6681">
        <v>10</v>
      </c>
      <c r="I6681" t="str">
        <f t="shared" si="417"/>
        <v>Frequent Buyer</v>
      </c>
      <c r="J6681">
        <v>1</v>
      </c>
      <c r="K6681" t="str">
        <f t="shared" si="418"/>
        <v>Unsatisfied</v>
      </c>
      <c r="L6681">
        <v>0</v>
      </c>
      <c r="M6681" t="str">
        <f t="shared" si="419"/>
        <v>No Intent</v>
      </c>
    </row>
    <row r="6682" spans="1:13">
      <c r="A6682">
        <v>12554</v>
      </c>
      <c r="B6682" t="s">
        <v>12</v>
      </c>
      <c r="C6682" t="s">
        <v>10</v>
      </c>
      <c r="D6682" s="3">
        <v>755.84611985581</v>
      </c>
      <c r="E6682">
        <v>57</v>
      </c>
      <c r="F6682" s="5" t="str">
        <f t="shared" si="416"/>
        <v>Mature Adult</v>
      </c>
      <c r="G6682" t="s">
        <v>9020</v>
      </c>
      <c r="H6682">
        <v>10</v>
      </c>
      <c r="I6682" t="str">
        <f t="shared" si="417"/>
        <v>Frequent Buyer</v>
      </c>
      <c r="J6682">
        <v>2</v>
      </c>
      <c r="K6682" t="str">
        <f t="shared" si="418"/>
        <v>Unsatisfied</v>
      </c>
      <c r="L6682">
        <v>1</v>
      </c>
      <c r="M6682" t="str">
        <f t="shared" si="419"/>
        <v>Intent to Purchase</v>
      </c>
    </row>
    <row r="6683" spans="1:13">
      <c r="A6683">
        <v>12555</v>
      </c>
      <c r="B6683" t="s">
        <v>24</v>
      </c>
      <c r="C6683" t="s">
        <v>10</v>
      </c>
      <c r="D6683" s="3">
        <v>1176.29168890294</v>
      </c>
      <c r="E6683">
        <v>60</v>
      </c>
      <c r="F6683" s="5" t="str">
        <f t="shared" si="416"/>
        <v>Senior</v>
      </c>
      <c r="G6683" t="s">
        <v>9020</v>
      </c>
      <c r="H6683">
        <v>9</v>
      </c>
      <c r="I6683" t="str">
        <f t="shared" si="417"/>
        <v>Frequent Buyer</v>
      </c>
      <c r="J6683">
        <v>1</v>
      </c>
      <c r="K6683" t="str">
        <f t="shared" si="418"/>
        <v>Unsatisfied</v>
      </c>
      <c r="L6683">
        <v>1</v>
      </c>
      <c r="M6683" t="str">
        <f t="shared" si="419"/>
        <v>Intent to Purchase</v>
      </c>
    </row>
    <row r="6684" spans="1:13">
      <c r="A6684">
        <v>12556</v>
      </c>
      <c r="B6684" t="s">
        <v>24</v>
      </c>
      <c r="C6684" t="s">
        <v>10</v>
      </c>
      <c r="D6684" s="3">
        <v>1405.5943190104499</v>
      </c>
      <c r="E6684">
        <v>50</v>
      </c>
      <c r="F6684" s="5" t="str">
        <f t="shared" si="416"/>
        <v>Mature Adult</v>
      </c>
      <c r="G6684" t="s">
        <v>9019</v>
      </c>
      <c r="H6684">
        <v>18</v>
      </c>
      <c r="I6684" t="str">
        <f t="shared" si="417"/>
        <v>Very Frequent Buyer</v>
      </c>
      <c r="J6684">
        <v>2</v>
      </c>
      <c r="K6684" t="str">
        <f t="shared" si="418"/>
        <v>Unsatisfied</v>
      </c>
      <c r="L6684">
        <v>0</v>
      </c>
      <c r="M6684" t="str">
        <f t="shared" si="419"/>
        <v>No Intent</v>
      </c>
    </row>
    <row r="6685" spans="1:13">
      <c r="A6685">
        <v>12557</v>
      </c>
      <c r="B6685" t="s">
        <v>9</v>
      </c>
      <c r="C6685" t="s">
        <v>10</v>
      </c>
      <c r="D6685" s="3">
        <v>1338.1772014923899</v>
      </c>
      <c r="E6685">
        <v>18</v>
      </c>
      <c r="F6685" s="5" t="str">
        <f t="shared" si="416"/>
        <v>Adolescent</v>
      </c>
      <c r="G6685" t="s">
        <v>9020</v>
      </c>
      <c r="H6685">
        <v>3</v>
      </c>
      <c r="I6685" t="str">
        <f t="shared" si="417"/>
        <v>Occasional Buyer</v>
      </c>
      <c r="J6685">
        <v>1</v>
      </c>
      <c r="K6685" t="str">
        <f t="shared" si="418"/>
        <v>Unsatisfied</v>
      </c>
      <c r="L6685">
        <v>0</v>
      </c>
      <c r="M6685" t="str">
        <f t="shared" si="419"/>
        <v>No Intent</v>
      </c>
    </row>
    <row r="6686" spans="1:13">
      <c r="A6686">
        <v>12558</v>
      </c>
      <c r="B6686" t="s">
        <v>12</v>
      </c>
      <c r="C6686" t="s">
        <v>18</v>
      </c>
      <c r="D6686" s="3">
        <v>1440.77563432241</v>
      </c>
      <c r="E6686">
        <v>42</v>
      </c>
      <c r="F6686" s="5" t="str">
        <f t="shared" si="416"/>
        <v>Middle aged</v>
      </c>
      <c r="G6686" t="s">
        <v>9020</v>
      </c>
      <c r="H6686">
        <v>18</v>
      </c>
      <c r="I6686" t="str">
        <f t="shared" si="417"/>
        <v>Very Frequent Buyer</v>
      </c>
      <c r="J6686">
        <v>5</v>
      </c>
      <c r="K6686" t="str">
        <f t="shared" si="418"/>
        <v>Satisfied</v>
      </c>
      <c r="L6686">
        <v>1</v>
      </c>
      <c r="M6686" t="str">
        <f t="shared" si="419"/>
        <v>Intent to Purchase</v>
      </c>
    </row>
    <row r="6687" spans="1:13">
      <c r="A6687">
        <v>12559</v>
      </c>
      <c r="B6687" t="s">
        <v>31</v>
      </c>
      <c r="C6687" t="s">
        <v>10</v>
      </c>
      <c r="D6687" s="3">
        <v>609.82763711523603</v>
      </c>
      <c r="E6687">
        <v>21</v>
      </c>
      <c r="F6687" s="5" t="str">
        <f t="shared" si="416"/>
        <v>Young Adult</v>
      </c>
      <c r="G6687" t="s">
        <v>9019</v>
      </c>
      <c r="H6687">
        <v>15</v>
      </c>
      <c r="I6687" t="str">
        <f t="shared" si="417"/>
        <v>Very Frequent Buyer</v>
      </c>
      <c r="J6687">
        <v>3</v>
      </c>
      <c r="K6687" t="str">
        <f t="shared" si="418"/>
        <v>Neutral</v>
      </c>
      <c r="L6687">
        <v>0</v>
      </c>
      <c r="M6687" t="str">
        <f t="shared" si="419"/>
        <v>No Intent</v>
      </c>
    </row>
    <row r="6688" spans="1:13">
      <c r="A6688">
        <v>12560</v>
      </c>
      <c r="B6688" t="s">
        <v>31</v>
      </c>
      <c r="C6688" t="s">
        <v>22</v>
      </c>
      <c r="D6688" s="3">
        <v>1904.77690966922</v>
      </c>
      <c r="E6688">
        <v>60</v>
      </c>
      <c r="F6688" s="5" t="str">
        <f t="shared" si="416"/>
        <v>Senior</v>
      </c>
      <c r="G6688" t="s">
        <v>9020</v>
      </c>
      <c r="H6688">
        <v>11</v>
      </c>
      <c r="I6688" t="str">
        <f t="shared" si="417"/>
        <v>Frequent Buyer</v>
      </c>
      <c r="J6688">
        <v>4</v>
      </c>
      <c r="K6688" t="str">
        <f t="shared" si="418"/>
        <v>Satisfied</v>
      </c>
      <c r="L6688">
        <v>1</v>
      </c>
      <c r="M6688" t="str">
        <f t="shared" si="419"/>
        <v>Intent to Purchase</v>
      </c>
    </row>
    <row r="6689" spans="1:13">
      <c r="A6689">
        <v>12561</v>
      </c>
      <c r="B6689" t="s">
        <v>9</v>
      </c>
      <c r="C6689" t="s">
        <v>10</v>
      </c>
      <c r="D6689" s="3">
        <v>840.31587214752903</v>
      </c>
      <c r="E6689">
        <v>23</v>
      </c>
      <c r="F6689" s="5" t="str">
        <f t="shared" si="416"/>
        <v>Young Adult</v>
      </c>
      <c r="G6689" t="s">
        <v>9020</v>
      </c>
      <c r="H6689">
        <v>14</v>
      </c>
      <c r="I6689" t="str">
        <f t="shared" si="417"/>
        <v>Very Frequent Buyer</v>
      </c>
      <c r="J6689">
        <v>5</v>
      </c>
      <c r="K6689" t="str">
        <f t="shared" si="418"/>
        <v>Satisfied</v>
      </c>
      <c r="L6689">
        <v>1</v>
      </c>
      <c r="M6689" t="str">
        <f t="shared" si="419"/>
        <v>Intent to Purchase</v>
      </c>
    </row>
    <row r="6690" spans="1:13">
      <c r="A6690">
        <v>12562</v>
      </c>
      <c r="B6690" t="s">
        <v>24</v>
      </c>
      <c r="C6690" t="s">
        <v>10</v>
      </c>
      <c r="D6690" s="3">
        <v>380.96141291104499</v>
      </c>
      <c r="E6690">
        <v>56</v>
      </c>
      <c r="F6690" s="5" t="str">
        <f t="shared" si="416"/>
        <v>Mature Adult</v>
      </c>
      <c r="G6690" t="s">
        <v>9020</v>
      </c>
      <c r="H6690">
        <v>17</v>
      </c>
      <c r="I6690" t="str">
        <f t="shared" si="417"/>
        <v>Very Frequent Buyer</v>
      </c>
      <c r="J6690">
        <v>4</v>
      </c>
      <c r="K6690" t="str">
        <f t="shared" si="418"/>
        <v>Satisfied</v>
      </c>
      <c r="L6690">
        <v>1</v>
      </c>
      <c r="M6690" t="str">
        <f t="shared" si="419"/>
        <v>Intent to Purchase</v>
      </c>
    </row>
    <row r="6691" spans="1:13">
      <c r="A6691">
        <v>12563</v>
      </c>
      <c r="B6691" t="s">
        <v>15</v>
      </c>
      <c r="C6691" t="s">
        <v>18</v>
      </c>
      <c r="D6691" s="3">
        <v>344.62010129171603</v>
      </c>
      <c r="E6691">
        <v>66</v>
      </c>
      <c r="F6691" s="5" t="str">
        <f t="shared" si="416"/>
        <v>Senior</v>
      </c>
      <c r="G6691" t="s">
        <v>9020</v>
      </c>
      <c r="H6691">
        <v>17</v>
      </c>
      <c r="I6691" t="str">
        <f t="shared" si="417"/>
        <v>Very Frequent Buyer</v>
      </c>
      <c r="J6691">
        <v>4</v>
      </c>
      <c r="K6691" t="str">
        <f t="shared" si="418"/>
        <v>Satisfied</v>
      </c>
      <c r="L6691">
        <v>1</v>
      </c>
      <c r="M6691" t="str">
        <f t="shared" si="419"/>
        <v>Intent to Purchase</v>
      </c>
    </row>
    <row r="6692" spans="1:13">
      <c r="A6692">
        <v>12564</v>
      </c>
      <c r="B6692" t="s">
        <v>31</v>
      </c>
      <c r="C6692" t="s">
        <v>13</v>
      </c>
      <c r="D6692" s="3">
        <v>2797.0473740360699</v>
      </c>
      <c r="E6692">
        <v>29</v>
      </c>
      <c r="F6692" s="5" t="str">
        <f t="shared" si="416"/>
        <v>Young Adult</v>
      </c>
      <c r="G6692" t="s">
        <v>9020</v>
      </c>
      <c r="H6692">
        <v>12</v>
      </c>
      <c r="I6692" t="str">
        <f t="shared" si="417"/>
        <v>Frequent Buyer</v>
      </c>
      <c r="J6692">
        <v>3</v>
      </c>
      <c r="K6692" t="str">
        <f t="shared" si="418"/>
        <v>Neutral</v>
      </c>
      <c r="L6692">
        <v>0</v>
      </c>
      <c r="M6692" t="str">
        <f t="shared" si="419"/>
        <v>No Intent</v>
      </c>
    </row>
    <row r="6693" spans="1:13">
      <c r="A6693">
        <v>12565</v>
      </c>
      <c r="B6693" t="s">
        <v>31</v>
      </c>
      <c r="C6693" t="s">
        <v>10</v>
      </c>
      <c r="D6693" s="3">
        <v>2033.85995655243</v>
      </c>
      <c r="E6693">
        <v>48</v>
      </c>
      <c r="F6693" s="5" t="str">
        <f t="shared" si="416"/>
        <v>Middle aged</v>
      </c>
      <c r="G6693" t="s">
        <v>9019</v>
      </c>
      <c r="H6693">
        <v>11</v>
      </c>
      <c r="I6693" t="str">
        <f t="shared" si="417"/>
        <v>Frequent Buyer</v>
      </c>
      <c r="J6693">
        <v>2</v>
      </c>
      <c r="K6693" t="str">
        <f t="shared" si="418"/>
        <v>Unsatisfied</v>
      </c>
      <c r="L6693">
        <v>0</v>
      </c>
      <c r="M6693" t="str">
        <f t="shared" si="419"/>
        <v>No Intent</v>
      </c>
    </row>
    <row r="6694" spans="1:13">
      <c r="A6694">
        <v>12566</v>
      </c>
      <c r="B6694" t="s">
        <v>31</v>
      </c>
      <c r="C6694" t="s">
        <v>22</v>
      </c>
      <c r="D6694" s="3">
        <v>1834.25642631857</v>
      </c>
      <c r="E6694">
        <v>65</v>
      </c>
      <c r="F6694" s="5" t="str">
        <f t="shared" si="416"/>
        <v>Senior</v>
      </c>
      <c r="G6694" t="s">
        <v>9020</v>
      </c>
      <c r="H6694">
        <v>2</v>
      </c>
      <c r="I6694" t="str">
        <f t="shared" si="417"/>
        <v>Occasional Buyer</v>
      </c>
      <c r="J6694">
        <v>2</v>
      </c>
      <c r="K6694" t="str">
        <f t="shared" si="418"/>
        <v>Unsatisfied</v>
      </c>
      <c r="L6694">
        <v>1</v>
      </c>
      <c r="M6694" t="str">
        <f t="shared" si="419"/>
        <v>Intent to Purchase</v>
      </c>
    </row>
    <row r="6695" spans="1:13">
      <c r="A6695">
        <v>12567</v>
      </c>
      <c r="B6695" t="s">
        <v>15</v>
      </c>
      <c r="C6695" t="s">
        <v>22</v>
      </c>
      <c r="D6695" s="3">
        <v>1333.1620350206199</v>
      </c>
      <c r="E6695">
        <v>56</v>
      </c>
      <c r="F6695" s="5" t="str">
        <f t="shared" si="416"/>
        <v>Mature Adult</v>
      </c>
      <c r="G6695" t="s">
        <v>9019</v>
      </c>
      <c r="H6695">
        <v>15</v>
      </c>
      <c r="I6695" t="str">
        <f t="shared" si="417"/>
        <v>Very Frequent Buyer</v>
      </c>
      <c r="J6695">
        <v>1</v>
      </c>
      <c r="K6695" t="str">
        <f t="shared" si="418"/>
        <v>Unsatisfied</v>
      </c>
      <c r="L6695">
        <v>0</v>
      </c>
      <c r="M6695" t="str">
        <f t="shared" si="419"/>
        <v>No Intent</v>
      </c>
    </row>
    <row r="6696" spans="1:13">
      <c r="A6696">
        <v>12568</v>
      </c>
      <c r="B6696" t="s">
        <v>24</v>
      </c>
      <c r="C6696" t="s">
        <v>22</v>
      </c>
      <c r="D6696" s="3">
        <v>1126.43940509144</v>
      </c>
      <c r="E6696">
        <v>58</v>
      </c>
      <c r="F6696" s="5" t="str">
        <f t="shared" si="416"/>
        <v>Mature Adult</v>
      </c>
      <c r="G6696" t="s">
        <v>9020</v>
      </c>
      <c r="H6696">
        <v>9</v>
      </c>
      <c r="I6696" t="str">
        <f t="shared" si="417"/>
        <v>Frequent Buyer</v>
      </c>
      <c r="J6696">
        <v>4</v>
      </c>
      <c r="K6696" t="str">
        <f t="shared" si="418"/>
        <v>Satisfied</v>
      </c>
      <c r="L6696">
        <v>1</v>
      </c>
      <c r="M6696" t="str">
        <f t="shared" si="419"/>
        <v>Intent to Purchase</v>
      </c>
    </row>
    <row r="6697" spans="1:13">
      <c r="A6697">
        <v>12569</v>
      </c>
      <c r="B6697" t="s">
        <v>12</v>
      </c>
      <c r="C6697" t="s">
        <v>10</v>
      </c>
      <c r="D6697" s="3">
        <v>2127.32943550445</v>
      </c>
      <c r="E6697">
        <v>43</v>
      </c>
      <c r="F6697" s="5" t="str">
        <f t="shared" si="416"/>
        <v>Middle aged</v>
      </c>
      <c r="G6697" t="s">
        <v>9019</v>
      </c>
      <c r="H6697">
        <v>1</v>
      </c>
      <c r="I6697" t="str">
        <f t="shared" si="417"/>
        <v>Rare Buyer</v>
      </c>
      <c r="J6697">
        <v>2</v>
      </c>
      <c r="K6697" t="str">
        <f t="shared" si="418"/>
        <v>Unsatisfied</v>
      </c>
      <c r="L6697">
        <v>0</v>
      </c>
      <c r="M6697" t="str">
        <f t="shared" si="419"/>
        <v>No Intent</v>
      </c>
    </row>
    <row r="6698" spans="1:13">
      <c r="A6698">
        <v>12570</v>
      </c>
      <c r="B6698" t="s">
        <v>12</v>
      </c>
      <c r="C6698" t="s">
        <v>18</v>
      </c>
      <c r="D6698" s="3">
        <v>1049.3550344314499</v>
      </c>
      <c r="E6698">
        <v>30</v>
      </c>
      <c r="F6698" s="5" t="str">
        <f t="shared" si="416"/>
        <v>Adult</v>
      </c>
      <c r="G6698" t="s">
        <v>9019</v>
      </c>
      <c r="H6698">
        <v>17</v>
      </c>
      <c r="I6698" t="str">
        <f t="shared" si="417"/>
        <v>Very Frequent Buyer</v>
      </c>
      <c r="J6698">
        <v>5</v>
      </c>
      <c r="K6698" t="str">
        <f t="shared" si="418"/>
        <v>Satisfied</v>
      </c>
      <c r="L6698">
        <v>0</v>
      </c>
      <c r="M6698" t="str">
        <f t="shared" si="419"/>
        <v>No Intent</v>
      </c>
    </row>
    <row r="6699" spans="1:13">
      <c r="A6699">
        <v>12571</v>
      </c>
      <c r="B6699" t="s">
        <v>24</v>
      </c>
      <c r="C6699" t="s">
        <v>10</v>
      </c>
      <c r="D6699" s="3">
        <v>725.47399571038795</v>
      </c>
      <c r="E6699">
        <v>55</v>
      </c>
      <c r="F6699" s="5" t="str">
        <f t="shared" si="416"/>
        <v>Mature Adult</v>
      </c>
      <c r="G6699" t="s">
        <v>9020</v>
      </c>
      <c r="H6699">
        <v>8</v>
      </c>
      <c r="I6699" t="str">
        <f t="shared" si="417"/>
        <v>Frequent Buyer</v>
      </c>
      <c r="J6699">
        <v>1</v>
      </c>
      <c r="K6699" t="str">
        <f t="shared" si="418"/>
        <v>Unsatisfied</v>
      </c>
      <c r="L6699">
        <v>1</v>
      </c>
      <c r="M6699" t="str">
        <f t="shared" si="419"/>
        <v>Intent to Purchase</v>
      </c>
    </row>
    <row r="6700" spans="1:13">
      <c r="A6700">
        <v>12572</v>
      </c>
      <c r="B6700" t="s">
        <v>12</v>
      </c>
      <c r="C6700" t="s">
        <v>28</v>
      </c>
      <c r="D6700" s="3">
        <v>291.68745740712501</v>
      </c>
      <c r="E6700">
        <v>53</v>
      </c>
      <c r="F6700" s="5" t="str">
        <f t="shared" ref="F6700:F6763" si="420">IF(E6700&lt;20,"Adolescent",IF(E6700&lt;30,"Young Adult",IF(E6700&lt;40,"Adult",IF(E6700&lt;50,"Middle aged",IF(E6700&lt;60,"Mature Adult","Senior")))))</f>
        <v>Mature Adult</v>
      </c>
      <c r="G6700" t="s">
        <v>9020</v>
      </c>
      <c r="H6700">
        <v>4</v>
      </c>
      <c r="I6700" t="str">
        <f t="shared" si="417"/>
        <v>Regular Buyer</v>
      </c>
      <c r="J6700">
        <v>3</v>
      </c>
      <c r="K6700" t="str">
        <f t="shared" si="418"/>
        <v>Neutral</v>
      </c>
      <c r="L6700">
        <v>1</v>
      </c>
      <c r="M6700" t="str">
        <f t="shared" si="419"/>
        <v>Intent to Purchase</v>
      </c>
    </row>
    <row r="6701" spans="1:13">
      <c r="A6701">
        <v>12573</v>
      </c>
      <c r="B6701" t="s">
        <v>31</v>
      </c>
      <c r="C6701" t="s">
        <v>13</v>
      </c>
      <c r="D6701" s="3">
        <v>1988.8353925205199</v>
      </c>
      <c r="E6701">
        <v>49</v>
      </c>
      <c r="F6701" s="5" t="str">
        <f t="shared" si="420"/>
        <v>Middle aged</v>
      </c>
      <c r="G6701" t="s">
        <v>9019</v>
      </c>
      <c r="H6701">
        <v>5</v>
      </c>
      <c r="I6701" t="str">
        <f t="shared" si="417"/>
        <v>Regular Buyer</v>
      </c>
      <c r="J6701">
        <v>1</v>
      </c>
      <c r="K6701" t="str">
        <f t="shared" si="418"/>
        <v>Unsatisfied</v>
      </c>
      <c r="L6701">
        <v>0</v>
      </c>
      <c r="M6701" t="str">
        <f t="shared" si="419"/>
        <v>No Intent</v>
      </c>
    </row>
    <row r="6702" spans="1:13">
      <c r="A6702">
        <v>12574</v>
      </c>
      <c r="B6702" t="s">
        <v>24</v>
      </c>
      <c r="C6702" t="s">
        <v>18</v>
      </c>
      <c r="D6702" s="3">
        <v>2291.9088890630601</v>
      </c>
      <c r="E6702">
        <v>52</v>
      </c>
      <c r="F6702" s="5" t="str">
        <f t="shared" si="420"/>
        <v>Mature Adult</v>
      </c>
      <c r="G6702" t="s">
        <v>9020</v>
      </c>
      <c r="H6702">
        <v>10</v>
      </c>
      <c r="I6702" t="str">
        <f t="shared" si="417"/>
        <v>Frequent Buyer</v>
      </c>
      <c r="J6702">
        <v>5</v>
      </c>
      <c r="K6702" t="str">
        <f t="shared" si="418"/>
        <v>Satisfied</v>
      </c>
      <c r="L6702">
        <v>1</v>
      </c>
      <c r="M6702" t="str">
        <f t="shared" si="419"/>
        <v>Intent to Purchase</v>
      </c>
    </row>
    <row r="6703" spans="1:13">
      <c r="A6703">
        <v>12575</v>
      </c>
      <c r="B6703" t="s">
        <v>15</v>
      </c>
      <c r="C6703" t="s">
        <v>10</v>
      </c>
      <c r="D6703" s="3">
        <v>2441.3601463252999</v>
      </c>
      <c r="E6703">
        <v>60</v>
      </c>
      <c r="F6703" s="5" t="str">
        <f t="shared" si="420"/>
        <v>Senior</v>
      </c>
      <c r="G6703" t="s">
        <v>9019</v>
      </c>
      <c r="H6703">
        <v>5</v>
      </c>
      <c r="I6703" t="str">
        <f t="shared" si="417"/>
        <v>Regular Buyer</v>
      </c>
      <c r="J6703">
        <v>1</v>
      </c>
      <c r="K6703" t="str">
        <f t="shared" si="418"/>
        <v>Unsatisfied</v>
      </c>
      <c r="L6703">
        <v>0</v>
      </c>
      <c r="M6703" t="str">
        <f t="shared" si="419"/>
        <v>No Intent</v>
      </c>
    </row>
    <row r="6704" spans="1:13">
      <c r="A6704">
        <v>12576</v>
      </c>
      <c r="B6704" t="s">
        <v>24</v>
      </c>
      <c r="C6704" t="s">
        <v>10</v>
      </c>
      <c r="D6704" s="3">
        <v>2486.5213804588102</v>
      </c>
      <c r="E6704">
        <v>32</v>
      </c>
      <c r="F6704" s="5" t="str">
        <f t="shared" si="420"/>
        <v>Adult</v>
      </c>
      <c r="G6704" t="s">
        <v>9020</v>
      </c>
      <c r="H6704">
        <v>17</v>
      </c>
      <c r="I6704" t="str">
        <f t="shared" si="417"/>
        <v>Very Frequent Buyer</v>
      </c>
      <c r="J6704">
        <v>4</v>
      </c>
      <c r="K6704" t="str">
        <f t="shared" si="418"/>
        <v>Satisfied</v>
      </c>
      <c r="L6704">
        <v>1</v>
      </c>
      <c r="M6704" t="str">
        <f t="shared" si="419"/>
        <v>Intent to Purchase</v>
      </c>
    </row>
    <row r="6705" spans="1:13">
      <c r="A6705">
        <v>12577</v>
      </c>
      <c r="B6705" t="s">
        <v>15</v>
      </c>
      <c r="C6705" t="s">
        <v>18</v>
      </c>
      <c r="D6705" s="3">
        <v>678.81298876058395</v>
      </c>
      <c r="E6705">
        <v>61</v>
      </c>
      <c r="F6705" s="5" t="str">
        <f t="shared" si="420"/>
        <v>Senior</v>
      </c>
      <c r="G6705" t="s">
        <v>9020</v>
      </c>
      <c r="H6705">
        <v>7</v>
      </c>
      <c r="I6705" t="str">
        <f t="shared" si="417"/>
        <v>Frequent Buyer</v>
      </c>
      <c r="J6705">
        <v>1</v>
      </c>
      <c r="K6705" t="str">
        <f t="shared" si="418"/>
        <v>Unsatisfied</v>
      </c>
      <c r="L6705">
        <v>1</v>
      </c>
      <c r="M6705" t="str">
        <f t="shared" si="419"/>
        <v>Intent to Purchase</v>
      </c>
    </row>
    <row r="6706" spans="1:13">
      <c r="A6706">
        <v>12578</v>
      </c>
      <c r="B6706" t="s">
        <v>9</v>
      </c>
      <c r="C6706" t="s">
        <v>18</v>
      </c>
      <c r="D6706" s="3">
        <v>745.75106807856503</v>
      </c>
      <c r="E6706">
        <v>32</v>
      </c>
      <c r="F6706" s="5" t="str">
        <f t="shared" si="420"/>
        <v>Adult</v>
      </c>
      <c r="G6706" t="s">
        <v>9020</v>
      </c>
      <c r="H6706">
        <v>6</v>
      </c>
      <c r="I6706" t="str">
        <f t="shared" si="417"/>
        <v>Regular Buyer</v>
      </c>
      <c r="J6706">
        <v>2</v>
      </c>
      <c r="K6706" t="str">
        <f t="shared" si="418"/>
        <v>Unsatisfied</v>
      </c>
      <c r="L6706">
        <v>1</v>
      </c>
      <c r="M6706" t="str">
        <f t="shared" si="419"/>
        <v>Intent to Purchase</v>
      </c>
    </row>
    <row r="6707" spans="1:13">
      <c r="A6707">
        <v>12579</v>
      </c>
      <c r="B6707" t="s">
        <v>9</v>
      </c>
      <c r="C6707" t="s">
        <v>13</v>
      </c>
      <c r="D6707" s="3">
        <v>2126.55421127195</v>
      </c>
      <c r="E6707">
        <v>53</v>
      </c>
      <c r="F6707" s="5" t="str">
        <f t="shared" si="420"/>
        <v>Mature Adult</v>
      </c>
      <c r="G6707" t="s">
        <v>9020</v>
      </c>
      <c r="H6707">
        <v>3</v>
      </c>
      <c r="I6707" t="str">
        <f t="shared" si="417"/>
        <v>Occasional Buyer</v>
      </c>
      <c r="J6707">
        <v>1</v>
      </c>
      <c r="K6707" t="str">
        <f t="shared" si="418"/>
        <v>Unsatisfied</v>
      </c>
      <c r="L6707">
        <v>1</v>
      </c>
      <c r="M6707" t="str">
        <f t="shared" si="419"/>
        <v>Intent to Purchase</v>
      </c>
    </row>
    <row r="6708" spans="1:13">
      <c r="A6708">
        <v>12580</v>
      </c>
      <c r="B6708" t="s">
        <v>15</v>
      </c>
      <c r="C6708" t="s">
        <v>13</v>
      </c>
      <c r="D6708" s="3">
        <v>2802.80636326999</v>
      </c>
      <c r="E6708">
        <v>66</v>
      </c>
      <c r="F6708" s="5" t="str">
        <f t="shared" si="420"/>
        <v>Senior</v>
      </c>
      <c r="G6708" t="s">
        <v>9019</v>
      </c>
      <c r="H6708">
        <v>13</v>
      </c>
      <c r="I6708" t="str">
        <f t="shared" si="417"/>
        <v>Very Frequent Buyer</v>
      </c>
      <c r="J6708">
        <v>1</v>
      </c>
      <c r="K6708" t="str">
        <f t="shared" si="418"/>
        <v>Unsatisfied</v>
      </c>
      <c r="L6708">
        <v>0</v>
      </c>
      <c r="M6708" t="str">
        <f t="shared" si="419"/>
        <v>No Intent</v>
      </c>
    </row>
    <row r="6709" spans="1:13">
      <c r="A6709">
        <v>12581</v>
      </c>
      <c r="B6709" t="s">
        <v>31</v>
      </c>
      <c r="C6709" t="s">
        <v>18</v>
      </c>
      <c r="D6709" s="3">
        <v>2597.4597823876902</v>
      </c>
      <c r="E6709">
        <v>29</v>
      </c>
      <c r="F6709" s="5" t="str">
        <f t="shared" si="420"/>
        <v>Young Adult</v>
      </c>
      <c r="G6709" t="s">
        <v>9020</v>
      </c>
      <c r="H6709">
        <v>9</v>
      </c>
      <c r="I6709" t="str">
        <f t="shared" si="417"/>
        <v>Frequent Buyer</v>
      </c>
      <c r="J6709">
        <v>4</v>
      </c>
      <c r="K6709" t="str">
        <f t="shared" si="418"/>
        <v>Satisfied</v>
      </c>
      <c r="L6709">
        <v>1</v>
      </c>
      <c r="M6709" t="str">
        <f t="shared" si="419"/>
        <v>Intent to Purchase</v>
      </c>
    </row>
    <row r="6710" spans="1:13">
      <c r="A6710">
        <v>12582</v>
      </c>
      <c r="B6710" t="s">
        <v>9</v>
      </c>
      <c r="C6710" t="s">
        <v>18</v>
      </c>
      <c r="D6710" s="3">
        <v>1510.7927009825</v>
      </c>
      <c r="E6710">
        <v>36</v>
      </c>
      <c r="F6710" s="5" t="str">
        <f t="shared" si="420"/>
        <v>Adult</v>
      </c>
      <c r="G6710" t="s">
        <v>9020</v>
      </c>
      <c r="H6710">
        <v>15</v>
      </c>
      <c r="I6710" t="str">
        <f t="shared" si="417"/>
        <v>Very Frequent Buyer</v>
      </c>
      <c r="J6710">
        <v>5</v>
      </c>
      <c r="K6710" t="str">
        <f t="shared" si="418"/>
        <v>Satisfied</v>
      </c>
      <c r="L6710">
        <v>1</v>
      </c>
      <c r="M6710" t="str">
        <f t="shared" si="419"/>
        <v>Intent to Purchase</v>
      </c>
    </row>
    <row r="6711" spans="1:13">
      <c r="A6711">
        <v>12583</v>
      </c>
      <c r="B6711" t="s">
        <v>9</v>
      </c>
      <c r="C6711" t="s">
        <v>13</v>
      </c>
      <c r="D6711" s="3">
        <v>965.74572516686499</v>
      </c>
      <c r="E6711">
        <v>31</v>
      </c>
      <c r="F6711" s="5" t="str">
        <f t="shared" si="420"/>
        <v>Adult</v>
      </c>
      <c r="G6711" t="s">
        <v>9019</v>
      </c>
      <c r="H6711">
        <v>7</v>
      </c>
      <c r="I6711" t="str">
        <f t="shared" si="417"/>
        <v>Frequent Buyer</v>
      </c>
      <c r="J6711">
        <v>3</v>
      </c>
      <c r="K6711" t="str">
        <f t="shared" si="418"/>
        <v>Neutral</v>
      </c>
      <c r="L6711">
        <v>0</v>
      </c>
      <c r="M6711" t="str">
        <f t="shared" si="419"/>
        <v>No Intent</v>
      </c>
    </row>
    <row r="6712" spans="1:13">
      <c r="A6712">
        <v>12584</v>
      </c>
      <c r="B6712" t="s">
        <v>9</v>
      </c>
      <c r="C6712" t="s">
        <v>18</v>
      </c>
      <c r="D6712" s="3">
        <v>2210.7879089005501</v>
      </c>
      <c r="E6712">
        <v>37</v>
      </c>
      <c r="F6712" s="5" t="str">
        <f t="shared" si="420"/>
        <v>Adult</v>
      </c>
      <c r="G6712" t="s">
        <v>9019</v>
      </c>
      <c r="H6712">
        <v>11</v>
      </c>
      <c r="I6712" t="str">
        <f t="shared" si="417"/>
        <v>Frequent Buyer</v>
      </c>
      <c r="J6712">
        <v>5</v>
      </c>
      <c r="K6712" t="str">
        <f t="shared" si="418"/>
        <v>Satisfied</v>
      </c>
      <c r="L6712">
        <v>1</v>
      </c>
      <c r="M6712" t="str">
        <f t="shared" si="419"/>
        <v>Intent to Purchase</v>
      </c>
    </row>
    <row r="6713" spans="1:13">
      <c r="A6713">
        <v>12585</v>
      </c>
      <c r="B6713" t="s">
        <v>31</v>
      </c>
      <c r="C6713" t="s">
        <v>10</v>
      </c>
      <c r="D6713" s="3">
        <v>1885.2487178669501</v>
      </c>
      <c r="E6713">
        <v>44</v>
      </c>
      <c r="F6713" s="5" t="str">
        <f t="shared" si="420"/>
        <v>Middle aged</v>
      </c>
      <c r="G6713" t="s">
        <v>9020</v>
      </c>
      <c r="H6713">
        <v>12</v>
      </c>
      <c r="I6713" t="str">
        <f t="shared" si="417"/>
        <v>Frequent Buyer</v>
      </c>
      <c r="J6713">
        <v>2</v>
      </c>
      <c r="K6713" t="str">
        <f t="shared" si="418"/>
        <v>Unsatisfied</v>
      </c>
      <c r="L6713">
        <v>1</v>
      </c>
      <c r="M6713" t="str">
        <f t="shared" si="419"/>
        <v>Intent to Purchase</v>
      </c>
    </row>
    <row r="6714" spans="1:13">
      <c r="A6714">
        <v>12586</v>
      </c>
      <c r="B6714" t="s">
        <v>24</v>
      </c>
      <c r="C6714" t="s">
        <v>28</v>
      </c>
      <c r="D6714" s="3">
        <v>648.80543736974698</v>
      </c>
      <c r="E6714">
        <v>36</v>
      </c>
      <c r="F6714" s="5" t="str">
        <f t="shared" si="420"/>
        <v>Adult</v>
      </c>
      <c r="G6714" t="s">
        <v>9020</v>
      </c>
      <c r="H6714">
        <v>4</v>
      </c>
      <c r="I6714" t="str">
        <f t="shared" si="417"/>
        <v>Regular Buyer</v>
      </c>
      <c r="J6714">
        <v>3</v>
      </c>
      <c r="K6714" t="str">
        <f t="shared" si="418"/>
        <v>Neutral</v>
      </c>
      <c r="L6714">
        <v>1</v>
      </c>
      <c r="M6714" t="str">
        <f t="shared" si="419"/>
        <v>Intent to Purchase</v>
      </c>
    </row>
    <row r="6715" spans="1:13">
      <c r="A6715">
        <v>12587</v>
      </c>
      <c r="B6715" t="s">
        <v>9</v>
      </c>
      <c r="C6715" t="s">
        <v>13</v>
      </c>
      <c r="D6715" s="3">
        <v>2020.01017091112</v>
      </c>
      <c r="E6715">
        <v>41</v>
      </c>
      <c r="F6715" s="5" t="str">
        <f t="shared" si="420"/>
        <v>Middle aged</v>
      </c>
      <c r="G6715" t="s">
        <v>9019</v>
      </c>
      <c r="H6715">
        <v>5</v>
      </c>
      <c r="I6715" t="str">
        <f t="shared" si="417"/>
        <v>Regular Buyer</v>
      </c>
      <c r="J6715">
        <v>3</v>
      </c>
      <c r="K6715" t="str">
        <f t="shared" si="418"/>
        <v>Neutral</v>
      </c>
      <c r="L6715">
        <v>0</v>
      </c>
      <c r="M6715" t="str">
        <f t="shared" si="419"/>
        <v>No Intent</v>
      </c>
    </row>
    <row r="6716" spans="1:13">
      <c r="A6716">
        <v>12588</v>
      </c>
      <c r="B6716" t="s">
        <v>24</v>
      </c>
      <c r="C6716" t="s">
        <v>18</v>
      </c>
      <c r="D6716" s="3">
        <v>621.18132035201404</v>
      </c>
      <c r="E6716">
        <v>44</v>
      </c>
      <c r="F6716" s="5" t="str">
        <f t="shared" si="420"/>
        <v>Middle aged</v>
      </c>
      <c r="G6716" t="s">
        <v>9020</v>
      </c>
      <c r="H6716">
        <v>4</v>
      </c>
      <c r="I6716" t="str">
        <f t="shared" si="417"/>
        <v>Regular Buyer</v>
      </c>
      <c r="J6716">
        <v>2</v>
      </c>
      <c r="K6716" t="str">
        <f t="shared" si="418"/>
        <v>Unsatisfied</v>
      </c>
      <c r="L6716">
        <v>1</v>
      </c>
      <c r="M6716" t="str">
        <f t="shared" si="419"/>
        <v>Intent to Purchase</v>
      </c>
    </row>
    <row r="6717" spans="1:13">
      <c r="A6717">
        <v>12589</v>
      </c>
      <c r="B6717" t="s">
        <v>9</v>
      </c>
      <c r="C6717" t="s">
        <v>22</v>
      </c>
      <c r="D6717" s="3">
        <v>1398.5882613164199</v>
      </c>
      <c r="E6717">
        <v>31</v>
      </c>
      <c r="F6717" s="5" t="str">
        <f t="shared" si="420"/>
        <v>Adult</v>
      </c>
      <c r="G6717" t="s">
        <v>9019</v>
      </c>
      <c r="H6717">
        <v>15</v>
      </c>
      <c r="I6717" t="str">
        <f t="shared" si="417"/>
        <v>Very Frequent Buyer</v>
      </c>
      <c r="J6717">
        <v>5</v>
      </c>
      <c r="K6717" t="str">
        <f t="shared" si="418"/>
        <v>Satisfied</v>
      </c>
      <c r="L6717">
        <v>1</v>
      </c>
      <c r="M6717" t="str">
        <f t="shared" si="419"/>
        <v>Intent to Purchase</v>
      </c>
    </row>
    <row r="6718" spans="1:13">
      <c r="A6718">
        <v>12590</v>
      </c>
      <c r="B6718" t="s">
        <v>9</v>
      </c>
      <c r="C6718" t="s">
        <v>10</v>
      </c>
      <c r="D6718" s="3">
        <v>1851.13790926204</v>
      </c>
      <c r="E6718">
        <v>25</v>
      </c>
      <c r="F6718" s="5" t="str">
        <f t="shared" si="420"/>
        <v>Young Adult</v>
      </c>
      <c r="G6718" t="s">
        <v>9019</v>
      </c>
      <c r="H6718">
        <v>14</v>
      </c>
      <c r="I6718" t="str">
        <f t="shared" si="417"/>
        <v>Very Frequent Buyer</v>
      </c>
      <c r="J6718">
        <v>3</v>
      </c>
      <c r="K6718" t="str">
        <f t="shared" si="418"/>
        <v>Neutral</v>
      </c>
      <c r="L6718">
        <v>0</v>
      </c>
      <c r="M6718" t="str">
        <f t="shared" si="419"/>
        <v>No Intent</v>
      </c>
    </row>
    <row r="6719" spans="1:13">
      <c r="A6719">
        <v>12591</v>
      </c>
      <c r="B6719" t="s">
        <v>9</v>
      </c>
      <c r="C6719" t="s">
        <v>18</v>
      </c>
      <c r="D6719" s="3">
        <v>1996.75906526533</v>
      </c>
      <c r="E6719">
        <v>67</v>
      </c>
      <c r="F6719" s="5" t="str">
        <f t="shared" si="420"/>
        <v>Senior</v>
      </c>
      <c r="G6719" t="s">
        <v>9019</v>
      </c>
      <c r="H6719">
        <v>7</v>
      </c>
      <c r="I6719" t="str">
        <f t="shared" si="417"/>
        <v>Frequent Buyer</v>
      </c>
      <c r="J6719">
        <v>4</v>
      </c>
      <c r="K6719" t="str">
        <f t="shared" si="418"/>
        <v>Satisfied</v>
      </c>
      <c r="L6719">
        <v>1</v>
      </c>
      <c r="M6719" t="str">
        <f t="shared" si="419"/>
        <v>Intent to Purchase</v>
      </c>
    </row>
    <row r="6720" spans="1:13">
      <c r="A6720">
        <v>12592</v>
      </c>
      <c r="B6720" t="s">
        <v>24</v>
      </c>
      <c r="C6720" t="s">
        <v>13</v>
      </c>
      <c r="D6720" s="3">
        <v>1701.5781133640701</v>
      </c>
      <c r="E6720">
        <v>41</v>
      </c>
      <c r="F6720" s="5" t="str">
        <f t="shared" si="420"/>
        <v>Middle aged</v>
      </c>
      <c r="G6720" t="s">
        <v>9020</v>
      </c>
      <c r="H6720">
        <v>7</v>
      </c>
      <c r="I6720" t="str">
        <f t="shared" si="417"/>
        <v>Frequent Buyer</v>
      </c>
      <c r="J6720">
        <v>4</v>
      </c>
      <c r="K6720" t="str">
        <f t="shared" si="418"/>
        <v>Satisfied</v>
      </c>
      <c r="L6720">
        <v>1</v>
      </c>
      <c r="M6720" t="str">
        <f t="shared" si="419"/>
        <v>Intent to Purchase</v>
      </c>
    </row>
    <row r="6721" spans="1:13">
      <c r="A6721">
        <v>12593</v>
      </c>
      <c r="B6721" t="s">
        <v>12</v>
      </c>
      <c r="C6721" t="s">
        <v>18</v>
      </c>
      <c r="D6721" s="3">
        <v>917.84084353999799</v>
      </c>
      <c r="E6721">
        <v>62</v>
      </c>
      <c r="F6721" s="5" t="str">
        <f t="shared" si="420"/>
        <v>Senior</v>
      </c>
      <c r="G6721" t="s">
        <v>9020</v>
      </c>
      <c r="H6721">
        <v>7</v>
      </c>
      <c r="I6721" t="str">
        <f t="shared" si="417"/>
        <v>Frequent Buyer</v>
      </c>
      <c r="J6721">
        <v>1</v>
      </c>
      <c r="K6721" t="str">
        <f t="shared" si="418"/>
        <v>Unsatisfied</v>
      </c>
      <c r="L6721">
        <v>1</v>
      </c>
      <c r="M6721" t="str">
        <f t="shared" si="419"/>
        <v>Intent to Purchase</v>
      </c>
    </row>
    <row r="6722" spans="1:13">
      <c r="A6722">
        <v>12594</v>
      </c>
      <c r="B6722" t="s">
        <v>9</v>
      </c>
      <c r="C6722" t="s">
        <v>18</v>
      </c>
      <c r="D6722" s="3">
        <v>2142.13315434179</v>
      </c>
      <c r="E6722">
        <v>33</v>
      </c>
      <c r="F6722" s="5" t="str">
        <f t="shared" si="420"/>
        <v>Adult</v>
      </c>
      <c r="G6722" t="s">
        <v>9019</v>
      </c>
      <c r="H6722">
        <v>5</v>
      </c>
      <c r="I6722" t="str">
        <f t="shared" ref="I6722:I6785" si="421">IF(H6722=0, "No Purchases",
IF(H6722&lt;=1, "Rare Buyer",
IF(H6722&lt;=3, "Occasional Buyer",
IF(H6722&lt;=6, "Regular Buyer",
IF(H6722&lt;=12, "Frequent Buyer", "Very Frequent Buyer")))))</f>
        <v>Regular Buyer</v>
      </c>
      <c r="J6722">
        <v>2</v>
      </c>
      <c r="K6722" t="str">
        <f t="shared" ref="K6722:K6785" si="422">IF(J6722&lt;=2, "Unsatisfied",
IF(J6722=3, "Neutral",
IF(J6722&gt;=4, "Satisfied", "N/A")))</f>
        <v>Unsatisfied</v>
      </c>
      <c r="L6722">
        <v>0</v>
      </c>
      <c r="M6722" t="str">
        <f t="shared" ref="M6722:M6785" si="423">IF(L6722=0, "No Intent", IF(L6722=1,"Intent to Purchase", "N/A"))</f>
        <v>No Intent</v>
      </c>
    </row>
    <row r="6723" spans="1:13">
      <c r="A6723">
        <v>12595</v>
      </c>
      <c r="B6723" t="s">
        <v>31</v>
      </c>
      <c r="C6723" t="s">
        <v>13</v>
      </c>
      <c r="D6723" s="3">
        <v>2094.9990803896499</v>
      </c>
      <c r="E6723">
        <v>58</v>
      </c>
      <c r="F6723" s="5" t="str">
        <f t="shared" si="420"/>
        <v>Mature Adult</v>
      </c>
      <c r="G6723" t="s">
        <v>9019</v>
      </c>
      <c r="H6723">
        <v>2</v>
      </c>
      <c r="I6723" t="str">
        <f t="shared" si="421"/>
        <v>Occasional Buyer</v>
      </c>
      <c r="J6723">
        <v>1</v>
      </c>
      <c r="K6723" t="str">
        <f t="shared" si="422"/>
        <v>Unsatisfied</v>
      </c>
      <c r="L6723">
        <v>0</v>
      </c>
      <c r="M6723" t="str">
        <f t="shared" si="423"/>
        <v>No Intent</v>
      </c>
    </row>
    <row r="6724" spans="1:13">
      <c r="A6724">
        <v>12596</v>
      </c>
      <c r="B6724" t="s">
        <v>12</v>
      </c>
      <c r="C6724" t="s">
        <v>18</v>
      </c>
      <c r="D6724" s="3">
        <v>2950.1319457756099</v>
      </c>
      <c r="E6724">
        <v>35</v>
      </c>
      <c r="F6724" s="5" t="str">
        <f t="shared" si="420"/>
        <v>Adult</v>
      </c>
      <c r="G6724" t="s">
        <v>9020</v>
      </c>
      <c r="H6724">
        <v>8</v>
      </c>
      <c r="I6724" t="str">
        <f t="shared" si="421"/>
        <v>Frequent Buyer</v>
      </c>
      <c r="J6724">
        <v>4</v>
      </c>
      <c r="K6724" t="str">
        <f t="shared" si="422"/>
        <v>Satisfied</v>
      </c>
      <c r="L6724">
        <v>1</v>
      </c>
      <c r="M6724" t="str">
        <f t="shared" si="423"/>
        <v>Intent to Purchase</v>
      </c>
    </row>
    <row r="6725" spans="1:13">
      <c r="A6725">
        <v>12597</v>
      </c>
      <c r="B6725" t="s">
        <v>15</v>
      </c>
      <c r="C6725" t="s">
        <v>22</v>
      </c>
      <c r="D6725" s="3">
        <v>2581.9912569006201</v>
      </c>
      <c r="E6725">
        <v>67</v>
      </c>
      <c r="F6725" s="5" t="str">
        <f t="shared" si="420"/>
        <v>Senior</v>
      </c>
      <c r="G6725" t="s">
        <v>9019</v>
      </c>
      <c r="H6725">
        <v>3</v>
      </c>
      <c r="I6725" t="str">
        <f t="shared" si="421"/>
        <v>Occasional Buyer</v>
      </c>
      <c r="J6725">
        <v>4</v>
      </c>
      <c r="K6725" t="str">
        <f t="shared" si="422"/>
        <v>Satisfied</v>
      </c>
      <c r="L6725">
        <v>1</v>
      </c>
      <c r="M6725" t="str">
        <f t="shared" si="423"/>
        <v>Intent to Purchase</v>
      </c>
    </row>
    <row r="6726" spans="1:13">
      <c r="A6726">
        <v>12598</v>
      </c>
      <c r="B6726" t="s">
        <v>31</v>
      </c>
      <c r="C6726" t="s">
        <v>13</v>
      </c>
      <c r="D6726" s="3">
        <v>2769.6154550829001</v>
      </c>
      <c r="E6726">
        <v>68</v>
      </c>
      <c r="F6726" s="5" t="str">
        <f t="shared" si="420"/>
        <v>Senior</v>
      </c>
      <c r="G6726" t="s">
        <v>9019</v>
      </c>
      <c r="H6726">
        <v>1</v>
      </c>
      <c r="I6726" t="str">
        <f t="shared" si="421"/>
        <v>Rare Buyer</v>
      </c>
      <c r="J6726">
        <v>2</v>
      </c>
      <c r="K6726" t="str">
        <f t="shared" si="422"/>
        <v>Unsatisfied</v>
      </c>
      <c r="L6726">
        <v>0</v>
      </c>
      <c r="M6726" t="str">
        <f t="shared" si="423"/>
        <v>No Intent</v>
      </c>
    </row>
    <row r="6727" spans="1:13">
      <c r="A6727">
        <v>12599</v>
      </c>
      <c r="B6727" t="s">
        <v>15</v>
      </c>
      <c r="C6727" t="s">
        <v>10</v>
      </c>
      <c r="D6727" s="3">
        <v>1986.27001794802</v>
      </c>
      <c r="E6727">
        <v>67</v>
      </c>
      <c r="F6727" s="5" t="str">
        <f t="shared" si="420"/>
        <v>Senior</v>
      </c>
      <c r="G6727" t="s">
        <v>9019</v>
      </c>
      <c r="H6727">
        <v>3</v>
      </c>
      <c r="I6727" t="str">
        <f t="shared" si="421"/>
        <v>Occasional Buyer</v>
      </c>
      <c r="J6727">
        <v>2</v>
      </c>
      <c r="K6727" t="str">
        <f t="shared" si="422"/>
        <v>Unsatisfied</v>
      </c>
      <c r="L6727">
        <v>0</v>
      </c>
      <c r="M6727" t="str">
        <f t="shared" si="423"/>
        <v>No Intent</v>
      </c>
    </row>
    <row r="6728" spans="1:13">
      <c r="A6728">
        <v>12600</v>
      </c>
      <c r="B6728" t="s">
        <v>9</v>
      </c>
      <c r="C6728" t="s">
        <v>13</v>
      </c>
      <c r="D6728" s="3">
        <v>2738.6976357153399</v>
      </c>
      <c r="E6728">
        <v>59</v>
      </c>
      <c r="F6728" s="5" t="str">
        <f t="shared" si="420"/>
        <v>Mature Adult</v>
      </c>
      <c r="G6728" t="s">
        <v>9019</v>
      </c>
      <c r="H6728">
        <v>19</v>
      </c>
      <c r="I6728" t="str">
        <f t="shared" si="421"/>
        <v>Very Frequent Buyer</v>
      </c>
      <c r="J6728">
        <v>1</v>
      </c>
      <c r="K6728" t="str">
        <f t="shared" si="422"/>
        <v>Unsatisfied</v>
      </c>
      <c r="L6728">
        <v>0</v>
      </c>
      <c r="M6728" t="str">
        <f t="shared" si="423"/>
        <v>No Intent</v>
      </c>
    </row>
    <row r="6729" spans="1:13">
      <c r="A6729">
        <v>12601</v>
      </c>
      <c r="B6729" t="s">
        <v>9</v>
      </c>
      <c r="C6729" t="s">
        <v>28</v>
      </c>
      <c r="D6729" s="3">
        <v>1390.8758645604501</v>
      </c>
      <c r="E6729">
        <v>61</v>
      </c>
      <c r="F6729" s="5" t="str">
        <f t="shared" si="420"/>
        <v>Senior</v>
      </c>
      <c r="G6729" t="s">
        <v>9020</v>
      </c>
      <c r="H6729">
        <v>8</v>
      </c>
      <c r="I6729" t="str">
        <f t="shared" si="421"/>
        <v>Frequent Buyer</v>
      </c>
      <c r="J6729">
        <v>5</v>
      </c>
      <c r="K6729" t="str">
        <f t="shared" si="422"/>
        <v>Satisfied</v>
      </c>
      <c r="L6729">
        <v>1</v>
      </c>
      <c r="M6729" t="str">
        <f t="shared" si="423"/>
        <v>Intent to Purchase</v>
      </c>
    </row>
    <row r="6730" spans="1:13">
      <c r="A6730">
        <v>12602</v>
      </c>
      <c r="B6730" t="s">
        <v>12</v>
      </c>
      <c r="C6730" t="s">
        <v>10</v>
      </c>
      <c r="D6730" s="3">
        <v>2724.6681012936701</v>
      </c>
      <c r="E6730">
        <v>20</v>
      </c>
      <c r="F6730" s="5" t="str">
        <f t="shared" si="420"/>
        <v>Young Adult</v>
      </c>
      <c r="G6730" t="s">
        <v>9020</v>
      </c>
      <c r="H6730">
        <v>6</v>
      </c>
      <c r="I6730" t="str">
        <f t="shared" si="421"/>
        <v>Regular Buyer</v>
      </c>
      <c r="J6730">
        <v>3</v>
      </c>
      <c r="K6730" t="str">
        <f t="shared" si="422"/>
        <v>Neutral</v>
      </c>
      <c r="L6730">
        <v>0</v>
      </c>
      <c r="M6730" t="str">
        <f t="shared" si="423"/>
        <v>No Intent</v>
      </c>
    </row>
    <row r="6731" spans="1:13">
      <c r="A6731">
        <v>12603</v>
      </c>
      <c r="B6731" t="s">
        <v>31</v>
      </c>
      <c r="C6731" t="s">
        <v>10</v>
      </c>
      <c r="D6731" s="3">
        <v>2239.9785789177899</v>
      </c>
      <c r="E6731">
        <v>33</v>
      </c>
      <c r="F6731" s="5" t="str">
        <f t="shared" si="420"/>
        <v>Adult</v>
      </c>
      <c r="G6731" t="s">
        <v>9019</v>
      </c>
      <c r="H6731">
        <v>9</v>
      </c>
      <c r="I6731" t="str">
        <f t="shared" si="421"/>
        <v>Frequent Buyer</v>
      </c>
      <c r="J6731">
        <v>2</v>
      </c>
      <c r="K6731" t="str">
        <f t="shared" si="422"/>
        <v>Unsatisfied</v>
      </c>
      <c r="L6731">
        <v>0</v>
      </c>
      <c r="M6731" t="str">
        <f t="shared" si="423"/>
        <v>No Intent</v>
      </c>
    </row>
    <row r="6732" spans="1:13">
      <c r="A6732">
        <v>12604</v>
      </c>
      <c r="B6732" t="s">
        <v>12</v>
      </c>
      <c r="C6732" t="s">
        <v>18</v>
      </c>
      <c r="D6732" s="3">
        <v>2480.0600309138999</v>
      </c>
      <c r="E6732">
        <v>61</v>
      </c>
      <c r="F6732" s="5" t="str">
        <f t="shared" si="420"/>
        <v>Senior</v>
      </c>
      <c r="G6732" t="s">
        <v>9020</v>
      </c>
      <c r="H6732">
        <v>3</v>
      </c>
      <c r="I6732" t="str">
        <f t="shared" si="421"/>
        <v>Occasional Buyer</v>
      </c>
      <c r="J6732">
        <v>1</v>
      </c>
      <c r="K6732" t="str">
        <f t="shared" si="422"/>
        <v>Unsatisfied</v>
      </c>
      <c r="L6732">
        <v>1</v>
      </c>
      <c r="M6732" t="str">
        <f t="shared" si="423"/>
        <v>Intent to Purchase</v>
      </c>
    </row>
    <row r="6733" spans="1:13">
      <c r="A6733">
        <v>12605</v>
      </c>
      <c r="B6733" t="s">
        <v>9</v>
      </c>
      <c r="C6733" t="s">
        <v>22</v>
      </c>
      <c r="D6733" s="3">
        <v>848.874822934706</v>
      </c>
      <c r="E6733">
        <v>35</v>
      </c>
      <c r="F6733" s="5" t="str">
        <f t="shared" si="420"/>
        <v>Adult</v>
      </c>
      <c r="G6733" t="s">
        <v>9020</v>
      </c>
      <c r="H6733">
        <v>15</v>
      </c>
      <c r="I6733" t="str">
        <f t="shared" si="421"/>
        <v>Very Frequent Buyer</v>
      </c>
      <c r="J6733">
        <v>1</v>
      </c>
      <c r="K6733" t="str">
        <f t="shared" si="422"/>
        <v>Unsatisfied</v>
      </c>
      <c r="L6733">
        <v>1</v>
      </c>
      <c r="M6733" t="str">
        <f t="shared" si="423"/>
        <v>Intent to Purchase</v>
      </c>
    </row>
    <row r="6734" spans="1:13">
      <c r="A6734">
        <v>12606</v>
      </c>
      <c r="B6734" t="s">
        <v>31</v>
      </c>
      <c r="C6734" t="s">
        <v>13</v>
      </c>
      <c r="D6734" s="3">
        <v>1309.63925223719</v>
      </c>
      <c r="E6734">
        <v>45</v>
      </c>
      <c r="F6734" s="5" t="str">
        <f t="shared" si="420"/>
        <v>Middle aged</v>
      </c>
      <c r="G6734" t="s">
        <v>9020</v>
      </c>
      <c r="H6734">
        <v>15</v>
      </c>
      <c r="I6734" t="str">
        <f t="shared" si="421"/>
        <v>Very Frequent Buyer</v>
      </c>
      <c r="J6734">
        <v>2</v>
      </c>
      <c r="K6734" t="str">
        <f t="shared" si="422"/>
        <v>Unsatisfied</v>
      </c>
      <c r="L6734">
        <v>1</v>
      </c>
      <c r="M6734" t="str">
        <f t="shared" si="423"/>
        <v>Intent to Purchase</v>
      </c>
    </row>
    <row r="6735" spans="1:13">
      <c r="A6735">
        <v>12607</v>
      </c>
      <c r="B6735" t="s">
        <v>9</v>
      </c>
      <c r="C6735" t="s">
        <v>13</v>
      </c>
      <c r="D6735" s="3">
        <v>311.84965793736097</v>
      </c>
      <c r="E6735">
        <v>69</v>
      </c>
      <c r="F6735" s="5" t="str">
        <f t="shared" si="420"/>
        <v>Senior</v>
      </c>
      <c r="G6735" t="s">
        <v>9019</v>
      </c>
      <c r="H6735">
        <v>5</v>
      </c>
      <c r="I6735" t="str">
        <f t="shared" si="421"/>
        <v>Regular Buyer</v>
      </c>
      <c r="J6735">
        <v>5</v>
      </c>
      <c r="K6735" t="str">
        <f t="shared" si="422"/>
        <v>Satisfied</v>
      </c>
      <c r="L6735">
        <v>1</v>
      </c>
      <c r="M6735" t="str">
        <f t="shared" si="423"/>
        <v>Intent to Purchase</v>
      </c>
    </row>
    <row r="6736" spans="1:13">
      <c r="A6736">
        <v>12608</v>
      </c>
      <c r="B6736" t="s">
        <v>15</v>
      </c>
      <c r="C6736" t="s">
        <v>10</v>
      </c>
      <c r="D6736" s="3">
        <v>1625.97415535852</v>
      </c>
      <c r="E6736">
        <v>61</v>
      </c>
      <c r="F6736" s="5" t="str">
        <f t="shared" si="420"/>
        <v>Senior</v>
      </c>
      <c r="G6736" t="s">
        <v>9020</v>
      </c>
      <c r="H6736">
        <v>4</v>
      </c>
      <c r="I6736" t="str">
        <f t="shared" si="421"/>
        <v>Regular Buyer</v>
      </c>
      <c r="J6736">
        <v>3</v>
      </c>
      <c r="K6736" t="str">
        <f t="shared" si="422"/>
        <v>Neutral</v>
      </c>
      <c r="L6736">
        <v>1</v>
      </c>
      <c r="M6736" t="str">
        <f t="shared" si="423"/>
        <v>Intent to Purchase</v>
      </c>
    </row>
    <row r="6737" spans="1:13">
      <c r="A6737">
        <v>12609</v>
      </c>
      <c r="B6737" t="s">
        <v>24</v>
      </c>
      <c r="C6737" t="s">
        <v>13</v>
      </c>
      <c r="D6737" s="3">
        <v>2623.41095703778</v>
      </c>
      <c r="E6737">
        <v>33</v>
      </c>
      <c r="F6737" s="5" t="str">
        <f t="shared" si="420"/>
        <v>Adult</v>
      </c>
      <c r="G6737" t="s">
        <v>9019</v>
      </c>
      <c r="H6737">
        <v>10</v>
      </c>
      <c r="I6737" t="str">
        <f t="shared" si="421"/>
        <v>Frequent Buyer</v>
      </c>
      <c r="J6737">
        <v>2</v>
      </c>
      <c r="K6737" t="str">
        <f t="shared" si="422"/>
        <v>Unsatisfied</v>
      </c>
      <c r="L6737">
        <v>0</v>
      </c>
      <c r="M6737" t="str">
        <f t="shared" si="423"/>
        <v>No Intent</v>
      </c>
    </row>
    <row r="6738" spans="1:13">
      <c r="A6738">
        <v>12610</v>
      </c>
      <c r="B6738" t="s">
        <v>15</v>
      </c>
      <c r="C6738" t="s">
        <v>13</v>
      </c>
      <c r="D6738" s="3">
        <v>344.43592396603299</v>
      </c>
      <c r="E6738">
        <v>31</v>
      </c>
      <c r="F6738" s="5" t="str">
        <f t="shared" si="420"/>
        <v>Adult</v>
      </c>
      <c r="G6738" t="s">
        <v>9019</v>
      </c>
      <c r="H6738">
        <v>3</v>
      </c>
      <c r="I6738" t="str">
        <f t="shared" si="421"/>
        <v>Occasional Buyer</v>
      </c>
      <c r="J6738">
        <v>1</v>
      </c>
      <c r="K6738" t="str">
        <f t="shared" si="422"/>
        <v>Unsatisfied</v>
      </c>
      <c r="L6738">
        <v>0</v>
      </c>
      <c r="M6738" t="str">
        <f t="shared" si="423"/>
        <v>No Intent</v>
      </c>
    </row>
    <row r="6739" spans="1:13">
      <c r="A6739">
        <v>12611</v>
      </c>
      <c r="B6739" t="s">
        <v>24</v>
      </c>
      <c r="C6739" t="s">
        <v>13</v>
      </c>
      <c r="D6739" s="3">
        <v>2387.5017066301998</v>
      </c>
      <c r="E6739">
        <v>69</v>
      </c>
      <c r="F6739" s="5" t="str">
        <f t="shared" si="420"/>
        <v>Senior</v>
      </c>
      <c r="G6739" t="s">
        <v>9020</v>
      </c>
      <c r="H6739">
        <v>14</v>
      </c>
      <c r="I6739" t="str">
        <f t="shared" si="421"/>
        <v>Very Frequent Buyer</v>
      </c>
      <c r="J6739">
        <v>4</v>
      </c>
      <c r="K6739" t="str">
        <f t="shared" si="422"/>
        <v>Satisfied</v>
      </c>
      <c r="L6739">
        <v>1</v>
      </c>
      <c r="M6739" t="str">
        <f t="shared" si="423"/>
        <v>Intent to Purchase</v>
      </c>
    </row>
    <row r="6740" spans="1:13">
      <c r="A6740">
        <v>12612</v>
      </c>
      <c r="B6740" t="s">
        <v>15</v>
      </c>
      <c r="C6740" t="s">
        <v>10</v>
      </c>
      <c r="D6740" s="3">
        <v>238.39532448071901</v>
      </c>
      <c r="E6740">
        <v>57</v>
      </c>
      <c r="F6740" s="5" t="str">
        <f t="shared" si="420"/>
        <v>Mature Adult</v>
      </c>
      <c r="G6740" t="s">
        <v>9019</v>
      </c>
      <c r="H6740">
        <v>6</v>
      </c>
      <c r="I6740" t="str">
        <f t="shared" si="421"/>
        <v>Regular Buyer</v>
      </c>
      <c r="J6740">
        <v>2</v>
      </c>
      <c r="K6740" t="str">
        <f t="shared" si="422"/>
        <v>Unsatisfied</v>
      </c>
      <c r="L6740">
        <v>0</v>
      </c>
      <c r="M6740" t="str">
        <f t="shared" si="423"/>
        <v>No Intent</v>
      </c>
    </row>
    <row r="6741" spans="1:13">
      <c r="A6741">
        <v>12613</v>
      </c>
      <c r="B6741" t="s">
        <v>15</v>
      </c>
      <c r="C6741" t="s">
        <v>18</v>
      </c>
      <c r="D6741" s="3">
        <v>875.95806149728196</v>
      </c>
      <c r="E6741">
        <v>23</v>
      </c>
      <c r="F6741" s="5" t="str">
        <f t="shared" si="420"/>
        <v>Young Adult</v>
      </c>
      <c r="G6741" t="s">
        <v>9020</v>
      </c>
      <c r="H6741">
        <v>7</v>
      </c>
      <c r="I6741" t="str">
        <f t="shared" si="421"/>
        <v>Frequent Buyer</v>
      </c>
      <c r="J6741">
        <v>4</v>
      </c>
      <c r="K6741" t="str">
        <f t="shared" si="422"/>
        <v>Satisfied</v>
      </c>
      <c r="L6741">
        <v>1</v>
      </c>
      <c r="M6741" t="str">
        <f t="shared" si="423"/>
        <v>Intent to Purchase</v>
      </c>
    </row>
    <row r="6742" spans="1:13">
      <c r="A6742">
        <v>12614</v>
      </c>
      <c r="B6742" t="s">
        <v>31</v>
      </c>
      <c r="C6742" t="s">
        <v>13</v>
      </c>
      <c r="D6742" s="3">
        <v>1333.1867791275299</v>
      </c>
      <c r="E6742">
        <v>68</v>
      </c>
      <c r="F6742" s="5" t="str">
        <f t="shared" si="420"/>
        <v>Senior</v>
      </c>
      <c r="G6742" t="s">
        <v>9020</v>
      </c>
      <c r="H6742">
        <v>1</v>
      </c>
      <c r="I6742" t="str">
        <f t="shared" si="421"/>
        <v>Rare Buyer</v>
      </c>
      <c r="J6742">
        <v>3</v>
      </c>
      <c r="K6742" t="str">
        <f t="shared" si="422"/>
        <v>Neutral</v>
      </c>
      <c r="L6742">
        <v>1</v>
      </c>
      <c r="M6742" t="str">
        <f t="shared" si="423"/>
        <v>Intent to Purchase</v>
      </c>
    </row>
    <row r="6743" spans="1:13">
      <c r="A6743">
        <v>12615</v>
      </c>
      <c r="B6743" t="s">
        <v>12</v>
      </c>
      <c r="C6743" t="s">
        <v>13</v>
      </c>
      <c r="D6743" s="3">
        <v>2368.02455579354</v>
      </c>
      <c r="E6743">
        <v>51</v>
      </c>
      <c r="F6743" s="5" t="str">
        <f t="shared" si="420"/>
        <v>Mature Adult</v>
      </c>
      <c r="G6743" t="s">
        <v>9020</v>
      </c>
      <c r="H6743">
        <v>14</v>
      </c>
      <c r="I6743" t="str">
        <f t="shared" si="421"/>
        <v>Very Frequent Buyer</v>
      </c>
      <c r="J6743">
        <v>3</v>
      </c>
      <c r="K6743" t="str">
        <f t="shared" si="422"/>
        <v>Neutral</v>
      </c>
      <c r="L6743">
        <v>1</v>
      </c>
      <c r="M6743" t="str">
        <f t="shared" si="423"/>
        <v>Intent to Purchase</v>
      </c>
    </row>
    <row r="6744" spans="1:13">
      <c r="A6744">
        <v>12616</v>
      </c>
      <c r="B6744" t="s">
        <v>15</v>
      </c>
      <c r="C6744" t="s">
        <v>28</v>
      </c>
      <c r="D6744" s="3">
        <v>624.20819210896798</v>
      </c>
      <c r="E6744">
        <v>49</v>
      </c>
      <c r="F6744" s="5" t="str">
        <f t="shared" si="420"/>
        <v>Middle aged</v>
      </c>
      <c r="G6744" t="s">
        <v>9019</v>
      </c>
      <c r="H6744">
        <v>2</v>
      </c>
      <c r="I6744" t="str">
        <f t="shared" si="421"/>
        <v>Occasional Buyer</v>
      </c>
      <c r="J6744">
        <v>2</v>
      </c>
      <c r="K6744" t="str">
        <f t="shared" si="422"/>
        <v>Unsatisfied</v>
      </c>
      <c r="L6744">
        <v>0</v>
      </c>
      <c r="M6744" t="str">
        <f t="shared" si="423"/>
        <v>No Intent</v>
      </c>
    </row>
    <row r="6745" spans="1:13">
      <c r="A6745">
        <v>12617</v>
      </c>
      <c r="B6745" t="s">
        <v>9</v>
      </c>
      <c r="C6745" t="s">
        <v>28</v>
      </c>
      <c r="D6745" s="3">
        <v>1051.2488626290501</v>
      </c>
      <c r="E6745">
        <v>19</v>
      </c>
      <c r="F6745" s="5" t="str">
        <f t="shared" si="420"/>
        <v>Adolescent</v>
      </c>
      <c r="G6745" t="s">
        <v>9020</v>
      </c>
      <c r="H6745">
        <v>19</v>
      </c>
      <c r="I6745" t="str">
        <f t="shared" si="421"/>
        <v>Very Frequent Buyer</v>
      </c>
      <c r="J6745">
        <v>4</v>
      </c>
      <c r="K6745" t="str">
        <f t="shared" si="422"/>
        <v>Satisfied</v>
      </c>
      <c r="L6745">
        <v>1</v>
      </c>
      <c r="M6745" t="str">
        <f t="shared" si="423"/>
        <v>Intent to Purchase</v>
      </c>
    </row>
    <row r="6746" spans="1:13">
      <c r="A6746">
        <v>12618</v>
      </c>
      <c r="B6746" t="s">
        <v>15</v>
      </c>
      <c r="C6746" t="s">
        <v>10</v>
      </c>
      <c r="D6746" s="3">
        <v>2967.7673993705198</v>
      </c>
      <c r="E6746">
        <v>23</v>
      </c>
      <c r="F6746" s="5" t="str">
        <f t="shared" si="420"/>
        <v>Young Adult</v>
      </c>
      <c r="G6746" t="s">
        <v>9020</v>
      </c>
      <c r="H6746">
        <v>7</v>
      </c>
      <c r="I6746" t="str">
        <f t="shared" si="421"/>
        <v>Frequent Buyer</v>
      </c>
      <c r="J6746">
        <v>3</v>
      </c>
      <c r="K6746" t="str">
        <f t="shared" si="422"/>
        <v>Neutral</v>
      </c>
      <c r="L6746">
        <v>0</v>
      </c>
      <c r="M6746" t="str">
        <f t="shared" si="423"/>
        <v>No Intent</v>
      </c>
    </row>
    <row r="6747" spans="1:13">
      <c r="A6747">
        <v>12619</v>
      </c>
      <c r="B6747" t="s">
        <v>31</v>
      </c>
      <c r="C6747" t="s">
        <v>18</v>
      </c>
      <c r="D6747" s="3">
        <v>2636.9558693242402</v>
      </c>
      <c r="E6747">
        <v>45</v>
      </c>
      <c r="F6747" s="5" t="str">
        <f t="shared" si="420"/>
        <v>Middle aged</v>
      </c>
      <c r="G6747" t="s">
        <v>9019</v>
      </c>
      <c r="H6747">
        <v>16</v>
      </c>
      <c r="I6747" t="str">
        <f t="shared" si="421"/>
        <v>Very Frequent Buyer</v>
      </c>
      <c r="J6747">
        <v>3</v>
      </c>
      <c r="K6747" t="str">
        <f t="shared" si="422"/>
        <v>Neutral</v>
      </c>
      <c r="L6747">
        <v>0</v>
      </c>
      <c r="M6747" t="str">
        <f t="shared" si="423"/>
        <v>No Intent</v>
      </c>
    </row>
    <row r="6748" spans="1:13">
      <c r="A6748">
        <v>12620</v>
      </c>
      <c r="B6748" t="s">
        <v>31</v>
      </c>
      <c r="C6748" t="s">
        <v>18</v>
      </c>
      <c r="D6748" s="3">
        <v>2536.1035401209601</v>
      </c>
      <c r="E6748">
        <v>25</v>
      </c>
      <c r="F6748" s="5" t="str">
        <f t="shared" si="420"/>
        <v>Young Adult</v>
      </c>
      <c r="G6748" t="s">
        <v>9020</v>
      </c>
      <c r="H6748">
        <v>18</v>
      </c>
      <c r="I6748" t="str">
        <f t="shared" si="421"/>
        <v>Very Frequent Buyer</v>
      </c>
      <c r="J6748">
        <v>1</v>
      </c>
      <c r="K6748" t="str">
        <f t="shared" si="422"/>
        <v>Unsatisfied</v>
      </c>
      <c r="L6748">
        <v>0</v>
      </c>
      <c r="M6748" t="str">
        <f t="shared" si="423"/>
        <v>No Intent</v>
      </c>
    </row>
    <row r="6749" spans="1:13">
      <c r="A6749">
        <v>12621</v>
      </c>
      <c r="B6749" t="s">
        <v>15</v>
      </c>
      <c r="C6749" t="s">
        <v>18</v>
      </c>
      <c r="D6749" s="3">
        <v>868.88423592085303</v>
      </c>
      <c r="E6749">
        <v>26</v>
      </c>
      <c r="F6749" s="5" t="str">
        <f t="shared" si="420"/>
        <v>Young Adult</v>
      </c>
      <c r="G6749" t="s">
        <v>9019</v>
      </c>
      <c r="H6749">
        <v>8</v>
      </c>
      <c r="I6749" t="str">
        <f t="shared" si="421"/>
        <v>Frequent Buyer</v>
      </c>
      <c r="J6749">
        <v>5</v>
      </c>
      <c r="K6749" t="str">
        <f t="shared" si="422"/>
        <v>Satisfied</v>
      </c>
      <c r="L6749">
        <v>0</v>
      </c>
      <c r="M6749" t="str">
        <f t="shared" si="423"/>
        <v>No Intent</v>
      </c>
    </row>
    <row r="6750" spans="1:13">
      <c r="A6750">
        <v>12622</v>
      </c>
      <c r="B6750" t="s">
        <v>31</v>
      </c>
      <c r="C6750" t="s">
        <v>10</v>
      </c>
      <c r="D6750" s="3">
        <v>1910.0778424636001</v>
      </c>
      <c r="E6750">
        <v>21</v>
      </c>
      <c r="F6750" s="5" t="str">
        <f t="shared" si="420"/>
        <v>Young Adult</v>
      </c>
      <c r="G6750" t="s">
        <v>9020</v>
      </c>
      <c r="H6750">
        <v>12</v>
      </c>
      <c r="I6750" t="str">
        <f t="shared" si="421"/>
        <v>Frequent Buyer</v>
      </c>
      <c r="J6750">
        <v>1</v>
      </c>
      <c r="K6750" t="str">
        <f t="shared" si="422"/>
        <v>Unsatisfied</v>
      </c>
      <c r="L6750">
        <v>0</v>
      </c>
      <c r="M6750" t="str">
        <f t="shared" si="423"/>
        <v>No Intent</v>
      </c>
    </row>
    <row r="6751" spans="1:13">
      <c r="A6751">
        <v>12623</v>
      </c>
      <c r="B6751" t="s">
        <v>9</v>
      </c>
      <c r="C6751" t="s">
        <v>10</v>
      </c>
      <c r="D6751" s="3">
        <v>2876.3990956493499</v>
      </c>
      <c r="E6751">
        <v>60</v>
      </c>
      <c r="F6751" s="5" t="str">
        <f t="shared" si="420"/>
        <v>Senior</v>
      </c>
      <c r="G6751" t="s">
        <v>9020</v>
      </c>
      <c r="H6751">
        <v>11</v>
      </c>
      <c r="I6751" t="str">
        <f t="shared" si="421"/>
        <v>Frequent Buyer</v>
      </c>
      <c r="J6751">
        <v>5</v>
      </c>
      <c r="K6751" t="str">
        <f t="shared" si="422"/>
        <v>Satisfied</v>
      </c>
      <c r="L6751">
        <v>1</v>
      </c>
      <c r="M6751" t="str">
        <f t="shared" si="423"/>
        <v>Intent to Purchase</v>
      </c>
    </row>
    <row r="6752" spans="1:13">
      <c r="A6752">
        <v>12624</v>
      </c>
      <c r="B6752" t="s">
        <v>9</v>
      </c>
      <c r="C6752" t="s">
        <v>18</v>
      </c>
      <c r="D6752" s="3">
        <v>701.62790146117402</v>
      </c>
      <c r="E6752">
        <v>39</v>
      </c>
      <c r="F6752" s="5" t="str">
        <f t="shared" si="420"/>
        <v>Adult</v>
      </c>
      <c r="G6752" t="s">
        <v>9020</v>
      </c>
      <c r="H6752">
        <v>10</v>
      </c>
      <c r="I6752" t="str">
        <f t="shared" si="421"/>
        <v>Frequent Buyer</v>
      </c>
      <c r="J6752">
        <v>5</v>
      </c>
      <c r="K6752" t="str">
        <f t="shared" si="422"/>
        <v>Satisfied</v>
      </c>
      <c r="L6752">
        <v>1</v>
      </c>
      <c r="M6752" t="str">
        <f t="shared" si="423"/>
        <v>Intent to Purchase</v>
      </c>
    </row>
    <row r="6753" spans="1:13">
      <c r="A6753">
        <v>12625</v>
      </c>
      <c r="B6753" t="s">
        <v>9</v>
      </c>
      <c r="C6753" t="s">
        <v>22</v>
      </c>
      <c r="D6753" s="3">
        <v>805.84175974717903</v>
      </c>
      <c r="E6753">
        <v>43</v>
      </c>
      <c r="F6753" s="5" t="str">
        <f t="shared" si="420"/>
        <v>Middle aged</v>
      </c>
      <c r="G6753" t="s">
        <v>9019</v>
      </c>
      <c r="H6753">
        <v>13</v>
      </c>
      <c r="I6753" t="str">
        <f t="shared" si="421"/>
        <v>Very Frequent Buyer</v>
      </c>
      <c r="J6753">
        <v>2</v>
      </c>
      <c r="K6753" t="str">
        <f t="shared" si="422"/>
        <v>Unsatisfied</v>
      </c>
      <c r="L6753">
        <v>0</v>
      </c>
      <c r="M6753" t="str">
        <f t="shared" si="423"/>
        <v>No Intent</v>
      </c>
    </row>
    <row r="6754" spans="1:13">
      <c r="A6754">
        <v>12626</v>
      </c>
      <c r="B6754" t="s">
        <v>24</v>
      </c>
      <c r="C6754" t="s">
        <v>22</v>
      </c>
      <c r="D6754" s="3">
        <v>418.66569897042598</v>
      </c>
      <c r="E6754">
        <v>19</v>
      </c>
      <c r="F6754" s="5" t="str">
        <f t="shared" si="420"/>
        <v>Adolescent</v>
      </c>
      <c r="G6754" t="s">
        <v>9019</v>
      </c>
      <c r="H6754">
        <v>2</v>
      </c>
      <c r="I6754" t="str">
        <f t="shared" si="421"/>
        <v>Occasional Buyer</v>
      </c>
      <c r="J6754">
        <v>1</v>
      </c>
      <c r="K6754" t="str">
        <f t="shared" si="422"/>
        <v>Unsatisfied</v>
      </c>
      <c r="L6754">
        <v>0</v>
      </c>
      <c r="M6754" t="str">
        <f t="shared" si="423"/>
        <v>No Intent</v>
      </c>
    </row>
    <row r="6755" spans="1:13">
      <c r="A6755">
        <v>12627</v>
      </c>
      <c r="B6755" t="s">
        <v>15</v>
      </c>
      <c r="C6755" t="s">
        <v>28</v>
      </c>
      <c r="D6755" s="3">
        <v>1846.59493824377</v>
      </c>
      <c r="E6755">
        <v>20</v>
      </c>
      <c r="F6755" s="5" t="str">
        <f t="shared" si="420"/>
        <v>Young Adult</v>
      </c>
      <c r="G6755" t="s">
        <v>9020</v>
      </c>
      <c r="H6755">
        <v>11</v>
      </c>
      <c r="I6755" t="str">
        <f t="shared" si="421"/>
        <v>Frequent Buyer</v>
      </c>
      <c r="J6755">
        <v>1</v>
      </c>
      <c r="K6755" t="str">
        <f t="shared" si="422"/>
        <v>Unsatisfied</v>
      </c>
      <c r="L6755">
        <v>0</v>
      </c>
      <c r="M6755" t="str">
        <f t="shared" si="423"/>
        <v>No Intent</v>
      </c>
    </row>
    <row r="6756" spans="1:13">
      <c r="A6756">
        <v>12628</v>
      </c>
      <c r="B6756" t="s">
        <v>24</v>
      </c>
      <c r="C6756" t="s">
        <v>18</v>
      </c>
      <c r="D6756" s="3">
        <v>1133.42441171064</v>
      </c>
      <c r="E6756">
        <v>21</v>
      </c>
      <c r="F6756" s="5" t="str">
        <f t="shared" si="420"/>
        <v>Young Adult</v>
      </c>
      <c r="G6756" t="s">
        <v>9019</v>
      </c>
      <c r="H6756">
        <v>11</v>
      </c>
      <c r="I6756" t="str">
        <f t="shared" si="421"/>
        <v>Frequent Buyer</v>
      </c>
      <c r="J6756">
        <v>4</v>
      </c>
      <c r="K6756" t="str">
        <f t="shared" si="422"/>
        <v>Satisfied</v>
      </c>
      <c r="L6756">
        <v>0</v>
      </c>
      <c r="M6756" t="str">
        <f t="shared" si="423"/>
        <v>No Intent</v>
      </c>
    </row>
    <row r="6757" spans="1:13">
      <c r="A6757">
        <v>12629</v>
      </c>
      <c r="B6757" t="s">
        <v>24</v>
      </c>
      <c r="C6757" t="s">
        <v>28</v>
      </c>
      <c r="D6757" s="3">
        <v>1288.89917672769</v>
      </c>
      <c r="E6757">
        <v>21</v>
      </c>
      <c r="F6757" s="5" t="str">
        <f t="shared" si="420"/>
        <v>Young Adult</v>
      </c>
      <c r="G6757" t="s">
        <v>9020</v>
      </c>
      <c r="H6757">
        <v>3</v>
      </c>
      <c r="I6757" t="str">
        <f t="shared" si="421"/>
        <v>Occasional Buyer</v>
      </c>
      <c r="J6757">
        <v>3</v>
      </c>
      <c r="K6757" t="str">
        <f t="shared" si="422"/>
        <v>Neutral</v>
      </c>
      <c r="L6757">
        <v>0</v>
      </c>
      <c r="M6757" t="str">
        <f t="shared" si="423"/>
        <v>No Intent</v>
      </c>
    </row>
    <row r="6758" spans="1:13">
      <c r="A6758">
        <v>12630</v>
      </c>
      <c r="B6758" t="s">
        <v>12</v>
      </c>
      <c r="C6758" t="s">
        <v>18</v>
      </c>
      <c r="D6758" s="3">
        <v>2492.6517151851899</v>
      </c>
      <c r="E6758">
        <v>65</v>
      </c>
      <c r="F6758" s="5" t="str">
        <f t="shared" si="420"/>
        <v>Senior</v>
      </c>
      <c r="G6758" t="s">
        <v>9019</v>
      </c>
      <c r="H6758">
        <v>16</v>
      </c>
      <c r="I6758" t="str">
        <f t="shared" si="421"/>
        <v>Very Frequent Buyer</v>
      </c>
      <c r="J6758">
        <v>4</v>
      </c>
      <c r="K6758" t="str">
        <f t="shared" si="422"/>
        <v>Satisfied</v>
      </c>
      <c r="L6758">
        <v>1</v>
      </c>
      <c r="M6758" t="str">
        <f t="shared" si="423"/>
        <v>Intent to Purchase</v>
      </c>
    </row>
    <row r="6759" spans="1:13">
      <c r="A6759">
        <v>12631</v>
      </c>
      <c r="B6759" t="s">
        <v>31</v>
      </c>
      <c r="C6759" t="s">
        <v>22</v>
      </c>
      <c r="D6759" s="3">
        <v>1743.52834584019</v>
      </c>
      <c r="E6759">
        <v>24</v>
      </c>
      <c r="F6759" s="5" t="str">
        <f t="shared" si="420"/>
        <v>Young Adult</v>
      </c>
      <c r="G6759" t="s">
        <v>9020</v>
      </c>
      <c r="H6759">
        <v>9</v>
      </c>
      <c r="I6759" t="str">
        <f t="shared" si="421"/>
        <v>Frequent Buyer</v>
      </c>
      <c r="J6759">
        <v>5</v>
      </c>
      <c r="K6759" t="str">
        <f t="shared" si="422"/>
        <v>Satisfied</v>
      </c>
      <c r="L6759">
        <v>1</v>
      </c>
      <c r="M6759" t="str">
        <f t="shared" si="423"/>
        <v>Intent to Purchase</v>
      </c>
    </row>
    <row r="6760" spans="1:13">
      <c r="A6760">
        <v>12632</v>
      </c>
      <c r="B6760" t="s">
        <v>31</v>
      </c>
      <c r="C6760" t="s">
        <v>13</v>
      </c>
      <c r="D6760" s="3">
        <v>2816.86476059904</v>
      </c>
      <c r="E6760">
        <v>25</v>
      </c>
      <c r="F6760" s="5" t="str">
        <f t="shared" si="420"/>
        <v>Young Adult</v>
      </c>
      <c r="G6760" t="s">
        <v>9020</v>
      </c>
      <c r="H6760">
        <v>13</v>
      </c>
      <c r="I6760" t="str">
        <f t="shared" si="421"/>
        <v>Very Frequent Buyer</v>
      </c>
      <c r="J6760">
        <v>4</v>
      </c>
      <c r="K6760" t="str">
        <f t="shared" si="422"/>
        <v>Satisfied</v>
      </c>
      <c r="L6760">
        <v>1</v>
      </c>
      <c r="M6760" t="str">
        <f t="shared" si="423"/>
        <v>Intent to Purchase</v>
      </c>
    </row>
    <row r="6761" spans="1:13">
      <c r="A6761">
        <v>12633</v>
      </c>
      <c r="B6761" t="s">
        <v>15</v>
      </c>
      <c r="C6761" t="s">
        <v>10</v>
      </c>
      <c r="D6761" s="3">
        <v>892.28813163559505</v>
      </c>
      <c r="E6761">
        <v>63</v>
      </c>
      <c r="F6761" s="5" t="str">
        <f t="shared" si="420"/>
        <v>Senior</v>
      </c>
      <c r="G6761" t="s">
        <v>9020</v>
      </c>
      <c r="H6761">
        <v>6</v>
      </c>
      <c r="I6761" t="str">
        <f t="shared" si="421"/>
        <v>Regular Buyer</v>
      </c>
      <c r="J6761">
        <v>5</v>
      </c>
      <c r="K6761" t="str">
        <f t="shared" si="422"/>
        <v>Satisfied</v>
      </c>
      <c r="L6761">
        <v>1</v>
      </c>
      <c r="M6761" t="str">
        <f t="shared" si="423"/>
        <v>Intent to Purchase</v>
      </c>
    </row>
    <row r="6762" spans="1:13">
      <c r="A6762">
        <v>12634</v>
      </c>
      <c r="B6762" t="s">
        <v>12</v>
      </c>
      <c r="C6762" t="s">
        <v>22</v>
      </c>
      <c r="D6762" s="3">
        <v>300.93464847778301</v>
      </c>
      <c r="E6762">
        <v>20</v>
      </c>
      <c r="F6762" s="5" t="str">
        <f t="shared" si="420"/>
        <v>Young Adult</v>
      </c>
      <c r="G6762" t="s">
        <v>9019</v>
      </c>
      <c r="H6762">
        <v>9</v>
      </c>
      <c r="I6762" t="str">
        <f t="shared" si="421"/>
        <v>Frequent Buyer</v>
      </c>
      <c r="J6762">
        <v>4</v>
      </c>
      <c r="K6762" t="str">
        <f t="shared" si="422"/>
        <v>Satisfied</v>
      </c>
      <c r="L6762">
        <v>0</v>
      </c>
      <c r="M6762" t="str">
        <f t="shared" si="423"/>
        <v>No Intent</v>
      </c>
    </row>
    <row r="6763" spans="1:13">
      <c r="A6763">
        <v>12635</v>
      </c>
      <c r="B6763" t="s">
        <v>12</v>
      </c>
      <c r="C6763" t="s">
        <v>28</v>
      </c>
      <c r="D6763" s="3">
        <v>1761.3935679778499</v>
      </c>
      <c r="E6763">
        <v>29</v>
      </c>
      <c r="F6763" s="5" t="str">
        <f t="shared" si="420"/>
        <v>Young Adult</v>
      </c>
      <c r="G6763" t="s">
        <v>9020</v>
      </c>
      <c r="H6763">
        <v>15</v>
      </c>
      <c r="I6763" t="str">
        <f t="shared" si="421"/>
        <v>Very Frequent Buyer</v>
      </c>
      <c r="J6763">
        <v>4</v>
      </c>
      <c r="K6763" t="str">
        <f t="shared" si="422"/>
        <v>Satisfied</v>
      </c>
      <c r="L6763">
        <v>1</v>
      </c>
      <c r="M6763" t="str">
        <f t="shared" si="423"/>
        <v>Intent to Purchase</v>
      </c>
    </row>
    <row r="6764" spans="1:13">
      <c r="A6764">
        <v>12636</v>
      </c>
      <c r="B6764" t="s">
        <v>15</v>
      </c>
      <c r="C6764" t="s">
        <v>22</v>
      </c>
      <c r="D6764" s="3">
        <v>2144.4565709038002</v>
      </c>
      <c r="E6764">
        <v>46</v>
      </c>
      <c r="F6764" s="5" t="str">
        <f t="shared" ref="F6764:F6827" si="424">IF(E6764&lt;20,"Adolescent",IF(E6764&lt;30,"Young Adult",IF(E6764&lt;40,"Adult",IF(E6764&lt;50,"Middle aged",IF(E6764&lt;60,"Mature Adult","Senior")))))</f>
        <v>Middle aged</v>
      </c>
      <c r="G6764" t="s">
        <v>9019</v>
      </c>
      <c r="H6764">
        <v>16</v>
      </c>
      <c r="I6764" t="str">
        <f t="shared" si="421"/>
        <v>Very Frequent Buyer</v>
      </c>
      <c r="J6764">
        <v>3</v>
      </c>
      <c r="K6764" t="str">
        <f t="shared" si="422"/>
        <v>Neutral</v>
      </c>
      <c r="L6764">
        <v>0</v>
      </c>
      <c r="M6764" t="str">
        <f t="shared" si="423"/>
        <v>No Intent</v>
      </c>
    </row>
    <row r="6765" spans="1:13">
      <c r="A6765">
        <v>12637</v>
      </c>
      <c r="B6765" t="s">
        <v>31</v>
      </c>
      <c r="C6765" t="s">
        <v>28</v>
      </c>
      <c r="D6765" s="3">
        <v>382.41158389499299</v>
      </c>
      <c r="E6765">
        <v>49</v>
      </c>
      <c r="F6765" s="5" t="str">
        <f t="shared" si="424"/>
        <v>Middle aged</v>
      </c>
      <c r="G6765" t="s">
        <v>9019</v>
      </c>
      <c r="H6765">
        <v>17</v>
      </c>
      <c r="I6765" t="str">
        <f t="shared" si="421"/>
        <v>Very Frequent Buyer</v>
      </c>
      <c r="J6765">
        <v>3</v>
      </c>
      <c r="K6765" t="str">
        <f t="shared" si="422"/>
        <v>Neutral</v>
      </c>
      <c r="L6765">
        <v>0</v>
      </c>
      <c r="M6765" t="str">
        <f t="shared" si="423"/>
        <v>No Intent</v>
      </c>
    </row>
    <row r="6766" spans="1:13">
      <c r="A6766">
        <v>12638</v>
      </c>
      <c r="B6766" t="s">
        <v>15</v>
      </c>
      <c r="C6766" t="s">
        <v>22</v>
      </c>
      <c r="D6766" s="3">
        <v>621.57406379825397</v>
      </c>
      <c r="E6766">
        <v>46</v>
      </c>
      <c r="F6766" s="5" t="str">
        <f t="shared" si="424"/>
        <v>Middle aged</v>
      </c>
      <c r="G6766" t="s">
        <v>9019</v>
      </c>
      <c r="H6766">
        <v>13</v>
      </c>
      <c r="I6766" t="str">
        <f t="shared" si="421"/>
        <v>Very Frequent Buyer</v>
      </c>
      <c r="J6766">
        <v>2</v>
      </c>
      <c r="K6766" t="str">
        <f t="shared" si="422"/>
        <v>Unsatisfied</v>
      </c>
      <c r="L6766">
        <v>0</v>
      </c>
      <c r="M6766" t="str">
        <f t="shared" si="423"/>
        <v>No Intent</v>
      </c>
    </row>
    <row r="6767" spans="1:13">
      <c r="A6767">
        <v>12639</v>
      </c>
      <c r="B6767" t="s">
        <v>9</v>
      </c>
      <c r="C6767" t="s">
        <v>10</v>
      </c>
      <c r="D6767" s="3">
        <v>1396.7185135314401</v>
      </c>
      <c r="E6767">
        <v>66</v>
      </c>
      <c r="F6767" s="5" t="str">
        <f t="shared" si="424"/>
        <v>Senior</v>
      </c>
      <c r="G6767" t="s">
        <v>9020</v>
      </c>
      <c r="H6767">
        <v>14</v>
      </c>
      <c r="I6767" t="str">
        <f t="shared" si="421"/>
        <v>Very Frequent Buyer</v>
      </c>
      <c r="J6767">
        <v>5</v>
      </c>
      <c r="K6767" t="str">
        <f t="shared" si="422"/>
        <v>Satisfied</v>
      </c>
      <c r="L6767">
        <v>1</v>
      </c>
      <c r="M6767" t="str">
        <f t="shared" si="423"/>
        <v>Intent to Purchase</v>
      </c>
    </row>
    <row r="6768" spans="1:13">
      <c r="A6768">
        <v>12640</v>
      </c>
      <c r="B6768" t="s">
        <v>15</v>
      </c>
      <c r="C6768" t="s">
        <v>28</v>
      </c>
      <c r="D6768" s="3">
        <v>1966.5614242127299</v>
      </c>
      <c r="E6768">
        <v>39</v>
      </c>
      <c r="F6768" s="5" t="str">
        <f t="shared" si="424"/>
        <v>Adult</v>
      </c>
      <c r="G6768" t="s">
        <v>9019</v>
      </c>
      <c r="H6768">
        <v>8</v>
      </c>
      <c r="I6768" t="str">
        <f t="shared" si="421"/>
        <v>Frequent Buyer</v>
      </c>
      <c r="J6768">
        <v>1</v>
      </c>
      <c r="K6768" t="str">
        <f t="shared" si="422"/>
        <v>Unsatisfied</v>
      </c>
      <c r="L6768">
        <v>0</v>
      </c>
      <c r="M6768" t="str">
        <f t="shared" si="423"/>
        <v>No Intent</v>
      </c>
    </row>
    <row r="6769" spans="1:13">
      <c r="A6769">
        <v>12641</v>
      </c>
      <c r="B6769" t="s">
        <v>24</v>
      </c>
      <c r="C6769" t="s">
        <v>18</v>
      </c>
      <c r="D6769" s="3">
        <v>481.575382775234</v>
      </c>
      <c r="E6769">
        <v>36</v>
      </c>
      <c r="F6769" s="5" t="str">
        <f t="shared" si="424"/>
        <v>Adult</v>
      </c>
      <c r="G6769" t="s">
        <v>9020</v>
      </c>
      <c r="H6769">
        <v>19</v>
      </c>
      <c r="I6769" t="str">
        <f t="shared" si="421"/>
        <v>Very Frequent Buyer</v>
      </c>
      <c r="J6769">
        <v>4</v>
      </c>
      <c r="K6769" t="str">
        <f t="shared" si="422"/>
        <v>Satisfied</v>
      </c>
      <c r="L6769">
        <v>1</v>
      </c>
      <c r="M6769" t="str">
        <f t="shared" si="423"/>
        <v>Intent to Purchase</v>
      </c>
    </row>
    <row r="6770" spans="1:13">
      <c r="A6770">
        <v>12642</v>
      </c>
      <c r="B6770" t="s">
        <v>9</v>
      </c>
      <c r="C6770" t="s">
        <v>18</v>
      </c>
      <c r="D6770" s="3">
        <v>637.42206150605602</v>
      </c>
      <c r="E6770">
        <v>30</v>
      </c>
      <c r="F6770" s="5" t="str">
        <f t="shared" si="424"/>
        <v>Adult</v>
      </c>
      <c r="G6770" t="s">
        <v>9020</v>
      </c>
      <c r="H6770">
        <v>6</v>
      </c>
      <c r="I6770" t="str">
        <f t="shared" si="421"/>
        <v>Regular Buyer</v>
      </c>
      <c r="J6770">
        <v>4</v>
      </c>
      <c r="K6770" t="str">
        <f t="shared" si="422"/>
        <v>Satisfied</v>
      </c>
      <c r="L6770">
        <v>1</v>
      </c>
      <c r="M6770" t="str">
        <f t="shared" si="423"/>
        <v>Intent to Purchase</v>
      </c>
    </row>
    <row r="6771" spans="1:13">
      <c r="A6771">
        <v>12643</v>
      </c>
      <c r="B6771" t="s">
        <v>24</v>
      </c>
      <c r="C6771" t="s">
        <v>10</v>
      </c>
      <c r="D6771" s="3">
        <v>2728.8026106832699</v>
      </c>
      <c r="E6771">
        <v>37</v>
      </c>
      <c r="F6771" s="5" t="str">
        <f t="shared" si="424"/>
        <v>Adult</v>
      </c>
      <c r="G6771" t="s">
        <v>9019</v>
      </c>
      <c r="H6771">
        <v>3</v>
      </c>
      <c r="I6771" t="str">
        <f t="shared" si="421"/>
        <v>Occasional Buyer</v>
      </c>
      <c r="J6771">
        <v>3</v>
      </c>
      <c r="K6771" t="str">
        <f t="shared" si="422"/>
        <v>Neutral</v>
      </c>
      <c r="L6771">
        <v>0</v>
      </c>
      <c r="M6771" t="str">
        <f t="shared" si="423"/>
        <v>No Intent</v>
      </c>
    </row>
    <row r="6772" spans="1:13">
      <c r="A6772">
        <v>12644</v>
      </c>
      <c r="B6772" t="s">
        <v>24</v>
      </c>
      <c r="C6772" t="s">
        <v>18</v>
      </c>
      <c r="D6772" s="3">
        <v>267.583802676169</v>
      </c>
      <c r="E6772">
        <v>64</v>
      </c>
      <c r="F6772" s="5" t="str">
        <f t="shared" si="424"/>
        <v>Senior</v>
      </c>
      <c r="G6772" t="s">
        <v>9020</v>
      </c>
      <c r="H6772">
        <v>13</v>
      </c>
      <c r="I6772" t="str">
        <f t="shared" si="421"/>
        <v>Very Frequent Buyer</v>
      </c>
      <c r="J6772">
        <v>1</v>
      </c>
      <c r="K6772" t="str">
        <f t="shared" si="422"/>
        <v>Unsatisfied</v>
      </c>
      <c r="L6772">
        <v>1</v>
      </c>
      <c r="M6772" t="str">
        <f t="shared" si="423"/>
        <v>Intent to Purchase</v>
      </c>
    </row>
    <row r="6773" spans="1:13">
      <c r="A6773">
        <v>12645</v>
      </c>
      <c r="B6773" t="s">
        <v>15</v>
      </c>
      <c r="C6773" t="s">
        <v>22</v>
      </c>
      <c r="D6773" s="3">
        <v>1559.28602657134</v>
      </c>
      <c r="E6773">
        <v>46</v>
      </c>
      <c r="F6773" s="5" t="str">
        <f t="shared" si="424"/>
        <v>Middle aged</v>
      </c>
      <c r="G6773" t="s">
        <v>9019</v>
      </c>
      <c r="H6773">
        <v>2</v>
      </c>
      <c r="I6773" t="str">
        <f t="shared" si="421"/>
        <v>Occasional Buyer</v>
      </c>
      <c r="J6773">
        <v>3</v>
      </c>
      <c r="K6773" t="str">
        <f t="shared" si="422"/>
        <v>Neutral</v>
      </c>
      <c r="L6773">
        <v>0</v>
      </c>
      <c r="M6773" t="str">
        <f t="shared" si="423"/>
        <v>No Intent</v>
      </c>
    </row>
    <row r="6774" spans="1:13">
      <c r="A6774">
        <v>12646</v>
      </c>
      <c r="B6774" t="s">
        <v>15</v>
      </c>
      <c r="C6774" t="s">
        <v>10</v>
      </c>
      <c r="D6774" s="3">
        <v>2669.1858943341899</v>
      </c>
      <c r="E6774">
        <v>56</v>
      </c>
      <c r="F6774" s="5" t="str">
        <f t="shared" si="424"/>
        <v>Mature Adult</v>
      </c>
      <c r="G6774" t="s">
        <v>9020</v>
      </c>
      <c r="H6774">
        <v>12</v>
      </c>
      <c r="I6774" t="str">
        <f t="shared" si="421"/>
        <v>Frequent Buyer</v>
      </c>
      <c r="J6774">
        <v>4</v>
      </c>
      <c r="K6774" t="str">
        <f t="shared" si="422"/>
        <v>Satisfied</v>
      </c>
      <c r="L6774">
        <v>1</v>
      </c>
      <c r="M6774" t="str">
        <f t="shared" si="423"/>
        <v>Intent to Purchase</v>
      </c>
    </row>
    <row r="6775" spans="1:13">
      <c r="A6775">
        <v>12647</v>
      </c>
      <c r="B6775" t="s">
        <v>12</v>
      </c>
      <c r="C6775" t="s">
        <v>10</v>
      </c>
      <c r="D6775" s="3">
        <v>424.423656148254</v>
      </c>
      <c r="E6775">
        <v>25</v>
      </c>
      <c r="F6775" s="5" t="str">
        <f t="shared" si="424"/>
        <v>Young Adult</v>
      </c>
      <c r="G6775" t="s">
        <v>9020</v>
      </c>
      <c r="H6775">
        <v>13</v>
      </c>
      <c r="I6775" t="str">
        <f t="shared" si="421"/>
        <v>Very Frequent Buyer</v>
      </c>
      <c r="J6775">
        <v>4</v>
      </c>
      <c r="K6775" t="str">
        <f t="shared" si="422"/>
        <v>Satisfied</v>
      </c>
      <c r="L6775">
        <v>1</v>
      </c>
      <c r="M6775" t="str">
        <f t="shared" si="423"/>
        <v>Intent to Purchase</v>
      </c>
    </row>
    <row r="6776" spans="1:13">
      <c r="A6776">
        <v>12648</v>
      </c>
      <c r="B6776" t="s">
        <v>31</v>
      </c>
      <c r="C6776" t="s">
        <v>13</v>
      </c>
      <c r="D6776" s="3">
        <v>1441.24661125993</v>
      </c>
      <c r="E6776">
        <v>62</v>
      </c>
      <c r="F6776" s="5" t="str">
        <f t="shared" si="424"/>
        <v>Senior</v>
      </c>
      <c r="G6776" t="s">
        <v>9019</v>
      </c>
      <c r="H6776">
        <v>5</v>
      </c>
      <c r="I6776" t="str">
        <f t="shared" si="421"/>
        <v>Regular Buyer</v>
      </c>
      <c r="J6776">
        <v>2</v>
      </c>
      <c r="K6776" t="str">
        <f t="shared" si="422"/>
        <v>Unsatisfied</v>
      </c>
      <c r="L6776">
        <v>0</v>
      </c>
      <c r="M6776" t="str">
        <f t="shared" si="423"/>
        <v>No Intent</v>
      </c>
    </row>
    <row r="6777" spans="1:13">
      <c r="A6777">
        <v>12649</v>
      </c>
      <c r="B6777" t="s">
        <v>31</v>
      </c>
      <c r="C6777" t="s">
        <v>13</v>
      </c>
      <c r="D6777" s="3">
        <v>2305.84586154928</v>
      </c>
      <c r="E6777">
        <v>65</v>
      </c>
      <c r="F6777" s="5" t="str">
        <f t="shared" si="424"/>
        <v>Senior</v>
      </c>
      <c r="G6777" t="s">
        <v>9019</v>
      </c>
      <c r="H6777">
        <v>17</v>
      </c>
      <c r="I6777" t="str">
        <f t="shared" si="421"/>
        <v>Very Frequent Buyer</v>
      </c>
      <c r="J6777">
        <v>4</v>
      </c>
      <c r="K6777" t="str">
        <f t="shared" si="422"/>
        <v>Satisfied</v>
      </c>
      <c r="L6777">
        <v>1</v>
      </c>
      <c r="M6777" t="str">
        <f t="shared" si="423"/>
        <v>Intent to Purchase</v>
      </c>
    </row>
    <row r="6778" spans="1:13">
      <c r="A6778">
        <v>12650</v>
      </c>
      <c r="B6778" t="s">
        <v>15</v>
      </c>
      <c r="C6778" t="s">
        <v>28</v>
      </c>
      <c r="D6778" s="3">
        <v>2958.3398646670698</v>
      </c>
      <c r="E6778">
        <v>46</v>
      </c>
      <c r="F6778" s="5" t="str">
        <f t="shared" si="424"/>
        <v>Middle aged</v>
      </c>
      <c r="G6778" t="s">
        <v>9019</v>
      </c>
      <c r="H6778">
        <v>13</v>
      </c>
      <c r="I6778" t="str">
        <f t="shared" si="421"/>
        <v>Very Frequent Buyer</v>
      </c>
      <c r="J6778">
        <v>2</v>
      </c>
      <c r="K6778" t="str">
        <f t="shared" si="422"/>
        <v>Unsatisfied</v>
      </c>
      <c r="L6778">
        <v>0</v>
      </c>
      <c r="M6778" t="str">
        <f t="shared" si="423"/>
        <v>No Intent</v>
      </c>
    </row>
    <row r="6779" spans="1:13">
      <c r="A6779">
        <v>12651</v>
      </c>
      <c r="B6779" t="s">
        <v>31</v>
      </c>
      <c r="C6779" t="s">
        <v>10</v>
      </c>
      <c r="D6779" s="3">
        <v>994.16962587608703</v>
      </c>
      <c r="E6779">
        <v>33</v>
      </c>
      <c r="F6779" s="5" t="str">
        <f t="shared" si="424"/>
        <v>Adult</v>
      </c>
      <c r="G6779" t="s">
        <v>9019</v>
      </c>
      <c r="H6779">
        <v>9</v>
      </c>
      <c r="I6779" t="str">
        <f t="shared" si="421"/>
        <v>Frequent Buyer</v>
      </c>
      <c r="J6779">
        <v>3</v>
      </c>
      <c r="K6779" t="str">
        <f t="shared" si="422"/>
        <v>Neutral</v>
      </c>
      <c r="L6779">
        <v>0</v>
      </c>
      <c r="M6779" t="str">
        <f t="shared" si="423"/>
        <v>No Intent</v>
      </c>
    </row>
    <row r="6780" spans="1:13">
      <c r="A6780">
        <v>12652</v>
      </c>
      <c r="B6780" t="s">
        <v>9</v>
      </c>
      <c r="C6780" t="s">
        <v>10</v>
      </c>
      <c r="D6780" s="3">
        <v>334.01934549067198</v>
      </c>
      <c r="E6780">
        <v>21</v>
      </c>
      <c r="F6780" s="5" t="str">
        <f t="shared" si="424"/>
        <v>Young Adult</v>
      </c>
      <c r="G6780" t="s">
        <v>9020</v>
      </c>
      <c r="H6780">
        <v>2</v>
      </c>
      <c r="I6780" t="str">
        <f t="shared" si="421"/>
        <v>Occasional Buyer</v>
      </c>
      <c r="J6780">
        <v>2</v>
      </c>
      <c r="K6780" t="str">
        <f t="shared" si="422"/>
        <v>Unsatisfied</v>
      </c>
      <c r="L6780">
        <v>0</v>
      </c>
      <c r="M6780" t="str">
        <f t="shared" si="423"/>
        <v>No Intent</v>
      </c>
    </row>
    <row r="6781" spans="1:13">
      <c r="A6781">
        <v>12653</v>
      </c>
      <c r="B6781" t="s">
        <v>9</v>
      </c>
      <c r="C6781" t="s">
        <v>13</v>
      </c>
      <c r="D6781" s="3">
        <v>1736.1194824540401</v>
      </c>
      <c r="E6781">
        <v>31</v>
      </c>
      <c r="F6781" s="5" t="str">
        <f t="shared" si="424"/>
        <v>Adult</v>
      </c>
      <c r="G6781" t="s">
        <v>9019</v>
      </c>
      <c r="H6781">
        <v>13</v>
      </c>
      <c r="I6781" t="str">
        <f t="shared" si="421"/>
        <v>Very Frequent Buyer</v>
      </c>
      <c r="J6781">
        <v>3</v>
      </c>
      <c r="K6781" t="str">
        <f t="shared" si="422"/>
        <v>Neutral</v>
      </c>
      <c r="L6781">
        <v>0</v>
      </c>
      <c r="M6781" t="str">
        <f t="shared" si="423"/>
        <v>No Intent</v>
      </c>
    </row>
    <row r="6782" spans="1:13">
      <c r="A6782">
        <v>12654</v>
      </c>
      <c r="B6782" t="s">
        <v>24</v>
      </c>
      <c r="C6782" t="s">
        <v>10</v>
      </c>
      <c r="D6782" s="3">
        <v>1248.5449902810601</v>
      </c>
      <c r="E6782">
        <v>30</v>
      </c>
      <c r="F6782" s="5" t="str">
        <f t="shared" si="424"/>
        <v>Adult</v>
      </c>
      <c r="G6782" t="s">
        <v>9019</v>
      </c>
      <c r="H6782">
        <v>19</v>
      </c>
      <c r="I6782" t="str">
        <f t="shared" si="421"/>
        <v>Very Frequent Buyer</v>
      </c>
      <c r="J6782">
        <v>1</v>
      </c>
      <c r="K6782" t="str">
        <f t="shared" si="422"/>
        <v>Unsatisfied</v>
      </c>
      <c r="L6782">
        <v>0</v>
      </c>
      <c r="M6782" t="str">
        <f t="shared" si="423"/>
        <v>No Intent</v>
      </c>
    </row>
    <row r="6783" spans="1:13">
      <c r="A6783">
        <v>12655</v>
      </c>
      <c r="B6783" t="s">
        <v>24</v>
      </c>
      <c r="C6783" t="s">
        <v>13</v>
      </c>
      <c r="D6783" s="3">
        <v>415.30141275922102</v>
      </c>
      <c r="E6783">
        <v>25</v>
      </c>
      <c r="F6783" s="5" t="str">
        <f t="shared" si="424"/>
        <v>Young Adult</v>
      </c>
      <c r="G6783" t="s">
        <v>9020</v>
      </c>
      <c r="H6783">
        <v>9</v>
      </c>
      <c r="I6783" t="str">
        <f t="shared" si="421"/>
        <v>Frequent Buyer</v>
      </c>
      <c r="J6783">
        <v>5</v>
      </c>
      <c r="K6783" t="str">
        <f t="shared" si="422"/>
        <v>Satisfied</v>
      </c>
      <c r="L6783">
        <v>1</v>
      </c>
      <c r="M6783" t="str">
        <f t="shared" si="423"/>
        <v>Intent to Purchase</v>
      </c>
    </row>
    <row r="6784" spans="1:13">
      <c r="A6784">
        <v>12656</v>
      </c>
      <c r="B6784" t="s">
        <v>24</v>
      </c>
      <c r="C6784" t="s">
        <v>13</v>
      </c>
      <c r="D6784" s="3">
        <v>359.71065482840601</v>
      </c>
      <c r="E6784">
        <v>53</v>
      </c>
      <c r="F6784" s="5" t="str">
        <f t="shared" si="424"/>
        <v>Mature Adult</v>
      </c>
      <c r="G6784" t="s">
        <v>9020</v>
      </c>
      <c r="H6784">
        <v>19</v>
      </c>
      <c r="I6784" t="str">
        <f t="shared" si="421"/>
        <v>Very Frequent Buyer</v>
      </c>
      <c r="J6784">
        <v>4</v>
      </c>
      <c r="K6784" t="str">
        <f t="shared" si="422"/>
        <v>Satisfied</v>
      </c>
      <c r="L6784">
        <v>1</v>
      </c>
      <c r="M6784" t="str">
        <f t="shared" si="423"/>
        <v>Intent to Purchase</v>
      </c>
    </row>
    <row r="6785" spans="1:13">
      <c r="A6785">
        <v>12657</v>
      </c>
      <c r="B6785" t="s">
        <v>15</v>
      </c>
      <c r="C6785" t="s">
        <v>22</v>
      </c>
      <c r="D6785" s="3">
        <v>1002.5428652435201</v>
      </c>
      <c r="E6785">
        <v>44</v>
      </c>
      <c r="F6785" s="5" t="str">
        <f t="shared" si="424"/>
        <v>Middle aged</v>
      </c>
      <c r="G6785" t="s">
        <v>9020</v>
      </c>
      <c r="H6785">
        <v>6</v>
      </c>
      <c r="I6785" t="str">
        <f t="shared" si="421"/>
        <v>Regular Buyer</v>
      </c>
      <c r="J6785">
        <v>2</v>
      </c>
      <c r="K6785" t="str">
        <f t="shared" si="422"/>
        <v>Unsatisfied</v>
      </c>
      <c r="L6785">
        <v>1</v>
      </c>
      <c r="M6785" t="str">
        <f t="shared" si="423"/>
        <v>Intent to Purchase</v>
      </c>
    </row>
    <row r="6786" spans="1:13">
      <c r="A6786">
        <v>12658</v>
      </c>
      <c r="B6786" t="s">
        <v>9</v>
      </c>
      <c r="C6786" t="s">
        <v>22</v>
      </c>
      <c r="D6786" s="3">
        <v>1119.2075015267601</v>
      </c>
      <c r="E6786">
        <v>42</v>
      </c>
      <c r="F6786" s="5" t="str">
        <f t="shared" si="424"/>
        <v>Middle aged</v>
      </c>
      <c r="G6786" t="s">
        <v>9019</v>
      </c>
      <c r="H6786">
        <v>3</v>
      </c>
      <c r="I6786" t="str">
        <f t="shared" ref="I6786:I6849" si="425">IF(H6786=0, "No Purchases",
IF(H6786&lt;=1, "Rare Buyer",
IF(H6786&lt;=3, "Occasional Buyer",
IF(H6786&lt;=6, "Regular Buyer",
IF(H6786&lt;=12, "Frequent Buyer", "Very Frequent Buyer")))))</f>
        <v>Occasional Buyer</v>
      </c>
      <c r="J6786">
        <v>5</v>
      </c>
      <c r="K6786" t="str">
        <f t="shared" ref="K6786:K6849" si="426">IF(J6786&lt;=2, "Unsatisfied",
IF(J6786=3, "Neutral",
IF(J6786&gt;=4, "Satisfied", "N/A")))</f>
        <v>Satisfied</v>
      </c>
      <c r="L6786">
        <v>1</v>
      </c>
      <c r="M6786" t="str">
        <f t="shared" ref="M6786:M6849" si="427">IF(L6786=0, "No Intent", IF(L6786=1,"Intent to Purchase", "N/A"))</f>
        <v>Intent to Purchase</v>
      </c>
    </row>
    <row r="6787" spans="1:13">
      <c r="A6787">
        <v>12659</v>
      </c>
      <c r="B6787" t="s">
        <v>31</v>
      </c>
      <c r="C6787" t="s">
        <v>28</v>
      </c>
      <c r="D6787" s="3">
        <v>2189.3551261715602</v>
      </c>
      <c r="E6787">
        <v>63</v>
      </c>
      <c r="F6787" s="5" t="str">
        <f t="shared" si="424"/>
        <v>Senior</v>
      </c>
      <c r="G6787" t="s">
        <v>9019</v>
      </c>
      <c r="H6787">
        <v>10</v>
      </c>
      <c r="I6787" t="str">
        <f t="shared" si="425"/>
        <v>Frequent Buyer</v>
      </c>
      <c r="J6787">
        <v>3</v>
      </c>
      <c r="K6787" t="str">
        <f t="shared" si="426"/>
        <v>Neutral</v>
      </c>
      <c r="L6787">
        <v>0</v>
      </c>
      <c r="M6787" t="str">
        <f t="shared" si="427"/>
        <v>No Intent</v>
      </c>
    </row>
    <row r="6788" spans="1:13">
      <c r="A6788">
        <v>12660</v>
      </c>
      <c r="B6788" t="s">
        <v>15</v>
      </c>
      <c r="C6788" t="s">
        <v>18</v>
      </c>
      <c r="D6788" s="3">
        <v>795.31909420631803</v>
      </c>
      <c r="E6788">
        <v>24</v>
      </c>
      <c r="F6788" s="5" t="str">
        <f t="shared" si="424"/>
        <v>Young Adult</v>
      </c>
      <c r="G6788" t="s">
        <v>9019</v>
      </c>
      <c r="H6788">
        <v>19</v>
      </c>
      <c r="I6788" t="str">
        <f t="shared" si="425"/>
        <v>Very Frequent Buyer</v>
      </c>
      <c r="J6788">
        <v>3</v>
      </c>
      <c r="K6788" t="str">
        <f t="shared" si="426"/>
        <v>Neutral</v>
      </c>
      <c r="L6788">
        <v>0</v>
      </c>
      <c r="M6788" t="str">
        <f t="shared" si="427"/>
        <v>No Intent</v>
      </c>
    </row>
    <row r="6789" spans="1:13">
      <c r="A6789">
        <v>12661</v>
      </c>
      <c r="B6789" t="s">
        <v>15</v>
      </c>
      <c r="C6789" t="s">
        <v>28</v>
      </c>
      <c r="D6789" s="3">
        <v>2914.7508356021499</v>
      </c>
      <c r="E6789">
        <v>44</v>
      </c>
      <c r="F6789" s="5" t="str">
        <f t="shared" si="424"/>
        <v>Middle aged</v>
      </c>
      <c r="G6789" t="s">
        <v>9019</v>
      </c>
      <c r="H6789">
        <v>18</v>
      </c>
      <c r="I6789" t="str">
        <f t="shared" si="425"/>
        <v>Very Frequent Buyer</v>
      </c>
      <c r="J6789">
        <v>1</v>
      </c>
      <c r="K6789" t="str">
        <f t="shared" si="426"/>
        <v>Unsatisfied</v>
      </c>
      <c r="L6789">
        <v>0</v>
      </c>
      <c r="M6789" t="str">
        <f t="shared" si="427"/>
        <v>No Intent</v>
      </c>
    </row>
    <row r="6790" spans="1:13">
      <c r="A6790">
        <v>12662</v>
      </c>
      <c r="B6790" t="s">
        <v>9</v>
      </c>
      <c r="C6790" t="s">
        <v>22</v>
      </c>
      <c r="D6790" s="3">
        <v>807.64652014459602</v>
      </c>
      <c r="E6790">
        <v>20</v>
      </c>
      <c r="F6790" s="5" t="str">
        <f t="shared" si="424"/>
        <v>Young Adult</v>
      </c>
      <c r="G6790" t="s">
        <v>9019</v>
      </c>
      <c r="H6790">
        <v>3</v>
      </c>
      <c r="I6790" t="str">
        <f t="shared" si="425"/>
        <v>Occasional Buyer</v>
      </c>
      <c r="J6790">
        <v>2</v>
      </c>
      <c r="K6790" t="str">
        <f t="shared" si="426"/>
        <v>Unsatisfied</v>
      </c>
      <c r="L6790">
        <v>0</v>
      </c>
      <c r="M6790" t="str">
        <f t="shared" si="427"/>
        <v>No Intent</v>
      </c>
    </row>
    <row r="6791" spans="1:13">
      <c r="A6791">
        <v>12663</v>
      </c>
      <c r="B6791" t="s">
        <v>24</v>
      </c>
      <c r="C6791" t="s">
        <v>13</v>
      </c>
      <c r="D6791" s="3">
        <v>786.38185137400399</v>
      </c>
      <c r="E6791">
        <v>67</v>
      </c>
      <c r="F6791" s="5" t="str">
        <f t="shared" si="424"/>
        <v>Senior</v>
      </c>
      <c r="G6791" t="s">
        <v>9020</v>
      </c>
      <c r="H6791">
        <v>14</v>
      </c>
      <c r="I6791" t="str">
        <f t="shared" si="425"/>
        <v>Very Frequent Buyer</v>
      </c>
      <c r="J6791">
        <v>4</v>
      </c>
      <c r="K6791" t="str">
        <f t="shared" si="426"/>
        <v>Satisfied</v>
      </c>
      <c r="L6791">
        <v>1</v>
      </c>
      <c r="M6791" t="str">
        <f t="shared" si="427"/>
        <v>Intent to Purchase</v>
      </c>
    </row>
    <row r="6792" spans="1:13">
      <c r="A6792">
        <v>12664</v>
      </c>
      <c r="B6792" t="s">
        <v>24</v>
      </c>
      <c r="C6792" t="s">
        <v>28</v>
      </c>
      <c r="D6792" s="3">
        <v>671.31032433028997</v>
      </c>
      <c r="E6792">
        <v>21</v>
      </c>
      <c r="F6792" s="5" t="str">
        <f t="shared" si="424"/>
        <v>Young Adult</v>
      </c>
      <c r="G6792" t="s">
        <v>9020</v>
      </c>
      <c r="H6792">
        <v>19</v>
      </c>
      <c r="I6792" t="str">
        <f t="shared" si="425"/>
        <v>Very Frequent Buyer</v>
      </c>
      <c r="J6792">
        <v>2</v>
      </c>
      <c r="K6792" t="str">
        <f t="shared" si="426"/>
        <v>Unsatisfied</v>
      </c>
      <c r="L6792">
        <v>0</v>
      </c>
      <c r="M6792" t="str">
        <f t="shared" si="427"/>
        <v>No Intent</v>
      </c>
    </row>
    <row r="6793" spans="1:13">
      <c r="A6793">
        <v>12665</v>
      </c>
      <c r="B6793" t="s">
        <v>31</v>
      </c>
      <c r="C6793" t="s">
        <v>28</v>
      </c>
      <c r="D6793" s="3">
        <v>2815.5070024143301</v>
      </c>
      <c r="E6793">
        <v>32</v>
      </c>
      <c r="F6793" s="5" t="str">
        <f t="shared" si="424"/>
        <v>Adult</v>
      </c>
      <c r="G6793" t="s">
        <v>9019</v>
      </c>
      <c r="H6793">
        <v>16</v>
      </c>
      <c r="I6793" t="str">
        <f t="shared" si="425"/>
        <v>Very Frequent Buyer</v>
      </c>
      <c r="J6793">
        <v>5</v>
      </c>
      <c r="K6793" t="str">
        <f t="shared" si="426"/>
        <v>Satisfied</v>
      </c>
      <c r="L6793">
        <v>1</v>
      </c>
      <c r="M6793" t="str">
        <f t="shared" si="427"/>
        <v>Intent to Purchase</v>
      </c>
    </row>
    <row r="6794" spans="1:13">
      <c r="A6794">
        <v>12666</v>
      </c>
      <c r="B6794" t="s">
        <v>9</v>
      </c>
      <c r="C6794" t="s">
        <v>13</v>
      </c>
      <c r="D6794" s="3">
        <v>2012.64891230238</v>
      </c>
      <c r="E6794">
        <v>39</v>
      </c>
      <c r="F6794" s="5" t="str">
        <f t="shared" si="424"/>
        <v>Adult</v>
      </c>
      <c r="G6794" t="s">
        <v>9019</v>
      </c>
      <c r="H6794">
        <v>10</v>
      </c>
      <c r="I6794" t="str">
        <f t="shared" si="425"/>
        <v>Frequent Buyer</v>
      </c>
      <c r="J6794">
        <v>4</v>
      </c>
      <c r="K6794" t="str">
        <f t="shared" si="426"/>
        <v>Satisfied</v>
      </c>
      <c r="L6794">
        <v>1</v>
      </c>
      <c r="M6794" t="str">
        <f t="shared" si="427"/>
        <v>Intent to Purchase</v>
      </c>
    </row>
    <row r="6795" spans="1:13">
      <c r="A6795">
        <v>12667</v>
      </c>
      <c r="B6795" t="s">
        <v>15</v>
      </c>
      <c r="C6795" t="s">
        <v>10</v>
      </c>
      <c r="D6795" s="3">
        <v>2625.2543264419</v>
      </c>
      <c r="E6795">
        <v>37</v>
      </c>
      <c r="F6795" s="5" t="str">
        <f t="shared" si="424"/>
        <v>Adult</v>
      </c>
      <c r="G6795" t="s">
        <v>9020</v>
      </c>
      <c r="H6795">
        <v>6</v>
      </c>
      <c r="I6795" t="str">
        <f t="shared" si="425"/>
        <v>Regular Buyer</v>
      </c>
      <c r="J6795">
        <v>1</v>
      </c>
      <c r="K6795" t="str">
        <f t="shared" si="426"/>
        <v>Unsatisfied</v>
      </c>
      <c r="L6795">
        <v>1</v>
      </c>
      <c r="M6795" t="str">
        <f t="shared" si="427"/>
        <v>Intent to Purchase</v>
      </c>
    </row>
    <row r="6796" spans="1:13">
      <c r="A6796">
        <v>12668</v>
      </c>
      <c r="B6796" t="s">
        <v>15</v>
      </c>
      <c r="C6796" t="s">
        <v>22</v>
      </c>
      <c r="D6796" s="3">
        <v>754.95078027848899</v>
      </c>
      <c r="E6796">
        <v>27</v>
      </c>
      <c r="F6796" s="5" t="str">
        <f t="shared" si="424"/>
        <v>Young Adult</v>
      </c>
      <c r="G6796" t="s">
        <v>9019</v>
      </c>
      <c r="H6796">
        <v>2</v>
      </c>
      <c r="I6796" t="str">
        <f t="shared" si="425"/>
        <v>Occasional Buyer</v>
      </c>
      <c r="J6796">
        <v>1</v>
      </c>
      <c r="K6796" t="str">
        <f t="shared" si="426"/>
        <v>Unsatisfied</v>
      </c>
      <c r="L6796">
        <v>0</v>
      </c>
      <c r="M6796" t="str">
        <f t="shared" si="427"/>
        <v>No Intent</v>
      </c>
    </row>
    <row r="6797" spans="1:13">
      <c r="A6797">
        <v>12669</v>
      </c>
      <c r="B6797" t="s">
        <v>12</v>
      </c>
      <c r="C6797" t="s">
        <v>13</v>
      </c>
      <c r="D6797" s="3">
        <v>169.54806640520101</v>
      </c>
      <c r="E6797">
        <v>48</v>
      </c>
      <c r="F6797" s="5" t="str">
        <f t="shared" si="424"/>
        <v>Middle aged</v>
      </c>
      <c r="G6797" t="s">
        <v>9020</v>
      </c>
      <c r="H6797">
        <v>5</v>
      </c>
      <c r="I6797" t="str">
        <f t="shared" si="425"/>
        <v>Regular Buyer</v>
      </c>
      <c r="J6797">
        <v>1</v>
      </c>
      <c r="K6797" t="str">
        <f t="shared" si="426"/>
        <v>Unsatisfied</v>
      </c>
      <c r="L6797">
        <v>1</v>
      </c>
      <c r="M6797" t="str">
        <f t="shared" si="427"/>
        <v>Intent to Purchase</v>
      </c>
    </row>
    <row r="6798" spans="1:13">
      <c r="A6798">
        <v>12670</v>
      </c>
      <c r="B6798" t="s">
        <v>9</v>
      </c>
      <c r="C6798" t="s">
        <v>13</v>
      </c>
      <c r="D6798" s="3">
        <v>1472.19521195626</v>
      </c>
      <c r="E6798">
        <v>20</v>
      </c>
      <c r="F6798" s="5" t="str">
        <f t="shared" si="424"/>
        <v>Young Adult</v>
      </c>
      <c r="G6798" t="s">
        <v>9020</v>
      </c>
      <c r="H6798">
        <v>12</v>
      </c>
      <c r="I6798" t="str">
        <f t="shared" si="425"/>
        <v>Frequent Buyer</v>
      </c>
      <c r="J6798">
        <v>5</v>
      </c>
      <c r="K6798" t="str">
        <f t="shared" si="426"/>
        <v>Satisfied</v>
      </c>
      <c r="L6798">
        <v>1</v>
      </c>
      <c r="M6798" t="str">
        <f t="shared" si="427"/>
        <v>Intent to Purchase</v>
      </c>
    </row>
    <row r="6799" spans="1:13">
      <c r="A6799">
        <v>12671</v>
      </c>
      <c r="B6799" t="s">
        <v>31</v>
      </c>
      <c r="C6799" t="s">
        <v>10</v>
      </c>
      <c r="D6799" s="3">
        <v>389.16210614548697</v>
      </c>
      <c r="E6799">
        <v>43</v>
      </c>
      <c r="F6799" s="5" t="str">
        <f t="shared" si="424"/>
        <v>Middle aged</v>
      </c>
      <c r="G6799" t="s">
        <v>9020</v>
      </c>
      <c r="H6799">
        <v>13</v>
      </c>
      <c r="I6799" t="str">
        <f t="shared" si="425"/>
        <v>Very Frequent Buyer</v>
      </c>
      <c r="J6799">
        <v>1</v>
      </c>
      <c r="K6799" t="str">
        <f t="shared" si="426"/>
        <v>Unsatisfied</v>
      </c>
      <c r="L6799">
        <v>1</v>
      </c>
      <c r="M6799" t="str">
        <f t="shared" si="427"/>
        <v>Intent to Purchase</v>
      </c>
    </row>
    <row r="6800" spans="1:13">
      <c r="A6800">
        <v>12672</v>
      </c>
      <c r="B6800" t="s">
        <v>15</v>
      </c>
      <c r="C6800" t="s">
        <v>10</v>
      </c>
      <c r="D6800" s="3">
        <v>1842.74578238103</v>
      </c>
      <c r="E6800">
        <v>60</v>
      </c>
      <c r="F6800" s="5" t="str">
        <f t="shared" si="424"/>
        <v>Senior</v>
      </c>
      <c r="G6800" t="s">
        <v>9019</v>
      </c>
      <c r="H6800">
        <v>14</v>
      </c>
      <c r="I6800" t="str">
        <f t="shared" si="425"/>
        <v>Very Frequent Buyer</v>
      </c>
      <c r="J6800">
        <v>4</v>
      </c>
      <c r="K6800" t="str">
        <f t="shared" si="426"/>
        <v>Satisfied</v>
      </c>
      <c r="L6800">
        <v>1</v>
      </c>
      <c r="M6800" t="str">
        <f t="shared" si="427"/>
        <v>Intent to Purchase</v>
      </c>
    </row>
    <row r="6801" spans="1:13">
      <c r="A6801">
        <v>12673</v>
      </c>
      <c r="B6801" t="s">
        <v>15</v>
      </c>
      <c r="C6801" t="s">
        <v>22</v>
      </c>
      <c r="D6801" s="3">
        <v>113.085955799761</v>
      </c>
      <c r="E6801">
        <v>20</v>
      </c>
      <c r="F6801" s="5" t="str">
        <f t="shared" si="424"/>
        <v>Young Adult</v>
      </c>
      <c r="G6801" t="s">
        <v>9020</v>
      </c>
      <c r="H6801">
        <v>12</v>
      </c>
      <c r="I6801" t="str">
        <f t="shared" si="425"/>
        <v>Frequent Buyer</v>
      </c>
      <c r="J6801">
        <v>3</v>
      </c>
      <c r="K6801" t="str">
        <f t="shared" si="426"/>
        <v>Neutral</v>
      </c>
      <c r="L6801">
        <v>0</v>
      </c>
      <c r="M6801" t="str">
        <f t="shared" si="427"/>
        <v>No Intent</v>
      </c>
    </row>
    <row r="6802" spans="1:13">
      <c r="A6802">
        <v>12674</v>
      </c>
      <c r="B6802" t="s">
        <v>9</v>
      </c>
      <c r="C6802" t="s">
        <v>10</v>
      </c>
      <c r="D6802" s="3">
        <v>958.22039430054394</v>
      </c>
      <c r="E6802">
        <v>34</v>
      </c>
      <c r="F6802" s="5" t="str">
        <f t="shared" si="424"/>
        <v>Adult</v>
      </c>
      <c r="G6802" t="s">
        <v>9020</v>
      </c>
      <c r="H6802">
        <v>3</v>
      </c>
      <c r="I6802" t="str">
        <f t="shared" si="425"/>
        <v>Occasional Buyer</v>
      </c>
      <c r="J6802">
        <v>4</v>
      </c>
      <c r="K6802" t="str">
        <f t="shared" si="426"/>
        <v>Satisfied</v>
      </c>
      <c r="L6802">
        <v>1</v>
      </c>
      <c r="M6802" t="str">
        <f t="shared" si="427"/>
        <v>Intent to Purchase</v>
      </c>
    </row>
    <row r="6803" spans="1:13">
      <c r="A6803">
        <v>12675</v>
      </c>
      <c r="B6803" t="s">
        <v>9</v>
      </c>
      <c r="C6803" t="s">
        <v>18</v>
      </c>
      <c r="D6803" s="3">
        <v>169.20745811655999</v>
      </c>
      <c r="E6803">
        <v>38</v>
      </c>
      <c r="F6803" s="5" t="str">
        <f t="shared" si="424"/>
        <v>Adult</v>
      </c>
      <c r="G6803" t="s">
        <v>9019</v>
      </c>
      <c r="H6803">
        <v>2</v>
      </c>
      <c r="I6803" t="str">
        <f t="shared" si="425"/>
        <v>Occasional Buyer</v>
      </c>
      <c r="J6803">
        <v>3</v>
      </c>
      <c r="K6803" t="str">
        <f t="shared" si="426"/>
        <v>Neutral</v>
      </c>
      <c r="L6803">
        <v>0</v>
      </c>
      <c r="M6803" t="str">
        <f t="shared" si="427"/>
        <v>No Intent</v>
      </c>
    </row>
    <row r="6804" spans="1:13">
      <c r="A6804">
        <v>12676</v>
      </c>
      <c r="B6804" t="s">
        <v>15</v>
      </c>
      <c r="C6804" t="s">
        <v>13</v>
      </c>
      <c r="D6804" s="3">
        <v>2880.32605006936</v>
      </c>
      <c r="E6804">
        <v>34</v>
      </c>
      <c r="F6804" s="5" t="str">
        <f t="shared" si="424"/>
        <v>Adult</v>
      </c>
      <c r="G6804" t="s">
        <v>9020</v>
      </c>
      <c r="H6804">
        <v>4</v>
      </c>
      <c r="I6804" t="str">
        <f t="shared" si="425"/>
        <v>Regular Buyer</v>
      </c>
      <c r="J6804">
        <v>1</v>
      </c>
      <c r="K6804" t="str">
        <f t="shared" si="426"/>
        <v>Unsatisfied</v>
      </c>
      <c r="L6804">
        <v>1</v>
      </c>
      <c r="M6804" t="str">
        <f t="shared" si="427"/>
        <v>Intent to Purchase</v>
      </c>
    </row>
    <row r="6805" spans="1:13">
      <c r="A6805">
        <v>12677</v>
      </c>
      <c r="B6805" t="s">
        <v>12</v>
      </c>
      <c r="C6805" t="s">
        <v>18</v>
      </c>
      <c r="D6805" s="3">
        <v>2770.0982261552099</v>
      </c>
      <c r="E6805">
        <v>18</v>
      </c>
      <c r="F6805" s="5" t="str">
        <f t="shared" si="424"/>
        <v>Adolescent</v>
      </c>
      <c r="G6805" t="s">
        <v>9020</v>
      </c>
      <c r="H6805">
        <v>7</v>
      </c>
      <c r="I6805" t="str">
        <f t="shared" si="425"/>
        <v>Frequent Buyer</v>
      </c>
      <c r="J6805">
        <v>1</v>
      </c>
      <c r="K6805" t="str">
        <f t="shared" si="426"/>
        <v>Unsatisfied</v>
      </c>
      <c r="L6805">
        <v>0</v>
      </c>
      <c r="M6805" t="str">
        <f t="shared" si="427"/>
        <v>No Intent</v>
      </c>
    </row>
    <row r="6806" spans="1:13">
      <c r="A6806">
        <v>12678</v>
      </c>
      <c r="B6806" t="s">
        <v>15</v>
      </c>
      <c r="C6806" t="s">
        <v>22</v>
      </c>
      <c r="D6806" s="3">
        <v>2299.29981148756</v>
      </c>
      <c r="E6806">
        <v>67</v>
      </c>
      <c r="F6806" s="5" t="str">
        <f t="shared" si="424"/>
        <v>Senior</v>
      </c>
      <c r="G6806" t="s">
        <v>9019</v>
      </c>
      <c r="H6806">
        <v>14</v>
      </c>
      <c r="I6806" t="str">
        <f t="shared" si="425"/>
        <v>Very Frequent Buyer</v>
      </c>
      <c r="J6806">
        <v>1</v>
      </c>
      <c r="K6806" t="str">
        <f t="shared" si="426"/>
        <v>Unsatisfied</v>
      </c>
      <c r="L6806">
        <v>0</v>
      </c>
      <c r="M6806" t="str">
        <f t="shared" si="427"/>
        <v>No Intent</v>
      </c>
    </row>
    <row r="6807" spans="1:13">
      <c r="A6807">
        <v>12679</v>
      </c>
      <c r="B6807" t="s">
        <v>12</v>
      </c>
      <c r="C6807" t="s">
        <v>22</v>
      </c>
      <c r="D6807" s="3">
        <v>1764.6264925121</v>
      </c>
      <c r="E6807">
        <v>56</v>
      </c>
      <c r="F6807" s="5" t="str">
        <f t="shared" si="424"/>
        <v>Mature Adult</v>
      </c>
      <c r="G6807" t="s">
        <v>9019</v>
      </c>
      <c r="H6807">
        <v>18</v>
      </c>
      <c r="I6807" t="str">
        <f t="shared" si="425"/>
        <v>Very Frequent Buyer</v>
      </c>
      <c r="J6807">
        <v>5</v>
      </c>
      <c r="K6807" t="str">
        <f t="shared" si="426"/>
        <v>Satisfied</v>
      </c>
      <c r="L6807">
        <v>1</v>
      </c>
      <c r="M6807" t="str">
        <f t="shared" si="427"/>
        <v>Intent to Purchase</v>
      </c>
    </row>
    <row r="6808" spans="1:13">
      <c r="A6808">
        <v>12680</v>
      </c>
      <c r="B6808" t="s">
        <v>15</v>
      </c>
      <c r="C6808" t="s">
        <v>13</v>
      </c>
      <c r="D6808" s="3">
        <v>2273.7055969848898</v>
      </c>
      <c r="E6808">
        <v>52</v>
      </c>
      <c r="F6808" s="5" t="str">
        <f t="shared" si="424"/>
        <v>Mature Adult</v>
      </c>
      <c r="G6808" t="s">
        <v>9019</v>
      </c>
      <c r="H6808">
        <v>11</v>
      </c>
      <c r="I6808" t="str">
        <f t="shared" si="425"/>
        <v>Frequent Buyer</v>
      </c>
      <c r="J6808">
        <v>5</v>
      </c>
      <c r="K6808" t="str">
        <f t="shared" si="426"/>
        <v>Satisfied</v>
      </c>
      <c r="L6808">
        <v>1</v>
      </c>
      <c r="M6808" t="str">
        <f t="shared" si="427"/>
        <v>Intent to Purchase</v>
      </c>
    </row>
    <row r="6809" spans="1:13">
      <c r="A6809">
        <v>12681</v>
      </c>
      <c r="B6809" t="s">
        <v>9</v>
      </c>
      <c r="C6809" t="s">
        <v>18</v>
      </c>
      <c r="D6809" s="3">
        <v>2701.4472054671401</v>
      </c>
      <c r="E6809">
        <v>40</v>
      </c>
      <c r="F6809" s="5" t="str">
        <f t="shared" si="424"/>
        <v>Middle aged</v>
      </c>
      <c r="G6809" t="s">
        <v>9019</v>
      </c>
      <c r="H6809">
        <v>19</v>
      </c>
      <c r="I6809" t="str">
        <f t="shared" si="425"/>
        <v>Very Frequent Buyer</v>
      </c>
      <c r="J6809">
        <v>5</v>
      </c>
      <c r="K6809" t="str">
        <f t="shared" si="426"/>
        <v>Satisfied</v>
      </c>
      <c r="L6809">
        <v>1</v>
      </c>
      <c r="M6809" t="str">
        <f t="shared" si="427"/>
        <v>Intent to Purchase</v>
      </c>
    </row>
    <row r="6810" spans="1:13">
      <c r="A6810">
        <v>12682</v>
      </c>
      <c r="B6810" t="s">
        <v>31</v>
      </c>
      <c r="C6810" t="s">
        <v>22</v>
      </c>
      <c r="D6810" s="3">
        <v>2209.3441975597498</v>
      </c>
      <c r="E6810">
        <v>57</v>
      </c>
      <c r="F6810" s="5" t="str">
        <f t="shared" si="424"/>
        <v>Mature Adult</v>
      </c>
      <c r="G6810" t="s">
        <v>9019</v>
      </c>
      <c r="H6810">
        <v>2</v>
      </c>
      <c r="I6810" t="str">
        <f t="shared" si="425"/>
        <v>Occasional Buyer</v>
      </c>
      <c r="J6810">
        <v>4</v>
      </c>
      <c r="K6810" t="str">
        <f t="shared" si="426"/>
        <v>Satisfied</v>
      </c>
      <c r="L6810">
        <v>1</v>
      </c>
      <c r="M6810" t="str">
        <f t="shared" si="427"/>
        <v>Intent to Purchase</v>
      </c>
    </row>
    <row r="6811" spans="1:13">
      <c r="A6811">
        <v>12683</v>
      </c>
      <c r="B6811" t="s">
        <v>12</v>
      </c>
      <c r="C6811" t="s">
        <v>13</v>
      </c>
      <c r="D6811" s="3">
        <v>2449.9140868289301</v>
      </c>
      <c r="E6811">
        <v>56</v>
      </c>
      <c r="F6811" s="5" t="str">
        <f t="shared" si="424"/>
        <v>Mature Adult</v>
      </c>
      <c r="G6811" t="s">
        <v>9019</v>
      </c>
      <c r="H6811">
        <v>14</v>
      </c>
      <c r="I6811" t="str">
        <f t="shared" si="425"/>
        <v>Very Frequent Buyer</v>
      </c>
      <c r="J6811">
        <v>4</v>
      </c>
      <c r="K6811" t="str">
        <f t="shared" si="426"/>
        <v>Satisfied</v>
      </c>
      <c r="L6811">
        <v>1</v>
      </c>
      <c r="M6811" t="str">
        <f t="shared" si="427"/>
        <v>Intent to Purchase</v>
      </c>
    </row>
    <row r="6812" spans="1:13">
      <c r="A6812">
        <v>12684</v>
      </c>
      <c r="B6812" t="s">
        <v>24</v>
      </c>
      <c r="C6812" t="s">
        <v>13</v>
      </c>
      <c r="D6812" s="3">
        <v>649.25161627811201</v>
      </c>
      <c r="E6812">
        <v>23</v>
      </c>
      <c r="F6812" s="5" t="str">
        <f t="shared" si="424"/>
        <v>Young Adult</v>
      </c>
      <c r="G6812" t="s">
        <v>9019</v>
      </c>
      <c r="H6812">
        <v>1</v>
      </c>
      <c r="I6812" t="str">
        <f t="shared" si="425"/>
        <v>Rare Buyer</v>
      </c>
      <c r="J6812">
        <v>5</v>
      </c>
      <c r="K6812" t="str">
        <f t="shared" si="426"/>
        <v>Satisfied</v>
      </c>
      <c r="L6812">
        <v>0</v>
      </c>
      <c r="M6812" t="str">
        <f t="shared" si="427"/>
        <v>No Intent</v>
      </c>
    </row>
    <row r="6813" spans="1:13">
      <c r="A6813">
        <v>12685</v>
      </c>
      <c r="B6813" t="s">
        <v>24</v>
      </c>
      <c r="C6813" t="s">
        <v>28</v>
      </c>
      <c r="D6813" s="3">
        <v>1418.1271290012401</v>
      </c>
      <c r="E6813">
        <v>60</v>
      </c>
      <c r="F6813" s="5" t="str">
        <f t="shared" si="424"/>
        <v>Senior</v>
      </c>
      <c r="G6813" t="s">
        <v>9020</v>
      </c>
      <c r="H6813">
        <v>14</v>
      </c>
      <c r="I6813" t="str">
        <f t="shared" si="425"/>
        <v>Very Frequent Buyer</v>
      </c>
      <c r="J6813">
        <v>4</v>
      </c>
      <c r="K6813" t="str">
        <f t="shared" si="426"/>
        <v>Satisfied</v>
      </c>
      <c r="L6813">
        <v>1</v>
      </c>
      <c r="M6813" t="str">
        <f t="shared" si="427"/>
        <v>Intent to Purchase</v>
      </c>
    </row>
    <row r="6814" spans="1:13">
      <c r="A6814">
        <v>12686</v>
      </c>
      <c r="B6814" t="s">
        <v>9</v>
      </c>
      <c r="C6814" t="s">
        <v>10</v>
      </c>
      <c r="D6814" s="3">
        <v>1041.88674387634</v>
      </c>
      <c r="E6814">
        <v>40</v>
      </c>
      <c r="F6814" s="5" t="str">
        <f t="shared" si="424"/>
        <v>Middle aged</v>
      </c>
      <c r="G6814" t="s">
        <v>9019</v>
      </c>
      <c r="H6814">
        <v>10</v>
      </c>
      <c r="I6814" t="str">
        <f t="shared" si="425"/>
        <v>Frequent Buyer</v>
      </c>
      <c r="J6814">
        <v>1</v>
      </c>
      <c r="K6814" t="str">
        <f t="shared" si="426"/>
        <v>Unsatisfied</v>
      </c>
      <c r="L6814">
        <v>0</v>
      </c>
      <c r="M6814" t="str">
        <f t="shared" si="427"/>
        <v>No Intent</v>
      </c>
    </row>
    <row r="6815" spans="1:13">
      <c r="A6815">
        <v>12687</v>
      </c>
      <c r="B6815" t="s">
        <v>31</v>
      </c>
      <c r="C6815" t="s">
        <v>22</v>
      </c>
      <c r="D6815" s="3">
        <v>2020.5977883836599</v>
      </c>
      <c r="E6815">
        <v>21</v>
      </c>
      <c r="F6815" s="5" t="str">
        <f t="shared" si="424"/>
        <v>Young Adult</v>
      </c>
      <c r="G6815" t="s">
        <v>9020</v>
      </c>
      <c r="H6815">
        <v>2</v>
      </c>
      <c r="I6815" t="str">
        <f t="shared" si="425"/>
        <v>Occasional Buyer</v>
      </c>
      <c r="J6815">
        <v>4</v>
      </c>
      <c r="K6815" t="str">
        <f t="shared" si="426"/>
        <v>Satisfied</v>
      </c>
      <c r="L6815">
        <v>1</v>
      </c>
      <c r="M6815" t="str">
        <f t="shared" si="427"/>
        <v>Intent to Purchase</v>
      </c>
    </row>
    <row r="6816" spans="1:13">
      <c r="A6816">
        <v>12688</v>
      </c>
      <c r="B6816" t="s">
        <v>24</v>
      </c>
      <c r="C6816" t="s">
        <v>18</v>
      </c>
      <c r="D6816" s="3">
        <v>2510.7951244030201</v>
      </c>
      <c r="E6816">
        <v>62</v>
      </c>
      <c r="F6816" s="5" t="str">
        <f t="shared" si="424"/>
        <v>Senior</v>
      </c>
      <c r="G6816" t="s">
        <v>9020</v>
      </c>
      <c r="H6816">
        <v>4</v>
      </c>
      <c r="I6816" t="str">
        <f t="shared" si="425"/>
        <v>Regular Buyer</v>
      </c>
      <c r="J6816">
        <v>3</v>
      </c>
      <c r="K6816" t="str">
        <f t="shared" si="426"/>
        <v>Neutral</v>
      </c>
      <c r="L6816">
        <v>1</v>
      </c>
      <c r="M6816" t="str">
        <f t="shared" si="427"/>
        <v>Intent to Purchase</v>
      </c>
    </row>
    <row r="6817" spans="1:13">
      <c r="A6817">
        <v>12689</v>
      </c>
      <c r="B6817" t="s">
        <v>9</v>
      </c>
      <c r="C6817" t="s">
        <v>28</v>
      </c>
      <c r="D6817" s="3">
        <v>2336.54952613152</v>
      </c>
      <c r="E6817">
        <v>58</v>
      </c>
      <c r="F6817" s="5" t="str">
        <f t="shared" si="424"/>
        <v>Mature Adult</v>
      </c>
      <c r="G6817" t="s">
        <v>9020</v>
      </c>
      <c r="H6817">
        <v>10</v>
      </c>
      <c r="I6817" t="str">
        <f t="shared" si="425"/>
        <v>Frequent Buyer</v>
      </c>
      <c r="J6817">
        <v>5</v>
      </c>
      <c r="K6817" t="str">
        <f t="shared" si="426"/>
        <v>Satisfied</v>
      </c>
      <c r="L6817">
        <v>1</v>
      </c>
      <c r="M6817" t="str">
        <f t="shared" si="427"/>
        <v>Intent to Purchase</v>
      </c>
    </row>
    <row r="6818" spans="1:13">
      <c r="A6818">
        <v>12690</v>
      </c>
      <c r="B6818" t="s">
        <v>31</v>
      </c>
      <c r="C6818" t="s">
        <v>28</v>
      </c>
      <c r="D6818" s="3">
        <v>497.50961082862301</v>
      </c>
      <c r="E6818">
        <v>22</v>
      </c>
      <c r="F6818" s="5" t="str">
        <f t="shared" si="424"/>
        <v>Young Adult</v>
      </c>
      <c r="G6818" t="s">
        <v>9019</v>
      </c>
      <c r="H6818">
        <v>4</v>
      </c>
      <c r="I6818" t="str">
        <f t="shared" si="425"/>
        <v>Regular Buyer</v>
      </c>
      <c r="J6818">
        <v>1</v>
      </c>
      <c r="K6818" t="str">
        <f t="shared" si="426"/>
        <v>Unsatisfied</v>
      </c>
      <c r="L6818">
        <v>0</v>
      </c>
      <c r="M6818" t="str">
        <f t="shared" si="427"/>
        <v>No Intent</v>
      </c>
    </row>
    <row r="6819" spans="1:13">
      <c r="A6819">
        <v>12691</v>
      </c>
      <c r="B6819" t="s">
        <v>15</v>
      </c>
      <c r="C6819" t="s">
        <v>28</v>
      </c>
      <c r="D6819" s="3">
        <v>2049.4253220270798</v>
      </c>
      <c r="E6819">
        <v>19</v>
      </c>
      <c r="F6819" s="5" t="str">
        <f t="shared" si="424"/>
        <v>Adolescent</v>
      </c>
      <c r="G6819" t="s">
        <v>9020</v>
      </c>
      <c r="H6819">
        <v>9</v>
      </c>
      <c r="I6819" t="str">
        <f t="shared" si="425"/>
        <v>Frequent Buyer</v>
      </c>
      <c r="J6819">
        <v>4</v>
      </c>
      <c r="K6819" t="str">
        <f t="shared" si="426"/>
        <v>Satisfied</v>
      </c>
      <c r="L6819">
        <v>1</v>
      </c>
      <c r="M6819" t="str">
        <f t="shared" si="427"/>
        <v>Intent to Purchase</v>
      </c>
    </row>
    <row r="6820" spans="1:13">
      <c r="A6820">
        <v>12692</v>
      </c>
      <c r="B6820" t="s">
        <v>12</v>
      </c>
      <c r="C6820" t="s">
        <v>28</v>
      </c>
      <c r="D6820" s="3">
        <v>1448.04995463204</v>
      </c>
      <c r="E6820">
        <v>49</v>
      </c>
      <c r="F6820" s="5" t="str">
        <f t="shared" si="424"/>
        <v>Middle aged</v>
      </c>
      <c r="G6820" t="s">
        <v>9019</v>
      </c>
      <c r="H6820">
        <v>1</v>
      </c>
      <c r="I6820" t="str">
        <f t="shared" si="425"/>
        <v>Rare Buyer</v>
      </c>
      <c r="J6820">
        <v>4</v>
      </c>
      <c r="K6820" t="str">
        <f t="shared" si="426"/>
        <v>Satisfied</v>
      </c>
      <c r="L6820">
        <v>1</v>
      </c>
      <c r="M6820" t="str">
        <f t="shared" si="427"/>
        <v>Intent to Purchase</v>
      </c>
    </row>
    <row r="6821" spans="1:13">
      <c r="A6821">
        <v>12693</v>
      </c>
      <c r="B6821" t="s">
        <v>24</v>
      </c>
      <c r="C6821" t="s">
        <v>18</v>
      </c>
      <c r="D6821" s="3">
        <v>2213.7936694570299</v>
      </c>
      <c r="E6821">
        <v>57</v>
      </c>
      <c r="F6821" s="5" t="str">
        <f t="shared" si="424"/>
        <v>Mature Adult</v>
      </c>
      <c r="G6821" t="s">
        <v>9020</v>
      </c>
      <c r="H6821">
        <v>18</v>
      </c>
      <c r="I6821" t="str">
        <f t="shared" si="425"/>
        <v>Very Frequent Buyer</v>
      </c>
      <c r="J6821">
        <v>5</v>
      </c>
      <c r="K6821" t="str">
        <f t="shared" si="426"/>
        <v>Satisfied</v>
      </c>
      <c r="L6821">
        <v>1</v>
      </c>
      <c r="M6821" t="str">
        <f t="shared" si="427"/>
        <v>Intent to Purchase</v>
      </c>
    </row>
    <row r="6822" spans="1:13">
      <c r="A6822">
        <v>12694</v>
      </c>
      <c r="B6822" t="s">
        <v>31</v>
      </c>
      <c r="C6822" t="s">
        <v>18</v>
      </c>
      <c r="D6822" s="3">
        <v>1077.7423154339399</v>
      </c>
      <c r="E6822">
        <v>41</v>
      </c>
      <c r="F6822" s="5" t="str">
        <f t="shared" si="424"/>
        <v>Middle aged</v>
      </c>
      <c r="G6822" t="s">
        <v>9020</v>
      </c>
      <c r="H6822">
        <v>19</v>
      </c>
      <c r="I6822" t="str">
        <f t="shared" si="425"/>
        <v>Very Frequent Buyer</v>
      </c>
      <c r="J6822">
        <v>5</v>
      </c>
      <c r="K6822" t="str">
        <f t="shared" si="426"/>
        <v>Satisfied</v>
      </c>
      <c r="L6822">
        <v>1</v>
      </c>
      <c r="M6822" t="str">
        <f t="shared" si="427"/>
        <v>Intent to Purchase</v>
      </c>
    </row>
    <row r="6823" spans="1:13">
      <c r="A6823">
        <v>12695</v>
      </c>
      <c r="B6823" t="s">
        <v>12</v>
      </c>
      <c r="C6823" t="s">
        <v>10</v>
      </c>
      <c r="D6823" s="3">
        <v>392.37095396276101</v>
      </c>
      <c r="E6823">
        <v>59</v>
      </c>
      <c r="F6823" s="5" t="str">
        <f t="shared" si="424"/>
        <v>Mature Adult</v>
      </c>
      <c r="G6823" t="s">
        <v>9019</v>
      </c>
      <c r="H6823">
        <v>9</v>
      </c>
      <c r="I6823" t="str">
        <f t="shared" si="425"/>
        <v>Frequent Buyer</v>
      </c>
      <c r="J6823">
        <v>5</v>
      </c>
      <c r="K6823" t="str">
        <f t="shared" si="426"/>
        <v>Satisfied</v>
      </c>
      <c r="L6823">
        <v>1</v>
      </c>
      <c r="M6823" t="str">
        <f t="shared" si="427"/>
        <v>Intent to Purchase</v>
      </c>
    </row>
    <row r="6824" spans="1:13">
      <c r="A6824">
        <v>12696</v>
      </c>
      <c r="B6824" t="s">
        <v>31</v>
      </c>
      <c r="C6824" t="s">
        <v>28</v>
      </c>
      <c r="D6824" s="3">
        <v>2652.82175141367</v>
      </c>
      <c r="E6824">
        <v>58</v>
      </c>
      <c r="F6824" s="5" t="str">
        <f t="shared" si="424"/>
        <v>Mature Adult</v>
      </c>
      <c r="G6824" t="s">
        <v>9019</v>
      </c>
      <c r="H6824">
        <v>18</v>
      </c>
      <c r="I6824" t="str">
        <f t="shared" si="425"/>
        <v>Very Frequent Buyer</v>
      </c>
      <c r="J6824">
        <v>4</v>
      </c>
      <c r="K6824" t="str">
        <f t="shared" si="426"/>
        <v>Satisfied</v>
      </c>
      <c r="L6824">
        <v>1</v>
      </c>
      <c r="M6824" t="str">
        <f t="shared" si="427"/>
        <v>Intent to Purchase</v>
      </c>
    </row>
    <row r="6825" spans="1:13">
      <c r="A6825">
        <v>12697</v>
      </c>
      <c r="B6825" t="s">
        <v>31</v>
      </c>
      <c r="C6825" t="s">
        <v>18</v>
      </c>
      <c r="D6825" s="3">
        <v>1542.3615143489901</v>
      </c>
      <c r="E6825">
        <v>42</v>
      </c>
      <c r="F6825" s="5" t="str">
        <f t="shared" si="424"/>
        <v>Middle aged</v>
      </c>
      <c r="G6825" t="s">
        <v>9019</v>
      </c>
      <c r="H6825">
        <v>6</v>
      </c>
      <c r="I6825" t="str">
        <f t="shared" si="425"/>
        <v>Regular Buyer</v>
      </c>
      <c r="J6825">
        <v>1</v>
      </c>
      <c r="K6825" t="str">
        <f t="shared" si="426"/>
        <v>Unsatisfied</v>
      </c>
      <c r="L6825">
        <v>0</v>
      </c>
      <c r="M6825" t="str">
        <f t="shared" si="427"/>
        <v>No Intent</v>
      </c>
    </row>
    <row r="6826" spans="1:13">
      <c r="A6826">
        <v>12698</v>
      </c>
      <c r="B6826" t="s">
        <v>9</v>
      </c>
      <c r="C6826" t="s">
        <v>18</v>
      </c>
      <c r="D6826" s="3">
        <v>1915.2347113667599</v>
      </c>
      <c r="E6826">
        <v>28</v>
      </c>
      <c r="F6826" s="5" t="str">
        <f t="shared" si="424"/>
        <v>Young Adult</v>
      </c>
      <c r="G6826" t="s">
        <v>9019</v>
      </c>
      <c r="H6826">
        <v>9</v>
      </c>
      <c r="I6826" t="str">
        <f t="shared" si="425"/>
        <v>Frequent Buyer</v>
      </c>
      <c r="J6826">
        <v>1</v>
      </c>
      <c r="K6826" t="str">
        <f t="shared" si="426"/>
        <v>Unsatisfied</v>
      </c>
      <c r="L6826">
        <v>0</v>
      </c>
      <c r="M6826" t="str">
        <f t="shared" si="427"/>
        <v>No Intent</v>
      </c>
    </row>
    <row r="6827" spans="1:13">
      <c r="A6827">
        <v>12699</v>
      </c>
      <c r="B6827" t="s">
        <v>24</v>
      </c>
      <c r="C6827" t="s">
        <v>22</v>
      </c>
      <c r="D6827" s="3">
        <v>782.13865702146802</v>
      </c>
      <c r="E6827">
        <v>67</v>
      </c>
      <c r="F6827" s="5" t="str">
        <f t="shared" si="424"/>
        <v>Senior</v>
      </c>
      <c r="G6827" t="s">
        <v>9020</v>
      </c>
      <c r="H6827">
        <v>19</v>
      </c>
      <c r="I6827" t="str">
        <f t="shared" si="425"/>
        <v>Very Frequent Buyer</v>
      </c>
      <c r="J6827">
        <v>3</v>
      </c>
      <c r="K6827" t="str">
        <f t="shared" si="426"/>
        <v>Neutral</v>
      </c>
      <c r="L6827">
        <v>1</v>
      </c>
      <c r="M6827" t="str">
        <f t="shared" si="427"/>
        <v>Intent to Purchase</v>
      </c>
    </row>
    <row r="6828" spans="1:13">
      <c r="A6828">
        <v>12700</v>
      </c>
      <c r="B6828" t="s">
        <v>24</v>
      </c>
      <c r="C6828" t="s">
        <v>28</v>
      </c>
      <c r="D6828" s="3">
        <v>1598.0234743538699</v>
      </c>
      <c r="E6828">
        <v>47</v>
      </c>
      <c r="F6828" s="5" t="str">
        <f t="shared" ref="F6828:F6891" si="428">IF(E6828&lt;20,"Adolescent",IF(E6828&lt;30,"Young Adult",IF(E6828&lt;40,"Adult",IF(E6828&lt;50,"Middle aged",IF(E6828&lt;60,"Mature Adult","Senior")))))</f>
        <v>Middle aged</v>
      </c>
      <c r="G6828" t="s">
        <v>9020</v>
      </c>
      <c r="H6828">
        <v>4</v>
      </c>
      <c r="I6828" t="str">
        <f t="shared" si="425"/>
        <v>Regular Buyer</v>
      </c>
      <c r="J6828">
        <v>2</v>
      </c>
      <c r="K6828" t="str">
        <f t="shared" si="426"/>
        <v>Unsatisfied</v>
      </c>
      <c r="L6828">
        <v>1</v>
      </c>
      <c r="M6828" t="str">
        <f t="shared" si="427"/>
        <v>Intent to Purchase</v>
      </c>
    </row>
    <row r="6829" spans="1:13">
      <c r="A6829">
        <v>12701</v>
      </c>
      <c r="B6829" t="s">
        <v>9</v>
      </c>
      <c r="C6829" t="s">
        <v>18</v>
      </c>
      <c r="D6829" s="3">
        <v>1604.26738429036</v>
      </c>
      <c r="E6829">
        <v>47</v>
      </c>
      <c r="F6829" s="5" t="str">
        <f t="shared" si="428"/>
        <v>Middle aged</v>
      </c>
      <c r="G6829" t="s">
        <v>9019</v>
      </c>
      <c r="H6829">
        <v>15</v>
      </c>
      <c r="I6829" t="str">
        <f t="shared" si="425"/>
        <v>Very Frequent Buyer</v>
      </c>
      <c r="J6829">
        <v>3</v>
      </c>
      <c r="K6829" t="str">
        <f t="shared" si="426"/>
        <v>Neutral</v>
      </c>
      <c r="L6829">
        <v>0</v>
      </c>
      <c r="M6829" t="str">
        <f t="shared" si="427"/>
        <v>No Intent</v>
      </c>
    </row>
    <row r="6830" spans="1:13">
      <c r="A6830">
        <v>12702</v>
      </c>
      <c r="B6830" t="s">
        <v>9</v>
      </c>
      <c r="C6830" t="s">
        <v>28</v>
      </c>
      <c r="D6830" s="3">
        <v>123.27861790522699</v>
      </c>
      <c r="E6830">
        <v>49</v>
      </c>
      <c r="F6830" s="5" t="str">
        <f t="shared" si="428"/>
        <v>Middle aged</v>
      </c>
      <c r="G6830" t="s">
        <v>9019</v>
      </c>
      <c r="H6830">
        <v>9</v>
      </c>
      <c r="I6830" t="str">
        <f t="shared" si="425"/>
        <v>Frequent Buyer</v>
      </c>
      <c r="J6830">
        <v>5</v>
      </c>
      <c r="K6830" t="str">
        <f t="shared" si="426"/>
        <v>Satisfied</v>
      </c>
      <c r="L6830">
        <v>1</v>
      </c>
      <c r="M6830" t="str">
        <f t="shared" si="427"/>
        <v>Intent to Purchase</v>
      </c>
    </row>
    <row r="6831" spans="1:13">
      <c r="A6831">
        <v>12703</v>
      </c>
      <c r="B6831" t="s">
        <v>12</v>
      </c>
      <c r="C6831" t="s">
        <v>10</v>
      </c>
      <c r="D6831" s="3">
        <v>2447.5970942102299</v>
      </c>
      <c r="E6831">
        <v>39</v>
      </c>
      <c r="F6831" s="5" t="str">
        <f t="shared" si="428"/>
        <v>Adult</v>
      </c>
      <c r="G6831" t="s">
        <v>9019</v>
      </c>
      <c r="H6831">
        <v>19</v>
      </c>
      <c r="I6831" t="str">
        <f t="shared" si="425"/>
        <v>Very Frequent Buyer</v>
      </c>
      <c r="J6831">
        <v>2</v>
      </c>
      <c r="K6831" t="str">
        <f t="shared" si="426"/>
        <v>Unsatisfied</v>
      </c>
      <c r="L6831">
        <v>0</v>
      </c>
      <c r="M6831" t="str">
        <f t="shared" si="427"/>
        <v>No Intent</v>
      </c>
    </row>
    <row r="6832" spans="1:13">
      <c r="A6832">
        <v>12704</v>
      </c>
      <c r="B6832" t="s">
        <v>15</v>
      </c>
      <c r="C6832" t="s">
        <v>10</v>
      </c>
      <c r="D6832" s="3">
        <v>888.44212456993898</v>
      </c>
      <c r="E6832">
        <v>36</v>
      </c>
      <c r="F6832" s="5" t="str">
        <f t="shared" si="428"/>
        <v>Adult</v>
      </c>
      <c r="G6832" t="s">
        <v>9020</v>
      </c>
      <c r="H6832">
        <v>7</v>
      </c>
      <c r="I6832" t="str">
        <f t="shared" si="425"/>
        <v>Frequent Buyer</v>
      </c>
      <c r="J6832">
        <v>4</v>
      </c>
      <c r="K6832" t="str">
        <f t="shared" si="426"/>
        <v>Satisfied</v>
      </c>
      <c r="L6832">
        <v>1</v>
      </c>
      <c r="M6832" t="str">
        <f t="shared" si="427"/>
        <v>Intent to Purchase</v>
      </c>
    </row>
    <row r="6833" spans="1:13">
      <c r="A6833">
        <v>12705</v>
      </c>
      <c r="B6833" t="s">
        <v>24</v>
      </c>
      <c r="C6833" t="s">
        <v>18</v>
      </c>
      <c r="D6833" s="3">
        <v>2747.1672318491501</v>
      </c>
      <c r="E6833">
        <v>38</v>
      </c>
      <c r="F6833" s="5" t="str">
        <f t="shared" si="428"/>
        <v>Adult</v>
      </c>
      <c r="G6833" t="s">
        <v>9020</v>
      </c>
      <c r="H6833">
        <v>9</v>
      </c>
      <c r="I6833" t="str">
        <f t="shared" si="425"/>
        <v>Frequent Buyer</v>
      </c>
      <c r="J6833">
        <v>5</v>
      </c>
      <c r="K6833" t="str">
        <f t="shared" si="426"/>
        <v>Satisfied</v>
      </c>
      <c r="L6833">
        <v>1</v>
      </c>
      <c r="M6833" t="str">
        <f t="shared" si="427"/>
        <v>Intent to Purchase</v>
      </c>
    </row>
    <row r="6834" spans="1:13">
      <c r="A6834">
        <v>12706</v>
      </c>
      <c r="B6834" t="s">
        <v>12</v>
      </c>
      <c r="C6834" t="s">
        <v>22</v>
      </c>
      <c r="D6834" s="3">
        <v>1135.8251734985499</v>
      </c>
      <c r="E6834">
        <v>28</v>
      </c>
      <c r="F6834" s="5" t="str">
        <f t="shared" si="428"/>
        <v>Young Adult</v>
      </c>
      <c r="G6834" t="s">
        <v>9019</v>
      </c>
      <c r="H6834">
        <v>13</v>
      </c>
      <c r="I6834" t="str">
        <f t="shared" si="425"/>
        <v>Very Frequent Buyer</v>
      </c>
      <c r="J6834">
        <v>3</v>
      </c>
      <c r="K6834" t="str">
        <f t="shared" si="426"/>
        <v>Neutral</v>
      </c>
      <c r="L6834">
        <v>0</v>
      </c>
      <c r="M6834" t="str">
        <f t="shared" si="427"/>
        <v>No Intent</v>
      </c>
    </row>
    <row r="6835" spans="1:13">
      <c r="A6835">
        <v>12707</v>
      </c>
      <c r="B6835" t="s">
        <v>15</v>
      </c>
      <c r="C6835" t="s">
        <v>22</v>
      </c>
      <c r="D6835" s="3">
        <v>1719.27830920209</v>
      </c>
      <c r="E6835">
        <v>21</v>
      </c>
      <c r="F6835" s="5" t="str">
        <f t="shared" si="428"/>
        <v>Young Adult</v>
      </c>
      <c r="G6835" t="s">
        <v>9019</v>
      </c>
      <c r="H6835">
        <v>3</v>
      </c>
      <c r="I6835" t="str">
        <f t="shared" si="425"/>
        <v>Occasional Buyer</v>
      </c>
      <c r="J6835">
        <v>4</v>
      </c>
      <c r="K6835" t="str">
        <f t="shared" si="426"/>
        <v>Satisfied</v>
      </c>
      <c r="L6835">
        <v>0</v>
      </c>
      <c r="M6835" t="str">
        <f t="shared" si="427"/>
        <v>No Intent</v>
      </c>
    </row>
    <row r="6836" spans="1:13">
      <c r="A6836">
        <v>12708</v>
      </c>
      <c r="B6836" t="s">
        <v>31</v>
      </c>
      <c r="C6836" t="s">
        <v>18</v>
      </c>
      <c r="D6836" s="3">
        <v>678.27179593249195</v>
      </c>
      <c r="E6836">
        <v>47</v>
      </c>
      <c r="F6836" s="5" t="str">
        <f t="shared" si="428"/>
        <v>Middle aged</v>
      </c>
      <c r="G6836" t="s">
        <v>9020</v>
      </c>
      <c r="H6836">
        <v>4</v>
      </c>
      <c r="I6836" t="str">
        <f t="shared" si="425"/>
        <v>Regular Buyer</v>
      </c>
      <c r="J6836">
        <v>1</v>
      </c>
      <c r="K6836" t="str">
        <f t="shared" si="426"/>
        <v>Unsatisfied</v>
      </c>
      <c r="L6836">
        <v>1</v>
      </c>
      <c r="M6836" t="str">
        <f t="shared" si="427"/>
        <v>Intent to Purchase</v>
      </c>
    </row>
    <row r="6837" spans="1:13">
      <c r="A6837">
        <v>12709</v>
      </c>
      <c r="B6837" t="s">
        <v>12</v>
      </c>
      <c r="C6837" t="s">
        <v>22</v>
      </c>
      <c r="D6837" s="3">
        <v>2107.3168034596802</v>
      </c>
      <c r="E6837">
        <v>53</v>
      </c>
      <c r="F6837" s="5" t="str">
        <f t="shared" si="428"/>
        <v>Mature Adult</v>
      </c>
      <c r="G6837" t="s">
        <v>9020</v>
      </c>
      <c r="H6837">
        <v>7</v>
      </c>
      <c r="I6837" t="str">
        <f t="shared" si="425"/>
        <v>Frequent Buyer</v>
      </c>
      <c r="J6837">
        <v>3</v>
      </c>
      <c r="K6837" t="str">
        <f t="shared" si="426"/>
        <v>Neutral</v>
      </c>
      <c r="L6837">
        <v>1</v>
      </c>
      <c r="M6837" t="str">
        <f t="shared" si="427"/>
        <v>Intent to Purchase</v>
      </c>
    </row>
    <row r="6838" spans="1:13">
      <c r="A6838">
        <v>12710</v>
      </c>
      <c r="B6838" t="s">
        <v>24</v>
      </c>
      <c r="C6838" t="s">
        <v>10</v>
      </c>
      <c r="D6838" s="3">
        <v>1628.76326682083</v>
      </c>
      <c r="E6838">
        <v>55</v>
      </c>
      <c r="F6838" s="5" t="str">
        <f t="shared" si="428"/>
        <v>Mature Adult</v>
      </c>
      <c r="G6838" t="s">
        <v>9019</v>
      </c>
      <c r="H6838">
        <v>17</v>
      </c>
      <c r="I6838" t="str">
        <f t="shared" si="425"/>
        <v>Very Frequent Buyer</v>
      </c>
      <c r="J6838">
        <v>3</v>
      </c>
      <c r="K6838" t="str">
        <f t="shared" si="426"/>
        <v>Neutral</v>
      </c>
      <c r="L6838">
        <v>0</v>
      </c>
      <c r="M6838" t="str">
        <f t="shared" si="427"/>
        <v>No Intent</v>
      </c>
    </row>
    <row r="6839" spans="1:13">
      <c r="A6839">
        <v>12711</v>
      </c>
      <c r="B6839" t="s">
        <v>9</v>
      </c>
      <c r="C6839" t="s">
        <v>28</v>
      </c>
      <c r="D6839" s="3">
        <v>2006.27552830018</v>
      </c>
      <c r="E6839">
        <v>65</v>
      </c>
      <c r="F6839" s="5" t="str">
        <f t="shared" si="428"/>
        <v>Senior</v>
      </c>
      <c r="G6839" t="s">
        <v>9019</v>
      </c>
      <c r="H6839">
        <v>1</v>
      </c>
      <c r="I6839" t="str">
        <f t="shared" si="425"/>
        <v>Rare Buyer</v>
      </c>
      <c r="J6839">
        <v>4</v>
      </c>
      <c r="K6839" t="str">
        <f t="shared" si="426"/>
        <v>Satisfied</v>
      </c>
      <c r="L6839">
        <v>1</v>
      </c>
      <c r="M6839" t="str">
        <f t="shared" si="427"/>
        <v>Intent to Purchase</v>
      </c>
    </row>
    <row r="6840" spans="1:13">
      <c r="A6840">
        <v>12712</v>
      </c>
      <c r="B6840" t="s">
        <v>24</v>
      </c>
      <c r="C6840" t="s">
        <v>10</v>
      </c>
      <c r="D6840" s="3">
        <v>671.75698535124195</v>
      </c>
      <c r="E6840">
        <v>50</v>
      </c>
      <c r="F6840" s="5" t="str">
        <f t="shared" si="428"/>
        <v>Mature Adult</v>
      </c>
      <c r="G6840" t="s">
        <v>9019</v>
      </c>
      <c r="H6840">
        <v>2</v>
      </c>
      <c r="I6840" t="str">
        <f t="shared" si="425"/>
        <v>Occasional Buyer</v>
      </c>
      <c r="J6840">
        <v>2</v>
      </c>
      <c r="K6840" t="str">
        <f t="shared" si="426"/>
        <v>Unsatisfied</v>
      </c>
      <c r="L6840">
        <v>0</v>
      </c>
      <c r="M6840" t="str">
        <f t="shared" si="427"/>
        <v>No Intent</v>
      </c>
    </row>
    <row r="6841" spans="1:13">
      <c r="A6841">
        <v>12713</v>
      </c>
      <c r="B6841" t="s">
        <v>31</v>
      </c>
      <c r="C6841" t="s">
        <v>18</v>
      </c>
      <c r="D6841" s="3">
        <v>1901.40335633365</v>
      </c>
      <c r="E6841">
        <v>50</v>
      </c>
      <c r="F6841" s="5" t="str">
        <f t="shared" si="428"/>
        <v>Mature Adult</v>
      </c>
      <c r="G6841" t="s">
        <v>9019</v>
      </c>
      <c r="H6841">
        <v>9</v>
      </c>
      <c r="I6841" t="str">
        <f t="shared" si="425"/>
        <v>Frequent Buyer</v>
      </c>
      <c r="J6841">
        <v>1</v>
      </c>
      <c r="K6841" t="str">
        <f t="shared" si="426"/>
        <v>Unsatisfied</v>
      </c>
      <c r="L6841">
        <v>0</v>
      </c>
      <c r="M6841" t="str">
        <f t="shared" si="427"/>
        <v>No Intent</v>
      </c>
    </row>
    <row r="6842" spans="1:13">
      <c r="A6842">
        <v>12714</v>
      </c>
      <c r="B6842" t="s">
        <v>31</v>
      </c>
      <c r="C6842" t="s">
        <v>13</v>
      </c>
      <c r="D6842" s="3">
        <v>395.10389327124199</v>
      </c>
      <c r="E6842">
        <v>62</v>
      </c>
      <c r="F6842" s="5" t="str">
        <f t="shared" si="428"/>
        <v>Senior</v>
      </c>
      <c r="G6842" t="s">
        <v>9020</v>
      </c>
      <c r="H6842">
        <v>18</v>
      </c>
      <c r="I6842" t="str">
        <f t="shared" si="425"/>
        <v>Very Frequent Buyer</v>
      </c>
      <c r="J6842">
        <v>2</v>
      </c>
      <c r="K6842" t="str">
        <f t="shared" si="426"/>
        <v>Unsatisfied</v>
      </c>
      <c r="L6842">
        <v>1</v>
      </c>
      <c r="M6842" t="str">
        <f t="shared" si="427"/>
        <v>Intent to Purchase</v>
      </c>
    </row>
    <row r="6843" spans="1:13">
      <c r="A6843">
        <v>12715</v>
      </c>
      <c r="B6843" t="s">
        <v>9</v>
      </c>
      <c r="C6843" t="s">
        <v>28</v>
      </c>
      <c r="D6843" s="3">
        <v>2060.1086358909401</v>
      </c>
      <c r="E6843">
        <v>40</v>
      </c>
      <c r="F6843" s="5" t="str">
        <f t="shared" si="428"/>
        <v>Middle aged</v>
      </c>
      <c r="G6843" t="s">
        <v>9020</v>
      </c>
      <c r="H6843">
        <v>3</v>
      </c>
      <c r="I6843" t="str">
        <f t="shared" si="425"/>
        <v>Occasional Buyer</v>
      </c>
      <c r="J6843">
        <v>3</v>
      </c>
      <c r="K6843" t="str">
        <f t="shared" si="426"/>
        <v>Neutral</v>
      </c>
      <c r="L6843">
        <v>1</v>
      </c>
      <c r="M6843" t="str">
        <f t="shared" si="427"/>
        <v>Intent to Purchase</v>
      </c>
    </row>
    <row r="6844" spans="1:13">
      <c r="A6844">
        <v>12716</v>
      </c>
      <c r="B6844" t="s">
        <v>31</v>
      </c>
      <c r="C6844" t="s">
        <v>28</v>
      </c>
      <c r="D6844" s="3">
        <v>1975.1181584421499</v>
      </c>
      <c r="E6844">
        <v>59</v>
      </c>
      <c r="F6844" s="5" t="str">
        <f t="shared" si="428"/>
        <v>Mature Adult</v>
      </c>
      <c r="G6844" t="s">
        <v>9019</v>
      </c>
      <c r="H6844">
        <v>4</v>
      </c>
      <c r="I6844" t="str">
        <f t="shared" si="425"/>
        <v>Regular Buyer</v>
      </c>
      <c r="J6844">
        <v>4</v>
      </c>
      <c r="K6844" t="str">
        <f t="shared" si="426"/>
        <v>Satisfied</v>
      </c>
      <c r="L6844">
        <v>1</v>
      </c>
      <c r="M6844" t="str">
        <f t="shared" si="427"/>
        <v>Intent to Purchase</v>
      </c>
    </row>
    <row r="6845" spans="1:13">
      <c r="A6845">
        <v>12717</v>
      </c>
      <c r="B6845" t="s">
        <v>12</v>
      </c>
      <c r="C6845" t="s">
        <v>10</v>
      </c>
      <c r="D6845" s="3">
        <v>1640.8712509015299</v>
      </c>
      <c r="E6845">
        <v>56</v>
      </c>
      <c r="F6845" s="5" t="str">
        <f t="shared" si="428"/>
        <v>Mature Adult</v>
      </c>
      <c r="G6845" t="s">
        <v>9019</v>
      </c>
      <c r="H6845">
        <v>19</v>
      </c>
      <c r="I6845" t="str">
        <f t="shared" si="425"/>
        <v>Very Frequent Buyer</v>
      </c>
      <c r="J6845">
        <v>4</v>
      </c>
      <c r="K6845" t="str">
        <f t="shared" si="426"/>
        <v>Satisfied</v>
      </c>
      <c r="L6845">
        <v>1</v>
      </c>
      <c r="M6845" t="str">
        <f t="shared" si="427"/>
        <v>Intent to Purchase</v>
      </c>
    </row>
    <row r="6846" spans="1:13">
      <c r="A6846">
        <v>12718</v>
      </c>
      <c r="B6846" t="s">
        <v>9</v>
      </c>
      <c r="C6846" t="s">
        <v>18</v>
      </c>
      <c r="D6846" s="3">
        <v>2635.0144133198901</v>
      </c>
      <c r="E6846">
        <v>21</v>
      </c>
      <c r="F6846" s="5" t="str">
        <f t="shared" si="428"/>
        <v>Young Adult</v>
      </c>
      <c r="G6846" t="s">
        <v>9019</v>
      </c>
      <c r="H6846">
        <v>7</v>
      </c>
      <c r="I6846" t="str">
        <f t="shared" si="425"/>
        <v>Frequent Buyer</v>
      </c>
      <c r="J6846">
        <v>2</v>
      </c>
      <c r="K6846" t="str">
        <f t="shared" si="426"/>
        <v>Unsatisfied</v>
      </c>
      <c r="L6846">
        <v>0</v>
      </c>
      <c r="M6846" t="str">
        <f t="shared" si="427"/>
        <v>No Intent</v>
      </c>
    </row>
    <row r="6847" spans="1:13">
      <c r="A6847">
        <v>12719</v>
      </c>
      <c r="B6847" t="s">
        <v>9</v>
      </c>
      <c r="C6847" t="s">
        <v>13</v>
      </c>
      <c r="D6847" s="3">
        <v>2495.1726937662602</v>
      </c>
      <c r="E6847">
        <v>67</v>
      </c>
      <c r="F6847" s="5" t="str">
        <f t="shared" si="428"/>
        <v>Senior</v>
      </c>
      <c r="G6847" t="s">
        <v>9020</v>
      </c>
      <c r="H6847">
        <v>7</v>
      </c>
      <c r="I6847" t="str">
        <f t="shared" si="425"/>
        <v>Frequent Buyer</v>
      </c>
      <c r="J6847">
        <v>1</v>
      </c>
      <c r="K6847" t="str">
        <f t="shared" si="426"/>
        <v>Unsatisfied</v>
      </c>
      <c r="L6847">
        <v>1</v>
      </c>
      <c r="M6847" t="str">
        <f t="shared" si="427"/>
        <v>Intent to Purchase</v>
      </c>
    </row>
    <row r="6848" spans="1:13">
      <c r="A6848">
        <v>12720</v>
      </c>
      <c r="B6848" t="s">
        <v>31</v>
      </c>
      <c r="C6848" t="s">
        <v>28</v>
      </c>
      <c r="D6848" s="3">
        <v>2950.3714180018901</v>
      </c>
      <c r="E6848">
        <v>43</v>
      </c>
      <c r="F6848" s="5" t="str">
        <f t="shared" si="428"/>
        <v>Middle aged</v>
      </c>
      <c r="G6848" t="s">
        <v>9020</v>
      </c>
      <c r="H6848">
        <v>5</v>
      </c>
      <c r="I6848" t="str">
        <f t="shared" si="425"/>
        <v>Regular Buyer</v>
      </c>
      <c r="J6848">
        <v>4</v>
      </c>
      <c r="K6848" t="str">
        <f t="shared" si="426"/>
        <v>Satisfied</v>
      </c>
      <c r="L6848">
        <v>1</v>
      </c>
      <c r="M6848" t="str">
        <f t="shared" si="427"/>
        <v>Intent to Purchase</v>
      </c>
    </row>
    <row r="6849" spans="1:13">
      <c r="A6849">
        <v>12721</v>
      </c>
      <c r="B6849" t="s">
        <v>24</v>
      </c>
      <c r="C6849" t="s">
        <v>18</v>
      </c>
      <c r="D6849" s="3">
        <v>2294.66644889283</v>
      </c>
      <c r="E6849">
        <v>66</v>
      </c>
      <c r="F6849" s="5" t="str">
        <f t="shared" si="428"/>
        <v>Senior</v>
      </c>
      <c r="G6849" t="s">
        <v>9019</v>
      </c>
      <c r="H6849">
        <v>12</v>
      </c>
      <c r="I6849" t="str">
        <f t="shared" si="425"/>
        <v>Frequent Buyer</v>
      </c>
      <c r="J6849">
        <v>5</v>
      </c>
      <c r="K6849" t="str">
        <f t="shared" si="426"/>
        <v>Satisfied</v>
      </c>
      <c r="L6849">
        <v>1</v>
      </c>
      <c r="M6849" t="str">
        <f t="shared" si="427"/>
        <v>Intent to Purchase</v>
      </c>
    </row>
    <row r="6850" spans="1:13">
      <c r="A6850">
        <v>12722</v>
      </c>
      <c r="B6850" t="s">
        <v>9</v>
      </c>
      <c r="C6850" t="s">
        <v>10</v>
      </c>
      <c r="D6850" s="3">
        <v>1467.37085116103</v>
      </c>
      <c r="E6850">
        <v>30</v>
      </c>
      <c r="F6850" s="5" t="str">
        <f t="shared" si="428"/>
        <v>Adult</v>
      </c>
      <c r="G6850" t="s">
        <v>9020</v>
      </c>
      <c r="H6850">
        <v>16</v>
      </c>
      <c r="I6850" t="str">
        <f t="shared" ref="I6850:I6913" si="429">IF(H6850=0, "No Purchases",
IF(H6850&lt;=1, "Rare Buyer",
IF(H6850&lt;=3, "Occasional Buyer",
IF(H6850&lt;=6, "Regular Buyer",
IF(H6850&lt;=12, "Frequent Buyer", "Very Frequent Buyer")))))</f>
        <v>Very Frequent Buyer</v>
      </c>
      <c r="J6850">
        <v>2</v>
      </c>
      <c r="K6850" t="str">
        <f t="shared" ref="K6850:K6913" si="430">IF(J6850&lt;=2, "Unsatisfied",
IF(J6850=3, "Neutral",
IF(J6850&gt;=4, "Satisfied", "N/A")))</f>
        <v>Unsatisfied</v>
      </c>
      <c r="L6850">
        <v>0</v>
      </c>
      <c r="M6850" t="str">
        <f t="shared" ref="M6850:M6913" si="431">IF(L6850=0, "No Intent", IF(L6850=1,"Intent to Purchase", "N/A"))</f>
        <v>No Intent</v>
      </c>
    </row>
    <row r="6851" spans="1:13">
      <c r="A6851">
        <v>12723</v>
      </c>
      <c r="B6851" t="s">
        <v>24</v>
      </c>
      <c r="C6851" t="s">
        <v>18</v>
      </c>
      <c r="D6851" s="3">
        <v>227.49882710823101</v>
      </c>
      <c r="E6851">
        <v>30</v>
      </c>
      <c r="F6851" s="5" t="str">
        <f t="shared" si="428"/>
        <v>Adult</v>
      </c>
      <c r="G6851" t="s">
        <v>9019</v>
      </c>
      <c r="H6851">
        <v>12</v>
      </c>
      <c r="I6851" t="str">
        <f t="shared" si="429"/>
        <v>Frequent Buyer</v>
      </c>
      <c r="J6851">
        <v>4</v>
      </c>
      <c r="K6851" t="str">
        <f t="shared" si="430"/>
        <v>Satisfied</v>
      </c>
      <c r="L6851">
        <v>0</v>
      </c>
      <c r="M6851" t="str">
        <f t="shared" si="431"/>
        <v>No Intent</v>
      </c>
    </row>
    <row r="6852" spans="1:13">
      <c r="A6852">
        <v>12724</v>
      </c>
      <c r="B6852" t="s">
        <v>24</v>
      </c>
      <c r="C6852" t="s">
        <v>18</v>
      </c>
      <c r="D6852" s="3">
        <v>2274.0745679349898</v>
      </c>
      <c r="E6852">
        <v>67</v>
      </c>
      <c r="F6852" s="5" t="str">
        <f t="shared" si="428"/>
        <v>Senior</v>
      </c>
      <c r="G6852" t="s">
        <v>9019</v>
      </c>
      <c r="H6852">
        <v>2</v>
      </c>
      <c r="I6852" t="str">
        <f t="shared" si="429"/>
        <v>Occasional Buyer</v>
      </c>
      <c r="J6852">
        <v>5</v>
      </c>
      <c r="K6852" t="str">
        <f t="shared" si="430"/>
        <v>Satisfied</v>
      </c>
      <c r="L6852">
        <v>1</v>
      </c>
      <c r="M6852" t="str">
        <f t="shared" si="431"/>
        <v>Intent to Purchase</v>
      </c>
    </row>
    <row r="6853" spans="1:13">
      <c r="A6853">
        <v>12725</v>
      </c>
      <c r="B6853" t="s">
        <v>31</v>
      </c>
      <c r="C6853" t="s">
        <v>22</v>
      </c>
      <c r="D6853" s="3">
        <v>2540.9381934745602</v>
      </c>
      <c r="E6853">
        <v>19</v>
      </c>
      <c r="F6853" s="5" t="str">
        <f t="shared" si="428"/>
        <v>Adolescent</v>
      </c>
      <c r="G6853" t="s">
        <v>9019</v>
      </c>
      <c r="H6853">
        <v>15</v>
      </c>
      <c r="I6853" t="str">
        <f t="shared" si="429"/>
        <v>Very Frequent Buyer</v>
      </c>
      <c r="J6853">
        <v>5</v>
      </c>
      <c r="K6853" t="str">
        <f t="shared" si="430"/>
        <v>Satisfied</v>
      </c>
      <c r="L6853">
        <v>0</v>
      </c>
      <c r="M6853" t="str">
        <f t="shared" si="431"/>
        <v>No Intent</v>
      </c>
    </row>
    <row r="6854" spans="1:13">
      <c r="A6854">
        <v>12726</v>
      </c>
      <c r="B6854" t="s">
        <v>15</v>
      </c>
      <c r="C6854" t="s">
        <v>10</v>
      </c>
      <c r="D6854" s="3">
        <v>2593.4486489429401</v>
      </c>
      <c r="E6854">
        <v>18</v>
      </c>
      <c r="F6854" s="5" t="str">
        <f t="shared" si="428"/>
        <v>Adolescent</v>
      </c>
      <c r="G6854" t="s">
        <v>9019</v>
      </c>
      <c r="H6854">
        <v>10</v>
      </c>
      <c r="I6854" t="str">
        <f t="shared" si="429"/>
        <v>Frequent Buyer</v>
      </c>
      <c r="J6854">
        <v>1</v>
      </c>
      <c r="K6854" t="str">
        <f t="shared" si="430"/>
        <v>Unsatisfied</v>
      </c>
      <c r="L6854">
        <v>0</v>
      </c>
      <c r="M6854" t="str">
        <f t="shared" si="431"/>
        <v>No Intent</v>
      </c>
    </row>
    <row r="6855" spans="1:13">
      <c r="A6855">
        <v>12727</v>
      </c>
      <c r="B6855" t="s">
        <v>24</v>
      </c>
      <c r="C6855" t="s">
        <v>13</v>
      </c>
      <c r="D6855" s="3">
        <v>1037.67831635328</v>
      </c>
      <c r="E6855">
        <v>67</v>
      </c>
      <c r="F6855" s="5" t="str">
        <f t="shared" si="428"/>
        <v>Senior</v>
      </c>
      <c r="G6855" t="s">
        <v>9019</v>
      </c>
      <c r="H6855">
        <v>10</v>
      </c>
      <c r="I6855" t="str">
        <f t="shared" si="429"/>
        <v>Frequent Buyer</v>
      </c>
      <c r="J6855">
        <v>5</v>
      </c>
      <c r="K6855" t="str">
        <f t="shared" si="430"/>
        <v>Satisfied</v>
      </c>
      <c r="L6855">
        <v>1</v>
      </c>
      <c r="M6855" t="str">
        <f t="shared" si="431"/>
        <v>Intent to Purchase</v>
      </c>
    </row>
    <row r="6856" spans="1:13">
      <c r="A6856">
        <v>12728</v>
      </c>
      <c r="B6856" t="s">
        <v>12</v>
      </c>
      <c r="C6856" t="s">
        <v>22</v>
      </c>
      <c r="D6856" s="3">
        <v>2359.1360998520499</v>
      </c>
      <c r="E6856">
        <v>51</v>
      </c>
      <c r="F6856" s="5" t="str">
        <f t="shared" si="428"/>
        <v>Mature Adult</v>
      </c>
      <c r="G6856" t="s">
        <v>9020</v>
      </c>
      <c r="H6856">
        <v>17</v>
      </c>
      <c r="I6856" t="str">
        <f t="shared" si="429"/>
        <v>Very Frequent Buyer</v>
      </c>
      <c r="J6856">
        <v>2</v>
      </c>
      <c r="K6856" t="str">
        <f t="shared" si="430"/>
        <v>Unsatisfied</v>
      </c>
      <c r="L6856">
        <v>1</v>
      </c>
      <c r="M6856" t="str">
        <f t="shared" si="431"/>
        <v>Intent to Purchase</v>
      </c>
    </row>
    <row r="6857" spans="1:13">
      <c r="A6857">
        <v>12729</v>
      </c>
      <c r="B6857" t="s">
        <v>15</v>
      </c>
      <c r="C6857" t="s">
        <v>13</v>
      </c>
      <c r="D6857" s="3">
        <v>2239.67445831348</v>
      </c>
      <c r="E6857">
        <v>50</v>
      </c>
      <c r="F6857" s="5" t="str">
        <f t="shared" si="428"/>
        <v>Mature Adult</v>
      </c>
      <c r="G6857" t="s">
        <v>9019</v>
      </c>
      <c r="H6857">
        <v>4</v>
      </c>
      <c r="I6857" t="str">
        <f t="shared" si="429"/>
        <v>Regular Buyer</v>
      </c>
      <c r="J6857">
        <v>3</v>
      </c>
      <c r="K6857" t="str">
        <f t="shared" si="430"/>
        <v>Neutral</v>
      </c>
      <c r="L6857">
        <v>0</v>
      </c>
      <c r="M6857" t="str">
        <f t="shared" si="431"/>
        <v>No Intent</v>
      </c>
    </row>
    <row r="6858" spans="1:13">
      <c r="A6858">
        <v>12730</v>
      </c>
      <c r="B6858" t="s">
        <v>15</v>
      </c>
      <c r="C6858" t="s">
        <v>10</v>
      </c>
      <c r="D6858" s="3">
        <v>1892.01783665479</v>
      </c>
      <c r="E6858">
        <v>43</v>
      </c>
      <c r="F6858" s="5" t="str">
        <f t="shared" si="428"/>
        <v>Middle aged</v>
      </c>
      <c r="G6858" t="s">
        <v>9020</v>
      </c>
      <c r="H6858">
        <v>14</v>
      </c>
      <c r="I6858" t="str">
        <f t="shared" si="429"/>
        <v>Very Frequent Buyer</v>
      </c>
      <c r="J6858">
        <v>5</v>
      </c>
      <c r="K6858" t="str">
        <f t="shared" si="430"/>
        <v>Satisfied</v>
      </c>
      <c r="L6858">
        <v>1</v>
      </c>
      <c r="M6858" t="str">
        <f t="shared" si="431"/>
        <v>Intent to Purchase</v>
      </c>
    </row>
    <row r="6859" spans="1:13">
      <c r="A6859">
        <v>12731</v>
      </c>
      <c r="B6859" t="s">
        <v>31</v>
      </c>
      <c r="C6859" t="s">
        <v>28</v>
      </c>
      <c r="D6859" s="3">
        <v>1736.6753364596</v>
      </c>
      <c r="E6859">
        <v>63</v>
      </c>
      <c r="F6859" s="5" t="str">
        <f t="shared" si="428"/>
        <v>Senior</v>
      </c>
      <c r="G6859" t="s">
        <v>9019</v>
      </c>
      <c r="H6859">
        <v>2</v>
      </c>
      <c r="I6859" t="str">
        <f t="shared" si="429"/>
        <v>Occasional Buyer</v>
      </c>
      <c r="J6859">
        <v>3</v>
      </c>
      <c r="K6859" t="str">
        <f t="shared" si="430"/>
        <v>Neutral</v>
      </c>
      <c r="L6859">
        <v>0</v>
      </c>
      <c r="M6859" t="str">
        <f t="shared" si="431"/>
        <v>No Intent</v>
      </c>
    </row>
    <row r="6860" spans="1:13">
      <c r="A6860">
        <v>12732</v>
      </c>
      <c r="B6860" t="s">
        <v>9</v>
      </c>
      <c r="C6860" t="s">
        <v>13</v>
      </c>
      <c r="D6860" s="3">
        <v>2379.0390694566199</v>
      </c>
      <c r="E6860">
        <v>35</v>
      </c>
      <c r="F6860" s="5" t="str">
        <f t="shared" si="428"/>
        <v>Adult</v>
      </c>
      <c r="G6860" t="s">
        <v>9020</v>
      </c>
      <c r="H6860">
        <v>16</v>
      </c>
      <c r="I6860" t="str">
        <f t="shared" si="429"/>
        <v>Very Frequent Buyer</v>
      </c>
      <c r="J6860">
        <v>3</v>
      </c>
      <c r="K6860" t="str">
        <f t="shared" si="430"/>
        <v>Neutral</v>
      </c>
      <c r="L6860">
        <v>1</v>
      </c>
      <c r="M6860" t="str">
        <f t="shared" si="431"/>
        <v>Intent to Purchase</v>
      </c>
    </row>
    <row r="6861" spans="1:13">
      <c r="A6861">
        <v>12733</v>
      </c>
      <c r="B6861" t="s">
        <v>24</v>
      </c>
      <c r="C6861" t="s">
        <v>28</v>
      </c>
      <c r="D6861" s="3">
        <v>1368.4478461640499</v>
      </c>
      <c r="E6861">
        <v>54</v>
      </c>
      <c r="F6861" s="5" t="str">
        <f t="shared" si="428"/>
        <v>Mature Adult</v>
      </c>
      <c r="G6861" t="s">
        <v>9020</v>
      </c>
      <c r="H6861">
        <v>16</v>
      </c>
      <c r="I6861" t="str">
        <f t="shared" si="429"/>
        <v>Very Frequent Buyer</v>
      </c>
      <c r="J6861">
        <v>4</v>
      </c>
      <c r="K6861" t="str">
        <f t="shared" si="430"/>
        <v>Satisfied</v>
      </c>
      <c r="L6861">
        <v>1</v>
      </c>
      <c r="M6861" t="str">
        <f t="shared" si="431"/>
        <v>Intent to Purchase</v>
      </c>
    </row>
    <row r="6862" spans="1:13">
      <c r="A6862">
        <v>12734</v>
      </c>
      <c r="B6862" t="s">
        <v>12</v>
      </c>
      <c r="C6862" t="s">
        <v>13</v>
      </c>
      <c r="D6862" s="3">
        <v>1767.88902820114</v>
      </c>
      <c r="E6862">
        <v>30</v>
      </c>
      <c r="F6862" s="5" t="str">
        <f t="shared" si="428"/>
        <v>Adult</v>
      </c>
      <c r="G6862" t="s">
        <v>9019</v>
      </c>
      <c r="H6862">
        <v>3</v>
      </c>
      <c r="I6862" t="str">
        <f t="shared" si="429"/>
        <v>Occasional Buyer</v>
      </c>
      <c r="J6862">
        <v>1</v>
      </c>
      <c r="K6862" t="str">
        <f t="shared" si="430"/>
        <v>Unsatisfied</v>
      </c>
      <c r="L6862">
        <v>0</v>
      </c>
      <c r="M6862" t="str">
        <f t="shared" si="431"/>
        <v>No Intent</v>
      </c>
    </row>
    <row r="6863" spans="1:13">
      <c r="A6863">
        <v>12735</v>
      </c>
      <c r="B6863" t="s">
        <v>15</v>
      </c>
      <c r="C6863" t="s">
        <v>13</v>
      </c>
      <c r="D6863" s="3">
        <v>1553.1608972752001</v>
      </c>
      <c r="E6863">
        <v>32</v>
      </c>
      <c r="F6863" s="5" t="str">
        <f t="shared" si="428"/>
        <v>Adult</v>
      </c>
      <c r="G6863" t="s">
        <v>9020</v>
      </c>
      <c r="H6863">
        <v>17</v>
      </c>
      <c r="I6863" t="str">
        <f t="shared" si="429"/>
        <v>Very Frequent Buyer</v>
      </c>
      <c r="J6863">
        <v>2</v>
      </c>
      <c r="K6863" t="str">
        <f t="shared" si="430"/>
        <v>Unsatisfied</v>
      </c>
      <c r="L6863">
        <v>1</v>
      </c>
      <c r="M6863" t="str">
        <f t="shared" si="431"/>
        <v>Intent to Purchase</v>
      </c>
    </row>
    <row r="6864" spans="1:13">
      <c r="A6864">
        <v>12736</v>
      </c>
      <c r="B6864" t="s">
        <v>24</v>
      </c>
      <c r="C6864" t="s">
        <v>10</v>
      </c>
      <c r="D6864" s="3">
        <v>631.98304452438197</v>
      </c>
      <c r="E6864">
        <v>54</v>
      </c>
      <c r="F6864" s="5" t="str">
        <f t="shared" si="428"/>
        <v>Mature Adult</v>
      </c>
      <c r="G6864" t="s">
        <v>9020</v>
      </c>
      <c r="H6864">
        <v>16</v>
      </c>
      <c r="I6864" t="str">
        <f t="shared" si="429"/>
        <v>Very Frequent Buyer</v>
      </c>
      <c r="J6864">
        <v>3</v>
      </c>
      <c r="K6864" t="str">
        <f t="shared" si="430"/>
        <v>Neutral</v>
      </c>
      <c r="L6864">
        <v>1</v>
      </c>
      <c r="M6864" t="str">
        <f t="shared" si="431"/>
        <v>Intent to Purchase</v>
      </c>
    </row>
    <row r="6865" spans="1:13">
      <c r="A6865">
        <v>12737</v>
      </c>
      <c r="B6865" t="s">
        <v>9</v>
      </c>
      <c r="C6865" t="s">
        <v>22</v>
      </c>
      <c r="D6865" s="3">
        <v>1050.03099751014</v>
      </c>
      <c r="E6865">
        <v>42</v>
      </c>
      <c r="F6865" s="5" t="str">
        <f t="shared" si="428"/>
        <v>Middle aged</v>
      </c>
      <c r="G6865" t="s">
        <v>9020</v>
      </c>
      <c r="H6865">
        <v>17</v>
      </c>
      <c r="I6865" t="str">
        <f t="shared" si="429"/>
        <v>Very Frequent Buyer</v>
      </c>
      <c r="J6865">
        <v>3</v>
      </c>
      <c r="K6865" t="str">
        <f t="shared" si="430"/>
        <v>Neutral</v>
      </c>
      <c r="L6865">
        <v>1</v>
      </c>
      <c r="M6865" t="str">
        <f t="shared" si="431"/>
        <v>Intent to Purchase</v>
      </c>
    </row>
    <row r="6866" spans="1:13">
      <c r="A6866">
        <v>12738</v>
      </c>
      <c r="B6866" t="s">
        <v>24</v>
      </c>
      <c r="C6866" t="s">
        <v>18</v>
      </c>
      <c r="D6866" s="3">
        <v>1091.0337220275101</v>
      </c>
      <c r="E6866">
        <v>25</v>
      </c>
      <c r="F6866" s="5" t="str">
        <f t="shared" si="428"/>
        <v>Young Adult</v>
      </c>
      <c r="G6866" t="s">
        <v>9020</v>
      </c>
      <c r="H6866">
        <v>16</v>
      </c>
      <c r="I6866" t="str">
        <f t="shared" si="429"/>
        <v>Very Frequent Buyer</v>
      </c>
      <c r="J6866">
        <v>2</v>
      </c>
      <c r="K6866" t="str">
        <f t="shared" si="430"/>
        <v>Unsatisfied</v>
      </c>
      <c r="L6866">
        <v>0</v>
      </c>
      <c r="M6866" t="str">
        <f t="shared" si="431"/>
        <v>No Intent</v>
      </c>
    </row>
    <row r="6867" spans="1:13">
      <c r="A6867">
        <v>12739</v>
      </c>
      <c r="B6867" t="s">
        <v>24</v>
      </c>
      <c r="C6867" t="s">
        <v>10</v>
      </c>
      <c r="D6867" s="3">
        <v>2810.9825947742402</v>
      </c>
      <c r="E6867">
        <v>54</v>
      </c>
      <c r="F6867" s="5" t="str">
        <f t="shared" si="428"/>
        <v>Mature Adult</v>
      </c>
      <c r="G6867" t="s">
        <v>9020</v>
      </c>
      <c r="H6867">
        <v>19</v>
      </c>
      <c r="I6867" t="str">
        <f t="shared" si="429"/>
        <v>Very Frequent Buyer</v>
      </c>
      <c r="J6867">
        <v>3</v>
      </c>
      <c r="K6867" t="str">
        <f t="shared" si="430"/>
        <v>Neutral</v>
      </c>
      <c r="L6867">
        <v>1</v>
      </c>
      <c r="M6867" t="str">
        <f t="shared" si="431"/>
        <v>Intent to Purchase</v>
      </c>
    </row>
    <row r="6868" spans="1:13">
      <c r="A6868">
        <v>12740</v>
      </c>
      <c r="B6868" t="s">
        <v>12</v>
      </c>
      <c r="C6868" t="s">
        <v>18</v>
      </c>
      <c r="D6868" s="3">
        <v>1732.7477063296999</v>
      </c>
      <c r="E6868">
        <v>49</v>
      </c>
      <c r="F6868" s="5" t="str">
        <f t="shared" si="428"/>
        <v>Middle aged</v>
      </c>
      <c r="G6868" t="s">
        <v>9020</v>
      </c>
      <c r="H6868">
        <v>8</v>
      </c>
      <c r="I6868" t="str">
        <f t="shared" si="429"/>
        <v>Frequent Buyer</v>
      </c>
      <c r="J6868">
        <v>5</v>
      </c>
      <c r="K6868" t="str">
        <f t="shared" si="430"/>
        <v>Satisfied</v>
      </c>
      <c r="L6868">
        <v>1</v>
      </c>
      <c r="M6868" t="str">
        <f t="shared" si="431"/>
        <v>Intent to Purchase</v>
      </c>
    </row>
    <row r="6869" spans="1:13">
      <c r="A6869">
        <v>12741</v>
      </c>
      <c r="B6869" t="s">
        <v>12</v>
      </c>
      <c r="C6869" t="s">
        <v>13</v>
      </c>
      <c r="D6869" s="3">
        <v>907.27366987683001</v>
      </c>
      <c r="E6869">
        <v>49</v>
      </c>
      <c r="F6869" s="5" t="str">
        <f t="shared" si="428"/>
        <v>Middle aged</v>
      </c>
      <c r="G6869" t="s">
        <v>9020</v>
      </c>
      <c r="H6869">
        <v>8</v>
      </c>
      <c r="I6869" t="str">
        <f t="shared" si="429"/>
        <v>Frequent Buyer</v>
      </c>
      <c r="J6869">
        <v>5</v>
      </c>
      <c r="K6869" t="str">
        <f t="shared" si="430"/>
        <v>Satisfied</v>
      </c>
      <c r="L6869">
        <v>1</v>
      </c>
      <c r="M6869" t="str">
        <f t="shared" si="431"/>
        <v>Intent to Purchase</v>
      </c>
    </row>
    <row r="6870" spans="1:13">
      <c r="A6870">
        <v>12742</v>
      </c>
      <c r="B6870" t="s">
        <v>9</v>
      </c>
      <c r="C6870" t="s">
        <v>10</v>
      </c>
      <c r="D6870" s="3">
        <v>1387.1271235761501</v>
      </c>
      <c r="E6870">
        <v>18</v>
      </c>
      <c r="F6870" s="5" t="str">
        <f t="shared" si="428"/>
        <v>Adolescent</v>
      </c>
      <c r="G6870" t="s">
        <v>9019</v>
      </c>
      <c r="H6870">
        <v>3</v>
      </c>
      <c r="I6870" t="str">
        <f t="shared" si="429"/>
        <v>Occasional Buyer</v>
      </c>
      <c r="J6870">
        <v>1</v>
      </c>
      <c r="K6870" t="str">
        <f t="shared" si="430"/>
        <v>Unsatisfied</v>
      </c>
      <c r="L6870">
        <v>0</v>
      </c>
      <c r="M6870" t="str">
        <f t="shared" si="431"/>
        <v>No Intent</v>
      </c>
    </row>
    <row r="6871" spans="1:13">
      <c r="A6871">
        <v>12743</v>
      </c>
      <c r="B6871" t="s">
        <v>12</v>
      </c>
      <c r="C6871" t="s">
        <v>18</v>
      </c>
      <c r="D6871" s="3">
        <v>358.13287720071799</v>
      </c>
      <c r="E6871">
        <v>65</v>
      </c>
      <c r="F6871" s="5" t="str">
        <f t="shared" si="428"/>
        <v>Senior</v>
      </c>
      <c r="G6871" t="s">
        <v>9020</v>
      </c>
      <c r="H6871">
        <v>9</v>
      </c>
      <c r="I6871" t="str">
        <f t="shared" si="429"/>
        <v>Frequent Buyer</v>
      </c>
      <c r="J6871">
        <v>3</v>
      </c>
      <c r="K6871" t="str">
        <f t="shared" si="430"/>
        <v>Neutral</v>
      </c>
      <c r="L6871">
        <v>1</v>
      </c>
      <c r="M6871" t="str">
        <f t="shared" si="431"/>
        <v>Intent to Purchase</v>
      </c>
    </row>
    <row r="6872" spans="1:13">
      <c r="A6872">
        <v>12744</v>
      </c>
      <c r="B6872" t="s">
        <v>24</v>
      </c>
      <c r="C6872" t="s">
        <v>10</v>
      </c>
      <c r="D6872" s="3">
        <v>143.05773144806199</v>
      </c>
      <c r="E6872">
        <v>45</v>
      </c>
      <c r="F6872" s="5" t="str">
        <f t="shared" si="428"/>
        <v>Middle aged</v>
      </c>
      <c r="G6872" t="s">
        <v>9020</v>
      </c>
      <c r="H6872">
        <v>14</v>
      </c>
      <c r="I6872" t="str">
        <f t="shared" si="429"/>
        <v>Very Frequent Buyer</v>
      </c>
      <c r="J6872">
        <v>2</v>
      </c>
      <c r="K6872" t="str">
        <f t="shared" si="430"/>
        <v>Unsatisfied</v>
      </c>
      <c r="L6872">
        <v>1</v>
      </c>
      <c r="M6872" t="str">
        <f t="shared" si="431"/>
        <v>Intent to Purchase</v>
      </c>
    </row>
    <row r="6873" spans="1:13">
      <c r="A6873">
        <v>12745</v>
      </c>
      <c r="B6873" t="s">
        <v>15</v>
      </c>
      <c r="C6873" t="s">
        <v>28</v>
      </c>
      <c r="D6873" s="3">
        <v>1599.5788577174201</v>
      </c>
      <c r="E6873">
        <v>21</v>
      </c>
      <c r="F6873" s="5" t="str">
        <f t="shared" si="428"/>
        <v>Young Adult</v>
      </c>
      <c r="G6873" t="s">
        <v>9020</v>
      </c>
      <c r="H6873">
        <v>18</v>
      </c>
      <c r="I6873" t="str">
        <f t="shared" si="429"/>
        <v>Very Frequent Buyer</v>
      </c>
      <c r="J6873">
        <v>1</v>
      </c>
      <c r="K6873" t="str">
        <f t="shared" si="430"/>
        <v>Unsatisfied</v>
      </c>
      <c r="L6873">
        <v>0</v>
      </c>
      <c r="M6873" t="str">
        <f t="shared" si="431"/>
        <v>No Intent</v>
      </c>
    </row>
    <row r="6874" spans="1:13">
      <c r="A6874">
        <v>12746</v>
      </c>
      <c r="B6874" t="s">
        <v>15</v>
      </c>
      <c r="C6874" t="s">
        <v>22</v>
      </c>
      <c r="D6874" s="3">
        <v>2340.8669575463</v>
      </c>
      <c r="E6874">
        <v>20</v>
      </c>
      <c r="F6874" s="5" t="str">
        <f t="shared" si="428"/>
        <v>Young Adult</v>
      </c>
      <c r="G6874" t="s">
        <v>9019</v>
      </c>
      <c r="H6874">
        <v>9</v>
      </c>
      <c r="I6874" t="str">
        <f t="shared" si="429"/>
        <v>Frequent Buyer</v>
      </c>
      <c r="J6874">
        <v>1</v>
      </c>
      <c r="K6874" t="str">
        <f t="shared" si="430"/>
        <v>Unsatisfied</v>
      </c>
      <c r="L6874">
        <v>0</v>
      </c>
      <c r="M6874" t="str">
        <f t="shared" si="431"/>
        <v>No Intent</v>
      </c>
    </row>
    <row r="6875" spans="1:13">
      <c r="A6875">
        <v>12747</v>
      </c>
      <c r="B6875" t="s">
        <v>12</v>
      </c>
      <c r="C6875" t="s">
        <v>18</v>
      </c>
      <c r="D6875" s="3">
        <v>1418.3180743810401</v>
      </c>
      <c r="E6875">
        <v>64</v>
      </c>
      <c r="F6875" s="5" t="str">
        <f t="shared" si="428"/>
        <v>Senior</v>
      </c>
      <c r="G6875" t="s">
        <v>9019</v>
      </c>
      <c r="H6875">
        <v>11</v>
      </c>
      <c r="I6875" t="str">
        <f t="shared" si="429"/>
        <v>Frequent Buyer</v>
      </c>
      <c r="J6875">
        <v>4</v>
      </c>
      <c r="K6875" t="str">
        <f t="shared" si="430"/>
        <v>Satisfied</v>
      </c>
      <c r="L6875">
        <v>1</v>
      </c>
      <c r="M6875" t="str">
        <f t="shared" si="431"/>
        <v>Intent to Purchase</v>
      </c>
    </row>
    <row r="6876" spans="1:13">
      <c r="A6876">
        <v>12748</v>
      </c>
      <c r="B6876" t="s">
        <v>31</v>
      </c>
      <c r="C6876" t="s">
        <v>10</v>
      </c>
      <c r="D6876" s="3">
        <v>1040.53413166103</v>
      </c>
      <c r="E6876">
        <v>57</v>
      </c>
      <c r="F6876" s="5" t="str">
        <f t="shared" si="428"/>
        <v>Mature Adult</v>
      </c>
      <c r="G6876" t="s">
        <v>9020</v>
      </c>
      <c r="H6876">
        <v>5</v>
      </c>
      <c r="I6876" t="str">
        <f t="shared" si="429"/>
        <v>Regular Buyer</v>
      </c>
      <c r="J6876">
        <v>2</v>
      </c>
      <c r="K6876" t="str">
        <f t="shared" si="430"/>
        <v>Unsatisfied</v>
      </c>
      <c r="L6876">
        <v>1</v>
      </c>
      <c r="M6876" t="str">
        <f t="shared" si="431"/>
        <v>Intent to Purchase</v>
      </c>
    </row>
    <row r="6877" spans="1:13">
      <c r="A6877">
        <v>12749</v>
      </c>
      <c r="B6877" t="s">
        <v>15</v>
      </c>
      <c r="C6877" t="s">
        <v>22</v>
      </c>
      <c r="D6877" s="3">
        <v>1081.02441968775</v>
      </c>
      <c r="E6877">
        <v>41</v>
      </c>
      <c r="F6877" s="5" t="str">
        <f t="shared" si="428"/>
        <v>Middle aged</v>
      </c>
      <c r="G6877" t="s">
        <v>9020</v>
      </c>
      <c r="H6877">
        <v>14</v>
      </c>
      <c r="I6877" t="str">
        <f t="shared" si="429"/>
        <v>Very Frequent Buyer</v>
      </c>
      <c r="J6877">
        <v>5</v>
      </c>
      <c r="K6877" t="str">
        <f t="shared" si="430"/>
        <v>Satisfied</v>
      </c>
      <c r="L6877">
        <v>1</v>
      </c>
      <c r="M6877" t="str">
        <f t="shared" si="431"/>
        <v>Intent to Purchase</v>
      </c>
    </row>
    <row r="6878" spans="1:13">
      <c r="A6878">
        <v>12750</v>
      </c>
      <c r="B6878" t="s">
        <v>9</v>
      </c>
      <c r="C6878" t="s">
        <v>18</v>
      </c>
      <c r="D6878" s="3">
        <v>1496.1532373882101</v>
      </c>
      <c r="E6878">
        <v>59</v>
      </c>
      <c r="F6878" s="5" t="str">
        <f t="shared" si="428"/>
        <v>Mature Adult</v>
      </c>
      <c r="G6878" t="s">
        <v>9019</v>
      </c>
      <c r="H6878">
        <v>8</v>
      </c>
      <c r="I6878" t="str">
        <f t="shared" si="429"/>
        <v>Frequent Buyer</v>
      </c>
      <c r="J6878">
        <v>1</v>
      </c>
      <c r="K6878" t="str">
        <f t="shared" si="430"/>
        <v>Unsatisfied</v>
      </c>
      <c r="L6878">
        <v>0</v>
      </c>
      <c r="M6878" t="str">
        <f t="shared" si="431"/>
        <v>No Intent</v>
      </c>
    </row>
    <row r="6879" spans="1:13">
      <c r="A6879">
        <v>12751</v>
      </c>
      <c r="B6879" t="s">
        <v>9</v>
      </c>
      <c r="C6879" t="s">
        <v>18</v>
      </c>
      <c r="D6879" s="3">
        <v>158.396342001763</v>
      </c>
      <c r="E6879">
        <v>65</v>
      </c>
      <c r="F6879" s="5" t="str">
        <f t="shared" si="428"/>
        <v>Senior</v>
      </c>
      <c r="G6879" t="s">
        <v>9020</v>
      </c>
      <c r="H6879">
        <v>1</v>
      </c>
      <c r="I6879" t="str">
        <f t="shared" si="429"/>
        <v>Rare Buyer</v>
      </c>
      <c r="J6879">
        <v>1</v>
      </c>
      <c r="K6879" t="str">
        <f t="shared" si="430"/>
        <v>Unsatisfied</v>
      </c>
      <c r="L6879">
        <v>1</v>
      </c>
      <c r="M6879" t="str">
        <f t="shared" si="431"/>
        <v>Intent to Purchase</v>
      </c>
    </row>
    <row r="6880" spans="1:13">
      <c r="A6880">
        <v>12752</v>
      </c>
      <c r="B6880" t="s">
        <v>31</v>
      </c>
      <c r="C6880" t="s">
        <v>28</v>
      </c>
      <c r="D6880" s="3">
        <v>2482.6330737933999</v>
      </c>
      <c r="E6880">
        <v>49</v>
      </c>
      <c r="F6880" s="5" t="str">
        <f t="shared" si="428"/>
        <v>Middle aged</v>
      </c>
      <c r="G6880" t="s">
        <v>9020</v>
      </c>
      <c r="H6880">
        <v>13</v>
      </c>
      <c r="I6880" t="str">
        <f t="shared" si="429"/>
        <v>Very Frequent Buyer</v>
      </c>
      <c r="J6880">
        <v>3</v>
      </c>
      <c r="K6880" t="str">
        <f t="shared" si="430"/>
        <v>Neutral</v>
      </c>
      <c r="L6880">
        <v>1</v>
      </c>
      <c r="M6880" t="str">
        <f t="shared" si="431"/>
        <v>Intent to Purchase</v>
      </c>
    </row>
    <row r="6881" spans="1:13">
      <c r="A6881">
        <v>12753</v>
      </c>
      <c r="B6881" t="s">
        <v>9</v>
      </c>
      <c r="C6881" t="s">
        <v>13</v>
      </c>
      <c r="D6881" s="3">
        <v>422.1164102788</v>
      </c>
      <c r="E6881">
        <v>33</v>
      </c>
      <c r="F6881" s="5" t="str">
        <f t="shared" si="428"/>
        <v>Adult</v>
      </c>
      <c r="G6881" t="s">
        <v>9020</v>
      </c>
      <c r="H6881">
        <v>12</v>
      </c>
      <c r="I6881" t="str">
        <f t="shared" si="429"/>
        <v>Frequent Buyer</v>
      </c>
      <c r="J6881">
        <v>3</v>
      </c>
      <c r="K6881" t="str">
        <f t="shared" si="430"/>
        <v>Neutral</v>
      </c>
      <c r="L6881">
        <v>1</v>
      </c>
      <c r="M6881" t="str">
        <f t="shared" si="431"/>
        <v>Intent to Purchase</v>
      </c>
    </row>
    <row r="6882" spans="1:13">
      <c r="A6882">
        <v>12754</v>
      </c>
      <c r="B6882" t="s">
        <v>15</v>
      </c>
      <c r="C6882" t="s">
        <v>18</v>
      </c>
      <c r="D6882" s="3">
        <v>300.50753820912502</v>
      </c>
      <c r="E6882">
        <v>61</v>
      </c>
      <c r="F6882" s="5" t="str">
        <f t="shared" si="428"/>
        <v>Senior</v>
      </c>
      <c r="G6882" t="s">
        <v>9020</v>
      </c>
      <c r="H6882">
        <v>2</v>
      </c>
      <c r="I6882" t="str">
        <f t="shared" si="429"/>
        <v>Occasional Buyer</v>
      </c>
      <c r="J6882">
        <v>4</v>
      </c>
      <c r="K6882" t="str">
        <f t="shared" si="430"/>
        <v>Satisfied</v>
      </c>
      <c r="L6882">
        <v>1</v>
      </c>
      <c r="M6882" t="str">
        <f t="shared" si="431"/>
        <v>Intent to Purchase</v>
      </c>
    </row>
    <row r="6883" spans="1:13">
      <c r="A6883">
        <v>12755</v>
      </c>
      <c r="B6883" t="s">
        <v>12</v>
      </c>
      <c r="C6883" t="s">
        <v>18</v>
      </c>
      <c r="D6883" s="3">
        <v>709.44424714569902</v>
      </c>
      <c r="E6883">
        <v>49</v>
      </c>
      <c r="F6883" s="5" t="str">
        <f t="shared" si="428"/>
        <v>Middle aged</v>
      </c>
      <c r="G6883" t="s">
        <v>9019</v>
      </c>
      <c r="H6883">
        <v>9</v>
      </c>
      <c r="I6883" t="str">
        <f t="shared" si="429"/>
        <v>Frequent Buyer</v>
      </c>
      <c r="J6883">
        <v>2</v>
      </c>
      <c r="K6883" t="str">
        <f t="shared" si="430"/>
        <v>Unsatisfied</v>
      </c>
      <c r="L6883">
        <v>0</v>
      </c>
      <c r="M6883" t="str">
        <f t="shared" si="431"/>
        <v>No Intent</v>
      </c>
    </row>
    <row r="6884" spans="1:13">
      <c r="A6884">
        <v>12756</v>
      </c>
      <c r="B6884" t="s">
        <v>12</v>
      </c>
      <c r="C6884" t="s">
        <v>18</v>
      </c>
      <c r="D6884" s="3">
        <v>1759.4053448561699</v>
      </c>
      <c r="E6884">
        <v>20</v>
      </c>
      <c r="F6884" s="5" t="str">
        <f t="shared" si="428"/>
        <v>Young Adult</v>
      </c>
      <c r="G6884" t="s">
        <v>9019</v>
      </c>
      <c r="H6884">
        <v>18</v>
      </c>
      <c r="I6884" t="str">
        <f t="shared" si="429"/>
        <v>Very Frequent Buyer</v>
      </c>
      <c r="J6884">
        <v>3</v>
      </c>
      <c r="K6884" t="str">
        <f t="shared" si="430"/>
        <v>Neutral</v>
      </c>
      <c r="L6884">
        <v>0</v>
      </c>
      <c r="M6884" t="str">
        <f t="shared" si="431"/>
        <v>No Intent</v>
      </c>
    </row>
    <row r="6885" spans="1:13">
      <c r="A6885">
        <v>12757</v>
      </c>
      <c r="B6885" t="s">
        <v>15</v>
      </c>
      <c r="C6885" t="s">
        <v>18</v>
      </c>
      <c r="D6885" s="3">
        <v>2109.7605683655902</v>
      </c>
      <c r="E6885">
        <v>58</v>
      </c>
      <c r="F6885" s="5" t="str">
        <f t="shared" si="428"/>
        <v>Mature Adult</v>
      </c>
      <c r="G6885" t="s">
        <v>9020</v>
      </c>
      <c r="H6885">
        <v>18</v>
      </c>
      <c r="I6885" t="str">
        <f t="shared" si="429"/>
        <v>Very Frequent Buyer</v>
      </c>
      <c r="J6885">
        <v>3</v>
      </c>
      <c r="K6885" t="str">
        <f t="shared" si="430"/>
        <v>Neutral</v>
      </c>
      <c r="L6885">
        <v>1</v>
      </c>
      <c r="M6885" t="str">
        <f t="shared" si="431"/>
        <v>Intent to Purchase</v>
      </c>
    </row>
    <row r="6886" spans="1:13">
      <c r="A6886">
        <v>12758</v>
      </c>
      <c r="B6886" t="s">
        <v>31</v>
      </c>
      <c r="C6886" t="s">
        <v>13</v>
      </c>
      <c r="D6886" s="3">
        <v>2024.4535403247601</v>
      </c>
      <c r="E6886">
        <v>63</v>
      </c>
      <c r="F6886" s="5" t="str">
        <f t="shared" si="428"/>
        <v>Senior</v>
      </c>
      <c r="G6886" t="s">
        <v>9019</v>
      </c>
      <c r="H6886">
        <v>14</v>
      </c>
      <c r="I6886" t="str">
        <f t="shared" si="429"/>
        <v>Very Frequent Buyer</v>
      </c>
      <c r="J6886">
        <v>2</v>
      </c>
      <c r="K6886" t="str">
        <f t="shared" si="430"/>
        <v>Unsatisfied</v>
      </c>
      <c r="L6886">
        <v>0</v>
      </c>
      <c r="M6886" t="str">
        <f t="shared" si="431"/>
        <v>No Intent</v>
      </c>
    </row>
    <row r="6887" spans="1:13">
      <c r="A6887">
        <v>12759</v>
      </c>
      <c r="B6887" t="s">
        <v>12</v>
      </c>
      <c r="C6887" t="s">
        <v>28</v>
      </c>
      <c r="D6887" s="3">
        <v>669.08560197013401</v>
      </c>
      <c r="E6887">
        <v>45</v>
      </c>
      <c r="F6887" s="5" t="str">
        <f t="shared" si="428"/>
        <v>Middle aged</v>
      </c>
      <c r="G6887" t="s">
        <v>9019</v>
      </c>
      <c r="H6887">
        <v>3</v>
      </c>
      <c r="I6887" t="str">
        <f t="shared" si="429"/>
        <v>Occasional Buyer</v>
      </c>
      <c r="J6887">
        <v>1</v>
      </c>
      <c r="K6887" t="str">
        <f t="shared" si="430"/>
        <v>Unsatisfied</v>
      </c>
      <c r="L6887">
        <v>0</v>
      </c>
      <c r="M6887" t="str">
        <f t="shared" si="431"/>
        <v>No Intent</v>
      </c>
    </row>
    <row r="6888" spans="1:13">
      <c r="A6888">
        <v>12760</v>
      </c>
      <c r="B6888" t="s">
        <v>31</v>
      </c>
      <c r="C6888" t="s">
        <v>10</v>
      </c>
      <c r="D6888" s="3">
        <v>2945.7032744238199</v>
      </c>
      <c r="E6888">
        <v>66</v>
      </c>
      <c r="F6888" s="5" t="str">
        <f t="shared" si="428"/>
        <v>Senior</v>
      </c>
      <c r="G6888" t="s">
        <v>9020</v>
      </c>
      <c r="H6888">
        <v>16</v>
      </c>
      <c r="I6888" t="str">
        <f t="shared" si="429"/>
        <v>Very Frequent Buyer</v>
      </c>
      <c r="J6888">
        <v>5</v>
      </c>
      <c r="K6888" t="str">
        <f t="shared" si="430"/>
        <v>Satisfied</v>
      </c>
      <c r="L6888">
        <v>1</v>
      </c>
      <c r="M6888" t="str">
        <f t="shared" si="431"/>
        <v>Intent to Purchase</v>
      </c>
    </row>
    <row r="6889" spans="1:13">
      <c r="A6889">
        <v>12761</v>
      </c>
      <c r="B6889" t="s">
        <v>9</v>
      </c>
      <c r="C6889" t="s">
        <v>28</v>
      </c>
      <c r="D6889" s="3">
        <v>1410.0712660679301</v>
      </c>
      <c r="E6889">
        <v>37</v>
      </c>
      <c r="F6889" s="5" t="str">
        <f t="shared" si="428"/>
        <v>Adult</v>
      </c>
      <c r="G6889" t="s">
        <v>9020</v>
      </c>
      <c r="H6889">
        <v>14</v>
      </c>
      <c r="I6889" t="str">
        <f t="shared" si="429"/>
        <v>Very Frequent Buyer</v>
      </c>
      <c r="J6889">
        <v>3</v>
      </c>
      <c r="K6889" t="str">
        <f t="shared" si="430"/>
        <v>Neutral</v>
      </c>
      <c r="L6889">
        <v>1</v>
      </c>
      <c r="M6889" t="str">
        <f t="shared" si="431"/>
        <v>Intent to Purchase</v>
      </c>
    </row>
    <row r="6890" spans="1:13">
      <c r="A6890">
        <v>12762</v>
      </c>
      <c r="B6890" t="s">
        <v>24</v>
      </c>
      <c r="C6890" t="s">
        <v>22</v>
      </c>
      <c r="D6890" s="3">
        <v>858.40021499399495</v>
      </c>
      <c r="E6890">
        <v>33</v>
      </c>
      <c r="F6890" s="5" t="str">
        <f t="shared" si="428"/>
        <v>Adult</v>
      </c>
      <c r="G6890" t="s">
        <v>9020</v>
      </c>
      <c r="H6890">
        <v>11</v>
      </c>
      <c r="I6890" t="str">
        <f t="shared" si="429"/>
        <v>Frequent Buyer</v>
      </c>
      <c r="J6890">
        <v>1</v>
      </c>
      <c r="K6890" t="str">
        <f t="shared" si="430"/>
        <v>Unsatisfied</v>
      </c>
      <c r="L6890">
        <v>1</v>
      </c>
      <c r="M6890" t="str">
        <f t="shared" si="431"/>
        <v>Intent to Purchase</v>
      </c>
    </row>
    <row r="6891" spans="1:13">
      <c r="A6891">
        <v>12763</v>
      </c>
      <c r="B6891" t="s">
        <v>12</v>
      </c>
      <c r="C6891" t="s">
        <v>10</v>
      </c>
      <c r="D6891" s="3">
        <v>2533.1478992654602</v>
      </c>
      <c r="E6891">
        <v>21</v>
      </c>
      <c r="F6891" s="5" t="str">
        <f t="shared" si="428"/>
        <v>Young Adult</v>
      </c>
      <c r="G6891" t="s">
        <v>9020</v>
      </c>
      <c r="H6891">
        <v>10</v>
      </c>
      <c r="I6891" t="str">
        <f t="shared" si="429"/>
        <v>Frequent Buyer</v>
      </c>
      <c r="J6891">
        <v>3</v>
      </c>
      <c r="K6891" t="str">
        <f t="shared" si="430"/>
        <v>Neutral</v>
      </c>
      <c r="L6891">
        <v>0</v>
      </c>
      <c r="M6891" t="str">
        <f t="shared" si="431"/>
        <v>No Intent</v>
      </c>
    </row>
    <row r="6892" spans="1:13">
      <c r="A6892">
        <v>12764</v>
      </c>
      <c r="B6892" t="s">
        <v>15</v>
      </c>
      <c r="C6892" t="s">
        <v>28</v>
      </c>
      <c r="D6892" s="3">
        <v>1204.2088774808899</v>
      </c>
      <c r="E6892">
        <v>22</v>
      </c>
      <c r="F6892" s="5" t="str">
        <f t="shared" ref="F6892:F6955" si="432">IF(E6892&lt;20,"Adolescent",IF(E6892&lt;30,"Young Adult",IF(E6892&lt;40,"Adult",IF(E6892&lt;50,"Middle aged",IF(E6892&lt;60,"Mature Adult","Senior")))))</f>
        <v>Young Adult</v>
      </c>
      <c r="G6892" t="s">
        <v>9019</v>
      </c>
      <c r="H6892">
        <v>8</v>
      </c>
      <c r="I6892" t="str">
        <f t="shared" si="429"/>
        <v>Frequent Buyer</v>
      </c>
      <c r="J6892">
        <v>1</v>
      </c>
      <c r="K6892" t="str">
        <f t="shared" si="430"/>
        <v>Unsatisfied</v>
      </c>
      <c r="L6892">
        <v>0</v>
      </c>
      <c r="M6892" t="str">
        <f t="shared" si="431"/>
        <v>No Intent</v>
      </c>
    </row>
    <row r="6893" spans="1:13">
      <c r="A6893">
        <v>12765</v>
      </c>
      <c r="B6893" t="s">
        <v>15</v>
      </c>
      <c r="C6893" t="s">
        <v>13</v>
      </c>
      <c r="D6893" s="3">
        <v>1483.2357514058699</v>
      </c>
      <c r="E6893">
        <v>68</v>
      </c>
      <c r="F6893" s="5" t="str">
        <f t="shared" si="432"/>
        <v>Senior</v>
      </c>
      <c r="G6893" t="s">
        <v>9020</v>
      </c>
      <c r="H6893">
        <v>14</v>
      </c>
      <c r="I6893" t="str">
        <f t="shared" si="429"/>
        <v>Very Frequent Buyer</v>
      </c>
      <c r="J6893">
        <v>3</v>
      </c>
      <c r="K6893" t="str">
        <f t="shared" si="430"/>
        <v>Neutral</v>
      </c>
      <c r="L6893">
        <v>1</v>
      </c>
      <c r="M6893" t="str">
        <f t="shared" si="431"/>
        <v>Intent to Purchase</v>
      </c>
    </row>
    <row r="6894" spans="1:13">
      <c r="A6894">
        <v>12766</v>
      </c>
      <c r="B6894" t="s">
        <v>31</v>
      </c>
      <c r="C6894" t="s">
        <v>18</v>
      </c>
      <c r="D6894" s="3">
        <v>2029.77954227894</v>
      </c>
      <c r="E6894">
        <v>49</v>
      </c>
      <c r="F6894" s="5" t="str">
        <f t="shared" si="432"/>
        <v>Middle aged</v>
      </c>
      <c r="G6894" t="s">
        <v>9019</v>
      </c>
      <c r="H6894">
        <v>12</v>
      </c>
      <c r="I6894" t="str">
        <f t="shared" si="429"/>
        <v>Frequent Buyer</v>
      </c>
      <c r="J6894">
        <v>4</v>
      </c>
      <c r="K6894" t="str">
        <f t="shared" si="430"/>
        <v>Satisfied</v>
      </c>
      <c r="L6894">
        <v>1</v>
      </c>
      <c r="M6894" t="str">
        <f t="shared" si="431"/>
        <v>Intent to Purchase</v>
      </c>
    </row>
    <row r="6895" spans="1:13">
      <c r="A6895">
        <v>12767</v>
      </c>
      <c r="B6895" t="s">
        <v>15</v>
      </c>
      <c r="C6895" t="s">
        <v>10</v>
      </c>
      <c r="D6895" s="3">
        <v>256.07487484242199</v>
      </c>
      <c r="E6895">
        <v>56</v>
      </c>
      <c r="F6895" s="5" t="str">
        <f t="shared" si="432"/>
        <v>Mature Adult</v>
      </c>
      <c r="G6895" t="s">
        <v>9019</v>
      </c>
      <c r="H6895">
        <v>14</v>
      </c>
      <c r="I6895" t="str">
        <f t="shared" si="429"/>
        <v>Very Frequent Buyer</v>
      </c>
      <c r="J6895">
        <v>5</v>
      </c>
      <c r="K6895" t="str">
        <f t="shared" si="430"/>
        <v>Satisfied</v>
      </c>
      <c r="L6895">
        <v>1</v>
      </c>
      <c r="M6895" t="str">
        <f t="shared" si="431"/>
        <v>Intent to Purchase</v>
      </c>
    </row>
    <row r="6896" spans="1:13">
      <c r="A6896">
        <v>12768</v>
      </c>
      <c r="B6896" t="s">
        <v>24</v>
      </c>
      <c r="C6896" t="s">
        <v>28</v>
      </c>
      <c r="D6896" s="3">
        <v>1858.8496479251701</v>
      </c>
      <c r="E6896">
        <v>68</v>
      </c>
      <c r="F6896" s="5" t="str">
        <f t="shared" si="432"/>
        <v>Senior</v>
      </c>
      <c r="G6896" t="s">
        <v>9020</v>
      </c>
      <c r="H6896">
        <v>10</v>
      </c>
      <c r="I6896" t="str">
        <f t="shared" si="429"/>
        <v>Frequent Buyer</v>
      </c>
      <c r="J6896">
        <v>2</v>
      </c>
      <c r="K6896" t="str">
        <f t="shared" si="430"/>
        <v>Unsatisfied</v>
      </c>
      <c r="L6896">
        <v>1</v>
      </c>
      <c r="M6896" t="str">
        <f t="shared" si="431"/>
        <v>Intent to Purchase</v>
      </c>
    </row>
    <row r="6897" spans="1:13">
      <c r="A6897">
        <v>12769</v>
      </c>
      <c r="B6897" t="s">
        <v>31</v>
      </c>
      <c r="C6897" t="s">
        <v>22</v>
      </c>
      <c r="D6897" s="3">
        <v>148.182035110291</v>
      </c>
      <c r="E6897">
        <v>30</v>
      </c>
      <c r="F6897" s="5" t="str">
        <f t="shared" si="432"/>
        <v>Adult</v>
      </c>
      <c r="G6897" t="s">
        <v>9020</v>
      </c>
      <c r="H6897">
        <v>8</v>
      </c>
      <c r="I6897" t="str">
        <f t="shared" si="429"/>
        <v>Frequent Buyer</v>
      </c>
      <c r="J6897">
        <v>1</v>
      </c>
      <c r="K6897" t="str">
        <f t="shared" si="430"/>
        <v>Unsatisfied</v>
      </c>
      <c r="L6897">
        <v>0</v>
      </c>
      <c r="M6897" t="str">
        <f t="shared" si="431"/>
        <v>No Intent</v>
      </c>
    </row>
    <row r="6898" spans="1:13">
      <c r="A6898">
        <v>12770</v>
      </c>
      <c r="B6898" t="s">
        <v>12</v>
      </c>
      <c r="C6898" t="s">
        <v>22</v>
      </c>
      <c r="D6898" s="3">
        <v>2819.6096561690101</v>
      </c>
      <c r="E6898">
        <v>52</v>
      </c>
      <c r="F6898" s="5" t="str">
        <f t="shared" si="432"/>
        <v>Mature Adult</v>
      </c>
      <c r="G6898" t="s">
        <v>9020</v>
      </c>
      <c r="H6898">
        <v>10</v>
      </c>
      <c r="I6898" t="str">
        <f t="shared" si="429"/>
        <v>Frequent Buyer</v>
      </c>
      <c r="J6898">
        <v>1</v>
      </c>
      <c r="K6898" t="str">
        <f t="shared" si="430"/>
        <v>Unsatisfied</v>
      </c>
      <c r="L6898">
        <v>1</v>
      </c>
      <c r="M6898" t="str">
        <f t="shared" si="431"/>
        <v>Intent to Purchase</v>
      </c>
    </row>
    <row r="6899" spans="1:13">
      <c r="A6899">
        <v>12771</v>
      </c>
      <c r="B6899" t="s">
        <v>24</v>
      </c>
      <c r="C6899" t="s">
        <v>18</v>
      </c>
      <c r="D6899" s="3">
        <v>2258.4650988236999</v>
      </c>
      <c r="E6899">
        <v>50</v>
      </c>
      <c r="F6899" s="5" t="str">
        <f t="shared" si="432"/>
        <v>Mature Adult</v>
      </c>
      <c r="G6899" t="s">
        <v>9020</v>
      </c>
      <c r="H6899">
        <v>2</v>
      </c>
      <c r="I6899" t="str">
        <f t="shared" si="429"/>
        <v>Occasional Buyer</v>
      </c>
      <c r="J6899">
        <v>3</v>
      </c>
      <c r="K6899" t="str">
        <f t="shared" si="430"/>
        <v>Neutral</v>
      </c>
      <c r="L6899">
        <v>1</v>
      </c>
      <c r="M6899" t="str">
        <f t="shared" si="431"/>
        <v>Intent to Purchase</v>
      </c>
    </row>
    <row r="6900" spans="1:13">
      <c r="A6900">
        <v>12772</v>
      </c>
      <c r="B6900" t="s">
        <v>24</v>
      </c>
      <c r="C6900" t="s">
        <v>28</v>
      </c>
      <c r="D6900" s="3">
        <v>1453.7986012346501</v>
      </c>
      <c r="E6900">
        <v>37</v>
      </c>
      <c r="F6900" s="5" t="str">
        <f t="shared" si="432"/>
        <v>Adult</v>
      </c>
      <c r="G6900" t="s">
        <v>9020</v>
      </c>
      <c r="H6900">
        <v>3</v>
      </c>
      <c r="I6900" t="str">
        <f t="shared" si="429"/>
        <v>Occasional Buyer</v>
      </c>
      <c r="J6900">
        <v>1</v>
      </c>
      <c r="K6900" t="str">
        <f t="shared" si="430"/>
        <v>Unsatisfied</v>
      </c>
      <c r="L6900">
        <v>1</v>
      </c>
      <c r="M6900" t="str">
        <f t="shared" si="431"/>
        <v>Intent to Purchase</v>
      </c>
    </row>
    <row r="6901" spans="1:13">
      <c r="A6901">
        <v>12773</v>
      </c>
      <c r="B6901" t="s">
        <v>31</v>
      </c>
      <c r="C6901" t="s">
        <v>28</v>
      </c>
      <c r="D6901" s="3">
        <v>1685.2689805958901</v>
      </c>
      <c r="E6901">
        <v>25</v>
      </c>
      <c r="F6901" s="5" t="str">
        <f t="shared" si="432"/>
        <v>Young Adult</v>
      </c>
      <c r="G6901" t="s">
        <v>9019</v>
      </c>
      <c r="H6901">
        <v>18</v>
      </c>
      <c r="I6901" t="str">
        <f t="shared" si="429"/>
        <v>Very Frequent Buyer</v>
      </c>
      <c r="J6901">
        <v>3</v>
      </c>
      <c r="K6901" t="str">
        <f t="shared" si="430"/>
        <v>Neutral</v>
      </c>
      <c r="L6901">
        <v>0</v>
      </c>
      <c r="M6901" t="str">
        <f t="shared" si="431"/>
        <v>No Intent</v>
      </c>
    </row>
    <row r="6902" spans="1:13">
      <c r="A6902">
        <v>12774</v>
      </c>
      <c r="B6902" t="s">
        <v>24</v>
      </c>
      <c r="C6902" t="s">
        <v>18</v>
      </c>
      <c r="D6902" s="3">
        <v>150.53772810087901</v>
      </c>
      <c r="E6902">
        <v>39</v>
      </c>
      <c r="F6902" s="5" t="str">
        <f t="shared" si="432"/>
        <v>Adult</v>
      </c>
      <c r="G6902" t="s">
        <v>9020</v>
      </c>
      <c r="H6902">
        <v>14</v>
      </c>
      <c r="I6902" t="str">
        <f t="shared" si="429"/>
        <v>Very Frequent Buyer</v>
      </c>
      <c r="J6902">
        <v>5</v>
      </c>
      <c r="K6902" t="str">
        <f t="shared" si="430"/>
        <v>Satisfied</v>
      </c>
      <c r="L6902">
        <v>1</v>
      </c>
      <c r="M6902" t="str">
        <f t="shared" si="431"/>
        <v>Intent to Purchase</v>
      </c>
    </row>
    <row r="6903" spans="1:13">
      <c r="A6903">
        <v>12775</v>
      </c>
      <c r="B6903" t="s">
        <v>15</v>
      </c>
      <c r="C6903" t="s">
        <v>18</v>
      </c>
      <c r="D6903" s="3">
        <v>536.88577880283799</v>
      </c>
      <c r="E6903">
        <v>50</v>
      </c>
      <c r="F6903" s="5" t="str">
        <f t="shared" si="432"/>
        <v>Mature Adult</v>
      </c>
      <c r="G6903" t="s">
        <v>9020</v>
      </c>
      <c r="H6903">
        <v>4</v>
      </c>
      <c r="I6903" t="str">
        <f t="shared" si="429"/>
        <v>Regular Buyer</v>
      </c>
      <c r="J6903">
        <v>5</v>
      </c>
      <c r="K6903" t="str">
        <f t="shared" si="430"/>
        <v>Satisfied</v>
      </c>
      <c r="L6903">
        <v>1</v>
      </c>
      <c r="M6903" t="str">
        <f t="shared" si="431"/>
        <v>Intent to Purchase</v>
      </c>
    </row>
    <row r="6904" spans="1:13">
      <c r="A6904">
        <v>12776</v>
      </c>
      <c r="B6904" t="s">
        <v>12</v>
      </c>
      <c r="C6904" t="s">
        <v>13</v>
      </c>
      <c r="D6904" s="3">
        <v>2069.4774481837399</v>
      </c>
      <c r="E6904">
        <v>40</v>
      </c>
      <c r="F6904" s="5" t="str">
        <f t="shared" si="432"/>
        <v>Middle aged</v>
      </c>
      <c r="G6904" t="s">
        <v>9020</v>
      </c>
      <c r="H6904">
        <v>5</v>
      </c>
      <c r="I6904" t="str">
        <f t="shared" si="429"/>
        <v>Regular Buyer</v>
      </c>
      <c r="J6904">
        <v>1</v>
      </c>
      <c r="K6904" t="str">
        <f t="shared" si="430"/>
        <v>Unsatisfied</v>
      </c>
      <c r="L6904">
        <v>1</v>
      </c>
      <c r="M6904" t="str">
        <f t="shared" si="431"/>
        <v>Intent to Purchase</v>
      </c>
    </row>
    <row r="6905" spans="1:13">
      <c r="A6905">
        <v>12777</v>
      </c>
      <c r="B6905" t="s">
        <v>12</v>
      </c>
      <c r="C6905" t="s">
        <v>18</v>
      </c>
      <c r="D6905" s="3">
        <v>263.14033431423701</v>
      </c>
      <c r="E6905">
        <v>57</v>
      </c>
      <c r="F6905" s="5" t="str">
        <f t="shared" si="432"/>
        <v>Mature Adult</v>
      </c>
      <c r="G6905" t="s">
        <v>9020</v>
      </c>
      <c r="H6905">
        <v>15</v>
      </c>
      <c r="I6905" t="str">
        <f t="shared" si="429"/>
        <v>Very Frequent Buyer</v>
      </c>
      <c r="J6905">
        <v>2</v>
      </c>
      <c r="K6905" t="str">
        <f t="shared" si="430"/>
        <v>Unsatisfied</v>
      </c>
      <c r="L6905">
        <v>1</v>
      </c>
      <c r="M6905" t="str">
        <f t="shared" si="431"/>
        <v>Intent to Purchase</v>
      </c>
    </row>
    <row r="6906" spans="1:13">
      <c r="A6906">
        <v>12778</v>
      </c>
      <c r="B6906" t="s">
        <v>15</v>
      </c>
      <c r="C6906" t="s">
        <v>10</v>
      </c>
      <c r="D6906" s="3">
        <v>1996.19469249179</v>
      </c>
      <c r="E6906">
        <v>32</v>
      </c>
      <c r="F6906" s="5" t="str">
        <f t="shared" si="432"/>
        <v>Adult</v>
      </c>
      <c r="G6906" t="s">
        <v>9019</v>
      </c>
      <c r="H6906">
        <v>17</v>
      </c>
      <c r="I6906" t="str">
        <f t="shared" si="429"/>
        <v>Very Frequent Buyer</v>
      </c>
      <c r="J6906">
        <v>4</v>
      </c>
      <c r="K6906" t="str">
        <f t="shared" si="430"/>
        <v>Satisfied</v>
      </c>
      <c r="L6906">
        <v>1</v>
      </c>
      <c r="M6906" t="str">
        <f t="shared" si="431"/>
        <v>Intent to Purchase</v>
      </c>
    </row>
    <row r="6907" spans="1:13">
      <c r="A6907">
        <v>12779</v>
      </c>
      <c r="B6907" t="s">
        <v>31</v>
      </c>
      <c r="C6907" t="s">
        <v>10</v>
      </c>
      <c r="D6907" s="3">
        <v>1195.5473965081501</v>
      </c>
      <c r="E6907">
        <v>30</v>
      </c>
      <c r="F6907" s="5" t="str">
        <f t="shared" si="432"/>
        <v>Adult</v>
      </c>
      <c r="G6907" t="s">
        <v>9019</v>
      </c>
      <c r="H6907">
        <v>14</v>
      </c>
      <c r="I6907" t="str">
        <f t="shared" si="429"/>
        <v>Very Frequent Buyer</v>
      </c>
      <c r="J6907">
        <v>5</v>
      </c>
      <c r="K6907" t="str">
        <f t="shared" si="430"/>
        <v>Satisfied</v>
      </c>
      <c r="L6907">
        <v>0</v>
      </c>
      <c r="M6907" t="str">
        <f t="shared" si="431"/>
        <v>No Intent</v>
      </c>
    </row>
    <row r="6908" spans="1:13">
      <c r="A6908">
        <v>12780</v>
      </c>
      <c r="B6908" t="s">
        <v>9</v>
      </c>
      <c r="C6908" t="s">
        <v>28</v>
      </c>
      <c r="D6908" s="3">
        <v>1272.3560728063801</v>
      </c>
      <c r="E6908">
        <v>29</v>
      </c>
      <c r="F6908" s="5" t="str">
        <f t="shared" si="432"/>
        <v>Young Adult</v>
      </c>
      <c r="G6908" t="s">
        <v>9019</v>
      </c>
      <c r="H6908">
        <v>4</v>
      </c>
      <c r="I6908" t="str">
        <f t="shared" si="429"/>
        <v>Regular Buyer</v>
      </c>
      <c r="J6908">
        <v>2</v>
      </c>
      <c r="K6908" t="str">
        <f t="shared" si="430"/>
        <v>Unsatisfied</v>
      </c>
      <c r="L6908">
        <v>0</v>
      </c>
      <c r="M6908" t="str">
        <f t="shared" si="431"/>
        <v>No Intent</v>
      </c>
    </row>
    <row r="6909" spans="1:13">
      <c r="A6909">
        <v>12781</v>
      </c>
      <c r="B6909" t="s">
        <v>9</v>
      </c>
      <c r="C6909" t="s">
        <v>22</v>
      </c>
      <c r="D6909" s="3">
        <v>791.81250909384596</v>
      </c>
      <c r="E6909">
        <v>33</v>
      </c>
      <c r="F6909" s="5" t="str">
        <f t="shared" si="432"/>
        <v>Adult</v>
      </c>
      <c r="G6909" t="s">
        <v>9020</v>
      </c>
      <c r="H6909">
        <v>18</v>
      </c>
      <c r="I6909" t="str">
        <f t="shared" si="429"/>
        <v>Very Frequent Buyer</v>
      </c>
      <c r="J6909">
        <v>5</v>
      </c>
      <c r="K6909" t="str">
        <f t="shared" si="430"/>
        <v>Satisfied</v>
      </c>
      <c r="L6909">
        <v>1</v>
      </c>
      <c r="M6909" t="str">
        <f t="shared" si="431"/>
        <v>Intent to Purchase</v>
      </c>
    </row>
    <row r="6910" spans="1:13">
      <c r="A6910">
        <v>12782</v>
      </c>
      <c r="B6910" t="s">
        <v>31</v>
      </c>
      <c r="C6910" t="s">
        <v>18</v>
      </c>
      <c r="D6910" s="3">
        <v>178.29235245982099</v>
      </c>
      <c r="E6910">
        <v>51</v>
      </c>
      <c r="F6910" s="5" t="str">
        <f t="shared" si="432"/>
        <v>Mature Adult</v>
      </c>
      <c r="G6910" t="s">
        <v>9020</v>
      </c>
      <c r="H6910">
        <v>19</v>
      </c>
      <c r="I6910" t="str">
        <f t="shared" si="429"/>
        <v>Very Frequent Buyer</v>
      </c>
      <c r="J6910">
        <v>2</v>
      </c>
      <c r="K6910" t="str">
        <f t="shared" si="430"/>
        <v>Unsatisfied</v>
      </c>
      <c r="L6910">
        <v>1</v>
      </c>
      <c r="M6910" t="str">
        <f t="shared" si="431"/>
        <v>Intent to Purchase</v>
      </c>
    </row>
    <row r="6911" spans="1:13">
      <c r="A6911">
        <v>12783</v>
      </c>
      <c r="B6911" t="s">
        <v>12</v>
      </c>
      <c r="C6911" t="s">
        <v>18</v>
      </c>
      <c r="D6911" s="3">
        <v>2140.5988594334399</v>
      </c>
      <c r="E6911">
        <v>53</v>
      </c>
      <c r="F6911" s="5" t="str">
        <f t="shared" si="432"/>
        <v>Mature Adult</v>
      </c>
      <c r="G6911" t="s">
        <v>9020</v>
      </c>
      <c r="H6911">
        <v>8</v>
      </c>
      <c r="I6911" t="str">
        <f t="shared" si="429"/>
        <v>Frequent Buyer</v>
      </c>
      <c r="J6911">
        <v>5</v>
      </c>
      <c r="K6911" t="str">
        <f t="shared" si="430"/>
        <v>Satisfied</v>
      </c>
      <c r="L6911">
        <v>1</v>
      </c>
      <c r="M6911" t="str">
        <f t="shared" si="431"/>
        <v>Intent to Purchase</v>
      </c>
    </row>
    <row r="6912" spans="1:13">
      <c r="A6912">
        <v>12784</v>
      </c>
      <c r="B6912" t="s">
        <v>24</v>
      </c>
      <c r="C6912" t="s">
        <v>18</v>
      </c>
      <c r="D6912" s="3">
        <v>1132.9887445455199</v>
      </c>
      <c r="E6912">
        <v>38</v>
      </c>
      <c r="F6912" s="5" t="str">
        <f t="shared" si="432"/>
        <v>Adult</v>
      </c>
      <c r="G6912" t="s">
        <v>9019</v>
      </c>
      <c r="H6912">
        <v>18</v>
      </c>
      <c r="I6912" t="str">
        <f t="shared" si="429"/>
        <v>Very Frequent Buyer</v>
      </c>
      <c r="J6912">
        <v>5</v>
      </c>
      <c r="K6912" t="str">
        <f t="shared" si="430"/>
        <v>Satisfied</v>
      </c>
      <c r="L6912">
        <v>1</v>
      </c>
      <c r="M6912" t="str">
        <f t="shared" si="431"/>
        <v>Intent to Purchase</v>
      </c>
    </row>
    <row r="6913" spans="1:13">
      <c r="A6913">
        <v>12785</v>
      </c>
      <c r="B6913" t="s">
        <v>12</v>
      </c>
      <c r="C6913" t="s">
        <v>18</v>
      </c>
      <c r="D6913" s="3">
        <v>1882.36415149854</v>
      </c>
      <c r="E6913">
        <v>61</v>
      </c>
      <c r="F6913" s="5" t="str">
        <f t="shared" si="432"/>
        <v>Senior</v>
      </c>
      <c r="G6913" t="s">
        <v>9020</v>
      </c>
      <c r="H6913">
        <v>18</v>
      </c>
      <c r="I6913" t="str">
        <f t="shared" si="429"/>
        <v>Very Frequent Buyer</v>
      </c>
      <c r="J6913">
        <v>5</v>
      </c>
      <c r="K6913" t="str">
        <f t="shared" si="430"/>
        <v>Satisfied</v>
      </c>
      <c r="L6913">
        <v>1</v>
      </c>
      <c r="M6913" t="str">
        <f t="shared" si="431"/>
        <v>Intent to Purchase</v>
      </c>
    </row>
    <row r="6914" spans="1:13">
      <c r="A6914">
        <v>12786</v>
      </c>
      <c r="B6914" t="s">
        <v>9</v>
      </c>
      <c r="C6914" t="s">
        <v>10</v>
      </c>
      <c r="D6914" s="3">
        <v>584.72024324051097</v>
      </c>
      <c r="E6914">
        <v>62</v>
      </c>
      <c r="F6914" s="5" t="str">
        <f t="shared" si="432"/>
        <v>Senior</v>
      </c>
      <c r="G6914" t="s">
        <v>9019</v>
      </c>
      <c r="H6914">
        <v>4</v>
      </c>
      <c r="I6914" t="str">
        <f t="shared" ref="I6914:I6977" si="433">IF(H6914=0, "No Purchases",
IF(H6914&lt;=1, "Rare Buyer",
IF(H6914&lt;=3, "Occasional Buyer",
IF(H6914&lt;=6, "Regular Buyer",
IF(H6914&lt;=12, "Frequent Buyer", "Very Frequent Buyer")))))</f>
        <v>Regular Buyer</v>
      </c>
      <c r="J6914">
        <v>2</v>
      </c>
      <c r="K6914" t="str">
        <f t="shared" ref="K6914:K6977" si="434">IF(J6914&lt;=2, "Unsatisfied",
IF(J6914=3, "Neutral",
IF(J6914&gt;=4, "Satisfied", "N/A")))</f>
        <v>Unsatisfied</v>
      </c>
      <c r="L6914">
        <v>0</v>
      </c>
      <c r="M6914" t="str">
        <f t="shared" ref="M6914:M6977" si="435">IF(L6914=0, "No Intent", IF(L6914=1,"Intent to Purchase", "N/A"))</f>
        <v>No Intent</v>
      </c>
    </row>
    <row r="6915" spans="1:13">
      <c r="A6915">
        <v>12787</v>
      </c>
      <c r="B6915" t="s">
        <v>31</v>
      </c>
      <c r="C6915" t="s">
        <v>28</v>
      </c>
      <c r="D6915" s="3">
        <v>972.94490945118196</v>
      </c>
      <c r="E6915">
        <v>41</v>
      </c>
      <c r="F6915" s="5" t="str">
        <f t="shared" si="432"/>
        <v>Middle aged</v>
      </c>
      <c r="G6915" t="s">
        <v>9019</v>
      </c>
      <c r="H6915">
        <v>6</v>
      </c>
      <c r="I6915" t="str">
        <f t="shared" si="433"/>
        <v>Regular Buyer</v>
      </c>
      <c r="J6915">
        <v>5</v>
      </c>
      <c r="K6915" t="str">
        <f t="shared" si="434"/>
        <v>Satisfied</v>
      </c>
      <c r="L6915">
        <v>1</v>
      </c>
      <c r="M6915" t="str">
        <f t="shared" si="435"/>
        <v>Intent to Purchase</v>
      </c>
    </row>
    <row r="6916" spans="1:13">
      <c r="A6916">
        <v>12788</v>
      </c>
      <c r="B6916" t="s">
        <v>15</v>
      </c>
      <c r="C6916" t="s">
        <v>13</v>
      </c>
      <c r="D6916" s="3">
        <v>252.012738676146</v>
      </c>
      <c r="E6916">
        <v>34</v>
      </c>
      <c r="F6916" s="5" t="str">
        <f t="shared" si="432"/>
        <v>Adult</v>
      </c>
      <c r="G6916" t="s">
        <v>9020</v>
      </c>
      <c r="H6916">
        <v>8</v>
      </c>
      <c r="I6916" t="str">
        <f t="shared" si="433"/>
        <v>Frequent Buyer</v>
      </c>
      <c r="J6916">
        <v>1</v>
      </c>
      <c r="K6916" t="str">
        <f t="shared" si="434"/>
        <v>Unsatisfied</v>
      </c>
      <c r="L6916">
        <v>1</v>
      </c>
      <c r="M6916" t="str">
        <f t="shared" si="435"/>
        <v>Intent to Purchase</v>
      </c>
    </row>
    <row r="6917" spans="1:13">
      <c r="A6917">
        <v>12789</v>
      </c>
      <c r="B6917" t="s">
        <v>15</v>
      </c>
      <c r="C6917" t="s">
        <v>10</v>
      </c>
      <c r="D6917" s="3">
        <v>159.39470989823201</v>
      </c>
      <c r="E6917">
        <v>38</v>
      </c>
      <c r="F6917" s="5" t="str">
        <f t="shared" si="432"/>
        <v>Adult</v>
      </c>
      <c r="G6917" t="s">
        <v>9019</v>
      </c>
      <c r="H6917">
        <v>8</v>
      </c>
      <c r="I6917" t="str">
        <f t="shared" si="433"/>
        <v>Frequent Buyer</v>
      </c>
      <c r="J6917">
        <v>2</v>
      </c>
      <c r="K6917" t="str">
        <f t="shared" si="434"/>
        <v>Unsatisfied</v>
      </c>
      <c r="L6917">
        <v>0</v>
      </c>
      <c r="M6917" t="str">
        <f t="shared" si="435"/>
        <v>No Intent</v>
      </c>
    </row>
    <row r="6918" spans="1:13">
      <c r="A6918">
        <v>12790</v>
      </c>
      <c r="B6918" t="s">
        <v>9</v>
      </c>
      <c r="C6918" t="s">
        <v>18</v>
      </c>
      <c r="D6918" s="3">
        <v>476.44926056888499</v>
      </c>
      <c r="E6918">
        <v>57</v>
      </c>
      <c r="F6918" s="5" t="str">
        <f t="shared" si="432"/>
        <v>Mature Adult</v>
      </c>
      <c r="G6918" t="s">
        <v>9020</v>
      </c>
      <c r="H6918">
        <v>17</v>
      </c>
      <c r="I6918" t="str">
        <f t="shared" si="433"/>
        <v>Very Frequent Buyer</v>
      </c>
      <c r="J6918">
        <v>3</v>
      </c>
      <c r="K6918" t="str">
        <f t="shared" si="434"/>
        <v>Neutral</v>
      </c>
      <c r="L6918">
        <v>1</v>
      </c>
      <c r="M6918" t="str">
        <f t="shared" si="435"/>
        <v>Intent to Purchase</v>
      </c>
    </row>
    <row r="6919" spans="1:13">
      <c r="A6919">
        <v>12791</v>
      </c>
      <c r="B6919" t="s">
        <v>31</v>
      </c>
      <c r="C6919" t="s">
        <v>22</v>
      </c>
      <c r="D6919" s="3">
        <v>839.53900723172796</v>
      </c>
      <c r="E6919">
        <v>38</v>
      </c>
      <c r="F6919" s="5" t="str">
        <f t="shared" si="432"/>
        <v>Adult</v>
      </c>
      <c r="G6919" t="s">
        <v>9019</v>
      </c>
      <c r="H6919">
        <v>10</v>
      </c>
      <c r="I6919" t="str">
        <f t="shared" si="433"/>
        <v>Frequent Buyer</v>
      </c>
      <c r="J6919">
        <v>3</v>
      </c>
      <c r="K6919" t="str">
        <f t="shared" si="434"/>
        <v>Neutral</v>
      </c>
      <c r="L6919">
        <v>0</v>
      </c>
      <c r="M6919" t="str">
        <f t="shared" si="435"/>
        <v>No Intent</v>
      </c>
    </row>
    <row r="6920" spans="1:13">
      <c r="A6920">
        <v>12792</v>
      </c>
      <c r="B6920" t="s">
        <v>9</v>
      </c>
      <c r="C6920" t="s">
        <v>28</v>
      </c>
      <c r="D6920" s="3">
        <v>1615.48381258211</v>
      </c>
      <c r="E6920">
        <v>20</v>
      </c>
      <c r="F6920" s="5" t="str">
        <f t="shared" si="432"/>
        <v>Young Adult</v>
      </c>
      <c r="G6920" t="s">
        <v>9020</v>
      </c>
      <c r="H6920">
        <v>15</v>
      </c>
      <c r="I6920" t="str">
        <f t="shared" si="433"/>
        <v>Very Frequent Buyer</v>
      </c>
      <c r="J6920">
        <v>4</v>
      </c>
      <c r="K6920" t="str">
        <f t="shared" si="434"/>
        <v>Satisfied</v>
      </c>
      <c r="L6920">
        <v>1</v>
      </c>
      <c r="M6920" t="str">
        <f t="shared" si="435"/>
        <v>Intent to Purchase</v>
      </c>
    </row>
    <row r="6921" spans="1:13">
      <c r="A6921">
        <v>12793</v>
      </c>
      <c r="B6921" t="s">
        <v>31</v>
      </c>
      <c r="C6921" t="s">
        <v>22</v>
      </c>
      <c r="D6921" s="3">
        <v>2858.0301568097202</v>
      </c>
      <c r="E6921">
        <v>28</v>
      </c>
      <c r="F6921" s="5" t="str">
        <f t="shared" si="432"/>
        <v>Young Adult</v>
      </c>
      <c r="G6921" t="s">
        <v>9019</v>
      </c>
      <c r="H6921">
        <v>2</v>
      </c>
      <c r="I6921" t="str">
        <f t="shared" si="433"/>
        <v>Occasional Buyer</v>
      </c>
      <c r="J6921">
        <v>3</v>
      </c>
      <c r="K6921" t="str">
        <f t="shared" si="434"/>
        <v>Neutral</v>
      </c>
      <c r="L6921">
        <v>0</v>
      </c>
      <c r="M6921" t="str">
        <f t="shared" si="435"/>
        <v>No Intent</v>
      </c>
    </row>
    <row r="6922" spans="1:13">
      <c r="A6922">
        <v>12794</v>
      </c>
      <c r="B6922" t="s">
        <v>12</v>
      </c>
      <c r="C6922" t="s">
        <v>28</v>
      </c>
      <c r="D6922" s="3">
        <v>2532.7177524205099</v>
      </c>
      <c r="E6922">
        <v>60</v>
      </c>
      <c r="F6922" s="5" t="str">
        <f t="shared" si="432"/>
        <v>Senior</v>
      </c>
      <c r="G6922" t="s">
        <v>9019</v>
      </c>
      <c r="H6922">
        <v>2</v>
      </c>
      <c r="I6922" t="str">
        <f t="shared" si="433"/>
        <v>Occasional Buyer</v>
      </c>
      <c r="J6922">
        <v>1</v>
      </c>
      <c r="K6922" t="str">
        <f t="shared" si="434"/>
        <v>Unsatisfied</v>
      </c>
      <c r="L6922">
        <v>0</v>
      </c>
      <c r="M6922" t="str">
        <f t="shared" si="435"/>
        <v>No Intent</v>
      </c>
    </row>
    <row r="6923" spans="1:13">
      <c r="A6923">
        <v>12795</v>
      </c>
      <c r="B6923" t="s">
        <v>12</v>
      </c>
      <c r="C6923" t="s">
        <v>10</v>
      </c>
      <c r="D6923" s="3">
        <v>2593.2194611202399</v>
      </c>
      <c r="E6923">
        <v>55</v>
      </c>
      <c r="F6923" s="5" t="str">
        <f t="shared" si="432"/>
        <v>Mature Adult</v>
      </c>
      <c r="G6923" t="s">
        <v>9020</v>
      </c>
      <c r="H6923">
        <v>16</v>
      </c>
      <c r="I6923" t="str">
        <f t="shared" si="433"/>
        <v>Very Frequent Buyer</v>
      </c>
      <c r="J6923">
        <v>1</v>
      </c>
      <c r="K6923" t="str">
        <f t="shared" si="434"/>
        <v>Unsatisfied</v>
      </c>
      <c r="L6923">
        <v>1</v>
      </c>
      <c r="M6923" t="str">
        <f t="shared" si="435"/>
        <v>Intent to Purchase</v>
      </c>
    </row>
    <row r="6924" spans="1:13">
      <c r="A6924">
        <v>12796</v>
      </c>
      <c r="B6924" t="s">
        <v>12</v>
      </c>
      <c r="C6924" t="s">
        <v>10</v>
      </c>
      <c r="D6924" s="3">
        <v>1043.9857684813101</v>
      </c>
      <c r="E6924">
        <v>34</v>
      </c>
      <c r="F6924" s="5" t="str">
        <f t="shared" si="432"/>
        <v>Adult</v>
      </c>
      <c r="G6924" t="s">
        <v>9020</v>
      </c>
      <c r="H6924">
        <v>14</v>
      </c>
      <c r="I6924" t="str">
        <f t="shared" si="433"/>
        <v>Very Frequent Buyer</v>
      </c>
      <c r="J6924">
        <v>4</v>
      </c>
      <c r="K6924" t="str">
        <f t="shared" si="434"/>
        <v>Satisfied</v>
      </c>
      <c r="L6924">
        <v>1</v>
      </c>
      <c r="M6924" t="str">
        <f t="shared" si="435"/>
        <v>Intent to Purchase</v>
      </c>
    </row>
    <row r="6925" spans="1:13">
      <c r="A6925">
        <v>12797</v>
      </c>
      <c r="B6925" t="s">
        <v>9</v>
      </c>
      <c r="C6925" t="s">
        <v>18</v>
      </c>
      <c r="D6925" s="3">
        <v>2458.0906398371499</v>
      </c>
      <c r="E6925">
        <v>35</v>
      </c>
      <c r="F6925" s="5" t="str">
        <f t="shared" si="432"/>
        <v>Adult</v>
      </c>
      <c r="G6925" t="s">
        <v>9019</v>
      </c>
      <c r="H6925">
        <v>11</v>
      </c>
      <c r="I6925" t="str">
        <f t="shared" si="433"/>
        <v>Frequent Buyer</v>
      </c>
      <c r="J6925">
        <v>2</v>
      </c>
      <c r="K6925" t="str">
        <f t="shared" si="434"/>
        <v>Unsatisfied</v>
      </c>
      <c r="L6925">
        <v>0</v>
      </c>
      <c r="M6925" t="str">
        <f t="shared" si="435"/>
        <v>No Intent</v>
      </c>
    </row>
    <row r="6926" spans="1:13">
      <c r="A6926">
        <v>12798</v>
      </c>
      <c r="B6926" t="s">
        <v>24</v>
      </c>
      <c r="C6926" t="s">
        <v>18</v>
      </c>
      <c r="D6926" s="3">
        <v>2332.7058185351102</v>
      </c>
      <c r="E6926">
        <v>22</v>
      </c>
      <c r="F6926" s="5" t="str">
        <f t="shared" si="432"/>
        <v>Young Adult</v>
      </c>
      <c r="G6926" t="s">
        <v>9020</v>
      </c>
      <c r="H6926">
        <v>5</v>
      </c>
      <c r="I6926" t="str">
        <f t="shared" si="433"/>
        <v>Regular Buyer</v>
      </c>
      <c r="J6926">
        <v>4</v>
      </c>
      <c r="K6926" t="str">
        <f t="shared" si="434"/>
        <v>Satisfied</v>
      </c>
      <c r="L6926">
        <v>1</v>
      </c>
      <c r="M6926" t="str">
        <f t="shared" si="435"/>
        <v>Intent to Purchase</v>
      </c>
    </row>
    <row r="6927" spans="1:13">
      <c r="A6927">
        <v>12799</v>
      </c>
      <c r="B6927" t="s">
        <v>9</v>
      </c>
      <c r="C6927" t="s">
        <v>28</v>
      </c>
      <c r="D6927" s="3">
        <v>1344.6549703973001</v>
      </c>
      <c r="E6927">
        <v>55</v>
      </c>
      <c r="F6927" s="5" t="str">
        <f t="shared" si="432"/>
        <v>Mature Adult</v>
      </c>
      <c r="G6927" t="s">
        <v>9020</v>
      </c>
      <c r="H6927">
        <v>12</v>
      </c>
      <c r="I6927" t="str">
        <f t="shared" si="433"/>
        <v>Frequent Buyer</v>
      </c>
      <c r="J6927">
        <v>4</v>
      </c>
      <c r="K6927" t="str">
        <f t="shared" si="434"/>
        <v>Satisfied</v>
      </c>
      <c r="L6927">
        <v>1</v>
      </c>
      <c r="M6927" t="str">
        <f t="shared" si="435"/>
        <v>Intent to Purchase</v>
      </c>
    </row>
    <row r="6928" spans="1:13">
      <c r="A6928">
        <v>12800</v>
      </c>
      <c r="B6928" t="s">
        <v>24</v>
      </c>
      <c r="C6928" t="s">
        <v>10</v>
      </c>
      <c r="D6928" s="3">
        <v>508.97745161416702</v>
      </c>
      <c r="E6928">
        <v>34</v>
      </c>
      <c r="F6928" s="5" t="str">
        <f t="shared" si="432"/>
        <v>Adult</v>
      </c>
      <c r="G6928" t="s">
        <v>9019</v>
      </c>
      <c r="H6928">
        <v>9</v>
      </c>
      <c r="I6928" t="str">
        <f t="shared" si="433"/>
        <v>Frequent Buyer</v>
      </c>
      <c r="J6928">
        <v>3</v>
      </c>
      <c r="K6928" t="str">
        <f t="shared" si="434"/>
        <v>Neutral</v>
      </c>
      <c r="L6928">
        <v>0</v>
      </c>
      <c r="M6928" t="str">
        <f t="shared" si="435"/>
        <v>No Intent</v>
      </c>
    </row>
    <row r="6929" spans="1:13">
      <c r="A6929">
        <v>12801</v>
      </c>
      <c r="B6929" t="s">
        <v>15</v>
      </c>
      <c r="C6929" t="s">
        <v>13</v>
      </c>
      <c r="D6929" s="3">
        <v>1963.80064416301</v>
      </c>
      <c r="E6929">
        <v>65</v>
      </c>
      <c r="F6929" s="5" t="str">
        <f t="shared" si="432"/>
        <v>Senior</v>
      </c>
      <c r="G6929" t="s">
        <v>9020</v>
      </c>
      <c r="H6929">
        <v>6</v>
      </c>
      <c r="I6929" t="str">
        <f t="shared" si="433"/>
        <v>Regular Buyer</v>
      </c>
      <c r="J6929">
        <v>2</v>
      </c>
      <c r="K6929" t="str">
        <f t="shared" si="434"/>
        <v>Unsatisfied</v>
      </c>
      <c r="L6929">
        <v>1</v>
      </c>
      <c r="M6929" t="str">
        <f t="shared" si="435"/>
        <v>Intent to Purchase</v>
      </c>
    </row>
    <row r="6930" spans="1:13">
      <c r="A6930">
        <v>12802</v>
      </c>
      <c r="B6930" t="s">
        <v>24</v>
      </c>
      <c r="C6930" t="s">
        <v>22</v>
      </c>
      <c r="D6930" s="3">
        <v>1814.34066930787</v>
      </c>
      <c r="E6930">
        <v>59</v>
      </c>
      <c r="F6930" s="5" t="str">
        <f t="shared" si="432"/>
        <v>Mature Adult</v>
      </c>
      <c r="G6930" t="s">
        <v>9019</v>
      </c>
      <c r="H6930">
        <v>17</v>
      </c>
      <c r="I6930" t="str">
        <f t="shared" si="433"/>
        <v>Very Frequent Buyer</v>
      </c>
      <c r="J6930">
        <v>2</v>
      </c>
      <c r="K6930" t="str">
        <f t="shared" si="434"/>
        <v>Unsatisfied</v>
      </c>
      <c r="L6930">
        <v>0</v>
      </c>
      <c r="M6930" t="str">
        <f t="shared" si="435"/>
        <v>No Intent</v>
      </c>
    </row>
    <row r="6931" spans="1:13">
      <c r="A6931">
        <v>12803</v>
      </c>
      <c r="B6931" t="s">
        <v>12</v>
      </c>
      <c r="C6931" t="s">
        <v>10</v>
      </c>
      <c r="D6931" s="3">
        <v>1247.8038227796701</v>
      </c>
      <c r="E6931">
        <v>52</v>
      </c>
      <c r="F6931" s="5" t="str">
        <f t="shared" si="432"/>
        <v>Mature Adult</v>
      </c>
      <c r="G6931" t="s">
        <v>9019</v>
      </c>
      <c r="H6931">
        <v>13</v>
      </c>
      <c r="I6931" t="str">
        <f t="shared" si="433"/>
        <v>Very Frequent Buyer</v>
      </c>
      <c r="J6931">
        <v>5</v>
      </c>
      <c r="K6931" t="str">
        <f t="shared" si="434"/>
        <v>Satisfied</v>
      </c>
      <c r="L6931">
        <v>1</v>
      </c>
      <c r="M6931" t="str">
        <f t="shared" si="435"/>
        <v>Intent to Purchase</v>
      </c>
    </row>
    <row r="6932" spans="1:13">
      <c r="A6932">
        <v>12804</v>
      </c>
      <c r="B6932" t="s">
        <v>31</v>
      </c>
      <c r="C6932" t="s">
        <v>10</v>
      </c>
      <c r="D6932" s="3">
        <v>2832.07303416996</v>
      </c>
      <c r="E6932">
        <v>25</v>
      </c>
      <c r="F6932" s="5" t="str">
        <f t="shared" si="432"/>
        <v>Young Adult</v>
      </c>
      <c r="G6932" t="s">
        <v>9020</v>
      </c>
      <c r="H6932">
        <v>13</v>
      </c>
      <c r="I6932" t="str">
        <f t="shared" si="433"/>
        <v>Very Frequent Buyer</v>
      </c>
      <c r="J6932">
        <v>1</v>
      </c>
      <c r="K6932" t="str">
        <f t="shared" si="434"/>
        <v>Unsatisfied</v>
      </c>
      <c r="L6932">
        <v>0</v>
      </c>
      <c r="M6932" t="str">
        <f t="shared" si="435"/>
        <v>No Intent</v>
      </c>
    </row>
    <row r="6933" spans="1:13">
      <c r="A6933">
        <v>12805</v>
      </c>
      <c r="B6933" t="s">
        <v>15</v>
      </c>
      <c r="C6933" t="s">
        <v>22</v>
      </c>
      <c r="D6933" s="3">
        <v>2492.88745367516</v>
      </c>
      <c r="E6933">
        <v>20</v>
      </c>
      <c r="F6933" s="5" t="str">
        <f t="shared" si="432"/>
        <v>Young Adult</v>
      </c>
      <c r="G6933" t="s">
        <v>9020</v>
      </c>
      <c r="H6933">
        <v>8</v>
      </c>
      <c r="I6933" t="str">
        <f t="shared" si="433"/>
        <v>Frequent Buyer</v>
      </c>
      <c r="J6933">
        <v>4</v>
      </c>
      <c r="K6933" t="str">
        <f t="shared" si="434"/>
        <v>Satisfied</v>
      </c>
      <c r="L6933">
        <v>1</v>
      </c>
      <c r="M6933" t="str">
        <f t="shared" si="435"/>
        <v>Intent to Purchase</v>
      </c>
    </row>
    <row r="6934" spans="1:13">
      <c r="A6934">
        <v>12806</v>
      </c>
      <c r="B6934" t="s">
        <v>24</v>
      </c>
      <c r="C6934" t="s">
        <v>22</v>
      </c>
      <c r="D6934" s="3">
        <v>1863.2635465266301</v>
      </c>
      <c r="E6934">
        <v>46</v>
      </c>
      <c r="F6934" s="5" t="str">
        <f t="shared" si="432"/>
        <v>Middle aged</v>
      </c>
      <c r="G6934" t="s">
        <v>9020</v>
      </c>
      <c r="H6934">
        <v>9</v>
      </c>
      <c r="I6934" t="str">
        <f t="shared" si="433"/>
        <v>Frequent Buyer</v>
      </c>
      <c r="J6934">
        <v>5</v>
      </c>
      <c r="K6934" t="str">
        <f t="shared" si="434"/>
        <v>Satisfied</v>
      </c>
      <c r="L6934">
        <v>1</v>
      </c>
      <c r="M6934" t="str">
        <f t="shared" si="435"/>
        <v>Intent to Purchase</v>
      </c>
    </row>
    <row r="6935" spans="1:13">
      <c r="A6935">
        <v>12807</v>
      </c>
      <c r="B6935" t="s">
        <v>24</v>
      </c>
      <c r="C6935" t="s">
        <v>22</v>
      </c>
      <c r="D6935" s="3">
        <v>823.35568423866903</v>
      </c>
      <c r="E6935">
        <v>69</v>
      </c>
      <c r="F6935" s="5" t="str">
        <f t="shared" si="432"/>
        <v>Senior</v>
      </c>
      <c r="G6935" t="s">
        <v>9019</v>
      </c>
      <c r="H6935">
        <v>2</v>
      </c>
      <c r="I6935" t="str">
        <f t="shared" si="433"/>
        <v>Occasional Buyer</v>
      </c>
      <c r="J6935">
        <v>3</v>
      </c>
      <c r="K6935" t="str">
        <f t="shared" si="434"/>
        <v>Neutral</v>
      </c>
      <c r="L6935">
        <v>0</v>
      </c>
      <c r="M6935" t="str">
        <f t="shared" si="435"/>
        <v>No Intent</v>
      </c>
    </row>
    <row r="6936" spans="1:13">
      <c r="A6936">
        <v>12808</v>
      </c>
      <c r="B6936" t="s">
        <v>31</v>
      </c>
      <c r="C6936" t="s">
        <v>13</v>
      </c>
      <c r="D6936" s="3">
        <v>815.50045507631603</v>
      </c>
      <c r="E6936">
        <v>67</v>
      </c>
      <c r="F6936" s="5" t="str">
        <f t="shared" si="432"/>
        <v>Senior</v>
      </c>
      <c r="G6936" t="s">
        <v>9020</v>
      </c>
      <c r="H6936">
        <v>9</v>
      </c>
      <c r="I6936" t="str">
        <f t="shared" si="433"/>
        <v>Frequent Buyer</v>
      </c>
      <c r="J6936">
        <v>3</v>
      </c>
      <c r="K6936" t="str">
        <f t="shared" si="434"/>
        <v>Neutral</v>
      </c>
      <c r="L6936">
        <v>1</v>
      </c>
      <c r="M6936" t="str">
        <f t="shared" si="435"/>
        <v>Intent to Purchase</v>
      </c>
    </row>
    <row r="6937" spans="1:13">
      <c r="A6937">
        <v>12809</v>
      </c>
      <c r="B6937" t="s">
        <v>31</v>
      </c>
      <c r="C6937" t="s">
        <v>22</v>
      </c>
      <c r="D6937" s="3">
        <v>1650.8789404308</v>
      </c>
      <c r="E6937">
        <v>57</v>
      </c>
      <c r="F6937" s="5" t="str">
        <f t="shared" si="432"/>
        <v>Mature Adult</v>
      </c>
      <c r="G6937" t="s">
        <v>9019</v>
      </c>
      <c r="H6937">
        <v>9</v>
      </c>
      <c r="I6937" t="str">
        <f t="shared" si="433"/>
        <v>Frequent Buyer</v>
      </c>
      <c r="J6937">
        <v>4</v>
      </c>
      <c r="K6937" t="str">
        <f t="shared" si="434"/>
        <v>Satisfied</v>
      </c>
      <c r="L6937">
        <v>1</v>
      </c>
      <c r="M6937" t="str">
        <f t="shared" si="435"/>
        <v>Intent to Purchase</v>
      </c>
    </row>
    <row r="6938" spans="1:13">
      <c r="A6938">
        <v>12810</v>
      </c>
      <c r="B6938" t="s">
        <v>9</v>
      </c>
      <c r="C6938" t="s">
        <v>18</v>
      </c>
      <c r="D6938" s="3">
        <v>855.87874930911596</v>
      </c>
      <c r="E6938">
        <v>40</v>
      </c>
      <c r="F6938" s="5" t="str">
        <f t="shared" si="432"/>
        <v>Middle aged</v>
      </c>
      <c r="G6938" t="s">
        <v>9020</v>
      </c>
      <c r="H6938">
        <v>19</v>
      </c>
      <c r="I6938" t="str">
        <f t="shared" si="433"/>
        <v>Very Frequent Buyer</v>
      </c>
      <c r="J6938">
        <v>3</v>
      </c>
      <c r="K6938" t="str">
        <f t="shared" si="434"/>
        <v>Neutral</v>
      </c>
      <c r="L6938">
        <v>1</v>
      </c>
      <c r="M6938" t="str">
        <f t="shared" si="435"/>
        <v>Intent to Purchase</v>
      </c>
    </row>
    <row r="6939" spans="1:13">
      <c r="A6939">
        <v>12811</v>
      </c>
      <c r="B6939" t="s">
        <v>12</v>
      </c>
      <c r="C6939" t="s">
        <v>22</v>
      </c>
      <c r="D6939" s="3">
        <v>636.65585322872096</v>
      </c>
      <c r="E6939">
        <v>19</v>
      </c>
      <c r="F6939" s="5" t="str">
        <f t="shared" si="432"/>
        <v>Adolescent</v>
      </c>
      <c r="G6939" t="s">
        <v>9020</v>
      </c>
      <c r="H6939">
        <v>8</v>
      </c>
      <c r="I6939" t="str">
        <f t="shared" si="433"/>
        <v>Frequent Buyer</v>
      </c>
      <c r="J6939">
        <v>4</v>
      </c>
      <c r="K6939" t="str">
        <f t="shared" si="434"/>
        <v>Satisfied</v>
      </c>
      <c r="L6939">
        <v>1</v>
      </c>
      <c r="M6939" t="str">
        <f t="shared" si="435"/>
        <v>Intent to Purchase</v>
      </c>
    </row>
    <row r="6940" spans="1:13">
      <c r="A6940">
        <v>12812</v>
      </c>
      <c r="B6940" t="s">
        <v>9</v>
      </c>
      <c r="C6940" t="s">
        <v>18</v>
      </c>
      <c r="D6940" s="3">
        <v>1940.9283962817501</v>
      </c>
      <c r="E6940">
        <v>31</v>
      </c>
      <c r="F6940" s="5" t="str">
        <f t="shared" si="432"/>
        <v>Adult</v>
      </c>
      <c r="G6940" t="s">
        <v>9019</v>
      </c>
      <c r="H6940">
        <v>1</v>
      </c>
      <c r="I6940" t="str">
        <f t="shared" si="433"/>
        <v>Rare Buyer</v>
      </c>
      <c r="J6940">
        <v>5</v>
      </c>
      <c r="K6940" t="str">
        <f t="shared" si="434"/>
        <v>Satisfied</v>
      </c>
      <c r="L6940">
        <v>1</v>
      </c>
      <c r="M6940" t="str">
        <f t="shared" si="435"/>
        <v>Intent to Purchase</v>
      </c>
    </row>
    <row r="6941" spans="1:13">
      <c r="A6941">
        <v>12813</v>
      </c>
      <c r="B6941" t="s">
        <v>24</v>
      </c>
      <c r="C6941" t="s">
        <v>10</v>
      </c>
      <c r="D6941" s="3">
        <v>2462.9726502880599</v>
      </c>
      <c r="E6941">
        <v>45</v>
      </c>
      <c r="F6941" s="5" t="str">
        <f t="shared" si="432"/>
        <v>Middle aged</v>
      </c>
      <c r="G6941" t="s">
        <v>9019</v>
      </c>
      <c r="H6941">
        <v>15</v>
      </c>
      <c r="I6941" t="str">
        <f t="shared" si="433"/>
        <v>Very Frequent Buyer</v>
      </c>
      <c r="J6941">
        <v>4</v>
      </c>
      <c r="K6941" t="str">
        <f t="shared" si="434"/>
        <v>Satisfied</v>
      </c>
      <c r="L6941">
        <v>1</v>
      </c>
      <c r="M6941" t="str">
        <f t="shared" si="435"/>
        <v>Intent to Purchase</v>
      </c>
    </row>
    <row r="6942" spans="1:13">
      <c r="A6942">
        <v>12814</v>
      </c>
      <c r="B6942" t="s">
        <v>9</v>
      </c>
      <c r="C6942" t="s">
        <v>28</v>
      </c>
      <c r="D6942" s="3">
        <v>1888.8048191307701</v>
      </c>
      <c r="E6942">
        <v>32</v>
      </c>
      <c r="F6942" s="5" t="str">
        <f t="shared" si="432"/>
        <v>Adult</v>
      </c>
      <c r="G6942" t="s">
        <v>9019</v>
      </c>
      <c r="H6942">
        <v>5</v>
      </c>
      <c r="I6942" t="str">
        <f t="shared" si="433"/>
        <v>Regular Buyer</v>
      </c>
      <c r="J6942">
        <v>1</v>
      </c>
      <c r="K6942" t="str">
        <f t="shared" si="434"/>
        <v>Unsatisfied</v>
      </c>
      <c r="L6942">
        <v>0</v>
      </c>
      <c r="M6942" t="str">
        <f t="shared" si="435"/>
        <v>No Intent</v>
      </c>
    </row>
    <row r="6943" spans="1:13">
      <c r="A6943">
        <v>12815</v>
      </c>
      <c r="B6943" t="s">
        <v>24</v>
      </c>
      <c r="C6943" t="s">
        <v>28</v>
      </c>
      <c r="D6943" s="3">
        <v>2543.61314471887</v>
      </c>
      <c r="E6943">
        <v>26</v>
      </c>
      <c r="F6943" s="5" t="str">
        <f t="shared" si="432"/>
        <v>Young Adult</v>
      </c>
      <c r="G6943" t="s">
        <v>9019</v>
      </c>
      <c r="H6943">
        <v>9</v>
      </c>
      <c r="I6943" t="str">
        <f t="shared" si="433"/>
        <v>Frequent Buyer</v>
      </c>
      <c r="J6943">
        <v>5</v>
      </c>
      <c r="K6943" t="str">
        <f t="shared" si="434"/>
        <v>Satisfied</v>
      </c>
      <c r="L6943">
        <v>0</v>
      </c>
      <c r="M6943" t="str">
        <f t="shared" si="435"/>
        <v>No Intent</v>
      </c>
    </row>
    <row r="6944" spans="1:13">
      <c r="A6944">
        <v>12816</v>
      </c>
      <c r="B6944" t="s">
        <v>24</v>
      </c>
      <c r="C6944" t="s">
        <v>10</v>
      </c>
      <c r="D6944" s="3">
        <v>2736.5010345569299</v>
      </c>
      <c r="E6944">
        <v>41</v>
      </c>
      <c r="F6944" s="5" t="str">
        <f t="shared" si="432"/>
        <v>Middle aged</v>
      </c>
      <c r="G6944" t="s">
        <v>9019</v>
      </c>
      <c r="H6944">
        <v>14</v>
      </c>
      <c r="I6944" t="str">
        <f t="shared" si="433"/>
        <v>Very Frequent Buyer</v>
      </c>
      <c r="J6944">
        <v>3</v>
      </c>
      <c r="K6944" t="str">
        <f t="shared" si="434"/>
        <v>Neutral</v>
      </c>
      <c r="L6944">
        <v>0</v>
      </c>
      <c r="M6944" t="str">
        <f t="shared" si="435"/>
        <v>No Intent</v>
      </c>
    </row>
    <row r="6945" spans="1:13">
      <c r="A6945">
        <v>12817</v>
      </c>
      <c r="B6945" t="s">
        <v>12</v>
      </c>
      <c r="C6945" t="s">
        <v>10</v>
      </c>
      <c r="D6945" s="3">
        <v>656.29604401744098</v>
      </c>
      <c r="E6945">
        <v>27</v>
      </c>
      <c r="F6945" s="5" t="str">
        <f t="shared" si="432"/>
        <v>Young Adult</v>
      </c>
      <c r="G6945" t="s">
        <v>9020</v>
      </c>
      <c r="H6945">
        <v>10</v>
      </c>
      <c r="I6945" t="str">
        <f t="shared" si="433"/>
        <v>Frequent Buyer</v>
      </c>
      <c r="J6945">
        <v>5</v>
      </c>
      <c r="K6945" t="str">
        <f t="shared" si="434"/>
        <v>Satisfied</v>
      </c>
      <c r="L6945">
        <v>1</v>
      </c>
      <c r="M6945" t="str">
        <f t="shared" si="435"/>
        <v>Intent to Purchase</v>
      </c>
    </row>
    <row r="6946" spans="1:13">
      <c r="A6946">
        <v>12818</v>
      </c>
      <c r="B6946" t="s">
        <v>31</v>
      </c>
      <c r="C6946" t="s">
        <v>10</v>
      </c>
      <c r="D6946" s="3">
        <v>1678.8810835731899</v>
      </c>
      <c r="E6946">
        <v>23</v>
      </c>
      <c r="F6946" s="5" t="str">
        <f t="shared" si="432"/>
        <v>Young Adult</v>
      </c>
      <c r="G6946" t="s">
        <v>9020</v>
      </c>
      <c r="H6946">
        <v>15</v>
      </c>
      <c r="I6946" t="str">
        <f t="shared" si="433"/>
        <v>Very Frequent Buyer</v>
      </c>
      <c r="J6946">
        <v>1</v>
      </c>
      <c r="K6946" t="str">
        <f t="shared" si="434"/>
        <v>Unsatisfied</v>
      </c>
      <c r="L6946">
        <v>0</v>
      </c>
      <c r="M6946" t="str">
        <f t="shared" si="435"/>
        <v>No Intent</v>
      </c>
    </row>
    <row r="6947" spans="1:13">
      <c r="A6947">
        <v>12819</v>
      </c>
      <c r="B6947" t="s">
        <v>31</v>
      </c>
      <c r="C6947" t="s">
        <v>18</v>
      </c>
      <c r="D6947" s="3">
        <v>2969.6568516503098</v>
      </c>
      <c r="E6947">
        <v>41</v>
      </c>
      <c r="F6947" s="5" t="str">
        <f t="shared" si="432"/>
        <v>Middle aged</v>
      </c>
      <c r="G6947" t="s">
        <v>9020</v>
      </c>
      <c r="H6947">
        <v>3</v>
      </c>
      <c r="I6947" t="str">
        <f t="shared" si="433"/>
        <v>Occasional Buyer</v>
      </c>
      <c r="J6947">
        <v>2</v>
      </c>
      <c r="K6947" t="str">
        <f t="shared" si="434"/>
        <v>Unsatisfied</v>
      </c>
      <c r="L6947">
        <v>1</v>
      </c>
      <c r="M6947" t="str">
        <f t="shared" si="435"/>
        <v>Intent to Purchase</v>
      </c>
    </row>
    <row r="6948" spans="1:13">
      <c r="A6948">
        <v>12820</v>
      </c>
      <c r="B6948" t="s">
        <v>15</v>
      </c>
      <c r="C6948" t="s">
        <v>22</v>
      </c>
      <c r="D6948" s="3">
        <v>261.710802833976</v>
      </c>
      <c r="E6948">
        <v>37</v>
      </c>
      <c r="F6948" s="5" t="str">
        <f t="shared" si="432"/>
        <v>Adult</v>
      </c>
      <c r="G6948" t="s">
        <v>9019</v>
      </c>
      <c r="H6948">
        <v>8</v>
      </c>
      <c r="I6948" t="str">
        <f t="shared" si="433"/>
        <v>Frequent Buyer</v>
      </c>
      <c r="J6948">
        <v>1</v>
      </c>
      <c r="K6948" t="str">
        <f t="shared" si="434"/>
        <v>Unsatisfied</v>
      </c>
      <c r="L6948">
        <v>0</v>
      </c>
      <c r="M6948" t="str">
        <f t="shared" si="435"/>
        <v>No Intent</v>
      </c>
    </row>
    <row r="6949" spans="1:13">
      <c r="A6949">
        <v>12821</v>
      </c>
      <c r="B6949" t="s">
        <v>24</v>
      </c>
      <c r="C6949" t="s">
        <v>10</v>
      </c>
      <c r="D6949" s="3">
        <v>1424.97442845553</v>
      </c>
      <c r="E6949">
        <v>51</v>
      </c>
      <c r="F6949" s="5" t="str">
        <f t="shared" si="432"/>
        <v>Mature Adult</v>
      </c>
      <c r="G6949" t="s">
        <v>9020</v>
      </c>
      <c r="H6949">
        <v>6</v>
      </c>
      <c r="I6949" t="str">
        <f t="shared" si="433"/>
        <v>Regular Buyer</v>
      </c>
      <c r="J6949">
        <v>5</v>
      </c>
      <c r="K6949" t="str">
        <f t="shared" si="434"/>
        <v>Satisfied</v>
      </c>
      <c r="L6949">
        <v>1</v>
      </c>
      <c r="M6949" t="str">
        <f t="shared" si="435"/>
        <v>Intent to Purchase</v>
      </c>
    </row>
    <row r="6950" spans="1:13">
      <c r="A6950">
        <v>12822</v>
      </c>
      <c r="B6950" t="s">
        <v>12</v>
      </c>
      <c r="C6950" t="s">
        <v>13</v>
      </c>
      <c r="D6950" s="3">
        <v>1405.1777386921301</v>
      </c>
      <c r="E6950">
        <v>41</v>
      </c>
      <c r="F6950" s="5" t="str">
        <f t="shared" si="432"/>
        <v>Middle aged</v>
      </c>
      <c r="G6950" t="s">
        <v>9019</v>
      </c>
      <c r="H6950">
        <v>4</v>
      </c>
      <c r="I6950" t="str">
        <f t="shared" si="433"/>
        <v>Regular Buyer</v>
      </c>
      <c r="J6950">
        <v>5</v>
      </c>
      <c r="K6950" t="str">
        <f t="shared" si="434"/>
        <v>Satisfied</v>
      </c>
      <c r="L6950">
        <v>1</v>
      </c>
      <c r="M6950" t="str">
        <f t="shared" si="435"/>
        <v>Intent to Purchase</v>
      </c>
    </row>
    <row r="6951" spans="1:13">
      <c r="A6951">
        <v>12823</v>
      </c>
      <c r="B6951" t="s">
        <v>24</v>
      </c>
      <c r="C6951" t="s">
        <v>13</v>
      </c>
      <c r="D6951" s="3">
        <v>266.071157109105</v>
      </c>
      <c r="E6951">
        <v>50</v>
      </c>
      <c r="F6951" s="5" t="str">
        <f t="shared" si="432"/>
        <v>Mature Adult</v>
      </c>
      <c r="G6951" t="s">
        <v>9020</v>
      </c>
      <c r="H6951">
        <v>19</v>
      </c>
      <c r="I6951" t="str">
        <f t="shared" si="433"/>
        <v>Very Frequent Buyer</v>
      </c>
      <c r="J6951">
        <v>4</v>
      </c>
      <c r="K6951" t="str">
        <f t="shared" si="434"/>
        <v>Satisfied</v>
      </c>
      <c r="L6951">
        <v>1</v>
      </c>
      <c r="M6951" t="str">
        <f t="shared" si="435"/>
        <v>Intent to Purchase</v>
      </c>
    </row>
    <row r="6952" spans="1:13">
      <c r="A6952">
        <v>12824</v>
      </c>
      <c r="B6952" t="s">
        <v>12</v>
      </c>
      <c r="C6952" t="s">
        <v>22</v>
      </c>
      <c r="D6952" s="3">
        <v>1008.25107109694</v>
      </c>
      <c r="E6952">
        <v>61</v>
      </c>
      <c r="F6952" s="5" t="str">
        <f t="shared" si="432"/>
        <v>Senior</v>
      </c>
      <c r="G6952" t="s">
        <v>9020</v>
      </c>
      <c r="H6952">
        <v>2</v>
      </c>
      <c r="I6952" t="str">
        <f t="shared" si="433"/>
        <v>Occasional Buyer</v>
      </c>
      <c r="J6952">
        <v>1</v>
      </c>
      <c r="K6952" t="str">
        <f t="shared" si="434"/>
        <v>Unsatisfied</v>
      </c>
      <c r="L6952">
        <v>1</v>
      </c>
      <c r="M6952" t="str">
        <f t="shared" si="435"/>
        <v>Intent to Purchase</v>
      </c>
    </row>
    <row r="6953" spans="1:13">
      <c r="A6953">
        <v>12825</v>
      </c>
      <c r="B6953" t="s">
        <v>24</v>
      </c>
      <c r="C6953" t="s">
        <v>18</v>
      </c>
      <c r="D6953" s="3">
        <v>1884.7588518171401</v>
      </c>
      <c r="E6953">
        <v>69</v>
      </c>
      <c r="F6953" s="5" t="str">
        <f t="shared" si="432"/>
        <v>Senior</v>
      </c>
      <c r="G6953" t="s">
        <v>9019</v>
      </c>
      <c r="H6953">
        <v>18</v>
      </c>
      <c r="I6953" t="str">
        <f t="shared" si="433"/>
        <v>Very Frequent Buyer</v>
      </c>
      <c r="J6953">
        <v>4</v>
      </c>
      <c r="K6953" t="str">
        <f t="shared" si="434"/>
        <v>Satisfied</v>
      </c>
      <c r="L6953">
        <v>1</v>
      </c>
      <c r="M6953" t="str">
        <f t="shared" si="435"/>
        <v>Intent to Purchase</v>
      </c>
    </row>
    <row r="6954" spans="1:13">
      <c r="A6954">
        <v>12826</v>
      </c>
      <c r="B6954" t="s">
        <v>15</v>
      </c>
      <c r="C6954" t="s">
        <v>22</v>
      </c>
      <c r="D6954" s="3">
        <v>612.94258633793197</v>
      </c>
      <c r="E6954">
        <v>63</v>
      </c>
      <c r="F6954" s="5" t="str">
        <f t="shared" si="432"/>
        <v>Senior</v>
      </c>
      <c r="G6954" t="s">
        <v>9020</v>
      </c>
      <c r="H6954">
        <v>19</v>
      </c>
      <c r="I6954" t="str">
        <f t="shared" si="433"/>
        <v>Very Frequent Buyer</v>
      </c>
      <c r="J6954">
        <v>5</v>
      </c>
      <c r="K6954" t="str">
        <f t="shared" si="434"/>
        <v>Satisfied</v>
      </c>
      <c r="L6954">
        <v>1</v>
      </c>
      <c r="M6954" t="str">
        <f t="shared" si="435"/>
        <v>Intent to Purchase</v>
      </c>
    </row>
    <row r="6955" spans="1:13">
      <c r="A6955">
        <v>12827</v>
      </c>
      <c r="B6955" t="s">
        <v>12</v>
      </c>
      <c r="C6955" t="s">
        <v>10</v>
      </c>
      <c r="D6955" s="3">
        <v>608.55026988595398</v>
      </c>
      <c r="E6955">
        <v>41</v>
      </c>
      <c r="F6955" s="5" t="str">
        <f t="shared" si="432"/>
        <v>Middle aged</v>
      </c>
      <c r="G6955" t="s">
        <v>9020</v>
      </c>
      <c r="H6955">
        <v>5</v>
      </c>
      <c r="I6955" t="str">
        <f t="shared" si="433"/>
        <v>Regular Buyer</v>
      </c>
      <c r="J6955">
        <v>2</v>
      </c>
      <c r="K6955" t="str">
        <f t="shared" si="434"/>
        <v>Unsatisfied</v>
      </c>
      <c r="L6955">
        <v>1</v>
      </c>
      <c r="M6955" t="str">
        <f t="shared" si="435"/>
        <v>Intent to Purchase</v>
      </c>
    </row>
    <row r="6956" spans="1:13">
      <c r="A6956">
        <v>12828</v>
      </c>
      <c r="B6956" t="s">
        <v>12</v>
      </c>
      <c r="C6956" t="s">
        <v>22</v>
      </c>
      <c r="D6956" s="3">
        <v>2696.2179390101501</v>
      </c>
      <c r="E6956">
        <v>57</v>
      </c>
      <c r="F6956" s="5" t="str">
        <f t="shared" ref="F6956:F7019" si="436">IF(E6956&lt;20,"Adolescent",IF(E6956&lt;30,"Young Adult",IF(E6956&lt;40,"Adult",IF(E6956&lt;50,"Middle aged",IF(E6956&lt;60,"Mature Adult","Senior")))))</f>
        <v>Mature Adult</v>
      </c>
      <c r="G6956" t="s">
        <v>9019</v>
      </c>
      <c r="H6956">
        <v>8</v>
      </c>
      <c r="I6956" t="str">
        <f t="shared" si="433"/>
        <v>Frequent Buyer</v>
      </c>
      <c r="J6956">
        <v>5</v>
      </c>
      <c r="K6956" t="str">
        <f t="shared" si="434"/>
        <v>Satisfied</v>
      </c>
      <c r="L6956">
        <v>1</v>
      </c>
      <c r="M6956" t="str">
        <f t="shared" si="435"/>
        <v>Intent to Purchase</v>
      </c>
    </row>
    <row r="6957" spans="1:13">
      <c r="A6957">
        <v>12829</v>
      </c>
      <c r="B6957" t="s">
        <v>12</v>
      </c>
      <c r="C6957" t="s">
        <v>28</v>
      </c>
      <c r="D6957" s="3">
        <v>2972.5943780061598</v>
      </c>
      <c r="E6957">
        <v>23</v>
      </c>
      <c r="F6957" s="5" t="str">
        <f t="shared" si="436"/>
        <v>Young Adult</v>
      </c>
      <c r="G6957" t="s">
        <v>9019</v>
      </c>
      <c r="H6957">
        <v>13</v>
      </c>
      <c r="I6957" t="str">
        <f t="shared" si="433"/>
        <v>Very Frequent Buyer</v>
      </c>
      <c r="J6957">
        <v>2</v>
      </c>
      <c r="K6957" t="str">
        <f t="shared" si="434"/>
        <v>Unsatisfied</v>
      </c>
      <c r="L6957">
        <v>0</v>
      </c>
      <c r="M6957" t="str">
        <f t="shared" si="435"/>
        <v>No Intent</v>
      </c>
    </row>
    <row r="6958" spans="1:13">
      <c r="A6958">
        <v>12830</v>
      </c>
      <c r="B6958" t="s">
        <v>9</v>
      </c>
      <c r="C6958" t="s">
        <v>18</v>
      </c>
      <c r="D6958" s="3">
        <v>1765.1657999035201</v>
      </c>
      <c r="E6958">
        <v>46</v>
      </c>
      <c r="F6958" s="5" t="str">
        <f t="shared" si="436"/>
        <v>Middle aged</v>
      </c>
      <c r="G6958" t="s">
        <v>9019</v>
      </c>
      <c r="H6958">
        <v>8</v>
      </c>
      <c r="I6958" t="str">
        <f t="shared" si="433"/>
        <v>Frequent Buyer</v>
      </c>
      <c r="J6958">
        <v>2</v>
      </c>
      <c r="K6958" t="str">
        <f t="shared" si="434"/>
        <v>Unsatisfied</v>
      </c>
      <c r="L6958">
        <v>0</v>
      </c>
      <c r="M6958" t="str">
        <f t="shared" si="435"/>
        <v>No Intent</v>
      </c>
    </row>
    <row r="6959" spans="1:13">
      <c r="A6959">
        <v>12831</v>
      </c>
      <c r="B6959" t="s">
        <v>9</v>
      </c>
      <c r="C6959" t="s">
        <v>10</v>
      </c>
      <c r="D6959" s="3">
        <v>2560.34755736123</v>
      </c>
      <c r="E6959">
        <v>33</v>
      </c>
      <c r="F6959" s="5" t="str">
        <f t="shared" si="436"/>
        <v>Adult</v>
      </c>
      <c r="G6959" t="s">
        <v>9020</v>
      </c>
      <c r="H6959">
        <v>10</v>
      </c>
      <c r="I6959" t="str">
        <f t="shared" si="433"/>
        <v>Frequent Buyer</v>
      </c>
      <c r="J6959">
        <v>4</v>
      </c>
      <c r="K6959" t="str">
        <f t="shared" si="434"/>
        <v>Satisfied</v>
      </c>
      <c r="L6959">
        <v>1</v>
      </c>
      <c r="M6959" t="str">
        <f t="shared" si="435"/>
        <v>Intent to Purchase</v>
      </c>
    </row>
    <row r="6960" spans="1:13">
      <c r="A6960">
        <v>12832</v>
      </c>
      <c r="B6960" t="s">
        <v>24</v>
      </c>
      <c r="C6960" t="s">
        <v>18</v>
      </c>
      <c r="D6960" s="3">
        <v>496.84609260520699</v>
      </c>
      <c r="E6960">
        <v>35</v>
      </c>
      <c r="F6960" s="5" t="str">
        <f t="shared" si="436"/>
        <v>Adult</v>
      </c>
      <c r="G6960" t="s">
        <v>9020</v>
      </c>
      <c r="H6960">
        <v>13</v>
      </c>
      <c r="I6960" t="str">
        <f t="shared" si="433"/>
        <v>Very Frequent Buyer</v>
      </c>
      <c r="J6960">
        <v>2</v>
      </c>
      <c r="K6960" t="str">
        <f t="shared" si="434"/>
        <v>Unsatisfied</v>
      </c>
      <c r="L6960">
        <v>1</v>
      </c>
      <c r="M6960" t="str">
        <f t="shared" si="435"/>
        <v>Intent to Purchase</v>
      </c>
    </row>
    <row r="6961" spans="1:13">
      <c r="A6961">
        <v>12833</v>
      </c>
      <c r="B6961" t="s">
        <v>31</v>
      </c>
      <c r="C6961" t="s">
        <v>22</v>
      </c>
      <c r="D6961" s="3">
        <v>2809.93330273121</v>
      </c>
      <c r="E6961">
        <v>55</v>
      </c>
      <c r="F6961" s="5" t="str">
        <f t="shared" si="436"/>
        <v>Mature Adult</v>
      </c>
      <c r="G6961" t="s">
        <v>9019</v>
      </c>
      <c r="H6961">
        <v>5</v>
      </c>
      <c r="I6961" t="str">
        <f t="shared" si="433"/>
        <v>Regular Buyer</v>
      </c>
      <c r="J6961">
        <v>2</v>
      </c>
      <c r="K6961" t="str">
        <f t="shared" si="434"/>
        <v>Unsatisfied</v>
      </c>
      <c r="L6961">
        <v>0</v>
      </c>
      <c r="M6961" t="str">
        <f t="shared" si="435"/>
        <v>No Intent</v>
      </c>
    </row>
    <row r="6962" spans="1:13">
      <c r="A6962">
        <v>12834</v>
      </c>
      <c r="B6962" t="s">
        <v>9</v>
      </c>
      <c r="C6962" t="s">
        <v>22</v>
      </c>
      <c r="D6962" s="3">
        <v>2369.54039754205</v>
      </c>
      <c r="E6962">
        <v>20</v>
      </c>
      <c r="F6962" s="5" t="str">
        <f t="shared" si="436"/>
        <v>Young Adult</v>
      </c>
      <c r="G6962" t="s">
        <v>9020</v>
      </c>
      <c r="H6962">
        <v>16</v>
      </c>
      <c r="I6962" t="str">
        <f t="shared" si="433"/>
        <v>Very Frequent Buyer</v>
      </c>
      <c r="J6962">
        <v>2</v>
      </c>
      <c r="K6962" t="str">
        <f t="shared" si="434"/>
        <v>Unsatisfied</v>
      </c>
      <c r="L6962">
        <v>0</v>
      </c>
      <c r="M6962" t="str">
        <f t="shared" si="435"/>
        <v>No Intent</v>
      </c>
    </row>
    <row r="6963" spans="1:13">
      <c r="A6963">
        <v>12835</v>
      </c>
      <c r="B6963" t="s">
        <v>24</v>
      </c>
      <c r="C6963" t="s">
        <v>22</v>
      </c>
      <c r="D6963" s="3">
        <v>788.87747509011297</v>
      </c>
      <c r="E6963">
        <v>63</v>
      </c>
      <c r="F6963" s="5" t="str">
        <f t="shared" si="436"/>
        <v>Senior</v>
      </c>
      <c r="G6963" t="s">
        <v>9020</v>
      </c>
      <c r="H6963">
        <v>6</v>
      </c>
      <c r="I6963" t="str">
        <f t="shared" si="433"/>
        <v>Regular Buyer</v>
      </c>
      <c r="J6963">
        <v>5</v>
      </c>
      <c r="K6963" t="str">
        <f t="shared" si="434"/>
        <v>Satisfied</v>
      </c>
      <c r="L6963">
        <v>1</v>
      </c>
      <c r="M6963" t="str">
        <f t="shared" si="435"/>
        <v>Intent to Purchase</v>
      </c>
    </row>
    <row r="6964" spans="1:13">
      <c r="A6964">
        <v>12836</v>
      </c>
      <c r="B6964" t="s">
        <v>31</v>
      </c>
      <c r="C6964" t="s">
        <v>18</v>
      </c>
      <c r="D6964" s="3">
        <v>2586.2034999635498</v>
      </c>
      <c r="E6964">
        <v>58</v>
      </c>
      <c r="F6964" s="5" t="str">
        <f t="shared" si="436"/>
        <v>Mature Adult</v>
      </c>
      <c r="G6964" t="s">
        <v>9019</v>
      </c>
      <c r="H6964">
        <v>1</v>
      </c>
      <c r="I6964" t="str">
        <f t="shared" si="433"/>
        <v>Rare Buyer</v>
      </c>
      <c r="J6964">
        <v>1</v>
      </c>
      <c r="K6964" t="str">
        <f t="shared" si="434"/>
        <v>Unsatisfied</v>
      </c>
      <c r="L6964">
        <v>0</v>
      </c>
      <c r="M6964" t="str">
        <f t="shared" si="435"/>
        <v>No Intent</v>
      </c>
    </row>
    <row r="6965" spans="1:13">
      <c r="A6965">
        <v>12837</v>
      </c>
      <c r="B6965" t="s">
        <v>24</v>
      </c>
      <c r="C6965" t="s">
        <v>22</v>
      </c>
      <c r="D6965" s="3">
        <v>2018.0781493122399</v>
      </c>
      <c r="E6965">
        <v>52</v>
      </c>
      <c r="F6965" s="5" t="str">
        <f t="shared" si="436"/>
        <v>Mature Adult</v>
      </c>
      <c r="G6965" t="s">
        <v>9020</v>
      </c>
      <c r="H6965">
        <v>8</v>
      </c>
      <c r="I6965" t="str">
        <f t="shared" si="433"/>
        <v>Frequent Buyer</v>
      </c>
      <c r="J6965">
        <v>2</v>
      </c>
      <c r="K6965" t="str">
        <f t="shared" si="434"/>
        <v>Unsatisfied</v>
      </c>
      <c r="L6965">
        <v>1</v>
      </c>
      <c r="M6965" t="str">
        <f t="shared" si="435"/>
        <v>Intent to Purchase</v>
      </c>
    </row>
    <row r="6966" spans="1:13">
      <c r="A6966">
        <v>12838</v>
      </c>
      <c r="B6966" t="s">
        <v>9</v>
      </c>
      <c r="C6966" t="s">
        <v>13</v>
      </c>
      <c r="D6966" s="3">
        <v>1843.9010060524499</v>
      </c>
      <c r="E6966">
        <v>56</v>
      </c>
      <c r="F6966" s="5" t="str">
        <f t="shared" si="436"/>
        <v>Mature Adult</v>
      </c>
      <c r="G6966" t="s">
        <v>9020</v>
      </c>
      <c r="H6966">
        <v>16</v>
      </c>
      <c r="I6966" t="str">
        <f t="shared" si="433"/>
        <v>Very Frequent Buyer</v>
      </c>
      <c r="J6966">
        <v>4</v>
      </c>
      <c r="K6966" t="str">
        <f t="shared" si="434"/>
        <v>Satisfied</v>
      </c>
      <c r="L6966">
        <v>1</v>
      </c>
      <c r="M6966" t="str">
        <f t="shared" si="435"/>
        <v>Intent to Purchase</v>
      </c>
    </row>
    <row r="6967" spans="1:13">
      <c r="A6967">
        <v>12839</v>
      </c>
      <c r="B6967" t="s">
        <v>12</v>
      </c>
      <c r="C6967" t="s">
        <v>13</v>
      </c>
      <c r="D6967" s="3">
        <v>2024.33590855018</v>
      </c>
      <c r="E6967">
        <v>30</v>
      </c>
      <c r="F6967" s="5" t="str">
        <f t="shared" si="436"/>
        <v>Adult</v>
      </c>
      <c r="G6967" t="s">
        <v>9019</v>
      </c>
      <c r="H6967">
        <v>9</v>
      </c>
      <c r="I6967" t="str">
        <f t="shared" si="433"/>
        <v>Frequent Buyer</v>
      </c>
      <c r="J6967">
        <v>3</v>
      </c>
      <c r="K6967" t="str">
        <f t="shared" si="434"/>
        <v>Neutral</v>
      </c>
      <c r="L6967">
        <v>0</v>
      </c>
      <c r="M6967" t="str">
        <f t="shared" si="435"/>
        <v>No Intent</v>
      </c>
    </row>
    <row r="6968" spans="1:13">
      <c r="A6968">
        <v>12840</v>
      </c>
      <c r="B6968" t="s">
        <v>31</v>
      </c>
      <c r="C6968" t="s">
        <v>18</v>
      </c>
      <c r="D6968" s="3">
        <v>942.52015934650296</v>
      </c>
      <c r="E6968">
        <v>46</v>
      </c>
      <c r="F6968" s="5" t="str">
        <f t="shared" si="436"/>
        <v>Middle aged</v>
      </c>
      <c r="G6968" t="s">
        <v>9019</v>
      </c>
      <c r="H6968">
        <v>4</v>
      </c>
      <c r="I6968" t="str">
        <f t="shared" si="433"/>
        <v>Regular Buyer</v>
      </c>
      <c r="J6968">
        <v>2</v>
      </c>
      <c r="K6968" t="str">
        <f t="shared" si="434"/>
        <v>Unsatisfied</v>
      </c>
      <c r="L6968">
        <v>0</v>
      </c>
      <c r="M6968" t="str">
        <f t="shared" si="435"/>
        <v>No Intent</v>
      </c>
    </row>
    <row r="6969" spans="1:13">
      <c r="A6969">
        <v>12841</v>
      </c>
      <c r="B6969" t="s">
        <v>15</v>
      </c>
      <c r="C6969" t="s">
        <v>22</v>
      </c>
      <c r="D6969" s="3">
        <v>2317.3261533086402</v>
      </c>
      <c r="E6969">
        <v>64</v>
      </c>
      <c r="F6969" s="5" t="str">
        <f t="shared" si="436"/>
        <v>Senior</v>
      </c>
      <c r="G6969" t="s">
        <v>9020</v>
      </c>
      <c r="H6969">
        <v>7</v>
      </c>
      <c r="I6969" t="str">
        <f t="shared" si="433"/>
        <v>Frequent Buyer</v>
      </c>
      <c r="J6969">
        <v>3</v>
      </c>
      <c r="K6969" t="str">
        <f t="shared" si="434"/>
        <v>Neutral</v>
      </c>
      <c r="L6969">
        <v>1</v>
      </c>
      <c r="M6969" t="str">
        <f t="shared" si="435"/>
        <v>Intent to Purchase</v>
      </c>
    </row>
    <row r="6970" spans="1:13">
      <c r="A6970">
        <v>12842</v>
      </c>
      <c r="B6970" t="s">
        <v>15</v>
      </c>
      <c r="C6970" t="s">
        <v>18</v>
      </c>
      <c r="D6970" s="3">
        <v>1977.0423590775499</v>
      </c>
      <c r="E6970">
        <v>58</v>
      </c>
      <c r="F6970" s="5" t="str">
        <f t="shared" si="436"/>
        <v>Mature Adult</v>
      </c>
      <c r="G6970" t="s">
        <v>9020</v>
      </c>
      <c r="H6970">
        <v>10</v>
      </c>
      <c r="I6970" t="str">
        <f t="shared" si="433"/>
        <v>Frequent Buyer</v>
      </c>
      <c r="J6970">
        <v>3</v>
      </c>
      <c r="K6970" t="str">
        <f t="shared" si="434"/>
        <v>Neutral</v>
      </c>
      <c r="L6970">
        <v>1</v>
      </c>
      <c r="M6970" t="str">
        <f t="shared" si="435"/>
        <v>Intent to Purchase</v>
      </c>
    </row>
    <row r="6971" spans="1:13">
      <c r="A6971">
        <v>12843</v>
      </c>
      <c r="B6971" t="s">
        <v>12</v>
      </c>
      <c r="C6971" t="s">
        <v>10</v>
      </c>
      <c r="D6971" s="3">
        <v>2247.62160162602</v>
      </c>
      <c r="E6971">
        <v>53</v>
      </c>
      <c r="F6971" s="5" t="str">
        <f t="shared" si="436"/>
        <v>Mature Adult</v>
      </c>
      <c r="G6971" t="s">
        <v>9020</v>
      </c>
      <c r="H6971">
        <v>17</v>
      </c>
      <c r="I6971" t="str">
        <f t="shared" si="433"/>
        <v>Very Frequent Buyer</v>
      </c>
      <c r="J6971">
        <v>5</v>
      </c>
      <c r="K6971" t="str">
        <f t="shared" si="434"/>
        <v>Satisfied</v>
      </c>
      <c r="L6971">
        <v>1</v>
      </c>
      <c r="M6971" t="str">
        <f t="shared" si="435"/>
        <v>Intent to Purchase</v>
      </c>
    </row>
    <row r="6972" spans="1:13">
      <c r="A6972">
        <v>12844</v>
      </c>
      <c r="B6972" t="s">
        <v>12</v>
      </c>
      <c r="C6972" t="s">
        <v>13</v>
      </c>
      <c r="D6972" s="3">
        <v>490.59212137264302</v>
      </c>
      <c r="E6972">
        <v>37</v>
      </c>
      <c r="F6972" s="5" t="str">
        <f t="shared" si="436"/>
        <v>Adult</v>
      </c>
      <c r="G6972" t="s">
        <v>9020</v>
      </c>
      <c r="H6972">
        <v>13</v>
      </c>
      <c r="I6972" t="str">
        <f t="shared" si="433"/>
        <v>Very Frequent Buyer</v>
      </c>
      <c r="J6972">
        <v>5</v>
      </c>
      <c r="K6972" t="str">
        <f t="shared" si="434"/>
        <v>Satisfied</v>
      </c>
      <c r="L6972">
        <v>1</v>
      </c>
      <c r="M6972" t="str">
        <f t="shared" si="435"/>
        <v>Intent to Purchase</v>
      </c>
    </row>
    <row r="6973" spans="1:13">
      <c r="A6973">
        <v>12845</v>
      </c>
      <c r="B6973" t="s">
        <v>12</v>
      </c>
      <c r="C6973" t="s">
        <v>22</v>
      </c>
      <c r="D6973" s="3">
        <v>769.86228169983303</v>
      </c>
      <c r="E6973">
        <v>55</v>
      </c>
      <c r="F6973" s="5" t="str">
        <f t="shared" si="436"/>
        <v>Mature Adult</v>
      </c>
      <c r="G6973" t="s">
        <v>9020</v>
      </c>
      <c r="H6973">
        <v>9</v>
      </c>
      <c r="I6973" t="str">
        <f t="shared" si="433"/>
        <v>Frequent Buyer</v>
      </c>
      <c r="J6973">
        <v>2</v>
      </c>
      <c r="K6973" t="str">
        <f t="shared" si="434"/>
        <v>Unsatisfied</v>
      </c>
      <c r="L6973">
        <v>1</v>
      </c>
      <c r="M6973" t="str">
        <f t="shared" si="435"/>
        <v>Intent to Purchase</v>
      </c>
    </row>
    <row r="6974" spans="1:13">
      <c r="A6974">
        <v>12846</v>
      </c>
      <c r="B6974" t="s">
        <v>12</v>
      </c>
      <c r="C6974" t="s">
        <v>28</v>
      </c>
      <c r="D6974" s="3">
        <v>2175.5623009955798</v>
      </c>
      <c r="E6974">
        <v>22</v>
      </c>
      <c r="F6974" s="5" t="str">
        <f t="shared" si="436"/>
        <v>Young Adult</v>
      </c>
      <c r="G6974" t="s">
        <v>9019</v>
      </c>
      <c r="H6974">
        <v>1</v>
      </c>
      <c r="I6974" t="str">
        <f t="shared" si="433"/>
        <v>Rare Buyer</v>
      </c>
      <c r="J6974">
        <v>2</v>
      </c>
      <c r="K6974" t="str">
        <f t="shared" si="434"/>
        <v>Unsatisfied</v>
      </c>
      <c r="L6974">
        <v>0</v>
      </c>
      <c r="M6974" t="str">
        <f t="shared" si="435"/>
        <v>No Intent</v>
      </c>
    </row>
    <row r="6975" spans="1:13">
      <c r="A6975">
        <v>12847</v>
      </c>
      <c r="B6975" t="s">
        <v>12</v>
      </c>
      <c r="C6975" t="s">
        <v>28</v>
      </c>
      <c r="D6975" s="3">
        <v>586.47043886080598</v>
      </c>
      <c r="E6975">
        <v>42</v>
      </c>
      <c r="F6975" s="5" t="str">
        <f t="shared" si="436"/>
        <v>Middle aged</v>
      </c>
      <c r="G6975" t="s">
        <v>9020</v>
      </c>
      <c r="H6975">
        <v>3</v>
      </c>
      <c r="I6975" t="str">
        <f t="shared" si="433"/>
        <v>Occasional Buyer</v>
      </c>
      <c r="J6975">
        <v>2</v>
      </c>
      <c r="K6975" t="str">
        <f t="shared" si="434"/>
        <v>Unsatisfied</v>
      </c>
      <c r="L6975">
        <v>1</v>
      </c>
      <c r="M6975" t="str">
        <f t="shared" si="435"/>
        <v>Intent to Purchase</v>
      </c>
    </row>
    <row r="6976" spans="1:13">
      <c r="A6976">
        <v>12848</v>
      </c>
      <c r="B6976" t="s">
        <v>15</v>
      </c>
      <c r="C6976" t="s">
        <v>18</v>
      </c>
      <c r="D6976" s="3">
        <v>989.50972032265497</v>
      </c>
      <c r="E6976">
        <v>62</v>
      </c>
      <c r="F6976" s="5" t="str">
        <f t="shared" si="436"/>
        <v>Senior</v>
      </c>
      <c r="G6976" t="s">
        <v>9020</v>
      </c>
      <c r="H6976">
        <v>14</v>
      </c>
      <c r="I6976" t="str">
        <f t="shared" si="433"/>
        <v>Very Frequent Buyer</v>
      </c>
      <c r="J6976">
        <v>1</v>
      </c>
      <c r="K6976" t="str">
        <f t="shared" si="434"/>
        <v>Unsatisfied</v>
      </c>
      <c r="L6976">
        <v>1</v>
      </c>
      <c r="M6976" t="str">
        <f t="shared" si="435"/>
        <v>Intent to Purchase</v>
      </c>
    </row>
    <row r="6977" spans="1:13">
      <c r="A6977">
        <v>12849</v>
      </c>
      <c r="B6977" t="s">
        <v>31</v>
      </c>
      <c r="C6977" t="s">
        <v>22</v>
      </c>
      <c r="D6977" s="3">
        <v>1026.24150247083</v>
      </c>
      <c r="E6977">
        <v>59</v>
      </c>
      <c r="F6977" s="5" t="str">
        <f t="shared" si="436"/>
        <v>Mature Adult</v>
      </c>
      <c r="G6977" t="s">
        <v>9020</v>
      </c>
      <c r="H6977">
        <v>10</v>
      </c>
      <c r="I6977" t="str">
        <f t="shared" si="433"/>
        <v>Frequent Buyer</v>
      </c>
      <c r="J6977">
        <v>5</v>
      </c>
      <c r="K6977" t="str">
        <f t="shared" si="434"/>
        <v>Satisfied</v>
      </c>
      <c r="L6977">
        <v>1</v>
      </c>
      <c r="M6977" t="str">
        <f t="shared" si="435"/>
        <v>Intent to Purchase</v>
      </c>
    </row>
    <row r="6978" spans="1:13">
      <c r="A6978">
        <v>12850</v>
      </c>
      <c r="B6978" t="s">
        <v>9</v>
      </c>
      <c r="C6978" t="s">
        <v>13</v>
      </c>
      <c r="D6978" s="3">
        <v>1157.3238774822401</v>
      </c>
      <c r="E6978">
        <v>49</v>
      </c>
      <c r="F6978" s="5" t="str">
        <f t="shared" si="436"/>
        <v>Middle aged</v>
      </c>
      <c r="G6978" t="s">
        <v>9019</v>
      </c>
      <c r="H6978">
        <v>7</v>
      </c>
      <c r="I6978" t="str">
        <f t="shared" ref="I6978:I7041" si="437">IF(H6978=0, "No Purchases",
IF(H6978&lt;=1, "Rare Buyer",
IF(H6978&lt;=3, "Occasional Buyer",
IF(H6978&lt;=6, "Regular Buyer",
IF(H6978&lt;=12, "Frequent Buyer", "Very Frequent Buyer")))))</f>
        <v>Frequent Buyer</v>
      </c>
      <c r="J6978">
        <v>3</v>
      </c>
      <c r="K6978" t="str">
        <f t="shared" ref="K6978:K7041" si="438">IF(J6978&lt;=2, "Unsatisfied",
IF(J6978=3, "Neutral",
IF(J6978&gt;=4, "Satisfied", "N/A")))</f>
        <v>Neutral</v>
      </c>
      <c r="L6978">
        <v>0</v>
      </c>
      <c r="M6978" t="str">
        <f t="shared" ref="M6978:M7041" si="439">IF(L6978=0, "No Intent", IF(L6978=1,"Intent to Purchase", "N/A"))</f>
        <v>No Intent</v>
      </c>
    </row>
    <row r="6979" spans="1:13">
      <c r="A6979">
        <v>12851</v>
      </c>
      <c r="B6979" t="s">
        <v>24</v>
      </c>
      <c r="C6979" t="s">
        <v>28</v>
      </c>
      <c r="D6979" s="3">
        <v>2155.4058576015</v>
      </c>
      <c r="E6979">
        <v>46</v>
      </c>
      <c r="F6979" s="5" t="str">
        <f t="shared" si="436"/>
        <v>Middle aged</v>
      </c>
      <c r="G6979" t="s">
        <v>9020</v>
      </c>
      <c r="H6979">
        <v>10</v>
      </c>
      <c r="I6979" t="str">
        <f t="shared" si="437"/>
        <v>Frequent Buyer</v>
      </c>
      <c r="J6979">
        <v>4</v>
      </c>
      <c r="K6979" t="str">
        <f t="shared" si="438"/>
        <v>Satisfied</v>
      </c>
      <c r="L6979">
        <v>1</v>
      </c>
      <c r="M6979" t="str">
        <f t="shared" si="439"/>
        <v>Intent to Purchase</v>
      </c>
    </row>
    <row r="6980" spans="1:13">
      <c r="A6980">
        <v>12852</v>
      </c>
      <c r="B6980" t="s">
        <v>24</v>
      </c>
      <c r="C6980" t="s">
        <v>13</v>
      </c>
      <c r="D6980" s="3">
        <v>123.29792677977299</v>
      </c>
      <c r="E6980">
        <v>26</v>
      </c>
      <c r="F6980" s="5" t="str">
        <f t="shared" si="436"/>
        <v>Young Adult</v>
      </c>
      <c r="G6980" t="s">
        <v>9020</v>
      </c>
      <c r="H6980">
        <v>16</v>
      </c>
      <c r="I6980" t="str">
        <f t="shared" si="437"/>
        <v>Very Frequent Buyer</v>
      </c>
      <c r="J6980">
        <v>1</v>
      </c>
      <c r="K6980" t="str">
        <f t="shared" si="438"/>
        <v>Unsatisfied</v>
      </c>
      <c r="L6980">
        <v>0</v>
      </c>
      <c r="M6980" t="str">
        <f t="shared" si="439"/>
        <v>No Intent</v>
      </c>
    </row>
    <row r="6981" spans="1:13">
      <c r="A6981">
        <v>12853</v>
      </c>
      <c r="B6981" t="s">
        <v>31</v>
      </c>
      <c r="C6981" t="s">
        <v>10</v>
      </c>
      <c r="D6981" s="3">
        <v>2095.26257110284</v>
      </c>
      <c r="E6981">
        <v>65</v>
      </c>
      <c r="F6981" s="5" t="str">
        <f t="shared" si="436"/>
        <v>Senior</v>
      </c>
      <c r="G6981" t="s">
        <v>9020</v>
      </c>
      <c r="H6981">
        <v>17</v>
      </c>
      <c r="I6981" t="str">
        <f t="shared" si="437"/>
        <v>Very Frequent Buyer</v>
      </c>
      <c r="J6981">
        <v>2</v>
      </c>
      <c r="K6981" t="str">
        <f t="shared" si="438"/>
        <v>Unsatisfied</v>
      </c>
      <c r="L6981">
        <v>1</v>
      </c>
      <c r="M6981" t="str">
        <f t="shared" si="439"/>
        <v>Intent to Purchase</v>
      </c>
    </row>
    <row r="6982" spans="1:13">
      <c r="A6982">
        <v>12854</v>
      </c>
      <c r="B6982" t="s">
        <v>31</v>
      </c>
      <c r="C6982" t="s">
        <v>28</v>
      </c>
      <c r="D6982" s="3">
        <v>2084.4189124654099</v>
      </c>
      <c r="E6982">
        <v>62</v>
      </c>
      <c r="F6982" s="5" t="str">
        <f t="shared" si="436"/>
        <v>Senior</v>
      </c>
      <c r="G6982" t="s">
        <v>9020</v>
      </c>
      <c r="H6982">
        <v>8</v>
      </c>
      <c r="I6982" t="str">
        <f t="shared" si="437"/>
        <v>Frequent Buyer</v>
      </c>
      <c r="J6982">
        <v>1</v>
      </c>
      <c r="K6982" t="str">
        <f t="shared" si="438"/>
        <v>Unsatisfied</v>
      </c>
      <c r="L6982">
        <v>1</v>
      </c>
      <c r="M6982" t="str">
        <f t="shared" si="439"/>
        <v>Intent to Purchase</v>
      </c>
    </row>
    <row r="6983" spans="1:13">
      <c r="A6983">
        <v>12855</v>
      </c>
      <c r="B6983" t="s">
        <v>15</v>
      </c>
      <c r="C6983" t="s">
        <v>18</v>
      </c>
      <c r="D6983" s="3">
        <v>2853.6742327738202</v>
      </c>
      <c r="E6983">
        <v>21</v>
      </c>
      <c r="F6983" s="5" t="str">
        <f t="shared" si="436"/>
        <v>Young Adult</v>
      </c>
      <c r="G6983" t="s">
        <v>9019</v>
      </c>
      <c r="H6983">
        <v>4</v>
      </c>
      <c r="I6983" t="str">
        <f t="shared" si="437"/>
        <v>Regular Buyer</v>
      </c>
      <c r="J6983">
        <v>4</v>
      </c>
      <c r="K6983" t="str">
        <f t="shared" si="438"/>
        <v>Satisfied</v>
      </c>
      <c r="L6983">
        <v>0</v>
      </c>
      <c r="M6983" t="str">
        <f t="shared" si="439"/>
        <v>No Intent</v>
      </c>
    </row>
    <row r="6984" spans="1:13">
      <c r="A6984">
        <v>12856</v>
      </c>
      <c r="B6984" t="s">
        <v>9</v>
      </c>
      <c r="C6984" t="s">
        <v>22</v>
      </c>
      <c r="D6984" s="3">
        <v>520.82323523728803</v>
      </c>
      <c r="E6984">
        <v>46</v>
      </c>
      <c r="F6984" s="5" t="str">
        <f t="shared" si="436"/>
        <v>Middle aged</v>
      </c>
      <c r="G6984" t="s">
        <v>9020</v>
      </c>
      <c r="H6984">
        <v>16</v>
      </c>
      <c r="I6984" t="str">
        <f t="shared" si="437"/>
        <v>Very Frequent Buyer</v>
      </c>
      <c r="J6984">
        <v>2</v>
      </c>
      <c r="K6984" t="str">
        <f t="shared" si="438"/>
        <v>Unsatisfied</v>
      </c>
      <c r="L6984">
        <v>1</v>
      </c>
      <c r="M6984" t="str">
        <f t="shared" si="439"/>
        <v>Intent to Purchase</v>
      </c>
    </row>
    <row r="6985" spans="1:13">
      <c r="A6985">
        <v>12857</v>
      </c>
      <c r="B6985" t="s">
        <v>24</v>
      </c>
      <c r="C6985" t="s">
        <v>13</v>
      </c>
      <c r="D6985" s="3">
        <v>2405.91559550081</v>
      </c>
      <c r="E6985">
        <v>45</v>
      </c>
      <c r="F6985" s="5" t="str">
        <f t="shared" si="436"/>
        <v>Middle aged</v>
      </c>
      <c r="G6985" t="s">
        <v>9019</v>
      </c>
      <c r="H6985">
        <v>19</v>
      </c>
      <c r="I6985" t="str">
        <f t="shared" si="437"/>
        <v>Very Frequent Buyer</v>
      </c>
      <c r="J6985">
        <v>2</v>
      </c>
      <c r="K6985" t="str">
        <f t="shared" si="438"/>
        <v>Unsatisfied</v>
      </c>
      <c r="L6985">
        <v>0</v>
      </c>
      <c r="M6985" t="str">
        <f t="shared" si="439"/>
        <v>No Intent</v>
      </c>
    </row>
    <row r="6986" spans="1:13">
      <c r="A6986">
        <v>12858</v>
      </c>
      <c r="B6986" t="s">
        <v>31</v>
      </c>
      <c r="C6986" t="s">
        <v>13</v>
      </c>
      <c r="D6986" s="3">
        <v>2128.9274356433002</v>
      </c>
      <c r="E6986">
        <v>46</v>
      </c>
      <c r="F6986" s="5" t="str">
        <f t="shared" si="436"/>
        <v>Middle aged</v>
      </c>
      <c r="G6986" t="s">
        <v>9020</v>
      </c>
      <c r="H6986">
        <v>6</v>
      </c>
      <c r="I6986" t="str">
        <f t="shared" si="437"/>
        <v>Regular Buyer</v>
      </c>
      <c r="J6986">
        <v>2</v>
      </c>
      <c r="K6986" t="str">
        <f t="shared" si="438"/>
        <v>Unsatisfied</v>
      </c>
      <c r="L6986">
        <v>1</v>
      </c>
      <c r="M6986" t="str">
        <f t="shared" si="439"/>
        <v>Intent to Purchase</v>
      </c>
    </row>
    <row r="6987" spans="1:13">
      <c r="A6987">
        <v>12859</v>
      </c>
      <c r="B6987" t="s">
        <v>9</v>
      </c>
      <c r="C6987" t="s">
        <v>13</v>
      </c>
      <c r="D6987" s="3">
        <v>2030.6359611210901</v>
      </c>
      <c r="E6987">
        <v>47</v>
      </c>
      <c r="F6987" s="5" t="str">
        <f t="shared" si="436"/>
        <v>Middle aged</v>
      </c>
      <c r="G6987" t="s">
        <v>9020</v>
      </c>
      <c r="H6987">
        <v>6</v>
      </c>
      <c r="I6987" t="str">
        <f t="shared" si="437"/>
        <v>Regular Buyer</v>
      </c>
      <c r="J6987">
        <v>5</v>
      </c>
      <c r="K6987" t="str">
        <f t="shared" si="438"/>
        <v>Satisfied</v>
      </c>
      <c r="L6987">
        <v>1</v>
      </c>
      <c r="M6987" t="str">
        <f t="shared" si="439"/>
        <v>Intent to Purchase</v>
      </c>
    </row>
    <row r="6988" spans="1:13">
      <c r="A6988">
        <v>12860</v>
      </c>
      <c r="B6988" t="s">
        <v>24</v>
      </c>
      <c r="C6988" t="s">
        <v>28</v>
      </c>
      <c r="D6988" s="3">
        <v>119.613463329254</v>
      </c>
      <c r="E6988">
        <v>68</v>
      </c>
      <c r="F6988" s="5" t="str">
        <f t="shared" si="436"/>
        <v>Senior</v>
      </c>
      <c r="G6988" t="s">
        <v>9019</v>
      </c>
      <c r="H6988">
        <v>3</v>
      </c>
      <c r="I6988" t="str">
        <f t="shared" si="437"/>
        <v>Occasional Buyer</v>
      </c>
      <c r="J6988">
        <v>1</v>
      </c>
      <c r="K6988" t="str">
        <f t="shared" si="438"/>
        <v>Unsatisfied</v>
      </c>
      <c r="L6988">
        <v>0</v>
      </c>
      <c r="M6988" t="str">
        <f t="shared" si="439"/>
        <v>No Intent</v>
      </c>
    </row>
    <row r="6989" spans="1:13">
      <c r="A6989">
        <v>12861</v>
      </c>
      <c r="B6989" t="s">
        <v>15</v>
      </c>
      <c r="C6989" t="s">
        <v>28</v>
      </c>
      <c r="D6989" s="3">
        <v>1899.44511240872</v>
      </c>
      <c r="E6989">
        <v>66</v>
      </c>
      <c r="F6989" s="5" t="str">
        <f t="shared" si="436"/>
        <v>Senior</v>
      </c>
      <c r="G6989" t="s">
        <v>9020</v>
      </c>
      <c r="H6989">
        <v>5</v>
      </c>
      <c r="I6989" t="str">
        <f t="shared" si="437"/>
        <v>Regular Buyer</v>
      </c>
      <c r="J6989">
        <v>5</v>
      </c>
      <c r="K6989" t="str">
        <f t="shared" si="438"/>
        <v>Satisfied</v>
      </c>
      <c r="L6989">
        <v>1</v>
      </c>
      <c r="M6989" t="str">
        <f t="shared" si="439"/>
        <v>Intent to Purchase</v>
      </c>
    </row>
    <row r="6990" spans="1:13">
      <c r="A6990">
        <v>12862</v>
      </c>
      <c r="B6990" t="s">
        <v>15</v>
      </c>
      <c r="C6990" t="s">
        <v>22</v>
      </c>
      <c r="D6990" s="3">
        <v>2004.24921501322</v>
      </c>
      <c r="E6990">
        <v>37</v>
      </c>
      <c r="F6990" s="5" t="str">
        <f t="shared" si="436"/>
        <v>Adult</v>
      </c>
      <c r="G6990" t="s">
        <v>9019</v>
      </c>
      <c r="H6990">
        <v>13</v>
      </c>
      <c r="I6990" t="str">
        <f t="shared" si="437"/>
        <v>Very Frequent Buyer</v>
      </c>
      <c r="J6990">
        <v>4</v>
      </c>
      <c r="K6990" t="str">
        <f t="shared" si="438"/>
        <v>Satisfied</v>
      </c>
      <c r="L6990">
        <v>1</v>
      </c>
      <c r="M6990" t="str">
        <f t="shared" si="439"/>
        <v>Intent to Purchase</v>
      </c>
    </row>
    <row r="6991" spans="1:13">
      <c r="A6991">
        <v>12863</v>
      </c>
      <c r="B6991" t="s">
        <v>15</v>
      </c>
      <c r="C6991" t="s">
        <v>10</v>
      </c>
      <c r="D6991" s="3">
        <v>1325.3127009933901</v>
      </c>
      <c r="E6991">
        <v>59</v>
      </c>
      <c r="F6991" s="5" t="str">
        <f t="shared" si="436"/>
        <v>Mature Adult</v>
      </c>
      <c r="G6991" t="s">
        <v>9020</v>
      </c>
      <c r="H6991">
        <v>3</v>
      </c>
      <c r="I6991" t="str">
        <f t="shared" si="437"/>
        <v>Occasional Buyer</v>
      </c>
      <c r="J6991">
        <v>5</v>
      </c>
      <c r="K6991" t="str">
        <f t="shared" si="438"/>
        <v>Satisfied</v>
      </c>
      <c r="L6991">
        <v>1</v>
      </c>
      <c r="M6991" t="str">
        <f t="shared" si="439"/>
        <v>Intent to Purchase</v>
      </c>
    </row>
    <row r="6992" spans="1:13">
      <c r="A6992">
        <v>12864</v>
      </c>
      <c r="B6992" t="s">
        <v>24</v>
      </c>
      <c r="C6992" t="s">
        <v>10</v>
      </c>
      <c r="D6992" s="3">
        <v>2972.0420838986802</v>
      </c>
      <c r="E6992">
        <v>63</v>
      </c>
      <c r="F6992" s="5" t="str">
        <f t="shared" si="436"/>
        <v>Senior</v>
      </c>
      <c r="G6992" t="s">
        <v>9019</v>
      </c>
      <c r="H6992">
        <v>9</v>
      </c>
      <c r="I6992" t="str">
        <f t="shared" si="437"/>
        <v>Frequent Buyer</v>
      </c>
      <c r="J6992">
        <v>5</v>
      </c>
      <c r="K6992" t="str">
        <f t="shared" si="438"/>
        <v>Satisfied</v>
      </c>
      <c r="L6992">
        <v>1</v>
      </c>
      <c r="M6992" t="str">
        <f t="shared" si="439"/>
        <v>Intent to Purchase</v>
      </c>
    </row>
    <row r="6993" spans="1:13">
      <c r="A6993">
        <v>12865</v>
      </c>
      <c r="B6993" t="s">
        <v>9</v>
      </c>
      <c r="C6993" t="s">
        <v>22</v>
      </c>
      <c r="D6993" s="3">
        <v>455.620039435531</v>
      </c>
      <c r="E6993">
        <v>47</v>
      </c>
      <c r="F6993" s="5" t="str">
        <f t="shared" si="436"/>
        <v>Middle aged</v>
      </c>
      <c r="G6993" t="s">
        <v>9020</v>
      </c>
      <c r="H6993">
        <v>8</v>
      </c>
      <c r="I6993" t="str">
        <f t="shared" si="437"/>
        <v>Frequent Buyer</v>
      </c>
      <c r="J6993">
        <v>4</v>
      </c>
      <c r="K6993" t="str">
        <f t="shared" si="438"/>
        <v>Satisfied</v>
      </c>
      <c r="L6993">
        <v>1</v>
      </c>
      <c r="M6993" t="str">
        <f t="shared" si="439"/>
        <v>Intent to Purchase</v>
      </c>
    </row>
    <row r="6994" spans="1:13">
      <c r="A6994">
        <v>12866</v>
      </c>
      <c r="B6994" t="s">
        <v>9</v>
      </c>
      <c r="C6994" t="s">
        <v>13</v>
      </c>
      <c r="D6994" s="3">
        <v>1018.99576957898</v>
      </c>
      <c r="E6994">
        <v>44</v>
      </c>
      <c r="F6994" s="5" t="str">
        <f t="shared" si="436"/>
        <v>Middle aged</v>
      </c>
      <c r="G6994" t="s">
        <v>9019</v>
      </c>
      <c r="H6994">
        <v>5</v>
      </c>
      <c r="I6994" t="str">
        <f t="shared" si="437"/>
        <v>Regular Buyer</v>
      </c>
      <c r="J6994">
        <v>3</v>
      </c>
      <c r="K6994" t="str">
        <f t="shared" si="438"/>
        <v>Neutral</v>
      </c>
      <c r="L6994">
        <v>0</v>
      </c>
      <c r="M6994" t="str">
        <f t="shared" si="439"/>
        <v>No Intent</v>
      </c>
    </row>
    <row r="6995" spans="1:13">
      <c r="A6995">
        <v>12867</v>
      </c>
      <c r="B6995" t="s">
        <v>24</v>
      </c>
      <c r="C6995" t="s">
        <v>28</v>
      </c>
      <c r="D6995" s="3">
        <v>357.86350367287798</v>
      </c>
      <c r="E6995">
        <v>68</v>
      </c>
      <c r="F6995" s="5" t="str">
        <f t="shared" si="436"/>
        <v>Senior</v>
      </c>
      <c r="G6995" t="s">
        <v>9019</v>
      </c>
      <c r="H6995">
        <v>7</v>
      </c>
      <c r="I6995" t="str">
        <f t="shared" si="437"/>
        <v>Frequent Buyer</v>
      </c>
      <c r="J6995">
        <v>4</v>
      </c>
      <c r="K6995" t="str">
        <f t="shared" si="438"/>
        <v>Satisfied</v>
      </c>
      <c r="L6995">
        <v>1</v>
      </c>
      <c r="M6995" t="str">
        <f t="shared" si="439"/>
        <v>Intent to Purchase</v>
      </c>
    </row>
    <row r="6996" spans="1:13">
      <c r="A6996">
        <v>12868</v>
      </c>
      <c r="B6996" t="s">
        <v>31</v>
      </c>
      <c r="C6996" t="s">
        <v>18</v>
      </c>
      <c r="D6996" s="3">
        <v>2753.5183440006899</v>
      </c>
      <c r="E6996">
        <v>20</v>
      </c>
      <c r="F6996" s="5" t="str">
        <f t="shared" si="436"/>
        <v>Young Adult</v>
      </c>
      <c r="G6996" t="s">
        <v>9019</v>
      </c>
      <c r="H6996">
        <v>4</v>
      </c>
      <c r="I6996" t="str">
        <f t="shared" si="437"/>
        <v>Regular Buyer</v>
      </c>
      <c r="J6996">
        <v>1</v>
      </c>
      <c r="K6996" t="str">
        <f t="shared" si="438"/>
        <v>Unsatisfied</v>
      </c>
      <c r="L6996">
        <v>0</v>
      </c>
      <c r="M6996" t="str">
        <f t="shared" si="439"/>
        <v>No Intent</v>
      </c>
    </row>
    <row r="6997" spans="1:13">
      <c r="A6997">
        <v>12869</v>
      </c>
      <c r="B6997" t="s">
        <v>24</v>
      </c>
      <c r="C6997" t="s">
        <v>10</v>
      </c>
      <c r="D6997" s="3">
        <v>559.912182838729</v>
      </c>
      <c r="E6997">
        <v>32</v>
      </c>
      <c r="F6997" s="5" t="str">
        <f t="shared" si="436"/>
        <v>Adult</v>
      </c>
      <c r="G6997" t="s">
        <v>9019</v>
      </c>
      <c r="H6997">
        <v>2</v>
      </c>
      <c r="I6997" t="str">
        <f t="shared" si="437"/>
        <v>Occasional Buyer</v>
      </c>
      <c r="J6997">
        <v>4</v>
      </c>
      <c r="K6997" t="str">
        <f t="shared" si="438"/>
        <v>Satisfied</v>
      </c>
      <c r="L6997">
        <v>1</v>
      </c>
      <c r="M6997" t="str">
        <f t="shared" si="439"/>
        <v>Intent to Purchase</v>
      </c>
    </row>
    <row r="6998" spans="1:13">
      <c r="A6998">
        <v>12870</v>
      </c>
      <c r="B6998" t="s">
        <v>24</v>
      </c>
      <c r="C6998" t="s">
        <v>13</v>
      </c>
      <c r="D6998" s="3">
        <v>2105.4099915946499</v>
      </c>
      <c r="E6998">
        <v>28</v>
      </c>
      <c r="F6998" s="5" t="str">
        <f t="shared" si="436"/>
        <v>Young Adult</v>
      </c>
      <c r="G6998" t="s">
        <v>9019</v>
      </c>
      <c r="H6998">
        <v>1</v>
      </c>
      <c r="I6998" t="str">
        <f t="shared" si="437"/>
        <v>Rare Buyer</v>
      </c>
      <c r="J6998">
        <v>2</v>
      </c>
      <c r="K6998" t="str">
        <f t="shared" si="438"/>
        <v>Unsatisfied</v>
      </c>
      <c r="L6998">
        <v>0</v>
      </c>
      <c r="M6998" t="str">
        <f t="shared" si="439"/>
        <v>No Intent</v>
      </c>
    </row>
    <row r="6999" spans="1:13">
      <c r="A6999">
        <v>12871</v>
      </c>
      <c r="B6999" t="s">
        <v>15</v>
      </c>
      <c r="C6999" t="s">
        <v>10</v>
      </c>
      <c r="D6999" s="3">
        <v>1383.43204655565</v>
      </c>
      <c r="E6999">
        <v>32</v>
      </c>
      <c r="F6999" s="5" t="str">
        <f t="shared" si="436"/>
        <v>Adult</v>
      </c>
      <c r="G6999" t="s">
        <v>9019</v>
      </c>
      <c r="H6999">
        <v>3</v>
      </c>
      <c r="I6999" t="str">
        <f t="shared" si="437"/>
        <v>Occasional Buyer</v>
      </c>
      <c r="J6999">
        <v>1</v>
      </c>
      <c r="K6999" t="str">
        <f t="shared" si="438"/>
        <v>Unsatisfied</v>
      </c>
      <c r="L6999">
        <v>0</v>
      </c>
      <c r="M6999" t="str">
        <f t="shared" si="439"/>
        <v>No Intent</v>
      </c>
    </row>
    <row r="7000" spans="1:13">
      <c r="A7000">
        <v>12872</v>
      </c>
      <c r="B7000" t="s">
        <v>24</v>
      </c>
      <c r="C7000" t="s">
        <v>13</v>
      </c>
      <c r="D7000" s="3">
        <v>773.05296153202505</v>
      </c>
      <c r="E7000">
        <v>60</v>
      </c>
      <c r="F7000" s="5" t="str">
        <f t="shared" si="436"/>
        <v>Senior</v>
      </c>
      <c r="G7000" t="s">
        <v>9019</v>
      </c>
      <c r="H7000">
        <v>10</v>
      </c>
      <c r="I7000" t="str">
        <f t="shared" si="437"/>
        <v>Frequent Buyer</v>
      </c>
      <c r="J7000">
        <v>3</v>
      </c>
      <c r="K7000" t="str">
        <f t="shared" si="438"/>
        <v>Neutral</v>
      </c>
      <c r="L7000">
        <v>0</v>
      </c>
      <c r="M7000" t="str">
        <f t="shared" si="439"/>
        <v>No Intent</v>
      </c>
    </row>
    <row r="7001" spans="1:13">
      <c r="A7001">
        <v>12873</v>
      </c>
      <c r="B7001" t="s">
        <v>24</v>
      </c>
      <c r="C7001" t="s">
        <v>28</v>
      </c>
      <c r="D7001" s="3">
        <v>1948.08330927063</v>
      </c>
      <c r="E7001">
        <v>57</v>
      </c>
      <c r="F7001" s="5" t="str">
        <f t="shared" si="436"/>
        <v>Mature Adult</v>
      </c>
      <c r="G7001" t="s">
        <v>9019</v>
      </c>
      <c r="H7001">
        <v>1</v>
      </c>
      <c r="I7001" t="str">
        <f t="shared" si="437"/>
        <v>Rare Buyer</v>
      </c>
      <c r="J7001">
        <v>1</v>
      </c>
      <c r="K7001" t="str">
        <f t="shared" si="438"/>
        <v>Unsatisfied</v>
      </c>
      <c r="L7001">
        <v>0</v>
      </c>
      <c r="M7001" t="str">
        <f t="shared" si="439"/>
        <v>No Intent</v>
      </c>
    </row>
    <row r="7002" spans="1:13">
      <c r="A7002">
        <v>12874</v>
      </c>
      <c r="B7002" t="s">
        <v>12</v>
      </c>
      <c r="C7002" t="s">
        <v>28</v>
      </c>
      <c r="D7002" s="3">
        <v>826.659650147722</v>
      </c>
      <c r="E7002">
        <v>67</v>
      </c>
      <c r="F7002" s="5" t="str">
        <f t="shared" si="436"/>
        <v>Senior</v>
      </c>
      <c r="G7002" t="s">
        <v>9020</v>
      </c>
      <c r="H7002">
        <v>13</v>
      </c>
      <c r="I7002" t="str">
        <f t="shared" si="437"/>
        <v>Very Frequent Buyer</v>
      </c>
      <c r="J7002">
        <v>4</v>
      </c>
      <c r="K7002" t="str">
        <f t="shared" si="438"/>
        <v>Satisfied</v>
      </c>
      <c r="L7002">
        <v>1</v>
      </c>
      <c r="M7002" t="str">
        <f t="shared" si="439"/>
        <v>Intent to Purchase</v>
      </c>
    </row>
    <row r="7003" spans="1:13">
      <c r="A7003">
        <v>12875</v>
      </c>
      <c r="B7003" t="s">
        <v>31</v>
      </c>
      <c r="C7003" t="s">
        <v>28</v>
      </c>
      <c r="D7003" s="3">
        <v>2685.04673546814</v>
      </c>
      <c r="E7003">
        <v>68</v>
      </c>
      <c r="F7003" s="5" t="str">
        <f t="shared" si="436"/>
        <v>Senior</v>
      </c>
      <c r="G7003" t="s">
        <v>9020</v>
      </c>
      <c r="H7003">
        <v>19</v>
      </c>
      <c r="I7003" t="str">
        <f t="shared" si="437"/>
        <v>Very Frequent Buyer</v>
      </c>
      <c r="J7003">
        <v>5</v>
      </c>
      <c r="K7003" t="str">
        <f t="shared" si="438"/>
        <v>Satisfied</v>
      </c>
      <c r="L7003">
        <v>1</v>
      </c>
      <c r="M7003" t="str">
        <f t="shared" si="439"/>
        <v>Intent to Purchase</v>
      </c>
    </row>
    <row r="7004" spans="1:13">
      <c r="A7004">
        <v>12876</v>
      </c>
      <c r="B7004" t="s">
        <v>9</v>
      </c>
      <c r="C7004" t="s">
        <v>28</v>
      </c>
      <c r="D7004" s="3">
        <v>1224.2584745537499</v>
      </c>
      <c r="E7004">
        <v>18</v>
      </c>
      <c r="F7004" s="5" t="str">
        <f t="shared" si="436"/>
        <v>Adolescent</v>
      </c>
      <c r="G7004" t="s">
        <v>9019</v>
      </c>
      <c r="H7004">
        <v>4</v>
      </c>
      <c r="I7004" t="str">
        <f t="shared" si="437"/>
        <v>Regular Buyer</v>
      </c>
      <c r="J7004">
        <v>2</v>
      </c>
      <c r="K7004" t="str">
        <f t="shared" si="438"/>
        <v>Unsatisfied</v>
      </c>
      <c r="L7004">
        <v>0</v>
      </c>
      <c r="M7004" t="str">
        <f t="shared" si="439"/>
        <v>No Intent</v>
      </c>
    </row>
    <row r="7005" spans="1:13">
      <c r="A7005">
        <v>12877</v>
      </c>
      <c r="B7005" t="s">
        <v>12</v>
      </c>
      <c r="C7005" t="s">
        <v>13</v>
      </c>
      <c r="D7005" s="3">
        <v>488.89401064198802</v>
      </c>
      <c r="E7005">
        <v>51</v>
      </c>
      <c r="F7005" s="5" t="str">
        <f t="shared" si="436"/>
        <v>Mature Adult</v>
      </c>
      <c r="G7005" t="s">
        <v>9019</v>
      </c>
      <c r="H7005">
        <v>11</v>
      </c>
      <c r="I7005" t="str">
        <f t="shared" si="437"/>
        <v>Frequent Buyer</v>
      </c>
      <c r="J7005">
        <v>3</v>
      </c>
      <c r="K7005" t="str">
        <f t="shared" si="438"/>
        <v>Neutral</v>
      </c>
      <c r="L7005">
        <v>0</v>
      </c>
      <c r="M7005" t="str">
        <f t="shared" si="439"/>
        <v>No Intent</v>
      </c>
    </row>
    <row r="7006" spans="1:13">
      <c r="A7006">
        <v>12878</v>
      </c>
      <c r="B7006" t="s">
        <v>31</v>
      </c>
      <c r="C7006" t="s">
        <v>13</v>
      </c>
      <c r="D7006" s="3">
        <v>935.59929431720604</v>
      </c>
      <c r="E7006">
        <v>23</v>
      </c>
      <c r="F7006" s="5" t="str">
        <f t="shared" si="436"/>
        <v>Young Adult</v>
      </c>
      <c r="G7006" t="s">
        <v>9020</v>
      </c>
      <c r="H7006">
        <v>18</v>
      </c>
      <c r="I7006" t="str">
        <f t="shared" si="437"/>
        <v>Very Frequent Buyer</v>
      </c>
      <c r="J7006">
        <v>1</v>
      </c>
      <c r="K7006" t="str">
        <f t="shared" si="438"/>
        <v>Unsatisfied</v>
      </c>
      <c r="L7006">
        <v>0</v>
      </c>
      <c r="M7006" t="str">
        <f t="shared" si="439"/>
        <v>No Intent</v>
      </c>
    </row>
    <row r="7007" spans="1:13">
      <c r="A7007">
        <v>12879</v>
      </c>
      <c r="B7007" t="s">
        <v>12</v>
      </c>
      <c r="C7007" t="s">
        <v>28</v>
      </c>
      <c r="D7007" s="3">
        <v>2109.0287996700099</v>
      </c>
      <c r="E7007">
        <v>52</v>
      </c>
      <c r="F7007" s="5" t="str">
        <f t="shared" si="436"/>
        <v>Mature Adult</v>
      </c>
      <c r="G7007" t="s">
        <v>9020</v>
      </c>
      <c r="H7007">
        <v>3</v>
      </c>
      <c r="I7007" t="str">
        <f t="shared" si="437"/>
        <v>Occasional Buyer</v>
      </c>
      <c r="J7007">
        <v>1</v>
      </c>
      <c r="K7007" t="str">
        <f t="shared" si="438"/>
        <v>Unsatisfied</v>
      </c>
      <c r="L7007">
        <v>1</v>
      </c>
      <c r="M7007" t="str">
        <f t="shared" si="439"/>
        <v>Intent to Purchase</v>
      </c>
    </row>
    <row r="7008" spans="1:13">
      <c r="A7008">
        <v>12880</v>
      </c>
      <c r="B7008" t="s">
        <v>12</v>
      </c>
      <c r="C7008" t="s">
        <v>18</v>
      </c>
      <c r="D7008" s="3">
        <v>1081.43405082921</v>
      </c>
      <c r="E7008">
        <v>24</v>
      </c>
      <c r="F7008" s="5" t="str">
        <f t="shared" si="436"/>
        <v>Young Adult</v>
      </c>
      <c r="G7008" t="s">
        <v>9019</v>
      </c>
      <c r="H7008">
        <v>5</v>
      </c>
      <c r="I7008" t="str">
        <f t="shared" si="437"/>
        <v>Regular Buyer</v>
      </c>
      <c r="J7008">
        <v>1</v>
      </c>
      <c r="K7008" t="str">
        <f t="shared" si="438"/>
        <v>Unsatisfied</v>
      </c>
      <c r="L7008">
        <v>0</v>
      </c>
      <c r="M7008" t="str">
        <f t="shared" si="439"/>
        <v>No Intent</v>
      </c>
    </row>
    <row r="7009" spans="1:13">
      <c r="A7009">
        <v>12881</v>
      </c>
      <c r="B7009" t="s">
        <v>15</v>
      </c>
      <c r="C7009" t="s">
        <v>22</v>
      </c>
      <c r="D7009" s="3">
        <v>2094.4615742696701</v>
      </c>
      <c r="E7009">
        <v>31</v>
      </c>
      <c r="F7009" s="5" t="str">
        <f t="shared" si="436"/>
        <v>Adult</v>
      </c>
      <c r="G7009" t="s">
        <v>9019</v>
      </c>
      <c r="H7009">
        <v>14</v>
      </c>
      <c r="I7009" t="str">
        <f t="shared" si="437"/>
        <v>Very Frequent Buyer</v>
      </c>
      <c r="J7009">
        <v>1</v>
      </c>
      <c r="K7009" t="str">
        <f t="shared" si="438"/>
        <v>Unsatisfied</v>
      </c>
      <c r="L7009">
        <v>0</v>
      </c>
      <c r="M7009" t="str">
        <f t="shared" si="439"/>
        <v>No Intent</v>
      </c>
    </row>
    <row r="7010" spans="1:13">
      <c r="A7010">
        <v>12882</v>
      </c>
      <c r="B7010" t="s">
        <v>24</v>
      </c>
      <c r="C7010" t="s">
        <v>28</v>
      </c>
      <c r="D7010" s="3">
        <v>328.25980008766999</v>
      </c>
      <c r="E7010">
        <v>65</v>
      </c>
      <c r="F7010" s="5" t="str">
        <f t="shared" si="436"/>
        <v>Senior</v>
      </c>
      <c r="G7010" t="s">
        <v>9019</v>
      </c>
      <c r="H7010">
        <v>7</v>
      </c>
      <c r="I7010" t="str">
        <f t="shared" si="437"/>
        <v>Frequent Buyer</v>
      </c>
      <c r="J7010">
        <v>2</v>
      </c>
      <c r="K7010" t="str">
        <f t="shared" si="438"/>
        <v>Unsatisfied</v>
      </c>
      <c r="L7010">
        <v>0</v>
      </c>
      <c r="M7010" t="str">
        <f t="shared" si="439"/>
        <v>No Intent</v>
      </c>
    </row>
    <row r="7011" spans="1:13">
      <c r="A7011">
        <v>12883</v>
      </c>
      <c r="B7011" t="s">
        <v>9</v>
      </c>
      <c r="C7011" t="s">
        <v>28</v>
      </c>
      <c r="D7011" s="3">
        <v>1425.72473801859</v>
      </c>
      <c r="E7011">
        <v>18</v>
      </c>
      <c r="F7011" s="5" t="str">
        <f t="shared" si="436"/>
        <v>Adolescent</v>
      </c>
      <c r="G7011" t="s">
        <v>9019</v>
      </c>
      <c r="H7011">
        <v>17</v>
      </c>
      <c r="I7011" t="str">
        <f t="shared" si="437"/>
        <v>Very Frequent Buyer</v>
      </c>
      <c r="J7011">
        <v>2</v>
      </c>
      <c r="K7011" t="str">
        <f t="shared" si="438"/>
        <v>Unsatisfied</v>
      </c>
      <c r="L7011">
        <v>0</v>
      </c>
      <c r="M7011" t="str">
        <f t="shared" si="439"/>
        <v>No Intent</v>
      </c>
    </row>
    <row r="7012" spans="1:13">
      <c r="A7012">
        <v>12884</v>
      </c>
      <c r="B7012" t="s">
        <v>12</v>
      </c>
      <c r="C7012" t="s">
        <v>18</v>
      </c>
      <c r="D7012" s="3">
        <v>2285.1283337167001</v>
      </c>
      <c r="E7012">
        <v>56</v>
      </c>
      <c r="F7012" s="5" t="str">
        <f t="shared" si="436"/>
        <v>Mature Adult</v>
      </c>
      <c r="G7012" t="s">
        <v>9020</v>
      </c>
      <c r="H7012">
        <v>4</v>
      </c>
      <c r="I7012" t="str">
        <f t="shared" si="437"/>
        <v>Regular Buyer</v>
      </c>
      <c r="J7012">
        <v>2</v>
      </c>
      <c r="K7012" t="str">
        <f t="shared" si="438"/>
        <v>Unsatisfied</v>
      </c>
      <c r="L7012">
        <v>1</v>
      </c>
      <c r="M7012" t="str">
        <f t="shared" si="439"/>
        <v>Intent to Purchase</v>
      </c>
    </row>
    <row r="7013" spans="1:13">
      <c r="A7013">
        <v>12885</v>
      </c>
      <c r="B7013" t="s">
        <v>24</v>
      </c>
      <c r="C7013" t="s">
        <v>22</v>
      </c>
      <c r="D7013" s="3">
        <v>1024.87604687932</v>
      </c>
      <c r="E7013">
        <v>24</v>
      </c>
      <c r="F7013" s="5" t="str">
        <f t="shared" si="436"/>
        <v>Young Adult</v>
      </c>
      <c r="G7013" t="s">
        <v>9020</v>
      </c>
      <c r="H7013">
        <v>14</v>
      </c>
      <c r="I7013" t="str">
        <f t="shared" si="437"/>
        <v>Very Frequent Buyer</v>
      </c>
      <c r="J7013">
        <v>3</v>
      </c>
      <c r="K7013" t="str">
        <f t="shared" si="438"/>
        <v>Neutral</v>
      </c>
      <c r="L7013">
        <v>0</v>
      </c>
      <c r="M7013" t="str">
        <f t="shared" si="439"/>
        <v>No Intent</v>
      </c>
    </row>
    <row r="7014" spans="1:13">
      <c r="A7014">
        <v>12886</v>
      </c>
      <c r="B7014" t="s">
        <v>12</v>
      </c>
      <c r="C7014" t="s">
        <v>18</v>
      </c>
      <c r="D7014" s="3">
        <v>1712.84035999252</v>
      </c>
      <c r="E7014">
        <v>47</v>
      </c>
      <c r="F7014" s="5" t="str">
        <f t="shared" si="436"/>
        <v>Middle aged</v>
      </c>
      <c r="G7014" t="s">
        <v>9019</v>
      </c>
      <c r="H7014">
        <v>10</v>
      </c>
      <c r="I7014" t="str">
        <f t="shared" si="437"/>
        <v>Frequent Buyer</v>
      </c>
      <c r="J7014">
        <v>4</v>
      </c>
      <c r="K7014" t="str">
        <f t="shared" si="438"/>
        <v>Satisfied</v>
      </c>
      <c r="L7014">
        <v>1</v>
      </c>
      <c r="M7014" t="str">
        <f t="shared" si="439"/>
        <v>Intent to Purchase</v>
      </c>
    </row>
    <row r="7015" spans="1:13">
      <c r="A7015">
        <v>12887</v>
      </c>
      <c r="B7015" t="s">
        <v>12</v>
      </c>
      <c r="C7015" t="s">
        <v>10</v>
      </c>
      <c r="D7015" s="3">
        <v>1656.7204315521001</v>
      </c>
      <c r="E7015">
        <v>54</v>
      </c>
      <c r="F7015" s="5" t="str">
        <f t="shared" si="436"/>
        <v>Mature Adult</v>
      </c>
      <c r="G7015" t="s">
        <v>9019</v>
      </c>
      <c r="H7015">
        <v>12</v>
      </c>
      <c r="I7015" t="str">
        <f t="shared" si="437"/>
        <v>Frequent Buyer</v>
      </c>
      <c r="J7015">
        <v>1</v>
      </c>
      <c r="K7015" t="str">
        <f t="shared" si="438"/>
        <v>Unsatisfied</v>
      </c>
      <c r="L7015">
        <v>0</v>
      </c>
      <c r="M7015" t="str">
        <f t="shared" si="439"/>
        <v>No Intent</v>
      </c>
    </row>
    <row r="7016" spans="1:13">
      <c r="A7016">
        <v>12888</v>
      </c>
      <c r="B7016" t="s">
        <v>15</v>
      </c>
      <c r="C7016" t="s">
        <v>13</v>
      </c>
      <c r="D7016" s="3">
        <v>909.02383336519904</v>
      </c>
      <c r="E7016">
        <v>69</v>
      </c>
      <c r="F7016" s="5" t="str">
        <f t="shared" si="436"/>
        <v>Senior</v>
      </c>
      <c r="G7016" t="s">
        <v>9019</v>
      </c>
      <c r="H7016">
        <v>15</v>
      </c>
      <c r="I7016" t="str">
        <f t="shared" si="437"/>
        <v>Very Frequent Buyer</v>
      </c>
      <c r="J7016">
        <v>2</v>
      </c>
      <c r="K7016" t="str">
        <f t="shared" si="438"/>
        <v>Unsatisfied</v>
      </c>
      <c r="L7016">
        <v>0</v>
      </c>
      <c r="M7016" t="str">
        <f t="shared" si="439"/>
        <v>No Intent</v>
      </c>
    </row>
    <row r="7017" spans="1:13">
      <c r="A7017">
        <v>12889</v>
      </c>
      <c r="B7017" t="s">
        <v>15</v>
      </c>
      <c r="C7017" t="s">
        <v>22</v>
      </c>
      <c r="D7017" s="3">
        <v>1132.19247660407</v>
      </c>
      <c r="E7017">
        <v>37</v>
      </c>
      <c r="F7017" s="5" t="str">
        <f t="shared" si="436"/>
        <v>Adult</v>
      </c>
      <c r="G7017" t="s">
        <v>9019</v>
      </c>
      <c r="H7017">
        <v>16</v>
      </c>
      <c r="I7017" t="str">
        <f t="shared" si="437"/>
        <v>Very Frequent Buyer</v>
      </c>
      <c r="J7017">
        <v>2</v>
      </c>
      <c r="K7017" t="str">
        <f t="shared" si="438"/>
        <v>Unsatisfied</v>
      </c>
      <c r="L7017">
        <v>0</v>
      </c>
      <c r="M7017" t="str">
        <f t="shared" si="439"/>
        <v>No Intent</v>
      </c>
    </row>
    <row r="7018" spans="1:13">
      <c r="A7018">
        <v>12890</v>
      </c>
      <c r="B7018" t="s">
        <v>12</v>
      </c>
      <c r="C7018" t="s">
        <v>13</v>
      </c>
      <c r="D7018" s="3">
        <v>2146.6471540457101</v>
      </c>
      <c r="E7018">
        <v>33</v>
      </c>
      <c r="F7018" s="5" t="str">
        <f t="shared" si="436"/>
        <v>Adult</v>
      </c>
      <c r="G7018" t="s">
        <v>9019</v>
      </c>
      <c r="H7018">
        <v>12</v>
      </c>
      <c r="I7018" t="str">
        <f t="shared" si="437"/>
        <v>Frequent Buyer</v>
      </c>
      <c r="J7018">
        <v>2</v>
      </c>
      <c r="K7018" t="str">
        <f t="shared" si="438"/>
        <v>Unsatisfied</v>
      </c>
      <c r="L7018">
        <v>0</v>
      </c>
      <c r="M7018" t="str">
        <f t="shared" si="439"/>
        <v>No Intent</v>
      </c>
    </row>
    <row r="7019" spans="1:13">
      <c r="A7019">
        <v>12891</v>
      </c>
      <c r="B7019" t="s">
        <v>31</v>
      </c>
      <c r="C7019" t="s">
        <v>13</v>
      </c>
      <c r="D7019" s="3">
        <v>565.46668098647399</v>
      </c>
      <c r="E7019">
        <v>59</v>
      </c>
      <c r="F7019" s="5" t="str">
        <f t="shared" si="436"/>
        <v>Mature Adult</v>
      </c>
      <c r="G7019" t="s">
        <v>9020</v>
      </c>
      <c r="H7019">
        <v>10</v>
      </c>
      <c r="I7019" t="str">
        <f t="shared" si="437"/>
        <v>Frequent Buyer</v>
      </c>
      <c r="J7019">
        <v>4</v>
      </c>
      <c r="K7019" t="str">
        <f t="shared" si="438"/>
        <v>Satisfied</v>
      </c>
      <c r="L7019">
        <v>1</v>
      </c>
      <c r="M7019" t="str">
        <f t="shared" si="439"/>
        <v>Intent to Purchase</v>
      </c>
    </row>
    <row r="7020" spans="1:13">
      <c r="A7020">
        <v>12892</v>
      </c>
      <c r="B7020" t="s">
        <v>31</v>
      </c>
      <c r="C7020" t="s">
        <v>10</v>
      </c>
      <c r="D7020" s="3">
        <v>1412.65764567064</v>
      </c>
      <c r="E7020">
        <v>59</v>
      </c>
      <c r="F7020" s="5" t="str">
        <f t="shared" ref="F7020:F7083" si="440">IF(E7020&lt;20,"Adolescent",IF(E7020&lt;30,"Young Adult",IF(E7020&lt;40,"Adult",IF(E7020&lt;50,"Middle aged",IF(E7020&lt;60,"Mature Adult","Senior")))))</f>
        <v>Mature Adult</v>
      </c>
      <c r="G7020" t="s">
        <v>9019</v>
      </c>
      <c r="H7020">
        <v>6</v>
      </c>
      <c r="I7020" t="str">
        <f t="shared" si="437"/>
        <v>Regular Buyer</v>
      </c>
      <c r="J7020">
        <v>5</v>
      </c>
      <c r="K7020" t="str">
        <f t="shared" si="438"/>
        <v>Satisfied</v>
      </c>
      <c r="L7020">
        <v>1</v>
      </c>
      <c r="M7020" t="str">
        <f t="shared" si="439"/>
        <v>Intent to Purchase</v>
      </c>
    </row>
    <row r="7021" spans="1:13">
      <c r="A7021">
        <v>12893</v>
      </c>
      <c r="B7021" t="s">
        <v>9</v>
      </c>
      <c r="C7021" t="s">
        <v>13</v>
      </c>
      <c r="D7021" s="3">
        <v>691.77353671581795</v>
      </c>
      <c r="E7021">
        <v>24</v>
      </c>
      <c r="F7021" s="5" t="str">
        <f t="shared" si="440"/>
        <v>Young Adult</v>
      </c>
      <c r="G7021" t="s">
        <v>9019</v>
      </c>
      <c r="H7021">
        <v>14</v>
      </c>
      <c r="I7021" t="str">
        <f t="shared" si="437"/>
        <v>Very Frequent Buyer</v>
      </c>
      <c r="J7021">
        <v>1</v>
      </c>
      <c r="K7021" t="str">
        <f t="shared" si="438"/>
        <v>Unsatisfied</v>
      </c>
      <c r="L7021">
        <v>0</v>
      </c>
      <c r="M7021" t="str">
        <f t="shared" si="439"/>
        <v>No Intent</v>
      </c>
    </row>
    <row r="7022" spans="1:13">
      <c r="A7022">
        <v>12894</v>
      </c>
      <c r="B7022" t="s">
        <v>9</v>
      </c>
      <c r="C7022" t="s">
        <v>13</v>
      </c>
      <c r="D7022" s="3">
        <v>606.53084503048899</v>
      </c>
      <c r="E7022">
        <v>46</v>
      </c>
      <c r="F7022" s="5" t="str">
        <f t="shared" si="440"/>
        <v>Middle aged</v>
      </c>
      <c r="G7022" t="s">
        <v>9020</v>
      </c>
      <c r="H7022">
        <v>18</v>
      </c>
      <c r="I7022" t="str">
        <f t="shared" si="437"/>
        <v>Very Frequent Buyer</v>
      </c>
      <c r="J7022">
        <v>2</v>
      </c>
      <c r="K7022" t="str">
        <f t="shared" si="438"/>
        <v>Unsatisfied</v>
      </c>
      <c r="L7022">
        <v>1</v>
      </c>
      <c r="M7022" t="str">
        <f t="shared" si="439"/>
        <v>Intent to Purchase</v>
      </c>
    </row>
    <row r="7023" spans="1:13">
      <c r="A7023">
        <v>12895</v>
      </c>
      <c r="B7023" t="s">
        <v>12</v>
      </c>
      <c r="C7023" t="s">
        <v>13</v>
      </c>
      <c r="D7023" s="3">
        <v>1717.21621188111</v>
      </c>
      <c r="E7023">
        <v>30</v>
      </c>
      <c r="F7023" s="5" t="str">
        <f t="shared" si="440"/>
        <v>Adult</v>
      </c>
      <c r="G7023" t="s">
        <v>9020</v>
      </c>
      <c r="H7023">
        <v>8</v>
      </c>
      <c r="I7023" t="str">
        <f t="shared" si="437"/>
        <v>Frequent Buyer</v>
      </c>
      <c r="J7023">
        <v>4</v>
      </c>
      <c r="K7023" t="str">
        <f t="shared" si="438"/>
        <v>Satisfied</v>
      </c>
      <c r="L7023">
        <v>1</v>
      </c>
      <c r="M7023" t="str">
        <f t="shared" si="439"/>
        <v>Intent to Purchase</v>
      </c>
    </row>
    <row r="7024" spans="1:13">
      <c r="A7024">
        <v>12896</v>
      </c>
      <c r="B7024" t="s">
        <v>9</v>
      </c>
      <c r="C7024" t="s">
        <v>28</v>
      </c>
      <c r="D7024" s="3">
        <v>1410.6541916190299</v>
      </c>
      <c r="E7024">
        <v>53</v>
      </c>
      <c r="F7024" s="5" t="str">
        <f t="shared" si="440"/>
        <v>Mature Adult</v>
      </c>
      <c r="G7024" t="s">
        <v>9020</v>
      </c>
      <c r="H7024">
        <v>10</v>
      </c>
      <c r="I7024" t="str">
        <f t="shared" si="437"/>
        <v>Frequent Buyer</v>
      </c>
      <c r="J7024">
        <v>1</v>
      </c>
      <c r="K7024" t="str">
        <f t="shared" si="438"/>
        <v>Unsatisfied</v>
      </c>
      <c r="L7024">
        <v>1</v>
      </c>
      <c r="M7024" t="str">
        <f t="shared" si="439"/>
        <v>Intent to Purchase</v>
      </c>
    </row>
    <row r="7025" spans="1:13">
      <c r="A7025">
        <v>12897</v>
      </c>
      <c r="B7025" t="s">
        <v>15</v>
      </c>
      <c r="C7025" t="s">
        <v>22</v>
      </c>
      <c r="D7025" s="3">
        <v>1508.3380412743099</v>
      </c>
      <c r="E7025">
        <v>66</v>
      </c>
      <c r="F7025" s="5" t="str">
        <f t="shared" si="440"/>
        <v>Senior</v>
      </c>
      <c r="G7025" t="s">
        <v>9020</v>
      </c>
      <c r="H7025">
        <v>16</v>
      </c>
      <c r="I7025" t="str">
        <f t="shared" si="437"/>
        <v>Very Frequent Buyer</v>
      </c>
      <c r="J7025">
        <v>5</v>
      </c>
      <c r="K7025" t="str">
        <f t="shared" si="438"/>
        <v>Satisfied</v>
      </c>
      <c r="L7025">
        <v>1</v>
      </c>
      <c r="M7025" t="str">
        <f t="shared" si="439"/>
        <v>Intent to Purchase</v>
      </c>
    </row>
    <row r="7026" spans="1:13">
      <c r="A7026">
        <v>12898</v>
      </c>
      <c r="B7026" t="s">
        <v>15</v>
      </c>
      <c r="C7026" t="s">
        <v>10</v>
      </c>
      <c r="D7026" s="3">
        <v>1097.92704507864</v>
      </c>
      <c r="E7026">
        <v>69</v>
      </c>
      <c r="F7026" s="5" t="str">
        <f t="shared" si="440"/>
        <v>Senior</v>
      </c>
      <c r="G7026" t="s">
        <v>9019</v>
      </c>
      <c r="H7026">
        <v>12</v>
      </c>
      <c r="I7026" t="str">
        <f t="shared" si="437"/>
        <v>Frequent Buyer</v>
      </c>
      <c r="J7026">
        <v>5</v>
      </c>
      <c r="K7026" t="str">
        <f t="shared" si="438"/>
        <v>Satisfied</v>
      </c>
      <c r="L7026">
        <v>1</v>
      </c>
      <c r="M7026" t="str">
        <f t="shared" si="439"/>
        <v>Intent to Purchase</v>
      </c>
    </row>
    <row r="7027" spans="1:13">
      <c r="A7027">
        <v>12899</v>
      </c>
      <c r="B7027" t="s">
        <v>24</v>
      </c>
      <c r="C7027" t="s">
        <v>28</v>
      </c>
      <c r="D7027" s="3">
        <v>1785.62115576523</v>
      </c>
      <c r="E7027">
        <v>36</v>
      </c>
      <c r="F7027" s="5" t="str">
        <f t="shared" si="440"/>
        <v>Adult</v>
      </c>
      <c r="G7027" t="s">
        <v>9019</v>
      </c>
      <c r="H7027">
        <v>18</v>
      </c>
      <c r="I7027" t="str">
        <f t="shared" si="437"/>
        <v>Very Frequent Buyer</v>
      </c>
      <c r="J7027">
        <v>1</v>
      </c>
      <c r="K7027" t="str">
        <f t="shared" si="438"/>
        <v>Unsatisfied</v>
      </c>
      <c r="L7027">
        <v>0</v>
      </c>
      <c r="M7027" t="str">
        <f t="shared" si="439"/>
        <v>No Intent</v>
      </c>
    </row>
    <row r="7028" spans="1:13">
      <c r="A7028">
        <v>12900</v>
      </c>
      <c r="B7028" t="s">
        <v>15</v>
      </c>
      <c r="C7028" t="s">
        <v>18</v>
      </c>
      <c r="D7028" s="3">
        <v>1720.8291660914299</v>
      </c>
      <c r="E7028">
        <v>59</v>
      </c>
      <c r="F7028" s="5" t="str">
        <f t="shared" si="440"/>
        <v>Mature Adult</v>
      </c>
      <c r="G7028" t="s">
        <v>9020</v>
      </c>
      <c r="H7028">
        <v>5</v>
      </c>
      <c r="I7028" t="str">
        <f t="shared" si="437"/>
        <v>Regular Buyer</v>
      </c>
      <c r="J7028">
        <v>1</v>
      </c>
      <c r="K7028" t="str">
        <f t="shared" si="438"/>
        <v>Unsatisfied</v>
      </c>
      <c r="L7028">
        <v>1</v>
      </c>
      <c r="M7028" t="str">
        <f t="shared" si="439"/>
        <v>Intent to Purchase</v>
      </c>
    </row>
    <row r="7029" spans="1:13">
      <c r="A7029">
        <v>12901</v>
      </c>
      <c r="B7029" t="s">
        <v>24</v>
      </c>
      <c r="C7029" t="s">
        <v>28</v>
      </c>
      <c r="D7029" s="3">
        <v>729.56549465380101</v>
      </c>
      <c r="E7029">
        <v>19</v>
      </c>
      <c r="F7029" s="5" t="str">
        <f t="shared" si="440"/>
        <v>Adolescent</v>
      </c>
      <c r="G7029" t="s">
        <v>9019</v>
      </c>
      <c r="H7029">
        <v>7</v>
      </c>
      <c r="I7029" t="str">
        <f t="shared" si="437"/>
        <v>Frequent Buyer</v>
      </c>
      <c r="J7029">
        <v>5</v>
      </c>
      <c r="K7029" t="str">
        <f t="shared" si="438"/>
        <v>Satisfied</v>
      </c>
      <c r="L7029">
        <v>0</v>
      </c>
      <c r="M7029" t="str">
        <f t="shared" si="439"/>
        <v>No Intent</v>
      </c>
    </row>
    <row r="7030" spans="1:13">
      <c r="A7030">
        <v>12902</v>
      </c>
      <c r="B7030" t="s">
        <v>24</v>
      </c>
      <c r="C7030" t="s">
        <v>18</v>
      </c>
      <c r="D7030" s="3">
        <v>2142.9242050774601</v>
      </c>
      <c r="E7030">
        <v>64</v>
      </c>
      <c r="F7030" s="5" t="str">
        <f t="shared" si="440"/>
        <v>Senior</v>
      </c>
      <c r="G7030" t="s">
        <v>9019</v>
      </c>
      <c r="H7030">
        <v>12</v>
      </c>
      <c r="I7030" t="str">
        <f t="shared" si="437"/>
        <v>Frequent Buyer</v>
      </c>
      <c r="J7030">
        <v>3</v>
      </c>
      <c r="K7030" t="str">
        <f t="shared" si="438"/>
        <v>Neutral</v>
      </c>
      <c r="L7030">
        <v>0</v>
      </c>
      <c r="M7030" t="str">
        <f t="shared" si="439"/>
        <v>No Intent</v>
      </c>
    </row>
    <row r="7031" spans="1:13">
      <c r="A7031">
        <v>12903</v>
      </c>
      <c r="B7031" t="s">
        <v>12</v>
      </c>
      <c r="C7031" t="s">
        <v>10</v>
      </c>
      <c r="D7031" s="3">
        <v>989.41162701568999</v>
      </c>
      <c r="E7031">
        <v>52</v>
      </c>
      <c r="F7031" s="5" t="str">
        <f t="shared" si="440"/>
        <v>Mature Adult</v>
      </c>
      <c r="G7031" t="s">
        <v>9020</v>
      </c>
      <c r="H7031">
        <v>16</v>
      </c>
      <c r="I7031" t="str">
        <f t="shared" si="437"/>
        <v>Very Frequent Buyer</v>
      </c>
      <c r="J7031">
        <v>3</v>
      </c>
      <c r="K7031" t="str">
        <f t="shared" si="438"/>
        <v>Neutral</v>
      </c>
      <c r="L7031">
        <v>1</v>
      </c>
      <c r="M7031" t="str">
        <f t="shared" si="439"/>
        <v>Intent to Purchase</v>
      </c>
    </row>
    <row r="7032" spans="1:13">
      <c r="A7032">
        <v>12904</v>
      </c>
      <c r="B7032" t="s">
        <v>31</v>
      </c>
      <c r="C7032" t="s">
        <v>10</v>
      </c>
      <c r="D7032" s="3">
        <v>1361.8904617906501</v>
      </c>
      <c r="E7032">
        <v>36</v>
      </c>
      <c r="F7032" s="5" t="str">
        <f t="shared" si="440"/>
        <v>Adult</v>
      </c>
      <c r="G7032" t="s">
        <v>9020</v>
      </c>
      <c r="H7032">
        <v>4</v>
      </c>
      <c r="I7032" t="str">
        <f t="shared" si="437"/>
        <v>Regular Buyer</v>
      </c>
      <c r="J7032">
        <v>1</v>
      </c>
      <c r="K7032" t="str">
        <f t="shared" si="438"/>
        <v>Unsatisfied</v>
      </c>
      <c r="L7032">
        <v>1</v>
      </c>
      <c r="M7032" t="str">
        <f t="shared" si="439"/>
        <v>Intent to Purchase</v>
      </c>
    </row>
    <row r="7033" spans="1:13">
      <c r="A7033">
        <v>12905</v>
      </c>
      <c r="B7033" t="s">
        <v>12</v>
      </c>
      <c r="C7033" t="s">
        <v>22</v>
      </c>
      <c r="D7033" s="3">
        <v>1434.3837093377199</v>
      </c>
      <c r="E7033">
        <v>20</v>
      </c>
      <c r="F7033" s="5" t="str">
        <f t="shared" si="440"/>
        <v>Young Adult</v>
      </c>
      <c r="G7033" t="s">
        <v>9019</v>
      </c>
      <c r="H7033">
        <v>14</v>
      </c>
      <c r="I7033" t="str">
        <f t="shared" si="437"/>
        <v>Very Frequent Buyer</v>
      </c>
      <c r="J7033">
        <v>1</v>
      </c>
      <c r="K7033" t="str">
        <f t="shared" si="438"/>
        <v>Unsatisfied</v>
      </c>
      <c r="L7033">
        <v>0</v>
      </c>
      <c r="M7033" t="str">
        <f t="shared" si="439"/>
        <v>No Intent</v>
      </c>
    </row>
    <row r="7034" spans="1:13">
      <c r="A7034">
        <v>12906</v>
      </c>
      <c r="B7034" t="s">
        <v>15</v>
      </c>
      <c r="C7034" t="s">
        <v>13</v>
      </c>
      <c r="D7034" s="3">
        <v>1093.0871632072999</v>
      </c>
      <c r="E7034">
        <v>23</v>
      </c>
      <c r="F7034" s="5" t="str">
        <f t="shared" si="440"/>
        <v>Young Adult</v>
      </c>
      <c r="G7034" t="s">
        <v>9020</v>
      </c>
      <c r="H7034">
        <v>7</v>
      </c>
      <c r="I7034" t="str">
        <f t="shared" si="437"/>
        <v>Frequent Buyer</v>
      </c>
      <c r="J7034">
        <v>5</v>
      </c>
      <c r="K7034" t="str">
        <f t="shared" si="438"/>
        <v>Satisfied</v>
      </c>
      <c r="L7034">
        <v>1</v>
      </c>
      <c r="M7034" t="str">
        <f t="shared" si="439"/>
        <v>Intent to Purchase</v>
      </c>
    </row>
    <row r="7035" spans="1:13">
      <c r="A7035">
        <v>12907</v>
      </c>
      <c r="B7035" t="s">
        <v>24</v>
      </c>
      <c r="C7035" t="s">
        <v>22</v>
      </c>
      <c r="D7035" s="3">
        <v>156.72996564214</v>
      </c>
      <c r="E7035">
        <v>48</v>
      </c>
      <c r="F7035" s="5" t="str">
        <f t="shared" si="440"/>
        <v>Middle aged</v>
      </c>
      <c r="G7035" t="s">
        <v>9019</v>
      </c>
      <c r="H7035">
        <v>4</v>
      </c>
      <c r="I7035" t="str">
        <f t="shared" si="437"/>
        <v>Regular Buyer</v>
      </c>
      <c r="J7035">
        <v>5</v>
      </c>
      <c r="K7035" t="str">
        <f t="shared" si="438"/>
        <v>Satisfied</v>
      </c>
      <c r="L7035">
        <v>1</v>
      </c>
      <c r="M7035" t="str">
        <f t="shared" si="439"/>
        <v>Intent to Purchase</v>
      </c>
    </row>
    <row r="7036" spans="1:13">
      <c r="A7036">
        <v>12908</v>
      </c>
      <c r="B7036" t="s">
        <v>15</v>
      </c>
      <c r="C7036" t="s">
        <v>18</v>
      </c>
      <c r="D7036" s="3">
        <v>2342.5771588724101</v>
      </c>
      <c r="E7036">
        <v>68</v>
      </c>
      <c r="F7036" s="5" t="str">
        <f t="shared" si="440"/>
        <v>Senior</v>
      </c>
      <c r="G7036" t="s">
        <v>9019</v>
      </c>
      <c r="H7036">
        <v>7</v>
      </c>
      <c r="I7036" t="str">
        <f t="shared" si="437"/>
        <v>Frequent Buyer</v>
      </c>
      <c r="J7036">
        <v>2</v>
      </c>
      <c r="K7036" t="str">
        <f t="shared" si="438"/>
        <v>Unsatisfied</v>
      </c>
      <c r="L7036">
        <v>0</v>
      </c>
      <c r="M7036" t="str">
        <f t="shared" si="439"/>
        <v>No Intent</v>
      </c>
    </row>
    <row r="7037" spans="1:13">
      <c r="A7037">
        <v>12909</v>
      </c>
      <c r="B7037" t="s">
        <v>15</v>
      </c>
      <c r="C7037" t="s">
        <v>13</v>
      </c>
      <c r="D7037" s="3">
        <v>1500.78404370764</v>
      </c>
      <c r="E7037">
        <v>45</v>
      </c>
      <c r="F7037" s="5" t="str">
        <f t="shared" si="440"/>
        <v>Middle aged</v>
      </c>
      <c r="G7037" t="s">
        <v>9020</v>
      </c>
      <c r="H7037">
        <v>15</v>
      </c>
      <c r="I7037" t="str">
        <f t="shared" si="437"/>
        <v>Very Frequent Buyer</v>
      </c>
      <c r="J7037">
        <v>5</v>
      </c>
      <c r="K7037" t="str">
        <f t="shared" si="438"/>
        <v>Satisfied</v>
      </c>
      <c r="L7037">
        <v>1</v>
      </c>
      <c r="M7037" t="str">
        <f t="shared" si="439"/>
        <v>Intent to Purchase</v>
      </c>
    </row>
    <row r="7038" spans="1:13">
      <c r="A7038">
        <v>12910</v>
      </c>
      <c r="B7038" t="s">
        <v>31</v>
      </c>
      <c r="C7038" t="s">
        <v>22</v>
      </c>
      <c r="D7038" s="3">
        <v>481.32939296543702</v>
      </c>
      <c r="E7038">
        <v>49</v>
      </c>
      <c r="F7038" s="5" t="str">
        <f t="shared" si="440"/>
        <v>Middle aged</v>
      </c>
      <c r="G7038" t="s">
        <v>9019</v>
      </c>
      <c r="H7038">
        <v>1</v>
      </c>
      <c r="I7038" t="str">
        <f t="shared" si="437"/>
        <v>Rare Buyer</v>
      </c>
      <c r="J7038">
        <v>5</v>
      </c>
      <c r="K7038" t="str">
        <f t="shared" si="438"/>
        <v>Satisfied</v>
      </c>
      <c r="L7038">
        <v>1</v>
      </c>
      <c r="M7038" t="str">
        <f t="shared" si="439"/>
        <v>Intent to Purchase</v>
      </c>
    </row>
    <row r="7039" spans="1:13">
      <c r="A7039">
        <v>12911</v>
      </c>
      <c r="B7039" t="s">
        <v>24</v>
      </c>
      <c r="C7039" t="s">
        <v>22</v>
      </c>
      <c r="D7039" s="3">
        <v>1263.36522325292</v>
      </c>
      <c r="E7039">
        <v>38</v>
      </c>
      <c r="F7039" s="5" t="str">
        <f t="shared" si="440"/>
        <v>Adult</v>
      </c>
      <c r="G7039" t="s">
        <v>9020</v>
      </c>
      <c r="H7039">
        <v>6</v>
      </c>
      <c r="I7039" t="str">
        <f t="shared" si="437"/>
        <v>Regular Buyer</v>
      </c>
      <c r="J7039">
        <v>5</v>
      </c>
      <c r="K7039" t="str">
        <f t="shared" si="438"/>
        <v>Satisfied</v>
      </c>
      <c r="L7039">
        <v>1</v>
      </c>
      <c r="M7039" t="str">
        <f t="shared" si="439"/>
        <v>Intent to Purchase</v>
      </c>
    </row>
    <row r="7040" spans="1:13">
      <c r="A7040">
        <v>12912</v>
      </c>
      <c r="B7040" t="s">
        <v>24</v>
      </c>
      <c r="C7040" t="s">
        <v>22</v>
      </c>
      <c r="D7040" s="3">
        <v>2147.9220347571299</v>
      </c>
      <c r="E7040">
        <v>40</v>
      </c>
      <c r="F7040" s="5" t="str">
        <f t="shared" si="440"/>
        <v>Middle aged</v>
      </c>
      <c r="G7040" t="s">
        <v>9020</v>
      </c>
      <c r="H7040">
        <v>13</v>
      </c>
      <c r="I7040" t="str">
        <f t="shared" si="437"/>
        <v>Very Frequent Buyer</v>
      </c>
      <c r="J7040">
        <v>4</v>
      </c>
      <c r="K7040" t="str">
        <f t="shared" si="438"/>
        <v>Satisfied</v>
      </c>
      <c r="L7040">
        <v>1</v>
      </c>
      <c r="M7040" t="str">
        <f t="shared" si="439"/>
        <v>Intent to Purchase</v>
      </c>
    </row>
    <row r="7041" spans="1:13">
      <c r="A7041">
        <v>12913</v>
      </c>
      <c r="B7041" t="s">
        <v>9</v>
      </c>
      <c r="C7041" t="s">
        <v>18</v>
      </c>
      <c r="D7041" s="3">
        <v>1582.78250044741</v>
      </c>
      <c r="E7041">
        <v>31</v>
      </c>
      <c r="F7041" s="5" t="str">
        <f t="shared" si="440"/>
        <v>Adult</v>
      </c>
      <c r="G7041" t="s">
        <v>9020</v>
      </c>
      <c r="H7041">
        <v>6</v>
      </c>
      <c r="I7041" t="str">
        <f t="shared" si="437"/>
        <v>Regular Buyer</v>
      </c>
      <c r="J7041">
        <v>1</v>
      </c>
      <c r="K7041" t="str">
        <f t="shared" si="438"/>
        <v>Unsatisfied</v>
      </c>
      <c r="L7041">
        <v>1</v>
      </c>
      <c r="M7041" t="str">
        <f t="shared" si="439"/>
        <v>Intent to Purchase</v>
      </c>
    </row>
    <row r="7042" spans="1:13">
      <c r="A7042">
        <v>12914</v>
      </c>
      <c r="B7042" t="s">
        <v>9</v>
      </c>
      <c r="C7042" t="s">
        <v>28</v>
      </c>
      <c r="D7042" s="3">
        <v>396.30580035769901</v>
      </c>
      <c r="E7042">
        <v>47</v>
      </c>
      <c r="F7042" s="5" t="str">
        <f t="shared" si="440"/>
        <v>Middle aged</v>
      </c>
      <c r="G7042" t="s">
        <v>9020</v>
      </c>
      <c r="H7042">
        <v>11</v>
      </c>
      <c r="I7042" t="str">
        <f t="shared" ref="I7042:I7105" si="441">IF(H7042=0, "No Purchases",
IF(H7042&lt;=1, "Rare Buyer",
IF(H7042&lt;=3, "Occasional Buyer",
IF(H7042&lt;=6, "Regular Buyer",
IF(H7042&lt;=12, "Frequent Buyer", "Very Frequent Buyer")))))</f>
        <v>Frequent Buyer</v>
      </c>
      <c r="J7042">
        <v>2</v>
      </c>
      <c r="K7042" t="str">
        <f t="shared" ref="K7042:K7105" si="442">IF(J7042&lt;=2, "Unsatisfied",
IF(J7042=3, "Neutral",
IF(J7042&gt;=4, "Satisfied", "N/A")))</f>
        <v>Unsatisfied</v>
      </c>
      <c r="L7042">
        <v>1</v>
      </c>
      <c r="M7042" t="str">
        <f t="shared" ref="M7042:M7105" si="443">IF(L7042=0, "No Intent", IF(L7042=1,"Intent to Purchase", "N/A"))</f>
        <v>Intent to Purchase</v>
      </c>
    </row>
    <row r="7043" spans="1:13">
      <c r="A7043">
        <v>12915</v>
      </c>
      <c r="B7043" t="s">
        <v>12</v>
      </c>
      <c r="C7043" t="s">
        <v>22</v>
      </c>
      <c r="D7043" s="3">
        <v>791.73474899252903</v>
      </c>
      <c r="E7043">
        <v>48</v>
      </c>
      <c r="F7043" s="5" t="str">
        <f t="shared" si="440"/>
        <v>Middle aged</v>
      </c>
      <c r="G7043" t="s">
        <v>9019</v>
      </c>
      <c r="H7043">
        <v>8</v>
      </c>
      <c r="I7043" t="str">
        <f t="shared" si="441"/>
        <v>Frequent Buyer</v>
      </c>
      <c r="J7043">
        <v>2</v>
      </c>
      <c r="K7043" t="str">
        <f t="shared" si="442"/>
        <v>Unsatisfied</v>
      </c>
      <c r="L7043">
        <v>0</v>
      </c>
      <c r="M7043" t="str">
        <f t="shared" si="443"/>
        <v>No Intent</v>
      </c>
    </row>
    <row r="7044" spans="1:13">
      <c r="A7044">
        <v>12916</v>
      </c>
      <c r="B7044" t="s">
        <v>24</v>
      </c>
      <c r="C7044" t="s">
        <v>13</v>
      </c>
      <c r="D7044" s="3">
        <v>235.20611098586301</v>
      </c>
      <c r="E7044">
        <v>43</v>
      </c>
      <c r="F7044" s="5" t="str">
        <f t="shared" si="440"/>
        <v>Middle aged</v>
      </c>
      <c r="G7044" t="s">
        <v>9020</v>
      </c>
      <c r="H7044">
        <v>7</v>
      </c>
      <c r="I7044" t="str">
        <f t="shared" si="441"/>
        <v>Frequent Buyer</v>
      </c>
      <c r="J7044">
        <v>1</v>
      </c>
      <c r="K7044" t="str">
        <f t="shared" si="442"/>
        <v>Unsatisfied</v>
      </c>
      <c r="L7044">
        <v>1</v>
      </c>
      <c r="M7044" t="str">
        <f t="shared" si="443"/>
        <v>Intent to Purchase</v>
      </c>
    </row>
    <row r="7045" spans="1:13">
      <c r="A7045">
        <v>12917</v>
      </c>
      <c r="B7045" t="s">
        <v>12</v>
      </c>
      <c r="C7045" t="s">
        <v>13</v>
      </c>
      <c r="D7045" s="3">
        <v>618.61797450695303</v>
      </c>
      <c r="E7045">
        <v>52</v>
      </c>
      <c r="F7045" s="5" t="str">
        <f t="shared" si="440"/>
        <v>Mature Adult</v>
      </c>
      <c r="G7045" t="s">
        <v>9020</v>
      </c>
      <c r="H7045">
        <v>14</v>
      </c>
      <c r="I7045" t="str">
        <f t="shared" si="441"/>
        <v>Very Frequent Buyer</v>
      </c>
      <c r="J7045">
        <v>4</v>
      </c>
      <c r="K7045" t="str">
        <f t="shared" si="442"/>
        <v>Satisfied</v>
      </c>
      <c r="L7045">
        <v>1</v>
      </c>
      <c r="M7045" t="str">
        <f t="shared" si="443"/>
        <v>Intent to Purchase</v>
      </c>
    </row>
    <row r="7046" spans="1:13">
      <c r="A7046">
        <v>12918</v>
      </c>
      <c r="B7046" t="s">
        <v>31</v>
      </c>
      <c r="C7046" t="s">
        <v>22</v>
      </c>
      <c r="D7046" s="3">
        <v>958.77891376073001</v>
      </c>
      <c r="E7046">
        <v>24</v>
      </c>
      <c r="F7046" s="5" t="str">
        <f t="shared" si="440"/>
        <v>Young Adult</v>
      </c>
      <c r="G7046" t="s">
        <v>9019</v>
      </c>
      <c r="H7046">
        <v>18</v>
      </c>
      <c r="I7046" t="str">
        <f t="shared" si="441"/>
        <v>Very Frequent Buyer</v>
      </c>
      <c r="J7046">
        <v>1</v>
      </c>
      <c r="K7046" t="str">
        <f t="shared" si="442"/>
        <v>Unsatisfied</v>
      </c>
      <c r="L7046">
        <v>0</v>
      </c>
      <c r="M7046" t="str">
        <f t="shared" si="443"/>
        <v>No Intent</v>
      </c>
    </row>
    <row r="7047" spans="1:13">
      <c r="A7047">
        <v>12919</v>
      </c>
      <c r="B7047" t="s">
        <v>12</v>
      </c>
      <c r="C7047" t="s">
        <v>22</v>
      </c>
      <c r="D7047" s="3">
        <v>2403.0149256208902</v>
      </c>
      <c r="E7047">
        <v>62</v>
      </c>
      <c r="F7047" s="5" t="str">
        <f t="shared" si="440"/>
        <v>Senior</v>
      </c>
      <c r="G7047" t="s">
        <v>9020</v>
      </c>
      <c r="H7047">
        <v>18</v>
      </c>
      <c r="I7047" t="str">
        <f t="shared" si="441"/>
        <v>Very Frequent Buyer</v>
      </c>
      <c r="J7047">
        <v>2</v>
      </c>
      <c r="K7047" t="str">
        <f t="shared" si="442"/>
        <v>Unsatisfied</v>
      </c>
      <c r="L7047">
        <v>1</v>
      </c>
      <c r="M7047" t="str">
        <f t="shared" si="443"/>
        <v>Intent to Purchase</v>
      </c>
    </row>
    <row r="7048" spans="1:13">
      <c r="A7048">
        <v>12920</v>
      </c>
      <c r="B7048" t="s">
        <v>9</v>
      </c>
      <c r="C7048" t="s">
        <v>22</v>
      </c>
      <c r="D7048" s="3">
        <v>153.36274672573799</v>
      </c>
      <c r="E7048">
        <v>18</v>
      </c>
      <c r="F7048" s="5" t="str">
        <f t="shared" si="440"/>
        <v>Adolescent</v>
      </c>
      <c r="G7048" t="s">
        <v>9020</v>
      </c>
      <c r="H7048">
        <v>14</v>
      </c>
      <c r="I7048" t="str">
        <f t="shared" si="441"/>
        <v>Very Frequent Buyer</v>
      </c>
      <c r="J7048">
        <v>3</v>
      </c>
      <c r="K7048" t="str">
        <f t="shared" si="442"/>
        <v>Neutral</v>
      </c>
      <c r="L7048">
        <v>0</v>
      </c>
      <c r="M7048" t="str">
        <f t="shared" si="443"/>
        <v>No Intent</v>
      </c>
    </row>
    <row r="7049" spans="1:13">
      <c r="A7049">
        <v>12921</v>
      </c>
      <c r="B7049" t="s">
        <v>15</v>
      </c>
      <c r="C7049" t="s">
        <v>13</v>
      </c>
      <c r="D7049" s="3">
        <v>2562.11762969041</v>
      </c>
      <c r="E7049">
        <v>19</v>
      </c>
      <c r="F7049" s="5" t="str">
        <f t="shared" si="440"/>
        <v>Adolescent</v>
      </c>
      <c r="G7049" t="s">
        <v>9020</v>
      </c>
      <c r="H7049">
        <v>17</v>
      </c>
      <c r="I7049" t="str">
        <f t="shared" si="441"/>
        <v>Very Frequent Buyer</v>
      </c>
      <c r="J7049">
        <v>5</v>
      </c>
      <c r="K7049" t="str">
        <f t="shared" si="442"/>
        <v>Satisfied</v>
      </c>
      <c r="L7049">
        <v>1</v>
      </c>
      <c r="M7049" t="str">
        <f t="shared" si="443"/>
        <v>Intent to Purchase</v>
      </c>
    </row>
    <row r="7050" spans="1:13">
      <c r="A7050">
        <v>12922</v>
      </c>
      <c r="B7050" t="s">
        <v>12</v>
      </c>
      <c r="C7050" t="s">
        <v>18</v>
      </c>
      <c r="D7050" s="3">
        <v>974.90558577247202</v>
      </c>
      <c r="E7050">
        <v>29</v>
      </c>
      <c r="F7050" s="5" t="str">
        <f t="shared" si="440"/>
        <v>Young Adult</v>
      </c>
      <c r="G7050" t="s">
        <v>9019</v>
      </c>
      <c r="H7050">
        <v>7</v>
      </c>
      <c r="I7050" t="str">
        <f t="shared" si="441"/>
        <v>Frequent Buyer</v>
      </c>
      <c r="J7050">
        <v>4</v>
      </c>
      <c r="K7050" t="str">
        <f t="shared" si="442"/>
        <v>Satisfied</v>
      </c>
      <c r="L7050">
        <v>0</v>
      </c>
      <c r="M7050" t="str">
        <f t="shared" si="443"/>
        <v>No Intent</v>
      </c>
    </row>
    <row r="7051" spans="1:13">
      <c r="A7051">
        <v>12923</v>
      </c>
      <c r="B7051" t="s">
        <v>12</v>
      </c>
      <c r="C7051" t="s">
        <v>18</v>
      </c>
      <c r="D7051" s="3">
        <v>1761.30508575619</v>
      </c>
      <c r="E7051">
        <v>19</v>
      </c>
      <c r="F7051" s="5" t="str">
        <f t="shared" si="440"/>
        <v>Adolescent</v>
      </c>
      <c r="G7051" t="s">
        <v>9019</v>
      </c>
      <c r="H7051">
        <v>10</v>
      </c>
      <c r="I7051" t="str">
        <f t="shared" si="441"/>
        <v>Frequent Buyer</v>
      </c>
      <c r="J7051">
        <v>5</v>
      </c>
      <c r="K7051" t="str">
        <f t="shared" si="442"/>
        <v>Satisfied</v>
      </c>
      <c r="L7051">
        <v>0</v>
      </c>
      <c r="M7051" t="str">
        <f t="shared" si="443"/>
        <v>No Intent</v>
      </c>
    </row>
    <row r="7052" spans="1:13">
      <c r="A7052">
        <v>12924</v>
      </c>
      <c r="B7052" t="s">
        <v>9</v>
      </c>
      <c r="C7052" t="s">
        <v>13</v>
      </c>
      <c r="D7052" s="3">
        <v>1047.34697945005</v>
      </c>
      <c r="E7052">
        <v>41</v>
      </c>
      <c r="F7052" s="5" t="str">
        <f t="shared" si="440"/>
        <v>Middle aged</v>
      </c>
      <c r="G7052" t="s">
        <v>9019</v>
      </c>
      <c r="H7052">
        <v>19</v>
      </c>
      <c r="I7052" t="str">
        <f t="shared" si="441"/>
        <v>Very Frequent Buyer</v>
      </c>
      <c r="J7052">
        <v>4</v>
      </c>
      <c r="K7052" t="str">
        <f t="shared" si="442"/>
        <v>Satisfied</v>
      </c>
      <c r="L7052">
        <v>1</v>
      </c>
      <c r="M7052" t="str">
        <f t="shared" si="443"/>
        <v>Intent to Purchase</v>
      </c>
    </row>
    <row r="7053" spans="1:13">
      <c r="A7053">
        <v>12925</v>
      </c>
      <c r="B7053" t="s">
        <v>9</v>
      </c>
      <c r="C7053" t="s">
        <v>22</v>
      </c>
      <c r="D7053" s="3">
        <v>2077.5812746199699</v>
      </c>
      <c r="E7053">
        <v>56</v>
      </c>
      <c r="F7053" s="5" t="str">
        <f t="shared" si="440"/>
        <v>Mature Adult</v>
      </c>
      <c r="G7053" t="s">
        <v>9020</v>
      </c>
      <c r="H7053">
        <v>8</v>
      </c>
      <c r="I7053" t="str">
        <f t="shared" si="441"/>
        <v>Frequent Buyer</v>
      </c>
      <c r="J7053">
        <v>4</v>
      </c>
      <c r="K7053" t="str">
        <f t="shared" si="442"/>
        <v>Satisfied</v>
      </c>
      <c r="L7053">
        <v>1</v>
      </c>
      <c r="M7053" t="str">
        <f t="shared" si="443"/>
        <v>Intent to Purchase</v>
      </c>
    </row>
    <row r="7054" spans="1:13">
      <c r="A7054">
        <v>12926</v>
      </c>
      <c r="B7054" t="s">
        <v>24</v>
      </c>
      <c r="C7054" t="s">
        <v>13</v>
      </c>
      <c r="D7054" s="3">
        <v>1018.00326989134</v>
      </c>
      <c r="E7054">
        <v>65</v>
      </c>
      <c r="F7054" s="5" t="str">
        <f t="shared" si="440"/>
        <v>Senior</v>
      </c>
      <c r="G7054" t="s">
        <v>9020</v>
      </c>
      <c r="H7054">
        <v>11</v>
      </c>
      <c r="I7054" t="str">
        <f t="shared" si="441"/>
        <v>Frequent Buyer</v>
      </c>
      <c r="J7054">
        <v>5</v>
      </c>
      <c r="K7054" t="str">
        <f t="shared" si="442"/>
        <v>Satisfied</v>
      </c>
      <c r="L7054">
        <v>1</v>
      </c>
      <c r="M7054" t="str">
        <f t="shared" si="443"/>
        <v>Intent to Purchase</v>
      </c>
    </row>
    <row r="7055" spans="1:13">
      <c r="A7055">
        <v>12927</v>
      </c>
      <c r="B7055" t="s">
        <v>12</v>
      </c>
      <c r="C7055" t="s">
        <v>28</v>
      </c>
      <c r="D7055" s="3">
        <v>2085.9836387041701</v>
      </c>
      <c r="E7055">
        <v>69</v>
      </c>
      <c r="F7055" s="5" t="str">
        <f t="shared" si="440"/>
        <v>Senior</v>
      </c>
      <c r="G7055" t="s">
        <v>9020</v>
      </c>
      <c r="H7055">
        <v>2</v>
      </c>
      <c r="I7055" t="str">
        <f t="shared" si="441"/>
        <v>Occasional Buyer</v>
      </c>
      <c r="J7055">
        <v>4</v>
      </c>
      <c r="K7055" t="str">
        <f t="shared" si="442"/>
        <v>Satisfied</v>
      </c>
      <c r="L7055">
        <v>1</v>
      </c>
      <c r="M7055" t="str">
        <f t="shared" si="443"/>
        <v>Intent to Purchase</v>
      </c>
    </row>
    <row r="7056" spans="1:13">
      <c r="A7056">
        <v>12928</v>
      </c>
      <c r="B7056" t="s">
        <v>12</v>
      </c>
      <c r="C7056" t="s">
        <v>18</v>
      </c>
      <c r="D7056" s="3">
        <v>2118.56678128148</v>
      </c>
      <c r="E7056">
        <v>24</v>
      </c>
      <c r="F7056" s="5" t="str">
        <f t="shared" si="440"/>
        <v>Young Adult</v>
      </c>
      <c r="G7056" t="s">
        <v>9019</v>
      </c>
      <c r="H7056">
        <v>18</v>
      </c>
      <c r="I7056" t="str">
        <f t="shared" si="441"/>
        <v>Very Frequent Buyer</v>
      </c>
      <c r="J7056">
        <v>5</v>
      </c>
      <c r="K7056" t="str">
        <f t="shared" si="442"/>
        <v>Satisfied</v>
      </c>
      <c r="L7056">
        <v>0</v>
      </c>
      <c r="M7056" t="str">
        <f t="shared" si="443"/>
        <v>No Intent</v>
      </c>
    </row>
    <row r="7057" spans="1:13">
      <c r="A7057">
        <v>12929</v>
      </c>
      <c r="B7057" t="s">
        <v>12</v>
      </c>
      <c r="C7057" t="s">
        <v>22</v>
      </c>
      <c r="D7057" s="3">
        <v>1941.1776649839401</v>
      </c>
      <c r="E7057">
        <v>39</v>
      </c>
      <c r="F7057" s="5" t="str">
        <f t="shared" si="440"/>
        <v>Adult</v>
      </c>
      <c r="G7057" t="s">
        <v>9020</v>
      </c>
      <c r="H7057">
        <v>1</v>
      </c>
      <c r="I7057" t="str">
        <f t="shared" si="441"/>
        <v>Rare Buyer</v>
      </c>
      <c r="J7057">
        <v>1</v>
      </c>
      <c r="K7057" t="str">
        <f t="shared" si="442"/>
        <v>Unsatisfied</v>
      </c>
      <c r="L7057">
        <v>1</v>
      </c>
      <c r="M7057" t="str">
        <f t="shared" si="443"/>
        <v>Intent to Purchase</v>
      </c>
    </row>
    <row r="7058" spans="1:13">
      <c r="A7058">
        <v>12930</v>
      </c>
      <c r="B7058" t="s">
        <v>15</v>
      </c>
      <c r="C7058" t="s">
        <v>10</v>
      </c>
      <c r="D7058" s="3">
        <v>1844.6808287623801</v>
      </c>
      <c r="E7058">
        <v>64</v>
      </c>
      <c r="F7058" s="5" t="str">
        <f t="shared" si="440"/>
        <v>Senior</v>
      </c>
      <c r="G7058" t="s">
        <v>9019</v>
      </c>
      <c r="H7058">
        <v>6</v>
      </c>
      <c r="I7058" t="str">
        <f t="shared" si="441"/>
        <v>Regular Buyer</v>
      </c>
      <c r="J7058">
        <v>3</v>
      </c>
      <c r="K7058" t="str">
        <f t="shared" si="442"/>
        <v>Neutral</v>
      </c>
      <c r="L7058">
        <v>0</v>
      </c>
      <c r="M7058" t="str">
        <f t="shared" si="443"/>
        <v>No Intent</v>
      </c>
    </row>
    <row r="7059" spans="1:13">
      <c r="A7059">
        <v>12931</v>
      </c>
      <c r="B7059" t="s">
        <v>15</v>
      </c>
      <c r="C7059" t="s">
        <v>13</v>
      </c>
      <c r="D7059" s="3">
        <v>186.58176561662501</v>
      </c>
      <c r="E7059">
        <v>20</v>
      </c>
      <c r="F7059" s="5" t="str">
        <f t="shared" si="440"/>
        <v>Young Adult</v>
      </c>
      <c r="G7059" t="s">
        <v>9019</v>
      </c>
      <c r="H7059">
        <v>6</v>
      </c>
      <c r="I7059" t="str">
        <f t="shared" si="441"/>
        <v>Regular Buyer</v>
      </c>
      <c r="J7059">
        <v>4</v>
      </c>
      <c r="K7059" t="str">
        <f t="shared" si="442"/>
        <v>Satisfied</v>
      </c>
      <c r="L7059">
        <v>0</v>
      </c>
      <c r="M7059" t="str">
        <f t="shared" si="443"/>
        <v>No Intent</v>
      </c>
    </row>
    <row r="7060" spans="1:13">
      <c r="A7060">
        <v>12932</v>
      </c>
      <c r="B7060" t="s">
        <v>15</v>
      </c>
      <c r="C7060" t="s">
        <v>22</v>
      </c>
      <c r="D7060" s="3">
        <v>1761.9485983029101</v>
      </c>
      <c r="E7060">
        <v>50</v>
      </c>
      <c r="F7060" s="5" t="str">
        <f t="shared" si="440"/>
        <v>Mature Adult</v>
      </c>
      <c r="G7060" t="s">
        <v>9020</v>
      </c>
      <c r="H7060">
        <v>17</v>
      </c>
      <c r="I7060" t="str">
        <f t="shared" si="441"/>
        <v>Very Frequent Buyer</v>
      </c>
      <c r="J7060">
        <v>1</v>
      </c>
      <c r="K7060" t="str">
        <f t="shared" si="442"/>
        <v>Unsatisfied</v>
      </c>
      <c r="L7060">
        <v>1</v>
      </c>
      <c r="M7060" t="str">
        <f t="shared" si="443"/>
        <v>Intent to Purchase</v>
      </c>
    </row>
    <row r="7061" spans="1:13">
      <c r="A7061">
        <v>12933</v>
      </c>
      <c r="B7061" t="s">
        <v>24</v>
      </c>
      <c r="C7061" t="s">
        <v>10</v>
      </c>
      <c r="D7061" s="3">
        <v>422.91775090642801</v>
      </c>
      <c r="E7061">
        <v>22</v>
      </c>
      <c r="F7061" s="5" t="str">
        <f t="shared" si="440"/>
        <v>Young Adult</v>
      </c>
      <c r="G7061" t="s">
        <v>9019</v>
      </c>
      <c r="H7061">
        <v>3</v>
      </c>
      <c r="I7061" t="str">
        <f t="shared" si="441"/>
        <v>Occasional Buyer</v>
      </c>
      <c r="J7061">
        <v>2</v>
      </c>
      <c r="K7061" t="str">
        <f t="shared" si="442"/>
        <v>Unsatisfied</v>
      </c>
      <c r="L7061">
        <v>0</v>
      </c>
      <c r="M7061" t="str">
        <f t="shared" si="443"/>
        <v>No Intent</v>
      </c>
    </row>
    <row r="7062" spans="1:13">
      <c r="A7062">
        <v>12934</v>
      </c>
      <c r="B7062" t="s">
        <v>24</v>
      </c>
      <c r="C7062" t="s">
        <v>22</v>
      </c>
      <c r="D7062" s="3">
        <v>1558.89321841478</v>
      </c>
      <c r="E7062">
        <v>27</v>
      </c>
      <c r="F7062" s="5" t="str">
        <f t="shared" si="440"/>
        <v>Young Adult</v>
      </c>
      <c r="G7062" t="s">
        <v>9020</v>
      </c>
      <c r="H7062">
        <v>1</v>
      </c>
      <c r="I7062" t="str">
        <f t="shared" si="441"/>
        <v>Rare Buyer</v>
      </c>
      <c r="J7062">
        <v>4</v>
      </c>
      <c r="K7062" t="str">
        <f t="shared" si="442"/>
        <v>Satisfied</v>
      </c>
      <c r="L7062">
        <v>1</v>
      </c>
      <c r="M7062" t="str">
        <f t="shared" si="443"/>
        <v>Intent to Purchase</v>
      </c>
    </row>
    <row r="7063" spans="1:13">
      <c r="A7063">
        <v>12935</v>
      </c>
      <c r="B7063" t="s">
        <v>15</v>
      </c>
      <c r="C7063" t="s">
        <v>13</v>
      </c>
      <c r="D7063" s="3">
        <v>956.54516596559904</v>
      </c>
      <c r="E7063">
        <v>37</v>
      </c>
      <c r="F7063" s="5" t="str">
        <f t="shared" si="440"/>
        <v>Adult</v>
      </c>
      <c r="G7063" t="s">
        <v>9020</v>
      </c>
      <c r="H7063">
        <v>16</v>
      </c>
      <c r="I7063" t="str">
        <f t="shared" si="441"/>
        <v>Very Frequent Buyer</v>
      </c>
      <c r="J7063">
        <v>1</v>
      </c>
      <c r="K7063" t="str">
        <f t="shared" si="442"/>
        <v>Unsatisfied</v>
      </c>
      <c r="L7063">
        <v>1</v>
      </c>
      <c r="M7063" t="str">
        <f t="shared" si="443"/>
        <v>Intent to Purchase</v>
      </c>
    </row>
    <row r="7064" spans="1:13">
      <c r="A7064">
        <v>12936</v>
      </c>
      <c r="B7064" t="s">
        <v>12</v>
      </c>
      <c r="C7064" t="s">
        <v>13</v>
      </c>
      <c r="D7064" s="3">
        <v>1370.19838419711</v>
      </c>
      <c r="E7064">
        <v>18</v>
      </c>
      <c r="F7064" s="5" t="str">
        <f t="shared" si="440"/>
        <v>Adolescent</v>
      </c>
      <c r="G7064" t="s">
        <v>9019</v>
      </c>
      <c r="H7064">
        <v>5</v>
      </c>
      <c r="I7064" t="str">
        <f t="shared" si="441"/>
        <v>Regular Buyer</v>
      </c>
      <c r="J7064">
        <v>5</v>
      </c>
      <c r="K7064" t="str">
        <f t="shared" si="442"/>
        <v>Satisfied</v>
      </c>
      <c r="L7064">
        <v>0</v>
      </c>
      <c r="M7064" t="str">
        <f t="shared" si="443"/>
        <v>No Intent</v>
      </c>
    </row>
    <row r="7065" spans="1:13">
      <c r="A7065">
        <v>12937</v>
      </c>
      <c r="B7065" t="s">
        <v>15</v>
      </c>
      <c r="C7065" t="s">
        <v>28</v>
      </c>
      <c r="D7065" s="3">
        <v>181.84471696221701</v>
      </c>
      <c r="E7065">
        <v>20</v>
      </c>
      <c r="F7065" s="5" t="str">
        <f t="shared" si="440"/>
        <v>Young Adult</v>
      </c>
      <c r="G7065" t="s">
        <v>9020</v>
      </c>
      <c r="H7065">
        <v>8</v>
      </c>
      <c r="I7065" t="str">
        <f t="shared" si="441"/>
        <v>Frequent Buyer</v>
      </c>
      <c r="J7065">
        <v>2</v>
      </c>
      <c r="K7065" t="str">
        <f t="shared" si="442"/>
        <v>Unsatisfied</v>
      </c>
      <c r="L7065">
        <v>0</v>
      </c>
      <c r="M7065" t="str">
        <f t="shared" si="443"/>
        <v>No Intent</v>
      </c>
    </row>
    <row r="7066" spans="1:13">
      <c r="A7066">
        <v>12938</v>
      </c>
      <c r="B7066" t="s">
        <v>24</v>
      </c>
      <c r="C7066" t="s">
        <v>18</v>
      </c>
      <c r="D7066" s="3">
        <v>1211.1082808497999</v>
      </c>
      <c r="E7066">
        <v>34</v>
      </c>
      <c r="F7066" s="5" t="str">
        <f t="shared" si="440"/>
        <v>Adult</v>
      </c>
      <c r="G7066" t="s">
        <v>9019</v>
      </c>
      <c r="H7066">
        <v>3</v>
      </c>
      <c r="I7066" t="str">
        <f t="shared" si="441"/>
        <v>Occasional Buyer</v>
      </c>
      <c r="J7066">
        <v>3</v>
      </c>
      <c r="K7066" t="str">
        <f t="shared" si="442"/>
        <v>Neutral</v>
      </c>
      <c r="L7066">
        <v>0</v>
      </c>
      <c r="M7066" t="str">
        <f t="shared" si="443"/>
        <v>No Intent</v>
      </c>
    </row>
    <row r="7067" spans="1:13">
      <c r="A7067">
        <v>12939</v>
      </c>
      <c r="B7067" t="s">
        <v>9</v>
      </c>
      <c r="C7067" t="s">
        <v>13</v>
      </c>
      <c r="D7067" s="3">
        <v>2505.1840430613902</v>
      </c>
      <c r="E7067">
        <v>30</v>
      </c>
      <c r="F7067" s="5" t="str">
        <f t="shared" si="440"/>
        <v>Adult</v>
      </c>
      <c r="G7067" t="s">
        <v>9019</v>
      </c>
      <c r="H7067">
        <v>5</v>
      </c>
      <c r="I7067" t="str">
        <f t="shared" si="441"/>
        <v>Regular Buyer</v>
      </c>
      <c r="J7067">
        <v>4</v>
      </c>
      <c r="K7067" t="str">
        <f t="shared" si="442"/>
        <v>Satisfied</v>
      </c>
      <c r="L7067">
        <v>0</v>
      </c>
      <c r="M7067" t="str">
        <f t="shared" si="443"/>
        <v>No Intent</v>
      </c>
    </row>
    <row r="7068" spans="1:13">
      <c r="A7068">
        <v>12940</v>
      </c>
      <c r="B7068" t="s">
        <v>31</v>
      </c>
      <c r="C7068" t="s">
        <v>28</v>
      </c>
      <c r="D7068" s="3">
        <v>124.77360736290299</v>
      </c>
      <c r="E7068">
        <v>69</v>
      </c>
      <c r="F7068" s="5" t="str">
        <f t="shared" si="440"/>
        <v>Senior</v>
      </c>
      <c r="G7068" t="s">
        <v>9020</v>
      </c>
      <c r="H7068">
        <v>11</v>
      </c>
      <c r="I7068" t="str">
        <f t="shared" si="441"/>
        <v>Frequent Buyer</v>
      </c>
      <c r="J7068">
        <v>4</v>
      </c>
      <c r="K7068" t="str">
        <f t="shared" si="442"/>
        <v>Satisfied</v>
      </c>
      <c r="L7068">
        <v>1</v>
      </c>
      <c r="M7068" t="str">
        <f t="shared" si="443"/>
        <v>Intent to Purchase</v>
      </c>
    </row>
    <row r="7069" spans="1:13">
      <c r="A7069">
        <v>12941</v>
      </c>
      <c r="B7069" t="s">
        <v>24</v>
      </c>
      <c r="C7069" t="s">
        <v>22</v>
      </c>
      <c r="D7069" s="3">
        <v>1317.2712614653601</v>
      </c>
      <c r="E7069">
        <v>56</v>
      </c>
      <c r="F7069" s="5" t="str">
        <f t="shared" si="440"/>
        <v>Mature Adult</v>
      </c>
      <c r="G7069" t="s">
        <v>9019</v>
      </c>
      <c r="H7069">
        <v>16</v>
      </c>
      <c r="I7069" t="str">
        <f t="shared" si="441"/>
        <v>Very Frequent Buyer</v>
      </c>
      <c r="J7069">
        <v>2</v>
      </c>
      <c r="K7069" t="str">
        <f t="shared" si="442"/>
        <v>Unsatisfied</v>
      </c>
      <c r="L7069">
        <v>0</v>
      </c>
      <c r="M7069" t="str">
        <f t="shared" si="443"/>
        <v>No Intent</v>
      </c>
    </row>
    <row r="7070" spans="1:13">
      <c r="A7070">
        <v>12942</v>
      </c>
      <c r="B7070" t="s">
        <v>15</v>
      </c>
      <c r="C7070" t="s">
        <v>10</v>
      </c>
      <c r="D7070" s="3">
        <v>1663.7737746155599</v>
      </c>
      <c r="E7070">
        <v>31</v>
      </c>
      <c r="F7070" s="5" t="str">
        <f t="shared" si="440"/>
        <v>Adult</v>
      </c>
      <c r="G7070" t="s">
        <v>9020</v>
      </c>
      <c r="H7070">
        <v>2</v>
      </c>
      <c r="I7070" t="str">
        <f t="shared" si="441"/>
        <v>Occasional Buyer</v>
      </c>
      <c r="J7070">
        <v>5</v>
      </c>
      <c r="K7070" t="str">
        <f t="shared" si="442"/>
        <v>Satisfied</v>
      </c>
      <c r="L7070">
        <v>1</v>
      </c>
      <c r="M7070" t="str">
        <f t="shared" si="443"/>
        <v>Intent to Purchase</v>
      </c>
    </row>
    <row r="7071" spans="1:13">
      <c r="A7071">
        <v>12943</v>
      </c>
      <c r="B7071" t="s">
        <v>31</v>
      </c>
      <c r="C7071" t="s">
        <v>10</v>
      </c>
      <c r="D7071" s="3">
        <v>1750.85937386408</v>
      </c>
      <c r="E7071">
        <v>43</v>
      </c>
      <c r="F7071" s="5" t="str">
        <f t="shared" si="440"/>
        <v>Middle aged</v>
      </c>
      <c r="G7071" t="s">
        <v>9019</v>
      </c>
      <c r="H7071">
        <v>8</v>
      </c>
      <c r="I7071" t="str">
        <f t="shared" si="441"/>
        <v>Frequent Buyer</v>
      </c>
      <c r="J7071">
        <v>5</v>
      </c>
      <c r="K7071" t="str">
        <f t="shared" si="442"/>
        <v>Satisfied</v>
      </c>
      <c r="L7071">
        <v>1</v>
      </c>
      <c r="M7071" t="str">
        <f t="shared" si="443"/>
        <v>Intent to Purchase</v>
      </c>
    </row>
    <row r="7072" spans="1:13">
      <c r="A7072">
        <v>12944</v>
      </c>
      <c r="B7072" t="s">
        <v>24</v>
      </c>
      <c r="C7072" t="s">
        <v>13</v>
      </c>
      <c r="D7072" s="3">
        <v>2948.3391797692602</v>
      </c>
      <c r="E7072">
        <v>21</v>
      </c>
      <c r="F7072" s="5" t="str">
        <f t="shared" si="440"/>
        <v>Young Adult</v>
      </c>
      <c r="G7072" t="s">
        <v>9020</v>
      </c>
      <c r="H7072">
        <v>1</v>
      </c>
      <c r="I7072" t="str">
        <f t="shared" si="441"/>
        <v>Rare Buyer</v>
      </c>
      <c r="J7072">
        <v>1</v>
      </c>
      <c r="K7072" t="str">
        <f t="shared" si="442"/>
        <v>Unsatisfied</v>
      </c>
      <c r="L7072">
        <v>0</v>
      </c>
      <c r="M7072" t="str">
        <f t="shared" si="443"/>
        <v>No Intent</v>
      </c>
    </row>
    <row r="7073" spans="1:13">
      <c r="A7073">
        <v>12945</v>
      </c>
      <c r="B7073" t="s">
        <v>9</v>
      </c>
      <c r="C7073" t="s">
        <v>28</v>
      </c>
      <c r="D7073" s="3">
        <v>1967.08219159193</v>
      </c>
      <c r="E7073">
        <v>50</v>
      </c>
      <c r="F7073" s="5" t="str">
        <f t="shared" si="440"/>
        <v>Mature Adult</v>
      </c>
      <c r="G7073" t="s">
        <v>9020</v>
      </c>
      <c r="H7073">
        <v>10</v>
      </c>
      <c r="I7073" t="str">
        <f t="shared" si="441"/>
        <v>Frequent Buyer</v>
      </c>
      <c r="J7073">
        <v>2</v>
      </c>
      <c r="K7073" t="str">
        <f t="shared" si="442"/>
        <v>Unsatisfied</v>
      </c>
      <c r="L7073">
        <v>1</v>
      </c>
      <c r="M7073" t="str">
        <f t="shared" si="443"/>
        <v>Intent to Purchase</v>
      </c>
    </row>
    <row r="7074" spans="1:13">
      <c r="A7074">
        <v>12946</v>
      </c>
      <c r="B7074" t="s">
        <v>9</v>
      </c>
      <c r="C7074" t="s">
        <v>22</v>
      </c>
      <c r="D7074" s="3">
        <v>507.45108919353999</v>
      </c>
      <c r="E7074">
        <v>54</v>
      </c>
      <c r="F7074" s="5" t="str">
        <f t="shared" si="440"/>
        <v>Mature Adult</v>
      </c>
      <c r="G7074" t="s">
        <v>9020</v>
      </c>
      <c r="H7074">
        <v>11</v>
      </c>
      <c r="I7074" t="str">
        <f t="shared" si="441"/>
        <v>Frequent Buyer</v>
      </c>
      <c r="J7074">
        <v>4</v>
      </c>
      <c r="K7074" t="str">
        <f t="shared" si="442"/>
        <v>Satisfied</v>
      </c>
      <c r="L7074">
        <v>1</v>
      </c>
      <c r="M7074" t="str">
        <f t="shared" si="443"/>
        <v>Intent to Purchase</v>
      </c>
    </row>
    <row r="7075" spans="1:13">
      <c r="A7075">
        <v>12947</v>
      </c>
      <c r="B7075" t="s">
        <v>15</v>
      </c>
      <c r="C7075" t="s">
        <v>10</v>
      </c>
      <c r="D7075" s="3">
        <v>2825.48126407056</v>
      </c>
      <c r="E7075">
        <v>69</v>
      </c>
      <c r="F7075" s="5" t="str">
        <f t="shared" si="440"/>
        <v>Senior</v>
      </c>
      <c r="G7075" t="s">
        <v>9020</v>
      </c>
      <c r="H7075">
        <v>15</v>
      </c>
      <c r="I7075" t="str">
        <f t="shared" si="441"/>
        <v>Very Frequent Buyer</v>
      </c>
      <c r="J7075">
        <v>2</v>
      </c>
      <c r="K7075" t="str">
        <f t="shared" si="442"/>
        <v>Unsatisfied</v>
      </c>
      <c r="L7075">
        <v>1</v>
      </c>
      <c r="M7075" t="str">
        <f t="shared" si="443"/>
        <v>Intent to Purchase</v>
      </c>
    </row>
    <row r="7076" spans="1:13">
      <c r="A7076">
        <v>12948</v>
      </c>
      <c r="B7076" t="s">
        <v>31</v>
      </c>
      <c r="C7076" t="s">
        <v>10</v>
      </c>
      <c r="D7076" s="3">
        <v>238.64315292029099</v>
      </c>
      <c r="E7076">
        <v>54</v>
      </c>
      <c r="F7076" s="5" t="str">
        <f t="shared" si="440"/>
        <v>Mature Adult</v>
      </c>
      <c r="G7076" t="s">
        <v>9020</v>
      </c>
      <c r="H7076">
        <v>1</v>
      </c>
      <c r="I7076" t="str">
        <f t="shared" si="441"/>
        <v>Rare Buyer</v>
      </c>
      <c r="J7076">
        <v>3</v>
      </c>
      <c r="K7076" t="str">
        <f t="shared" si="442"/>
        <v>Neutral</v>
      </c>
      <c r="L7076">
        <v>1</v>
      </c>
      <c r="M7076" t="str">
        <f t="shared" si="443"/>
        <v>Intent to Purchase</v>
      </c>
    </row>
    <row r="7077" spans="1:13">
      <c r="A7077">
        <v>12949</v>
      </c>
      <c r="B7077" t="s">
        <v>24</v>
      </c>
      <c r="C7077" t="s">
        <v>22</v>
      </c>
      <c r="D7077" s="3">
        <v>1376.7311906126399</v>
      </c>
      <c r="E7077">
        <v>52</v>
      </c>
      <c r="F7077" s="5" t="str">
        <f t="shared" si="440"/>
        <v>Mature Adult</v>
      </c>
      <c r="G7077" t="s">
        <v>9019</v>
      </c>
      <c r="H7077">
        <v>16</v>
      </c>
      <c r="I7077" t="str">
        <f t="shared" si="441"/>
        <v>Very Frequent Buyer</v>
      </c>
      <c r="J7077">
        <v>3</v>
      </c>
      <c r="K7077" t="str">
        <f t="shared" si="442"/>
        <v>Neutral</v>
      </c>
      <c r="L7077">
        <v>0</v>
      </c>
      <c r="M7077" t="str">
        <f t="shared" si="443"/>
        <v>No Intent</v>
      </c>
    </row>
    <row r="7078" spans="1:13">
      <c r="A7078">
        <v>12950</v>
      </c>
      <c r="B7078" t="s">
        <v>9</v>
      </c>
      <c r="C7078" t="s">
        <v>22</v>
      </c>
      <c r="D7078" s="3">
        <v>2167.4643946313399</v>
      </c>
      <c r="E7078">
        <v>59</v>
      </c>
      <c r="F7078" s="5" t="str">
        <f t="shared" si="440"/>
        <v>Mature Adult</v>
      </c>
      <c r="G7078" t="s">
        <v>9020</v>
      </c>
      <c r="H7078">
        <v>6</v>
      </c>
      <c r="I7078" t="str">
        <f t="shared" si="441"/>
        <v>Regular Buyer</v>
      </c>
      <c r="J7078">
        <v>4</v>
      </c>
      <c r="K7078" t="str">
        <f t="shared" si="442"/>
        <v>Satisfied</v>
      </c>
      <c r="L7078">
        <v>1</v>
      </c>
      <c r="M7078" t="str">
        <f t="shared" si="443"/>
        <v>Intent to Purchase</v>
      </c>
    </row>
    <row r="7079" spans="1:13">
      <c r="A7079">
        <v>12951</v>
      </c>
      <c r="B7079" t="s">
        <v>12</v>
      </c>
      <c r="C7079" t="s">
        <v>28</v>
      </c>
      <c r="D7079" s="3">
        <v>1518.9239241360699</v>
      </c>
      <c r="E7079">
        <v>24</v>
      </c>
      <c r="F7079" s="5" t="str">
        <f t="shared" si="440"/>
        <v>Young Adult</v>
      </c>
      <c r="G7079" t="s">
        <v>9020</v>
      </c>
      <c r="H7079">
        <v>13</v>
      </c>
      <c r="I7079" t="str">
        <f t="shared" si="441"/>
        <v>Very Frequent Buyer</v>
      </c>
      <c r="J7079">
        <v>1</v>
      </c>
      <c r="K7079" t="str">
        <f t="shared" si="442"/>
        <v>Unsatisfied</v>
      </c>
      <c r="L7079">
        <v>0</v>
      </c>
      <c r="M7079" t="str">
        <f t="shared" si="443"/>
        <v>No Intent</v>
      </c>
    </row>
    <row r="7080" spans="1:13">
      <c r="A7080">
        <v>12952</v>
      </c>
      <c r="B7080" t="s">
        <v>12</v>
      </c>
      <c r="C7080" t="s">
        <v>28</v>
      </c>
      <c r="D7080" s="3">
        <v>2146.1328290966098</v>
      </c>
      <c r="E7080">
        <v>57</v>
      </c>
      <c r="F7080" s="5" t="str">
        <f t="shared" si="440"/>
        <v>Mature Adult</v>
      </c>
      <c r="G7080" t="s">
        <v>9019</v>
      </c>
      <c r="H7080">
        <v>13</v>
      </c>
      <c r="I7080" t="str">
        <f t="shared" si="441"/>
        <v>Very Frequent Buyer</v>
      </c>
      <c r="J7080">
        <v>5</v>
      </c>
      <c r="K7080" t="str">
        <f t="shared" si="442"/>
        <v>Satisfied</v>
      </c>
      <c r="L7080">
        <v>1</v>
      </c>
      <c r="M7080" t="str">
        <f t="shared" si="443"/>
        <v>Intent to Purchase</v>
      </c>
    </row>
    <row r="7081" spans="1:13">
      <c r="A7081">
        <v>12953</v>
      </c>
      <c r="B7081" t="s">
        <v>15</v>
      </c>
      <c r="C7081" t="s">
        <v>18</v>
      </c>
      <c r="D7081" s="3">
        <v>644.64632053796697</v>
      </c>
      <c r="E7081">
        <v>47</v>
      </c>
      <c r="F7081" s="5" t="str">
        <f t="shared" si="440"/>
        <v>Middle aged</v>
      </c>
      <c r="G7081" t="s">
        <v>9019</v>
      </c>
      <c r="H7081">
        <v>18</v>
      </c>
      <c r="I7081" t="str">
        <f t="shared" si="441"/>
        <v>Very Frequent Buyer</v>
      </c>
      <c r="J7081">
        <v>3</v>
      </c>
      <c r="K7081" t="str">
        <f t="shared" si="442"/>
        <v>Neutral</v>
      </c>
      <c r="L7081">
        <v>0</v>
      </c>
      <c r="M7081" t="str">
        <f t="shared" si="443"/>
        <v>No Intent</v>
      </c>
    </row>
    <row r="7082" spans="1:13">
      <c r="A7082">
        <v>12954</v>
      </c>
      <c r="B7082" t="s">
        <v>9</v>
      </c>
      <c r="C7082" t="s">
        <v>18</v>
      </c>
      <c r="D7082" s="3">
        <v>1613.0971954203301</v>
      </c>
      <c r="E7082">
        <v>40</v>
      </c>
      <c r="F7082" s="5" t="str">
        <f t="shared" si="440"/>
        <v>Middle aged</v>
      </c>
      <c r="G7082" t="s">
        <v>9019</v>
      </c>
      <c r="H7082">
        <v>7</v>
      </c>
      <c r="I7082" t="str">
        <f t="shared" si="441"/>
        <v>Frequent Buyer</v>
      </c>
      <c r="J7082">
        <v>5</v>
      </c>
      <c r="K7082" t="str">
        <f t="shared" si="442"/>
        <v>Satisfied</v>
      </c>
      <c r="L7082">
        <v>1</v>
      </c>
      <c r="M7082" t="str">
        <f t="shared" si="443"/>
        <v>Intent to Purchase</v>
      </c>
    </row>
    <row r="7083" spans="1:13">
      <c r="A7083">
        <v>12955</v>
      </c>
      <c r="B7083" t="s">
        <v>31</v>
      </c>
      <c r="C7083" t="s">
        <v>13</v>
      </c>
      <c r="D7083" s="3">
        <v>2848.5129361744998</v>
      </c>
      <c r="E7083">
        <v>46</v>
      </c>
      <c r="F7083" s="5" t="str">
        <f t="shared" si="440"/>
        <v>Middle aged</v>
      </c>
      <c r="G7083" t="s">
        <v>9019</v>
      </c>
      <c r="H7083">
        <v>3</v>
      </c>
      <c r="I7083" t="str">
        <f t="shared" si="441"/>
        <v>Occasional Buyer</v>
      </c>
      <c r="J7083">
        <v>3</v>
      </c>
      <c r="K7083" t="str">
        <f t="shared" si="442"/>
        <v>Neutral</v>
      </c>
      <c r="L7083">
        <v>0</v>
      </c>
      <c r="M7083" t="str">
        <f t="shared" si="443"/>
        <v>No Intent</v>
      </c>
    </row>
    <row r="7084" spans="1:13">
      <c r="A7084">
        <v>12956</v>
      </c>
      <c r="B7084" t="s">
        <v>9</v>
      </c>
      <c r="C7084" t="s">
        <v>13</v>
      </c>
      <c r="D7084" s="3">
        <v>643.66585352319998</v>
      </c>
      <c r="E7084">
        <v>31</v>
      </c>
      <c r="F7084" s="5" t="str">
        <f t="shared" ref="F7084:F7147" si="444">IF(E7084&lt;20,"Adolescent",IF(E7084&lt;30,"Young Adult",IF(E7084&lt;40,"Adult",IF(E7084&lt;50,"Middle aged",IF(E7084&lt;60,"Mature Adult","Senior")))))</f>
        <v>Adult</v>
      </c>
      <c r="G7084" t="s">
        <v>9020</v>
      </c>
      <c r="H7084">
        <v>2</v>
      </c>
      <c r="I7084" t="str">
        <f t="shared" si="441"/>
        <v>Occasional Buyer</v>
      </c>
      <c r="J7084">
        <v>4</v>
      </c>
      <c r="K7084" t="str">
        <f t="shared" si="442"/>
        <v>Satisfied</v>
      </c>
      <c r="L7084">
        <v>1</v>
      </c>
      <c r="M7084" t="str">
        <f t="shared" si="443"/>
        <v>Intent to Purchase</v>
      </c>
    </row>
    <row r="7085" spans="1:13">
      <c r="A7085">
        <v>12957</v>
      </c>
      <c r="B7085" t="s">
        <v>24</v>
      </c>
      <c r="C7085" t="s">
        <v>10</v>
      </c>
      <c r="D7085" s="3">
        <v>2033.2347631329801</v>
      </c>
      <c r="E7085">
        <v>41</v>
      </c>
      <c r="F7085" s="5" t="str">
        <f t="shared" si="444"/>
        <v>Middle aged</v>
      </c>
      <c r="G7085" t="s">
        <v>9019</v>
      </c>
      <c r="H7085">
        <v>10</v>
      </c>
      <c r="I7085" t="str">
        <f t="shared" si="441"/>
        <v>Frequent Buyer</v>
      </c>
      <c r="J7085">
        <v>1</v>
      </c>
      <c r="K7085" t="str">
        <f t="shared" si="442"/>
        <v>Unsatisfied</v>
      </c>
      <c r="L7085">
        <v>0</v>
      </c>
      <c r="M7085" t="str">
        <f t="shared" si="443"/>
        <v>No Intent</v>
      </c>
    </row>
    <row r="7086" spans="1:13">
      <c r="A7086">
        <v>12958</v>
      </c>
      <c r="B7086" t="s">
        <v>9</v>
      </c>
      <c r="C7086" t="s">
        <v>13</v>
      </c>
      <c r="D7086" s="3">
        <v>2843.3569383955901</v>
      </c>
      <c r="E7086">
        <v>21</v>
      </c>
      <c r="F7086" s="5" t="str">
        <f t="shared" si="444"/>
        <v>Young Adult</v>
      </c>
      <c r="G7086" t="s">
        <v>9019</v>
      </c>
      <c r="H7086">
        <v>7</v>
      </c>
      <c r="I7086" t="str">
        <f t="shared" si="441"/>
        <v>Frequent Buyer</v>
      </c>
      <c r="J7086">
        <v>5</v>
      </c>
      <c r="K7086" t="str">
        <f t="shared" si="442"/>
        <v>Satisfied</v>
      </c>
      <c r="L7086">
        <v>0</v>
      </c>
      <c r="M7086" t="str">
        <f t="shared" si="443"/>
        <v>No Intent</v>
      </c>
    </row>
    <row r="7087" spans="1:13">
      <c r="A7087">
        <v>12959</v>
      </c>
      <c r="B7087" t="s">
        <v>9</v>
      </c>
      <c r="C7087" t="s">
        <v>28</v>
      </c>
      <c r="D7087" s="3">
        <v>1220.0315382185299</v>
      </c>
      <c r="E7087">
        <v>47</v>
      </c>
      <c r="F7087" s="5" t="str">
        <f t="shared" si="444"/>
        <v>Middle aged</v>
      </c>
      <c r="G7087" t="s">
        <v>9019</v>
      </c>
      <c r="H7087">
        <v>3</v>
      </c>
      <c r="I7087" t="str">
        <f t="shared" si="441"/>
        <v>Occasional Buyer</v>
      </c>
      <c r="J7087">
        <v>2</v>
      </c>
      <c r="K7087" t="str">
        <f t="shared" si="442"/>
        <v>Unsatisfied</v>
      </c>
      <c r="L7087">
        <v>0</v>
      </c>
      <c r="M7087" t="str">
        <f t="shared" si="443"/>
        <v>No Intent</v>
      </c>
    </row>
    <row r="7088" spans="1:13">
      <c r="A7088">
        <v>12960</v>
      </c>
      <c r="B7088" t="s">
        <v>24</v>
      </c>
      <c r="C7088" t="s">
        <v>18</v>
      </c>
      <c r="D7088" s="3">
        <v>1623.6745552783</v>
      </c>
      <c r="E7088">
        <v>69</v>
      </c>
      <c r="F7088" s="5" t="str">
        <f t="shared" si="444"/>
        <v>Senior</v>
      </c>
      <c r="G7088" t="s">
        <v>9019</v>
      </c>
      <c r="H7088">
        <v>19</v>
      </c>
      <c r="I7088" t="str">
        <f t="shared" si="441"/>
        <v>Very Frequent Buyer</v>
      </c>
      <c r="J7088">
        <v>5</v>
      </c>
      <c r="K7088" t="str">
        <f t="shared" si="442"/>
        <v>Satisfied</v>
      </c>
      <c r="L7088">
        <v>1</v>
      </c>
      <c r="M7088" t="str">
        <f t="shared" si="443"/>
        <v>Intent to Purchase</v>
      </c>
    </row>
    <row r="7089" spans="1:13">
      <c r="A7089">
        <v>12961</v>
      </c>
      <c r="B7089" t="s">
        <v>15</v>
      </c>
      <c r="C7089" t="s">
        <v>18</v>
      </c>
      <c r="D7089" s="3">
        <v>2729.5866983770702</v>
      </c>
      <c r="E7089">
        <v>66</v>
      </c>
      <c r="F7089" s="5" t="str">
        <f t="shared" si="444"/>
        <v>Senior</v>
      </c>
      <c r="G7089" t="s">
        <v>9020</v>
      </c>
      <c r="H7089">
        <v>15</v>
      </c>
      <c r="I7089" t="str">
        <f t="shared" si="441"/>
        <v>Very Frequent Buyer</v>
      </c>
      <c r="J7089">
        <v>1</v>
      </c>
      <c r="K7089" t="str">
        <f t="shared" si="442"/>
        <v>Unsatisfied</v>
      </c>
      <c r="L7089">
        <v>1</v>
      </c>
      <c r="M7089" t="str">
        <f t="shared" si="443"/>
        <v>Intent to Purchase</v>
      </c>
    </row>
    <row r="7090" spans="1:13">
      <c r="A7090">
        <v>12962</v>
      </c>
      <c r="B7090" t="s">
        <v>9</v>
      </c>
      <c r="C7090" t="s">
        <v>18</v>
      </c>
      <c r="D7090" s="3">
        <v>919.63169669694696</v>
      </c>
      <c r="E7090">
        <v>62</v>
      </c>
      <c r="F7090" s="5" t="str">
        <f t="shared" si="444"/>
        <v>Senior</v>
      </c>
      <c r="G7090" t="s">
        <v>9020</v>
      </c>
      <c r="H7090">
        <v>9</v>
      </c>
      <c r="I7090" t="str">
        <f t="shared" si="441"/>
        <v>Frequent Buyer</v>
      </c>
      <c r="J7090">
        <v>3</v>
      </c>
      <c r="K7090" t="str">
        <f t="shared" si="442"/>
        <v>Neutral</v>
      </c>
      <c r="L7090">
        <v>1</v>
      </c>
      <c r="M7090" t="str">
        <f t="shared" si="443"/>
        <v>Intent to Purchase</v>
      </c>
    </row>
    <row r="7091" spans="1:13">
      <c r="A7091">
        <v>12963</v>
      </c>
      <c r="B7091" t="s">
        <v>31</v>
      </c>
      <c r="C7091" t="s">
        <v>13</v>
      </c>
      <c r="D7091" s="3">
        <v>2646.4775552753999</v>
      </c>
      <c r="E7091">
        <v>53</v>
      </c>
      <c r="F7091" s="5" t="str">
        <f t="shared" si="444"/>
        <v>Mature Adult</v>
      </c>
      <c r="G7091" t="s">
        <v>9020</v>
      </c>
      <c r="H7091">
        <v>12</v>
      </c>
      <c r="I7091" t="str">
        <f t="shared" si="441"/>
        <v>Frequent Buyer</v>
      </c>
      <c r="J7091">
        <v>3</v>
      </c>
      <c r="K7091" t="str">
        <f t="shared" si="442"/>
        <v>Neutral</v>
      </c>
      <c r="L7091">
        <v>1</v>
      </c>
      <c r="M7091" t="str">
        <f t="shared" si="443"/>
        <v>Intent to Purchase</v>
      </c>
    </row>
    <row r="7092" spans="1:13">
      <c r="A7092">
        <v>12964</v>
      </c>
      <c r="B7092" t="s">
        <v>24</v>
      </c>
      <c r="C7092" t="s">
        <v>22</v>
      </c>
      <c r="D7092" s="3">
        <v>312.90382348781799</v>
      </c>
      <c r="E7092">
        <v>68</v>
      </c>
      <c r="F7092" s="5" t="str">
        <f t="shared" si="444"/>
        <v>Senior</v>
      </c>
      <c r="G7092" t="s">
        <v>9020</v>
      </c>
      <c r="H7092">
        <v>1</v>
      </c>
      <c r="I7092" t="str">
        <f t="shared" si="441"/>
        <v>Rare Buyer</v>
      </c>
      <c r="J7092">
        <v>4</v>
      </c>
      <c r="K7092" t="str">
        <f t="shared" si="442"/>
        <v>Satisfied</v>
      </c>
      <c r="L7092">
        <v>1</v>
      </c>
      <c r="M7092" t="str">
        <f t="shared" si="443"/>
        <v>Intent to Purchase</v>
      </c>
    </row>
    <row r="7093" spans="1:13">
      <c r="A7093">
        <v>12965</v>
      </c>
      <c r="B7093" t="s">
        <v>15</v>
      </c>
      <c r="C7093" t="s">
        <v>18</v>
      </c>
      <c r="D7093" s="3">
        <v>541.28427299322402</v>
      </c>
      <c r="E7093">
        <v>37</v>
      </c>
      <c r="F7093" s="5" t="str">
        <f t="shared" si="444"/>
        <v>Adult</v>
      </c>
      <c r="G7093" t="s">
        <v>9020</v>
      </c>
      <c r="H7093">
        <v>7</v>
      </c>
      <c r="I7093" t="str">
        <f t="shared" si="441"/>
        <v>Frequent Buyer</v>
      </c>
      <c r="J7093">
        <v>1</v>
      </c>
      <c r="K7093" t="str">
        <f t="shared" si="442"/>
        <v>Unsatisfied</v>
      </c>
      <c r="L7093">
        <v>1</v>
      </c>
      <c r="M7093" t="str">
        <f t="shared" si="443"/>
        <v>Intent to Purchase</v>
      </c>
    </row>
    <row r="7094" spans="1:13">
      <c r="A7094">
        <v>12966</v>
      </c>
      <c r="B7094" t="s">
        <v>31</v>
      </c>
      <c r="C7094" t="s">
        <v>22</v>
      </c>
      <c r="D7094" s="3">
        <v>1468.6691364067899</v>
      </c>
      <c r="E7094">
        <v>40</v>
      </c>
      <c r="F7094" s="5" t="str">
        <f t="shared" si="444"/>
        <v>Middle aged</v>
      </c>
      <c r="G7094" t="s">
        <v>9019</v>
      </c>
      <c r="H7094">
        <v>5</v>
      </c>
      <c r="I7094" t="str">
        <f t="shared" si="441"/>
        <v>Regular Buyer</v>
      </c>
      <c r="J7094">
        <v>5</v>
      </c>
      <c r="K7094" t="str">
        <f t="shared" si="442"/>
        <v>Satisfied</v>
      </c>
      <c r="L7094">
        <v>1</v>
      </c>
      <c r="M7094" t="str">
        <f t="shared" si="443"/>
        <v>Intent to Purchase</v>
      </c>
    </row>
    <row r="7095" spans="1:13">
      <c r="A7095">
        <v>12967</v>
      </c>
      <c r="B7095" t="s">
        <v>9</v>
      </c>
      <c r="C7095" t="s">
        <v>13</v>
      </c>
      <c r="D7095" s="3">
        <v>2404.6619206195801</v>
      </c>
      <c r="E7095">
        <v>19</v>
      </c>
      <c r="F7095" s="5" t="str">
        <f t="shared" si="444"/>
        <v>Adolescent</v>
      </c>
      <c r="G7095" t="s">
        <v>9019</v>
      </c>
      <c r="H7095">
        <v>16</v>
      </c>
      <c r="I7095" t="str">
        <f t="shared" si="441"/>
        <v>Very Frequent Buyer</v>
      </c>
      <c r="J7095">
        <v>1</v>
      </c>
      <c r="K7095" t="str">
        <f t="shared" si="442"/>
        <v>Unsatisfied</v>
      </c>
      <c r="L7095">
        <v>0</v>
      </c>
      <c r="M7095" t="str">
        <f t="shared" si="443"/>
        <v>No Intent</v>
      </c>
    </row>
    <row r="7096" spans="1:13">
      <c r="A7096">
        <v>12968</v>
      </c>
      <c r="B7096" t="s">
        <v>12</v>
      </c>
      <c r="C7096" t="s">
        <v>18</v>
      </c>
      <c r="D7096" s="3">
        <v>1591.6897030923899</v>
      </c>
      <c r="E7096">
        <v>55</v>
      </c>
      <c r="F7096" s="5" t="str">
        <f t="shared" si="444"/>
        <v>Mature Adult</v>
      </c>
      <c r="G7096" t="s">
        <v>9019</v>
      </c>
      <c r="H7096">
        <v>14</v>
      </c>
      <c r="I7096" t="str">
        <f t="shared" si="441"/>
        <v>Very Frequent Buyer</v>
      </c>
      <c r="J7096">
        <v>4</v>
      </c>
      <c r="K7096" t="str">
        <f t="shared" si="442"/>
        <v>Satisfied</v>
      </c>
      <c r="L7096">
        <v>1</v>
      </c>
      <c r="M7096" t="str">
        <f t="shared" si="443"/>
        <v>Intent to Purchase</v>
      </c>
    </row>
    <row r="7097" spans="1:13">
      <c r="A7097">
        <v>12969</v>
      </c>
      <c r="B7097" t="s">
        <v>9</v>
      </c>
      <c r="C7097" t="s">
        <v>13</v>
      </c>
      <c r="D7097" s="3">
        <v>1443.64463221245</v>
      </c>
      <c r="E7097">
        <v>43</v>
      </c>
      <c r="F7097" s="5" t="str">
        <f t="shared" si="444"/>
        <v>Middle aged</v>
      </c>
      <c r="G7097" t="s">
        <v>9019</v>
      </c>
      <c r="H7097">
        <v>15</v>
      </c>
      <c r="I7097" t="str">
        <f t="shared" si="441"/>
        <v>Very Frequent Buyer</v>
      </c>
      <c r="J7097">
        <v>3</v>
      </c>
      <c r="K7097" t="str">
        <f t="shared" si="442"/>
        <v>Neutral</v>
      </c>
      <c r="L7097">
        <v>0</v>
      </c>
      <c r="M7097" t="str">
        <f t="shared" si="443"/>
        <v>No Intent</v>
      </c>
    </row>
    <row r="7098" spans="1:13">
      <c r="A7098">
        <v>12970</v>
      </c>
      <c r="B7098" t="s">
        <v>24</v>
      </c>
      <c r="C7098" t="s">
        <v>22</v>
      </c>
      <c r="D7098" s="3">
        <v>1062.68502921912</v>
      </c>
      <c r="E7098">
        <v>45</v>
      </c>
      <c r="F7098" s="5" t="str">
        <f t="shared" si="444"/>
        <v>Middle aged</v>
      </c>
      <c r="G7098" t="s">
        <v>9020</v>
      </c>
      <c r="H7098">
        <v>12</v>
      </c>
      <c r="I7098" t="str">
        <f t="shared" si="441"/>
        <v>Frequent Buyer</v>
      </c>
      <c r="J7098">
        <v>1</v>
      </c>
      <c r="K7098" t="str">
        <f t="shared" si="442"/>
        <v>Unsatisfied</v>
      </c>
      <c r="L7098">
        <v>1</v>
      </c>
      <c r="M7098" t="str">
        <f t="shared" si="443"/>
        <v>Intent to Purchase</v>
      </c>
    </row>
    <row r="7099" spans="1:13">
      <c r="A7099">
        <v>12971</v>
      </c>
      <c r="B7099" t="s">
        <v>24</v>
      </c>
      <c r="C7099" t="s">
        <v>13</v>
      </c>
      <c r="D7099" s="3">
        <v>2895.4419228496099</v>
      </c>
      <c r="E7099">
        <v>24</v>
      </c>
      <c r="F7099" s="5" t="str">
        <f t="shared" si="444"/>
        <v>Young Adult</v>
      </c>
      <c r="G7099" t="s">
        <v>9019</v>
      </c>
      <c r="H7099">
        <v>1</v>
      </c>
      <c r="I7099" t="str">
        <f t="shared" si="441"/>
        <v>Rare Buyer</v>
      </c>
      <c r="J7099">
        <v>1</v>
      </c>
      <c r="K7099" t="str">
        <f t="shared" si="442"/>
        <v>Unsatisfied</v>
      </c>
      <c r="L7099">
        <v>0</v>
      </c>
      <c r="M7099" t="str">
        <f t="shared" si="443"/>
        <v>No Intent</v>
      </c>
    </row>
    <row r="7100" spans="1:13">
      <c r="A7100">
        <v>12972</v>
      </c>
      <c r="B7100" t="s">
        <v>15</v>
      </c>
      <c r="C7100" t="s">
        <v>13</v>
      </c>
      <c r="D7100" s="3">
        <v>200.45258400708801</v>
      </c>
      <c r="E7100">
        <v>39</v>
      </c>
      <c r="F7100" s="5" t="str">
        <f t="shared" si="444"/>
        <v>Adult</v>
      </c>
      <c r="G7100" t="s">
        <v>9020</v>
      </c>
      <c r="H7100">
        <v>18</v>
      </c>
      <c r="I7100" t="str">
        <f t="shared" si="441"/>
        <v>Very Frequent Buyer</v>
      </c>
      <c r="J7100">
        <v>1</v>
      </c>
      <c r="K7100" t="str">
        <f t="shared" si="442"/>
        <v>Unsatisfied</v>
      </c>
      <c r="L7100">
        <v>1</v>
      </c>
      <c r="M7100" t="str">
        <f t="shared" si="443"/>
        <v>Intent to Purchase</v>
      </c>
    </row>
    <row r="7101" spans="1:13">
      <c r="A7101">
        <v>12973</v>
      </c>
      <c r="B7101" t="s">
        <v>12</v>
      </c>
      <c r="C7101" t="s">
        <v>18</v>
      </c>
      <c r="D7101" s="3">
        <v>672.51109564069895</v>
      </c>
      <c r="E7101">
        <v>46</v>
      </c>
      <c r="F7101" s="5" t="str">
        <f t="shared" si="444"/>
        <v>Middle aged</v>
      </c>
      <c r="G7101" t="s">
        <v>9019</v>
      </c>
      <c r="H7101">
        <v>9</v>
      </c>
      <c r="I7101" t="str">
        <f t="shared" si="441"/>
        <v>Frequent Buyer</v>
      </c>
      <c r="J7101">
        <v>2</v>
      </c>
      <c r="K7101" t="str">
        <f t="shared" si="442"/>
        <v>Unsatisfied</v>
      </c>
      <c r="L7101">
        <v>0</v>
      </c>
      <c r="M7101" t="str">
        <f t="shared" si="443"/>
        <v>No Intent</v>
      </c>
    </row>
    <row r="7102" spans="1:13">
      <c r="A7102">
        <v>12974</v>
      </c>
      <c r="B7102" t="s">
        <v>15</v>
      </c>
      <c r="C7102" t="s">
        <v>22</v>
      </c>
      <c r="D7102" s="3">
        <v>2449.72769242402</v>
      </c>
      <c r="E7102">
        <v>55</v>
      </c>
      <c r="F7102" s="5" t="str">
        <f t="shared" si="444"/>
        <v>Mature Adult</v>
      </c>
      <c r="G7102" t="s">
        <v>9020</v>
      </c>
      <c r="H7102">
        <v>13</v>
      </c>
      <c r="I7102" t="str">
        <f t="shared" si="441"/>
        <v>Very Frequent Buyer</v>
      </c>
      <c r="J7102">
        <v>3</v>
      </c>
      <c r="K7102" t="str">
        <f t="shared" si="442"/>
        <v>Neutral</v>
      </c>
      <c r="L7102">
        <v>1</v>
      </c>
      <c r="M7102" t="str">
        <f t="shared" si="443"/>
        <v>Intent to Purchase</v>
      </c>
    </row>
    <row r="7103" spans="1:13">
      <c r="A7103">
        <v>12975</v>
      </c>
      <c r="B7103" t="s">
        <v>12</v>
      </c>
      <c r="C7103" t="s">
        <v>13</v>
      </c>
      <c r="D7103" s="3">
        <v>149.155992884151</v>
      </c>
      <c r="E7103">
        <v>57</v>
      </c>
      <c r="F7103" s="5" t="str">
        <f t="shared" si="444"/>
        <v>Mature Adult</v>
      </c>
      <c r="G7103" t="s">
        <v>9019</v>
      </c>
      <c r="H7103">
        <v>15</v>
      </c>
      <c r="I7103" t="str">
        <f t="shared" si="441"/>
        <v>Very Frequent Buyer</v>
      </c>
      <c r="J7103">
        <v>5</v>
      </c>
      <c r="K7103" t="str">
        <f t="shared" si="442"/>
        <v>Satisfied</v>
      </c>
      <c r="L7103">
        <v>1</v>
      </c>
      <c r="M7103" t="str">
        <f t="shared" si="443"/>
        <v>Intent to Purchase</v>
      </c>
    </row>
    <row r="7104" spans="1:13">
      <c r="A7104">
        <v>12976</v>
      </c>
      <c r="B7104" t="s">
        <v>9</v>
      </c>
      <c r="C7104" t="s">
        <v>22</v>
      </c>
      <c r="D7104" s="3">
        <v>2877.0236132917198</v>
      </c>
      <c r="E7104">
        <v>23</v>
      </c>
      <c r="F7104" s="5" t="str">
        <f t="shared" si="444"/>
        <v>Young Adult</v>
      </c>
      <c r="G7104" t="s">
        <v>9020</v>
      </c>
      <c r="H7104">
        <v>11</v>
      </c>
      <c r="I7104" t="str">
        <f t="shared" si="441"/>
        <v>Frequent Buyer</v>
      </c>
      <c r="J7104">
        <v>1</v>
      </c>
      <c r="K7104" t="str">
        <f t="shared" si="442"/>
        <v>Unsatisfied</v>
      </c>
      <c r="L7104">
        <v>0</v>
      </c>
      <c r="M7104" t="str">
        <f t="shared" si="443"/>
        <v>No Intent</v>
      </c>
    </row>
    <row r="7105" spans="1:13">
      <c r="A7105">
        <v>12977</v>
      </c>
      <c r="B7105" t="s">
        <v>31</v>
      </c>
      <c r="C7105" t="s">
        <v>28</v>
      </c>
      <c r="D7105" s="3">
        <v>2127.2809372820302</v>
      </c>
      <c r="E7105">
        <v>18</v>
      </c>
      <c r="F7105" s="5" t="str">
        <f t="shared" si="444"/>
        <v>Adolescent</v>
      </c>
      <c r="G7105" t="s">
        <v>9019</v>
      </c>
      <c r="H7105">
        <v>4</v>
      </c>
      <c r="I7105" t="str">
        <f t="shared" si="441"/>
        <v>Regular Buyer</v>
      </c>
      <c r="J7105">
        <v>4</v>
      </c>
      <c r="K7105" t="str">
        <f t="shared" si="442"/>
        <v>Satisfied</v>
      </c>
      <c r="L7105">
        <v>0</v>
      </c>
      <c r="M7105" t="str">
        <f t="shared" si="443"/>
        <v>No Intent</v>
      </c>
    </row>
    <row r="7106" spans="1:13">
      <c r="A7106">
        <v>12978</v>
      </c>
      <c r="B7106" t="s">
        <v>31</v>
      </c>
      <c r="C7106" t="s">
        <v>22</v>
      </c>
      <c r="D7106" s="3">
        <v>2181.7746369063202</v>
      </c>
      <c r="E7106">
        <v>37</v>
      </c>
      <c r="F7106" s="5" t="str">
        <f t="shared" si="444"/>
        <v>Adult</v>
      </c>
      <c r="G7106" t="s">
        <v>9020</v>
      </c>
      <c r="H7106">
        <v>12</v>
      </c>
      <c r="I7106" t="str">
        <f t="shared" ref="I7106:I7169" si="445">IF(H7106=0, "No Purchases",
IF(H7106&lt;=1, "Rare Buyer",
IF(H7106&lt;=3, "Occasional Buyer",
IF(H7106&lt;=6, "Regular Buyer",
IF(H7106&lt;=12, "Frequent Buyer", "Very Frequent Buyer")))))</f>
        <v>Frequent Buyer</v>
      </c>
      <c r="J7106">
        <v>4</v>
      </c>
      <c r="K7106" t="str">
        <f t="shared" ref="K7106:K7169" si="446">IF(J7106&lt;=2, "Unsatisfied",
IF(J7106=3, "Neutral",
IF(J7106&gt;=4, "Satisfied", "N/A")))</f>
        <v>Satisfied</v>
      </c>
      <c r="L7106">
        <v>1</v>
      </c>
      <c r="M7106" t="str">
        <f t="shared" ref="M7106:M7169" si="447">IF(L7106=0, "No Intent", IF(L7106=1,"Intent to Purchase", "N/A"))</f>
        <v>Intent to Purchase</v>
      </c>
    </row>
    <row r="7107" spans="1:13">
      <c r="A7107">
        <v>12979</v>
      </c>
      <c r="B7107" t="s">
        <v>15</v>
      </c>
      <c r="C7107" t="s">
        <v>22</v>
      </c>
      <c r="D7107" s="3">
        <v>564.63744159852604</v>
      </c>
      <c r="E7107">
        <v>63</v>
      </c>
      <c r="F7107" s="5" t="str">
        <f t="shared" si="444"/>
        <v>Senior</v>
      </c>
      <c r="G7107" t="s">
        <v>9019</v>
      </c>
      <c r="H7107">
        <v>14</v>
      </c>
      <c r="I7107" t="str">
        <f t="shared" si="445"/>
        <v>Very Frequent Buyer</v>
      </c>
      <c r="J7107">
        <v>5</v>
      </c>
      <c r="K7107" t="str">
        <f t="shared" si="446"/>
        <v>Satisfied</v>
      </c>
      <c r="L7107">
        <v>1</v>
      </c>
      <c r="M7107" t="str">
        <f t="shared" si="447"/>
        <v>Intent to Purchase</v>
      </c>
    </row>
    <row r="7108" spans="1:13">
      <c r="A7108">
        <v>12980</v>
      </c>
      <c r="B7108" t="s">
        <v>12</v>
      </c>
      <c r="C7108" t="s">
        <v>22</v>
      </c>
      <c r="D7108" s="3">
        <v>2156.3537568325901</v>
      </c>
      <c r="E7108">
        <v>60</v>
      </c>
      <c r="F7108" s="5" t="str">
        <f t="shared" si="444"/>
        <v>Senior</v>
      </c>
      <c r="G7108" t="s">
        <v>9020</v>
      </c>
      <c r="H7108">
        <v>1</v>
      </c>
      <c r="I7108" t="str">
        <f t="shared" si="445"/>
        <v>Rare Buyer</v>
      </c>
      <c r="J7108">
        <v>4</v>
      </c>
      <c r="K7108" t="str">
        <f t="shared" si="446"/>
        <v>Satisfied</v>
      </c>
      <c r="L7108">
        <v>1</v>
      </c>
      <c r="M7108" t="str">
        <f t="shared" si="447"/>
        <v>Intent to Purchase</v>
      </c>
    </row>
    <row r="7109" spans="1:13">
      <c r="A7109">
        <v>12981</v>
      </c>
      <c r="B7109" t="s">
        <v>9</v>
      </c>
      <c r="C7109" t="s">
        <v>28</v>
      </c>
      <c r="D7109" s="3">
        <v>2493.82380842154</v>
      </c>
      <c r="E7109">
        <v>56</v>
      </c>
      <c r="F7109" s="5" t="str">
        <f t="shared" si="444"/>
        <v>Mature Adult</v>
      </c>
      <c r="G7109" t="s">
        <v>9019</v>
      </c>
      <c r="H7109">
        <v>18</v>
      </c>
      <c r="I7109" t="str">
        <f t="shared" si="445"/>
        <v>Very Frequent Buyer</v>
      </c>
      <c r="J7109">
        <v>5</v>
      </c>
      <c r="K7109" t="str">
        <f t="shared" si="446"/>
        <v>Satisfied</v>
      </c>
      <c r="L7109">
        <v>1</v>
      </c>
      <c r="M7109" t="str">
        <f t="shared" si="447"/>
        <v>Intent to Purchase</v>
      </c>
    </row>
    <row r="7110" spans="1:13">
      <c r="A7110">
        <v>12982</v>
      </c>
      <c r="B7110" t="s">
        <v>12</v>
      </c>
      <c r="C7110" t="s">
        <v>18</v>
      </c>
      <c r="D7110" s="3">
        <v>2151.51555218765</v>
      </c>
      <c r="E7110">
        <v>24</v>
      </c>
      <c r="F7110" s="5" t="str">
        <f t="shared" si="444"/>
        <v>Young Adult</v>
      </c>
      <c r="G7110" t="s">
        <v>9019</v>
      </c>
      <c r="H7110">
        <v>8</v>
      </c>
      <c r="I7110" t="str">
        <f t="shared" si="445"/>
        <v>Frequent Buyer</v>
      </c>
      <c r="J7110">
        <v>5</v>
      </c>
      <c r="K7110" t="str">
        <f t="shared" si="446"/>
        <v>Satisfied</v>
      </c>
      <c r="L7110">
        <v>0</v>
      </c>
      <c r="M7110" t="str">
        <f t="shared" si="447"/>
        <v>No Intent</v>
      </c>
    </row>
    <row r="7111" spans="1:13">
      <c r="A7111">
        <v>12983</v>
      </c>
      <c r="B7111" t="s">
        <v>12</v>
      </c>
      <c r="C7111" t="s">
        <v>22</v>
      </c>
      <c r="D7111" s="3">
        <v>1982.5524782971499</v>
      </c>
      <c r="E7111">
        <v>54</v>
      </c>
      <c r="F7111" s="5" t="str">
        <f t="shared" si="444"/>
        <v>Mature Adult</v>
      </c>
      <c r="G7111" t="s">
        <v>9019</v>
      </c>
      <c r="H7111">
        <v>11</v>
      </c>
      <c r="I7111" t="str">
        <f t="shared" si="445"/>
        <v>Frequent Buyer</v>
      </c>
      <c r="J7111">
        <v>1</v>
      </c>
      <c r="K7111" t="str">
        <f t="shared" si="446"/>
        <v>Unsatisfied</v>
      </c>
      <c r="L7111">
        <v>0</v>
      </c>
      <c r="M7111" t="str">
        <f t="shared" si="447"/>
        <v>No Intent</v>
      </c>
    </row>
    <row r="7112" spans="1:13">
      <c r="A7112">
        <v>12984</v>
      </c>
      <c r="B7112" t="s">
        <v>24</v>
      </c>
      <c r="C7112" t="s">
        <v>10</v>
      </c>
      <c r="D7112" s="3">
        <v>2930.3212509791401</v>
      </c>
      <c r="E7112">
        <v>56</v>
      </c>
      <c r="F7112" s="5" t="str">
        <f t="shared" si="444"/>
        <v>Mature Adult</v>
      </c>
      <c r="G7112" t="s">
        <v>9020</v>
      </c>
      <c r="H7112">
        <v>4</v>
      </c>
      <c r="I7112" t="str">
        <f t="shared" si="445"/>
        <v>Regular Buyer</v>
      </c>
      <c r="J7112">
        <v>3</v>
      </c>
      <c r="K7112" t="str">
        <f t="shared" si="446"/>
        <v>Neutral</v>
      </c>
      <c r="L7112">
        <v>1</v>
      </c>
      <c r="M7112" t="str">
        <f t="shared" si="447"/>
        <v>Intent to Purchase</v>
      </c>
    </row>
    <row r="7113" spans="1:13">
      <c r="A7113">
        <v>12985</v>
      </c>
      <c r="B7113" t="s">
        <v>12</v>
      </c>
      <c r="C7113" t="s">
        <v>28</v>
      </c>
      <c r="D7113" s="3">
        <v>917.97914997316798</v>
      </c>
      <c r="E7113">
        <v>44</v>
      </c>
      <c r="F7113" s="5" t="str">
        <f t="shared" si="444"/>
        <v>Middle aged</v>
      </c>
      <c r="G7113" t="s">
        <v>9019</v>
      </c>
      <c r="H7113">
        <v>16</v>
      </c>
      <c r="I7113" t="str">
        <f t="shared" si="445"/>
        <v>Very Frequent Buyer</v>
      </c>
      <c r="J7113">
        <v>4</v>
      </c>
      <c r="K7113" t="str">
        <f t="shared" si="446"/>
        <v>Satisfied</v>
      </c>
      <c r="L7113">
        <v>1</v>
      </c>
      <c r="M7113" t="str">
        <f t="shared" si="447"/>
        <v>Intent to Purchase</v>
      </c>
    </row>
    <row r="7114" spans="1:13">
      <c r="A7114">
        <v>12986</v>
      </c>
      <c r="B7114" t="s">
        <v>15</v>
      </c>
      <c r="C7114" t="s">
        <v>28</v>
      </c>
      <c r="D7114" s="3">
        <v>1078.36752407427</v>
      </c>
      <c r="E7114">
        <v>59</v>
      </c>
      <c r="F7114" s="5" t="str">
        <f t="shared" si="444"/>
        <v>Mature Adult</v>
      </c>
      <c r="G7114" t="s">
        <v>9019</v>
      </c>
      <c r="H7114">
        <v>1</v>
      </c>
      <c r="I7114" t="str">
        <f t="shared" si="445"/>
        <v>Rare Buyer</v>
      </c>
      <c r="J7114">
        <v>1</v>
      </c>
      <c r="K7114" t="str">
        <f t="shared" si="446"/>
        <v>Unsatisfied</v>
      </c>
      <c r="L7114">
        <v>0</v>
      </c>
      <c r="M7114" t="str">
        <f t="shared" si="447"/>
        <v>No Intent</v>
      </c>
    </row>
    <row r="7115" spans="1:13">
      <c r="A7115">
        <v>12987</v>
      </c>
      <c r="B7115" t="s">
        <v>24</v>
      </c>
      <c r="C7115" t="s">
        <v>18</v>
      </c>
      <c r="D7115" s="3">
        <v>2218.2947465442599</v>
      </c>
      <c r="E7115">
        <v>54</v>
      </c>
      <c r="F7115" s="5" t="str">
        <f t="shared" si="444"/>
        <v>Mature Adult</v>
      </c>
      <c r="G7115" t="s">
        <v>9019</v>
      </c>
      <c r="H7115">
        <v>13</v>
      </c>
      <c r="I7115" t="str">
        <f t="shared" si="445"/>
        <v>Very Frequent Buyer</v>
      </c>
      <c r="J7115">
        <v>3</v>
      </c>
      <c r="K7115" t="str">
        <f t="shared" si="446"/>
        <v>Neutral</v>
      </c>
      <c r="L7115">
        <v>0</v>
      </c>
      <c r="M7115" t="str">
        <f t="shared" si="447"/>
        <v>No Intent</v>
      </c>
    </row>
    <row r="7116" spans="1:13">
      <c r="A7116">
        <v>12988</v>
      </c>
      <c r="B7116" t="s">
        <v>31</v>
      </c>
      <c r="C7116" t="s">
        <v>28</v>
      </c>
      <c r="D7116" s="3">
        <v>1812.79066060593</v>
      </c>
      <c r="E7116">
        <v>68</v>
      </c>
      <c r="F7116" s="5" t="str">
        <f t="shared" si="444"/>
        <v>Senior</v>
      </c>
      <c r="G7116" t="s">
        <v>9020</v>
      </c>
      <c r="H7116">
        <v>10</v>
      </c>
      <c r="I7116" t="str">
        <f t="shared" si="445"/>
        <v>Frequent Buyer</v>
      </c>
      <c r="J7116">
        <v>3</v>
      </c>
      <c r="K7116" t="str">
        <f t="shared" si="446"/>
        <v>Neutral</v>
      </c>
      <c r="L7116">
        <v>1</v>
      </c>
      <c r="M7116" t="str">
        <f t="shared" si="447"/>
        <v>Intent to Purchase</v>
      </c>
    </row>
    <row r="7117" spans="1:13">
      <c r="A7117">
        <v>12989</v>
      </c>
      <c r="B7117" t="s">
        <v>12</v>
      </c>
      <c r="C7117" t="s">
        <v>28</v>
      </c>
      <c r="D7117" s="3">
        <v>1839.8046773512101</v>
      </c>
      <c r="E7117">
        <v>48</v>
      </c>
      <c r="F7117" s="5" t="str">
        <f t="shared" si="444"/>
        <v>Middle aged</v>
      </c>
      <c r="G7117" t="s">
        <v>9020</v>
      </c>
      <c r="H7117">
        <v>16</v>
      </c>
      <c r="I7117" t="str">
        <f t="shared" si="445"/>
        <v>Very Frequent Buyer</v>
      </c>
      <c r="J7117">
        <v>4</v>
      </c>
      <c r="K7117" t="str">
        <f t="shared" si="446"/>
        <v>Satisfied</v>
      </c>
      <c r="L7117">
        <v>1</v>
      </c>
      <c r="M7117" t="str">
        <f t="shared" si="447"/>
        <v>Intent to Purchase</v>
      </c>
    </row>
    <row r="7118" spans="1:13">
      <c r="A7118">
        <v>12990</v>
      </c>
      <c r="B7118" t="s">
        <v>15</v>
      </c>
      <c r="C7118" t="s">
        <v>28</v>
      </c>
      <c r="D7118" s="3">
        <v>1681.8117756962099</v>
      </c>
      <c r="E7118">
        <v>19</v>
      </c>
      <c r="F7118" s="5" t="str">
        <f t="shared" si="444"/>
        <v>Adolescent</v>
      </c>
      <c r="G7118" t="s">
        <v>9019</v>
      </c>
      <c r="H7118">
        <v>9</v>
      </c>
      <c r="I7118" t="str">
        <f t="shared" si="445"/>
        <v>Frequent Buyer</v>
      </c>
      <c r="J7118">
        <v>5</v>
      </c>
      <c r="K7118" t="str">
        <f t="shared" si="446"/>
        <v>Satisfied</v>
      </c>
      <c r="L7118">
        <v>0</v>
      </c>
      <c r="M7118" t="str">
        <f t="shared" si="447"/>
        <v>No Intent</v>
      </c>
    </row>
    <row r="7119" spans="1:13">
      <c r="A7119">
        <v>12991</v>
      </c>
      <c r="B7119" t="s">
        <v>12</v>
      </c>
      <c r="C7119" t="s">
        <v>13</v>
      </c>
      <c r="D7119" s="3">
        <v>2582.66837379249</v>
      </c>
      <c r="E7119">
        <v>36</v>
      </c>
      <c r="F7119" s="5" t="str">
        <f t="shared" si="444"/>
        <v>Adult</v>
      </c>
      <c r="G7119" t="s">
        <v>9020</v>
      </c>
      <c r="H7119">
        <v>8</v>
      </c>
      <c r="I7119" t="str">
        <f t="shared" si="445"/>
        <v>Frequent Buyer</v>
      </c>
      <c r="J7119">
        <v>4</v>
      </c>
      <c r="K7119" t="str">
        <f t="shared" si="446"/>
        <v>Satisfied</v>
      </c>
      <c r="L7119">
        <v>1</v>
      </c>
      <c r="M7119" t="str">
        <f t="shared" si="447"/>
        <v>Intent to Purchase</v>
      </c>
    </row>
    <row r="7120" spans="1:13">
      <c r="A7120">
        <v>12992</v>
      </c>
      <c r="B7120" t="s">
        <v>15</v>
      </c>
      <c r="C7120" t="s">
        <v>10</v>
      </c>
      <c r="D7120" s="3">
        <v>844.80755314143505</v>
      </c>
      <c r="E7120">
        <v>59</v>
      </c>
      <c r="F7120" s="5" t="str">
        <f t="shared" si="444"/>
        <v>Mature Adult</v>
      </c>
      <c r="G7120" t="s">
        <v>9020</v>
      </c>
      <c r="H7120">
        <v>4</v>
      </c>
      <c r="I7120" t="str">
        <f t="shared" si="445"/>
        <v>Regular Buyer</v>
      </c>
      <c r="J7120">
        <v>4</v>
      </c>
      <c r="K7120" t="str">
        <f t="shared" si="446"/>
        <v>Satisfied</v>
      </c>
      <c r="L7120">
        <v>1</v>
      </c>
      <c r="M7120" t="str">
        <f t="shared" si="447"/>
        <v>Intent to Purchase</v>
      </c>
    </row>
    <row r="7121" spans="1:13">
      <c r="A7121">
        <v>12993</v>
      </c>
      <c r="B7121" t="s">
        <v>24</v>
      </c>
      <c r="C7121" t="s">
        <v>18</v>
      </c>
      <c r="D7121" s="3">
        <v>730.18412723262202</v>
      </c>
      <c r="E7121">
        <v>64</v>
      </c>
      <c r="F7121" s="5" t="str">
        <f t="shared" si="444"/>
        <v>Senior</v>
      </c>
      <c r="G7121" t="s">
        <v>9020</v>
      </c>
      <c r="H7121">
        <v>17</v>
      </c>
      <c r="I7121" t="str">
        <f t="shared" si="445"/>
        <v>Very Frequent Buyer</v>
      </c>
      <c r="J7121">
        <v>2</v>
      </c>
      <c r="K7121" t="str">
        <f t="shared" si="446"/>
        <v>Unsatisfied</v>
      </c>
      <c r="L7121">
        <v>1</v>
      </c>
      <c r="M7121" t="str">
        <f t="shared" si="447"/>
        <v>Intent to Purchase</v>
      </c>
    </row>
    <row r="7122" spans="1:13">
      <c r="A7122">
        <v>12994</v>
      </c>
      <c r="B7122" t="s">
        <v>9</v>
      </c>
      <c r="C7122" t="s">
        <v>18</v>
      </c>
      <c r="D7122" s="3">
        <v>2830.68259406159</v>
      </c>
      <c r="E7122">
        <v>52</v>
      </c>
      <c r="F7122" s="5" t="str">
        <f t="shared" si="444"/>
        <v>Mature Adult</v>
      </c>
      <c r="G7122" t="s">
        <v>9019</v>
      </c>
      <c r="H7122">
        <v>1</v>
      </c>
      <c r="I7122" t="str">
        <f t="shared" si="445"/>
        <v>Rare Buyer</v>
      </c>
      <c r="J7122">
        <v>5</v>
      </c>
      <c r="K7122" t="str">
        <f t="shared" si="446"/>
        <v>Satisfied</v>
      </c>
      <c r="L7122">
        <v>1</v>
      </c>
      <c r="M7122" t="str">
        <f t="shared" si="447"/>
        <v>Intent to Purchase</v>
      </c>
    </row>
    <row r="7123" spans="1:13">
      <c r="A7123">
        <v>12995</v>
      </c>
      <c r="B7123" t="s">
        <v>15</v>
      </c>
      <c r="C7123" t="s">
        <v>18</v>
      </c>
      <c r="D7123" s="3">
        <v>2680.0145142810302</v>
      </c>
      <c r="E7123">
        <v>22</v>
      </c>
      <c r="F7123" s="5" t="str">
        <f t="shared" si="444"/>
        <v>Young Adult</v>
      </c>
      <c r="G7123" t="s">
        <v>9019</v>
      </c>
      <c r="H7123">
        <v>16</v>
      </c>
      <c r="I7123" t="str">
        <f t="shared" si="445"/>
        <v>Very Frequent Buyer</v>
      </c>
      <c r="J7123">
        <v>4</v>
      </c>
      <c r="K7123" t="str">
        <f t="shared" si="446"/>
        <v>Satisfied</v>
      </c>
      <c r="L7123">
        <v>0</v>
      </c>
      <c r="M7123" t="str">
        <f t="shared" si="447"/>
        <v>No Intent</v>
      </c>
    </row>
    <row r="7124" spans="1:13">
      <c r="A7124">
        <v>12996</v>
      </c>
      <c r="B7124" t="s">
        <v>15</v>
      </c>
      <c r="C7124" t="s">
        <v>28</v>
      </c>
      <c r="D7124" s="3">
        <v>1047.0205799348701</v>
      </c>
      <c r="E7124">
        <v>27</v>
      </c>
      <c r="F7124" s="5" t="str">
        <f t="shared" si="444"/>
        <v>Young Adult</v>
      </c>
      <c r="G7124" t="s">
        <v>9019</v>
      </c>
      <c r="H7124">
        <v>12</v>
      </c>
      <c r="I7124" t="str">
        <f t="shared" si="445"/>
        <v>Frequent Buyer</v>
      </c>
      <c r="J7124">
        <v>4</v>
      </c>
      <c r="K7124" t="str">
        <f t="shared" si="446"/>
        <v>Satisfied</v>
      </c>
      <c r="L7124">
        <v>0</v>
      </c>
      <c r="M7124" t="str">
        <f t="shared" si="447"/>
        <v>No Intent</v>
      </c>
    </row>
    <row r="7125" spans="1:13">
      <c r="A7125">
        <v>12997</v>
      </c>
      <c r="B7125" t="s">
        <v>9</v>
      </c>
      <c r="C7125" t="s">
        <v>22</v>
      </c>
      <c r="D7125" s="3">
        <v>1888.47193177599</v>
      </c>
      <c r="E7125">
        <v>53</v>
      </c>
      <c r="F7125" s="5" t="str">
        <f t="shared" si="444"/>
        <v>Mature Adult</v>
      </c>
      <c r="G7125" t="s">
        <v>9020</v>
      </c>
      <c r="H7125">
        <v>8</v>
      </c>
      <c r="I7125" t="str">
        <f t="shared" si="445"/>
        <v>Frequent Buyer</v>
      </c>
      <c r="J7125">
        <v>5</v>
      </c>
      <c r="K7125" t="str">
        <f t="shared" si="446"/>
        <v>Satisfied</v>
      </c>
      <c r="L7125">
        <v>1</v>
      </c>
      <c r="M7125" t="str">
        <f t="shared" si="447"/>
        <v>Intent to Purchase</v>
      </c>
    </row>
    <row r="7126" spans="1:13">
      <c r="A7126">
        <v>12998</v>
      </c>
      <c r="B7126" t="s">
        <v>9</v>
      </c>
      <c r="C7126" t="s">
        <v>28</v>
      </c>
      <c r="D7126" s="3">
        <v>2985.84037029606</v>
      </c>
      <c r="E7126">
        <v>47</v>
      </c>
      <c r="F7126" s="5" t="str">
        <f t="shared" si="444"/>
        <v>Middle aged</v>
      </c>
      <c r="G7126" t="s">
        <v>9019</v>
      </c>
      <c r="H7126">
        <v>8</v>
      </c>
      <c r="I7126" t="str">
        <f t="shared" si="445"/>
        <v>Frequent Buyer</v>
      </c>
      <c r="J7126">
        <v>1</v>
      </c>
      <c r="K7126" t="str">
        <f t="shared" si="446"/>
        <v>Unsatisfied</v>
      </c>
      <c r="L7126">
        <v>0</v>
      </c>
      <c r="M7126" t="str">
        <f t="shared" si="447"/>
        <v>No Intent</v>
      </c>
    </row>
    <row r="7127" spans="1:13">
      <c r="A7127">
        <v>12999</v>
      </c>
      <c r="B7127" t="s">
        <v>31</v>
      </c>
      <c r="C7127" t="s">
        <v>18</v>
      </c>
      <c r="D7127" s="3">
        <v>2808.56313887533</v>
      </c>
      <c r="E7127">
        <v>61</v>
      </c>
      <c r="F7127" s="5" t="str">
        <f t="shared" si="444"/>
        <v>Senior</v>
      </c>
      <c r="G7127" t="s">
        <v>9020</v>
      </c>
      <c r="H7127">
        <v>11</v>
      </c>
      <c r="I7127" t="str">
        <f t="shared" si="445"/>
        <v>Frequent Buyer</v>
      </c>
      <c r="J7127">
        <v>1</v>
      </c>
      <c r="K7127" t="str">
        <f t="shared" si="446"/>
        <v>Unsatisfied</v>
      </c>
      <c r="L7127">
        <v>1</v>
      </c>
      <c r="M7127" t="str">
        <f t="shared" si="447"/>
        <v>Intent to Purchase</v>
      </c>
    </row>
    <row r="7128" spans="1:13">
      <c r="A7128">
        <v>13000</v>
      </c>
      <c r="B7128" t="s">
        <v>15</v>
      </c>
      <c r="C7128" t="s">
        <v>13</v>
      </c>
      <c r="D7128" s="3">
        <v>318.40007053847</v>
      </c>
      <c r="E7128">
        <v>53</v>
      </c>
      <c r="F7128" s="5" t="str">
        <f t="shared" si="444"/>
        <v>Mature Adult</v>
      </c>
      <c r="G7128" t="s">
        <v>9019</v>
      </c>
      <c r="H7128">
        <v>9</v>
      </c>
      <c r="I7128" t="str">
        <f t="shared" si="445"/>
        <v>Frequent Buyer</v>
      </c>
      <c r="J7128">
        <v>1</v>
      </c>
      <c r="K7128" t="str">
        <f t="shared" si="446"/>
        <v>Unsatisfied</v>
      </c>
      <c r="L7128">
        <v>0</v>
      </c>
      <c r="M7128" t="str">
        <f t="shared" si="447"/>
        <v>No Intent</v>
      </c>
    </row>
    <row r="7129" spans="1:13">
      <c r="A7129">
        <v>13001</v>
      </c>
      <c r="B7129" t="s">
        <v>15</v>
      </c>
      <c r="C7129" t="s">
        <v>18</v>
      </c>
      <c r="D7129" s="3">
        <v>2527.7306269891401</v>
      </c>
      <c r="E7129">
        <v>40</v>
      </c>
      <c r="F7129" s="5" t="str">
        <f t="shared" si="444"/>
        <v>Middle aged</v>
      </c>
      <c r="G7129" t="s">
        <v>9020</v>
      </c>
      <c r="H7129">
        <v>14</v>
      </c>
      <c r="I7129" t="str">
        <f t="shared" si="445"/>
        <v>Very Frequent Buyer</v>
      </c>
      <c r="J7129">
        <v>5</v>
      </c>
      <c r="K7129" t="str">
        <f t="shared" si="446"/>
        <v>Satisfied</v>
      </c>
      <c r="L7129">
        <v>1</v>
      </c>
      <c r="M7129" t="str">
        <f t="shared" si="447"/>
        <v>Intent to Purchase</v>
      </c>
    </row>
    <row r="7130" spans="1:13">
      <c r="A7130">
        <v>13002</v>
      </c>
      <c r="B7130" t="s">
        <v>9</v>
      </c>
      <c r="C7130" t="s">
        <v>13</v>
      </c>
      <c r="D7130" s="3">
        <v>1503.82180500445</v>
      </c>
      <c r="E7130">
        <v>46</v>
      </c>
      <c r="F7130" s="5" t="str">
        <f t="shared" si="444"/>
        <v>Middle aged</v>
      </c>
      <c r="G7130" t="s">
        <v>9020</v>
      </c>
      <c r="H7130">
        <v>10</v>
      </c>
      <c r="I7130" t="str">
        <f t="shared" si="445"/>
        <v>Frequent Buyer</v>
      </c>
      <c r="J7130">
        <v>3</v>
      </c>
      <c r="K7130" t="str">
        <f t="shared" si="446"/>
        <v>Neutral</v>
      </c>
      <c r="L7130">
        <v>1</v>
      </c>
      <c r="M7130" t="str">
        <f t="shared" si="447"/>
        <v>Intent to Purchase</v>
      </c>
    </row>
    <row r="7131" spans="1:13">
      <c r="A7131">
        <v>13003</v>
      </c>
      <c r="B7131" t="s">
        <v>9</v>
      </c>
      <c r="C7131" t="s">
        <v>22</v>
      </c>
      <c r="D7131" s="3">
        <v>2300.0929663971801</v>
      </c>
      <c r="E7131">
        <v>43</v>
      </c>
      <c r="F7131" s="5" t="str">
        <f t="shared" si="444"/>
        <v>Middle aged</v>
      </c>
      <c r="G7131" t="s">
        <v>9019</v>
      </c>
      <c r="H7131">
        <v>10</v>
      </c>
      <c r="I7131" t="str">
        <f t="shared" si="445"/>
        <v>Frequent Buyer</v>
      </c>
      <c r="J7131">
        <v>2</v>
      </c>
      <c r="K7131" t="str">
        <f t="shared" si="446"/>
        <v>Unsatisfied</v>
      </c>
      <c r="L7131">
        <v>0</v>
      </c>
      <c r="M7131" t="str">
        <f t="shared" si="447"/>
        <v>No Intent</v>
      </c>
    </row>
    <row r="7132" spans="1:13">
      <c r="A7132">
        <v>13004</v>
      </c>
      <c r="B7132" t="s">
        <v>24</v>
      </c>
      <c r="C7132" t="s">
        <v>18</v>
      </c>
      <c r="D7132" s="3">
        <v>1846.2429144653699</v>
      </c>
      <c r="E7132">
        <v>24</v>
      </c>
      <c r="F7132" s="5" t="str">
        <f t="shared" si="444"/>
        <v>Young Adult</v>
      </c>
      <c r="G7132" t="s">
        <v>9019</v>
      </c>
      <c r="H7132">
        <v>13</v>
      </c>
      <c r="I7132" t="str">
        <f t="shared" si="445"/>
        <v>Very Frequent Buyer</v>
      </c>
      <c r="J7132">
        <v>2</v>
      </c>
      <c r="K7132" t="str">
        <f t="shared" si="446"/>
        <v>Unsatisfied</v>
      </c>
      <c r="L7132">
        <v>0</v>
      </c>
      <c r="M7132" t="str">
        <f t="shared" si="447"/>
        <v>No Intent</v>
      </c>
    </row>
    <row r="7133" spans="1:13">
      <c r="A7133">
        <v>13005</v>
      </c>
      <c r="B7133" t="s">
        <v>15</v>
      </c>
      <c r="C7133" t="s">
        <v>10</v>
      </c>
      <c r="D7133" s="3">
        <v>2486.6819957111702</v>
      </c>
      <c r="E7133">
        <v>28</v>
      </c>
      <c r="F7133" s="5" t="str">
        <f t="shared" si="444"/>
        <v>Young Adult</v>
      </c>
      <c r="G7133" t="s">
        <v>9019</v>
      </c>
      <c r="H7133">
        <v>15</v>
      </c>
      <c r="I7133" t="str">
        <f t="shared" si="445"/>
        <v>Very Frequent Buyer</v>
      </c>
      <c r="J7133">
        <v>5</v>
      </c>
      <c r="K7133" t="str">
        <f t="shared" si="446"/>
        <v>Satisfied</v>
      </c>
      <c r="L7133">
        <v>0</v>
      </c>
      <c r="M7133" t="str">
        <f t="shared" si="447"/>
        <v>No Intent</v>
      </c>
    </row>
    <row r="7134" spans="1:13">
      <c r="A7134">
        <v>13006</v>
      </c>
      <c r="B7134" t="s">
        <v>15</v>
      </c>
      <c r="C7134" t="s">
        <v>28</v>
      </c>
      <c r="D7134" s="3">
        <v>510.37036014649198</v>
      </c>
      <c r="E7134">
        <v>44</v>
      </c>
      <c r="F7134" s="5" t="str">
        <f t="shared" si="444"/>
        <v>Middle aged</v>
      </c>
      <c r="G7134" t="s">
        <v>9020</v>
      </c>
      <c r="H7134">
        <v>9</v>
      </c>
      <c r="I7134" t="str">
        <f t="shared" si="445"/>
        <v>Frequent Buyer</v>
      </c>
      <c r="J7134">
        <v>2</v>
      </c>
      <c r="K7134" t="str">
        <f t="shared" si="446"/>
        <v>Unsatisfied</v>
      </c>
      <c r="L7134">
        <v>1</v>
      </c>
      <c r="M7134" t="str">
        <f t="shared" si="447"/>
        <v>Intent to Purchase</v>
      </c>
    </row>
    <row r="7135" spans="1:13">
      <c r="A7135">
        <v>13007</v>
      </c>
      <c r="B7135" t="s">
        <v>9</v>
      </c>
      <c r="C7135" t="s">
        <v>28</v>
      </c>
      <c r="D7135" s="3">
        <v>225.54987944853599</v>
      </c>
      <c r="E7135">
        <v>44</v>
      </c>
      <c r="F7135" s="5" t="str">
        <f t="shared" si="444"/>
        <v>Middle aged</v>
      </c>
      <c r="G7135" t="s">
        <v>9020</v>
      </c>
      <c r="H7135">
        <v>3</v>
      </c>
      <c r="I7135" t="str">
        <f t="shared" si="445"/>
        <v>Occasional Buyer</v>
      </c>
      <c r="J7135">
        <v>3</v>
      </c>
      <c r="K7135" t="str">
        <f t="shared" si="446"/>
        <v>Neutral</v>
      </c>
      <c r="L7135">
        <v>1</v>
      </c>
      <c r="M7135" t="str">
        <f t="shared" si="447"/>
        <v>Intent to Purchase</v>
      </c>
    </row>
    <row r="7136" spans="1:13">
      <c r="A7136">
        <v>13008</v>
      </c>
      <c r="B7136" t="s">
        <v>15</v>
      </c>
      <c r="C7136" t="s">
        <v>28</v>
      </c>
      <c r="D7136" s="3">
        <v>1097.13393644952</v>
      </c>
      <c r="E7136">
        <v>41</v>
      </c>
      <c r="F7136" s="5" t="str">
        <f t="shared" si="444"/>
        <v>Middle aged</v>
      </c>
      <c r="G7136" t="s">
        <v>9020</v>
      </c>
      <c r="H7136">
        <v>14</v>
      </c>
      <c r="I7136" t="str">
        <f t="shared" si="445"/>
        <v>Very Frequent Buyer</v>
      </c>
      <c r="J7136">
        <v>2</v>
      </c>
      <c r="K7136" t="str">
        <f t="shared" si="446"/>
        <v>Unsatisfied</v>
      </c>
      <c r="L7136">
        <v>1</v>
      </c>
      <c r="M7136" t="str">
        <f t="shared" si="447"/>
        <v>Intent to Purchase</v>
      </c>
    </row>
    <row r="7137" spans="1:13">
      <c r="A7137">
        <v>13009</v>
      </c>
      <c r="B7137" t="s">
        <v>12</v>
      </c>
      <c r="C7137" t="s">
        <v>18</v>
      </c>
      <c r="D7137" s="3">
        <v>2998.1297716859599</v>
      </c>
      <c r="E7137">
        <v>56</v>
      </c>
      <c r="F7137" s="5" t="str">
        <f t="shared" si="444"/>
        <v>Mature Adult</v>
      </c>
      <c r="G7137" t="s">
        <v>9019</v>
      </c>
      <c r="H7137">
        <v>10</v>
      </c>
      <c r="I7137" t="str">
        <f t="shared" si="445"/>
        <v>Frequent Buyer</v>
      </c>
      <c r="J7137">
        <v>2</v>
      </c>
      <c r="K7137" t="str">
        <f t="shared" si="446"/>
        <v>Unsatisfied</v>
      </c>
      <c r="L7137">
        <v>0</v>
      </c>
      <c r="M7137" t="str">
        <f t="shared" si="447"/>
        <v>No Intent</v>
      </c>
    </row>
    <row r="7138" spans="1:13">
      <c r="A7138">
        <v>13010</v>
      </c>
      <c r="B7138" t="s">
        <v>12</v>
      </c>
      <c r="C7138" t="s">
        <v>28</v>
      </c>
      <c r="D7138" s="3">
        <v>1218.4371076861</v>
      </c>
      <c r="E7138">
        <v>39</v>
      </c>
      <c r="F7138" s="5" t="str">
        <f t="shared" si="444"/>
        <v>Adult</v>
      </c>
      <c r="G7138" t="s">
        <v>9020</v>
      </c>
      <c r="H7138">
        <v>4</v>
      </c>
      <c r="I7138" t="str">
        <f t="shared" si="445"/>
        <v>Regular Buyer</v>
      </c>
      <c r="J7138">
        <v>1</v>
      </c>
      <c r="K7138" t="str">
        <f t="shared" si="446"/>
        <v>Unsatisfied</v>
      </c>
      <c r="L7138">
        <v>1</v>
      </c>
      <c r="M7138" t="str">
        <f t="shared" si="447"/>
        <v>Intent to Purchase</v>
      </c>
    </row>
    <row r="7139" spans="1:13">
      <c r="A7139">
        <v>13011</v>
      </c>
      <c r="B7139" t="s">
        <v>31</v>
      </c>
      <c r="C7139" t="s">
        <v>28</v>
      </c>
      <c r="D7139" s="3">
        <v>2695.6005062427598</v>
      </c>
      <c r="E7139">
        <v>39</v>
      </c>
      <c r="F7139" s="5" t="str">
        <f t="shared" si="444"/>
        <v>Adult</v>
      </c>
      <c r="G7139" t="s">
        <v>9019</v>
      </c>
      <c r="H7139">
        <v>4</v>
      </c>
      <c r="I7139" t="str">
        <f t="shared" si="445"/>
        <v>Regular Buyer</v>
      </c>
      <c r="J7139">
        <v>3</v>
      </c>
      <c r="K7139" t="str">
        <f t="shared" si="446"/>
        <v>Neutral</v>
      </c>
      <c r="L7139">
        <v>0</v>
      </c>
      <c r="M7139" t="str">
        <f t="shared" si="447"/>
        <v>No Intent</v>
      </c>
    </row>
    <row r="7140" spans="1:13">
      <c r="A7140">
        <v>13012</v>
      </c>
      <c r="B7140" t="s">
        <v>15</v>
      </c>
      <c r="C7140" t="s">
        <v>22</v>
      </c>
      <c r="D7140" s="3">
        <v>2629.1569843677898</v>
      </c>
      <c r="E7140">
        <v>63</v>
      </c>
      <c r="F7140" s="5" t="str">
        <f t="shared" si="444"/>
        <v>Senior</v>
      </c>
      <c r="G7140" t="s">
        <v>9020</v>
      </c>
      <c r="H7140">
        <v>10</v>
      </c>
      <c r="I7140" t="str">
        <f t="shared" si="445"/>
        <v>Frequent Buyer</v>
      </c>
      <c r="J7140">
        <v>4</v>
      </c>
      <c r="K7140" t="str">
        <f t="shared" si="446"/>
        <v>Satisfied</v>
      </c>
      <c r="L7140">
        <v>1</v>
      </c>
      <c r="M7140" t="str">
        <f t="shared" si="447"/>
        <v>Intent to Purchase</v>
      </c>
    </row>
    <row r="7141" spans="1:13">
      <c r="A7141">
        <v>13013</v>
      </c>
      <c r="B7141" t="s">
        <v>31</v>
      </c>
      <c r="C7141" t="s">
        <v>18</v>
      </c>
      <c r="D7141" s="3">
        <v>482.09210986640801</v>
      </c>
      <c r="E7141">
        <v>47</v>
      </c>
      <c r="F7141" s="5" t="str">
        <f t="shared" si="444"/>
        <v>Middle aged</v>
      </c>
      <c r="G7141" t="s">
        <v>9019</v>
      </c>
      <c r="H7141">
        <v>18</v>
      </c>
      <c r="I7141" t="str">
        <f t="shared" si="445"/>
        <v>Very Frequent Buyer</v>
      </c>
      <c r="J7141">
        <v>4</v>
      </c>
      <c r="K7141" t="str">
        <f t="shared" si="446"/>
        <v>Satisfied</v>
      </c>
      <c r="L7141">
        <v>1</v>
      </c>
      <c r="M7141" t="str">
        <f t="shared" si="447"/>
        <v>Intent to Purchase</v>
      </c>
    </row>
    <row r="7142" spans="1:13">
      <c r="A7142">
        <v>13014</v>
      </c>
      <c r="B7142" t="s">
        <v>9</v>
      </c>
      <c r="C7142" t="s">
        <v>10</v>
      </c>
      <c r="D7142" s="3">
        <v>1523.2247085389799</v>
      </c>
      <c r="E7142">
        <v>64</v>
      </c>
      <c r="F7142" s="5" t="str">
        <f t="shared" si="444"/>
        <v>Senior</v>
      </c>
      <c r="G7142" t="s">
        <v>9020</v>
      </c>
      <c r="H7142">
        <v>3</v>
      </c>
      <c r="I7142" t="str">
        <f t="shared" si="445"/>
        <v>Occasional Buyer</v>
      </c>
      <c r="J7142">
        <v>1</v>
      </c>
      <c r="K7142" t="str">
        <f t="shared" si="446"/>
        <v>Unsatisfied</v>
      </c>
      <c r="L7142">
        <v>1</v>
      </c>
      <c r="M7142" t="str">
        <f t="shared" si="447"/>
        <v>Intent to Purchase</v>
      </c>
    </row>
    <row r="7143" spans="1:13">
      <c r="A7143">
        <v>13015</v>
      </c>
      <c r="B7143" t="s">
        <v>31</v>
      </c>
      <c r="C7143" t="s">
        <v>22</v>
      </c>
      <c r="D7143" s="3">
        <v>1499.94299122297</v>
      </c>
      <c r="E7143">
        <v>28</v>
      </c>
      <c r="F7143" s="5" t="str">
        <f t="shared" si="444"/>
        <v>Young Adult</v>
      </c>
      <c r="G7143" t="s">
        <v>9020</v>
      </c>
      <c r="H7143">
        <v>18</v>
      </c>
      <c r="I7143" t="str">
        <f t="shared" si="445"/>
        <v>Very Frequent Buyer</v>
      </c>
      <c r="J7143">
        <v>2</v>
      </c>
      <c r="K7143" t="str">
        <f t="shared" si="446"/>
        <v>Unsatisfied</v>
      </c>
      <c r="L7143">
        <v>0</v>
      </c>
      <c r="M7143" t="str">
        <f t="shared" si="447"/>
        <v>No Intent</v>
      </c>
    </row>
    <row r="7144" spans="1:13">
      <c r="A7144">
        <v>13016</v>
      </c>
      <c r="B7144" t="s">
        <v>31</v>
      </c>
      <c r="C7144" t="s">
        <v>18</v>
      </c>
      <c r="D7144" s="3">
        <v>435.46188939493697</v>
      </c>
      <c r="E7144">
        <v>37</v>
      </c>
      <c r="F7144" s="5" t="str">
        <f t="shared" si="444"/>
        <v>Adult</v>
      </c>
      <c r="G7144" t="s">
        <v>9020</v>
      </c>
      <c r="H7144">
        <v>6</v>
      </c>
      <c r="I7144" t="str">
        <f t="shared" si="445"/>
        <v>Regular Buyer</v>
      </c>
      <c r="J7144">
        <v>2</v>
      </c>
      <c r="K7144" t="str">
        <f t="shared" si="446"/>
        <v>Unsatisfied</v>
      </c>
      <c r="L7144">
        <v>1</v>
      </c>
      <c r="M7144" t="str">
        <f t="shared" si="447"/>
        <v>Intent to Purchase</v>
      </c>
    </row>
    <row r="7145" spans="1:13">
      <c r="A7145">
        <v>13017</v>
      </c>
      <c r="B7145" t="s">
        <v>31</v>
      </c>
      <c r="C7145" t="s">
        <v>22</v>
      </c>
      <c r="D7145" s="3">
        <v>2141.8585066800601</v>
      </c>
      <c r="E7145">
        <v>51</v>
      </c>
      <c r="F7145" s="5" t="str">
        <f t="shared" si="444"/>
        <v>Mature Adult</v>
      </c>
      <c r="G7145" t="s">
        <v>9020</v>
      </c>
      <c r="H7145">
        <v>1</v>
      </c>
      <c r="I7145" t="str">
        <f t="shared" si="445"/>
        <v>Rare Buyer</v>
      </c>
      <c r="J7145">
        <v>5</v>
      </c>
      <c r="K7145" t="str">
        <f t="shared" si="446"/>
        <v>Satisfied</v>
      </c>
      <c r="L7145">
        <v>1</v>
      </c>
      <c r="M7145" t="str">
        <f t="shared" si="447"/>
        <v>Intent to Purchase</v>
      </c>
    </row>
    <row r="7146" spans="1:13">
      <c r="A7146">
        <v>13018</v>
      </c>
      <c r="B7146" t="s">
        <v>24</v>
      </c>
      <c r="C7146" t="s">
        <v>28</v>
      </c>
      <c r="D7146" s="3">
        <v>2661.0117584510799</v>
      </c>
      <c r="E7146">
        <v>55</v>
      </c>
      <c r="F7146" s="5" t="str">
        <f t="shared" si="444"/>
        <v>Mature Adult</v>
      </c>
      <c r="G7146" t="s">
        <v>9019</v>
      </c>
      <c r="H7146">
        <v>6</v>
      </c>
      <c r="I7146" t="str">
        <f t="shared" si="445"/>
        <v>Regular Buyer</v>
      </c>
      <c r="J7146">
        <v>3</v>
      </c>
      <c r="K7146" t="str">
        <f t="shared" si="446"/>
        <v>Neutral</v>
      </c>
      <c r="L7146">
        <v>0</v>
      </c>
      <c r="M7146" t="str">
        <f t="shared" si="447"/>
        <v>No Intent</v>
      </c>
    </row>
    <row r="7147" spans="1:13">
      <c r="A7147">
        <v>13019</v>
      </c>
      <c r="B7147" t="s">
        <v>15</v>
      </c>
      <c r="C7147" t="s">
        <v>10</v>
      </c>
      <c r="D7147" s="3">
        <v>1759.9255690961299</v>
      </c>
      <c r="E7147">
        <v>57</v>
      </c>
      <c r="F7147" s="5" t="str">
        <f t="shared" si="444"/>
        <v>Mature Adult</v>
      </c>
      <c r="G7147" t="s">
        <v>9020</v>
      </c>
      <c r="H7147">
        <v>16</v>
      </c>
      <c r="I7147" t="str">
        <f t="shared" si="445"/>
        <v>Very Frequent Buyer</v>
      </c>
      <c r="J7147">
        <v>1</v>
      </c>
      <c r="K7147" t="str">
        <f t="shared" si="446"/>
        <v>Unsatisfied</v>
      </c>
      <c r="L7147">
        <v>1</v>
      </c>
      <c r="M7147" t="str">
        <f t="shared" si="447"/>
        <v>Intent to Purchase</v>
      </c>
    </row>
    <row r="7148" spans="1:13">
      <c r="A7148">
        <v>13020</v>
      </c>
      <c r="B7148" t="s">
        <v>12</v>
      </c>
      <c r="C7148" t="s">
        <v>10</v>
      </c>
      <c r="D7148" s="3">
        <v>1933.4648203823499</v>
      </c>
      <c r="E7148">
        <v>55</v>
      </c>
      <c r="F7148" s="5" t="str">
        <f t="shared" ref="F7148:F7211" si="448">IF(E7148&lt;20,"Adolescent",IF(E7148&lt;30,"Young Adult",IF(E7148&lt;40,"Adult",IF(E7148&lt;50,"Middle aged",IF(E7148&lt;60,"Mature Adult","Senior")))))</f>
        <v>Mature Adult</v>
      </c>
      <c r="G7148" t="s">
        <v>9019</v>
      </c>
      <c r="H7148">
        <v>1</v>
      </c>
      <c r="I7148" t="str">
        <f t="shared" si="445"/>
        <v>Rare Buyer</v>
      </c>
      <c r="J7148">
        <v>5</v>
      </c>
      <c r="K7148" t="str">
        <f t="shared" si="446"/>
        <v>Satisfied</v>
      </c>
      <c r="L7148">
        <v>1</v>
      </c>
      <c r="M7148" t="str">
        <f t="shared" si="447"/>
        <v>Intent to Purchase</v>
      </c>
    </row>
    <row r="7149" spans="1:13">
      <c r="A7149">
        <v>13021</v>
      </c>
      <c r="B7149" t="s">
        <v>9</v>
      </c>
      <c r="C7149" t="s">
        <v>18</v>
      </c>
      <c r="D7149" s="3">
        <v>2270.6907504537298</v>
      </c>
      <c r="E7149">
        <v>45</v>
      </c>
      <c r="F7149" s="5" t="str">
        <f t="shared" si="448"/>
        <v>Middle aged</v>
      </c>
      <c r="G7149" t="s">
        <v>9020</v>
      </c>
      <c r="H7149">
        <v>7</v>
      </c>
      <c r="I7149" t="str">
        <f t="shared" si="445"/>
        <v>Frequent Buyer</v>
      </c>
      <c r="J7149">
        <v>5</v>
      </c>
      <c r="K7149" t="str">
        <f t="shared" si="446"/>
        <v>Satisfied</v>
      </c>
      <c r="L7149">
        <v>1</v>
      </c>
      <c r="M7149" t="str">
        <f t="shared" si="447"/>
        <v>Intent to Purchase</v>
      </c>
    </row>
    <row r="7150" spans="1:13">
      <c r="A7150">
        <v>13022</v>
      </c>
      <c r="B7150" t="s">
        <v>15</v>
      </c>
      <c r="C7150" t="s">
        <v>28</v>
      </c>
      <c r="D7150" s="3">
        <v>881.76580698654095</v>
      </c>
      <c r="E7150">
        <v>25</v>
      </c>
      <c r="F7150" s="5" t="str">
        <f t="shared" si="448"/>
        <v>Young Adult</v>
      </c>
      <c r="G7150" t="s">
        <v>9019</v>
      </c>
      <c r="H7150">
        <v>7</v>
      </c>
      <c r="I7150" t="str">
        <f t="shared" si="445"/>
        <v>Frequent Buyer</v>
      </c>
      <c r="J7150">
        <v>1</v>
      </c>
      <c r="K7150" t="str">
        <f t="shared" si="446"/>
        <v>Unsatisfied</v>
      </c>
      <c r="L7150">
        <v>0</v>
      </c>
      <c r="M7150" t="str">
        <f t="shared" si="447"/>
        <v>No Intent</v>
      </c>
    </row>
    <row r="7151" spans="1:13">
      <c r="A7151">
        <v>13023</v>
      </c>
      <c r="B7151" t="s">
        <v>24</v>
      </c>
      <c r="C7151" t="s">
        <v>10</v>
      </c>
      <c r="D7151" s="3">
        <v>255.13286234752599</v>
      </c>
      <c r="E7151">
        <v>48</v>
      </c>
      <c r="F7151" s="5" t="str">
        <f t="shared" si="448"/>
        <v>Middle aged</v>
      </c>
      <c r="G7151" t="s">
        <v>9019</v>
      </c>
      <c r="H7151">
        <v>1</v>
      </c>
      <c r="I7151" t="str">
        <f t="shared" si="445"/>
        <v>Rare Buyer</v>
      </c>
      <c r="J7151">
        <v>5</v>
      </c>
      <c r="K7151" t="str">
        <f t="shared" si="446"/>
        <v>Satisfied</v>
      </c>
      <c r="L7151">
        <v>1</v>
      </c>
      <c r="M7151" t="str">
        <f t="shared" si="447"/>
        <v>Intent to Purchase</v>
      </c>
    </row>
    <row r="7152" spans="1:13">
      <c r="A7152">
        <v>13024</v>
      </c>
      <c r="B7152" t="s">
        <v>9</v>
      </c>
      <c r="C7152" t="s">
        <v>28</v>
      </c>
      <c r="D7152" s="3">
        <v>2201.0921981441802</v>
      </c>
      <c r="E7152">
        <v>48</v>
      </c>
      <c r="F7152" s="5" t="str">
        <f t="shared" si="448"/>
        <v>Middle aged</v>
      </c>
      <c r="G7152" t="s">
        <v>9019</v>
      </c>
      <c r="H7152">
        <v>18</v>
      </c>
      <c r="I7152" t="str">
        <f t="shared" si="445"/>
        <v>Very Frequent Buyer</v>
      </c>
      <c r="J7152">
        <v>4</v>
      </c>
      <c r="K7152" t="str">
        <f t="shared" si="446"/>
        <v>Satisfied</v>
      </c>
      <c r="L7152">
        <v>1</v>
      </c>
      <c r="M7152" t="str">
        <f t="shared" si="447"/>
        <v>Intent to Purchase</v>
      </c>
    </row>
    <row r="7153" spans="1:13">
      <c r="A7153">
        <v>13025</v>
      </c>
      <c r="B7153" t="s">
        <v>15</v>
      </c>
      <c r="C7153" t="s">
        <v>13</v>
      </c>
      <c r="D7153" s="3">
        <v>2760.45005036672</v>
      </c>
      <c r="E7153">
        <v>46</v>
      </c>
      <c r="F7153" s="5" t="str">
        <f t="shared" si="448"/>
        <v>Middle aged</v>
      </c>
      <c r="G7153" t="s">
        <v>9020</v>
      </c>
      <c r="H7153">
        <v>19</v>
      </c>
      <c r="I7153" t="str">
        <f t="shared" si="445"/>
        <v>Very Frequent Buyer</v>
      </c>
      <c r="J7153">
        <v>3</v>
      </c>
      <c r="K7153" t="str">
        <f t="shared" si="446"/>
        <v>Neutral</v>
      </c>
      <c r="L7153">
        <v>1</v>
      </c>
      <c r="M7153" t="str">
        <f t="shared" si="447"/>
        <v>Intent to Purchase</v>
      </c>
    </row>
    <row r="7154" spans="1:13">
      <c r="A7154">
        <v>13026</v>
      </c>
      <c r="B7154" t="s">
        <v>31</v>
      </c>
      <c r="C7154" t="s">
        <v>28</v>
      </c>
      <c r="D7154" s="3">
        <v>1747.11048205315</v>
      </c>
      <c r="E7154">
        <v>38</v>
      </c>
      <c r="F7154" s="5" t="str">
        <f t="shared" si="448"/>
        <v>Adult</v>
      </c>
      <c r="G7154" t="s">
        <v>9020</v>
      </c>
      <c r="H7154">
        <v>12</v>
      </c>
      <c r="I7154" t="str">
        <f t="shared" si="445"/>
        <v>Frequent Buyer</v>
      </c>
      <c r="J7154">
        <v>4</v>
      </c>
      <c r="K7154" t="str">
        <f t="shared" si="446"/>
        <v>Satisfied</v>
      </c>
      <c r="L7154">
        <v>1</v>
      </c>
      <c r="M7154" t="str">
        <f t="shared" si="447"/>
        <v>Intent to Purchase</v>
      </c>
    </row>
    <row r="7155" spans="1:13">
      <c r="A7155">
        <v>13027</v>
      </c>
      <c r="B7155" t="s">
        <v>12</v>
      </c>
      <c r="C7155" t="s">
        <v>13</v>
      </c>
      <c r="D7155" s="3">
        <v>404.02057304419998</v>
      </c>
      <c r="E7155">
        <v>41</v>
      </c>
      <c r="F7155" s="5" t="str">
        <f t="shared" si="448"/>
        <v>Middle aged</v>
      </c>
      <c r="G7155" t="s">
        <v>9020</v>
      </c>
      <c r="H7155">
        <v>17</v>
      </c>
      <c r="I7155" t="str">
        <f t="shared" si="445"/>
        <v>Very Frequent Buyer</v>
      </c>
      <c r="J7155">
        <v>4</v>
      </c>
      <c r="K7155" t="str">
        <f t="shared" si="446"/>
        <v>Satisfied</v>
      </c>
      <c r="L7155">
        <v>1</v>
      </c>
      <c r="M7155" t="str">
        <f t="shared" si="447"/>
        <v>Intent to Purchase</v>
      </c>
    </row>
    <row r="7156" spans="1:13">
      <c r="A7156">
        <v>13028</v>
      </c>
      <c r="B7156" t="s">
        <v>24</v>
      </c>
      <c r="C7156" t="s">
        <v>22</v>
      </c>
      <c r="D7156" s="3">
        <v>1816.6549256754899</v>
      </c>
      <c r="E7156">
        <v>18</v>
      </c>
      <c r="F7156" s="5" t="str">
        <f t="shared" si="448"/>
        <v>Adolescent</v>
      </c>
      <c r="G7156" t="s">
        <v>9020</v>
      </c>
      <c r="H7156">
        <v>4</v>
      </c>
      <c r="I7156" t="str">
        <f t="shared" si="445"/>
        <v>Regular Buyer</v>
      </c>
      <c r="J7156">
        <v>5</v>
      </c>
      <c r="K7156" t="str">
        <f t="shared" si="446"/>
        <v>Satisfied</v>
      </c>
      <c r="L7156">
        <v>1</v>
      </c>
      <c r="M7156" t="str">
        <f t="shared" si="447"/>
        <v>Intent to Purchase</v>
      </c>
    </row>
    <row r="7157" spans="1:13">
      <c r="A7157">
        <v>13029</v>
      </c>
      <c r="B7157" t="s">
        <v>15</v>
      </c>
      <c r="C7157" t="s">
        <v>28</v>
      </c>
      <c r="D7157" s="3">
        <v>608.67270773021596</v>
      </c>
      <c r="E7157">
        <v>35</v>
      </c>
      <c r="F7157" s="5" t="str">
        <f t="shared" si="448"/>
        <v>Adult</v>
      </c>
      <c r="G7157" t="s">
        <v>9019</v>
      </c>
      <c r="H7157">
        <v>5</v>
      </c>
      <c r="I7157" t="str">
        <f t="shared" si="445"/>
        <v>Regular Buyer</v>
      </c>
      <c r="J7157">
        <v>2</v>
      </c>
      <c r="K7157" t="str">
        <f t="shared" si="446"/>
        <v>Unsatisfied</v>
      </c>
      <c r="L7157">
        <v>0</v>
      </c>
      <c r="M7157" t="str">
        <f t="shared" si="447"/>
        <v>No Intent</v>
      </c>
    </row>
    <row r="7158" spans="1:13">
      <c r="A7158">
        <v>13030</v>
      </c>
      <c r="B7158" t="s">
        <v>12</v>
      </c>
      <c r="C7158" t="s">
        <v>22</v>
      </c>
      <c r="D7158" s="3">
        <v>405.57956656433902</v>
      </c>
      <c r="E7158">
        <v>40</v>
      </c>
      <c r="F7158" s="5" t="str">
        <f t="shared" si="448"/>
        <v>Middle aged</v>
      </c>
      <c r="G7158" t="s">
        <v>9019</v>
      </c>
      <c r="H7158">
        <v>3</v>
      </c>
      <c r="I7158" t="str">
        <f t="shared" si="445"/>
        <v>Occasional Buyer</v>
      </c>
      <c r="J7158">
        <v>5</v>
      </c>
      <c r="K7158" t="str">
        <f t="shared" si="446"/>
        <v>Satisfied</v>
      </c>
      <c r="L7158">
        <v>1</v>
      </c>
      <c r="M7158" t="str">
        <f t="shared" si="447"/>
        <v>Intent to Purchase</v>
      </c>
    </row>
    <row r="7159" spans="1:13">
      <c r="A7159">
        <v>13031</v>
      </c>
      <c r="B7159" t="s">
        <v>12</v>
      </c>
      <c r="C7159" t="s">
        <v>10</v>
      </c>
      <c r="D7159" s="3">
        <v>2922.8670655968799</v>
      </c>
      <c r="E7159">
        <v>42</v>
      </c>
      <c r="F7159" s="5" t="str">
        <f t="shared" si="448"/>
        <v>Middle aged</v>
      </c>
      <c r="G7159" t="s">
        <v>9020</v>
      </c>
      <c r="H7159">
        <v>13</v>
      </c>
      <c r="I7159" t="str">
        <f t="shared" si="445"/>
        <v>Very Frequent Buyer</v>
      </c>
      <c r="J7159">
        <v>1</v>
      </c>
      <c r="K7159" t="str">
        <f t="shared" si="446"/>
        <v>Unsatisfied</v>
      </c>
      <c r="L7159">
        <v>1</v>
      </c>
      <c r="M7159" t="str">
        <f t="shared" si="447"/>
        <v>Intent to Purchase</v>
      </c>
    </row>
    <row r="7160" spans="1:13">
      <c r="A7160">
        <v>13032</v>
      </c>
      <c r="B7160" t="s">
        <v>9</v>
      </c>
      <c r="C7160" t="s">
        <v>10</v>
      </c>
      <c r="D7160" s="3">
        <v>1298.3863360038999</v>
      </c>
      <c r="E7160">
        <v>47</v>
      </c>
      <c r="F7160" s="5" t="str">
        <f t="shared" si="448"/>
        <v>Middle aged</v>
      </c>
      <c r="G7160" t="s">
        <v>9020</v>
      </c>
      <c r="H7160">
        <v>18</v>
      </c>
      <c r="I7160" t="str">
        <f t="shared" si="445"/>
        <v>Very Frequent Buyer</v>
      </c>
      <c r="J7160">
        <v>4</v>
      </c>
      <c r="K7160" t="str">
        <f t="shared" si="446"/>
        <v>Satisfied</v>
      </c>
      <c r="L7160">
        <v>1</v>
      </c>
      <c r="M7160" t="str">
        <f t="shared" si="447"/>
        <v>Intent to Purchase</v>
      </c>
    </row>
    <row r="7161" spans="1:13">
      <c r="A7161">
        <v>13033</v>
      </c>
      <c r="B7161" t="s">
        <v>24</v>
      </c>
      <c r="C7161" t="s">
        <v>28</v>
      </c>
      <c r="D7161" s="3">
        <v>2027.49657090255</v>
      </c>
      <c r="E7161">
        <v>25</v>
      </c>
      <c r="F7161" s="5" t="str">
        <f t="shared" si="448"/>
        <v>Young Adult</v>
      </c>
      <c r="G7161" t="s">
        <v>9020</v>
      </c>
      <c r="H7161">
        <v>7</v>
      </c>
      <c r="I7161" t="str">
        <f t="shared" si="445"/>
        <v>Frequent Buyer</v>
      </c>
      <c r="J7161">
        <v>3</v>
      </c>
      <c r="K7161" t="str">
        <f t="shared" si="446"/>
        <v>Neutral</v>
      </c>
      <c r="L7161">
        <v>0</v>
      </c>
      <c r="M7161" t="str">
        <f t="shared" si="447"/>
        <v>No Intent</v>
      </c>
    </row>
    <row r="7162" spans="1:13">
      <c r="A7162">
        <v>13034</v>
      </c>
      <c r="B7162" t="s">
        <v>9</v>
      </c>
      <c r="C7162" t="s">
        <v>18</v>
      </c>
      <c r="D7162" s="3">
        <v>2506.1100421865499</v>
      </c>
      <c r="E7162">
        <v>37</v>
      </c>
      <c r="F7162" s="5" t="str">
        <f t="shared" si="448"/>
        <v>Adult</v>
      </c>
      <c r="G7162" t="s">
        <v>9019</v>
      </c>
      <c r="H7162">
        <v>19</v>
      </c>
      <c r="I7162" t="str">
        <f t="shared" si="445"/>
        <v>Very Frequent Buyer</v>
      </c>
      <c r="J7162">
        <v>5</v>
      </c>
      <c r="K7162" t="str">
        <f t="shared" si="446"/>
        <v>Satisfied</v>
      </c>
      <c r="L7162">
        <v>1</v>
      </c>
      <c r="M7162" t="str">
        <f t="shared" si="447"/>
        <v>Intent to Purchase</v>
      </c>
    </row>
    <row r="7163" spans="1:13">
      <c r="A7163">
        <v>13035</v>
      </c>
      <c r="B7163" t="s">
        <v>15</v>
      </c>
      <c r="C7163" t="s">
        <v>18</v>
      </c>
      <c r="D7163" s="3">
        <v>961.23563523963696</v>
      </c>
      <c r="E7163">
        <v>41</v>
      </c>
      <c r="F7163" s="5" t="str">
        <f t="shared" si="448"/>
        <v>Middle aged</v>
      </c>
      <c r="G7163" t="s">
        <v>9019</v>
      </c>
      <c r="H7163">
        <v>11</v>
      </c>
      <c r="I7163" t="str">
        <f t="shared" si="445"/>
        <v>Frequent Buyer</v>
      </c>
      <c r="J7163">
        <v>4</v>
      </c>
      <c r="K7163" t="str">
        <f t="shared" si="446"/>
        <v>Satisfied</v>
      </c>
      <c r="L7163">
        <v>1</v>
      </c>
      <c r="M7163" t="str">
        <f t="shared" si="447"/>
        <v>Intent to Purchase</v>
      </c>
    </row>
    <row r="7164" spans="1:13">
      <c r="A7164">
        <v>13036</v>
      </c>
      <c r="B7164" t="s">
        <v>24</v>
      </c>
      <c r="C7164" t="s">
        <v>13</v>
      </c>
      <c r="D7164" s="3">
        <v>1254.9535561273401</v>
      </c>
      <c r="E7164">
        <v>27</v>
      </c>
      <c r="F7164" s="5" t="str">
        <f t="shared" si="448"/>
        <v>Young Adult</v>
      </c>
      <c r="G7164" t="s">
        <v>9020</v>
      </c>
      <c r="H7164">
        <v>16</v>
      </c>
      <c r="I7164" t="str">
        <f t="shared" si="445"/>
        <v>Very Frequent Buyer</v>
      </c>
      <c r="J7164">
        <v>1</v>
      </c>
      <c r="K7164" t="str">
        <f t="shared" si="446"/>
        <v>Unsatisfied</v>
      </c>
      <c r="L7164">
        <v>0</v>
      </c>
      <c r="M7164" t="str">
        <f t="shared" si="447"/>
        <v>No Intent</v>
      </c>
    </row>
    <row r="7165" spans="1:13">
      <c r="A7165">
        <v>13037</v>
      </c>
      <c r="B7165" t="s">
        <v>24</v>
      </c>
      <c r="C7165" t="s">
        <v>22</v>
      </c>
      <c r="D7165" s="3">
        <v>2954.0567557698701</v>
      </c>
      <c r="E7165">
        <v>29</v>
      </c>
      <c r="F7165" s="5" t="str">
        <f t="shared" si="448"/>
        <v>Young Adult</v>
      </c>
      <c r="G7165" t="s">
        <v>9019</v>
      </c>
      <c r="H7165">
        <v>14</v>
      </c>
      <c r="I7165" t="str">
        <f t="shared" si="445"/>
        <v>Very Frequent Buyer</v>
      </c>
      <c r="J7165">
        <v>3</v>
      </c>
      <c r="K7165" t="str">
        <f t="shared" si="446"/>
        <v>Neutral</v>
      </c>
      <c r="L7165">
        <v>0</v>
      </c>
      <c r="M7165" t="str">
        <f t="shared" si="447"/>
        <v>No Intent</v>
      </c>
    </row>
    <row r="7166" spans="1:13">
      <c r="A7166">
        <v>13038</v>
      </c>
      <c r="B7166" t="s">
        <v>31</v>
      </c>
      <c r="C7166" t="s">
        <v>10</v>
      </c>
      <c r="D7166" s="3">
        <v>1332.8961468016601</v>
      </c>
      <c r="E7166">
        <v>53</v>
      </c>
      <c r="F7166" s="5" t="str">
        <f t="shared" si="448"/>
        <v>Mature Adult</v>
      </c>
      <c r="G7166" t="s">
        <v>9019</v>
      </c>
      <c r="H7166">
        <v>2</v>
      </c>
      <c r="I7166" t="str">
        <f t="shared" si="445"/>
        <v>Occasional Buyer</v>
      </c>
      <c r="J7166">
        <v>3</v>
      </c>
      <c r="K7166" t="str">
        <f t="shared" si="446"/>
        <v>Neutral</v>
      </c>
      <c r="L7166">
        <v>0</v>
      </c>
      <c r="M7166" t="str">
        <f t="shared" si="447"/>
        <v>No Intent</v>
      </c>
    </row>
    <row r="7167" spans="1:13">
      <c r="A7167">
        <v>13039</v>
      </c>
      <c r="B7167" t="s">
        <v>15</v>
      </c>
      <c r="C7167" t="s">
        <v>18</v>
      </c>
      <c r="D7167" s="3">
        <v>941.34309492164505</v>
      </c>
      <c r="E7167">
        <v>30</v>
      </c>
      <c r="F7167" s="5" t="str">
        <f t="shared" si="448"/>
        <v>Adult</v>
      </c>
      <c r="G7167" t="s">
        <v>9019</v>
      </c>
      <c r="H7167">
        <v>16</v>
      </c>
      <c r="I7167" t="str">
        <f t="shared" si="445"/>
        <v>Very Frequent Buyer</v>
      </c>
      <c r="J7167">
        <v>2</v>
      </c>
      <c r="K7167" t="str">
        <f t="shared" si="446"/>
        <v>Unsatisfied</v>
      </c>
      <c r="L7167">
        <v>0</v>
      </c>
      <c r="M7167" t="str">
        <f t="shared" si="447"/>
        <v>No Intent</v>
      </c>
    </row>
    <row r="7168" spans="1:13">
      <c r="A7168">
        <v>13040</v>
      </c>
      <c r="B7168" t="s">
        <v>24</v>
      </c>
      <c r="C7168" t="s">
        <v>10</v>
      </c>
      <c r="D7168" s="3">
        <v>2213.5087744582402</v>
      </c>
      <c r="E7168">
        <v>64</v>
      </c>
      <c r="F7168" s="5" t="str">
        <f t="shared" si="448"/>
        <v>Senior</v>
      </c>
      <c r="G7168" t="s">
        <v>9019</v>
      </c>
      <c r="H7168">
        <v>9</v>
      </c>
      <c r="I7168" t="str">
        <f t="shared" si="445"/>
        <v>Frequent Buyer</v>
      </c>
      <c r="J7168">
        <v>2</v>
      </c>
      <c r="K7168" t="str">
        <f t="shared" si="446"/>
        <v>Unsatisfied</v>
      </c>
      <c r="L7168">
        <v>0</v>
      </c>
      <c r="M7168" t="str">
        <f t="shared" si="447"/>
        <v>No Intent</v>
      </c>
    </row>
    <row r="7169" spans="1:13">
      <c r="A7169">
        <v>13041</v>
      </c>
      <c r="B7169" t="s">
        <v>15</v>
      </c>
      <c r="C7169" t="s">
        <v>13</v>
      </c>
      <c r="D7169" s="3">
        <v>1224.2451586055699</v>
      </c>
      <c r="E7169">
        <v>27</v>
      </c>
      <c r="F7169" s="5" t="str">
        <f t="shared" si="448"/>
        <v>Young Adult</v>
      </c>
      <c r="G7169" t="s">
        <v>9019</v>
      </c>
      <c r="H7169">
        <v>6</v>
      </c>
      <c r="I7169" t="str">
        <f t="shared" si="445"/>
        <v>Regular Buyer</v>
      </c>
      <c r="J7169">
        <v>2</v>
      </c>
      <c r="K7169" t="str">
        <f t="shared" si="446"/>
        <v>Unsatisfied</v>
      </c>
      <c r="L7169">
        <v>0</v>
      </c>
      <c r="M7169" t="str">
        <f t="shared" si="447"/>
        <v>No Intent</v>
      </c>
    </row>
    <row r="7170" spans="1:13">
      <c r="A7170">
        <v>13042</v>
      </c>
      <c r="B7170" t="s">
        <v>15</v>
      </c>
      <c r="C7170" t="s">
        <v>22</v>
      </c>
      <c r="D7170" s="3">
        <v>1916.9646361955399</v>
      </c>
      <c r="E7170">
        <v>51</v>
      </c>
      <c r="F7170" s="5" t="str">
        <f t="shared" si="448"/>
        <v>Mature Adult</v>
      </c>
      <c r="G7170" t="s">
        <v>9019</v>
      </c>
      <c r="H7170">
        <v>19</v>
      </c>
      <c r="I7170" t="str">
        <f t="shared" ref="I7170:I7233" si="449">IF(H7170=0, "No Purchases",
IF(H7170&lt;=1, "Rare Buyer",
IF(H7170&lt;=3, "Occasional Buyer",
IF(H7170&lt;=6, "Regular Buyer",
IF(H7170&lt;=12, "Frequent Buyer", "Very Frequent Buyer")))))</f>
        <v>Very Frequent Buyer</v>
      </c>
      <c r="J7170">
        <v>1</v>
      </c>
      <c r="K7170" t="str">
        <f t="shared" ref="K7170:K7233" si="450">IF(J7170&lt;=2, "Unsatisfied",
IF(J7170=3, "Neutral",
IF(J7170&gt;=4, "Satisfied", "N/A")))</f>
        <v>Unsatisfied</v>
      </c>
      <c r="L7170">
        <v>0</v>
      </c>
      <c r="M7170" t="str">
        <f t="shared" ref="M7170:M7233" si="451">IF(L7170=0, "No Intent", IF(L7170=1,"Intent to Purchase", "N/A"))</f>
        <v>No Intent</v>
      </c>
    </row>
    <row r="7171" spans="1:13">
      <c r="A7171">
        <v>13043</v>
      </c>
      <c r="B7171" t="s">
        <v>12</v>
      </c>
      <c r="C7171" t="s">
        <v>18</v>
      </c>
      <c r="D7171" s="3">
        <v>1432.09541699285</v>
      </c>
      <c r="E7171">
        <v>30</v>
      </c>
      <c r="F7171" s="5" t="str">
        <f t="shared" si="448"/>
        <v>Adult</v>
      </c>
      <c r="G7171" t="s">
        <v>9020</v>
      </c>
      <c r="H7171">
        <v>11</v>
      </c>
      <c r="I7171" t="str">
        <f t="shared" si="449"/>
        <v>Frequent Buyer</v>
      </c>
      <c r="J7171">
        <v>4</v>
      </c>
      <c r="K7171" t="str">
        <f t="shared" si="450"/>
        <v>Satisfied</v>
      </c>
      <c r="L7171">
        <v>1</v>
      </c>
      <c r="M7171" t="str">
        <f t="shared" si="451"/>
        <v>Intent to Purchase</v>
      </c>
    </row>
    <row r="7172" spans="1:13">
      <c r="A7172">
        <v>13044</v>
      </c>
      <c r="B7172" t="s">
        <v>31</v>
      </c>
      <c r="C7172" t="s">
        <v>28</v>
      </c>
      <c r="D7172" s="3">
        <v>1049.4788663581301</v>
      </c>
      <c r="E7172">
        <v>67</v>
      </c>
      <c r="F7172" s="5" t="str">
        <f t="shared" si="448"/>
        <v>Senior</v>
      </c>
      <c r="G7172" t="s">
        <v>9020</v>
      </c>
      <c r="H7172">
        <v>17</v>
      </c>
      <c r="I7172" t="str">
        <f t="shared" si="449"/>
        <v>Very Frequent Buyer</v>
      </c>
      <c r="J7172">
        <v>4</v>
      </c>
      <c r="K7172" t="str">
        <f t="shared" si="450"/>
        <v>Satisfied</v>
      </c>
      <c r="L7172">
        <v>1</v>
      </c>
      <c r="M7172" t="str">
        <f t="shared" si="451"/>
        <v>Intent to Purchase</v>
      </c>
    </row>
    <row r="7173" spans="1:13">
      <c r="A7173">
        <v>13045</v>
      </c>
      <c r="B7173" t="s">
        <v>31</v>
      </c>
      <c r="C7173" t="s">
        <v>22</v>
      </c>
      <c r="D7173" s="3">
        <v>1274.09376161659</v>
      </c>
      <c r="E7173">
        <v>41</v>
      </c>
      <c r="F7173" s="5" t="str">
        <f t="shared" si="448"/>
        <v>Middle aged</v>
      </c>
      <c r="G7173" t="s">
        <v>9020</v>
      </c>
      <c r="H7173">
        <v>9</v>
      </c>
      <c r="I7173" t="str">
        <f t="shared" si="449"/>
        <v>Frequent Buyer</v>
      </c>
      <c r="J7173">
        <v>5</v>
      </c>
      <c r="K7173" t="str">
        <f t="shared" si="450"/>
        <v>Satisfied</v>
      </c>
      <c r="L7173">
        <v>1</v>
      </c>
      <c r="M7173" t="str">
        <f t="shared" si="451"/>
        <v>Intent to Purchase</v>
      </c>
    </row>
    <row r="7174" spans="1:13">
      <c r="A7174">
        <v>13046</v>
      </c>
      <c r="B7174" t="s">
        <v>31</v>
      </c>
      <c r="C7174" t="s">
        <v>18</v>
      </c>
      <c r="D7174" s="3">
        <v>249.86805899516</v>
      </c>
      <c r="E7174">
        <v>66</v>
      </c>
      <c r="F7174" s="5" t="str">
        <f t="shared" si="448"/>
        <v>Senior</v>
      </c>
      <c r="G7174" t="s">
        <v>9019</v>
      </c>
      <c r="H7174">
        <v>10</v>
      </c>
      <c r="I7174" t="str">
        <f t="shared" si="449"/>
        <v>Frequent Buyer</v>
      </c>
      <c r="J7174">
        <v>5</v>
      </c>
      <c r="K7174" t="str">
        <f t="shared" si="450"/>
        <v>Satisfied</v>
      </c>
      <c r="L7174">
        <v>1</v>
      </c>
      <c r="M7174" t="str">
        <f t="shared" si="451"/>
        <v>Intent to Purchase</v>
      </c>
    </row>
    <row r="7175" spans="1:13">
      <c r="A7175">
        <v>13047</v>
      </c>
      <c r="B7175" t="s">
        <v>15</v>
      </c>
      <c r="C7175" t="s">
        <v>18</v>
      </c>
      <c r="D7175" s="3">
        <v>273.885780152</v>
      </c>
      <c r="E7175">
        <v>38</v>
      </c>
      <c r="F7175" s="5" t="str">
        <f t="shared" si="448"/>
        <v>Adult</v>
      </c>
      <c r="G7175" t="s">
        <v>9020</v>
      </c>
      <c r="H7175">
        <v>13</v>
      </c>
      <c r="I7175" t="str">
        <f t="shared" si="449"/>
        <v>Very Frequent Buyer</v>
      </c>
      <c r="J7175">
        <v>4</v>
      </c>
      <c r="K7175" t="str">
        <f t="shared" si="450"/>
        <v>Satisfied</v>
      </c>
      <c r="L7175">
        <v>1</v>
      </c>
      <c r="M7175" t="str">
        <f t="shared" si="451"/>
        <v>Intent to Purchase</v>
      </c>
    </row>
    <row r="7176" spans="1:13">
      <c r="A7176">
        <v>13048</v>
      </c>
      <c r="B7176" t="s">
        <v>15</v>
      </c>
      <c r="C7176" t="s">
        <v>22</v>
      </c>
      <c r="D7176" s="3">
        <v>234.948033606553</v>
      </c>
      <c r="E7176">
        <v>34</v>
      </c>
      <c r="F7176" s="5" t="str">
        <f t="shared" si="448"/>
        <v>Adult</v>
      </c>
      <c r="G7176" t="s">
        <v>9019</v>
      </c>
      <c r="H7176">
        <v>4</v>
      </c>
      <c r="I7176" t="str">
        <f t="shared" si="449"/>
        <v>Regular Buyer</v>
      </c>
      <c r="J7176">
        <v>4</v>
      </c>
      <c r="K7176" t="str">
        <f t="shared" si="450"/>
        <v>Satisfied</v>
      </c>
      <c r="L7176">
        <v>1</v>
      </c>
      <c r="M7176" t="str">
        <f t="shared" si="451"/>
        <v>Intent to Purchase</v>
      </c>
    </row>
    <row r="7177" spans="1:13">
      <c r="A7177">
        <v>13049</v>
      </c>
      <c r="B7177" t="s">
        <v>24</v>
      </c>
      <c r="C7177" t="s">
        <v>28</v>
      </c>
      <c r="D7177" s="3">
        <v>2978.1657806196699</v>
      </c>
      <c r="E7177">
        <v>55</v>
      </c>
      <c r="F7177" s="5" t="str">
        <f t="shared" si="448"/>
        <v>Mature Adult</v>
      </c>
      <c r="G7177" t="s">
        <v>9019</v>
      </c>
      <c r="H7177">
        <v>14</v>
      </c>
      <c r="I7177" t="str">
        <f t="shared" si="449"/>
        <v>Very Frequent Buyer</v>
      </c>
      <c r="J7177">
        <v>4</v>
      </c>
      <c r="K7177" t="str">
        <f t="shared" si="450"/>
        <v>Satisfied</v>
      </c>
      <c r="L7177">
        <v>1</v>
      </c>
      <c r="M7177" t="str">
        <f t="shared" si="451"/>
        <v>Intent to Purchase</v>
      </c>
    </row>
    <row r="7178" spans="1:13">
      <c r="A7178">
        <v>13050</v>
      </c>
      <c r="B7178" t="s">
        <v>12</v>
      </c>
      <c r="C7178" t="s">
        <v>22</v>
      </c>
      <c r="D7178" s="3">
        <v>1141.6625656205099</v>
      </c>
      <c r="E7178">
        <v>45</v>
      </c>
      <c r="F7178" s="5" t="str">
        <f t="shared" si="448"/>
        <v>Middle aged</v>
      </c>
      <c r="G7178" t="s">
        <v>9020</v>
      </c>
      <c r="H7178">
        <v>9</v>
      </c>
      <c r="I7178" t="str">
        <f t="shared" si="449"/>
        <v>Frequent Buyer</v>
      </c>
      <c r="J7178">
        <v>4</v>
      </c>
      <c r="K7178" t="str">
        <f t="shared" si="450"/>
        <v>Satisfied</v>
      </c>
      <c r="L7178">
        <v>1</v>
      </c>
      <c r="M7178" t="str">
        <f t="shared" si="451"/>
        <v>Intent to Purchase</v>
      </c>
    </row>
    <row r="7179" spans="1:13">
      <c r="A7179">
        <v>13051</v>
      </c>
      <c r="B7179" t="s">
        <v>9</v>
      </c>
      <c r="C7179" t="s">
        <v>10</v>
      </c>
      <c r="D7179" s="3">
        <v>2845.3616158831901</v>
      </c>
      <c r="E7179">
        <v>68</v>
      </c>
      <c r="F7179" s="5" t="str">
        <f t="shared" si="448"/>
        <v>Senior</v>
      </c>
      <c r="G7179" t="s">
        <v>9019</v>
      </c>
      <c r="H7179">
        <v>17</v>
      </c>
      <c r="I7179" t="str">
        <f t="shared" si="449"/>
        <v>Very Frequent Buyer</v>
      </c>
      <c r="J7179">
        <v>3</v>
      </c>
      <c r="K7179" t="str">
        <f t="shared" si="450"/>
        <v>Neutral</v>
      </c>
      <c r="L7179">
        <v>0</v>
      </c>
      <c r="M7179" t="str">
        <f t="shared" si="451"/>
        <v>No Intent</v>
      </c>
    </row>
    <row r="7180" spans="1:13">
      <c r="A7180">
        <v>13052</v>
      </c>
      <c r="B7180" t="s">
        <v>12</v>
      </c>
      <c r="C7180" t="s">
        <v>13</v>
      </c>
      <c r="D7180" s="3">
        <v>1461.0938083884901</v>
      </c>
      <c r="E7180">
        <v>53</v>
      </c>
      <c r="F7180" s="5" t="str">
        <f t="shared" si="448"/>
        <v>Mature Adult</v>
      </c>
      <c r="G7180" t="s">
        <v>9020</v>
      </c>
      <c r="H7180">
        <v>11</v>
      </c>
      <c r="I7180" t="str">
        <f t="shared" si="449"/>
        <v>Frequent Buyer</v>
      </c>
      <c r="J7180">
        <v>4</v>
      </c>
      <c r="K7180" t="str">
        <f t="shared" si="450"/>
        <v>Satisfied</v>
      </c>
      <c r="L7180">
        <v>1</v>
      </c>
      <c r="M7180" t="str">
        <f t="shared" si="451"/>
        <v>Intent to Purchase</v>
      </c>
    </row>
    <row r="7181" spans="1:13">
      <c r="A7181">
        <v>13053</v>
      </c>
      <c r="B7181" t="s">
        <v>9</v>
      </c>
      <c r="C7181" t="s">
        <v>28</v>
      </c>
      <c r="D7181" s="3">
        <v>433.86042950296502</v>
      </c>
      <c r="E7181">
        <v>30</v>
      </c>
      <c r="F7181" s="5" t="str">
        <f t="shared" si="448"/>
        <v>Adult</v>
      </c>
      <c r="G7181" t="s">
        <v>9020</v>
      </c>
      <c r="H7181">
        <v>13</v>
      </c>
      <c r="I7181" t="str">
        <f t="shared" si="449"/>
        <v>Very Frequent Buyer</v>
      </c>
      <c r="J7181">
        <v>2</v>
      </c>
      <c r="K7181" t="str">
        <f t="shared" si="450"/>
        <v>Unsatisfied</v>
      </c>
      <c r="L7181">
        <v>0</v>
      </c>
      <c r="M7181" t="str">
        <f t="shared" si="451"/>
        <v>No Intent</v>
      </c>
    </row>
    <row r="7182" spans="1:13">
      <c r="A7182">
        <v>13054</v>
      </c>
      <c r="B7182" t="s">
        <v>15</v>
      </c>
      <c r="C7182" t="s">
        <v>13</v>
      </c>
      <c r="D7182" s="3">
        <v>2855.9129789961999</v>
      </c>
      <c r="E7182">
        <v>35</v>
      </c>
      <c r="F7182" s="5" t="str">
        <f t="shared" si="448"/>
        <v>Adult</v>
      </c>
      <c r="G7182" t="s">
        <v>9019</v>
      </c>
      <c r="H7182">
        <v>15</v>
      </c>
      <c r="I7182" t="str">
        <f t="shared" si="449"/>
        <v>Very Frequent Buyer</v>
      </c>
      <c r="J7182">
        <v>5</v>
      </c>
      <c r="K7182" t="str">
        <f t="shared" si="450"/>
        <v>Satisfied</v>
      </c>
      <c r="L7182">
        <v>1</v>
      </c>
      <c r="M7182" t="str">
        <f t="shared" si="451"/>
        <v>Intent to Purchase</v>
      </c>
    </row>
    <row r="7183" spans="1:13">
      <c r="A7183">
        <v>13055</v>
      </c>
      <c r="B7183" t="s">
        <v>12</v>
      </c>
      <c r="C7183" t="s">
        <v>18</v>
      </c>
      <c r="D7183" s="3">
        <v>1078.5412093373</v>
      </c>
      <c r="E7183">
        <v>57</v>
      </c>
      <c r="F7183" s="5" t="str">
        <f t="shared" si="448"/>
        <v>Mature Adult</v>
      </c>
      <c r="G7183" t="s">
        <v>9020</v>
      </c>
      <c r="H7183">
        <v>17</v>
      </c>
      <c r="I7183" t="str">
        <f t="shared" si="449"/>
        <v>Very Frequent Buyer</v>
      </c>
      <c r="J7183">
        <v>4</v>
      </c>
      <c r="K7183" t="str">
        <f t="shared" si="450"/>
        <v>Satisfied</v>
      </c>
      <c r="L7183">
        <v>1</v>
      </c>
      <c r="M7183" t="str">
        <f t="shared" si="451"/>
        <v>Intent to Purchase</v>
      </c>
    </row>
    <row r="7184" spans="1:13">
      <c r="A7184">
        <v>13056</v>
      </c>
      <c r="B7184" t="s">
        <v>24</v>
      </c>
      <c r="C7184" t="s">
        <v>28</v>
      </c>
      <c r="D7184" s="3">
        <v>1498.87467672618</v>
      </c>
      <c r="E7184">
        <v>23</v>
      </c>
      <c r="F7184" s="5" t="str">
        <f t="shared" si="448"/>
        <v>Young Adult</v>
      </c>
      <c r="G7184" t="s">
        <v>9019</v>
      </c>
      <c r="H7184">
        <v>8</v>
      </c>
      <c r="I7184" t="str">
        <f t="shared" si="449"/>
        <v>Frequent Buyer</v>
      </c>
      <c r="J7184">
        <v>4</v>
      </c>
      <c r="K7184" t="str">
        <f t="shared" si="450"/>
        <v>Satisfied</v>
      </c>
      <c r="L7184">
        <v>0</v>
      </c>
      <c r="M7184" t="str">
        <f t="shared" si="451"/>
        <v>No Intent</v>
      </c>
    </row>
    <row r="7185" spans="1:13">
      <c r="A7185">
        <v>13057</v>
      </c>
      <c r="B7185" t="s">
        <v>24</v>
      </c>
      <c r="C7185" t="s">
        <v>28</v>
      </c>
      <c r="D7185" s="3">
        <v>1746.4726485927099</v>
      </c>
      <c r="E7185">
        <v>33</v>
      </c>
      <c r="F7185" s="5" t="str">
        <f t="shared" si="448"/>
        <v>Adult</v>
      </c>
      <c r="G7185" t="s">
        <v>9019</v>
      </c>
      <c r="H7185">
        <v>5</v>
      </c>
      <c r="I7185" t="str">
        <f t="shared" si="449"/>
        <v>Regular Buyer</v>
      </c>
      <c r="J7185">
        <v>5</v>
      </c>
      <c r="K7185" t="str">
        <f t="shared" si="450"/>
        <v>Satisfied</v>
      </c>
      <c r="L7185">
        <v>1</v>
      </c>
      <c r="M7185" t="str">
        <f t="shared" si="451"/>
        <v>Intent to Purchase</v>
      </c>
    </row>
    <row r="7186" spans="1:13">
      <c r="A7186">
        <v>13058</v>
      </c>
      <c r="B7186" t="s">
        <v>12</v>
      </c>
      <c r="C7186" t="s">
        <v>10</v>
      </c>
      <c r="D7186" s="3">
        <v>2464.47552066554</v>
      </c>
      <c r="E7186">
        <v>55</v>
      </c>
      <c r="F7186" s="5" t="str">
        <f t="shared" si="448"/>
        <v>Mature Adult</v>
      </c>
      <c r="G7186" t="s">
        <v>9020</v>
      </c>
      <c r="H7186">
        <v>1</v>
      </c>
      <c r="I7186" t="str">
        <f t="shared" si="449"/>
        <v>Rare Buyer</v>
      </c>
      <c r="J7186">
        <v>2</v>
      </c>
      <c r="K7186" t="str">
        <f t="shared" si="450"/>
        <v>Unsatisfied</v>
      </c>
      <c r="L7186">
        <v>1</v>
      </c>
      <c r="M7186" t="str">
        <f t="shared" si="451"/>
        <v>Intent to Purchase</v>
      </c>
    </row>
    <row r="7187" spans="1:13">
      <c r="A7187">
        <v>13059</v>
      </c>
      <c r="B7187" t="s">
        <v>31</v>
      </c>
      <c r="C7187" t="s">
        <v>28</v>
      </c>
      <c r="D7187" s="3">
        <v>1126.01120224547</v>
      </c>
      <c r="E7187">
        <v>63</v>
      </c>
      <c r="F7187" s="5" t="str">
        <f t="shared" si="448"/>
        <v>Senior</v>
      </c>
      <c r="G7187" t="s">
        <v>9020</v>
      </c>
      <c r="H7187">
        <v>12</v>
      </c>
      <c r="I7187" t="str">
        <f t="shared" si="449"/>
        <v>Frequent Buyer</v>
      </c>
      <c r="J7187">
        <v>3</v>
      </c>
      <c r="K7187" t="str">
        <f t="shared" si="450"/>
        <v>Neutral</v>
      </c>
      <c r="L7187">
        <v>1</v>
      </c>
      <c r="M7187" t="str">
        <f t="shared" si="451"/>
        <v>Intent to Purchase</v>
      </c>
    </row>
    <row r="7188" spans="1:13">
      <c r="A7188">
        <v>13060</v>
      </c>
      <c r="B7188" t="s">
        <v>24</v>
      </c>
      <c r="C7188" t="s">
        <v>13</v>
      </c>
      <c r="D7188" s="3">
        <v>392.73765294313603</v>
      </c>
      <c r="E7188">
        <v>21</v>
      </c>
      <c r="F7188" s="5" t="str">
        <f t="shared" si="448"/>
        <v>Young Adult</v>
      </c>
      <c r="G7188" t="s">
        <v>9019</v>
      </c>
      <c r="H7188">
        <v>15</v>
      </c>
      <c r="I7188" t="str">
        <f t="shared" si="449"/>
        <v>Very Frequent Buyer</v>
      </c>
      <c r="J7188">
        <v>2</v>
      </c>
      <c r="K7188" t="str">
        <f t="shared" si="450"/>
        <v>Unsatisfied</v>
      </c>
      <c r="L7188">
        <v>0</v>
      </c>
      <c r="M7188" t="str">
        <f t="shared" si="451"/>
        <v>No Intent</v>
      </c>
    </row>
    <row r="7189" spans="1:13">
      <c r="A7189">
        <v>13061</v>
      </c>
      <c r="B7189" t="s">
        <v>24</v>
      </c>
      <c r="C7189" t="s">
        <v>10</v>
      </c>
      <c r="D7189" s="3">
        <v>700.58392973170805</v>
      </c>
      <c r="E7189">
        <v>31</v>
      </c>
      <c r="F7189" s="5" t="str">
        <f t="shared" si="448"/>
        <v>Adult</v>
      </c>
      <c r="G7189" t="s">
        <v>9020</v>
      </c>
      <c r="H7189">
        <v>11</v>
      </c>
      <c r="I7189" t="str">
        <f t="shared" si="449"/>
        <v>Frequent Buyer</v>
      </c>
      <c r="J7189">
        <v>1</v>
      </c>
      <c r="K7189" t="str">
        <f t="shared" si="450"/>
        <v>Unsatisfied</v>
      </c>
      <c r="L7189">
        <v>1</v>
      </c>
      <c r="M7189" t="str">
        <f t="shared" si="451"/>
        <v>Intent to Purchase</v>
      </c>
    </row>
    <row r="7190" spans="1:13">
      <c r="A7190">
        <v>13062</v>
      </c>
      <c r="B7190" t="s">
        <v>24</v>
      </c>
      <c r="C7190" t="s">
        <v>22</v>
      </c>
      <c r="D7190" s="3">
        <v>2077.37205252272</v>
      </c>
      <c r="E7190">
        <v>56</v>
      </c>
      <c r="F7190" s="5" t="str">
        <f t="shared" si="448"/>
        <v>Mature Adult</v>
      </c>
      <c r="G7190" t="s">
        <v>9020</v>
      </c>
      <c r="H7190">
        <v>10</v>
      </c>
      <c r="I7190" t="str">
        <f t="shared" si="449"/>
        <v>Frequent Buyer</v>
      </c>
      <c r="J7190">
        <v>3</v>
      </c>
      <c r="K7190" t="str">
        <f t="shared" si="450"/>
        <v>Neutral</v>
      </c>
      <c r="L7190">
        <v>1</v>
      </c>
      <c r="M7190" t="str">
        <f t="shared" si="451"/>
        <v>Intent to Purchase</v>
      </c>
    </row>
    <row r="7191" spans="1:13">
      <c r="A7191">
        <v>13063</v>
      </c>
      <c r="B7191" t="s">
        <v>24</v>
      </c>
      <c r="C7191" t="s">
        <v>28</v>
      </c>
      <c r="D7191" s="3">
        <v>2276.9014140089198</v>
      </c>
      <c r="E7191">
        <v>29</v>
      </c>
      <c r="F7191" s="5" t="str">
        <f t="shared" si="448"/>
        <v>Young Adult</v>
      </c>
      <c r="G7191" t="s">
        <v>9020</v>
      </c>
      <c r="H7191">
        <v>13</v>
      </c>
      <c r="I7191" t="str">
        <f t="shared" si="449"/>
        <v>Very Frequent Buyer</v>
      </c>
      <c r="J7191">
        <v>5</v>
      </c>
      <c r="K7191" t="str">
        <f t="shared" si="450"/>
        <v>Satisfied</v>
      </c>
      <c r="L7191">
        <v>1</v>
      </c>
      <c r="M7191" t="str">
        <f t="shared" si="451"/>
        <v>Intent to Purchase</v>
      </c>
    </row>
    <row r="7192" spans="1:13">
      <c r="A7192">
        <v>13064</v>
      </c>
      <c r="B7192" t="s">
        <v>15</v>
      </c>
      <c r="C7192" t="s">
        <v>28</v>
      </c>
      <c r="D7192" s="3">
        <v>2752.1099956470598</v>
      </c>
      <c r="E7192">
        <v>25</v>
      </c>
      <c r="F7192" s="5" t="str">
        <f t="shared" si="448"/>
        <v>Young Adult</v>
      </c>
      <c r="G7192" t="s">
        <v>9019</v>
      </c>
      <c r="H7192">
        <v>4</v>
      </c>
      <c r="I7192" t="str">
        <f t="shared" si="449"/>
        <v>Regular Buyer</v>
      </c>
      <c r="J7192">
        <v>4</v>
      </c>
      <c r="K7192" t="str">
        <f t="shared" si="450"/>
        <v>Satisfied</v>
      </c>
      <c r="L7192">
        <v>0</v>
      </c>
      <c r="M7192" t="str">
        <f t="shared" si="451"/>
        <v>No Intent</v>
      </c>
    </row>
    <row r="7193" spans="1:13">
      <c r="A7193">
        <v>13065</v>
      </c>
      <c r="B7193" t="s">
        <v>31</v>
      </c>
      <c r="C7193" t="s">
        <v>13</v>
      </c>
      <c r="D7193" s="3">
        <v>353.38990868179701</v>
      </c>
      <c r="E7193">
        <v>41</v>
      </c>
      <c r="F7193" s="5" t="str">
        <f t="shared" si="448"/>
        <v>Middle aged</v>
      </c>
      <c r="G7193" t="s">
        <v>9019</v>
      </c>
      <c r="H7193">
        <v>2</v>
      </c>
      <c r="I7193" t="str">
        <f t="shared" si="449"/>
        <v>Occasional Buyer</v>
      </c>
      <c r="J7193">
        <v>3</v>
      </c>
      <c r="K7193" t="str">
        <f t="shared" si="450"/>
        <v>Neutral</v>
      </c>
      <c r="L7193">
        <v>0</v>
      </c>
      <c r="M7193" t="str">
        <f t="shared" si="451"/>
        <v>No Intent</v>
      </c>
    </row>
    <row r="7194" spans="1:13">
      <c r="A7194">
        <v>13066</v>
      </c>
      <c r="B7194" t="s">
        <v>15</v>
      </c>
      <c r="C7194" t="s">
        <v>18</v>
      </c>
      <c r="D7194" s="3">
        <v>340.22596214391501</v>
      </c>
      <c r="E7194">
        <v>55</v>
      </c>
      <c r="F7194" s="5" t="str">
        <f t="shared" si="448"/>
        <v>Mature Adult</v>
      </c>
      <c r="G7194" t="s">
        <v>9019</v>
      </c>
      <c r="H7194">
        <v>6</v>
      </c>
      <c r="I7194" t="str">
        <f t="shared" si="449"/>
        <v>Regular Buyer</v>
      </c>
      <c r="J7194">
        <v>3</v>
      </c>
      <c r="K7194" t="str">
        <f t="shared" si="450"/>
        <v>Neutral</v>
      </c>
      <c r="L7194">
        <v>0</v>
      </c>
      <c r="M7194" t="str">
        <f t="shared" si="451"/>
        <v>No Intent</v>
      </c>
    </row>
    <row r="7195" spans="1:13">
      <c r="A7195">
        <v>13067</v>
      </c>
      <c r="B7195" t="s">
        <v>9</v>
      </c>
      <c r="C7195" t="s">
        <v>10</v>
      </c>
      <c r="D7195" s="3">
        <v>1169.3796387256</v>
      </c>
      <c r="E7195">
        <v>20</v>
      </c>
      <c r="F7195" s="5" t="str">
        <f t="shared" si="448"/>
        <v>Young Adult</v>
      </c>
      <c r="G7195" t="s">
        <v>9020</v>
      </c>
      <c r="H7195">
        <v>15</v>
      </c>
      <c r="I7195" t="str">
        <f t="shared" si="449"/>
        <v>Very Frequent Buyer</v>
      </c>
      <c r="J7195">
        <v>5</v>
      </c>
      <c r="K7195" t="str">
        <f t="shared" si="450"/>
        <v>Satisfied</v>
      </c>
      <c r="L7195">
        <v>1</v>
      </c>
      <c r="M7195" t="str">
        <f t="shared" si="451"/>
        <v>Intent to Purchase</v>
      </c>
    </row>
    <row r="7196" spans="1:13">
      <c r="A7196">
        <v>13068</v>
      </c>
      <c r="B7196" t="s">
        <v>15</v>
      </c>
      <c r="C7196" t="s">
        <v>22</v>
      </c>
      <c r="D7196" s="3">
        <v>569.37977711635904</v>
      </c>
      <c r="E7196">
        <v>29</v>
      </c>
      <c r="F7196" s="5" t="str">
        <f t="shared" si="448"/>
        <v>Young Adult</v>
      </c>
      <c r="G7196" t="s">
        <v>9020</v>
      </c>
      <c r="H7196">
        <v>4</v>
      </c>
      <c r="I7196" t="str">
        <f t="shared" si="449"/>
        <v>Regular Buyer</v>
      </c>
      <c r="J7196">
        <v>5</v>
      </c>
      <c r="K7196" t="str">
        <f t="shared" si="450"/>
        <v>Satisfied</v>
      </c>
      <c r="L7196">
        <v>1</v>
      </c>
      <c r="M7196" t="str">
        <f t="shared" si="451"/>
        <v>Intent to Purchase</v>
      </c>
    </row>
    <row r="7197" spans="1:13">
      <c r="A7197">
        <v>13069</v>
      </c>
      <c r="B7197" t="s">
        <v>24</v>
      </c>
      <c r="C7197" t="s">
        <v>22</v>
      </c>
      <c r="D7197" s="3">
        <v>2866.20744043794</v>
      </c>
      <c r="E7197">
        <v>56</v>
      </c>
      <c r="F7197" s="5" t="str">
        <f t="shared" si="448"/>
        <v>Mature Adult</v>
      </c>
      <c r="G7197" t="s">
        <v>9020</v>
      </c>
      <c r="H7197">
        <v>1</v>
      </c>
      <c r="I7197" t="str">
        <f t="shared" si="449"/>
        <v>Rare Buyer</v>
      </c>
      <c r="J7197">
        <v>2</v>
      </c>
      <c r="K7197" t="str">
        <f t="shared" si="450"/>
        <v>Unsatisfied</v>
      </c>
      <c r="L7197">
        <v>1</v>
      </c>
      <c r="M7197" t="str">
        <f t="shared" si="451"/>
        <v>Intent to Purchase</v>
      </c>
    </row>
    <row r="7198" spans="1:13">
      <c r="A7198">
        <v>13070</v>
      </c>
      <c r="B7198" t="s">
        <v>9</v>
      </c>
      <c r="C7198" t="s">
        <v>10</v>
      </c>
      <c r="D7198" s="3">
        <v>498.39989865215</v>
      </c>
      <c r="E7198">
        <v>28</v>
      </c>
      <c r="F7198" s="5" t="str">
        <f t="shared" si="448"/>
        <v>Young Adult</v>
      </c>
      <c r="G7198" t="s">
        <v>9020</v>
      </c>
      <c r="H7198">
        <v>10</v>
      </c>
      <c r="I7198" t="str">
        <f t="shared" si="449"/>
        <v>Frequent Buyer</v>
      </c>
      <c r="J7198">
        <v>3</v>
      </c>
      <c r="K7198" t="str">
        <f t="shared" si="450"/>
        <v>Neutral</v>
      </c>
      <c r="L7198">
        <v>0</v>
      </c>
      <c r="M7198" t="str">
        <f t="shared" si="451"/>
        <v>No Intent</v>
      </c>
    </row>
    <row r="7199" spans="1:13">
      <c r="A7199">
        <v>13071</v>
      </c>
      <c r="B7199" t="s">
        <v>9</v>
      </c>
      <c r="C7199" t="s">
        <v>10</v>
      </c>
      <c r="D7199" s="3">
        <v>969.82640302040295</v>
      </c>
      <c r="E7199">
        <v>51</v>
      </c>
      <c r="F7199" s="5" t="str">
        <f t="shared" si="448"/>
        <v>Mature Adult</v>
      </c>
      <c r="G7199" t="s">
        <v>9020</v>
      </c>
      <c r="H7199">
        <v>17</v>
      </c>
      <c r="I7199" t="str">
        <f t="shared" si="449"/>
        <v>Very Frequent Buyer</v>
      </c>
      <c r="J7199">
        <v>3</v>
      </c>
      <c r="K7199" t="str">
        <f t="shared" si="450"/>
        <v>Neutral</v>
      </c>
      <c r="L7199">
        <v>1</v>
      </c>
      <c r="M7199" t="str">
        <f t="shared" si="451"/>
        <v>Intent to Purchase</v>
      </c>
    </row>
    <row r="7200" spans="1:13">
      <c r="A7200">
        <v>13072</v>
      </c>
      <c r="B7200" t="s">
        <v>12</v>
      </c>
      <c r="C7200" t="s">
        <v>13</v>
      </c>
      <c r="D7200" s="3">
        <v>715.47741340057496</v>
      </c>
      <c r="E7200">
        <v>59</v>
      </c>
      <c r="F7200" s="5" t="str">
        <f t="shared" si="448"/>
        <v>Mature Adult</v>
      </c>
      <c r="G7200" t="s">
        <v>9020</v>
      </c>
      <c r="H7200">
        <v>17</v>
      </c>
      <c r="I7200" t="str">
        <f t="shared" si="449"/>
        <v>Very Frequent Buyer</v>
      </c>
      <c r="J7200">
        <v>5</v>
      </c>
      <c r="K7200" t="str">
        <f t="shared" si="450"/>
        <v>Satisfied</v>
      </c>
      <c r="L7200">
        <v>1</v>
      </c>
      <c r="M7200" t="str">
        <f t="shared" si="451"/>
        <v>Intent to Purchase</v>
      </c>
    </row>
    <row r="7201" spans="1:13">
      <c r="A7201">
        <v>13073</v>
      </c>
      <c r="B7201" t="s">
        <v>24</v>
      </c>
      <c r="C7201" t="s">
        <v>22</v>
      </c>
      <c r="D7201" s="3">
        <v>1074.13343093905</v>
      </c>
      <c r="E7201">
        <v>36</v>
      </c>
      <c r="F7201" s="5" t="str">
        <f t="shared" si="448"/>
        <v>Adult</v>
      </c>
      <c r="G7201" t="s">
        <v>9019</v>
      </c>
      <c r="H7201">
        <v>15</v>
      </c>
      <c r="I7201" t="str">
        <f t="shared" si="449"/>
        <v>Very Frequent Buyer</v>
      </c>
      <c r="J7201">
        <v>2</v>
      </c>
      <c r="K7201" t="str">
        <f t="shared" si="450"/>
        <v>Unsatisfied</v>
      </c>
      <c r="L7201">
        <v>0</v>
      </c>
      <c r="M7201" t="str">
        <f t="shared" si="451"/>
        <v>No Intent</v>
      </c>
    </row>
    <row r="7202" spans="1:13">
      <c r="A7202">
        <v>13074</v>
      </c>
      <c r="B7202" t="s">
        <v>31</v>
      </c>
      <c r="C7202" t="s">
        <v>28</v>
      </c>
      <c r="D7202" s="3">
        <v>2980.3949073202002</v>
      </c>
      <c r="E7202">
        <v>39</v>
      </c>
      <c r="F7202" s="5" t="str">
        <f t="shared" si="448"/>
        <v>Adult</v>
      </c>
      <c r="G7202" t="s">
        <v>9020</v>
      </c>
      <c r="H7202">
        <v>4</v>
      </c>
      <c r="I7202" t="str">
        <f t="shared" si="449"/>
        <v>Regular Buyer</v>
      </c>
      <c r="J7202">
        <v>2</v>
      </c>
      <c r="K7202" t="str">
        <f t="shared" si="450"/>
        <v>Unsatisfied</v>
      </c>
      <c r="L7202">
        <v>1</v>
      </c>
      <c r="M7202" t="str">
        <f t="shared" si="451"/>
        <v>Intent to Purchase</v>
      </c>
    </row>
    <row r="7203" spans="1:13">
      <c r="A7203">
        <v>13075</v>
      </c>
      <c r="B7203" t="s">
        <v>9</v>
      </c>
      <c r="C7203" t="s">
        <v>22</v>
      </c>
      <c r="D7203" s="3">
        <v>1137.9898398017699</v>
      </c>
      <c r="E7203">
        <v>66</v>
      </c>
      <c r="F7203" s="5" t="str">
        <f t="shared" si="448"/>
        <v>Senior</v>
      </c>
      <c r="G7203" t="s">
        <v>9019</v>
      </c>
      <c r="H7203">
        <v>10</v>
      </c>
      <c r="I7203" t="str">
        <f t="shared" si="449"/>
        <v>Frequent Buyer</v>
      </c>
      <c r="J7203">
        <v>1</v>
      </c>
      <c r="K7203" t="str">
        <f t="shared" si="450"/>
        <v>Unsatisfied</v>
      </c>
      <c r="L7203">
        <v>0</v>
      </c>
      <c r="M7203" t="str">
        <f t="shared" si="451"/>
        <v>No Intent</v>
      </c>
    </row>
    <row r="7204" spans="1:13">
      <c r="A7204">
        <v>13076</v>
      </c>
      <c r="B7204" t="s">
        <v>31</v>
      </c>
      <c r="C7204" t="s">
        <v>22</v>
      </c>
      <c r="D7204" s="3">
        <v>1701.18113833694</v>
      </c>
      <c r="E7204">
        <v>41</v>
      </c>
      <c r="F7204" s="5" t="str">
        <f t="shared" si="448"/>
        <v>Middle aged</v>
      </c>
      <c r="G7204" t="s">
        <v>9020</v>
      </c>
      <c r="H7204">
        <v>1</v>
      </c>
      <c r="I7204" t="str">
        <f t="shared" si="449"/>
        <v>Rare Buyer</v>
      </c>
      <c r="J7204">
        <v>4</v>
      </c>
      <c r="K7204" t="str">
        <f t="shared" si="450"/>
        <v>Satisfied</v>
      </c>
      <c r="L7204">
        <v>1</v>
      </c>
      <c r="M7204" t="str">
        <f t="shared" si="451"/>
        <v>Intent to Purchase</v>
      </c>
    </row>
    <row r="7205" spans="1:13">
      <c r="A7205">
        <v>13077</v>
      </c>
      <c r="B7205" t="s">
        <v>15</v>
      </c>
      <c r="C7205" t="s">
        <v>28</v>
      </c>
      <c r="D7205" s="3">
        <v>2157.37204669427</v>
      </c>
      <c r="E7205">
        <v>40</v>
      </c>
      <c r="F7205" s="5" t="str">
        <f t="shared" si="448"/>
        <v>Middle aged</v>
      </c>
      <c r="G7205" t="s">
        <v>9020</v>
      </c>
      <c r="H7205">
        <v>12</v>
      </c>
      <c r="I7205" t="str">
        <f t="shared" si="449"/>
        <v>Frequent Buyer</v>
      </c>
      <c r="J7205">
        <v>4</v>
      </c>
      <c r="K7205" t="str">
        <f t="shared" si="450"/>
        <v>Satisfied</v>
      </c>
      <c r="L7205">
        <v>1</v>
      </c>
      <c r="M7205" t="str">
        <f t="shared" si="451"/>
        <v>Intent to Purchase</v>
      </c>
    </row>
    <row r="7206" spans="1:13">
      <c r="A7206">
        <v>13078</v>
      </c>
      <c r="B7206" t="s">
        <v>15</v>
      </c>
      <c r="C7206" t="s">
        <v>10</v>
      </c>
      <c r="D7206" s="3">
        <v>2509.6740851674999</v>
      </c>
      <c r="E7206">
        <v>55</v>
      </c>
      <c r="F7206" s="5" t="str">
        <f t="shared" si="448"/>
        <v>Mature Adult</v>
      </c>
      <c r="G7206" t="s">
        <v>9019</v>
      </c>
      <c r="H7206">
        <v>5</v>
      </c>
      <c r="I7206" t="str">
        <f t="shared" si="449"/>
        <v>Regular Buyer</v>
      </c>
      <c r="J7206">
        <v>4</v>
      </c>
      <c r="K7206" t="str">
        <f t="shared" si="450"/>
        <v>Satisfied</v>
      </c>
      <c r="L7206">
        <v>1</v>
      </c>
      <c r="M7206" t="str">
        <f t="shared" si="451"/>
        <v>Intent to Purchase</v>
      </c>
    </row>
    <row r="7207" spans="1:13">
      <c r="A7207">
        <v>13079</v>
      </c>
      <c r="B7207" t="s">
        <v>12</v>
      </c>
      <c r="C7207" t="s">
        <v>22</v>
      </c>
      <c r="D7207" s="3">
        <v>1490.6822177691599</v>
      </c>
      <c r="E7207">
        <v>33</v>
      </c>
      <c r="F7207" s="5" t="str">
        <f t="shared" si="448"/>
        <v>Adult</v>
      </c>
      <c r="G7207" t="s">
        <v>9020</v>
      </c>
      <c r="H7207">
        <v>5</v>
      </c>
      <c r="I7207" t="str">
        <f t="shared" si="449"/>
        <v>Regular Buyer</v>
      </c>
      <c r="J7207">
        <v>5</v>
      </c>
      <c r="K7207" t="str">
        <f t="shared" si="450"/>
        <v>Satisfied</v>
      </c>
      <c r="L7207">
        <v>1</v>
      </c>
      <c r="M7207" t="str">
        <f t="shared" si="451"/>
        <v>Intent to Purchase</v>
      </c>
    </row>
    <row r="7208" spans="1:13">
      <c r="A7208">
        <v>13080</v>
      </c>
      <c r="B7208" t="s">
        <v>9</v>
      </c>
      <c r="C7208" t="s">
        <v>28</v>
      </c>
      <c r="D7208" s="3">
        <v>180.920108283442</v>
      </c>
      <c r="E7208">
        <v>60</v>
      </c>
      <c r="F7208" s="5" t="str">
        <f t="shared" si="448"/>
        <v>Senior</v>
      </c>
      <c r="G7208" t="s">
        <v>9020</v>
      </c>
      <c r="H7208">
        <v>18</v>
      </c>
      <c r="I7208" t="str">
        <f t="shared" si="449"/>
        <v>Very Frequent Buyer</v>
      </c>
      <c r="J7208">
        <v>5</v>
      </c>
      <c r="K7208" t="str">
        <f t="shared" si="450"/>
        <v>Satisfied</v>
      </c>
      <c r="L7208">
        <v>1</v>
      </c>
      <c r="M7208" t="str">
        <f t="shared" si="451"/>
        <v>Intent to Purchase</v>
      </c>
    </row>
    <row r="7209" spans="1:13">
      <c r="A7209">
        <v>13081</v>
      </c>
      <c r="B7209" t="s">
        <v>15</v>
      </c>
      <c r="C7209" t="s">
        <v>13</v>
      </c>
      <c r="D7209" s="3">
        <v>2517.5517425452199</v>
      </c>
      <c r="E7209">
        <v>22</v>
      </c>
      <c r="F7209" s="5" t="str">
        <f t="shared" si="448"/>
        <v>Young Adult</v>
      </c>
      <c r="G7209" t="s">
        <v>9020</v>
      </c>
      <c r="H7209">
        <v>6</v>
      </c>
      <c r="I7209" t="str">
        <f t="shared" si="449"/>
        <v>Regular Buyer</v>
      </c>
      <c r="J7209">
        <v>2</v>
      </c>
      <c r="K7209" t="str">
        <f t="shared" si="450"/>
        <v>Unsatisfied</v>
      </c>
      <c r="L7209">
        <v>0</v>
      </c>
      <c r="M7209" t="str">
        <f t="shared" si="451"/>
        <v>No Intent</v>
      </c>
    </row>
    <row r="7210" spans="1:13">
      <c r="A7210">
        <v>13082</v>
      </c>
      <c r="B7210" t="s">
        <v>12</v>
      </c>
      <c r="C7210" t="s">
        <v>18</v>
      </c>
      <c r="D7210" s="3">
        <v>1112.6609146089399</v>
      </c>
      <c r="E7210">
        <v>51</v>
      </c>
      <c r="F7210" s="5" t="str">
        <f t="shared" si="448"/>
        <v>Mature Adult</v>
      </c>
      <c r="G7210" t="s">
        <v>9020</v>
      </c>
      <c r="H7210">
        <v>8</v>
      </c>
      <c r="I7210" t="str">
        <f t="shared" si="449"/>
        <v>Frequent Buyer</v>
      </c>
      <c r="J7210">
        <v>2</v>
      </c>
      <c r="K7210" t="str">
        <f t="shared" si="450"/>
        <v>Unsatisfied</v>
      </c>
      <c r="L7210">
        <v>1</v>
      </c>
      <c r="M7210" t="str">
        <f t="shared" si="451"/>
        <v>Intent to Purchase</v>
      </c>
    </row>
    <row r="7211" spans="1:13">
      <c r="A7211">
        <v>13083</v>
      </c>
      <c r="B7211" t="s">
        <v>9</v>
      </c>
      <c r="C7211" t="s">
        <v>28</v>
      </c>
      <c r="D7211" s="3">
        <v>1241.35632109268</v>
      </c>
      <c r="E7211">
        <v>31</v>
      </c>
      <c r="F7211" s="5" t="str">
        <f t="shared" si="448"/>
        <v>Adult</v>
      </c>
      <c r="G7211" t="s">
        <v>9020</v>
      </c>
      <c r="H7211">
        <v>7</v>
      </c>
      <c r="I7211" t="str">
        <f t="shared" si="449"/>
        <v>Frequent Buyer</v>
      </c>
      <c r="J7211">
        <v>2</v>
      </c>
      <c r="K7211" t="str">
        <f t="shared" si="450"/>
        <v>Unsatisfied</v>
      </c>
      <c r="L7211">
        <v>1</v>
      </c>
      <c r="M7211" t="str">
        <f t="shared" si="451"/>
        <v>Intent to Purchase</v>
      </c>
    </row>
    <row r="7212" spans="1:13">
      <c r="A7212">
        <v>13084</v>
      </c>
      <c r="B7212" t="s">
        <v>12</v>
      </c>
      <c r="C7212" t="s">
        <v>13</v>
      </c>
      <c r="D7212" s="3">
        <v>2432.6184161937099</v>
      </c>
      <c r="E7212">
        <v>67</v>
      </c>
      <c r="F7212" s="5" t="str">
        <f t="shared" ref="F7212:F7275" si="452">IF(E7212&lt;20,"Adolescent",IF(E7212&lt;30,"Young Adult",IF(E7212&lt;40,"Adult",IF(E7212&lt;50,"Middle aged",IF(E7212&lt;60,"Mature Adult","Senior")))))</f>
        <v>Senior</v>
      </c>
      <c r="G7212" t="s">
        <v>9020</v>
      </c>
      <c r="H7212">
        <v>14</v>
      </c>
      <c r="I7212" t="str">
        <f t="shared" si="449"/>
        <v>Very Frequent Buyer</v>
      </c>
      <c r="J7212">
        <v>5</v>
      </c>
      <c r="K7212" t="str">
        <f t="shared" si="450"/>
        <v>Satisfied</v>
      </c>
      <c r="L7212">
        <v>1</v>
      </c>
      <c r="M7212" t="str">
        <f t="shared" si="451"/>
        <v>Intent to Purchase</v>
      </c>
    </row>
    <row r="7213" spans="1:13">
      <c r="A7213">
        <v>13085</v>
      </c>
      <c r="B7213" t="s">
        <v>9</v>
      </c>
      <c r="C7213" t="s">
        <v>13</v>
      </c>
      <c r="D7213" s="3">
        <v>2394.21565737132</v>
      </c>
      <c r="E7213">
        <v>60</v>
      </c>
      <c r="F7213" s="5" t="str">
        <f t="shared" si="452"/>
        <v>Senior</v>
      </c>
      <c r="G7213" t="s">
        <v>9020</v>
      </c>
      <c r="H7213">
        <v>13</v>
      </c>
      <c r="I7213" t="str">
        <f t="shared" si="449"/>
        <v>Very Frequent Buyer</v>
      </c>
      <c r="J7213">
        <v>1</v>
      </c>
      <c r="K7213" t="str">
        <f t="shared" si="450"/>
        <v>Unsatisfied</v>
      </c>
      <c r="L7213">
        <v>1</v>
      </c>
      <c r="M7213" t="str">
        <f t="shared" si="451"/>
        <v>Intent to Purchase</v>
      </c>
    </row>
    <row r="7214" spans="1:13">
      <c r="A7214">
        <v>13086</v>
      </c>
      <c r="B7214" t="s">
        <v>9</v>
      </c>
      <c r="C7214" t="s">
        <v>13</v>
      </c>
      <c r="D7214" s="3">
        <v>1689.47233883426</v>
      </c>
      <c r="E7214">
        <v>46</v>
      </c>
      <c r="F7214" s="5" t="str">
        <f t="shared" si="452"/>
        <v>Middle aged</v>
      </c>
      <c r="G7214" t="s">
        <v>9020</v>
      </c>
      <c r="H7214">
        <v>10</v>
      </c>
      <c r="I7214" t="str">
        <f t="shared" si="449"/>
        <v>Frequent Buyer</v>
      </c>
      <c r="J7214">
        <v>1</v>
      </c>
      <c r="K7214" t="str">
        <f t="shared" si="450"/>
        <v>Unsatisfied</v>
      </c>
      <c r="L7214">
        <v>1</v>
      </c>
      <c r="M7214" t="str">
        <f t="shared" si="451"/>
        <v>Intent to Purchase</v>
      </c>
    </row>
    <row r="7215" spans="1:13">
      <c r="A7215">
        <v>13087</v>
      </c>
      <c r="B7215" t="s">
        <v>24</v>
      </c>
      <c r="C7215" t="s">
        <v>28</v>
      </c>
      <c r="D7215" s="3">
        <v>2379.4780204940998</v>
      </c>
      <c r="E7215">
        <v>59</v>
      </c>
      <c r="F7215" s="5" t="str">
        <f t="shared" si="452"/>
        <v>Mature Adult</v>
      </c>
      <c r="G7215" t="s">
        <v>9020</v>
      </c>
      <c r="H7215">
        <v>8</v>
      </c>
      <c r="I7215" t="str">
        <f t="shared" si="449"/>
        <v>Frequent Buyer</v>
      </c>
      <c r="J7215">
        <v>5</v>
      </c>
      <c r="K7215" t="str">
        <f t="shared" si="450"/>
        <v>Satisfied</v>
      </c>
      <c r="L7215">
        <v>1</v>
      </c>
      <c r="M7215" t="str">
        <f t="shared" si="451"/>
        <v>Intent to Purchase</v>
      </c>
    </row>
    <row r="7216" spans="1:13">
      <c r="A7216">
        <v>13088</v>
      </c>
      <c r="B7216" t="s">
        <v>24</v>
      </c>
      <c r="C7216" t="s">
        <v>18</v>
      </c>
      <c r="D7216" s="3">
        <v>2720.7271082716102</v>
      </c>
      <c r="E7216">
        <v>64</v>
      </c>
      <c r="F7216" s="5" t="str">
        <f t="shared" si="452"/>
        <v>Senior</v>
      </c>
      <c r="G7216" t="s">
        <v>9019</v>
      </c>
      <c r="H7216">
        <v>11</v>
      </c>
      <c r="I7216" t="str">
        <f t="shared" si="449"/>
        <v>Frequent Buyer</v>
      </c>
      <c r="J7216">
        <v>4</v>
      </c>
      <c r="K7216" t="str">
        <f t="shared" si="450"/>
        <v>Satisfied</v>
      </c>
      <c r="L7216">
        <v>1</v>
      </c>
      <c r="M7216" t="str">
        <f t="shared" si="451"/>
        <v>Intent to Purchase</v>
      </c>
    </row>
    <row r="7217" spans="1:13">
      <c r="A7217">
        <v>13089</v>
      </c>
      <c r="B7217" t="s">
        <v>31</v>
      </c>
      <c r="C7217" t="s">
        <v>18</v>
      </c>
      <c r="D7217" s="3">
        <v>990.52011091248198</v>
      </c>
      <c r="E7217">
        <v>65</v>
      </c>
      <c r="F7217" s="5" t="str">
        <f t="shared" si="452"/>
        <v>Senior</v>
      </c>
      <c r="G7217" t="s">
        <v>9019</v>
      </c>
      <c r="H7217">
        <v>9</v>
      </c>
      <c r="I7217" t="str">
        <f t="shared" si="449"/>
        <v>Frequent Buyer</v>
      </c>
      <c r="J7217">
        <v>4</v>
      </c>
      <c r="K7217" t="str">
        <f t="shared" si="450"/>
        <v>Satisfied</v>
      </c>
      <c r="L7217">
        <v>1</v>
      </c>
      <c r="M7217" t="str">
        <f t="shared" si="451"/>
        <v>Intent to Purchase</v>
      </c>
    </row>
    <row r="7218" spans="1:13">
      <c r="A7218">
        <v>13090</v>
      </c>
      <c r="B7218" t="s">
        <v>15</v>
      </c>
      <c r="C7218" t="s">
        <v>10</v>
      </c>
      <c r="D7218" s="3">
        <v>2499.09351328818</v>
      </c>
      <c r="E7218">
        <v>40</v>
      </c>
      <c r="F7218" s="5" t="str">
        <f t="shared" si="452"/>
        <v>Middle aged</v>
      </c>
      <c r="G7218" t="s">
        <v>9019</v>
      </c>
      <c r="H7218">
        <v>5</v>
      </c>
      <c r="I7218" t="str">
        <f t="shared" si="449"/>
        <v>Regular Buyer</v>
      </c>
      <c r="J7218">
        <v>5</v>
      </c>
      <c r="K7218" t="str">
        <f t="shared" si="450"/>
        <v>Satisfied</v>
      </c>
      <c r="L7218">
        <v>1</v>
      </c>
      <c r="M7218" t="str">
        <f t="shared" si="451"/>
        <v>Intent to Purchase</v>
      </c>
    </row>
    <row r="7219" spans="1:13">
      <c r="A7219">
        <v>13091</v>
      </c>
      <c r="B7219" t="s">
        <v>31</v>
      </c>
      <c r="C7219" t="s">
        <v>28</v>
      </c>
      <c r="D7219" s="3">
        <v>1287.05153739561</v>
      </c>
      <c r="E7219">
        <v>28</v>
      </c>
      <c r="F7219" s="5" t="str">
        <f t="shared" si="452"/>
        <v>Young Adult</v>
      </c>
      <c r="G7219" t="s">
        <v>9019</v>
      </c>
      <c r="H7219">
        <v>18</v>
      </c>
      <c r="I7219" t="str">
        <f t="shared" si="449"/>
        <v>Very Frequent Buyer</v>
      </c>
      <c r="J7219">
        <v>5</v>
      </c>
      <c r="K7219" t="str">
        <f t="shared" si="450"/>
        <v>Satisfied</v>
      </c>
      <c r="L7219">
        <v>0</v>
      </c>
      <c r="M7219" t="str">
        <f t="shared" si="451"/>
        <v>No Intent</v>
      </c>
    </row>
    <row r="7220" spans="1:13">
      <c r="A7220">
        <v>13092</v>
      </c>
      <c r="B7220" t="s">
        <v>24</v>
      </c>
      <c r="C7220" t="s">
        <v>28</v>
      </c>
      <c r="D7220" s="3">
        <v>2284.8234548611399</v>
      </c>
      <c r="E7220">
        <v>35</v>
      </c>
      <c r="F7220" s="5" t="str">
        <f t="shared" si="452"/>
        <v>Adult</v>
      </c>
      <c r="G7220" t="s">
        <v>9019</v>
      </c>
      <c r="H7220">
        <v>14</v>
      </c>
      <c r="I7220" t="str">
        <f t="shared" si="449"/>
        <v>Very Frequent Buyer</v>
      </c>
      <c r="J7220">
        <v>3</v>
      </c>
      <c r="K7220" t="str">
        <f t="shared" si="450"/>
        <v>Neutral</v>
      </c>
      <c r="L7220">
        <v>0</v>
      </c>
      <c r="M7220" t="str">
        <f t="shared" si="451"/>
        <v>No Intent</v>
      </c>
    </row>
    <row r="7221" spans="1:13">
      <c r="A7221">
        <v>13093</v>
      </c>
      <c r="B7221" t="s">
        <v>12</v>
      </c>
      <c r="C7221" t="s">
        <v>22</v>
      </c>
      <c r="D7221" s="3">
        <v>2102.3342958767298</v>
      </c>
      <c r="E7221">
        <v>69</v>
      </c>
      <c r="F7221" s="5" t="str">
        <f t="shared" si="452"/>
        <v>Senior</v>
      </c>
      <c r="G7221" t="s">
        <v>9019</v>
      </c>
      <c r="H7221">
        <v>10</v>
      </c>
      <c r="I7221" t="str">
        <f t="shared" si="449"/>
        <v>Frequent Buyer</v>
      </c>
      <c r="J7221">
        <v>2</v>
      </c>
      <c r="K7221" t="str">
        <f t="shared" si="450"/>
        <v>Unsatisfied</v>
      </c>
      <c r="L7221">
        <v>0</v>
      </c>
      <c r="M7221" t="str">
        <f t="shared" si="451"/>
        <v>No Intent</v>
      </c>
    </row>
    <row r="7222" spans="1:13">
      <c r="A7222">
        <v>13094</v>
      </c>
      <c r="B7222" t="s">
        <v>31</v>
      </c>
      <c r="C7222" t="s">
        <v>13</v>
      </c>
      <c r="D7222" s="3">
        <v>2240.7377917580302</v>
      </c>
      <c r="E7222">
        <v>21</v>
      </c>
      <c r="F7222" s="5" t="str">
        <f t="shared" si="452"/>
        <v>Young Adult</v>
      </c>
      <c r="G7222" t="s">
        <v>9019</v>
      </c>
      <c r="H7222">
        <v>5</v>
      </c>
      <c r="I7222" t="str">
        <f t="shared" si="449"/>
        <v>Regular Buyer</v>
      </c>
      <c r="J7222">
        <v>5</v>
      </c>
      <c r="K7222" t="str">
        <f t="shared" si="450"/>
        <v>Satisfied</v>
      </c>
      <c r="L7222">
        <v>0</v>
      </c>
      <c r="M7222" t="str">
        <f t="shared" si="451"/>
        <v>No Intent</v>
      </c>
    </row>
    <row r="7223" spans="1:13">
      <c r="A7223">
        <v>13095</v>
      </c>
      <c r="B7223" t="s">
        <v>12</v>
      </c>
      <c r="C7223" t="s">
        <v>13</v>
      </c>
      <c r="D7223" s="3">
        <v>566.80105616831997</v>
      </c>
      <c r="E7223">
        <v>69</v>
      </c>
      <c r="F7223" s="5" t="str">
        <f t="shared" si="452"/>
        <v>Senior</v>
      </c>
      <c r="G7223" t="s">
        <v>9019</v>
      </c>
      <c r="H7223">
        <v>13</v>
      </c>
      <c r="I7223" t="str">
        <f t="shared" si="449"/>
        <v>Very Frequent Buyer</v>
      </c>
      <c r="J7223">
        <v>2</v>
      </c>
      <c r="K7223" t="str">
        <f t="shared" si="450"/>
        <v>Unsatisfied</v>
      </c>
      <c r="L7223">
        <v>0</v>
      </c>
      <c r="M7223" t="str">
        <f t="shared" si="451"/>
        <v>No Intent</v>
      </c>
    </row>
    <row r="7224" spans="1:13">
      <c r="A7224">
        <v>13096</v>
      </c>
      <c r="B7224" t="s">
        <v>9</v>
      </c>
      <c r="C7224" t="s">
        <v>28</v>
      </c>
      <c r="D7224" s="3">
        <v>1062.2746199129799</v>
      </c>
      <c r="E7224">
        <v>67</v>
      </c>
      <c r="F7224" s="5" t="str">
        <f t="shared" si="452"/>
        <v>Senior</v>
      </c>
      <c r="G7224" t="s">
        <v>9019</v>
      </c>
      <c r="H7224">
        <v>9</v>
      </c>
      <c r="I7224" t="str">
        <f t="shared" si="449"/>
        <v>Frequent Buyer</v>
      </c>
      <c r="J7224">
        <v>5</v>
      </c>
      <c r="K7224" t="str">
        <f t="shared" si="450"/>
        <v>Satisfied</v>
      </c>
      <c r="L7224">
        <v>1</v>
      </c>
      <c r="M7224" t="str">
        <f t="shared" si="451"/>
        <v>Intent to Purchase</v>
      </c>
    </row>
    <row r="7225" spans="1:13">
      <c r="A7225">
        <v>13097</v>
      </c>
      <c r="B7225" t="s">
        <v>9</v>
      </c>
      <c r="C7225" t="s">
        <v>13</v>
      </c>
      <c r="D7225" s="3">
        <v>1497.48621159292</v>
      </c>
      <c r="E7225">
        <v>67</v>
      </c>
      <c r="F7225" s="5" t="str">
        <f t="shared" si="452"/>
        <v>Senior</v>
      </c>
      <c r="G7225" t="s">
        <v>9019</v>
      </c>
      <c r="H7225">
        <v>11</v>
      </c>
      <c r="I7225" t="str">
        <f t="shared" si="449"/>
        <v>Frequent Buyer</v>
      </c>
      <c r="J7225">
        <v>3</v>
      </c>
      <c r="K7225" t="str">
        <f t="shared" si="450"/>
        <v>Neutral</v>
      </c>
      <c r="L7225">
        <v>0</v>
      </c>
      <c r="M7225" t="str">
        <f t="shared" si="451"/>
        <v>No Intent</v>
      </c>
    </row>
    <row r="7226" spans="1:13">
      <c r="A7226">
        <v>13098</v>
      </c>
      <c r="B7226" t="s">
        <v>9</v>
      </c>
      <c r="C7226" t="s">
        <v>28</v>
      </c>
      <c r="D7226" s="3">
        <v>2160.5492790296298</v>
      </c>
      <c r="E7226">
        <v>28</v>
      </c>
      <c r="F7226" s="5" t="str">
        <f t="shared" si="452"/>
        <v>Young Adult</v>
      </c>
      <c r="G7226" t="s">
        <v>9019</v>
      </c>
      <c r="H7226">
        <v>6</v>
      </c>
      <c r="I7226" t="str">
        <f t="shared" si="449"/>
        <v>Regular Buyer</v>
      </c>
      <c r="J7226">
        <v>5</v>
      </c>
      <c r="K7226" t="str">
        <f t="shared" si="450"/>
        <v>Satisfied</v>
      </c>
      <c r="L7226">
        <v>0</v>
      </c>
      <c r="M7226" t="str">
        <f t="shared" si="451"/>
        <v>No Intent</v>
      </c>
    </row>
    <row r="7227" spans="1:13">
      <c r="A7227">
        <v>13099</v>
      </c>
      <c r="B7227" t="s">
        <v>9</v>
      </c>
      <c r="C7227" t="s">
        <v>28</v>
      </c>
      <c r="D7227" s="3">
        <v>2852.2794915447798</v>
      </c>
      <c r="E7227">
        <v>49</v>
      </c>
      <c r="F7227" s="5" t="str">
        <f t="shared" si="452"/>
        <v>Middle aged</v>
      </c>
      <c r="G7227" t="s">
        <v>9020</v>
      </c>
      <c r="H7227">
        <v>1</v>
      </c>
      <c r="I7227" t="str">
        <f t="shared" si="449"/>
        <v>Rare Buyer</v>
      </c>
      <c r="J7227">
        <v>1</v>
      </c>
      <c r="K7227" t="str">
        <f t="shared" si="450"/>
        <v>Unsatisfied</v>
      </c>
      <c r="L7227">
        <v>1</v>
      </c>
      <c r="M7227" t="str">
        <f t="shared" si="451"/>
        <v>Intent to Purchase</v>
      </c>
    </row>
    <row r="7228" spans="1:13">
      <c r="A7228">
        <v>13100</v>
      </c>
      <c r="B7228" t="s">
        <v>15</v>
      </c>
      <c r="C7228" t="s">
        <v>28</v>
      </c>
      <c r="D7228" s="3">
        <v>989.59725928039097</v>
      </c>
      <c r="E7228">
        <v>55</v>
      </c>
      <c r="F7228" s="5" t="str">
        <f t="shared" si="452"/>
        <v>Mature Adult</v>
      </c>
      <c r="G7228" t="s">
        <v>9019</v>
      </c>
      <c r="H7228">
        <v>8</v>
      </c>
      <c r="I7228" t="str">
        <f t="shared" si="449"/>
        <v>Frequent Buyer</v>
      </c>
      <c r="J7228">
        <v>4</v>
      </c>
      <c r="K7228" t="str">
        <f t="shared" si="450"/>
        <v>Satisfied</v>
      </c>
      <c r="L7228">
        <v>1</v>
      </c>
      <c r="M7228" t="str">
        <f t="shared" si="451"/>
        <v>Intent to Purchase</v>
      </c>
    </row>
    <row r="7229" spans="1:13">
      <c r="A7229">
        <v>13101</v>
      </c>
      <c r="B7229" t="s">
        <v>12</v>
      </c>
      <c r="C7229" t="s">
        <v>18</v>
      </c>
      <c r="D7229" s="3">
        <v>2885.39227241253</v>
      </c>
      <c r="E7229">
        <v>44</v>
      </c>
      <c r="F7229" s="5" t="str">
        <f t="shared" si="452"/>
        <v>Middle aged</v>
      </c>
      <c r="G7229" t="s">
        <v>9019</v>
      </c>
      <c r="H7229">
        <v>10</v>
      </c>
      <c r="I7229" t="str">
        <f t="shared" si="449"/>
        <v>Frequent Buyer</v>
      </c>
      <c r="J7229">
        <v>3</v>
      </c>
      <c r="K7229" t="str">
        <f t="shared" si="450"/>
        <v>Neutral</v>
      </c>
      <c r="L7229">
        <v>0</v>
      </c>
      <c r="M7229" t="str">
        <f t="shared" si="451"/>
        <v>No Intent</v>
      </c>
    </row>
    <row r="7230" spans="1:13">
      <c r="A7230">
        <v>13102</v>
      </c>
      <c r="B7230" t="s">
        <v>24</v>
      </c>
      <c r="C7230" t="s">
        <v>13</v>
      </c>
      <c r="D7230" s="3">
        <v>821.720816464172</v>
      </c>
      <c r="E7230">
        <v>57</v>
      </c>
      <c r="F7230" s="5" t="str">
        <f t="shared" si="452"/>
        <v>Mature Adult</v>
      </c>
      <c r="G7230" t="s">
        <v>9019</v>
      </c>
      <c r="H7230">
        <v>10</v>
      </c>
      <c r="I7230" t="str">
        <f t="shared" si="449"/>
        <v>Frequent Buyer</v>
      </c>
      <c r="J7230">
        <v>1</v>
      </c>
      <c r="K7230" t="str">
        <f t="shared" si="450"/>
        <v>Unsatisfied</v>
      </c>
      <c r="L7230">
        <v>0</v>
      </c>
      <c r="M7230" t="str">
        <f t="shared" si="451"/>
        <v>No Intent</v>
      </c>
    </row>
    <row r="7231" spans="1:13">
      <c r="A7231">
        <v>13103</v>
      </c>
      <c r="B7231" t="s">
        <v>24</v>
      </c>
      <c r="C7231" t="s">
        <v>18</v>
      </c>
      <c r="D7231" s="3">
        <v>103.781373565802</v>
      </c>
      <c r="E7231">
        <v>63</v>
      </c>
      <c r="F7231" s="5" t="str">
        <f t="shared" si="452"/>
        <v>Senior</v>
      </c>
      <c r="G7231" t="s">
        <v>9020</v>
      </c>
      <c r="H7231">
        <v>6</v>
      </c>
      <c r="I7231" t="str">
        <f t="shared" si="449"/>
        <v>Regular Buyer</v>
      </c>
      <c r="J7231">
        <v>3</v>
      </c>
      <c r="K7231" t="str">
        <f t="shared" si="450"/>
        <v>Neutral</v>
      </c>
      <c r="L7231">
        <v>1</v>
      </c>
      <c r="M7231" t="str">
        <f t="shared" si="451"/>
        <v>Intent to Purchase</v>
      </c>
    </row>
    <row r="7232" spans="1:13">
      <c r="A7232">
        <v>13104</v>
      </c>
      <c r="B7232" t="s">
        <v>31</v>
      </c>
      <c r="C7232" t="s">
        <v>28</v>
      </c>
      <c r="D7232" s="3">
        <v>1397.16121209621</v>
      </c>
      <c r="E7232">
        <v>48</v>
      </c>
      <c r="F7232" s="5" t="str">
        <f t="shared" si="452"/>
        <v>Middle aged</v>
      </c>
      <c r="G7232" t="s">
        <v>9019</v>
      </c>
      <c r="H7232">
        <v>9</v>
      </c>
      <c r="I7232" t="str">
        <f t="shared" si="449"/>
        <v>Frequent Buyer</v>
      </c>
      <c r="J7232">
        <v>2</v>
      </c>
      <c r="K7232" t="str">
        <f t="shared" si="450"/>
        <v>Unsatisfied</v>
      </c>
      <c r="L7232">
        <v>0</v>
      </c>
      <c r="M7232" t="str">
        <f t="shared" si="451"/>
        <v>No Intent</v>
      </c>
    </row>
    <row r="7233" spans="1:13">
      <c r="A7233">
        <v>13105</v>
      </c>
      <c r="B7233" t="s">
        <v>15</v>
      </c>
      <c r="C7233" t="s">
        <v>10</v>
      </c>
      <c r="D7233" s="3">
        <v>723.972167119956</v>
      </c>
      <c r="E7233">
        <v>52</v>
      </c>
      <c r="F7233" s="5" t="str">
        <f t="shared" si="452"/>
        <v>Mature Adult</v>
      </c>
      <c r="G7233" t="s">
        <v>9019</v>
      </c>
      <c r="H7233">
        <v>6</v>
      </c>
      <c r="I7233" t="str">
        <f t="shared" si="449"/>
        <v>Regular Buyer</v>
      </c>
      <c r="J7233">
        <v>5</v>
      </c>
      <c r="K7233" t="str">
        <f t="shared" si="450"/>
        <v>Satisfied</v>
      </c>
      <c r="L7233">
        <v>1</v>
      </c>
      <c r="M7233" t="str">
        <f t="shared" si="451"/>
        <v>Intent to Purchase</v>
      </c>
    </row>
    <row r="7234" spans="1:13">
      <c r="A7234">
        <v>13106</v>
      </c>
      <c r="B7234" t="s">
        <v>31</v>
      </c>
      <c r="C7234" t="s">
        <v>10</v>
      </c>
      <c r="D7234" s="3">
        <v>576.10240391731804</v>
      </c>
      <c r="E7234">
        <v>24</v>
      </c>
      <c r="F7234" s="5" t="str">
        <f t="shared" si="452"/>
        <v>Young Adult</v>
      </c>
      <c r="G7234" t="s">
        <v>9019</v>
      </c>
      <c r="H7234">
        <v>10</v>
      </c>
      <c r="I7234" t="str">
        <f t="shared" ref="I7234:I7297" si="453">IF(H7234=0, "No Purchases",
IF(H7234&lt;=1, "Rare Buyer",
IF(H7234&lt;=3, "Occasional Buyer",
IF(H7234&lt;=6, "Regular Buyer",
IF(H7234&lt;=12, "Frequent Buyer", "Very Frequent Buyer")))))</f>
        <v>Frequent Buyer</v>
      </c>
      <c r="J7234">
        <v>1</v>
      </c>
      <c r="K7234" t="str">
        <f t="shared" ref="K7234:K7297" si="454">IF(J7234&lt;=2, "Unsatisfied",
IF(J7234=3, "Neutral",
IF(J7234&gt;=4, "Satisfied", "N/A")))</f>
        <v>Unsatisfied</v>
      </c>
      <c r="L7234">
        <v>0</v>
      </c>
      <c r="M7234" t="str">
        <f t="shared" ref="M7234:M7297" si="455">IF(L7234=0, "No Intent", IF(L7234=1,"Intent to Purchase", "N/A"))</f>
        <v>No Intent</v>
      </c>
    </row>
    <row r="7235" spans="1:13">
      <c r="A7235">
        <v>13107</v>
      </c>
      <c r="B7235" t="s">
        <v>15</v>
      </c>
      <c r="C7235" t="s">
        <v>28</v>
      </c>
      <c r="D7235" s="3">
        <v>2104.8568382301501</v>
      </c>
      <c r="E7235">
        <v>62</v>
      </c>
      <c r="F7235" s="5" t="str">
        <f t="shared" si="452"/>
        <v>Senior</v>
      </c>
      <c r="G7235" t="s">
        <v>9019</v>
      </c>
      <c r="H7235">
        <v>16</v>
      </c>
      <c r="I7235" t="str">
        <f t="shared" si="453"/>
        <v>Very Frequent Buyer</v>
      </c>
      <c r="J7235">
        <v>4</v>
      </c>
      <c r="K7235" t="str">
        <f t="shared" si="454"/>
        <v>Satisfied</v>
      </c>
      <c r="L7235">
        <v>1</v>
      </c>
      <c r="M7235" t="str">
        <f t="shared" si="455"/>
        <v>Intent to Purchase</v>
      </c>
    </row>
    <row r="7236" spans="1:13">
      <c r="A7236">
        <v>13108</v>
      </c>
      <c r="B7236" t="s">
        <v>31</v>
      </c>
      <c r="C7236" t="s">
        <v>10</v>
      </c>
      <c r="D7236" s="3">
        <v>2523.4280766857701</v>
      </c>
      <c r="E7236">
        <v>45</v>
      </c>
      <c r="F7236" s="5" t="str">
        <f t="shared" si="452"/>
        <v>Middle aged</v>
      </c>
      <c r="G7236" t="s">
        <v>9019</v>
      </c>
      <c r="H7236">
        <v>4</v>
      </c>
      <c r="I7236" t="str">
        <f t="shared" si="453"/>
        <v>Regular Buyer</v>
      </c>
      <c r="J7236">
        <v>5</v>
      </c>
      <c r="K7236" t="str">
        <f t="shared" si="454"/>
        <v>Satisfied</v>
      </c>
      <c r="L7236">
        <v>1</v>
      </c>
      <c r="M7236" t="str">
        <f t="shared" si="455"/>
        <v>Intent to Purchase</v>
      </c>
    </row>
    <row r="7237" spans="1:13">
      <c r="A7237">
        <v>13109</v>
      </c>
      <c r="B7237" t="s">
        <v>31</v>
      </c>
      <c r="C7237" t="s">
        <v>18</v>
      </c>
      <c r="D7237" s="3">
        <v>1904.12703413701</v>
      </c>
      <c r="E7237">
        <v>19</v>
      </c>
      <c r="F7237" s="5" t="str">
        <f t="shared" si="452"/>
        <v>Adolescent</v>
      </c>
      <c r="G7237" t="s">
        <v>9020</v>
      </c>
      <c r="H7237">
        <v>7</v>
      </c>
      <c r="I7237" t="str">
        <f t="shared" si="453"/>
        <v>Frequent Buyer</v>
      </c>
      <c r="J7237">
        <v>4</v>
      </c>
      <c r="K7237" t="str">
        <f t="shared" si="454"/>
        <v>Satisfied</v>
      </c>
      <c r="L7237">
        <v>1</v>
      </c>
      <c r="M7237" t="str">
        <f t="shared" si="455"/>
        <v>Intent to Purchase</v>
      </c>
    </row>
    <row r="7238" spans="1:13">
      <c r="A7238">
        <v>13110</v>
      </c>
      <c r="B7238" t="s">
        <v>12</v>
      </c>
      <c r="C7238" t="s">
        <v>18</v>
      </c>
      <c r="D7238" s="3">
        <v>2207.5543861111901</v>
      </c>
      <c r="E7238">
        <v>39</v>
      </c>
      <c r="F7238" s="5" t="str">
        <f t="shared" si="452"/>
        <v>Adult</v>
      </c>
      <c r="G7238" t="s">
        <v>9020</v>
      </c>
      <c r="H7238">
        <v>2</v>
      </c>
      <c r="I7238" t="str">
        <f t="shared" si="453"/>
        <v>Occasional Buyer</v>
      </c>
      <c r="J7238">
        <v>1</v>
      </c>
      <c r="K7238" t="str">
        <f t="shared" si="454"/>
        <v>Unsatisfied</v>
      </c>
      <c r="L7238">
        <v>1</v>
      </c>
      <c r="M7238" t="str">
        <f t="shared" si="455"/>
        <v>Intent to Purchase</v>
      </c>
    </row>
    <row r="7239" spans="1:13">
      <c r="A7239">
        <v>13111</v>
      </c>
      <c r="B7239" t="s">
        <v>9</v>
      </c>
      <c r="C7239" t="s">
        <v>28</v>
      </c>
      <c r="D7239" s="3">
        <v>2171.82802219112</v>
      </c>
      <c r="E7239">
        <v>23</v>
      </c>
      <c r="F7239" s="5" t="str">
        <f t="shared" si="452"/>
        <v>Young Adult</v>
      </c>
      <c r="G7239" t="s">
        <v>9019</v>
      </c>
      <c r="H7239">
        <v>18</v>
      </c>
      <c r="I7239" t="str">
        <f t="shared" si="453"/>
        <v>Very Frequent Buyer</v>
      </c>
      <c r="J7239">
        <v>4</v>
      </c>
      <c r="K7239" t="str">
        <f t="shared" si="454"/>
        <v>Satisfied</v>
      </c>
      <c r="L7239">
        <v>0</v>
      </c>
      <c r="M7239" t="str">
        <f t="shared" si="455"/>
        <v>No Intent</v>
      </c>
    </row>
    <row r="7240" spans="1:13">
      <c r="A7240">
        <v>13112</v>
      </c>
      <c r="B7240" t="s">
        <v>12</v>
      </c>
      <c r="C7240" t="s">
        <v>10</v>
      </c>
      <c r="D7240" s="3">
        <v>1412.8363233094899</v>
      </c>
      <c r="E7240">
        <v>27</v>
      </c>
      <c r="F7240" s="5" t="str">
        <f t="shared" si="452"/>
        <v>Young Adult</v>
      </c>
      <c r="G7240" t="s">
        <v>9020</v>
      </c>
      <c r="H7240">
        <v>19</v>
      </c>
      <c r="I7240" t="str">
        <f t="shared" si="453"/>
        <v>Very Frequent Buyer</v>
      </c>
      <c r="J7240">
        <v>4</v>
      </c>
      <c r="K7240" t="str">
        <f t="shared" si="454"/>
        <v>Satisfied</v>
      </c>
      <c r="L7240">
        <v>1</v>
      </c>
      <c r="M7240" t="str">
        <f t="shared" si="455"/>
        <v>Intent to Purchase</v>
      </c>
    </row>
    <row r="7241" spans="1:13">
      <c r="A7241">
        <v>13113</v>
      </c>
      <c r="B7241" t="s">
        <v>31</v>
      </c>
      <c r="C7241" t="s">
        <v>18</v>
      </c>
      <c r="D7241" s="3">
        <v>1030.2689177638499</v>
      </c>
      <c r="E7241">
        <v>56</v>
      </c>
      <c r="F7241" s="5" t="str">
        <f t="shared" si="452"/>
        <v>Mature Adult</v>
      </c>
      <c r="G7241" t="s">
        <v>9020</v>
      </c>
      <c r="H7241">
        <v>10</v>
      </c>
      <c r="I7241" t="str">
        <f t="shared" si="453"/>
        <v>Frequent Buyer</v>
      </c>
      <c r="J7241">
        <v>5</v>
      </c>
      <c r="K7241" t="str">
        <f t="shared" si="454"/>
        <v>Satisfied</v>
      </c>
      <c r="L7241">
        <v>1</v>
      </c>
      <c r="M7241" t="str">
        <f t="shared" si="455"/>
        <v>Intent to Purchase</v>
      </c>
    </row>
    <row r="7242" spans="1:13">
      <c r="A7242">
        <v>13114</v>
      </c>
      <c r="B7242" t="s">
        <v>31</v>
      </c>
      <c r="C7242" t="s">
        <v>13</v>
      </c>
      <c r="D7242" s="3">
        <v>1578.64115832328</v>
      </c>
      <c r="E7242">
        <v>43</v>
      </c>
      <c r="F7242" s="5" t="str">
        <f t="shared" si="452"/>
        <v>Middle aged</v>
      </c>
      <c r="G7242" t="s">
        <v>9019</v>
      </c>
      <c r="H7242">
        <v>9</v>
      </c>
      <c r="I7242" t="str">
        <f t="shared" si="453"/>
        <v>Frequent Buyer</v>
      </c>
      <c r="J7242">
        <v>3</v>
      </c>
      <c r="K7242" t="str">
        <f t="shared" si="454"/>
        <v>Neutral</v>
      </c>
      <c r="L7242">
        <v>0</v>
      </c>
      <c r="M7242" t="str">
        <f t="shared" si="455"/>
        <v>No Intent</v>
      </c>
    </row>
    <row r="7243" spans="1:13">
      <c r="A7243">
        <v>13115</v>
      </c>
      <c r="B7243" t="s">
        <v>15</v>
      </c>
      <c r="C7243" t="s">
        <v>28</v>
      </c>
      <c r="D7243" s="3">
        <v>2201.5537642869399</v>
      </c>
      <c r="E7243">
        <v>68</v>
      </c>
      <c r="F7243" s="5" t="str">
        <f t="shared" si="452"/>
        <v>Senior</v>
      </c>
      <c r="G7243" t="s">
        <v>9019</v>
      </c>
      <c r="H7243">
        <v>8</v>
      </c>
      <c r="I7243" t="str">
        <f t="shared" si="453"/>
        <v>Frequent Buyer</v>
      </c>
      <c r="J7243">
        <v>5</v>
      </c>
      <c r="K7243" t="str">
        <f t="shared" si="454"/>
        <v>Satisfied</v>
      </c>
      <c r="L7243">
        <v>1</v>
      </c>
      <c r="M7243" t="str">
        <f t="shared" si="455"/>
        <v>Intent to Purchase</v>
      </c>
    </row>
    <row r="7244" spans="1:13">
      <c r="A7244">
        <v>13116</v>
      </c>
      <c r="B7244" t="s">
        <v>12</v>
      </c>
      <c r="C7244" t="s">
        <v>10</v>
      </c>
      <c r="D7244" s="3">
        <v>1538.9643417281</v>
      </c>
      <c r="E7244">
        <v>44</v>
      </c>
      <c r="F7244" s="5" t="str">
        <f t="shared" si="452"/>
        <v>Middle aged</v>
      </c>
      <c r="G7244" t="s">
        <v>9020</v>
      </c>
      <c r="H7244">
        <v>6</v>
      </c>
      <c r="I7244" t="str">
        <f t="shared" si="453"/>
        <v>Regular Buyer</v>
      </c>
      <c r="J7244">
        <v>5</v>
      </c>
      <c r="K7244" t="str">
        <f t="shared" si="454"/>
        <v>Satisfied</v>
      </c>
      <c r="L7244">
        <v>1</v>
      </c>
      <c r="M7244" t="str">
        <f t="shared" si="455"/>
        <v>Intent to Purchase</v>
      </c>
    </row>
    <row r="7245" spans="1:13">
      <c r="A7245">
        <v>13117</v>
      </c>
      <c r="B7245" t="s">
        <v>31</v>
      </c>
      <c r="C7245" t="s">
        <v>28</v>
      </c>
      <c r="D7245" s="3">
        <v>2108.7640532671098</v>
      </c>
      <c r="E7245">
        <v>46</v>
      </c>
      <c r="F7245" s="5" t="str">
        <f t="shared" si="452"/>
        <v>Middle aged</v>
      </c>
      <c r="G7245" t="s">
        <v>9019</v>
      </c>
      <c r="H7245">
        <v>3</v>
      </c>
      <c r="I7245" t="str">
        <f t="shared" si="453"/>
        <v>Occasional Buyer</v>
      </c>
      <c r="J7245">
        <v>1</v>
      </c>
      <c r="K7245" t="str">
        <f t="shared" si="454"/>
        <v>Unsatisfied</v>
      </c>
      <c r="L7245">
        <v>0</v>
      </c>
      <c r="M7245" t="str">
        <f t="shared" si="455"/>
        <v>No Intent</v>
      </c>
    </row>
    <row r="7246" spans="1:13">
      <c r="A7246">
        <v>13118</v>
      </c>
      <c r="B7246" t="s">
        <v>24</v>
      </c>
      <c r="C7246" t="s">
        <v>22</v>
      </c>
      <c r="D7246" s="3">
        <v>2922.6238658460102</v>
      </c>
      <c r="E7246">
        <v>47</v>
      </c>
      <c r="F7246" s="5" t="str">
        <f t="shared" si="452"/>
        <v>Middle aged</v>
      </c>
      <c r="G7246" t="s">
        <v>9020</v>
      </c>
      <c r="H7246">
        <v>10</v>
      </c>
      <c r="I7246" t="str">
        <f t="shared" si="453"/>
        <v>Frequent Buyer</v>
      </c>
      <c r="J7246">
        <v>4</v>
      </c>
      <c r="K7246" t="str">
        <f t="shared" si="454"/>
        <v>Satisfied</v>
      </c>
      <c r="L7246">
        <v>1</v>
      </c>
      <c r="M7246" t="str">
        <f t="shared" si="455"/>
        <v>Intent to Purchase</v>
      </c>
    </row>
    <row r="7247" spans="1:13">
      <c r="A7247">
        <v>13119</v>
      </c>
      <c r="B7247" t="s">
        <v>9</v>
      </c>
      <c r="C7247" t="s">
        <v>18</v>
      </c>
      <c r="D7247" s="3">
        <v>129.04345112440399</v>
      </c>
      <c r="E7247">
        <v>57</v>
      </c>
      <c r="F7247" s="5" t="str">
        <f t="shared" si="452"/>
        <v>Mature Adult</v>
      </c>
      <c r="G7247" t="s">
        <v>9020</v>
      </c>
      <c r="H7247">
        <v>2</v>
      </c>
      <c r="I7247" t="str">
        <f t="shared" si="453"/>
        <v>Occasional Buyer</v>
      </c>
      <c r="J7247">
        <v>2</v>
      </c>
      <c r="K7247" t="str">
        <f t="shared" si="454"/>
        <v>Unsatisfied</v>
      </c>
      <c r="L7247">
        <v>1</v>
      </c>
      <c r="M7247" t="str">
        <f t="shared" si="455"/>
        <v>Intent to Purchase</v>
      </c>
    </row>
    <row r="7248" spans="1:13">
      <c r="A7248">
        <v>13120</v>
      </c>
      <c r="B7248" t="s">
        <v>9</v>
      </c>
      <c r="C7248" t="s">
        <v>10</v>
      </c>
      <c r="D7248" s="3">
        <v>2424.7484455163199</v>
      </c>
      <c r="E7248">
        <v>27</v>
      </c>
      <c r="F7248" s="5" t="str">
        <f t="shared" si="452"/>
        <v>Young Adult</v>
      </c>
      <c r="G7248" t="s">
        <v>9019</v>
      </c>
      <c r="H7248">
        <v>9</v>
      </c>
      <c r="I7248" t="str">
        <f t="shared" si="453"/>
        <v>Frequent Buyer</v>
      </c>
      <c r="J7248">
        <v>1</v>
      </c>
      <c r="K7248" t="str">
        <f t="shared" si="454"/>
        <v>Unsatisfied</v>
      </c>
      <c r="L7248">
        <v>0</v>
      </c>
      <c r="M7248" t="str">
        <f t="shared" si="455"/>
        <v>No Intent</v>
      </c>
    </row>
    <row r="7249" spans="1:13">
      <c r="A7249">
        <v>13121</v>
      </c>
      <c r="B7249" t="s">
        <v>31</v>
      </c>
      <c r="C7249" t="s">
        <v>28</v>
      </c>
      <c r="D7249" s="3">
        <v>1129.29563232994</v>
      </c>
      <c r="E7249">
        <v>40</v>
      </c>
      <c r="F7249" s="5" t="str">
        <f t="shared" si="452"/>
        <v>Middle aged</v>
      </c>
      <c r="G7249" t="s">
        <v>9019</v>
      </c>
      <c r="H7249">
        <v>14</v>
      </c>
      <c r="I7249" t="str">
        <f t="shared" si="453"/>
        <v>Very Frequent Buyer</v>
      </c>
      <c r="J7249">
        <v>3</v>
      </c>
      <c r="K7249" t="str">
        <f t="shared" si="454"/>
        <v>Neutral</v>
      </c>
      <c r="L7249">
        <v>0</v>
      </c>
      <c r="M7249" t="str">
        <f t="shared" si="455"/>
        <v>No Intent</v>
      </c>
    </row>
    <row r="7250" spans="1:13">
      <c r="A7250">
        <v>13122</v>
      </c>
      <c r="B7250" t="s">
        <v>9</v>
      </c>
      <c r="C7250" t="s">
        <v>18</v>
      </c>
      <c r="D7250" s="3">
        <v>1145.74860283975</v>
      </c>
      <c r="E7250">
        <v>30</v>
      </c>
      <c r="F7250" s="5" t="str">
        <f t="shared" si="452"/>
        <v>Adult</v>
      </c>
      <c r="G7250" t="s">
        <v>9020</v>
      </c>
      <c r="H7250">
        <v>14</v>
      </c>
      <c r="I7250" t="str">
        <f t="shared" si="453"/>
        <v>Very Frequent Buyer</v>
      </c>
      <c r="J7250">
        <v>1</v>
      </c>
      <c r="K7250" t="str">
        <f t="shared" si="454"/>
        <v>Unsatisfied</v>
      </c>
      <c r="L7250">
        <v>0</v>
      </c>
      <c r="M7250" t="str">
        <f t="shared" si="455"/>
        <v>No Intent</v>
      </c>
    </row>
    <row r="7251" spans="1:13">
      <c r="A7251">
        <v>13123</v>
      </c>
      <c r="B7251" t="s">
        <v>24</v>
      </c>
      <c r="C7251" t="s">
        <v>18</v>
      </c>
      <c r="D7251" s="3">
        <v>1284.7095584664801</v>
      </c>
      <c r="E7251">
        <v>57</v>
      </c>
      <c r="F7251" s="5" t="str">
        <f t="shared" si="452"/>
        <v>Mature Adult</v>
      </c>
      <c r="G7251" t="s">
        <v>9020</v>
      </c>
      <c r="H7251">
        <v>17</v>
      </c>
      <c r="I7251" t="str">
        <f t="shared" si="453"/>
        <v>Very Frequent Buyer</v>
      </c>
      <c r="J7251">
        <v>1</v>
      </c>
      <c r="K7251" t="str">
        <f t="shared" si="454"/>
        <v>Unsatisfied</v>
      </c>
      <c r="L7251">
        <v>1</v>
      </c>
      <c r="M7251" t="str">
        <f t="shared" si="455"/>
        <v>Intent to Purchase</v>
      </c>
    </row>
    <row r="7252" spans="1:13">
      <c r="A7252">
        <v>13124</v>
      </c>
      <c r="B7252" t="s">
        <v>9</v>
      </c>
      <c r="C7252" t="s">
        <v>10</v>
      </c>
      <c r="D7252" s="3">
        <v>944.36439242630001</v>
      </c>
      <c r="E7252">
        <v>54</v>
      </c>
      <c r="F7252" s="5" t="str">
        <f t="shared" si="452"/>
        <v>Mature Adult</v>
      </c>
      <c r="G7252" t="s">
        <v>9019</v>
      </c>
      <c r="H7252">
        <v>4</v>
      </c>
      <c r="I7252" t="str">
        <f t="shared" si="453"/>
        <v>Regular Buyer</v>
      </c>
      <c r="J7252">
        <v>5</v>
      </c>
      <c r="K7252" t="str">
        <f t="shared" si="454"/>
        <v>Satisfied</v>
      </c>
      <c r="L7252">
        <v>1</v>
      </c>
      <c r="M7252" t="str">
        <f t="shared" si="455"/>
        <v>Intent to Purchase</v>
      </c>
    </row>
    <row r="7253" spans="1:13">
      <c r="A7253">
        <v>13125</v>
      </c>
      <c r="B7253" t="s">
        <v>9</v>
      </c>
      <c r="C7253" t="s">
        <v>10</v>
      </c>
      <c r="D7253" s="3">
        <v>1970.7190781863401</v>
      </c>
      <c r="E7253">
        <v>19</v>
      </c>
      <c r="F7253" s="5" t="str">
        <f t="shared" si="452"/>
        <v>Adolescent</v>
      </c>
      <c r="G7253" t="s">
        <v>9020</v>
      </c>
      <c r="H7253">
        <v>10</v>
      </c>
      <c r="I7253" t="str">
        <f t="shared" si="453"/>
        <v>Frequent Buyer</v>
      </c>
      <c r="J7253">
        <v>3</v>
      </c>
      <c r="K7253" t="str">
        <f t="shared" si="454"/>
        <v>Neutral</v>
      </c>
      <c r="L7253">
        <v>0</v>
      </c>
      <c r="M7253" t="str">
        <f t="shared" si="455"/>
        <v>No Intent</v>
      </c>
    </row>
    <row r="7254" spans="1:13">
      <c r="A7254">
        <v>13126</v>
      </c>
      <c r="B7254" t="s">
        <v>15</v>
      </c>
      <c r="C7254" t="s">
        <v>22</v>
      </c>
      <c r="D7254" s="3">
        <v>728.42417906073103</v>
      </c>
      <c r="E7254">
        <v>56</v>
      </c>
      <c r="F7254" s="5" t="str">
        <f t="shared" si="452"/>
        <v>Mature Adult</v>
      </c>
      <c r="G7254" t="s">
        <v>9019</v>
      </c>
      <c r="H7254">
        <v>6</v>
      </c>
      <c r="I7254" t="str">
        <f t="shared" si="453"/>
        <v>Regular Buyer</v>
      </c>
      <c r="J7254">
        <v>1</v>
      </c>
      <c r="K7254" t="str">
        <f t="shared" si="454"/>
        <v>Unsatisfied</v>
      </c>
      <c r="L7254">
        <v>0</v>
      </c>
      <c r="M7254" t="str">
        <f t="shared" si="455"/>
        <v>No Intent</v>
      </c>
    </row>
    <row r="7255" spans="1:13">
      <c r="A7255">
        <v>13127</v>
      </c>
      <c r="B7255" t="s">
        <v>12</v>
      </c>
      <c r="C7255" t="s">
        <v>10</v>
      </c>
      <c r="D7255" s="3">
        <v>2518.2028223960101</v>
      </c>
      <c r="E7255">
        <v>59</v>
      </c>
      <c r="F7255" s="5" t="str">
        <f t="shared" si="452"/>
        <v>Mature Adult</v>
      </c>
      <c r="G7255" t="s">
        <v>9020</v>
      </c>
      <c r="H7255">
        <v>3</v>
      </c>
      <c r="I7255" t="str">
        <f t="shared" si="453"/>
        <v>Occasional Buyer</v>
      </c>
      <c r="J7255">
        <v>4</v>
      </c>
      <c r="K7255" t="str">
        <f t="shared" si="454"/>
        <v>Satisfied</v>
      </c>
      <c r="L7255">
        <v>1</v>
      </c>
      <c r="M7255" t="str">
        <f t="shared" si="455"/>
        <v>Intent to Purchase</v>
      </c>
    </row>
    <row r="7256" spans="1:13">
      <c r="A7256">
        <v>13128</v>
      </c>
      <c r="B7256" t="s">
        <v>15</v>
      </c>
      <c r="C7256" t="s">
        <v>10</v>
      </c>
      <c r="D7256" s="3">
        <v>727.57823072005101</v>
      </c>
      <c r="E7256">
        <v>48</v>
      </c>
      <c r="F7256" s="5" t="str">
        <f t="shared" si="452"/>
        <v>Middle aged</v>
      </c>
      <c r="G7256" t="s">
        <v>9019</v>
      </c>
      <c r="H7256">
        <v>17</v>
      </c>
      <c r="I7256" t="str">
        <f t="shared" si="453"/>
        <v>Very Frequent Buyer</v>
      </c>
      <c r="J7256">
        <v>2</v>
      </c>
      <c r="K7256" t="str">
        <f t="shared" si="454"/>
        <v>Unsatisfied</v>
      </c>
      <c r="L7256">
        <v>0</v>
      </c>
      <c r="M7256" t="str">
        <f t="shared" si="455"/>
        <v>No Intent</v>
      </c>
    </row>
    <row r="7257" spans="1:13">
      <c r="A7257">
        <v>13129</v>
      </c>
      <c r="B7257" t="s">
        <v>31</v>
      </c>
      <c r="C7257" t="s">
        <v>13</v>
      </c>
      <c r="D7257" s="3">
        <v>2269.1062146900999</v>
      </c>
      <c r="E7257">
        <v>40</v>
      </c>
      <c r="F7257" s="5" t="str">
        <f t="shared" si="452"/>
        <v>Middle aged</v>
      </c>
      <c r="G7257" t="s">
        <v>9019</v>
      </c>
      <c r="H7257">
        <v>13</v>
      </c>
      <c r="I7257" t="str">
        <f t="shared" si="453"/>
        <v>Very Frequent Buyer</v>
      </c>
      <c r="J7257">
        <v>3</v>
      </c>
      <c r="K7257" t="str">
        <f t="shared" si="454"/>
        <v>Neutral</v>
      </c>
      <c r="L7257">
        <v>0</v>
      </c>
      <c r="M7257" t="str">
        <f t="shared" si="455"/>
        <v>No Intent</v>
      </c>
    </row>
    <row r="7258" spans="1:13">
      <c r="A7258">
        <v>13130</v>
      </c>
      <c r="B7258" t="s">
        <v>15</v>
      </c>
      <c r="C7258" t="s">
        <v>18</v>
      </c>
      <c r="D7258" s="3">
        <v>793.204014775725</v>
      </c>
      <c r="E7258">
        <v>63</v>
      </c>
      <c r="F7258" s="5" t="str">
        <f t="shared" si="452"/>
        <v>Senior</v>
      </c>
      <c r="G7258" t="s">
        <v>9019</v>
      </c>
      <c r="H7258">
        <v>10</v>
      </c>
      <c r="I7258" t="str">
        <f t="shared" si="453"/>
        <v>Frequent Buyer</v>
      </c>
      <c r="J7258">
        <v>4</v>
      </c>
      <c r="K7258" t="str">
        <f t="shared" si="454"/>
        <v>Satisfied</v>
      </c>
      <c r="L7258">
        <v>1</v>
      </c>
      <c r="M7258" t="str">
        <f t="shared" si="455"/>
        <v>Intent to Purchase</v>
      </c>
    </row>
    <row r="7259" spans="1:13">
      <c r="A7259">
        <v>13131</v>
      </c>
      <c r="B7259" t="s">
        <v>12</v>
      </c>
      <c r="C7259" t="s">
        <v>13</v>
      </c>
      <c r="D7259" s="3">
        <v>935.379655373584</v>
      </c>
      <c r="E7259">
        <v>46</v>
      </c>
      <c r="F7259" s="5" t="str">
        <f t="shared" si="452"/>
        <v>Middle aged</v>
      </c>
      <c r="G7259" t="s">
        <v>9019</v>
      </c>
      <c r="H7259">
        <v>17</v>
      </c>
      <c r="I7259" t="str">
        <f t="shared" si="453"/>
        <v>Very Frequent Buyer</v>
      </c>
      <c r="J7259">
        <v>3</v>
      </c>
      <c r="K7259" t="str">
        <f t="shared" si="454"/>
        <v>Neutral</v>
      </c>
      <c r="L7259">
        <v>0</v>
      </c>
      <c r="M7259" t="str">
        <f t="shared" si="455"/>
        <v>No Intent</v>
      </c>
    </row>
    <row r="7260" spans="1:13">
      <c r="A7260">
        <v>13132</v>
      </c>
      <c r="B7260" t="s">
        <v>31</v>
      </c>
      <c r="C7260" t="s">
        <v>13</v>
      </c>
      <c r="D7260" s="3">
        <v>2992.44287107026</v>
      </c>
      <c r="E7260">
        <v>46</v>
      </c>
      <c r="F7260" s="5" t="str">
        <f t="shared" si="452"/>
        <v>Middle aged</v>
      </c>
      <c r="G7260" t="s">
        <v>9019</v>
      </c>
      <c r="H7260">
        <v>11</v>
      </c>
      <c r="I7260" t="str">
        <f t="shared" si="453"/>
        <v>Frequent Buyer</v>
      </c>
      <c r="J7260">
        <v>2</v>
      </c>
      <c r="K7260" t="str">
        <f t="shared" si="454"/>
        <v>Unsatisfied</v>
      </c>
      <c r="L7260">
        <v>0</v>
      </c>
      <c r="M7260" t="str">
        <f t="shared" si="455"/>
        <v>No Intent</v>
      </c>
    </row>
    <row r="7261" spans="1:13">
      <c r="A7261">
        <v>13133</v>
      </c>
      <c r="B7261" t="s">
        <v>15</v>
      </c>
      <c r="C7261" t="s">
        <v>28</v>
      </c>
      <c r="D7261" s="3">
        <v>899.98510796536698</v>
      </c>
      <c r="E7261">
        <v>42</v>
      </c>
      <c r="F7261" s="5" t="str">
        <f t="shared" si="452"/>
        <v>Middle aged</v>
      </c>
      <c r="G7261" t="s">
        <v>9020</v>
      </c>
      <c r="H7261">
        <v>9</v>
      </c>
      <c r="I7261" t="str">
        <f t="shared" si="453"/>
        <v>Frequent Buyer</v>
      </c>
      <c r="J7261">
        <v>1</v>
      </c>
      <c r="K7261" t="str">
        <f t="shared" si="454"/>
        <v>Unsatisfied</v>
      </c>
      <c r="L7261">
        <v>1</v>
      </c>
      <c r="M7261" t="str">
        <f t="shared" si="455"/>
        <v>Intent to Purchase</v>
      </c>
    </row>
    <row r="7262" spans="1:13">
      <c r="A7262">
        <v>13134</v>
      </c>
      <c r="B7262" t="s">
        <v>9</v>
      </c>
      <c r="C7262" t="s">
        <v>22</v>
      </c>
      <c r="D7262" s="3">
        <v>381.56928641815</v>
      </c>
      <c r="E7262">
        <v>41</v>
      </c>
      <c r="F7262" s="5" t="str">
        <f t="shared" si="452"/>
        <v>Middle aged</v>
      </c>
      <c r="G7262" t="s">
        <v>9019</v>
      </c>
      <c r="H7262">
        <v>9</v>
      </c>
      <c r="I7262" t="str">
        <f t="shared" si="453"/>
        <v>Frequent Buyer</v>
      </c>
      <c r="J7262">
        <v>4</v>
      </c>
      <c r="K7262" t="str">
        <f t="shared" si="454"/>
        <v>Satisfied</v>
      </c>
      <c r="L7262">
        <v>1</v>
      </c>
      <c r="M7262" t="str">
        <f t="shared" si="455"/>
        <v>Intent to Purchase</v>
      </c>
    </row>
    <row r="7263" spans="1:13">
      <c r="A7263">
        <v>13135</v>
      </c>
      <c r="B7263" t="s">
        <v>15</v>
      </c>
      <c r="C7263" t="s">
        <v>13</v>
      </c>
      <c r="D7263" s="3">
        <v>2636.3365549565301</v>
      </c>
      <c r="E7263">
        <v>47</v>
      </c>
      <c r="F7263" s="5" t="str">
        <f t="shared" si="452"/>
        <v>Middle aged</v>
      </c>
      <c r="G7263" t="s">
        <v>9020</v>
      </c>
      <c r="H7263">
        <v>3</v>
      </c>
      <c r="I7263" t="str">
        <f t="shared" si="453"/>
        <v>Occasional Buyer</v>
      </c>
      <c r="J7263">
        <v>1</v>
      </c>
      <c r="K7263" t="str">
        <f t="shared" si="454"/>
        <v>Unsatisfied</v>
      </c>
      <c r="L7263">
        <v>1</v>
      </c>
      <c r="M7263" t="str">
        <f t="shared" si="455"/>
        <v>Intent to Purchase</v>
      </c>
    </row>
    <row r="7264" spans="1:13">
      <c r="A7264">
        <v>13136</v>
      </c>
      <c r="B7264" t="s">
        <v>12</v>
      </c>
      <c r="C7264" t="s">
        <v>18</v>
      </c>
      <c r="D7264" s="3">
        <v>1167.56674188324</v>
      </c>
      <c r="E7264">
        <v>33</v>
      </c>
      <c r="F7264" s="5" t="str">
        <f t="shared" si="452"/>
        <v>Adult</v>
      </c>
      <c r="G7264" t="s">
        <v>9019</v>
      </c>
      <c r="H7264">
        <v>15</v>
      </c>
      <c r="I7264" t="str">
        <f t="shared" si="453"/>
        <v>Very Frequent Buyer</v>
      </c>
      <c r="J7264">
        <v>5</v>
      </c>
      <c r="K7264" t="str">
        <f t="shared" si="454"/>
        <v>Satisfied</v>
      </c>
      <c r="L7264">
        <v>1</v>
      </c>
      <c r="M7264" t="str">
        <f t="shared" si="455"/>
        <v>Intent to Purchase</v>
      </c>
    </row>
    <row r="7265" spans="1:13">
      <c r="A7265">
        <v>13137</v>
      </c>
      <c r="B7265" t="s">
        <v>31</v>
      </c>
      <c r="C7265" t="s">
        <v>18</v>
      </c>
      <c r="D7265" s="3">
        <v>1447.8292786755501</v>
      </c>
      <c r="E7265">
        <v>55</v>
      </c>
      <c r="F7265" s="5" t="str">
        <f t="shared" si="452"/>
        <v>Mature Adult</v>
      </c>
      <c r="G7265" t="s">
        <v>9020</v>
      </c>
      <c r="H7265">
        <v>1</v>
      </c>
      <c r="I7265" t="str">
        <f t="shared" si="453"/>
        <v>Rare Buyer</v>
      </c>
      <c r="J7265">
        <v>2</v>
      </c>
      <c r="K7265" t="str">
        <f t="shared" si="454"/>
        <v>Unsatisfied</v>
      </c>
      <c r="L7265">
        <v>1</v>
      </c>
      <c r="M7265" t="str">
        <f t="shared" si="455"/>
        <v>Intent to Purchase</v>
      </c>
    </row>
    <row r="7266" spans="1:13">
      <c r="A7266">
        <v>13138</v>
      </c>
      <c r="B7266" t="s">
        <v>12</v>
      </c>
      <c r="C7266" t="s">
        <v>18</v>
      </c>
      <c r="D7266" s="3">
        <v>1301.0225336905901</v>
      </c>
      <c r="E7266">
        <v>51</v>
      </c>
      <c r="F7266" s="5" t="str">
        <f t="shared" si="452"/>
        <v>Mature Adult</v>
      </c>
      <c r="G7266" t="s">
        <v>9020</v>
      </c>
      <c r="H7266">
        <v>18</v>
      </c>
      <c r="I7266" t="str">
        <f t="shared" si="453"/>
        <v>Very Frequent Buyer</v>
      </c>
      <c r="J7266">
        <v>3</v>
      </c>
      <c r="K7266" t="str">
        <f t="shared" si="454"/>
        <v>Neutral</v>
      </c>
      <c r="L7266">
        <v>1</v>
      </c>
      <c r="M7266" t="str">
        <f t="shared" si="455"/>
        <v>Intent to Purchase</v>
      </c>
    </row>
    <row r="7267" spans="1:13">
      <c r="A7267">
        <v>13139</v>
      </c>
      <c r="B7267" t="s">
        <v>24</v>
      </c>
      <c r="C7267" t="s">
        <v>28</v>
      </c>
      <c r="D7267" s="3">
        <v>2348.0484791066301</v>
      </c>
      <c r="E7267">
        <v>22</v>
      </c>
      <c r="F7267" s="5" t="str">
        <f t="shared" si="452"/>
        <v>Young Adult</v>
      </c>
      <c r="G7267" t="s">
        <v>9020</v>
      </c>
      <c r="H7267">
        <v>8</v>
      </c>
      <c r="I7267" t="str">
        <f t="shared" si="453"/>
        <v>Frequent Buyer</v>
      </c>
      <c r="J7267">
        <v>1</v>
      </c>
      <c r="K7267" t="str">
        <f t="shared" si="454"/>
        <v>Unsatisfied</v>
      </c>
      <c r="L7267">
        <v>0</v>
      </c>
      <c r="M7267" t="str">
        <f t="shared" si="455"/>
        <v>No Intent</v>
      </c>
    </row>
    <row r="7268" spans="1:13">
      <c r="A7268">
        <v>13140</v>
      </c>
      <c r="B7268" t="s">
        <v>24</v>
      </c>
      <c r="C7268" t="s">
        <v>28</v>
      </c>
      <c r="D7268" s="3">
        <v>1823.0188468952999</v>
      </c>
      <c r="E7268">
        <v>61</v>
      </c>
      <c r="F7268" s="5" t="str">
        <f t="shared" si="452"/>
        <v>Senior</v>
      </c>
      <c r="G7268" t="s">
        <v>9020</v>
      </c>
      <c r="H7268">
        <v>3</v>
      </c>
      <c r="I7268" t="str">
        <f t="shared" si="453"/>
        <v>Occasional Buyer</v>
      </c>
      <c r="J7268">
        <v>1</v>
      </c>
      <c r="K7268" t="str">
        <f t="shared" si="454"/>
        <v>Unsatisfied</v>
      </c>
      <c r="L7268">
        <v>1</v>
      </c>
      <c r="M7268" t="str">
        <f t="shared" si="455"/>
        <v>Intent to Purchase</v>
      </c>
    </row>
    <row r="7269" spans="1:13">
      <c r="A7269">
        <v>13141</v>
      </c>
      <c r="B7269" t="s">
        <v>12</v>
      </c>
      <c r="C7269" t="s">
        <v>22</v>
      </c>
      <c r="D7269" s="3">
        <v>1372.4052594321299</v>
      </c>
      <c r="E7269">
        <v>20</v>
      </c>
      <c r="F7269" s="5" t="str">
        <f t="shared" si="452"/>
        <v>Young Adult</v>
      </c>
      <c r="G7269" t="s">
        <v>9019</v>
      </c>
      <c r="H7269">
        <v>3</v>
      </c>
      <c r="I7269" t="str">
        <f t="shared" si="453"/>
        <v>Occasional Buyer</v>
      </c>
      <c r="J7269">
        <v>5</v>
      </c>
      <c r="K7269" t="str">
        <f t="shared" si="454"/>
        <v>Satisfied</v>
      </c>
      <c r="L7269">
        <v>0</v>
      </c>
      <c r="M7269" t="str">
        <f t="shared" si="455"/>
        <v>No Intent</v>
      </c>
    </row>
    <row r="7270" spans="1:13">
      <c r="A7270">
        <v>13142</v>
      </c>
      <c r="B7270" t="s">
        <v>31</v>
      </c>
      <c r="C7270" t="s">
        <v>18</v>
      </c>
      <c r="D7270" s="3">
        <v>547.05416778689903</v>
      </c>
      <c r="E7270">
        <v>50</v>
      </c>
      <c r="F7270" s="5" t="str">
        <f t="shared" si="452"/>
        <v>Mature Adult</v>
      </c>
      <c r="G7270" t="s">
        <v>9019</v>
      </c>
      <c r="H7270">
        <v>5</v>
      </c>
      <c r="I7270" t="str">
        <f t="shared" si="453"/>
        <v>Regular Buyer</v>
      </c>
      <c r="J7270">
        <v>5</v>
      </c>
      <c r="K7270" t="str">
        <f t="shared" si="454"/>
        <v>Satisfied</v>
      </c>
      <c r="L7270">
        <v>1</v>
      </c>
      <c r="M7270" t="str">
        <f t="shared" si="455"/>
        <v>Intent to Purchase</v>
      </c>
    </row>
    <row r="7271" spans="1:13">
      <c r="A7271">
        <v>13143</v>
      </c>
      <c r="B7271" t="s">
        <v>9</v>
      </c>
      <c r="C7271" t="s">
        <v>13</v>
      </c>
      <c r="D7271" s="3">
        <v>2589.8667037969299</v>
      </c>
      <c r="E7271">
        <v>21</v>
      </c>
      <c r="F7271" s="5" t="str">
        <f t="shared" si="452"/>
        <v>Young Adult</v>
      </c>
      <c r="G7271" t="s">
        <v>9020</v>
      </c>
      <c r="H7271">
        <v>4</v>
      </c>
      <c r="I7271" t="str">
        <f t="shared" si="453"/>
        <v>Regular Buyer</v>
      </c>
      <c r="J7271">
        <v>1</v>
      </c>
      <c r="K7271" t="str">
        <f t="shared" si="454"/>
        <v>Unsatisfied</v>
      </c>
      <c r="L7271">
        <v>0</v>
      </c>
      <c r="M7271" t="str">
        <f t="shared" si="455"/>
        <v>No Intent</v>
      </c>
    </row>
    <row r="7272" spans="1:13">
      <c r="A7272">
        <v>13144</v>
      </c>
      <c r="B7272" t="s">
        <v>12</v>
      </c>
      <c r="C7272" t="s">
        <v>13</v>
      </c>
      <c r="D7272" s="3">
        <v>2581.7564479346502</v>
      </c>
      <c r="E7272">
        <v>64</v>
      </c>
      <c r="F7272" s="5" t="str">
        <f t="shared" si="452"/>
        <v>Senior</v>
      </c>
      <c r="G7272" t="s">
        <v>9019</v>
      </c>
      <c r="H7272">
        <v>9</v>
      </c>
      <c r="I7272" t="str">
        <f t="shared" si="453"/>
        <v>Frequent Buyer</v>
      </c>
      <c r="J7272">
        <v>5</v>
      </c>
      <c r="K7272" t="str">
        <f t="shared" si="454"/>
        <v>Satisfied</v>
      </c>
      <c r="L7272">
        <v>1</v>
      </c>
      <c r="M7272" t="str">
        <f t="shared" si="455"/>
        <v>Intent to Purchase</v>
      </c>
    </row>
    <row r="7273" spans="1:13">
      <c r="A7273">
        <v>13145</v>
      </c>
      <c r="B7273" t="s">
        <v>9</v>
      </c>
      <c r="C7273" t="s">
        <v>10</v>
      </c>
      <c r="D7273" s="3">
        <v>198.51277918197701</v>
      </c>
      <c r="E7273">
        <v>47</v>
      </c>
      <c r="F7273" s="5" t="str">
        <f t="shared" si="452"/>
        <v>Middle aged</v>
      </c>
      <c r="G7273" t="s">
        <v>9019</v>
      </c>
      <c r="H7273">
        <v>4</v>
      </c>
      <c r="I7273" t="str">
        <f t="shared" si="453"/>
        <v>Regular Buyer</v>
      </c>
      <c r="J7273">
        <v>4</v>
      </c>
      <c r="K7273" t="str">
        <f t="shared" si="454"/>
        <v>Satisfied</v>
      </c>
      <c r="L7273">
        <v>1</v>
      </c>
      <c r="M7273" t="str">
        <f t="shared" si="455"/>
        <v>Intent to Purchase</v>
      </c>
    </row>
    <row r="7274" spans="1:13">
      <c r="A7274">
        <v>13146</v>
      </c>
      <c r="B7274" t="s">
        <v>31</v>
      </c>
      <c r="C7274" t="s">
        <v>28</v>
      </c>
      <c r="D7274" s="3">
        <v>1941.94530198187</v>
      </c>
      <c r="E7274">
        <v>19</v>
      </c>
      <c r="F7274" s="5" t="str">
        <f t="shared" si="452"/>
        <v>Adolescent</v>
      </c>
      <c r="G7274" t="s">
        <v>9019</v>
      </c>
      <c r="H7274">
        <v>11</v>
      </c>
      <c r="I7274" t="str">
        <f t="shared" si="453"/>
        <v>Frequent Buyer</v>
      </c>
      <c r="J7274">
        <v>4</v>
      </c>
      <c r="K7274" t="str">
        <f t="shared" si="454"/>
        <v>Satisfied</v>
      </c>
      <c r="L7274">
        <v>0</v>
      </c>
      <c r="M7274" t="str">
        <f t="shared" si="455"/>
        <v>No Intent</v>
      </c>
    </row>
    <row r="7275" spans="1:13">
      <c r="A7275">
        <v>13147</v>
      </c>
      <c r="B7275" t="s">
        <v>31</v>
      </c>
      <c r="C7275" t="s">
        <v>28</v>
      </c>
      <c r="D7275" s="3">
        <v>1958.60036527854</v>
      </c>
      <c r="E7275">
        <v>26</v>
      </c>
      <c r="F7275" s="5" t="str">
        <f t="shared" si="452"/>
        <v>Young Adult</v>
      </c>
      <c r="G7275" t="s">
        <v>9020</v>
      </c>
      <c r="H7275">
        <v>1</v>
      </c>
      <c r="I7275" t="str">
        <f t="shared" si="453"/>
        <v>Rare Buyer</v>
      </c>
      <c r="J7275">
        <v>4</v>
      </c>
      <c r="K7275" t="str">
        <f t="shared" si="454"/>
        <v>Satisfied</v>
      </c>
      <c r="L7275">
        <v>1</v>
      </c>
      <c r="M7275" t="str">
        <f t="shared" si="455"/>
        <v>Intent to Purchase</v>
      </c>
    </row>
    <row r="7276" spans="1:13">
      <c r="A7276">
        <v>13148</v>
      </c>
      <c r="B7276" t="s">
        <v>15</v>
      </c>
      <c r="C7276" t="s">
        <v>22</v>
      </c>
      <c r="D7276" s="3">
        <v>1425.5314066128201</v>
      </c>
      <c r="E7276">
        <v>52</v>
      </c>
      <c r="F7276" s="5" t="str">
        <f t="shared" ref="F7276:F7339" si="456">IF(E7276&lt;20,"Adolescent",IF(E7276&lt;30,"Young Adult",IF(E7276&lt;40,"Adult",IF(E7276&lt;50,"Middle aged",IF(E7276&lt;60,"Mature Adult","Senior")))))</f>
        <v>Mature Adult</v>
      </c>
      <c r="G7276" t="s">
        <v>9019</v>
      </c>
      <c r="H7276">
        <v>17</v>
      </c>
      <c r="I7276" t="str">
        <f t="shared" si="453"/>
        <v>Very Frequent Buyer</v>
      </c>
      <c r="J7276">
        <v>4</v>
      </c>
      <c r="K7276" t="str">
        <f t="shared" si="454"/>
        <v>Satisfied</v>
      </c>
      <c r="L7276">
        <v>1</v>
      </c>
      <c r="M7276" t="str">
        <f t="shared" si="455"/>
        <v>Intent to Purchase</v>
      </c>
    </row>
    <row r="7277" spans="1:13">
      <c r="A7277">
        <v>13149</v>
      </c>
      <c r="B7277" t="s">
        <v>15</v>
      </c>
      <c r="C7277" t="s">
        <v>13</v>
      </c>
      <c r="D7277" s="3">
        <v>2401.2452566347501</v>
      </c>
      <c r="E7277">
        <v>69</v>
      </c>
      <c r="F7277" s="5" t="str">
        <f t="shared" si="456"/>
        <v>Senior</v>
      </c>
      <c r="G7277" t="s">
        <v>9019</v>
      </c>
      <c r="H7277">
        <v>19</v>
      </c>
      <c r="I7277" t="str">
        <f t="shared" si="453"/>
        <v>Very Frequent Buyer</v>
      </c>
      <c r="J7277">
        <v>2</v>
      </c>
      <c r="K7277" t="str">
        <f t="shared" si="454"/>
        <v>Unsatisfied</v>
      </c>
      <c r="L7277">
        <v>0</v>
      </c>
      <c r="M7277" t="str">
        <f t="shared" si="455"/>
        <v>No Intent</v>
      </c>
    </row>
    <row r="7278" spans="1:13">
      <c r="A7278">
        <v>13150</v>
      </c>
      <c r="B7278" t="s">
        <v>31</v>
      </c>
      <c r="C7278" t="s">
        <v>28</v>
      </c>
      <c r="D7278" s="3">
        <v>2681.17136220872</v>
      </c>
      <c r="E7278">
        <v>31</v>
      </c>
      <c r="F7278" s="5" t="str">
        <f t="shared" si="456"/>
        <v>Adult</v>
      </c>
      <c r="G7278" t="s">
        <v>9020</v>
      </c>
      <c r="H7278">
        <v>8</v>
      </c>
      <c r="I7278" t="str">
        <f t="shared" si="453"/>
        <v>Frequent Buyer</v>
      </c>
      <c r="J7278">
        <v>4</v>
      </c>
      <c r="K7278" t="str">
        <f t="shared" si="454"/>
        <v>Satisfied</v>
      </c>
      <c r="L7278">
        <v>1</v>
      </c>
      <c r="M7278" t="str">
        <f t="shared" si="455"/>
        <v>Intent to Purchase</v>
      </c>
    </row>
    <row r="7279" spans="1:13">
      <c r="A7279">
        <v>13151</v>
      </c>
      <c r="B7279" t="s">
        <v>24</v>
      </c>
      <c r="C7279" t="s">
        <v>18</v>
      </c>
      <c r="D7279" s="3">
        <v>1869.4804065237399</v>
      </c>
      <c r="E7279">
        <v>48</v>
      </c>
      <c r="F7279" s="5" t="str">
        <f t="shared" si="456"/>
        <v>Middle aged</v>
      </c>
      <c r="G7279" t="s">
        <v>9020</v>
      </c>
      <c r="H7279">
        <v>9</v>
      </c>
      <c r="I7279" t="str">
        <f t="shared" si="453"/>
        <v>Frequent Buyer</v>
      </c>
      <c r="J7279">
        <v>2</v>
      </c>
      <c r="K7279" t="str">
        <f t="shared" si="454"/>
        <v>Unsatisfied</v>
      </c>
      <c r="L7279">
        <v>1</v>
      </c>
      <c r="M7279" t="str">
        <f t="shared" si="455"/>
        <v>Intent to Purchase</v>
      </c>
    </row>
    <row r="7280" spans="1:13">
      <c r="A7280">
        <v>13152</v>
      </c>
      <c r="B7280" t="s">
        <v>31</v>
      </c>
      <c r="C7280" t="s">
        <v>28</v>
      </c>
      <c r="D7280" s="3">
        <v>318.07823382594103</v>
      </c>
      <c r="E7280">
        <v>46</v>
      </c>
      <c r="F7280" s="5" t="str">
        <f t="shared" si="456"/>
        <v>Middle aged</v>
      </c>
      <c r="G7280" t="s">
        <v>9020</v>
      </c>
      <c r="H7280">
        <v>1</v>
      </c>
      <c r="I7280" t="str">
        <f t="shared" si="453"/>
        <v>Rare Buyer</v>
      </c>
      <c r="J7280">
        <v>4</v>
      </c>
      <c r="K7280" t="str">
        <f t="shared" si="454"/>
        <v>Satisfied</v>
      </c>
      <c r="L7280">
        <v>1</v>
      </c>
      <c r="M7280" t="str">
        <f t="shared" si="455"/>
        <v>Intent to Purchase</v>
      </c>
    </row>
    <row r="7281" spans="1:13">
      <c r="A7281">
        <v>13153</v>
      </c>
      <c r="B7281" t="s">
        <v>9</v>
      </c>
      <c r="C7281" t="s">
        <v>22</v>
      </c>
      <c r="D7281" s="3">
        <v>1751.8019402088701</v>
      </c>
      <c r="E7281">
        <v>50</v>
      </c>
      <c r="F7281" s="5" t="str">
        <f t="shared" si="456"/>
        <v>Mature Adult</v>
      </c>
      <c r="G7281" t="s">
        <v>9020</v>
      </c>
      <c r="H7281">
        <v>7</v>
      </c>
      <c r="I7281" t="str">
        <f t="shared" si="453"/>
        <v>Frequent Buyer</v>
      </c>
      <c r="J7281">
        <v>1</v>
      </c>
      <c r="K7281" t="str">
        <f t="shared" si="454"/>
        <v>Unsatisfied</v>
      </c>
      <c r="L7281">
        <v>1</v>
      </c>
      <c r="M7281" t="str">
        <f t="shared" si="455"/>
        <v>Intent to Purchase</v>
      </c>
    </row>
    <row r="7282" spans="1:13">
      <c r="A7282">
        <v>13154</v>
      </c>
      <c r="B7282" t="s">
        <v>24</v>
      </c>
      <c r="C7282" t="s">
        <v>28</v>
      </c>
      <c r="D7282" s="3">
        <v>803.49907165354296</v>
      </c>
      <c r="E7282">
        <v>40</v>
      </c>
      <c r="F7282" s="5" t="str">
        <f t="shared" si="456"/>
        <v>Middle aged</v>
      </c>
      <c r="G7282" t="s">
        <v>9019</v>
      </c>
      <c r="H7282">
        <v>6</v>
      </c>
      <c r="I7282" t="str">
        <f t="shared" si="453"/>
        <v>Regular Buyer</v>
      </c>
      <c r="J7282">
        <v>1</v>
      </c>
      <c r="K7282" t="str">
        <f t="shared" si="454"/>
        <v>Unsatisfied</v>
      </c>
      <c r="L7282">
        <v>0</v>
      </c>
      <c r="M7282" t="str">
        <f t="shared" si="455"/>
        <v>No Intent</v>
      </c>
    </row>
    <row r="7283" spans="1:13">
      <c r="A7283">
        <v>13155</v>
      </c>
      <c r="B7283" t="s">
        <v>12</v>
      </c>
      <c r="C7283" t="s">
        <v>10</v>
      </c>
      <c r="D7283" s="3">
        <v>772.67210438541599</v>
      </c>
      <c r="E7283">
        <v>30</v>
      </c>
      <c r="F7283" s="5" t="str">
        <f t="shared" si="456"/>
        <v>Adult</v>
      </c>
      <c r="G7283" t="s">
        <v>9019</v>
      </c>
      <c r="H7283">
        <v>15</v>
      </c>
      <c r="I7283" t="str">
        <f t="shared" si="453"/>
        <v>Very Frequent Buyer</v>
      </c>
      <c r="J7283">
        <v>5</v>
      </c>
      <c r="K7283" t="str">
        <f t="shared" si="454"/>
        <v>Satisfied</v>
      </c>
      <c r="L7283">
        <v>0</v>
      </c>
      <c r="M7283" t="str">
        <f t="shared" si="455"/>
        <v>No Intent</v>
      </c>
    </row>
    <row r="7284" spans="1:13">
      <c r="A7284">
        <v>13156</v>
      </c>
      <c r="B7284" t="s">
        <v>31</v>
      </c>
      <c r="C7284" t="s">
        <v>28</v>
      </c>
      <c r="D7284" s="3">
        <v>342.684321341653</v>
      </c>
      <c r="E7284">
        <v>46</v>
      </c>
      <c r="F7284" s="5" t="str">
        <f t="shared" si="456"/>
        <v>Middle aged</v>
      </c>
      <c r="G7284" t="s">
        <v>9019</v>
      </c>
      <c r="H7284">
        <v>9</v>
      </c>
      <c r="I7284" t="str">
        <f t="shared" si="453"/>
        <v>Frequent Buyer</v>
      </c>
      <c r="J7284">
        <v>5</v>
      </c>
      <c r="K7284" t="str">
        <f t="shared" si="454"/>
        <v>Satisfied</v>
      </c>
      <c r="L7284">
        <v>1</v>
      </c>
      <c r="M7284" t="str">
        <f t="shared" si="455"/>
        <v>Intent to Purchase</v>
      </c>
    </row>
    <row r="7285" spans="1:13">
      <c r="A7285">
        <v>13157</v>
      </c>
      <c r="B7285" t="s">
        <v>15</v>
      </c>
      <c r="C7285" t="s">
        <v>18</v>
      </c>
      <c r="D7285" s="3">
        <v>2097.7672032281898</v>
      </c>
      <c r="E7285">
        <v>29</v>
      </c>
      <c r="F7285" s="5" t="str">
        <f t="shared" si="456"/>
        <v>Young Adult</v>
      </c>
      <c r="G7285" t="s">
        <v>9020</v>
      </c>
      <c r="H7285">
        <v>17</v>
      </c>
      <c r="I7285" t="str">
        <f t="shared" si="453"/>
        <v>Very Frequent Buyer</v>
      </c>
      <c r="J7285">
        <v>2</v>
      </c>
      <c r="K7285" t="str">
        <f t="shared" si="454"/>
        <v>Unsatisfied</v>
      </c>
      <c r="L7285">
        <v>0</v>
      </c>
      <c r="M7285" t="str">
        <f t="shared" si="455"/>
        <v>No Intent</v>
      </c>
    </row>
    <row r="7286" spans="1:13">
      <c r="A7286">
        <v>13158</v>
      </c>
      <c r="B7286" t="s">
        <v>24</v>
      </c>
      <c r="C7286" t="s">
        <v>28</v>
      </c>
      <c r="D7286" s="3">
        <v>1032.4554504560799</v>
      </c>
      <c r="E7286">
        <v>39</v>
      </c>
      <c r="F7286" s="5" t="str">
        <f t="shared" si="456"/>
        <v>Adult</v>
      </c>
      <c r="G7286" t="s">
        <v>9019</v>
      </c>
      <c r="H7286">
        <v>5</v>
      </c>
      <c r="I7286" t="str">
        <f t="shared" si="453"/>
        <v>Regular Buyer</v>
      </c>
      <c r="J7286">
        <v>2</v>
      </c>
      <c r="K7286" t="str">
        <f t="shared" si="454"/>
        <v>Unsatisfied</v>
      </c>
      <c r="L7286">
        <v>0</v>
      </c>
      <c r="M7286" t="str">
        <f t="shared" si="455"/>
        <v>No Intent</v>
      </c>
    </row>
    <row r="7287" spans="1:13">
      <c r="A7287">
        <v>13159</v>
      </c>
      <c r="B7287" t="s">
        <v>24</v>
      </c>
      <c r="C7287" t="s">
        <v>13</v>
      </c>
      <c r="D7287" s="3">
        <v>995.541462941041</v>
      </c>
      <c r="E7287">
        <v>49</v>
      </c>
      <c r="F7287" s="5" t="str">
        <f t="shared" si="456"/>
        <v>Middle aged</v>
      </c>
      <c r="G7287" t="s">
        <v>9020</v>
      </c>
      <c r="H7287">
        <v>17</v>
      </c>
      <c r="I7287" t="str">
        <f t="shared" si="453"/>
        <v>Very Frequent Buyer</v>
      </c>
      <c r="J7287">
        <v>3</v>
      </c>
      <c r="K7287" t="str">
        <f t="shared" si="454"/>
        <v>Neutral</v>
      </c>
      <c r="L7287">
        <v>1</v>
      </c>
      <c r="M7287" t="str">
        <f t="shared" si="455"/>
        <v>Intent to Purchase</v>
      </c>
    </row>
    <row r="7288" spans="1:13">
      <c r="A7288">
        <v>13160</v>
      </c>
      <c r="B7288" t="s">
        <v>9</v>
      </c>
      <c r="C7288" t="s">
        <v>13</v>
      </c>
      <c r="D7288" s="3">
        <v>2025.1489558686101</v>
      </c>
      <c r="E7288">
        <v>43</v>
      </c>
      <c r="F7288" s="5" t="str">
        <f t="shared" si="456"/>
        <v>Middle aged</v>
      </c>
      <c r="G7288" t="s">
        <v>9020</v>
      </c>
      <c r="H7288">
        <v>12</v>
      </c>
      <c r="I7288" t="str">
        <f t="shared" si="453"/>
        <v>Frequent Buyer</v>
      </c>
      <c r="J7288">
        <v>5</v>
      </c>
      <c r="K7288" t="str">
        <f t="shared" si="454"/>
        <v>Satisfied</v>
      </c>
      <c r="L7288">
        <v>1</v>
      </c>
      <c r="M7288" t="str">
        <f t="shared" si="455"/>
        <v>Intent to Purchase</v>
      </c>
    </row>
    <row r="7289" spans="1:13">
      <c r="A7289">
        <v>13161</v>
      </c>
      <c r="B7289" t="s">
        <v>15</v>
      </c>
      <c r="C7289" t="s">
        <v>10</v>
      </c>
      <c r="D7289" s="3">
        <v>2046.4049072196899</v>
      </c>
      <c r="E7289">
        <v>57</v>
      </c>
      <c r="F7289" s="5" t="str">
        <f t="shared" si="456"/>
        <v>Mature Adult</v>
      </c>
      <c r="G7289" t="s">
        <v>9019</v>
      </c>
      <c r="H7289">
        <v>18</v>
      </c>
      <c r="I7289" t="str">
        <f t="shared" si="453"/>
        <v>Very Frequent Buyer</v>
      </c>
      <c r="J7289">
        <v>4</v>
      </c>
      <c r="K7289" t="str">
        <f t="shared" si="454"/>
        <v>Satisfied</v>
      </c>
      <c r="L7289">
        <v>1</v>
      </c>
      <c r="M7289" t="str">
        <f t="shared" si="455"/>
        <v>Intent to Purchase</v>
      </c>
    </row>
    <row r="7290" spans="1:13">
      <c r="A7290">
        <v>13162</v>
      </c>
      <c r="B7290" t="s">
        <v>24</v>
      </c>
      <c r="C7290" t="s">
        <v>10</v>
      </c>
      <c r="D7290" s="3">
        <v>2321.0337592893702</v>
      </c>
      <c r="E7290">
        <v>30</v>
      </c>
      <c r="F7290" s="5" t="str">
        <f t="shared" si="456"/>
        <v>Adult</v>
      </c>
      <c r="G7290" t="s">
        <v>9020</v>
      </c>
      <c r="H7290">
        <v>10</v>
      </c>
      <c r="I7290" t="str">
        <f t="shared" si="453"/>
        <v>Frequent Buyer</v>
      </c>
      <c r="J7290">
        <v>3</v>
      </c>
      <c r="K7290" t="str">
        <f t="shared" si="454"/>
        <v>Neutral</v>
      </c>
      <c r="L7290">
        <v>0</v>
      </c>
      <c r="M7290" t="str">
        <f t="shared" si="455"/>
        <v>No Intent</v>
      </c>
    </row>
    <row r="7291" spans="1:13">
      <c r="A7291">
        <v>13163</v>
      </c>
      <c r="B7291" t="s">
        <v>12</v>
      </c>
      <c r="C7291" t="s">
        <v>28</v>
      </c>
      <c r="D7291" s="3">
        <v>1295.8880111491201</v>
      </c>
      <c r="E7291">
        <v>41</v>
      </c>
      <c r="F7291" s="5" t="str">
        <f t="shared" si="456"/>
        <v>Middle aged</v>
      </c>
      <c r="G7291" t="s">
        <v>9020</v>
      </c>
      <c r="H7291">
        <v>6</v>
      </c>
      <c r="I7291" t="str">
        <f t="shared" si="453"/>
        <v>Regular Buyer</v>
      </c>
      <c r="J7291">
        <v>2</v>
      </c>
      <c r="K7291" t="str">
        <f t="shared" si="454"/>
        <v>Unsatisfied</v>
      </c>
      <c r="L7291">
        <v>1</v>
      </c>
      <c r="M7291" t="str">
        <f t="shared" si="455"/>
        <v>Intent to Purchase</v>
      </c>
    </row>
    <row r="7292" spans="1:13">
      <c r="A7292">
        <v>13164</v>
      </c>
      <c r="B7292" t="s">
        <v>31</v>
      </c>
      <c r="C7292" t="s">
        <v>10</v>
      </c>
      <c r="D7292" s="3">
        <v>697.21210408880597</v>
      </c>
      <c r="E7292">
        <v>58</v>
      </c>
      <c r="F7292" s="5" t="str">
        <f t="shared" si="456"/>
        <v>Mature Adult</v>
      </c>
      <c r="G7292" t="s">
        <v>9019</v>
      </c>
      <c r="H7292">
        <v>18</v>
      </c>
      <c r="I7292" t="str">
        <f t="shared" si="453"/>
        <v>Very Frequent Buyer</v>
      </c>
      <c r="J7292">
        <v>5</v>
      </c>
      <c r="K7292" t="str">
        <f t="shared" si="454"/>
        <v>Satisfied</v>
      </c>
      <c r="L7292">
        <v>1</v>
      </c>
      <c r="M7292" t="str">
        <f t="shared" si="455"/>
        <v>Intent to Purchase</v>
      </c>
    </row>
    <row r="7293" spans="1:13">
      <c r="A7293">
        <v>13165</v>
      </c>
      <c r="B7293" t="s">
        <v>15</v>
      </c>
      <c r="C7293" t="s">
        <v>10</v>
      </c>
      <c r="D7293" s="3">
        <v>1437.7575178049699</v>
      </c>
      <c r="E7293">
        <v>39</v>
      </c>
      <c r="F7293" s="5" t="str">
        <f t="shared" si="456"/>
        <v>Adult</v>
      </c>
      <c r="G7293" t="s">
        <v>9019</v>
      </c>
      <c r="H7293">
        <v>17</v>
      </c>
      <c r="I7293" t="str">
        <f t="shared" si="453"/>
        <v>Very Frequent Buyer</v>
      </c>
      <c r="J7293">
        <v>4</v>
      </c>
      <c r="K7293" t="str">
        <f t="shared" si="454"/>
        <v>Satisfied</v>
      </c>
      <c r="L7293">
        <v>1</v>
      </c>
      <c r="M7293" t="str">
        <f t="shared" si="455"/>
        <v>Intent to Purchase</v>
      </c>
    </row>
    <row r="7294" spans="1:13">
      <c r="A7294">
        <v>13166</v>
      </c>
      <c r="B7294" t="s">
        <v>12</v>
      </c>
      <c r="C7294" t="s">
        <v>22</v>
      </c>
      <c r="D7294" s="3">
        <v>1427.57207525697</v>
      </c>
      <c r="E7294">
        <v>31</v>
      </c>
      <c r="F7294" s="5" t="str">
        <f t="shared" si="456"/>
        <v>Adult</v>
      </c>
      <c r="G7294" t="s">
        <v>9019</v>
      </c>
      <c r="H7294">
        <v>12</v>
      </c>
      <c r="I7294" t="str">
        <f t="shared" si="453"/>
        <v>Frequent Buyer</v>
      </c>
      <c r="J7294">
        <v>3</v>
      </c>
      <c r="K7294" t="str">
        <f t="shared" si="454"/>
        <v>Neutral</v>
      </c>
      <c r="L7294">
        <v>0</v>
      </c>
      <c r="M7294" t="str">
        <f t="shared" si="455"/>
        <v>No Intent</v>
      </c>
    </row>
    <row r="7295" spans="1:13">
      <c r="A7295">
        <v>13167</v>
      </c>
      <c r="B7295" t="s">
        <v>9</v>
      </c>
      <c r="C7295" t="s">
        <v>22</v>
      </c>
      <c r="D7295" s="3">
        <v>2724.2609527854302</v>
      </c>
      <c r="E7295">
        <v>46</v>
      </c>
      <c r="F7295" s="5" t="str">
        <f t="shared" si="456"/>
        <v>Middle aged</v>
      </c>
      <c r="G7295" t="s">
        <v>9019</v>
      </c>
      <c r="H7295">
        <v>13</v>
      </c>
      <c r="I7295" t="str">
        <f t="shared" si="453"/>
        <v>Very Frequent Buyer</v>
      </c>
      <c r="J7295">
        <v>3</v>
      </c>
      <c r="K7295" t="str">
        <f t="shared" si="454"/>
        <v>Neutral</v>
      </c>
      <c r="L7295">
        <v>0</v>
      </c>
      <c r="M7295" t="str">
        <f t="shared" si="455"/>
        <v>No Intent</v>
      </c>
    </row>
    <row r="7296" spans="1:13">
      <c r="A7296">
        <v>13168</v>
      </c>
      <c r="B7296" t="s">
        <v>15</v>
      </c>
      <c r="C7296" t="s">
        <v>10</v>
      </c>
      <c r="D7296" s="3">
        <v>2299.5930781647899</v>
      </c>
      <c r="E7296">
        <v>58</v>
      </c>
      <c r="F7296" s="5" t="str">
        <f t="shared" si="456"/>
        <v>Mature Adult</v>
      </c>
      <c r="G7296" t="s">
        <v>9020</v>
      </c>
      <c r="H7296">
        <v>11</v>
      </c>
      <c r="I7296" t="str">
        <f t="shared" si="453"/>
        <v>Frequent Buyer</v>
      </c>
      <c r="J7296">
        <v>2</v>
      </c>
      <c r="K7296" t="str">
        <f t="shared" si="454"/>
        <v>Unsatisfied</v>
      </c>
      <c r="L7296">
        <v>1</v>
      </c>
      <c r="M7296" t="str">
        <f t="shared" si="455"/>
        <v>Intent to Purchase</v>
      </c>
    </row>
    <row r="7297" spans="1:13">
      <c r="A7297">
        <v>13169</v>
      </c>
      <c r="B7297" t="s">
        <v>12</v>
      </c>
      <c r="C7297" t="s">
        <v>28</v>
      </c>
      <c r="D7297" s="3">
        <v>2313.0443502268399</v>
      </c>
      <c r="E7297">
        <v>33</v>
      </c>
      <c r="F7297" s="5" t="str">
        <f t="shared" si="456"/>
        <v>Adult</v>
      </c>
      <c r="G7297" t="s">
        <v>9020</v>
      </c>
      <c r="H7297">
        <v>16</v>
      </c>
      <c r="I7297" t="str">
        <f t="shared" si="453"/>
        <v>Very Frequent Buyer</v>
      </c>
      <c r="J7297">
        <v>5</v>
      </c>
      <c r="K7297" t="str">
        <f t="shared" si="454"/>
        <v>Satisfied</v>
      </c>
      <c r="L7297">
        <v>1</v>
      </c>
      <c r="M7297" t="str">
        <f t="shared" si="455"/>
        <v>Intent to Purchase</v>
      </c>
    </row>
    <row r="7298" spans="1:13">
      <c r="A7298">
        <v>13170</v>
      </c>
      <c r="B7298" t="s">
        <v>24</v>
      </c>
      <c r="C7298" t="s">
        <v>22</v>
      </c>
      <c r="D7298" s="3">
        <v>2192.1865442379799</v>
      </c>
      <c r="E7298">
        <v>20</v>
      </c>
      <c r="F7298" s="5" t="str">
        <f t="shared" si="456"/>
        <v>Young Adult</v>
      </c>
      <c r="G7298" t="s">
        <v>9019</v>
      </c>
      <c r="H7298">
        <v>1</v>
      </c>
      <c r="I7298" t="str">
        <f t="shared" ref="I7298:I7361" si="457">IF(H7298=0, "No Purchases",
IF(H7298&lt;=1, "Rare Buyer",
IF(H7298&lt;=3, "Occasional Buyer",
IF(H7298&lt;=6, "Regular Buyer",
IF(H7298&lt;=12, "Frequent Buyer", "Very Frequent Buyer")))))</f>
        <v>Rare Buyer</v>
      </c>
      <c r="J7298">
        <v>1</v>
      </c>
      <c r="K7298" t="str">
        <f t="shared" ref="K7298:K7361" si="458">IF(J7298&lt;=2, "Unsatisfied",
IF(J7298=3, "Neutral",
IF(J7298&gt;=4, "Satisfied", "N/A")))</f>
        <v>Unsatisfied</v>
      </c>
      <c r="L7298">
        <v>0</v>
      </c>
      <c r="M7298" t="str">
        <f t="shared" ref="M7298:M7361" si="459">IF(L7298=0, "No Intent", IF(L7298=1,"Intent to Purchase", "N/A"))</f>
        <v>No Intent</v>
      </c>
    </row>
    <row r="7299" spans="1:13">
      <c r="A7299">
        <v>13171</v>
      </c>
      <c r="B7299" t="s">
        <v>24</v>
      </c>
      <c r="C7299" t="s">
        <v>22</v>
      </c>
      <c r="D7299" s="3">
        <v>374.71488053837697</v>
      </c>
      <c r="E7299">
        <v>61</v>
      </c>
      <c r="F7299" s="5" t="str">
        <f t="shared" si="456"/>
        <v>Senior</v>
      </c>
      <c r="G7299" t="s">
        <v>9020</v>
      </c>
      <c r="H7299">
        <v>4</v>
      </c>
      <c r="I7299" t="str">
        <f t="shared" si="457"/>
        <v>Regular Buyer</v>
      </c>
      <c r="J7299">
        <v>3</v>
      </c>
      <c r="K7299" t="str">
        <f t="shared" si="458"/>
        <v>Neutral</v>
      </c>
      <c r="L7299">
        <v>1</v>
      </c>
      <c r="M7299" t="str">
        <f t="shared" si="459"/>
        <v>Intent to Purchase</v>
      </c>
    </row>
    <row r="7300" spans="1:13">
      <c r="A7300">
        <v>13172</v>
      </c>
      <c r="B7300" t="s">
        <v>24</v>
      </c>
      <c r="C7300" t="s">
        <v>13</v>
      </c>
      <c r="D7300" s="3">
        <v>496.34981219649302</v>
      </c>
      <c r="E7300">
        <v>56</v>
      </c>
      <c r="F7300" s="5" t="str">
        <f t="shared" si="456"/>
        <v>Mature Adult</v>
      </c>
      <c r="G7300" t="s">
        <v>9020</v>
      </c>
      <c r="H7300">
        <v>8</v>
      </c>
      <c r="I7300" t="str">
        <f t="shared" si="457"/>
        <v>Frequent Buyer</v>
      </c>
      <c r="J7300">
        <v>1</v>
      </c>
      <c r="K7300" t="str">
        <f t="shared" si="458"/>
        <v>Unsatisfied</v>
      </c>
      <c r="L7300">
        <v>1</v>
      </c>
      <c r="M7300" t="str">
        <f t="shared" si="459"/>
        <v>Intent to Purchase</v>
      </c>
    </row>
    <row r="7301" spans="1:13">
      <c r="A7301">
        <v>13173</v>
      </c>
      <c r="B7301" t="s">
        <v>24</v>
      </c>
      <c r="C7301" t="s">
        <v>10</v>
      </c>
      <c r="D7301" s="3">
        <v>2035.13883216662</v>
      </c>
      <c r="E7301">
        <v>44</v>
      </c>
      <c r="F7301" s="5" t="str">
        <f t="shared" si="456"/>
        <v>Middle aged</v>
      </c>
      <c r="G7301" t="s">
        <v>9020</v>
      </c>
      <c r="H7301">
        <v>7</v>
      </c>
      <c r="I7301" t="str">
        <f t="shared" si="457"/>
        <v>Frequent Buyer</v>
      </c>
      <c r="J7301">
        <v>2</v>
      </c>
      <c r="K7301" t="str">
        <f t="shared" si="458"/>
        <v>Unsatisfied</v>
      </c>
      <c r="L7301">
        <v>1</v>
      </c>
      <c r="M7301" t="str">
        <f t="shared" si="459"/>
        <v>Intent to Purchase</v>
      </c>
    </row>
    <row r="7302" spans="1:13">
      <c r="A7302">
        <v>13174</v>
      </c>
      <c r="B7302" t="s">
        <v>9</v>
      </c>
      <c r="C7302" t="s">
        <v>10</v>
      </c>
      <c r="D7302" s="3">
        <v>1861.79572108344</v>
      </c>
      <c r="E7302">
        <v>65</v>
      </c>
      <c r="F7302" s="5" t="str">
        <f t="shared" si="456"/>
        <v>Senior</v>
      </c>
      <c r="G7302" t="s">
        <v>9019</v>
      </c>
      <c r="H7302">
        <v>19</v>
      </c>
      <c r="I7302" t="str">
        <f t="shared" si="457"/>
        <v>Very Frequent Buyer</v>
      </c>
      <c r="J7302">
        <v>1</v>
      </c>
      <c r="K7302" t="str">
        <f t="shared" si="458"/>
        <v>Unsatisfied</v>
      </c>
      <c r="L7302">
        <v>0</v>
      </c>
      <c r="M7302" t="str">
        <f t="shared" si="459"/>
        <v>No Intent</v>
      </c>
    </row>
    <row r="7303" spans="1:13">
      <c r="A7303">
        <v>13175</v>
      </c>
      <c r="B7303" t="s">
        <v>15</v>
      </c>
      <c r="C7303" t="s">
        <v>22</v>
      </c>
      <c r="D7303" s="3">
        <v>234.62468479408599</v>
      </c>
      <c r="E7303">
        <v>34</v>
      </c>
      <c r="F7303" s="5" t="str">
        <f t="shared" si="456"/>
        <v>Adult</v>
      </c>
      <c r="G7303" t="s">
        <v>9019</v>
      </c>
      <c r="H7303">
        <v>14</v>
      </c>
      <c r="I7303" t="str">
        <f t="shared" si="457"/>
        <v>Very Frequent Buyer</v>
      </c>
      <c r="J7303">
        <v>3</v>
      </c>
      <c r="K7303" t="str">
        <f t="shared" si="458"/>
        <v>Neutral</v>
      </c>
      <c r="L7303">
        <v>0</v>
      </c>
      <c r="M7303" t="str">
        <f t="shared" si="459"/>
        <v>No Intent</v>
      </c>
    </row>
    <row r="7304" spans="1:13">
      <c r="A7304">
        <v>13176</v>
      </c>
      <c r="B7304" t="s">
        <v>15</v>
      </c>
      <c r="C7304" t="s">
        <v>13</v>
      </c>
      <c r="D7304" s="3">
        <v>841.69712307207305</v>
      </c>
      <c r="E7304">
        <v>42</v>
      </c>
      <c r="F7304" s="5" t="str">
        <f t="shared" si="456"/>
        <v>Middle aged</v>
      </c>
      <c r="G7304" t="s">
        <v>9020</v>
      </c>
      <c r="H7304">
        <v>3</v>
      </c>
      <c r="I7304" t="str">
        <f t="shared" si="457"/>
        <v>Occasional Buyer</v>
      </c>
      <c r="J7304">
        <v>4</v>
      </c>
      <c r="K7304" t="str">
        <f t="shared" si="458"/>
        <v>Satisfied</v>
      </c>
      <c r="L7304">
        <v>1</v>
      </c>
      <c r="M7304" t="str">
        <f t="shared" si="459"/>
        <v>Intent to Purchase</v>
      </c>
    </row>
    <row r="7305" spans="1:13">
      <c r="A7305">
        <v>13177</v>
      </c>
      <c r="B7305" t="s">
        <v>9</v>
      </c>
      <c r="C7305" t="s">
        <v>22</v>
      </c>
      <c r="D7305" s="3">
        <v>794.24065178671401</v>
      </c>
      <c r="E7305">
        <v>46</v>
      </c>
      <c r="F7305" s="5" t="str">
        <f t="shared" si="456"/>
        <v>Middle aged</v>
      </c>
      <c r="G7305" t="s">
        <v>9020</v>
      </c>
      <c r="H7305">
        <v>8</v>
      </c>
      <c r="I7305" t="str">
        <f t="shared" si="457"/>
        <v>Frequent Buyer</v>
      </c>
      <c r="J7305">
        <v>1</v>
      </c>
      <c r="K7305" t="str">
        <f t="shared" si="458"/>
        <v>Unsatisfied</v>
      </c>
      <c r="L7305">
        <v>1</v>
      </c>
      <c r="M7305" t="str">
        <f t="shared" si="459"/>
        <v>Intent to Purchase</v>
      </c>
    </row>
    <row r="7306" spans="1:13">
      <c r="A7306">
        <v>13178</v>
      </c>
      <c r="B7306" t="s">
        <v>24</v>
      </c>
      <c r="C7306" t="s">
        <v>22</v>
      </c>
      <c r="D7306" s="3">
        <v>2845.4087385402099</v>
      </c>
      <c r="E7306">
        <v>65</v>
      </c>
      <c r="F7306" s="5" t="str">
        <f t="shared" si="456"/>
        <v>Senior</v>
      </c>
      <c r="G7306" t="s">
        <v>9019</v>
      </c>
      <c r="H7306">
        <v>18</v>
      </c>
      <c r="I7306" t="str">
        <f t="shared" si="457"/>
        <v>Very Frequent Buyer</v>
      </c>
      <c r="J7306">
        <v>4</v>
      </c>
      <c r="K7306" t="str">
        <f t="shared" si="458"/>
        <v>Satisfied</v>
      </c>
      <c r="L7306">
        <v>1</v>
      </c>
      <c r="M7306" t="str">
        <f t="shared" si="459"/>
        <v>Intent to Purchase</v>
      </c>
    </row>
    <row r="7307" spans="1:13">
      <c r="A7307">
        <v>13179</v>
      </c>
      <c r="B7307" t="s">
        <v>15</v>
      </c>
      <c r="C7307" t="s">
        <v>18</v>
      </c>
      <c r="D7307" s="3">
        <v>258.49515436236601</v>
      </c>
      <c r="E7307">
        <v>59</v>
      </c>
      <c r="F7307" s="5" t="str">
        <f t="shared" si="456"/>
        <v>Mature Adult</v>
      </c>
      <c r="G7307" t="s">
        <v>9020</v>
      </c>
      <c r="H7307">
        <v>15</v>
      </c>
      <c r="I7307" t="str">
        <f t="shared" si="457"/>
        <v>Very Frequent Buyer</v>
      </c>
      <c r="J7307">
        <v>1</v>
      </c>
      <c r="K7307" t="str">
        <f t="shared" si="458"/>
        <v>Unsatisfied</v>
      </c>
      <c r="L7307">
        <v>1</v>
      </c>
      <c r="M7307" t="str">
        <f t="shared" si="459"/>
        <v>Intent to Purchase</v>
      </c>
    </row>
    <row r="7308" spans="1:13">
      <c r="A7308">
        <v>13180</v>
      </c>
      <c r="B7308" t="s">
        <v>12</v>
      </c>
      <c r="C7308" t="s">
        <v>22</v>
      </c>
      <c r="D7308" s="3">
        <v>1861.13392581979</v>
      </c>
      <c r="E7308">
        <v>68</v>
      </c>
      <c r="F7308" s="5" t="str">
        <f t="shared" si="456"/>
        <v>Senior</v>
      </c>
      <c r="G7308" t="s">
        <v>9020</v>
      </c>
      <c r="H7308">
        <v>3</v>
      </c>
      <c r="I7308" t="str">
        <f t="shared" si="457"/>
        <v>Occasional Buyer</v>
      </c>
      <c r="J7308">
        <v>2</v>
      </c>
      <c r="K7308" t="str">
        <f t="shared" si="458"/>
        <v>Unsatisfied</v>
      </c>
      <c r="L7308">
        <v>1</v>
      </c>
      <c r="M7308" t="str">
        <f t="shared" si="459"/>
        <v>Intent to Purchase</v>
      </c>
    </row>
    <row r="7309" spans="1:13">
      <c r="A7309">
        <v>13181</v>
      </c>
      <c r="B7309" t="s">
        <v>9</v>
      </c>
      <c r="C7309" t="s">
        <v>28</v>
      </c>
      <c r="D7309" s="3">
        <v>2655.9116078962402</v>
      </c>
      <c r="E7309">
        <v>21</v>
      </c>
      <c r="F7309" s="5" t="str">
        <f t="shared" si="456"/>
        <v>Young Adult</v>
      </c>
      <c r="G7309" t="s">
        <v>9020</v>
      </c>
      <c r="H7309">
        <v>2</v>
      </c>
      <c r="I7309" t="str">
        <f t="shared" si="457"/>
        <v>Occasional Buyer</v>
      </c>
      <c r="J7309">
        <v>3</v>
      </c>
      <c r="K7309" t="str">
        <f t="shared" si="458"/>
        <v>Neutral</v>
      </c>
      <c r="L7309">
        <v>0</v>
      </c>
      <c r="M7309" t="str">
        <f t="shared" si="459"/>
        <v>No Intent</v>
      </c>
    </row>
    <row r="7310" spans="1:13">
      <c r="A7310">
        <v>13182</v>
      </c>
      <c r="B7310" t="s">
        <v>12</v>
      </c>
      <c r="C7310" t="s">
        <v>22</v>
      </c>
      <c r="D7310" s="3">
        <v>2209.8795602366799</v>
      </c>
      <c r="E7310">
        <v>32</v>
      </c>
      <c r="F7310" s="5" t="str">
        <f t="shared" si="456"/>
        <v>Adult</v>
      </c>
      <c r="G7310" t="s">
        <v>9020</v>
      </c>
      <c r="H7310">
        <v>10</v>
      </c>
      <c r="I7310" t="str">
        <f t="shared" si="457"/>
        <v>Frequent Buyer</v>
      </c>
      <c r="J7310">
        <v>4</v>
      </c>
      <c r="K7310" t="str">
        <f t="shared" si="458"/>
        <v>Satisfied</v>
      </c>
      <c r="L7310">
        <v>1</v>
      </c>
      <c r="M7310" t="str">
        <f t="shared" si="459"/>
        <v>Intent to Purchase</v>
      </c>
    </row>
    <row r="7311" spans="1:13">
      <c r="A7311">
        <v>13183</v>
      </c>
      <c r="B7311" t="s">
        <v>31</v>
      </c>
      <c r="C7311" t="s">
        <v>10</v>
      </c>
      <c r="D7311" s="3">
        <v>2285.1832133837402</v>
      </c>
      <c r="E7311">
        <v>28</v>
      </c>
      <c r="F7311" s="5" t="str">
        <f t="shared" si="456"/>
        <v>Young Adult</v>
      </c>
      <c r="G7311" t="s">
        <v>9020</v>
      </c>
      <c r="H7311">
        <v>19</v>
      </c>
      <c r="I7311" t="str">
        <f t="shared" si="457"/>
        <v>Very Frequent Buyer</v>
      </c>
      <c r="J7311">
        <v>4</v>
      </c>
      <c r="K7311" t="str">
        <f t="shared" si="458"/>
        <v>Satisfied</v>
      </c>
      <c r="L7311">
        <v>1</v>
      </c>
      <c r="M7311" t="str">
        <f t="shared" si="459"/>
        <v>Intent to Purchase</v>
      </c>
    </row>
    <row r="7312" spans="1:13">
      <c r="A7312">
        <v>13184</v>
      </c>
      <c r="B7312" t="s">
        <v>15</v>
      </c>
      <c r="C7312" t="s">
        <v>18</v>
      </c>
      <c r="D7312" s="3">
        <v>2388.2880555903998</v>
      </c>
      <c r="E7312">
        <v>63</v>
      </c>
      <c r="F7312" s="5" t="str">
        <f t="shared" si="456"/>
        <v>Senior</v>
      </c>
      <c r="G7312" t="s">
        <v>9020</v>
      </c>
      <c r="H7312">
        <v>19</v>
      </c>
      <c r="I7312" t="str">
        <f t="shared" si="457"/>
        <v>Very Frequent Buyer</v>
      </c>
      <c r="J7312">
        <v>2</v>
      </c>
      <c r="K7312" t="str">
        <f t="shared" si="458"/>
        <v>Unsatisfied</v>
      </c>
      <c r="L7312">
        <v>1</v>
      </c>
      <c r="M7312" t="str">
        <f t="shared" si="459"/>
        <v>Intent to Purchase</v>
      </c>
    </row>
    <row r="7313" spans="1:13">
      <c r="A7313">
        <v>13185</v>
      </c>
      <c r="B7313" t="s">
        <v>15</v>
      </c>
      <c r="C7313" t="s">
        <v>28</v>
      </c>
      <c r="D7313" s="3">
        <v>735.32427917796497</v>
      </c>
      <c r="E7313">
        <v>24</v>
      </c>
      <c r="F7313" s="5" t="str">
        <f t="shared" si="456"/>
        <v>Young Adult</v>
      </c>
      <c r="G7313" t="s">
        <v>9019</v>
      </c>
      <c r="H7313">
        <v>6</v>
      </c>
      <c r="I7313" t="str">
        <f t="shared" si="457"/>
        <v>Regular Buyer</v>
      </c>
      <c r="J7313">
        <v>3</v>
      </c>
      <c r="K7313" t="str">
        <f t="shared" si="458"/>
        <v>Neutral</v>
      </c>
      <c r="L7313">
        <v>0</v>
      </c>
      <c r="M7313" t="str">
        <f t="shared" si="459"/>
        <v>No Intent</v>
      </c>
    </row>
    <row r="7314" spans="1:13">
      <c r="A7314">
        <v>13186</v>
      </c>
      <c r="B7314" t="s">
        <v>24</v>
      </c>
      <c r="C7314" t="s">
        <v>13</v>
      </c>
      <c r="D7314" s="3">
        <v>1257.89026270555</v>
      </c>
      <c r="E7314">
        <v>56</v>
      </c>
      <c r="F7314" s="5" t="str">
        <f t="shared" si="456"/>
        <v>Mature Adult</v>
      </c>
      <c r="G7314" t="s">
        <v>9020</v>
      </c>
      <c r="H7314">
        <v>16</v>
      </c>
      <c r="I7314" t="str">
        <f t="shared" si="457"/>
        <v>Very Frequent Buyer</v>
      </c>
      <c r="J7314">
        <v>5</v>
      </c>
      <c r="K7314" t="str">
        <f t="shared" si="458"/>
        <v>Satisfied</v>
      </c>
      <c r="L7314">
        <v>1</v>
      </c>
      <c r="M7314" t="str">
        <f t="shared" si="459"/>
        <v>Intent to Purchase</v>
      </c>
    </row>
    <row r="7315" spans="1:13">
      <c r="A7315">
        <v>13187</v>
      </c>
      <c r="B7315" t="s">
        <v>12</v>
      </c>
      <c r="C7315" t="s">
        <v>18</v>
      </c>
      <c r="D7315" s="3">
        <v>2583.7376934572499</v>
      </c>
      <c r="E7315">
        <v>47</v>
      </c>
      <c r="F7315" s="5" t="str">
        <f t="shared" si="456"/>
        <v>Middle aged</v>
      </c>
      <c r="G7315" t="s">
        <v>9019</v>
      </c>
      <c r="H7315">
        <v>15</v>
      </c>
      <c r="I7315" t="str">
        <f t="shared" si="457"/>
        <v>Very Frequent Buyer</v>
      </c>
      <c r="J7315">
        <v>4</v>
      </c>
      <c r="K7315" t="str">
        <f t="shared" si="458"/>
        <v>Satisfied</v>
      </c>
      <c r="L7315">
        <v>1</v>
      </c>
      <c r="M7315" t="str">
        <f t="shared" si="459"/>
        <v>Intent to Purchase</v>
      </c>
    </row>
    <row r="7316" spans="1:13">
      <c r="A7316">
        <v>13188</v>
      </c>
      <c r="B7316" t="s">
        <v>9</v>
      </c>
      <c r="C7316" t="s">
        <v>22</v>
      </c>
      <c r="D7316" s="3">
        <v>1983.5873144987099</v>
      </c>
      <c r="E7316">
        <v>23</v>
      </c>
      <c r="F7316" s="5" t="str">
        <f t="shared" si="456"/>
        <v>Young Adult</v>
      </c>
      <c r="G7316" t="s">
        <v>9019</v>
      </c>
      <c r="H7316">
        <v>3</v>
      </c>
      <c r="I7316" t="str">
        <f t="shared" si="457"/>
        <v>Occasional Buyer</v>
      </c>
      <c r="J7316">
        <v>4</v>
      </c>
      <c r="K7316" t="str">
        <f t="shared" si="458"/>
        <v>Satisfied</v>
      </c>
      <c r="L7316">
        <v>0</v>
      </c>
      <c r="M7316" t="str">
        <f t="shared" si="459"/>
        <v>No Intent</v>
      </c>
    </row>
    <row r="7317" spans="1:13">
      <c r="A7317">
        <v>13189</v>
      </c>
      <c r="B7317" t="s">
        <v>9</v>
      </c>
      <c r="C7317" t="s">
        <v>18</v>
      </c>
      <c r="D7317" s="3">
        <v>1242.8744282176399</v>
      </c>
      <c r="E7317">
        <v>31</v>
      </c>
      <c r="F7317" s="5" t="str">
        <f t="shared" si="456"/>
        <v>Adult</v>
      </c>
      <c r="G7317" t="s">
        <v>9020</v>
      </c>
      <c r="H7317">
        <v>10</v>
      </c>
      <c r="I7317" t="str">
        <f t="shared" si="457"/>
        <v>Frequent Buyer</v>
      </c>
      <c r="J7317">
        <v>3</v>
      </c>
      <c r="K7317" t="str">
        <f t="shared" si="458"/>
        <v>Neutral</v>
      </c>
      <c r="L7317">
        <v>1</v>
      </c>
      <c r="M7317" t="str">
        <f t="shared" si="459"/>
        <v>Intent to Purchase</v>
      </c>
    </row>
    <row r="7318" spans="1:13">
      <c r="A7318">
        <v>13190</v>
      </c>
      <c r="B7318" t="s">
        <v>12</v>
      </c>
      <c r="C7318" t="s">
        <v>10</v>
      </c>
      <c r="D7318" s="3">
        <v>1334.9614064150001</v>
      </c>
      <c r="E7318">
        <v>66</v>
      </c>
      <c r="F7318" s="5" t="str">
        <f t="shared" si="456"/>
        <v>Senior</v>
      </c>
      <c r="G7318" t="s">
        <v>9020</v>
      </c>
      <c r="H7318">
        <v>14</v>
      </c>
      <c r="I7318" t="str">
        <f t="shared" si="457"/>
        <v>Very Frequent Buyer</v>
      </c>
      <c r="J7318">
        <v>4</v>
      </c>
      <c r="K7318" t="str">
        <f t="shared" si="458"/>
        <v>Satisfied</v>
      </c>
      <c r="L7318">
        <v>1</v>
      </c>
      <c r="M7318" t="str">
        <f t="shared" si="459"/>
        <v>Intent to Purchase</v>
      </c>
    </row>
    <row r="7319" spans="1:13">
      <c r="A7319">
        <v>13191</v>
      </c>
      <c r="B7319" t="s">
        <v>12</v>
      </c>
      <c r="C7319" t="s">
        <v>13</v>
      </c>
      <c r="D7319" s="3">
        <v>1317.2124201328299</v>
      </c>
      <c r="E7319">
        <v>51</v>
      </c>
      <c r="F7319" s="5" t="str">
        <f t="shared" si="456"/>
        <v>Mature Adult</v>
      </c>
      <c r="G7319" t="s">
        <v>9020</v>
      </c>
      <c r="H7319">
        <v>15</v>
      </c>
      <c r="I7319" t="str">
        <f t="shared" si="457"/>
        <v>Very Frequent Buyer</v>
      </c>
      <c r="J7319">
        <v>2</v>
      </c>
      <c r="K7319" t="str">
        <f t="shared" si="458"/>
        <v>Unsatisfied</v>
      </c>
      <c r="L7319">
        <v>1</v>
      </c>
      <c r="M7319" t="str">
        <f t="shared" si="459"/>
        <v>Intent to Purchase</v>
      </c>
    </row>
    <row r="7320" spans="1:13">
      <c r="A7320">
        <v>13192</v>
      </c>
      <c r="B7320" t="s">
        <v>24</v>
      </c>
      <c r="C7320" t="s">
        <v>22</v>
      </c>
      <c r="D7320" s="3">
        <v>1632.3807374402199</v>
      </c>
      <c r="E7320">
        <v>37</v>
      </c>
      <c r="F7320" s="5" t="str">
        <f t="shared" si="456"/>
        <v>Adult</v>
      </c>
      <c r="G7320" t="s">
        <v>9020</v>
      </c>
      <c r="H7320">
        <v>11</v>
      </c>
      <c r="I7320" t="str">
        <f t="shared" si="457"/>
        <v>Frequent Buyer</v>
      </c>
      <c r="J7320">
        <v>2</v>
      </c>
      <c r="K7320" t="str">
        <f t="shared" si="458"/>
        <v>Unsatisfied</v>
      </c>
      <c r="L7320">
        <v>1</v>
      </c>
      <c r="M7320" t="str">
        <f t="shared" si="459"/>
        <v>Intent to Purchase</v>
      </c>
    </row>
    <row r="7321" spans="1:13">
      <c r="A7321">
        <v>13193</v>
      </c>
      <c r="B7321" t="s">
        <v>15</v>
      </c>
      <c r="C7321" t="s">
        <v>10</v>
      </c>
      <c r="D7321" s="3">
        <v>1454.4020093199299</v>
      </c>
      <c r="E7321">
        <v>42</v>
      </c>
      <c r="F7321" s="5" t="str">
        <f t="shared" si="456"/>
        <v>Middle aged</v>
      </c>
      <c r="G7321" t="s">
        <v>9019</v>
      </c>
      <c r="H7321">
        <v>18</v>
      </c>
      <c r="I7321" t="str">
        <f t="shared" si="457"/>
        <v>Very Frequent Buyer</v>
      </c>
      <c r="J7321">
        <v>3</v>
      </c>
      <c r="K7321" t="str">
        <f t="shared" si="458"/>
        <v>Neutral</v>
      </c>
      <c r="L7321">
        <v>0</v>
      </c>
      <c r="M7321" t="str">
        <f t="shared" si="459"/>
        <v>No Intent</v>
      </c>
    </row>
    <row r="7322" spans="1:13">
      <c r="A7322">
        <v>13194</v>
      </c>
      <c r="B7322" t="s">
        <v>15</v>
      </c>
      <c r="C7322" t="s">
        <v>22</v>
      </c>
      <c r="D7322" s="3">
        <v>371.97303198454102</v>
      </c>
      <c r="E7322">
        <v>65</v>
      </c>
      <c r="F7322" s="5" t="str">
        <f t="shared" si="456"/>
        <v>Senior</v>
      </c>
      <c r="G7322" t="s">
        <v>9019</v>
      </c>
      <c r="H7322">
        <v>10</v>
      </c>
      <c r="I7322" t="str">
        <f t="shared" si="457"/>
        <v>Frequent Buyer</v>
      </c>
      <c r="J7322">
        <v>1</v>
      </c>
      <c r="K7322" t="str">
        <f t="shared" si="458"/>
        <v>Unsatisfied</v>
      </c>
      <c r="L7322">
        <v>0</v>
      </c>
      <c r="M7322" t="str">
        <f t="shared" si="459"/>
        <v>No Intent</v>
      </c>
    </row>
    <row r="7323" spans="1:13">
      <c r="A7323">
        <v>13195</v>
      </c>
      <c r="B7323" t="s">
        <v>9</v>
      </c>
      <c r="C7323" t="s">
        <v>18</v>
      </c>
      <c r="D7323" s="3">
        <v>2212.4635785473201</v>
      </c>
      <c r="E7323">
        <v>45</v>
      </c>
      <c r="F7323" s="5" t="str">
        <f t="shared" si="456"/>
        <v>Middle aged</v>
      </c>
      <c r="G7323" t="s">
        <v>9019</v>
      </c>
      <c r="H7323">
        <v>7</v>
      </c>
      <c r="I7323" t="str">
        <f t="shared" si="457"/>
        <v>Frequent Buyer</v>
      </c>
      <c r="J7323">
        <v>4</v>
      </c>
      <c r="K7323" t="str">
        <f t="shared" si="458"/>
        <v>Satisfied</v>
      </c>
      <c r="L7323">
        <v>1</v>
      </c>
      <c r="M7323" t="str">
        <f t="shared" si="459"/>
        <v>Intent to Purchase</v>
      </c>
    </row>
    <row r="7324" spans="1:13">
      <c r="A7324">
        <v>13196</v>
      </c>
      <c r="B7324" t="s">
        <v>12</v>
      </c>
      <c r="C7324" t="s">
        <v>13</v>
      </c>
      <c r="D7324" s="3">
        <v>459.008985130903</v>
      </c>
      <c r="E7324">
        <v>45</v>
      </c>
      <c r="F7324" s="5" t="str">
        <f t="shared" si="456"/>
        <v>Middle aged</v>
      </c>
      <c r="G7324" t="s">
        <v>9020</v>
      </c>
      <c r="H7324">
        <v>2</v>
      </c>
      <c r="I7324" t="str">
        <f t="shared" si="457"/>
        <v>Occasional Buyer</v>
      </c>
      <c r="J7324">
        <v>3</v>
      </c>
      <c r="K7324" t="str">
        <f t="shared" si="458"/>
        <v>Neutral</v>
      </c>
      <c r="L7324">
        <v>1</v>
      </c>
      <c r="M7324" t="str">
        <f t="shared" si="459"/>
        <v>Intent to Purchase</v>
      </c>
    </row>
    <row r="7325" spans="1:13">
      <c r="A7325">
        <v>13197</v>
      </c>
      <c r="B7325" t="s">
        <v>12</v>
      </c>
      <c r="C7325" t="s">
        <v>10</v>
      </c>
      <c r="D7325" s="3">
        <v>1423.40290295051</v>
      </c>
      <c r="E7325">
        <v>68</v>
      </c>
      <c r="F7325" s="5" t="str">
        <f t="shared" si="456"/>
        <v>Senior</v>
      </c>
      <c r="G7325" t="s">
        <v>9020</v>
      </c>
      <c r="H7325">
        <v>4</v>
      </c>
      <c r="I7325" t="str">
        <f t="shared" si="457"/>
        <v>Regular Buyer</v>
      </c>
      <c r="J7325">
        <v>1</v>
      </c>
      <c r="K7325" t="str">
        <f t="shared" si="458"/>
        <v>Unsatisfied</v>
      </c>
      <c r="L7325">
        <v>1</v>
      </c>
      <c r="M7325" t="str">
        <f t="shared" si="459"/>
        <v>Intent to Purchase</v>
      </c>
    </row>
    <row r="7326" spans="1:13">
      <c r="A7326">
        <v>13198</v>
      </c>
      <c r="B7326" t="s">
        <v>12</v>
      </c>
      <c r="C7326" t="s">
        <v>10</v>
      </c>
      <c r="D7326" s="3">
        <v>953.17968138322999</v>
      </c>
      <c r="E7326">
        <v>69</v>
      </c>
      <c r="F7326" s="5" t="str">
        <f t="shared" si="456"/>
        <v>Senior</v>
      </c>
      <c r="G7326" t="s">
        <v>9020</v>
      </c>
      <c r="H7326">
        <v>1</v>
      </c>
      <c r="I7326" t="str">
        <f t="shared" si="457"/>
        <v>Rare Buyer</v>
      </c>
      <c r="J7326">
        <v>1</v>
      </c>
      <c r="K7326" t="str">
        <f t="shared" si="458"/>
        <v>Unsatisfied</v>
      </c>
      <c r="L7326">
        <v>1</v>
      </c>
      <c r="M7326" t="str">
        <f t="shared" si="459"/>
        <v>Intent to Purchase</v>
      </c>
    </row>
    <row r="7327" spans="1:13">
      <c r="A7327">
        <v>13199</v>
      </c>
      <c r="B7327" t="s">
        <v>31</v>
      </c>
      <c r="C7327" t="s">
        <v>18</v>
      </c>
      <c r="D7327" s="3">
        <v>2156.5280410564901</v>
      </c>
      <c r="E7327">
        <v>40</v>
      </c>
      <c r="F7327" s="5" t="str">
        <f t="shared" si="456"/>
        <v>Middle aged</v>
      </c>
      <c r="G7327" t="s">
        <v>9020</v>
      </c>
      <c r="H7327">
        <v>9</v>
      </c>
      <c r="I7327" t="str">
        <f t="shared" si="457"/>
        <v>Frequent Buyer</v>
      </c>
      <c r="J7327">
        <v>5</v>
      </c>
      <c r="K7327" t="str">
        <f t="shared" si="458"/>
        <v>Satisfied</v>
      </c>
      <c r="L7327">
        <v>1</v>
      </c>
      <c r="M7327" t="str">
        <f t="shared" si="459"/>
        <v>Intent to Purchase</v>
      </c>
    </row>
    <row r="7328" spans="1:13">
      <c r="A7328">
        <v>13200</v>
      </c>
      <c r="B7328" t="s">
        <v>15</v>
      </c>
      <c r="C7328" t="s">
        <v>18</v>
      </c>
      <c r="D7328" s="3">
        <v>2820.0826190053099</v>
      </c>
      <c r="E7328">
        <v>61</v>
      </c>
      <c r="F7328" s="5" t="str">
        <f t="shared" si="456"/>
        <v>Senior</v>
      </c>
      <c r="G7328" t="s">
        <v>9020</v>
      </c>
      <c r="H7328">
        <v>14</v>
      </c>
      <c r="I7328" t="str">
        <f t="shared" si="457"/>
        <v>Very Frequent Buyer</v>
      </c>
      <c r="J7328">
        <v>5</v>
      </c>
      <c r="K7328" t="str">
        <f t="shared" si="458"/>
        <v>Satisfied</v>
      </c>
      <c r="L7328">
        <v>1</v>
      </c>
      <c r="M7328" t="str">
        <f t="shared" si="459"/>
        <v>Intent to Purchase</v>
      </c>
    </row>
    <row r="7329" spans="1:13">
      <c r="A7329">
        <v>13201</v>
      </c>
      <c r="B7329" t="s">
        <v>15</v>
      </c>
      <c r="C7329" t="s">
        <v>18</v>
      </c>
      <c r="D7329" s="3">
        <v>2837.80305108005</v>
      </c>
      <c r="E7329">
        <v>48</v>
      </c>
      <c r="F7329" s="5" t="str">
        <f t="shared" si="456"/>
        <v>Middle aged</v>
      </c>
      <c r="G7329" t="s">
        <v>9020</v>
      </c>
      <c r="H7329">
        <v>2</v>
      </c>
      <c r="I7329" t="str">
        <f t="shared" si="457"/>
        <v>Occasional Buyer</v>
      </c>
      <c r="J7329">
        <v>3</v>
      </c>
      <c r="K7329" t="str">
        <f t="shared" si="458"/>
        <v>Neutral</v>
      </c>
      <c r="L7329">
        <v>1</v>
      </c>
      <c r="M7329" t="str">
        <f t="shared" si="459"/>
        <v>Intent to Purchase</v>
      </c>
    </row>
    <row r="7330" spans="1:13">
      <c r="A7330">
        <v>13202</v>
      </c>
      <c r="B7330" t="s">
        <v>12</v>
      </c>
      <c r="C7330" t="s">
        <v>18</v>
      </c>
      <c r="D7330" s="3">
        <v>789.26976122045903</v>
      </c>
      <c r="E7330">
        <v>31</v>
      </c>
      <c r="F7330" s="5" t="str">
        <f t="shared" si="456"/>
        <v>Adult</v>
      </c>
      <c r="G7330" t="s">
        <v>9019</v>
      </c>
      <c r="H7330">
        <v>9</v>
      </c>
      <c r="I7330" t="str">
        <f t="shared" si="457"/>
        <v>Frequent Buyer</v>
      </c>
      <c r="J7330">
        <v>5</v>
      </c>
      <c r="K7330" t="str">
        <f t="shared" si="458"/>
        <v>Satisfied</v>
      </c>
      <c r="L7330">
        <v>1</v>
      </c>
      <c r="M7330" t="str">
        <f t="shared" si="459"/>
        <v>Intent to Purchase</v>
      </c>
    </row>
    <row r="7331" spans="1:13">
      <c r="A7331">
        <v>13203</v>
      </c>
      <c r="B7331" t="s">
        <v>31</v>
      </c>
      <c r="C7331" t="s">
        <v>18</v>
      </c>
      <c r="D7331" s="3">
        <v>2883.2946385533</v>
      </c>
      <c r="E7331">
        <v>22</v>
      </c>
      <c r="F7331" s="5" t="str">
        <f t="shared" si="456"/>
        <v>Young Adult</v>
      </c>
      <c r="G7331" t="s">
        <v>9020</v>
      </c>
      <c r="H7331">
        <v>14</v>
      </c>
      <c r="I7331" t="str">
        <f t="shared" si="457"/>
        <v>Very Frequent Buyer</v>
      </c>
      <c r="J7331">
        <v>1</v>
      </c>
      <c r="K7331" t="str">
        <f t="shared" si="458"/>
        <v>Unsatisfied</v>
      </c>
      <c r="L7331">
        <v>0</v>
      </c>
      <c r="M7331" t="str">
        <f t="shared" si="459"/>
        <v>No Intent</v>
      </c>
    </row>
    <row r="7332" spans="1:13">
      <c r="A7332">
        <v>13204</v>
      </c>
      <c r="B7332" t="s">
        <v>12</v>
      </c>
      <c r="C7332" t="s">
        <v>13</v>
      </c>
      <c r="D7332" s="3">
        <v>2802.3913958449398</v>
      </c>
      <c r="E7332">
        <v>18</v>
      </c>
      <c r="F7332" s="5" t="str">
        <f t="shared" si="456"/>
        <v>Adolescent</v>
      </c>
      <c r="G7332" t="s">
        <v>9020</v>
      </c>
      <c r="H7332">
        <v>3</v>
      </c>
      <c r="I7332" t="str">
        <f t="shared" si="457"/>
        <v>Occasional Buyer</v>
      </c>
      <c r="J7332">
        <v>5</v>
      </c>
      <c r="K7332" t="str">
        <f t="shared" si="458"/>
        <v>Satisfied</v>
      </c>
      <c r="L7332">
        <v>1</v>
      </c>
      <c r="M7332" t="str">
        <f t="shared" si="459"/>
        <v>Intent to Purchase</v>
      </c>
    </row>
    <row r="7333" spans="1:13">
      <c r="A7333">
        <v>13205</v>
      </c>
      <c r="B7333" t="s">
        <v>24</v>
      </c>
      <c r="C7333" t="s">
        <v>22</v>
      </c>
      <c r="D7333" s="3">
        <v>2605.0581929384002</v>
      </c>
      <c r="E7333">
        <v>43</v>
      </c>
      <c r="F7333" s="5" t="str">
        <f t="shared" si="456"/>
        <v>Middle aged</v>
      </c>
      <c r="G7333" t="s">
        <v>9019</v>
      </c>
      <c r="H7333">
        <v>4</v>
      </c>
      <c r="I7333" t="str">
        <f t="shared" si="457"/>
        <v>Regular Buyer</v>
      </c>
      <c r="J7333">
        <v>3</v>
      </c>
      <c r="K7333" t="str">
        <f t="shared" si="458"/>
        <v>Neutral</v>
      </c>
      <c r="L7333">
        <v>0</v>
      </c>
      <c r="M7333" t="str">
        <f t="shared" si="459"/>
        <v>No Intent</v>
      </c>
    </row>
    <row r="7334" spans="1:13">
      <c r="A7334">
        <v>13206</v>
      </c>
      <c r="B7334" t="s">
        <v>12</v>
      </c>
      <c r="C7334" t="s">
        <v>22</v>
      </c>
      <c r="D7334" s="3">
        <v>1237.86873766186</v>
      </c>
      <c r="E7334">
        <v>51</v>
      </c>
      <c r="F7334" s="5" t="str">
        <f t="shared" si="456"/>
        <v>Mature Adult</v>
      </c>
      <c r="G7334" t="s">
        <v>9020</v>
      </c>
      <c r="H7334">
        <v>10</v>
      </c>
      <c r="I7334" t="str">
        <f t="shared" si="457"/>
        <v>Frequent Buyer</v>
      </c>
      <c r="J7334">
        <v>5</v>
      </c>
      <c r="K7334" t="str">
        <f t="shared" si="458"/>
        <v>Satisfied</v>
      </c>
      <c r="L7334">
        <v>1</v>
      </c>
      <c r="M7334" t="str">
        <f t="shared" si="459"/>
        <v>Intent to Purchase</v>
      </c>
    </row>
    <row r="7335" spans="1:13">
      <c r="A7335">
        <v>13207</v>
      </c>
      <c r="B7335" t="s">
        <v>31</v>
      </c>
      <c r="C7335" t="s">
        <v>28</v>
      </c>
      <c r="D7335" s="3">
        <v>389.12216853946802</v>
      </c>
      <c r="E7335">
        <v>55</v>
      </c>
      <c r="F7335" s="5" t="str">
        <f t="shared" si="456"/>
        <v>Mature Adult</v>
      </c>
      <c r="G7335" t="s">
        <v>9020</v>
      </c>
      <c r="H7335">
        <v>15</v>
      </c>
      <c r="I7335" t="str">
        <f t="shared" si="457"/>
        <v>Very Frequent Buyer</v>
      </c>
      <c r="J7335">
        <v>2</v>
      </c>
      <c r="K7335" t="str">
        <f t="shared" si="458"/>
        <v>Unsatisfied</v>
      </c>
      <c r="L7335">
        <v>1</v>
      </c>
      <c r="M7335" t="str">
        <f t="shared" si="459"/>
        <v>Intent to Purchase</v>
      </c>
    </row>
    <row r="7336" spans="1:13">
      <c r="A7336">
        <v>13208</v>
      </c>
      <c r="B7336" t="s">
        <v>12</v>
      </c>
      <c r="C7336" t="s">
        <v>10</v>
      </c>
      <c r="D7336" s="3">
        <v>816.79831698749001</v>
      </c>
      <c r="E7336">
        <v>62</v>
      </c>
      <c r="F7336" s="5" t="str">
        <f t="shared" si="456"/>
        <v>Senior</v>
      </c>
      <c r="G7336" t="s">
        <v>9020</v>
      </c>
      <c r="H7336">
        <v>5</v>
      </c>
      <c r="I7336" t="str">
        <f t="shared" si="457"/>
        <v>Regular Buyer</v>
      </c>
      <c r="J7336">
        <v>4</v>
      </c>
      <c r="K7336" t="str">
        <f t="shared" si="458"/>
        <v>Satisfied</v>
      </c>
      <c r="L7336">
        <v>1</v>
      </c>
      <c r="M7336" t="str">
        <f t="shared" si="459"/>
        <v>Intent to Purchase</v>
      </c>
    </row>
    <row r="7337" spans="1:13">
      <c r="A7337">
        <v>13209</v>
      </c>
      <c r="B7337" t="s">
        <v>24</v>
      </c>
      <c r="C7337" t="s">
        <v>18</v>
      </c>
      <c r="D7337" s="3">
        <v>820.05585897497201</v>
      </c>
      <c r="E7337">
        <v>32</v>
      </c>
      <c r="F7337" s="5" t="str">
        <f t="shared" si="456"/>
        <v>Adult</v>
      </c>
      <c r="G7337" t="s">
        <v>9019</v>
      </c>
      <c r="H7337">
        <v>15</v>
      </c>
      <c r="I7337" t="str">
        <f t="shared" si="457"/>
        <v>Very Frequent Buyer</v>
      </c>
      <c r="J7337">
        <v>4</v>
      </c>
      <c r="K7337" t="str">
        <f t="shared" si="458"/>
        <v>Satisfied</v>
      </c>
      <c r="L7337">
        <v>1</v>
      </c>
      <c r="M7337" t="str">
        <f t="shared" si="459"/>
        <v>Intent to Purchase</v>
      </c>
    </row>
    <row r="7338" spans="1:13">
      <c r="A7338">
        <v>13210</v>
      </c>
      <c r="B7338" t="s">
        <v>9</v>
      </c>
      <c r="C7338" t="s">
        <v>28</v>
      </c>
      <c r="D7338" s="3">
        <v>2289.0466203167198</v>
      </c>
      <c r="E7338">
        <v>23</v>
      </c>
      <c r="F7338" s="5" t="str">
        <f t="shared" si="456"/>
        <v>Young Adult</v>
      </c>
      <c r="G7338" t="s">
        <v>9019</v>
      </c>
      <c r="H7338">
        <v>5</v>
      </c>
      <c r="I7338" t="str">
        <f t="shared" si="457"/>
        <v>Regular Buyer</v>
      </c>
      <c r="J7338">
        <v>3</v>
      </c>
      <c r="K7338" t="str">
        <f t="shared" si="458"/>
        <v>Neutral</v>
      </c>
      <c r="L7338">
        <v>0</v>
      </c>
      <c r="M7338" t="str">
        <f t="shared" si="459"/>
        <v>No Intent</v>
      </c>
    </row>
    <row r="7339" spans="1:13">
      <c r="A7339">
        <v>13211</v>
      </c>
      <c r="B7339" t="s">
        <v>24</v>
      </c>
      <c r="C7339" t="s">
        <v>18</v>
      </c>
      <c r="D7339" s="3">
        <v>1399.4870448725501</v>
      </c>
      <c r="E7339">
        <v>26</v>
      </c>
      <c r="F7339" s="5" t="str">
        <f t="shared" si="456"/>
        <v>Young Adult</v>
      </c>
      <c r="G7339" t="s">
        <v>9019</v>
      </c>
      <c r="H7339">
        <v>7</v>
      </c>
      <c r="I7339" t="str">
        <f t="shared" si="457"/>
        <v>Frequent Buyer</v>
      </c>
      <c r="J7339">
        <v>1</v>
      </c>
      <c r="K7339" t="str">
        <f t="shared" si="458"/>
        <v>Unsatisfied</v>
      </c>
      <c r="L7339">
        <v>0</v>
      </c>
      <c r="M7339" t="str">
        <f t="shared" si="459"/>
        <v>No Intent</v>
      </c>
    </row>
    <row r="7340" spans="1:13">
      <c r="A7340">
        <v>13212</v>
      </c>
      <c r="B7340" t="s">
        <v>15</v>
      </c>
      <c r="C7340" t="s">
        <v>13</v>
      </c>
      <c r="D7340" s="3">
        <v>2839.5399024644098</v>
      </c>
      <c r="E7340">
        <v>20</v>
      </c>
      <c r="F7340" s="5" t="str">
        <f t="shared" ref="F7340:F7403" si="460">IF(E7340&lt;20,"Adolescent",IF(E7340&lt;30,"Young Adult",IF(E7340&lt;40,"Adult",IF(E7340&lt;50,"Middle aged",IF(E7340&lt;60,"Mature Adult","Senior")))))</f>
        <v>Young Adult</v>
      </c>
      <c r="G7340" t="s">
        <v>9020</v>
      </c>
      <c r="H7340">
        <v>3</v>
      </c>
      <c r="I7340" t="str">
        <f t="shared" si="457"/>
        <v>Occasional Buyer</v>
      </c>
      <c r="J7340">
        <v>4</v>
      </c>
      <c r="K7340" t="str">
        <f t="shared" si="458"/>
        <v>Satisfied</v>
      </c>
      <c r="L7340">
        <v>1</v>
      </c>
      <c r="M7340" t="str">
        <f t="shared" si="459"/>
        <v>Intent to Purchase</v>
      </c>
    </row>
    <row r="7341" spans="1:13">
      <c r="A7341">
        <v>13213</v>
      </c>
      <c r="B7341" t="s">
        <v>24</v>
      </c>
      <c r="C7341" t="s">
        <v>13</v>
      </c>
      <c r="D7341" s="3">
        <v>2997.8612764315099</v>
      </c>
      <c r="E7341">
        <v>23</v>
      </c>
      <c r="F7341" s="5" t="str">
        <f t="shared" si="460"/>
        <v>Young Adult</v>
      </c>
      <c r="G7341" t="s">
        <v>9020</v>
      </c>
      <c r="H7341">
        <v>5</v>
      </c>
      <c r="I7341" t="str">
        <f t="shared" si="457"/>
        <v>Regular Buyer</v>
      </c>
      <c r="J7341">
        <v>3</v>
      </c>
      <c r="K7341" t="str">
        <f t="shared" si="458"/>
        <v>Neutral</v>
      </c>
      <c r="L7341">
        <v>0</v>
      </c>
      <c r="M7341" t="str">
        <f t="shared" si="459"/>
        <v>No Intent</v>
      </c>
    </row>
    <row r="7342" spans="1:13">
      <c r="A7342">
        <v>13214</v>
      </c>
      <c r="B7342" t="s">
        <v>12</v>
      </c>
      <c r="C7342" t="s">
        <v>28</v>
      </c>
      <c r="D7342" s="3">
        <v>2755.6396318759798</v>
      </c>
      <c r="E7342">
        <v>43</v>
      </c>
      <c r="F7342" s="5" t="str">
        <f t="shared" si="460"/>
        <v>Middle aged</v>
      </c>
      <c r="G7342" t="s">
        <v>9019</v>
      </c>
      <c r="H7342">
        <v>14</v>
      </c>
      <c r="I7342" t="str">
        <f t="shared" si="457"/>
        <v>Very Frequent Buyer</v>
      </c>
      <c r="J7342">
        <v>3</v>
      </c>
      <c r="K7342" t="str">
        <f t="shared" si="458"/>
        <v>Neutral</v>
      </c>
      <c r="L7342">
        <v>0</v>
      </c>
      <c r="M7342" t="str">
        <f t="shared" si="459"/>
        <v>No Intent</v>
      </c>
    </row>
    <row r="7343" spans="1:13">
      <c r="A7343">
        <v>13215</v>
      </c>
      <c r="B7343" t="s">
        <v>9</v>
      </c>
      <c r="C7343" t="s">
        <v>28</v>
      </c>
      <c r="D7343" s="3">
        <v>2268.1186001138499</v>
      </c>
      <c r="E7343">
        <v>46</v>
      </c>
      <c r="F7343" s="5" t="str">
        <f t="shared" si="460"/>
        <v>Middle aged</v>
      </c>
      <c r="G7343" t="s">
        <v>9020</v>
      </c>
      <c r="H7343">
        <v>3</v>
      </c>
      <c r="I7343" t="str">
        <f t="shared" si="457"/>
        <v>Occasional Buyer</v>
      </c>
      <c r="J7343">
        <v>4</v>
      </c>
      <c r="K7343" t="str">
        <f t="shared" si="458"/>
        <v>Satisfied</v>
      </c>
      <c r="L7343">
        <v>1</v>
      </c>
      <c r="M7343" t="str">
        <f t="shared" si="459"/>
        <v>Intent to Purchase</v>
      </c>
    </row>
    <row r="7344" spans="1:13">
      <c r="A7344">
        <v>13216</v>
      </c>
      <c r="B7344" t="s">
        <v>15</v>
      </c>
      <c r="C7344" t="s">
        <v>10</v>
      </c>
      <c r="D7344" s="3">
        <v>1150.03583817401</v>
      </c>
      <c r="E7344">
        <v>36</v>
      </c>
      <c r="F7344" s="5" t="str">
        <f t="shared" si="460"/>
        <v>Adult</v>
      </c>
      <c r="G7344" t="s">
        <v>9019</v>
      </c>
      <c r="H7344">
        <v>19</v>
      </c>
      <c r="I7344" t="str">
        <f t="shared" si="457"/>
        <v>Very Frequent Buyer</v>
      </c>
      <c r="J7344">
        <v>4</v>
      </c>
      <c r="K7344" t="str">
        <f t="shared" si="458"/>
        <v>Satisfied</v>
      </c>
      <c r="L7344">
        <v>1</v>
      </c>
      <c r="M7344" t="str">
        <f t="shared" si="459"/>
        <v>Intent to Purchase</v>
      </c>
    </row>
    <row r="7345" spans="1:13">
      <c r="A7345">
        <v>13217</v>
      </c>
      <c r="B7345" t="s">
        <v>24</v>
      </c>
      <c r="C7345" t="s">
        <v>18</v>
      </c>
      <c r="D7345" s="3">
        <v>1194.8676097560699</v>
      </c>
      <c r="E7345">
        <v>64</v>
      </c>
      <c r="F7345" s="5" t="str">
        <f t="shared" si="460"/>
        <v>Senior</v>
      </c>
      <c r="G7345" t="s">
        <v>9020</v>
      </c>
      <c r="H7345">
        <v>3</v>
      </c>
      <c r="I7345" t="str">
        <f t="shared" si="457"/>
        <v>Occasional Buyer</v>
      </c>
      <c r="J7345">
        <v>3</v>
      </c>
      <c r="K7345" t="str">
        <f t="shared" si="458"/>
        <v>Neutral</v>
      </c>
      <c r="L7345">
        <v>1</v>
      </c>
      <c r="M7345" t="str">
        <f t="shared" si="459"/>
        <v>Intent to Purchase</v>
      </c>
    </row>
    <row r="7346" spans="1:13">
      <c r="A7346">
        <v>13218</v>
      </c>
      <c r="B7346" t="s">
        <v>15</v>
      </c>
      <c r="C7346" t="s">
        <v>10</v>
      </c>
      <c r="D7346" s="3">
        <v>2095.2428972656098</v>
      </c>
      <c r="E7346">
        <v>47</v>
      </c>
      <c r="F7346" s="5" t="str">
        <f t="shared" si="460"/>
        <v>Middle aged</v>
      </c>
      <c r="G7346" t="s">
        <v>9020</v>
      </c>
      <c r="H7346">
        <v>16</v>
      </c>
      <c r="I7346" t="str">
        <f t="shared" si="457"/>
        <v>Very Frequent Buyer</v>
      </c>
      <c r="J7346">
        <v>5</v>
      </c>
      <c r="K7346" t="str">
        <f t="shared" si="458"/>
        <v>Satisfied</v>
      </c>
      <c r="L7346">
        <v>1</v>
      </c>
      <c r="M7346" t="str">
        <f t="shared" si="459"/>
        <v>Intent to Purchase</v>
      </c>
    </row>
    <row r="7347" spans="1:13">
      <c r="A7347">
        <v>13219</v>
      </c>
      <c r="B7347" t="s">
        <v>15</v>
      </c>
      <c r="C7347" t="s">
        <v>10</v>
      </c>
      <c r="D7347" s="3">
        <v>2122.1977679685401</v>
      </c>
      <c r="E7347">
        <v>29</v>
      </c>
      <c r="F7347" s="5" t="str">
        <f t="shared" si="460"/>
        <v>Young Adult</v>
      </c>
      <c r="G7347" t="s">
        <v>9020</v>
      </c>
      <c r="H7347">
        <v>18</v>
      </c>
      <c r="I7347" t="str">
        <f t="shared" si="457"/>
        <v>Very Frequent Buyer</v>
      </c>
      <c r="J7347">
        <v>4</v>
      </c>
      <c r="K7347" t="str">
        <f t="shared" si="458"/>
        <v>Satisfied</v>
      </c>
      <c r="L7347">
        <v>1</v>
      </c>
      <c r="M7347" t="str">
        <f t="shared" si="459"/>
        <v>Intent to Purchase</v>
      </c>
    </row>
    <row r="7348" spans="1:13">
      <c r="A7348">
        <v>13220</v>
      </c>
      <c r="B7348" t="s">
        <v>15</v>
      </c>
      <c r="C7348" t="s">
        <v>28</v>
      </c>
      <c r="D7348" s="3">
        <v>1966.8648049119599</v>
      </c>
      <c r="E7348">
        <v>59</v>
      </c>
      <c r="F7348" s="5" t="str">
        <f t="shared" si="460"/>
        <v>Mature Adult</v>
      </c>
      <c r="G7348" t="s">
        <v>9020</v>
      </c>
      <c r="H7348">
        <v>1</v>
      </c>
      <c r="I7348" t="str">
        <f t="shared" si="457"/>
        <v>Rare Buyer</v>
      </c>
      <c r="J7348">
        <v>1</v>
      </c>
      <c r="K7348" t="str">
        <f t="shared" si="458"/>
        <v>Unsatisfied</v>
      </c>
      <c r="L7348">
        <v>1</v>
      </c>
      <c r="M7348" t="str">
        <f t="shared" si="459"/>
        <v>Intent to Purchase</v>
      </c>
    </row>
    <row r="7349" spans="1:13">
      <c r="A7349">
        <v>13221</v>
      </c>
      <c r="B7349" t="s">
        <v>31</v>
      </c>
      <c r="C7349" t="s">
        <v>22</v>
      </c>
      <c r="D7349" s="3">
        <v>2809.3275757609099</v>
      </c>
      <c r="E7349">
        <v>33</v>
      </c>
      <c r="F7349" s="5" t="str">
        <f t="shared" si="460"/>
        <v>Adult</v>
      </c>
      <c r="G7349" t="s">
        <v>9020</v>
      </c>
      <c r="H7349">
        <v>6</v>
      </c>
      <c r="I7349" t="str">
        <f t="shared" si="457"/>
        <v>Regular Buyer</v>
      </c>
      <c r="J7349">
        <v>2</v>
      </c>
      <c r="K7349" t="str">
        <f t="shared" si="458"/>
        <v>Unsatisfied</v>
      </c>
      <c r="L7349">
        <v>1</v>
      </c>
      <c r="M7349" t="str">
        <f t="shared" si="459"/>
        <v>Intent to Purchase</v>
      </c>
    </row>
    <row r="7350" spans="1:13">
      <c r="A7350">
        <v>13222</v>
      </c>
      <c r="B7350" t="s">
        <v>24</v>
      </c>
      <c r="C7350" t="s">
        <v>13</v>
      </c>
      <c r="D7350" s="3">
        <v>1855.0432452933301</v>
      </c>
      <c r="E7350">
        <v>64</v>
      </c>
      <c r="F7350" s="5" t="str">
        <f t="shared" si="460"/>
        <v>Senior</v>
      </c>
      <c r="G7350" t="s">
        <v>9020</v>
      </c>
      <c r="H7350">
        <v>15</v>
      </c>
      <c r="I7350" t="str">
        <f t="shared" si="457"/>
        <v>Very Frequent Buyer</v>
      </c>
      <c r="J7350">
        <v>1</v>
      </c>
      <c r="K7350" t="str">
        <f t="shared" si="458"/>
        <v>Unsatisfied</v>
      </c>
      <c r="L7350">
        <v>1</v>
      </c>
      <c r="M7350" t="str">
        <f t="shared" si="459"/>
        <v>Intent to Purchase</v>
      </c>
    </row>
    <row r="7351" spans="1:13">
      <c r="A7351">
        <v>13223</v>
      </c>
      <c r="B7351" t="s">
        <v>12</v>
      </c>
      <c r="C7351" t="s">
        <v>13</v>
      </c>
      <c r="D7351" s="3">
        <v>334.179833444086</v>
      </c>
      <c r="E7351">
        <v>66</v>
      </c>
      <c r="F7351" s="5" t="str">
        <f t="shared" si="460"/>
        <v>Senior</v>
      </c>
      <c r="G7351" t="s">
        <v>9019</v>
      </c>
      <c r="H7351">
        <v>13</v>
      </c>
      <c r="I7351" t="str">
        <f t="shared" si="457"/>
        <v>Very Frequent Buyer</v>
      </c>
      <c r="J7351">
        <v>4</v>
      </c>
      <c r="K7351" t="str">
        <f t="shared" si="458"/>
        <v>Satisfied</v>
      </c>
      <c r="L7351">
        <v>1</v>
      </c>
      <c r="M7351" t="str">
        <f t="shared" si="459"/>
        <v>Intent to Purchase</v>
      </c>
    </row>
    <row r="7352" spans="1:13">
      <c r="A7352">
        <v>13224</v>
      </c>
      <c r="B7352" t="s">
        <v>9</v>
      </c>
      <c r="C7352" t="s">
        <v>13</v>
      </c>
      <c r="D7352" s="3">
        <v>2604.8937545067301</v>
      </c>
      <c r="E7352">
        <v>56</v>
      </c>
      <c r="F7352" s="5" t="str">
        <f t="shared" si="460"/>
        <v>Mature Adult</v>
      </c>
      <c r="G7352" t="s">
        <v>9020</v>
      </c>
      <c r="H7352">
        <v>2</v>
      </c>
      <c r="I7352" t="str">
        <f t="shared" si="457"/>
        <v>Occasional Buyer</v>
      </c>
      <c r="J7352">
        <v>3</v>
      </c>
      <c r="K7352" t="str">
        <f t="shared" si="458"/>
        <v>Neutral</v>
      </c>
      <c r="L7352">
        <v>1</v>
      </c>
      <c r="M7352" t="str">
        <f t="shared" si="459"/>
        <v>Intent to Purchase</v>
      </c>
    </row>
    <row r="7353" spans="1:13">
      <c r="A7353">
        <v>13225</v>
      </c>
      <c r="B7353" t="s">
        <v>24</v>
      </c>
      <c r="C7353" t="s">
        <v>18</v>
      </c>
      <c r="D7353" s="3">
        <v>1352.7700297389599</v>
      </c>
      <c r="E7353">
        <v>23</v>
      </c>
      <c r="F7353" s="5" t="str">
        <f t="shared" si="460"/>
        <v>Young Adult</v>
      </c>
      <c r="G7353" t="s">
        <v>9019</v>
      </c>
      <c r="H7353">
        <v>4</v>
      </c>
      <c r="I7353" t="str">
        <f t="shared" si="457"/>
        <v>Regular Buyer</v>
      </c>
      <c r="J7353">
        <v>1</v>
      </c>
      <c r="K7353" t="str">
        <f t="shared" si="458"/>
        <v>Unsatisfied</v>
      </c>
      <c r="L7353">
        <v>0</v>
      </c>
      <c r="M7353" t="str">
        <f t="shared" si="459"/>
        <v>No Intent</v>
      </c>
    </row>
    <row r="7354" spans="1:13">
      <c r="A7354">
        <v>13226</v>
      </c>
      <c r="B7354" t="s">
        <v>9</v>
      </c>
      <c r="C7354" t="s">
        <v>28</v>
      </c>
      <c r="D7354" s="3">
        <v>2308.6252450208999</v>
      </c>
      <c r="E7354">
        <v>28</v>
      </c>
      <c r="F7354" s="5" t="str">
        <f t="shared" si="460"/>
        <v>Young Adult</v>
      </c>
      <c r="G7354" t="s">
        <v>9020</v>
      </c>
      <c r="H7354">
        <v>15</v>
      </c>
      <c r="I7354" t="str">
        <f t="shared" si="457"/>
        <v>Very Frequent Buyer</v>
      </c>
      <c r="J7354">
        <v>4</v>
      </c>
      <c r="K7354" t="str">
        <f t="shared" si="458"/>
        <v>Satisfied</v>
      </c>
      <c r="L7354">
        <v>1</v>
      </c>
      <c r="M7354" t="str">
        <f t="shared" si="459"/>
        <v>Intent to Purchase</v>
      </c>
    </row>
    <row r="7355" spans="1:13">
      <c r="A7355">
        <v>13227</v>
      </c>
      <c r="B7355" t="s">
        <v>9</v>
      </c>
      <c r="C7355" t="s">
        <v>22</v>
      </c>
      <c r="D7355" s="3">
        <v>162.803618565395</v>
      </c>
      <c r="E7355">
        <v>64</v>
      </c>
      <c r="F7355" s="5" t="str">
        <f t="shared" si="460"/>
        <v>Senior</v>
      </c>
      <c r="G7355" t="s">
        <v>9019</v>
      </c>
      <c r="H7355">
        <v>19</v>
      </c>
      <c r="I7355" t="str">
        <f t="shared" si="457"/>
        <v>Very Frequent Buyer</v>
      </c>
      <c r="J7355">
        <v>1</v>
      </c>
      <c r="K7355" t="str">
        <f t="shared" si="458"/>
        <v>Unsatisfied</v>
      </c>
      <c r="L7355">
        <v>0</v>
      </c>
      <c r="M7355" t="str">
        <f t="shared" si="459"/>
        <v>No Intent</v>
      </c>
    </row>
    <row r="7356" spans="1:13">
      <c r="A7356">
        <v>13228</v>
      </c>
      <c r="B7356" t="s">
        <v>24</v>
      </c>
      <c r="C7356" t="s">
        <v>13</v>
      </c>
      <c r="D7356" s="3">
        <v>1175.5891488795401</v>
      </c>
      <c r="E7356">
        <v>36</v>
      </c>
      <c r="F7356" s="5" t="str">
        <f t="shared" si="460"/>
        <v>Adult</v>
      </c>
      <c r="G7356" t="s">
        <v>9019</v>
      </c>
      <c r="H7356">
        <v>11</v>
      </c>
      <c r="I7356" t="str">
        <f t="shared" si="457"/>
        <v>Frequent Buyer</v>
      </c>
      <c r="J7356">
        <v>3</v>
      </c>
      <c r="K7356" t="str">
        <f t="shared" si="458"/>
        <v>Neutral</v>
      </c>
      <c r="L7356">
        <v>0</v>
      </c>
      <c r="M7356" t="str">
        <f t="shared" si="459"/>
        <v>No Intent</v>
      </c>
    </row>
    <row r="7357" spans="1:13">
      <c r="A7357">
        <v>13229</v>
      </c>
      <c r="B7357" t="s">
        <v>9</v>
      </c>
      <c r="C7357" t="s">
        <v>13</v>
      </c>
      <c r="D7357" s="3">
        <v>2180.2604100567701</v>
      </c>
      <c r="E7357">
        <v>25</v>
      </c>
      <c r="F7357" s="5" t="str">
        <f t="shared" si="460"/>
        <v>Young Adult</v>
      </c>
      <c r="G7357" t="s">
        <v>9020</v>
      </c>
      <c r="H7357">
        <v>4</v>
      </c>
      <c r="I7357" t="str">
        <f t="shared" si="457"/>
        <v>Regular Buyer</v>
      </c>
      <c r="J7357">
        <v>2</v>
      </c>
      <c r="K7357" t="str">
        <f t="shared" si="458"/>
        <v>Unsatisfied</v>
      </c>
      <c r="L7357">
        <v>0</v>
      </c>
      <c r="M7357" t="str">
        <f t="shared" si="459"/>
        <v>No Intent</v>
      </c>
    </row>
    <row r="7358" spans="1:13">
      <c r="A7358">
        <v>13230</v>
      </c>
      <c r="B7358" t="s">
        <v>24</v>
      </c>
      <c r="C7358" t="s">
        <v>18</v>
      </c>
      <c r="D7358" s="3">
        <v>449.90312640214302</v>
      </c>
      <c r="E7358">
        <v>38</v>
      </c>
      <c r="F7358" s="5" t="str">
        <f t="shared" si="460"/>
        <v>Adult</v>
      </c>
      <c r="G7358" t="s">
        <v>9020</v>
      </c>
      <c r="H7358">
        <v>14</v>
      </c>
      <c r="I7358" t="str">
        <f t="shared" si="457"/>
        <v>Very Frequent Buyer</v>
      </c>
      <c r="J7358">
        <v>2</v>
      </c>
      <c r="K7358" t="str">
        <f t="shared" si="458"/>
        <v>Unsatisfied</v>
      </c>
      <c r="L7358">
        <v>1</v>
      </c>
      <c r="M7358" t="str">
        <f t="shared" si="459"/>
        <v>Intent to Purchase</v>
      </c>
    </row>
    <row r="7359" spans="1:13">
      <c r="A7359">
        <v>13231</v>
      </c>
      <c r="B7359" t="s">
        <v>9</v>
      </c>
      <c r="C7359" t="s">
        <v>22</v>
      </c>
      <c r="D7359" s="3">
        <v>2397.07018833338</v>
      </c>
      <c r="E7359">
        <v>53</v>
      </c>
      <c r="F7359" s="5" t="str">
        <f t="shared" si="460"/>
        <v>Mature Adult</v>
      </c>
      <c r="G7359" t="s">
        <v>9019</v>
      </c>
      <c r="H7359">
        <v>3</v>
      </c>
      <c r="I7359" t="str">
        <f t="shared" si="457"/>
        <v>Occasional Buyer</v>
      </c>
      <c r="J7359">
        <v>5</v>
      </c>
      <c r="K7359" t="str">
        <f t="shared" si="458"/>
        <v>Satisfied</v>
      </c>
      <c r="L7359">
        <v>1</v>
      </c>
      <c r="M7359" t="str">
        <f t="shared" si="459"/>
        <v>Intent to Purchase</v>
      </c>
    </row>
    <row r="7360" spans="1:13">
      <c r="A7360">
        <v>13232</v>
      </c>
      <c r="B7360" t="s">
        <v>15</v>
      </c>
      <c r="C7360" t="s">
        <v>18</v>
      </c>
      <c r="D7360" s="3">
        <v>1909.53895351035</v>
      </c>
      <c r="E7360">
        <v>58</v>
      </c>
      <c r="F7360" s="5" t="str">
        <f t="shared" si="460"/>
        <v>Mature Adult</v>
      </c>
      <c r="G7360" t="s">
        <v>9019</v>
      </c>
      <c r="H7360">
        <v>9</v>
      </c>
      <c r="I7360" t="str">
        <f t="shared" si="457"/>
        <v>Frequent Buyer</v>
      </c>
      <c r="J7360">
        <v>5</v>
      </c>
      <c r="K7360" t="str">
        <f t="shared" si="458"/>
        <v>Satisfied</v>
      </c>
      <c r="L7360">
        <v>1</v>
      </c>
      <c r="M7360" t="str">
        <f t="shared" si="459"/>
        <v>Intent to Purchase</v>
      </c>
    </row>
    <row r="7361" spans="1:13">
      <c r="A7361">
        <v>13233</v>
      </c>
      <c r="B7361" t="s">
        <v>12</v>
      </c>
      <c r="C7361" t="s">
        <v>10</v>
      </c>
      <c r="D7361" s="3">
        <v>1754.8952654126199</v>
      </c>
      <c r="E7361">
        <v>27</v>
      </c>
      <c r="F7361" s="5" t="str">
        <f t="shared" si="460"/>
        <v>Young Adult</v>
      </c>
      <c r="G7361" t="s">
        <v>9019</v>
      </c>
      <c r="H7361">
        <v>12</v>
      </c>
      <c r="I7361" t="str">
        <f t="shared" si="457"/>
        <v>Frequent Buyer</v>
      </c>
      <c r="J7361">
        <v>5</v>
      </c>
      <c r="K7361" t="str">
        <f t="shared" si="458"/>
        <v>Satisfied</v>
      </c>
      <c r="L7361">
        <v>0</v>
      </c>
      <c r="M7361" t="str">
        <f t="shared" si="459"/>
        <v>No Intent</v>
      </c>
    </row>
    <row r="7362" spans="1:13">
      <c r="A7362">
        <v>13234</v>
      </c>
      <c r="B7362" t="s">
        <v>12</v>
      </c>
      <c r="C7362" t="s">
        <v>28</v>
      </c>
      <c r="D7362" s="3">
        <v>482.91180128272498</v>
      </c>
      <c r="E7362">
        <v>40</v>
      </c>
      <c r="F7362" s="5" t="str">
        <f t="shared" si="460"/>
        <v>Middle aged</v>
      </c>
      <c r="G7362" t="s">
        <v>9019</v>
      </c>
      <c r="H7362">
        <v>4</v>
      </c>
      <c r="I7362" t="str">
        <f t="shared" ref="I7362:I7425" si="461">IF(H7362=0, "No Purchases",
IF(H7362&lt;=1, "Rare Buyer",
IF(H7362&lt;=3, "Occasional Buyer",
IF(H7362&lt;=6, "Regular Buyer",
IF(H7362&lt;=12, "Frequent Buyer", "Very Frequent Buyer")))))</f>
        <v>Regular Buyer</v>
      </c>
      <c r="J7362">
        <v>5</v>
      </c>
      <c r="K7362" t="str">
        <f t="shared" ref="K7362:K7425" si="462">IF(J7362&lt;=2, "Unsatisfied",
IF(J7362=3, "Neutral",
IF(J7362&gt;=4, "Satisfied", "N/A")))</f>
        <v>Satisfied</v>
      </c>
      <c r="L7362">
        <v>1</v>
      </c>
      <c r="M7362" t="str">
        <f t="shared" ref="M7362:M7425" si="463">IF(L7362=0, "No Intent", IF(L7362=1,"Intent to Purchase", "N/A"))</f>
        <v>Intent to Purchase</v>
      </c>
    </row>
    <row r="7363" spans="1:13">
      <c r="A7363">
        <v>13235</v>
      </c>
      <c r="B7363" t="s">
        <v>24</v>
      </c>
      <c r="C7363" t="s">
        <v>10</v>
      </c>
      <c r="D7363" s="3">
        <v>2533.9796201302202</v>
      </c>
      <c r="E7363">
        <v>27</v>
      </c>
      <c r="F7363" s="5" t="str">
        <f t="shared" si="460"/>
        <v>Young Adult</v>
      </c>
      <c r="G7363" t="s">
        <v>9020</v>
      </c>
      <c r="H7363">
        <v>13</v>
      </c>
      <c r="I7363" t="str">
        <f t="shared" si="461"/>
        <v>Very Frequent Buyer</v>
      </c>
      <c r="J7363">
        <v>3</v>
      </c>
      <c r="K7363" t="str">
        <f t="shared" si="462"/>
        <v>Neutral</v>
      </c>
      <c r="L7363">
        <v>0</v>
      </c>
      <c r="M7363" t="str">
        <f t="shared" si="463"/>
        <v>No Intent</v>
      </c>
    </row>
    <row r="7364" spans="1:13">
      <c r="A7364">
        <v>13236</v>
      </c>
      <c r="B7364" t="s">
        <v>15</v>
      </c>
      <c r="C7364" t="s">
        <v>18</v>
      </c>
      <c r="D7364" s="3">
        <v>237.23749832224101</v>
      </c>
      <c r="E7364">
        <v>54</v>
      </c>
      <c r="F7364" s="5" t="str">
        <f t="shared" si="460"/>
        <v>Mature Adult</v>
      </c>
      <c r="G7364" t="s">
        <v>9020</v>
      </c>
      <c r="H7364">
        <v>1</v>
      </c>
      <c r="I7364" t="str">
        <f t="shared" si="461"/>
        <v>Rare Buyer</v>
      </c>
      <c r="J7364">
        <v>4</v>
      </c>
      <c r="K7364" t="str">
        <f t="shared" si="462"/>
        <v>Satisfied</v>
      </c>
      <c r="L7364">
        <v>1</v>
      </c>
      <c r="M7364" t="str">
        <f t="shared" si="463"/>
        <v>Intent to Purchase</v>
      </c>
    </row>
    <row r="7365" spans="1:13">
      <c r="A7365">
        <v>13237</v>
      </c>
      <c r="B7365" t="s">
        <v>15</v>
      </c>
      <c r="C7365" t="s">
        <v>18</v>
      </c>
      <c r="D7365" s="3">
        <v>2874.5544064047299</v>
      </c>
      <c r="E7365">
        <v>33</v>
      </c>
      <c r="F7365" s="5" t="str">
        <f t="shared" si="460"/>
        <v>Adult</v>
      </c>
      <c r="G7365" t="s">
        <v>9020</v>
      </c>
      <c r="H7365">
        <v>7</v>
      </c>
      <c r="I7365" t="str">
        <f t="shared" si="461"/>
        <v>Frequent Buyer</v>
      </c>
      <c r="J7365">
        <v>1</v>
      </c>
      <c r="K7365" t="str">
        <f t="shared" si="462"/>
        <v>Unsatisfied</v>
      </c>
      <c r="L7365">
        <v>1</v>
      </c>
      <c r="M7365" t="str">
        <f t="shared" si="463"/>
        <v>Intent to Purchase</v>
      </c>
    </row>
    <row r="7366" spans="1:13">
      <c r="A7366">
        <v>13238</v>
      </c>
      <c r="B7366" t="s">
        <v>31</v>
      </c>
      <c r="C7366" t="s">
        <v>22</v>
      </c>
      <c r="D7366" s="3">
        <v>1670.0589311730801</v>
      </c>
      <c r="E7366">
        <v>58</v>
      </c>
      <c r="F7366" s="5" t="str">
        <f t="shared" si="460"/>
        <v>Mature Adult</v>
      </c>
      <c r="G7366" t="s">
        <v>9020</v>
      </c>
      <c r="H7366">
        <v>10</v>
      </c>
      <c r="I7366" t="str">
        <f t="shared" si="461"/>
        <v>Frequent Buyer</v>
      </c>
      <c r="J7366">
        <v>4</v>
      </c>
      <c r="K7366" t="str">
        <f t="shared" si="462"/>
        <v>Satisfied</v>
      </c>
      <c r="L7366">
        <v>1</v>
      </c>
      <c r="M7366" t="str">
        <f t="shared" si="463"/>
        <v>Intent to Purchase</v>
      </c>
    </row>
    <row r="7367" spans="1:13">
      <c r="A7367">
        <v>13239</v>
      </c>
      <c r="B7367" t="s">
        <v>24</v>
      </c>
      <c r="C7367" t="s">
        <v>13</v>
      </c>
      <c r="D7367" s="3">
        <v>2252.21867421769</v>
      </c>
      <c r="E7367">
        <v>62</v>
      </c>
      <c r="F7367" s="5" t="str">
        <f t="shared" si="460"/>
        <v>Senior</v>
      </c>
      <c r="G7367" t="s">
        <v>9019</v>
      </c>
      <c r="H7367">
        <v>4</v>
      </c>
      <c r="I7367" t="str">
        <f t="shared" si="461"/>
        <v>Regular Buyer</v>
      </c>
      <c r="J7367">
        <v>3</v>
      </c>
      <c r="K7367" t="str">
        <f t="shared" si="462"/>
        <v>Neutral</v>
      </c>
      <c r="L7367">
        <v>0</v>
      </c>
      <c r="M7367" t="str">
        <f t="shared" si="463"/>
        <v>No Intent</v>
      </c>
    </row>
    <row r="7368" spans="1:13">
      <c r="A7368">
        <v>13240</v>
      </c>
      <c r="B7368" t="s">
        <v>15</v>
      </c>
      <c r="C7368" t="s">
        <v>18</v>
      </c>
      <c r="D7368" s="3">
        <v>222.073004929082</v>
      </c>
      <c r="E7368">
        <v>43</v>
      </c>
      <c r="F7368" s="5" t="str">
        <f t="shared" si="460"/>
        <v>Middle aged</v>
      </c>
      <c r="G7368" t="s">
        <v>9019</v>
      </c>
      <c r="H7368">
        <v>15</v>
      </c>
      <c r="I7368" t="str">
        <f t="shared" si="461"/>
        <v>Very Frequent Buyer</v>
      </c>
      <c r="J7368">
        <v>2</v>
      </c>
      <c r="K7368" t="str">
        <f t="shared" si="462"/>
        <v>Unsatisfied</v>
      </c>
      <c r="L7368">
        <v>0</v>
      </c>
      <c r="M7368" t="str">
        <f t="shared" si="463"/>
        <v>No Intent</v>
      </c>
    </row>
    <row r="7369" spans="1:13">
      <c r="A7369">
        <v>13241</v>
      </c>
      <c r="B7369" t="s">
        <v>9</v>
      </c>
      <c r="C7369" t="s">
        <v>10</v>
      </c>
      <c r="D7369" s="3">
        <v>1594.0288431714901</v>
      </c>
      <c r="E7369">
        <v>23</v>
      </c>
      <c r="F7369" s="5" t="str">
        <f t="shared" si="460"/>
        <v>Young Adult</v>
      </c>
      <c r="G7369" t="s">
        <v>9019</v>
      </c>
      <c r="H7369">
        <v>5</v>
      </c>
      <c r="I7369" t="str">
        <f t="shared" si="461"/>
        <v>Regular Buyer</v>
      </c>
      <c r="J7369">
        <v>1</v>
      </c>
      <c r="K7369" t="str">
        <f t="shared" si="462"/>
        <v>Unsatisfied</v>
      </c>
      <c r="L7369">
        <v>0</v>
      </c>
      <c r="M7369" t="str">
        <f t="shared" si="463"/>
        <v>No Intent</v>
      </c>
    </row>
    <row r="7370" spans="1:13">
      <c r="A7370">
        <v>13242</v>
      </c>
      <c r="B7370" t="s">
        <v>24</v>
      </c>
      <c r="C7370" t="s">
        <v>22</v>
      </c>
      <c r="D7370" s="3">
        <v>2624.7487115341701</v>
      </c>
      <c r="E7370">
        <v>61</v>
      </c>
      <c r="F7370" s="5" t="str">
        <f t="shared" si="460"/>
        <v>Senior</v>
      </c>
      <c r="G7370" t="s">
        <v>9020</v>
      </c>
      <c r="H7370">
        <v>5</v>
      </c>
      <c r="I7370" t="str">
        <f t="shared" si="461"/>
        <v>Regular Buyer</v>
      </c>
      <c r="J7370">
        <v>5</v>
      </c>
      <c r="K7370" t="str">
        <f t="shared" si="462"/>
        <v>Satisfied</v>
      </c>
      <c r="L7370">
        <v>1</v>
      </c>
      <c r="M7370" t="str">
        <f t="shared" si="463"/>
        <v>Intent to Purchase</v>
      </c>
    </row>
    <row r="7371" spans="1:13">
      <c r="A7371">
        <v>13243</v>
      </c>
      <c r="B7371" t="s">
        <v>12</v>
      </c>
      <c r="C7371" t="s">
        <v>13</v>
      </c>
      <c r="D7371" s="3">
        <v>2941.6952880459799</v>
      </c>
      <c r="E7371">
        <v>52</v>
      </c>
      <c r="F7371" s="5" t="str">
        <f t="shared" si="460"/>
        <v>Mature Adult</v>
      </c>
      <c r="G7371" t="s">
        <v>9019</v>
      </c>
      <c r="H7371">
        <v>9</v>
      </c>
      <c r="I7371" t="str">
        <f t="shared" si="461"/>
        <v>Frequent Buyer</v>
      </c>
      <c r="J7371">
        <v>4</v>
      </c>
      <c r="K7371" t="str">
        <f t="shared" si="462"/>
        <v>Satisfied</v>
      </c>
      <c r="L7371">
        <v>1</v>
      </c>
      <c r="M7371" t="str">
        <f t="shared" si="463"/>
        <v>Intent to Purchase</v>
      </c>
    </row>
    <row r="7372" spans="1:13">
      <c r="A7372">
        <v>13244</v>
      </c>
      <c r="B7372" t="s">
        <v>31</v>
      </c>
      <c r="C7372" t="s">
        <v>22</v>
      </c>
      <c r="D7372" s="3">
        <v>237.813870548571</v>
      </c>
      <c r="E7372">
        <v>43</v>
      </c>
      <c r="F7372" s="5" t="str">
        <f t="shared" si="460"/>
        <v>Middle aged</v>
      </c>
      <c r="G7372" t="s">
        <v>9020</v>
      </c>
      <c r="H7372">
        <v>17</v>
      </c>
      <c r="I7372" t="str">
        <f t="shared" si="461"/>
        <v>Very Frequent Buyer</v>
      </c>
      <c r="J7372">
        <v>1</v>
      </c>
      <c r="K7372" t="str">
        <f t="shared" si="462"/>
        <v>Unsatisfied</v>
      </c>
      <c r="L7372">
        <v>1</v>
      </c>
      <c r="M7372" t="str">
        <f t="shared" si="463"/>
        <v>Intent to Purchase</v>
      </c>
    </row>
    <row r="7373" spans="1:13">
      <c r="A7373">
        <v>13245</v>
      </c>
      <c r="B7373" t="s">
        <v>31</v>
      </c>
      <c r="C7373" t="s">
        <v>13</v>
      </c>
      <c r="D7373" s="3">
        <v>2079.8458469360698</v>
      </c>
      <c r="E7373">
        <v>26</v>
      </c>
      <c r="F7373" s="5" t="str">
        <f t="shared" si="460"/>
        <v>Young Adult</v>
      </c>
      <c r="G7373" t="s">
        <v>9019</v>
      </c>
      <c r="H7373">
        <v>3</v>
      </c>
      <c r="I7373" t="str">
        <f t="shared" si="461"/>
        <v>Occasional Buyer</v>
      </c>
      <c r="J7373">
        <v>5</v>
      </c>
      <c r="K7373" t="str">
        <f t="shared" si="462"/>
        <v>Satisfied</v>
      </c>
      <c r="L7373">
        <v>0</v>
      </c>
      <c r="M7373" t="str">
        <f t="shared" si="463"/>
        <v>No Intent</v>
      </c>
    </row>
    <row r="7374" spans="1:13">
      <c r="A7374">
        <v>13246</v>
      </c>
      <c r="B7374" t="s">
        <v>12</v>
      </c>
      <c r="C7374" t="s">
        <v>13</v>
      </c>
      <c r="D7374" s="3">
        <v>2777.6921779751401</v>
      </c>
      <c r="E7374">
        <v>56</v>
      </c>
      <c r="F7374" s="5" t="str">
        <f t="shared" si="460"/>
        <v>Mature Adult</v>
      </c>
      <c r="G7374" t="s">
        <v>9019</v>
      </c>
      <c r="H7374">
        <v>5</v>
      </c>
      <c r="I7374" t="str">
        <f t="shared" si="461"/>
        <v>Regular Buyer</v>
      </c>
      <c r="J7374">
        <v>1</v>
      </c>
      <c r="K7374" t="str">
        <f t="shared" si="462"/>
        <v>Unsatisfied</v>
      </c>
      <c r="L7374">
        <v>0</v>
      </c>
      <c r="M7374" t="str">
        <f t="shared" si="463"/>
        <v>No Intent</v>
      </c>
    </row>
    <row r="7375" spans="1:13">
      <c r="A7375">
        <v>13247</v>
      </c>
      <c r="B7375" t="s">
        <v>15</v>
      </c>
      <c r="C7375" t="s">
        <v>10</v>
      </c>
      <c r="D7375" s="3">
        <v>667.09293726069905</v>
      </c>
      <c r="E7375">
        <v>49</v>
      </c>
      <c r="F7375" s="5" t="str">
        <f t="shared" si="460"/>
        <v>Middle aged</v>
      </c>
      <c r="G7375" t="s">
        <v>9019</v>
      </c>
      <c r="H7375">
        <v>17</v>
      </c>
      <c r="I7375" t="str">
        <f t="shared" si="461"/>
        <v>Very Frequent Buyer</v>
      </c>
      <c r="J7375">
        <v>3</v>
      </c>
      <c r="K7375" t="str">
        <f t="shared" si="462"/>
        <v>Neutral</v>
      </c>
      <c r="L7375">
        <v>0</v>
      </c>
      <c r="M7375" t="str">
        <f t="shared" si="463"/>
        <v>No Intent</v>
      </c>
    </row>
    <row r="7376" spans="1:13">
      <c r="A7376">
        <v>13248</v>
      </c>
      <c r="B7376" t="s">
        <v>24</v>
      </c>
      <c r="C7376" t="s">
        <v>10</v>
      </c>
      <c r="D7376" s="3">
        <v>728.43172830462197</v>
      </c>
      <c r="E7376">
        <v>69</v>
      </c>
      <c r="F7376" s="5" t="str">
        <f t="shared" si="460"/>
        <v>Senior</v>
      </c>
      <c r="G7376" t="s">
        <v>9019</v>
      </c>
      <c r="H7376">
        <v>12</v>
      </c>
      <c r="I7376" t="str">
        <f t="shared" si="461"/>
        <v>Frequent Buyer</v>
      </c>
      <c r="J7376">
        <v>3</v>
      </c>
      <c r="K7376" t="str">
        <f t="shared" si="462"/>
        <v>Neutral</v>
      </c>
      <c r="L7376">
        <v>0</v>
      </c>
      <c r="M7376" t="str">
        <f t="shared" si="463"/>
        <v>No Intent</v>
      </c>
    </row>
    <row r="7377" spans="1:13">
      <c r="A7377">
        <v>13249</v>
      </c>
      <c r="B7377" t="s">
        <v>24</v>
      </c>
      <c r="C7377" t="s">
        <v>18</v>
      </c>
      <c r="D7377" s="3">
        <v>2803.0849967826798</v>
      </c>
      <c r="E7377">
        <v>22</v>
      </c>
      <c r="F7377" s="5" t="str">
        <f t="shared" si="460"/>
        <v>Young Adult</v>
      </c>
      <c r="G7377" t="s">
        <v>9020</v>
      </c>
      <c r="H7377">
        <v>7</v>
      </c>
      <c r="I7377" t="str">
        <f t="shared" si="461"/>
        <v>Frequent Buyer</v>
      </c>
      <c r="J7377">
        <v>3</v>
      </c>
      <c r="K7377" t="str">
        <f t="shared" si="462"/>
        <v>Neutral</v>
      </c>
      <c r="L7377">
        <v>0</v>
      </c>
      <c r="M7377" t="str">
        <f t="shared" si="463"/>
        <v>No Intent</v>
      </c>
    </row>
    <row r="7378" spans="1:13">
      <c r="A7378">
        <v>13250</v>
      </c>
      <c r="B7378" t="s">
        <v>31</v>
      </c>
      <c r="C7378" t="s">
        <v>18</v>
      </c>
      <c r="D7378" s="3">
        <v>1913.93084315537</v>
      </c>
      <c r="E7378">
        <v>20</v>
      </c>
      <c r="F7378" s="5" t="str">
        <f t="shared" si="460"/>
        <v>Young Adult</v>
      </c>
      <c r="G7378" t="s">
        <v>9020</v>
      </c>
      <c r="H7378">
        <v>17</v>
      </c>
      <c r="I7378" t="str">
        <f t="shared" si="461"/>
        <v>Very Frequent Buyer</v>
      </c>
      <c r="J7378">
        <v>1</v>
      </c>
      <c r="K7378" t="str">
        <f t="shared" si="462"/>
        <v>Unsatisfied</v>
      </c>
      <c r="L7378">
        <v>0</v>
      </c>
      <c r="M7378" t="str">
        <f t="shared" si="463"/>
        <v>No Intent</v>
      </c>
    </row>
    <row r="7379" spans="1:13">
      <c r="A7379">
        <v>13251</v>
      </c>
      <c r="B7379" t="s">
        <v>9</v>
      </c>
      <c r="C7379" t="s">
        <v>13</v>
      </c>
      <c r="D7379" s="3">
        <v>167.05581957421401</v>
      </c>
      <c r="E7379">
        <v>25</v>
      </c>
      <c r="F7379" s="5" t="str">
        <f t="shared" si="460"/>
        <v>Young Adult</v>
      </c>
      <c r="G7379" t="s">
        <v>9020</v>
      </c>
      <c r="H7379">
        <v>14</v>
      </c>
      <c r="I7379" t="str">
        <f t="shared" si="461"/>
        <v>Very Frequent Buyer</v>
      </c>
      <c r="J7379">
        <v>4</v>
      </c>
      <c r="K7379" t="str">
        <f t="shared" si="462"/>
        <v>Satisfied</v>
      </c>
      <c r="L7379">
        <v>1</v>
      </c>
      <c r="M7379" t="str">
        <f t="shared" si="463"/>
        <v>Intent to Purchase</v>
      </c>
    </row>
    <row r="7380" spans="1:13">
      <c r="A7380">
        <v>13252</v>
      </c>
      <c r="B7380" t="s">
        <v>9</v>
      </c>
      <c r="C7380" t="s">
        <v>22</v>
      </c>
      <c r="D7380" s="3">
        <v>110.906155382834</v>
      </c>
      <c r="E7380">
        <v>66</v>
      </c>
      <c r="F7380" s="5" t="str">
        <f t="shared" si="460"/>
        <v>Senior</v>
      </c>
      <c r="G7380" t="s">
        <v>9019</v>
      </c>
      <c r="H7380">
        <v>10</v>
      </c>
      <c r="I7380" t="str">
        <f t="shared" si="461"/>
        <v>Frequent Buyer</v>
      </c>
      <c r="J7380">
        <v>3</v>
      </c>
      <c r="K7380" t="str">
        <f t="shared" si="462"/>
        <v>Neutral</v>
      </c>
      <c r="L7380">
        <v>0</v>
      </c>
      <c r="M7380" t="str">
        <f t="shared" si="463"/>
        <v>No Intent</v>
      </c>
    </row>
    <row r="7381" spans="1:13">
      <c r="A7381">
        <v>13253</v>
      </c>
      <c r="B7381" t="s">
        <v>15</v>
      </c>
      <c r="C7381" t="s">
        <v>13</v>
      </c>
      <c r="D7381" s="3">
        <v>325.31958403933498</v>
      </c>
      <c r="E7381">
        <v>39</v>
      </c>
      <c r="F7381" s="5" t="str">
        <f t="shared" si="460"/>
        <v>Adult</v>
      </c>
      <c r="G7381" t="s">
        <v>9020</v>
      </c>
      <c r="H7381">
        <v>3</v>
      </c>
      <c r="I7381" t="str">
        <f t="shared" si="461"/>
        <v>Occasional Buyer</v>
      </c>
      <c r="J7381">
        <v>5</v>
      </c>
      <c r="K7381" t="str">
        <f t="shared" si="462"/>
        <v>Satisfied</v>
      </c>
      <c r="L7381">
        <v>1</v>
      </c>
      <c r="M7381" t="str">
        <f t="shared" si="463"/>
        <v>Intent to Purchase</v>
      </c>
    </row>
    <row r="7382" spans="1:13">
      <c r="A7382">
        <v>13254</v>
      </c>
      <c r="B7382" t="s">
        <v>31</v>
      </c>
      <c r="C7382" t="s">
        <v>10</v>
      </c>
      <c r="D7382" s="3">
        <v>604.99364501859895</v>
      </c>
      <c r="E7382">
        <v>69</v>
      </c>
      <c r="F7382" s="5" t="str">
        <f t="shared" si="460"/>
        <v>Senior</v>
      </c>
      <c r="G7382" t="s">
        <v>9020</v>
      </c>
      <c r="H7382">
        <v>3</v>
      </c>
      <c r="I7382" t="str">
        <f t="shared" si="461"/>
        <v>Occasional Buyer</v>
      </c>
      <c r="J7382">
        <v>5</v>
      </c>
      <c r="K7382" t="str">
        <f t="shared" si="462"/>
        <v>Satisfied</v>
      </c>
      <c r="L7382">
        <v>1</v>
      </c>
      <c r="M7382" t="str">
        <f t="shared" si="463"/>
        <v>Intent to Purchase</v>
      </c>
    </row>
    <row r="7383" spans="1:13">
      <c r="A7383">
        <v>13255</v>
      </c>
      <c r="B7383" t="s">
        <v>31</v>
      </c>
      <c r="C7383" t="s">
        <v>10</v>
      </c>
      <c r="D7383" s="3">
        <v>2953.4206149813699</v>
      </c>
      <c r="E7383">
        <v>51</v>
      </c>
      <c r="F7383" s="5" t="str">
        <f t="shared" si="460"/>
        <v>Mature Adult</v>
      </c>
      <c r="G7383" t="s">
        <v>9020</v>
      </c>
      <c r="H7383">
        <v>12</v>
      </c>
      <c r="I7383" t="str">
        <f t="shared" si="461"/>
        <v>Frequent Buyer</v>
      </c>
      <c r="J7383">
        <v>5</v>
      </c>
      <c r="K7383" t="str">
        <f t="shared" si="462"/>
        <v>Satisfied</v>
      </c>
      <c r="L7383">
        <v>1</v>
      </c>
      <c r="M7383" t="str">
        <f t="shared" si="463"/>
        <v>Intent to Purchase</v>
      </c>
    </row>
    <row r="7384" spans="1:13">
      <c r="A7384">
        <v>13256</v>
      </c>
      <c r="B7384" t="s">
        <v>12</v>
      </c>
      <c r="C7384" t="s">
        <v>22</v>
      </c>
      <c r="D7384" s="3">
        <v>1108.63439965097</v>
      </c>
      <c r="E7384">
        <v>63</v>
      </c>
      <c r="F7384" s="5" t="str">
        <f t="shared" si="460"/>
        <v>Senior</v>
      </c>
      <c r="G7384" t="s">
        <v>9020</v>
      </c>
      <c r="H7384">
        <v>14</v>
      </c>
      <c r="I7384" t="str">
        <f t="shared" si="461"/>
        <v>Very Frequent Buyer</v>
      </c>
      <c r="J7384">
        <v>4</v>
      </c>
      <c r="K7384" t="str">
        <f t="shared" si="462"/>
        <v>Satisfied</v>
      </c>
      <c r="L7384">
        <v>1</v>
      </c>
      <c r="M7384" t="str">
        <f t="shared" si="463"/>
        <v>Intent to Purchase</v>
      </c>
    </row>
    <row r="7385" spans="1:13">
      <c r="A7385">
        <v>13257</v>
      </c>
      <c r="B7385" t="s">
        <v>24</v>
      </c>
      <c r="C7385" t="s">
        <v>22</v>
      </c>
      <c r="D7385" s="3">
        <v>639.29195685486002</v>
      </c>
      <c r="E7385">
        <v>19</v>
      </c>
      <c r="F7385" s="5" t="str">
        <f t="shared" si="460"/>
        <v>Adolescent</v>
      </c>
      <c r="G7385" t="s">
        <v>9019</v>
      </c>
      <c r="H7385">
        <v>14</v>
      </c>
      <c r="I7385" t="str">
        <f t="shared" si="461"/>
        <v>Very Frequent Buyer</v>
      </c>
      <c r="J7385">
        <v>1</v>
      </c>
      <c r="K7385" t="str">
        <f t="shared" si="462"/>
        <v>Unsatisfied</v>
      </c>
      <c r="L7385">
        <v>0</v>
      </c>
      <c r="M7385" t="str">
        <f t="shared" si="463"/>
        <v>No Intent</v>
      </c>
    </row>
    <row r="7386" spans="1:13">
      <c r="A7386">
        <v>13258</v>
      </c>
      <c r="B7386" t="s">
        <v>9</v>
      </c>
      <c r="C7386" t="s">
        <v>13</v>
      </c>
      <c r="D7386" s="3">
        <v>1215.00366037344</v>
      </c>
      <c r="E7386">
        <v>64</v>
      </c>
      <c r="F7386" s="5" t="str">
        <f t="shared" si="460"/>
        <v>Senior</v>
      </c>
      <c r="G7386" t="s">
        <v>9020</v>
      </c>
      <c r="H7386">
        <v>18</v>
      </c>
      <c r="I7386" t="str">
        <f t="shared" si="461"/>
        <v>Very Frequent Buyer</v>
      </c>
      <c r="J7386">
        <v>5</v>
      </c>
      <c r="K7386" t="str">
        <f t="shared" si="462"/>
        <v>Satisfied</v>
      </c>
      <c r="L7386">
        <v>1</v>
      </c>
      <c r="M7386" t="str">
        <f t="shared" si="463"/>
        <v>Intent to Purchase</v>
      </c>
    </row>
    <row r="7387" spans="1:13">
      <c r="A7387">
        <v>13259</v>
      </c>
      <c r="B7387" t="s">
        <v>24</v>
      </c>
      <c r="C7387" t="s">
        <v>22</v>
      </c>
      <c r="D7387" s="3">
        <v>706.53371167862804</v>
      </c>
      <c r="E7387">
        <v>29</v>
      </c>
      <c r="F7387" s="5" t="str">
        <f t="shared" si="460"/>
        <v>Young Adult</v>
      </c>
      <c r="G7387" t="s">
        <v>9020</v>
      </c>
      <c r="H7387">
        <v>14</v>
      </c>
      <c r="I7387" t="str">
        <f t="shared" si="461"/>
        <v>Very Frequent Buyer</v>
      </c>
      <c r="J7387">
        <v>4</v>
      </c>
      <c r="K7387" t="str">
        <f t="shared" si="462"/>
        <v>Satisfied</v>
      </c>
      <c r="L7387">
        <v>1</v>
      </c>
      <c r="M7387" t="str">
        <f t="shared" si="463"/>
        <v>Intent to Purchase</v>
      </c>
    </row>
    <row r="7388" spans="1:13">
      <c r="A7388">
        <v>13260</v>
      </c>
      <c r="B7388" t="s">
        <v>15</v>
      </c>
      <c r="C7388" t="s">
        <v>18</v>
      </c>
      <c r="D7388" s="3">
        <v>748.541350393166</v>
      </c>
      <c r="E7388">
        <v>45</v>
      </c>
      <c r="F7388" s="5" t="str">
        <f t="shared" si="460"/>
        <v>Middle aged</v>
      </c>
      <c r="G7388" t="s">
        <v>9020</v>
      </c>
      <c r="H7388">
        <v>11</v>
      </c>
      <c r="I7388" t="str">
        <f t="shared" si="461"/>
        <v>Frequent Buyer</v>
      </c>
      <c r="J7388">
        <v>5</v>
      </c>
      <c r="K7388" t="str">
        <f t="shared" si="462"/>
        <v>Satisfied</v>
      </c>
      <c r="L7388">
        <v>1</v>
      </c>
      <c r="M7388" t="str">
        <f t="shared" si="463"/>
        <v>Intent to Purchase</v>
      </c>
    </row>
    <row r="7389" spans="1:13">
      <c r="A7389">
        <v>13261</v>
      </c>
      <c r="B7389" t="s">
        <v>31</v>
      </c>
      <c r="C7389" t="s">
        <v>18</v>
      </c>
      <c r="D7389" s="3">
        <v>2331.47388041044</v>
      </c>
      <c r="E7389">
        <v>43</v>
      </c>
      <c r="F7389" s="5" t="str">
        <f t="shared" si="460"/>
        <v>Middle aged</v>
      </c>
      <c r="G7389" t="s">
        <v>9020</v>
      </c>
      <c r="H7389">
        <v>9</v>
      </c>
      <c r="I7389" t="str">
        <f t="shared" si="461"/>
        <v>Frequent Buyer</v>
      </c>
      <c r="J7389">
        <v>3</v>
      </c>
      <c r="K7389" t="str">
        <f t="shared" si="462"/>
        <v>Neutral</v>
      </c>
      <c r="L7389">
        <v>1</v>
      </c>
      <c r="M7389" t="str">
        <f t="shared" si="463"/>
        <v>Intent to Purchase</v>
      </c>
    </row>
    <row r="7390" spans="1:13">
      <c r="A7390">
        <v>13262</v>
      </c>
      <c r="B7390" t="s">
        <v>9</v>
      </c>
      <c r="C7390" t="s">
        <v>28</v>
      </c>
      <c r="D7390" s="3">
        <v>1174.15784342349</v>
      </c>
      <c r="E7390">
        <v>48</v>
      </c>
      <c r="F7390" s="5" t="str">
        <f t="shared" si="460"/>
        <v>Middle aged</v>
      </c>
      <c r="G7390" t="s">
        <v>9020</v>
      </c>
      <c r="H7390">
        <v>1</v>
      </c>
      <c r="I7390" t="str">
        <f t="shared" si="461"/>
        <v>Rare Buyer</v>
      </c>
      <c r="J7390">
        <v>4</v>
      </c>
      <c r="K7390" t="str">
        <f t="shared" si="462"/>
        <v>Satisfied</v>
      </c>
      <c r="L7390">
        <v>1</v>
      </c>
      <c r="M7390" t="str">
        <f t="shared" si="463"/>
        <v>Intent to Purchase</v>
      </c>
    </row>
    <row r="7391" spans="1:13">
      <c r="A7391">
        <v>13263</v>
      </c>
      <c r="B7391" t="s">
        <v>24</v>
      </c>
      <c r="C7391" t="s">
        <v>10</v>
      </c>
      <c r="D7391" s="3">
        <v>2555.3175404301401</v>
      </c>
      <c r="E7391">
        <v>29</v>
      </c>
      <c r="F7391" s="5" t="str">
        <f t="shared" si="460"/>
        <v>Young Adult</v>
      </c>
      <c r="G7391" t="s">
        <v>9019</v>
      </c>
      <c r="H7391">
        <v>10</v>
      </c>
      <c r="I7391" t="str">
        <f t="shared" si="461"/>
        <v>Frequent Buyer</v>
      </c>
      <c r="J7391">
        <v>5</v>
      </c>
      <c r="K7391" t="str">
        <f t="shared" si="462"/>
        <v>Satisfied</v>
      </c>
      <c r="L7391">
        <v>0</v>
      </c>
      <c r="M7391" t="str">
        <f t="shared" si="463"/>
        <v>No Intent</v>
      </c>
    </row>
    <row r="7392" spans="1:13">
      <c r="A7392">
        <v>13264</v>
      </c>
      <c r="B7392" t="s">
        <v>31</v>
      </c>
      <c r="C7392" t="s">
        <v>28</v>
      </c>
      <c r="D7392" s="3">
        <v>1907.0075969864399</v>
      </c>
      <c r="E7392">
        <v>24</v>
      </c>
      <c r="F7392" s="5" t="str">
        <f t="shared" si="460"/>
        <v>Young Adult</v>
      </c>
      <c r="G7392" t="s">
        <v>9019</v>
      </c>
      <c r="H7392">
        <v>19</v>
      </c>
      <c r="I7392" t="str">
        <f t="shared" si="461"/>
        <v>Very Frequent Buyer</v>
      </c>
      <c r="J7392">
        <v>4</v>
      </c>
      <c r="K7392" t="str">
        <f t="shared" si="462"/>
        <v>Satisfied</v>
      </c>
      <c r="L7392">
        <v>0</v>
      </c>
      <c r="M7392" t="str">
        <f t="shared" si="463"/>
        <v>No Intent</v>
      </c>
    </row>
    <row r="7393" spans="1:13">
      <c r="A7393">
        <v>13265</v>
      </c>
      <c r="B7393" t="s">
        <v>9</v>
      </c>
      <c r="C7393" t="s">
        <v>13</v>
      </c>
      <c r="D7393" s="3">
        <v>2395.6425004418202</v>
      </c>
      <c r="E7393">
        <v>63</v>
      </c>
      <c r="F7393" s="5" t="str">
        <f t="shared" si="460"/>
        <v>Senior</v>
      </c>
      <c r="G7393" t="s">
        <v>9020</v>
      </c>
      <c r="H7393">
        <v>3</v>
      </c>
      <c r="I7393" t="str">
        <f t="shared" si="461"/>
        <v>Occasional Buyer</v>
      </c>
      <c r="J7393">
        <v>5</v>
      </c>
      <c r="K7393" t="str">
        <f t="shared" si="462"/>
        <v>Satisfied</v>
      </c>
      <c r="L7393">
        <v>1</v>
      </c>
      <c r="M7393" t="str">
        <f t="shared" si="463"/>
        <v>Intent to Purchase</v>
      </c>
    </row>
    <row r="7394" spans="1:13">
      <c r="A7394">
        <v>13266</v>
      </c>
      <c r="B7394" t="s">
        <v>9</v>
      </c>
      <c r="C7394" t="s">
        <v>10</v>
      </c>
      <c r="D7394" s="3">
        <v>596.35735875948899</v>
      </c>
      <c r="E7394">
        <v>58</v>
      </c>
      <c r="F7394" s="5" t="str">
        <f t="shared" si="460"/>
        <v>Mature Adult</v>
      </c>
      <c r="G7394" t="s">
        <v>9019</v>
      </c>
      <c r="H7394">
        <v>3</v>
      </c>
      <c r="I7394" t="str">
        <f t="shared" si="461"/>
        <v>Occasional Buyer</v>
      </c>
      <c r="J7394">
        <v>3</v>
      </c>
      <c r="K7394" t="str">
        <f t="shared" si="462"/>
        <v>Neutral</v>
      </c>
      <c r="L7394">
        <v>0</v>
      </c>
      <c r="M7394" t="str">
        <f t="shared" si="463"/>
        <v>No Intent</v>
      </c>
    </row>
    <row r="7395" spans="1:13">
      <c r="A7395">
        <v>13267</v>
      </c>
      <c r="B7395" t="s">
        <v>31</v>
      </c>
      <c r="C7395" t="s">
        <v>18</v>
      </c>
      <c r="D7395" s="3">
        <v>2286.9127997596702</v>
      </c>
      <c r="E7395">
        <v>64</v>
      </c>
      <c r="F7395" s="5" t="str">
        <f t="shared" si="460"/>
        <v>Senior</v>
      </c>
      <c r="G7395" t="s">
        <v>9020</v>
      </c>
      <c r="H7395">
        <v>9</v>
      </c>
      <c r="I7395" t="str">
        <f t="shared" si="461"/>
        <v>Frequent Buyer</v>
      </c>
      <c r="J7395">
        <v>3</v>
      </c>
      <c r="K7395" t="str">
        <f t="shared" si="462"/>
        <v>Neutral</v>
      </c>
      <c r="L7395">
        <v>1</v>
      </c>
      <c r="M7395" t="str">
        <f t="shared" si="463"/>
        <v>Intent to Purchase</v>
      </c>
    </row>
    <row r="7396" spans="1:13">
      <c r="A7396">
        <v>13268</v>
      </c>
      <c r="B7396" t="s">
        <v>12</v>
      </c>
      <c r="C7396" t="s">
        <v>10</v>
      </c>
      <c r="D7396" s="3">
        <v>989.46829184365197</v>
      </c>
      <c r="E7396">
        <v>44</v>
      </c>
      <c r="F7396" s="5" t="str">
        <f t="shared" si="460"/>
        <v>Middle aged</v>
      </c>
      <c r="G7396" t="s">
        <v>9020</v>
      </c>
      <c r="H7396">
        <v>1</v>
      </c>
      <c r="I7396" t="str">
        <f t="shared" si="461"/>
        <v>Rare Buyer</v>
      </c>
      <c r="J7396">
        <v>2</v>
      </c>
      <c r="K7396" t="str">
        <f t="shared" si="462"/>
        <v>Unsatisfied</v>
      </c>
      <c r="L7396">
        <v>1</v>
      </c>
      <c r="M7396" t="str">
        <f t="shared" si="463"/>
        <v>Intent to Purchase</v>
      </c>
    </row>
    <row r="7397" spans="1:13">
      <c r="A7397">
        <v>13269</v>
      </c>
      <c r="B7397" t="s">
        <v>9</v>
      </c>
      <c r="C7397" t="s">
        <v>18</v>
      </c>
      <c r="D7397" s="3">
        <v>1128.1715595057599</v>
      </c>
      <c r="E7397">
        <v>51</v>
      </c>
      <c r="F7397" s="5" t="str">
        <f t="shared" si="460"/>
        <v>Mature Adult</v>
      </c>
      <c r="G7397" t="s">
        <v>9019</v>
      </c>
      <c r="H7397">
        <v>19</v>
      </c>
      <c r="I7397" t="str">
        <f t="shared" si="461"/>
        <v>Very Frequent Buyer</v>
      </c>
      <c r="J7397">
        <v>4</v>
      </c>
      <c r="K7397" t="str">
        <f t="shared" si="462"/>
        <v>Satisfied</v>
      </c>
      <c r="L7397">
        <v>1</v>
      </c>
      <c r="M7397" t="str">
        <f t="shared" si="463"/>
        <v>Intent to Purchase</v>
      </c>
    </row>
    <row r="7398" spans="1:13">
      <c r="A7398">
        <v>13270</v>
      </c>
      <c r="B7398" t="s">
        <v>31</v>
      </c>
      <c r="C7398" t="s">
        <v>28</v>
      </c>
      <c r="D7398" s="3">
        <v>2815.9667011410902</v>
      </c>
      <c r="E7398">
        <v>52</v>
      </c>
      <c r="F7398" s="5" t="str">
        <f t="shared" si="460"/>
        <v>Mature Adult</v>
      </c>
      <c r="G7398" t="s">
        <v>9019</v>
      </c>
      <c r="H7398">
        <v>11</v>
      </c>
      <c r="I7398" t="str">
        <f t="shared" si="461"/>
        <v>Frequent Buyer</v>
      </c>
      <c r="J7398">
        <v>4</v>
      </c>
      <c r="K7398" t="str">
        <f t="shared" si="462"/>
        <v>Satisfied</v>
      </c>
      <c r="L7398">
        <v>1</v>
      </c>
      <c r="M7398" t="str">
        <f t="shared" si="463"/>
        <v>Intent to Purchase</v>
      </c>
    </row>
    <row r="7399" spans="1:13">
      <c r="A7399">
        <v>13271</v>
      </c>
      <c r="B7399" t="s">
        <v>31</v>
      </c>
      <c r="C7399" t="s">
        <v>22</v>
      </c>
      <c r="D7399" s="3">
        <v>2124.9733788055501</v>
      </c>
      <c r="E7399">
        <v>19</v>
      </c>
      <c r="F7399" s="5" t="str">
        <f t="shared" si="460"/>
        <v>Adolescent</v>
      </c>
      <c r="G7399" t="s">
        <v>9019</v>
      </c>
      <c r="H7399">
        <v>17</v>
      </c>
      <c r="I7399" t="str">
        <f t="shared" si="461"/>
        <v>Very Frequent Buyer</v>
      </c>
      <c r="J7399">
        <v>3</v>
      </c>
      <c r="K7399" t="str">
        <f t="shared" si="462"/>
        <v>Neutral</v>
      </c>
      <c r="L7399">
        <v>0</v>
      </c>
      <c r="M7399" t="str">
        <f t="shared" si="463"/>
        <v>No Intent</v>
      </c>
    </row>
    <row r="7400" spans="1:13">
      <c r="A7400">
        <v>13272</v>
      </c>
      <c r="B7400" t="s">
        <v>24</v>
      </c>
      <c r="C7400" t="s">
        <v>28</v>
      </c>
      <c r="D7400" s="3">
        <v>2649.2966718304301</v>
      </c>
      <c r="E7400">
        <v>24</v>
      </c>
      <c r="F7400" s="5" t="str">
        <f t="shared" si="460"/>
        <v>Young Adult</v>
      </c>
      <c r="G7400" t="s">
        <v>9020</v>
      </c>
      <c r="H7400">
        <v>12</v>
      </c>
      <c r="I7400" t="str">
        <f t="shared" si="461"/>
        <v>Frequent Buyer</v>
      </c>
      <c r="J7400">
        <v>4</v>
      </c>
      <c r="K7400" t="str">
        <f t="shared" si="462"/>
        <v>Satisfied</v>
      </c>
      <c r="L7400">
        <v>1</v>
      </c>
      <c r="M7400" t="str">
        <f t="shared" si="463"/>
        <v>Intent to Purchase</v>
      </c>
    </row>
    <row r="7401" spans="1:13">
      <c r="A7401">
        <v>13273</v>
      </c>
      <c r="B7401" t="s">
        <v>9</v>
      </c>
      <c r="C7401" t="s">
        <v>10</v>
      </c>
      <c r="D7401" s="3">
        <v>477.653519722429</v>
      </c>
      <c r="E7401">
        <v>67</v>
      </c>
      <c r="F7401" s="5" t="str">
        <f t="shared" si="460"/>
        <v>Senior</v>
      </c>
      <c r="G7401" t="s">
        <v>9020</v>
      </c>
      <c r="H7401">
        <v>17</v>
      </c>
      <c r="I7401" t="str">
        <f t="shared" si="461"/>
        <v>Very Frequent Buyer</v>
      </c>
      <c r="J7401">
        <v>5</v>
      </c>
      <c r="K7401" t="str">
        <f t="shared" si="462"/>
        <v>Satisfied</v>
      </c>
      <c r="L7401">
        <v>1</v>
      </c>
      <c r="M7401" t="str">
        <f t="shared" si="463"/>
        <v>Intent to Purchase</v>
      </c>
    </row>
    <row r="7402" spans="1:13">
      <c r="A7402">
        <v>13274</v>
      </c>
      <c r="B7402" t="s">
        <v>12</v>
      </c>
      <c r="C7402" t="s">
        <v>28</v>
      </c>
      <c r="D7402" s="3">
        <v>2002.33622180609</v>
      </c>
      <c r="E7402">
        <v>48</v>
      </c>
      <c r="F7402" s="5" t="str">
        <f t="shared" si="460"/>
        <v>Middle aged</v>
      </c>
      <c r="G7402" t="s">
        <v>9020</v>
      </c>
      <c r="H7402">
        <v>19</v>
      </c>
      <c r="I7402" t="str">
        <f t="shared" si="461"/>
        <v>Very Frequent Buyer</v>
      </c>
      <c r="J7402">
        <v>5</v>
      </c>
      <c r="K7402" t="str">
        <f t="shared" si="462"/>
        <v>Satisfied</v>
      </c>
      <c r="L7402">
        <v>1</v>
      </c>
      <c r="M7402" t="str">
        <f t="shared" si="463"/>
        <v>Intent to Purchase</v>
      </c>
    </row>
    <row r="7403" spans="1:13">
      <c r="A7403">
        <v>13275</v>
      </c>
      <c r="B7403" t="s">
        <v>15</v>
      </c>
      <c r="C7403" t="s">
        <v>22</v>
      </c>
      <c r="D7403" s="3">
        <v>2665.75955928348</v>
      </c>
      <c r="E7403">
        <v>35</v>
      </c>
      <c r="F7403" s="5" t="str">
        <f t="shared" si="460"/>
        <v>Adult</v>
      </c>
      <c r="G7403" t="s">
        <v>9019</v>
      </c>
      <c r="H7403">
        <v>1</v>
      </c>
      <c r="I7403" t="str">
        <f t="shared" si="461"/>
        <v>Rare Buyer</v>
      </c>
      <c r="J7403">
        <v>5</v>
      </c>
      <c r="K7403" t="str">
        <f t="shared" si="462"/>
        <v>Satisfied</v>
      </c>
      <c r="L7403">
        <v>1</v>
      </c>
      <c r="M7403" t="str">
        <f t="shared" si="463"/>
        <v>Intent to Purchase</v>
      </c>
    </row>
    <row r="7404" spans="1:13">
      <c r="A7404">
        <v>13276</v>
      </c>
      <c r="B7404" t="s">
        <v>24</v>
      </c>
      <c r="C7404" t="s">
        <v>28</v>
      </c>
      <c r="D7404" s="3">
        <v>2349.3322681212098</v>
      </c>
      <c r="E7404">
        <v>50</v>
      </c>
      <c r="F7404" s="5" t="str">
        <f t="shared" ref="F7404:F7467" si="464">IF(E7404&lt;20,"Adolescent",IF(E7404&lt;30,"Young Adult",IF(E7404&lt;40,"Adult",IF(E7404&lt;50,"Middle aged",IF(E7404&lt;60,"Mature Adult","Senior")))))</f>
        <v>Mature Adult</v>
      </c>
      <c r="G7404" t="s">
        <v>9020</v>
      </c>
      <c r="H7404">
        <v>9</v>
      </c>
      <c r="I7404" t="str">
        <f t="shared" si="461"/>
        <v>Frequent Buyer</v>
      </c>
      <c r="J7404">
        <v>5</v>
      </c>
      <c r="K7404" t="str">
        <f t="shared" si="462"/>
        <v>Satisfied</v>
      </c>
      <c r="L7404">
        <v>1</v>
      </c>
      <c r="M7404" t="str">
        <f t="shared" si="463"/>
        <v>Intent to Purchase</v>
      </c>
    </row>
    <row r="7405" spans="1:13">
      <c r="A7405">
        <v>13277</v>
      </c>
      <c r="B7405" t="s">
        <v>24</v>
      </c>
      <c r="C7405" t="s">
        <v>10</v>
      </c>
      <c r="D7405" s="3">
        <v>1747.84992887052</v>
      </c>
      <c r="E7405">
        <v>31</v>
      </c>
      <c r="F7405" s="5" t="str">
        <f t="shared" si="464"/>
        <v>Adult</v>
      </c>
      <c r="G7405" t="s">
        <v>9019</v>
      </c>
      <c r="H7405">
        <v>12</v>
      </c>
      <c r="I7405" t="str">
        <f t="shared" si="461"/>
        <v>Frequent Buyer</v>
      </c>
      <c r="J7405">
        <v>1</v>
      </c>
      <c r="K7405" t="str">
        <f t="shared" si="462"/>
        <v>Unsatisfied</v>
      </c>
      <c r="L7405">
        <v>0</v>
      </c>
      <c r="M7405" t="str">
        <f t="shared" si="463"/>
        <v>No Intent</v>
      </c>
    </row>
    <row r="7406" spans="1:13">
      <c r="A7406">
        <v>13278</v>
      </c>
      <c r="B7406" t="s">
        <v>9</v>
      </c>
      <c r="C7406" t="s">
        <v>13</v>
      </c>
      <c r="D7406" s="3">
        <v>1794.91345875255</v>
      </c>
      <c r="E7406">
        <v>26</v>
      </c>
      <c r="F7406" s="5" t="str">
        <f t="shared" si="464"/>
        <v>Young Adult</v>
      </c>
      <c r="G7406" t="s">
        <v>9020</v>
      </c>
      <c r="H7406">
        <v>4</v>
      </c>
      <c r="I7406" t="str">
        <f t="shared" si="461"/>
        <v>Regular Buyer</v>
      </c>
      <c r="J7406">
        <v>4</v>
      </c>
      <c r="K7406" t="str">
        <f t="shared" si="462"/>
        <v>Satisfied</v>
      </c>
      <c r="L7406">
        <v>1</v>
      </c>
      <c r="M7406" t="str">
        <f t="shared" si="463"/>
        <v>Intent to Purchase</v>
      </c>
    </row>
    <row r="7407" spans="1:13">
      <c r="A7407">
        <v>13279</v>
      </c>
      <c r="B7407" t="s">
        <v>31</v>
      </c>
      <c r="C7407" t="s">
        <v>10</v>
      </c>
      <c r="D7407" s="3">
        <v>2201.4059270818002</v>
      </c>
      <c r="E7407">
        <v>48</v>
      </c>
      <c r="F7407" s="5" t="str">
        <f t="shared" si="464"/>
        <v>Middle aged</v>
      </c>
      <c r="G7407" t="s">
        <v>9020</v>
      </c>
      <c r="H7407">
        <v>13</v>
      </c>
      <c r="I7407" t="str">
        <f t="shared" si="461"/>
        <v>Very Frequent Buyer</v>
      </c>
      <c r="J7407">
        <v>3</v>
      </c>
      <c r="K7407" t="str">
        <f t="shared" si="462"/>
        <v>Neutral</v>
      </c>
      <c r="L7407">
        <v>1</v>
      </c>
      <c r="M7407" t="str">
        <f t="shared" si="463"/>
        <v>Intent to Purchase</v>
      </c>
    </row>
    <row r="7408" spans="1:13">
      <c r="A7408">
        <v>13280</v>
      </c>
      <c r="B7408" t="s">
        <v>9</v>
      </c>
      <c r="C7408" t="s">
        <v>22</v>
      </c>
      <c r="D7408" s="3">
        <v>1287.7955593587801</v>
      </c>
      <c r="E7408">
        <v>33</v>
      </c>
      <c r="F7408" s="5" t="str">
        <f t="shared" si="464"/>
        <v>Adult</v>
      </c>
      <c r="G7408" t="s">
        <v>9019</v>
      </c>
      <c r="H7408">
        <v>3</v>
      </c>
      <c r="I7408" t="str">
        <f t="shared" si="461"/>
        <v>Occasional Buyer</v>
      </c>
      <c r="J7408">
        <v>3</v>
      </c>
      <c r="K7408" t="str">
        <f t="shared" si="462"/>
        <v>Neutral</v>
      </c>
      <c r="L7408">
        <v>0</v>
      </c>
      <c r="M7408" t="str">
        <f t="shared" si="463"/>
        <v>No Intent</v>
      </c>
    </row>
    <row r="7409" spans="1:13">
      <c r="A7409">
        <v>13281</v>
      </c>
      <c r="B7409" t="s">
        <v>31</v>
      </c>
      <c r="C7409" t="s">
        <v>18</v>
      </c>
      <c r="D7409" s="3">
        <v>2636.8543350599102</v>
      </c>
      <c r="E7409">
        <v>59</v>
      </c>
      <c r="F7409" s="5" t="str">
        <f t="shared" si="464"/>
        <v>Mature Adult</v>
      </c>
      <c r="G7409" t="s">
        <v>9020</v>
      </c>
      <c r="H7409">
        <v>17</v>
      </c>
      <c r="I7409" t="str">
        <f t="shared" si="461"/>
        <v>Very Frequent Buyer</v>
      </c>
      <c r="J7409">
        <v>4</v>
      </c>
      <c r="K7409" t="str">
        <f t="shared" si="462"/>
        <v>Satisfied</v>
      </c>
      <c r="L7409">
        <v>1</v>
      </c>
      <c r="M7409" t="str">
        <f t="shared" si="463"/>
        <v>Intent to Purchase</v>
      </c>
    </row>
    <row r="7410" spans="1:13">
      <c r="A7410">
        <v>13282</v>
      </c>
      <c r="B7410" t="s">
        <v>31</v>
      </c>
      <c r="C7410" t="s">
        <v>28</v>
      </c>
      <c r="D7410" s="3">
        <v>1807.5461260393399</v>
      </c>
      <c r="E7410">
        <v>42</v>
      </c>
      <c r="F7410" s="5" t="str">
        <f t="shared" si="464"/>
        <v>Middle aged</v>
      </c>
      <c r="G7410" t="s">
        <v>9020</v>
      </c>
      <c r="H7410">
        <v>15</v>
      </c>
      <c r="I7410" t="str">
        <f t="shared" si="461"/>
        <v>Very Frequent Buyer</v>
      </c>
      <c r="J7410">
        <v>2</v>
      </c>
      <c r="K7410" t="str">
        <f t="shared" si="462"/>
        <v>Unsatisfied</v>
      </c>
      <c r="L7410">
        <v>1</v>
      </c>
      <c r="M7410" t="str">
        <f t="shared" si="463"/>
        <v>Intent to Purchase</v>
      </c>
    </row>
    <row r="7411" spans="1:13">
      <c r="A7411">
        <v>13283</v>
      </c>
      <c r="B7411" t="s">
        <v>12</v>
      </c>
      <c r="C7411" t="s">
        <v>22</v>
      </c>
      <c r="D7411" s="3">
        <v>511.67313238111802</v>
      </c>
      <c r="E7411">
        <v>21</v>
      </c>
      <c r="F7411" s="5" t="str">
        <f t="shared" si="464"/>
        <v>Young Adult</v>
      </c>
      <c r="G7411" t="s">
        <v>9020</v>
      </c>
      <c r="H7411">
        <v>11</v>
      </c>
      <c r="I7411" t="str">
        <f t="shared" si="461"/>
        <v>Frequent Buyer</v>
      </c>
      <c r="J7411">
        <v>4</v>
      </c>
      <c r="K7411" t="str">
        <f t="shared" si="462"/>
        <v>Satisfied</v>
      </c>
      <c r="L7411">
        <v>1</v>
      </c>
      <c r="M7411" t="str">
        <f t="shared" si="463"/>
        <v>Intent to Purchase</v>
      </c>
    </row>
    <row r="7412" spans="1:13">
      <c r="A7412">
        <v>13284</v>
      </c>
      <c r="B7412" t="s">
        <v>15</v>
      </c>
      <c r="C7412" t="s">
        <v>10</v>
      </c>
      <c r="D7412" s="3">
        <v>239.49671037464</v>
      </c>
      <c r="E7412">
        <v>64</v>
      </c>
      <c r="F7412" s="5" t="str">
        <f t="shared" si="464"/>
        <v>Senior</v>
      </c>
      <c r="G7412" t="s">
        <v>9019</v>
      </c>
      <c r="H7412">
        <v>19</v>
      </c>
      <c r="I7412" t="str">
        <f t="shared" si="461"/>
        <v>Very Frequent Buyer</v>
      </c>
      <c r="J7412">
        <v>4</v>
      </c>
      <c r="K7412" t="str">
        <f t="shared" si="462"/>
        <v>Satisfied</v>
      </c>
      <c r="L7412">
        <v>1</v>
      </c>
      <c r="M7412" t="str">
        <f t="shared" si="463"/>
        <v>Intent to Purchase</v>
      </c>
    </row>
    <row r="7413" spans="1:13">
      <c r="A7413">
        <v>13285</v>
      </c>
      <c r="B7413" t="s">
        <v>9</v>
      </c>
      <c r="C7413" t="s">
        <v>22</v>
      </c>
      <c r="D7413" s="3">
        <v>159.62223456670699</v>
      </c>
      <c r="E7413">
        <v>67</v>
      </c>
      <c r="F7413" s="5" t="str">
        <f t="shared" si="464"/>
        <v>Senior</v>
      </c>
      <c r="G7413" t="s">
        <v>9019</v>
      </c>
      <c r="H7413">
        <v>12</v>
      </c>
      <c r="I7413" t="str">
        <f t="shared" si="461"/>
        <v>Frequent Buyer</v>
      </c>
      <c r="J7413">
        <v>5</v>
      </c>
      <c r="K7413" t="str">
        <f t="shared" si="462"/>
        <v>Satisfied</v>
      </c>
      <c r="L7413">
        <v>1</v>
      </c>
      <c r="M7413" t="str">
        <f t="shared" si="463"/>
        <v>Intent to Purchase</v>
      </c>
    </row>
    <row r="7414" spans="1:13">
      <c r="A7414">
        <v>13286</v>
      </c>
      <c r="B7414" t="s">
        <v>15</v>
      </c>
      <c r="C7414" t="s">
        <v>22</v>
      </c>
      <c r="D7414" s="3">
        <v>734.02006651413899</v>
      </c>
      <c r="E7414">
        <v>54</v>
      </c>
      <c r="F7414" s="5" t="str">
        <f t="shared" si="464"/>
        <v>Mature Adult</v>
      </c>
      <c r="G7414" t="s">
        <v>9020</v>
      </c>
      <c r="H7414">
        <v>8</v>
      </c>
      <c r="I7414" t="str">
        <f t="shared" si="461"/>
        <v>Frequent Buyer</v>
      </c>
      <c r="J7414">
        <v>3</v>
      </c>
      <c r="K7414" t="str">
        <f t="shared" si="462"/>
        <v>Neutral</v>
      </c>
      <c r="L7414">
        <v>1</v>
      </c>
      <c r="M7414" t="str">
        <f t="shared" si="463"/>
        <v>Intent to Purchase</v>
      </c>
    </row>
    <row r="7415" spans="1:13">
      <c r="A7415">
        <v>13287</v>
      </c>
      <c r="B7415" t="s">
        <v>15</v>
      </c>
      <c r="C7415" t="s">
        <v>13</v>
      </c>
      <c r="D7415" s="3">
        <v>2807.6515056811299</v>
      </c>
      <c r="E7415">
        <v>49</v>
      </c>
      <c r="F7415" s="5" t="str">
        <f t="shared" si="464"/>
        <v>Middle aged</v>
      </c>
      <c r="G7415" t="s">
        <v>9020</v>
      </c>
      <c r="H7415">
        <v>4</v>
      </c>
      <c r="I7415" t="str">
        <f t="shared" si="461"/>
        <v>Regular Buyer</v>
      </c>
      <c r="J7415">
        <v>3</v>
      </c>
      <c r="K7415" t="str">
        <f t="shared" si="462"/>
        <v>Neutral</v>
      </c>
      <c r="L7415">
        <v>1</v>
      </c>
      <c r="M7415" t="str">
        <f t="shared" si="463"/>
        <v>Intent to Purchase</v>
      </c>
    </row>
    <row r="7416" spans="1:13">
      <c r="A7416">
        <v>13288</v>
      </c>
      <c r="B7416" t="s">
        <v>12</v>
      </c>
      <c r="C7416" t="s">
        <v>10</v>
      </c>
      <c r="D7416" s="3">
        <v>2876.7980210704</v>
      </c>
      <c r="E7416">
        <v>66</v>
      </c>
      <c r="F7416" s="5" t="str">
        <f t="shared" si="464"/>
        <v>Senior</v>
      </c>
      <c r="G7416" t="s">
        <v>9019</v>
      </c>
      <c r="H7416">
        <v>3</v>
      </c>
      <c r="I7416" t="str">
        <f t="shared" si="461"/>
        <v>Occasional Buyer</v>
      </c>
      <c r="J7416">
        <v>4</v>
      </c>
      <c r="K7416" t="str">
        <f t="shared" si="462"/>
        <v>Satisfied</v>
      </c>
      <c r="L7416">
        <v>1</v>
      </c>
      <c r="M7416" t="str">
        <f t="shared" si="463"/>
        <v>Intent to Purchase</v>
      </c>
    </row>
    <row r="7417" spans="1:13">
      <c r="A7417">
        <v>13289</v>
      </c>
      <c r="B7417" t="s">
        <v>15</v>
      </c>
      <c r="C7417" t="s">
        <v>18</v>
      </c>
      <c r="D7417" s="3">
        <v>2637.3399807260798</v>
      </c>
      <c r="E7417">
        <v>66</v>
      </c>
      <c r="F7417" s="5" t="str">
        <f t="shared" si="464"/>
        <v>Senior</v>
      </c>
      <c r="G7417" t="s">
        <v>9020</v>
      </c>
      <c r="H7417">
        <v>16</v>
      </c>
      <c r="I7417" t="str">
        <f t="shared" si="461"/>
        <v>Very Frequent Buyer</v>
      </c>
      <c r="J7417">
        <v>1</v>
      </c>
      <c r="K7417" t="str">
        <f t="shared" si="462"/>
        <v>Unsatisfied</v>
      </c>
      <c r="L7417">
        <v>1</v>
      </c>
      <c r="M7417" t="str">
        <f t="shared" si="463"/>
        <v>Intent to Purchase</v>
      </c>
    </row>
    <row r="7418" spans="1:13">
      <c r="A7418">
        <v>13290</v>
      </c>
      <c r="B7418" t="s">
        <v>9</v>
      </c>
      <c r="C7418" t="s">
        <v>22</v>
      </c>
      <c r="D7418" s="3">
        <v>1018.07833327601</v>
      </c>
      <c r="E7418">
        <v>39</v>
      </c>
      <c r="F7418" s="5" t="str">
        <f t="shared" si="464"/>
        <v>Adult</v>
      </c>
      <c r="G7418" t="s">
        <v>9019</v>
      </c>
      <c r="H7418">
        <v>4</v>
      </c>
      <c r="I7418" t="str">
        <f t="shared" si="461"/>
        <v>Regular Buyer</v>
      </c>
      <c r="J7418">
        <v>1</v>
      </c>
      <c r="K7418" t="str">
        <f t="shared" si="462"/>
        <v>Unsatisfied</v>
      </c>
      <c r="L7418">
        <v>0</v>
      </c>
      <c r="M7418" t="str">
        <f t="shared" si="463"/>
        <v>No Intent</v>
      </c>
    </row>
    <row r="7419" spans="1:13">
      <c r="A7419">
        <v>13291</v>
      </c>
      <c r="B7419" t="s">
        <v>24</v>
      </c>
      <c r="C7419" t="s">
        <v>10</v>
      </c>
      <c r="D7419" s="3">
        <v>2501.5374115356299</v>
      </c>
      <c r="E7419">
        <v>67</v>
      </c>
      <c r="F7419" s="5" t="str">
        <f t="shared" si="464"/>
        <v>Senior</v>
      </c>
      <c r="G7419" t="s">
        <v>9020</v>
      </c>
      <c r="H7419">
        <v>15</v>
      </c>
      <c r="I7419" t="str">
        <f t="shared" si="461"/>
        <v>Very Frequent Buyer</v>
      </c>
      <c r="J7419">
        <v>4</v>
      </c>
      <c r="K7419" t="str">
        <f t="shared" si="462"/>
        <v>Satisfied</v>
      </c>
      <c r="L7419">
        <v>1</v>
      </c>
      <c r="M7419" t="str">
        <f t="shared" si="463"/>
        <v>Intent to Purchase</v>
      </c>
    </row>
    <row r="7420" spans="1:13">
      <c r="A7420">
        <v>13292</v>
      </c>
      <c r="B7420" t="s">
        <v>12</v>
      </c>
      <c r="C7420" t="s">
        <v>28</v>
      </c>
      <c r="D7420" s="3">
        <v>2138.6254968554499</v>
      </c>
      <c r="E7420">
        <v>57</v>
      </c>
      <c r="F7420" s="5" t="str">
        <f t="shared" si="464"/>
        <v>Mature Adult</v>
      </c>
      <c r="G7420" t="s">
        <v>9020</v>
      </c>
      <c r="H7420">
        <v>3</v>
      </c>
      <c r="I7420" t="str">
        <f t="shared" si="461"/>
        <v>Occasional Buyer</v>
      </c>
      <c r="J7420">
        <v>4</v>
      </c>
      <c r="K7420" t="str">
        <f t="shared" si="462"/>
        <v>Satisfied</v>
      </c>
      <c r="L7420">
        <v>1</v>
      </c>
      <c r="M7420" t="str">
        <f t="shared" si="463"/>
        <v>Intent to Purchase</v>
      </c>
    </row>
    <row r="7421" spans="1:13">
      <c r="A7421">
        <v>13293</v>
      </c>
      <c r="B7421" t="s">
        <v>31</v>
      </c>
      <c r="C7421" t="s">
        <v>13</v>
      </c>
      <c r="D7421" s="3">
        <v>2579.0838239903801</v>
      </c>
      <c r="E7421">
        <v>50</v>
      </c>
      <c r="F7421" s="5" t="str">
        <f t="shared" si="464"/>
        <v>Mature Adult</v>
      </c>
      <c r="G7421" t="s">
        <v>9019</v>
      </c>
      <c r="H7421">
        <v>18</v>
      </c>
      <c r="I7421" t="str">
        <f t="shared" si="461"/>
        <v>Very Frequent Buyer</v>
      </c>
      <c r="J7421">
        <v>5</v>
      </c>
      <c r="K7421" t="str">
        <f t="shared" si="462"/>
        <v>Satisfied</v>
      </c>
      <c r="L7421">
        <v>1</v>
      </c>
      <c r="M7421" t="str">
        <f t="shared" si="463"/>
        <v>Intent to Purchase</v>
      </c>
    </row>
    <row r="7422" spans="1:13">
      <c r="A7422">
        <v>13294</v>
      </c>
      <c r="B7422" t="s">
        <v>9</v>
      </c>
      <c r="C7422" t="s">
        <v>13</v>
      </c>
      <c r="D7422" s="3">
        <v>1948.8895971785801</v>
      </c>
      <c r="E7422">
        <v>64</v>
      </c>
      <c r="F7422" s="5" t="str">
        <f t="shared" si="464"/>
        <v>Senior</v>
      </c>
      <c r="G7422" t="s">
        <v>9020</v>
      </c>
      <c r="H7422">
        <v>9</v>
      </c>
      <c r="I7422" t="str">
        <f t="shared" si="461"/>
        <v>Frequent Buyer</v>
      </c>
      <c r="J7422">
        <v>5</v>
      </c>
      <c r="K7422" t="str">
        <f t="shared" si="462"/>
        <v>Satisfied</v>
      </c>
      <c r="L7422">
        <v>1</v>
      </c>
      <c r="M7422" t="str">
        <f t="shared" si="463"/>
        <v>Intent to Purchase</v>
      </c>
    </row>
    <row r="7423" spans="1:13">
      <c r="A7423">
        <v>13295</v>
      </c>
      <c r="B7423" t="s">
        <v>15</v>
      </c>
      <c r="C7423" t="s">
        <v>10</v>
      </c>
      <c r="D7423" s="3">
        <v>313.60639560444599</v>
      </c>
      <c r="E7423">
        <v>56</v>
      </c>
      <c r="F7423" s="5" t="str">
        <f t="shared" si="464"/>
        <v>Mature Adult</v>
      </c>
      <c r="G7423" t="s">
        <v>9020</v>
      </c>
      <c r="H7423">
        <v>17</v>
      </c>
      <c r="I7423" t="str">
        <f t="shared" si="461"/>
        <v>Very Frequent Buyer</v>
      </c>
      <c r="J7423">
        <v>4</v>
      </c>
      <c r="K7423" t="str">
        <f t="shared" si="462"/>
        <v>Satisfied</v>
      </c>
      <c r="L7423">
        <v>1</v>
      </c>
      <c r="M7423" t="str">
        <f t="shared" si="463"/>
        <v>Intent to Purchase</v>
      </c>
    </row>
    <row r="7424" spans="1:13">
      <c r="A7424">
        <v>13296</v>
      </c>
      <c r="B7424" t="s">
        <v>15</v>
      </c>
      <c r="C7424" t="s">
        <v>10</v>
      </c>
      <c r="D7424" s="3">
        <v>2883.3370502645098</v>
      </c>
      <c r="E7424">
        <v>62</v>
      </c>
      <c r="F7424" s="5" t="str">
        <f t="shared" si="464"/>
        <v>Senior</v>
      </c>
      <c r="G7424" t="s">
        <v>9020</v>
      </c>
      <c r="H7424">
        <v>9</v>
      </c>
      <c r="I7424" t="str">
        <f t="shared" si="461"/>
        <v>Frequent Buyer</v>
      </c>
      <c r="J7424">
        <v>1</v>
      </c>
      <c r="K7424" t="str">
        <f t="shared" si="462"/>
        <v>Unsatisfied</v>
      </c>
      <c r="L7424">
        <v>1</v>
      </c>
      <c r="M7424" t="str">
        <f t="shared" si="463"/>
        <v>Intent to Purchase</v>
      </c>
    </row>
    <row r="7425" spans="1:13">
      <c r="A7425">
        <v>13297</v>
      </c>
      <c r="B7425" t="s">
        <v>24</v>
      </c>
      <c r="C7425" t="s">
        <v>10</v>
      </c>
      <c r="D7425" s="3">
        <v>1521.19915806629</v>
      </c>
      <c r="E7425">
        <v>43</v>
      </c>
      <c r="F7425" s="5" t="str">
        <f t="shared" si="464"/>
        <v>Middle aged</v>
      </c>
      <c r="G7425" t="s">
        <v>9020</v>
      </c>
      <c r="H7425">
        <v>2</v>
      </c>
      <c r="I7425" t="str">
        <f t="shared" si="461"/>
        <v>Occasional Buyer</v>
      </c>
      <c r="J7425">
        <v>1</v>
      </c>
      <c r="K7425" t="str">
        <f t="shared" si="462"/>
        <v>Unsatisfied</v>
      </c>
      <c r="L7425">
        <v>1</v>
      </c>
      <c r="M7425" t="str">
        <f t="shared" si="463"/>
        <v>Intent to Purchase</v>
      </c>
    </row>
    <row r="7426" spans="1:13">
      <c r="A7426">
        <v>13298</v>
      </c>
      <c r="B7426" t="s">
        <v>12</v>
      </c>
      <c r="C7426" t="s">
        <v>28</v>
      </c>
      <c r="D7426" s="3">
        <v>736.13622708599496</v>
      </c>
      <c r="E7426">
        <v>24</v>
      </c>
      <c r="F7426" s="5" t="str">
        <f t="shared" si="464"/>
        <v>Young Adult</v>
      </c>
      <c r="G7426" t="s">
        <v>9019</v>
      </c>
      <c r="H7426">
        <v>14</v>
      </c>
      <c r="I7426" t="str">
        <f t="shared" ref="I7426:I7489" si="465">IF(H7426=0, "No Purchases",
IF(H7426&lt;=1, "Rare Buyer",
IF(H7426&lt;=3, "Occasional Buyer",
IF(H7426&lt;=6, "Regular Buyer",
IF(H7426&lt;=12, "Frequent Buyer", "Very Frequent Buyer")))))</f>
        <v>Very Frequent Buyer</v>
      </c>
      <c r="J7426">
        <v>5</v>
      </c>
      <c r="K7426" t="str">
        <f t="shared" ref="K7426:K7489" si="466">IF(J7426&lt;=2, "Unsatisfied",
IF(J7426=3, "Neutral",
IF(J7426&gt;=4, "Satisfied", "N/A")))</f>
        <v>Satisfied</v>
      </c>
      <c r="L7426">
        <v>0</v>
      </c>
      <c r="M7426" t="str">
        <f t="shared" ref="M7426:M7489" si="467">IF(L7426=0, "No Intent", IF(L7426=1,"Intent to Purchase", "N/A"))</f>
        <v>No Intent</v>
      </c>
    </row>
    <row r="7427" spans="1:13">
      <c r="A7427">
        <v>13299</v>
      </c>
      <c r="B7427" t="s">
        <v>31</v>
      </c>
      <c r="C7427" t="s">
        <v>28</v>
      </c>
      <c r="D7427" s="3">
        <v>2819.2468571928898</v>
      </c>
      <c r="E7427">
        <v>51</v>
      </c>
      <c r="F7427" s="5" t="str">
        <f t="shared" si="464"/>
        <v>Mature Adult</v>
      </c>
      <c r="G7427" t="s">
        <v>9020</v>
      </c>
      <c r="H7427">
        <v>3</v>
      </c>
      <c r="I7427" t="str">
        <f t="shared" si="465"/>
        <v>Occasional Buyer</v>
      </c>
      <c r="J7427">
        <v>3</v>
      </c>
      <c r="K7427" t="str">
        <f t="shared" si="466"/>
        <v>Neutral</v>
      </c>
      <c r="L7427">
        <v>1</v>
      </c>
      <c r="M7427" t="str">
        <f t="shared" si="467"/>
        <v>Intent to Purchase</v>
      </c>
    </row>
    <row r="7428" spans="1:13">
      <c r="A7428">
        <v>13300</v>
      </c>
      <c r="B7428" t="s">
        <v>12</v>
      </c>
      <c r="C7428" t="s">
        <v>22</v>
      </c>
      <c r="D7428" s="3">
        <v>1740.04844533347</v>
      </c>
      <c r="E7428">
        <v>63</v>
      </c>
      <c r="F7428" s="5" t="str">
        <f t="shared" si="464"/>
        <v>Senior</v>
      </c>
      <c r="G7428" t="s">
        <v>9019</v>
      </c>
      <c r="H7428">
        <v>14</v>
      </c>
      <c r="I7428" t="str">
        <f t="shared" si="465"/>
        <v>Very Frequent Buyer</v>
      </c>
      <c r="J7428">
        <v>4</v>
      </c>
      <c r="K7428" t="str">
        <f t="shared" si="466"/>
        <v>Satisfied</v>
      </c>
      <c r="L7428">
        <v>1</v>
      </c>
      <c r="M7428" t="str">
        <f t="shared" si="467"/>
        <v>Intent to Purchase</v>
      </c>
    </row>
    <row r="7429" spans="1:13">
      <c r="A7429">
        <v>13301</v>
      </c>
      <c r="B7429" t="s">
        <v>12</v>
      </c>
      <c r="C7429" t="s">
        <v>18</v>
      </c>
      <c r="D7429" s="3">
        <v>1630.4560608061599</v>
      </c>
      <c r="E7429">
        <v>19</v>
      </c>
      <c r="F7429" s="5" t="str">
        <f t="shared" si="464"/>
        <v>Adolescent</v>
      </c>
      <c r="G7429" t="s">
        <v>9020</v>
      </c>
      <c r="H7429">
        <v>12</v>
      </c>
      <c r="I7429" t="str">
        <f t="shared" si="465"/>
        <v>Frequent Buyer</v>
      </c>
      <c r="J7429">
        <v>2</v>
      </c>
      <c r="K7429" t="str">
        <f t="shared" si="466"/>
        <v>Unsatisfied</v>
      </c>
      <c r="L7429">
        <v>0</v>
      </c>
      <c r="M7429" t="str">
        <f t="shared" si="467"/>
        <v>No Intent</v>
      </c>
    </row>
    <row r="7430" spans="1:13">
      <c r="A7430">
        <v>13302</v>
      </c>
      <c r="B7430" t="s">
        <v>15</v>
      </c>
      <c r="C7430" t="s">
        <v>28</v>
      </c>
      <c r="D7430" s="3">
        <v>2917.0775783967701</v>
      </c>
      <c r="E7430">
        <v>43</v>
      </c>
      <c r="F7430" s="5" t="str">
        <f t="shared" si="464"/>
        <v>Middle aged</v>
      </c>
      <c r="G7430" t="s">
        <v>9020</v>
      </c>
      <c r="H7430">
        <v>12</v>
      </c>
      <c r="I7430" t="str">
        <f t="shared" si="465"/>
        <v>Frequent Buyer</v>
      </c>
      <c r="J7430">
        <v>1</v>
      </c>
      <c r="K7430" t="str">
        <f t="shared" si="466"/>
        <v>Unsatisfied</v>
      </c>
      <c r="L7430">
        <v>1</v>
      </c>
      <c r="M7430" t="str">
        <f t="shared" si="467"/>
        <v>Intent to Purchase</v>
      </c>
    </row>
    <row r="7431" spans="1:13">
      <c r="A7431">
        <v>13303</v>
      </c>
      <c r="B7431" t="s">
        <v>24</v>
      </c>
      <c r="C7431" t="s">
        <v>13</v>
      </c>
      <c r="D7431" s="3">
        <v>1028.5621809950401</v>
      </c>
      <c r="E7431">
        <v>30</v>
      </c>
      <c r="F7431" s="5" t="str">
        <f t="shared" si="464"/>
        <v>Adult</v>
      </c>
      <c r="G7431" t="s">
        <v>9019</v>
      </c>
      <c r="H7431">
        <v>9</v>
      </c>
      <c r="I7431" t="str">
        <f t="shared" si="465"/>
        <v>Frequent Buyer</v>
      </c>
      <c r="J7431">
        <v>4</v>
      </c>
      <c r="K7431" t="str">
        <f t="shared" si="466"/>
        <v>Satisfied</v>
      </c>
      <c r="L7431">
        <v>0</v>
      </c>
      <c r="M7431" t="str">
        <f t="shared" si="467"/>
        <v>No Intent</v>
      </c>
    </row>
    <row r="7432" spans="1:13">
      <c r="A7432">
        <v>13304</v>
      </c>
      <c r="B7432" t="s">
        <v>12</v>
      </c>
      <c r="C7432" t="s">
        <v>13</v>
      </c>
      <c r="D7432" s="3">
        <v>1297.42823817969</v>
      </c>
      <c r="E7432">
        <v>23</v>
      </c>
      <c r="F7432" s="5" t="str">
        <f t="shared" si="464"/>
        <v>Young Adult</v>
      </c>
      <c r="G7432" t="s">
        <v>9020</v>
      </c>
      <c r="H7432">
        <v>15</v>
      </c>
      <c r="I7432" t="str">
        <f t="shared" si="465"/>
        <v>Very Frequent Buyer</v>
      </c>
      <c r="J7432">
        <v>3</v>
      </c>
      <c r="K7432" t="str">
        <f t="shared" si="466"/>
        <v>Neutral</v>
      </c>
      <c r="L7432">
        <v>0</v>
      </c>
      <c r="M7432" t="str">
        <f t="shared" si="467"/>
        <v>No Intent</v>
      </c>
    </row>
    <row r="7433" spans="1:13">
      <c r="A7433">
        <v>13305</v>
      </c>
      <c r="B7433" t="s">
        <v>12</v>
      </c>
      <c r="C7433" t="s">
        <v>22</v>
      </c>
      <c r="D7433" s="3">
        <v>1621.12369139783</v>
      </c>
      <c r="E7433">
        <v>47</v>
      </c>
      <c r="F7433" s="5" t="str">
        <f t="shared" si="464"/>
        <v>Middle aged</v>
      </c>
      <c r="G7433" t="s">
        <v>9019</v>
      </c>
      <c r="H7433">
        <v>9</v>
      </c>
      <c r="I7433" t="str">
        <f t="shared" si="465"/>
        <v>Frequent Buyer</v>
      </c>
      <c r="J7433">
        <v>4</v>
      </c>
      <c r="K7433" t="str">
        <f t="shared" si="466"/>
        <v>Satisfied</v>
      </c>
      <c r="L7433">
        <v>1</v>
      </c>
      <c r="M7433" t="str">
        <f t="shared" si="467"/>
        <v>Intent to Purchase</v>
      </c>
    </row>
    <row r="7434" spans="1:13">
      <c r="A7434">
        <v>13306</v>
      </c>
      <c r="B7434" t="s">
        <v>31</v>
      </c>
      <c r="C7434" t="s">
        <v>22</v>
      </c>
      <c r="D7434" s="3">
        <v>1930.85925198789</v>
      </c>
      <c r="E7434">
        <v>31</v>
      </c>
      <c r="F7434" s="5" t="str">
        <f t="shared" si="464"/>
        <v>Adult</v>
      </c>
      <c r="G7434" t="s">
        <v>9020</v>
      </c>
      <c r="H7434">
        <v>14</v>
      </c>
      <c r="I7434" t="str">
        <f t="shared" si="465"/>
        <v>Very Frequent Buyer</v>
      </c>
      <c r="J7434">
        <v>1</v>
      </c>
      <c r="K7434" t="str">
        <f t="shared" si="466"/>
        <v>Unsatisfied</v>
      </c>
      <c r="L7434">
        <v>1</v>
      </c>
      <c r="M7434" t="str">
        <f t="shared" si="467"/>
        <v>Intent to Purchase</v>
      </c>
    </row>
    <row r="7435" spans="1:13">
      <c r="A7435">
        <v>13307</v>
      </c>
      <c r="B7435" t="s">
        <v>24</v>
      </c>
      <c r="C7435" t="s">
        <v>22</v>
      </c>
      <c r="D7435" s="3">
        <v>1191.4042140853601</v>
      </c>
      <c r="E7435">
        <v>68</v>
      </c>
      <c r="F7435" s="5" t="str">
        <f t="shared" si="464"/>
        <v>Senior</v>
      </c>
      <c r="G7435" t="s">
        <v>9020</v>
      </c>
      <c r="H7435">
        <v>3</v>
      </c>
      <c r="I7435" t="str">
        <f t="shared" si="465"/>
        <v>Occasional Buyer</v>
      </c>
      <c r="J7435">
        <v>4</v>
      </c>
      <c r="K7435" t="str">
        <f t="shared" si="466"/>
        <v>Satisfied</v>
      </c>
      <c r="L7435">
        <v>1</v>
      </c>
      <c r="M7435" t="str">
        <f t="shared" si="467"/>
        <v>Intent to Purchase</v>
      </c>
    </row>
    <row r="7436" spans="1:13">
      <c r="A7436">
        <v>13308</v>
      </c>
      <c r="B7436" t="s">
        <v>12</v>
      </c>
      <c r="C7436" t="s">
        <v>18</v>
      </c>
      <c r="D7436" s="3">
        <v>2829.5015705476899</v>
      </c>
      <c r="E7436">
        <v>47</v>
      </c>
      <c r="F7436" s="5" t="str">
        <f t="shared" si="464"/>
        <v>Middle aged</v>
      </c>
      <c r="G7436" t="s">
        <v>9019</v>
      </c>
      <c r="H7436">
        <v>6</v>
      </c>
      <c r="I7436" t="str">
        <f t="shared" si="465"/>
        <v>Regular Buyer</v>
      </c>
      <c r="J7436">
        <v>5</v>
      </c>
      <c r="K7436" t="str">
        <f t="shared" si="466"/>
        <v>Satisfied</v>
      </c>
      <c r="L7436">
        <v>1</v>
      </c>
      <c r="M7436" t="str">
        <f t="shared" si="467"/>
        <v>Intent to Purchase</v>
      </c>
    </row>
    <row r="7437" spans="1:13">
      <c r="A7437">
        <v>13309</v>
      </c>
      <c r="B7437" t="s">
        <v>24</v>
      </c>
      <c r="C7437" t="s">
        <v>22</v>
      </c>
      <c r="D7437" s="3">
        <v>694.65843850081706</v>
      </c>
      <c r="E7437">
        <v>24</v>
      </c>
      <c r="F7437" s="5" t="str">
        <f t="shared" si="464"/>
        <v>Young Adult</v>
      </c>
      <c r="G7437" t="s">
        <v>9019</v>
      </c>
      <c r="H7437">
        <v>6</v>
      </c>
      <c r="I7437" t="str">
        <f t="shared" si="465"/>
        <v>Regular Buyer</v>
      </c>
      <c r="J7437">
        <v>4</v>
      </c>
      <c r="K7437" t="str">
        <f t="shared" si="466"/>
        <v>Satisfied</v>
      </c>
      <c r="L7437">
        <v>0</v>
      </c>
      <c r="M7437" t="str">
        <f t="shared" si="467"/>
        <v>No Intent</v>
      </c>
    </row>
    <row r="7438" spans="1:13">
      <c r="A7438">
        <v>13310</v>
      </c>
      <c r="B7438" t="s">
        <v>9</v>
      </c>
      <c r="C7438" t="s">
        <v>10</v>
      </c>
      <c r="D7438" s="3">
        <v>666.10384441601298</v>
      </c>
      <c r="E7438">
        <v>58</v>
      </c>
      <c r="F7438" s="5" t="str">
        <f t="shared" si="464"/>
        <v>Mature Adult</v>
      </c>
      <c r="G7438" t="s">
        <v>9020</v>
      </c>
      <c r="H7438">
        <v>11</v>
      </c>
      <c r="I7438" t="str">
        <f t="shared" si="465"/>
        <v>Frequent Buyer</v>
      </c>
      <c r="J7438">
        <v>5</v>
      </c>
      <c r="K7438" t="str">
        <f t="shared" si="466"/>
        <v>Satisfied</v>
      </c>
      <c r="L7438">
        <v>1</v>
      </c>
      <c r="M7438" t="str">
        <f t="shared" si="467"/>
        <v>Intent to Purchase</v>
      </c>
    </row>
    <row r="7439" spans="1:13">
      <c r="A7439">
        <v>13311</v>
      </c>
      <c r="B7439" t="s">
        <v>9</v>
      </c>
      <c r="C7439" t="s">
        <v>18</v>
      </c>
      <c r="D7439" s="3">
        <v>1412.4689366815401</v>
      </c>
      <c r="E7439">
        <v>38</v>
      </c>
      <c r="F7439" s="5" t="str">
        <f t="shared" si="464"/>
        <v>Adult</v>
      </c>
      <c r="G7439" t="s">
        <v>9019</v>
      </c>
      <c r="H7439">
        <v>5</v>
      </c>
      <c r="I7439" t="str">
        <f t="shared" si="465"/>
        <v>Regular Buyer</v>
      </c>
      <c r="J7439">
        <v>4</v>
      </c>
      <c r="K7439" t="str">
        <f t="shared" si="466"/>
        <v>Satisfied</v>
      </c>
      <c r="L7439">
        <v>1</v>
      </c>
      <c r="M7439" t="str">
        <f t="shared" si="467"/>
        <v>Intent to Purchase</v>
      </c>
    </row>
    <row r="7440" spans="1:13">
      <c r="A7440">
        <v>13312</v>
      </c>
      <c r="B7440" t="s">
        <v>31</v>
      </c>
      <c r="C7440" t="s">
        <v>28</v>
      </c>
      <c r="D7440" s="3">
        <v>1947.63228454062</v>
      </c>
      <c r="E7440">
        <v>50</v>
      </c>
      <c r="F7440" s="5" t="str">
        <f t="shared" si="464"/>
        <v>Mature Adult</v>
      </c>
      <c r="G7440" t="s">
        <v>9020</v>
      </c>
      <c r="H7440">
        <v>6</v>
      </c>
      <c r="I7440" t="str">
        <f t="shared" si="465"/>
        <v>Regular Buyer</v>
      </c>
      <c r="J7440">
        <v>2</v>
      </c>
      <c r="K7440" t="str">
        <f t="shared" si="466"/>
        <v>Unsatisfied</v>
      </c>
      <c r="L7440">
        <v>1</v>
      </c>
      <c r="M7440" t="str">
        <f t="shared" si="467"/>
        <v>Intent to Purchase</v>
      </c>
    </row>
    <row r="7441" spans="1:13">
      <c r="A7441">
        <v>13313</v>
      </c>
      <c r="B7441" t="s">
        <v>12</v>
      </c>
      <c r="C7441" t="s">
        <v>13</v>
      </c>
      <c r="D7441" s="3">
        <v>2226.8110525963698</v>
      </c>
      <c r="E7441">
        <v>33</v>
      </c>
      <c r="F7441" s="5" t="str">
        <f t="shared" si="464"/>
        <v>Adult</v>
      </c>
      <c r="G7441" t="s">
        <v>9019</v>
      </c>
      <c r="H7441">
        <v>2</v>
      </c>
      <c r="I7441" t="str">
        <f t="shared" si="465"/>
        <v>Occasional Buyer</v>
      </c>
      <c r="J7441">
        <v>3</v>
      </c>
      <c r="K7441" t="str">
        <f t="shared" si="466"/>
        <v>Neutral</v>
      </c>
      <c r="L7441">
        <v>0</v>
      </c>
      <c r="M7441" t="str">
        <f t="shared" si="467"/>
        <v>No Intent</v>
      </c>
    </row>
    <row r="7442" spans="1:13">
      <c r="A7442">
        <v>13314</v>
      </c>
      <c r="B7442" t="s">
        <v>24</v>
      </c>
      <c r="C7442" t="s">
        <v>22</v>
      </c>
      <c r="D7442" s="3">
        <v>545.66820758004997</v>
      </c>
      <c r="E7442">
        <v>49</v>
      </c>
      <c r="F7442" s="5" t="str">
        <f t="shared" si="464"/>
        <v>Middle aged</v>
      </c>
      <c r="G7442" t="s">
        <v>9019</v>
      </c>
      <c r="H7442">
        <v>16</v>
      </c>
      <c r="I7442" t="str">
        <f t="shared" si="465"/>
        <v>Very Frequent Buyer</v>
      </c>
      <c r="J7442">
        <v>3</v>
      </c>
      <c r="K7442" t="str">
        <f t="shared" si="466"/>
        <v>Neutral</v>
      </c>
      <c r="L7442">
        <v>0</v>
      </c>
      <c r="M7442" t="str">
        <f t="shared" si="467"/>
        <v>No Intent</v>
      </c>
    </row>
    <row r="7443" spans="1:13">
      <c r="A7443">
        <v>13315</v>
      </c>
      <c r="B7443" t="s">
        <v>12</v>
      </c>
      <c r="C7443" t="s">
        <v>10</v>
      </c>
      <c r="D7443" s="3">
        <v>1185.51949190047</v>
      </c>
      <c r="E7443">
        <v>48</v>
      </c>
      <c r="F7443" s="5" t="str">
        <f t="shared" si="464"/>
        <v>Middle aged</v>
      </c>
      <c r="G7443" t="s">
        <v>9020</v>
      </c>
      <c r="H7443">
        <v>16</v>
      </c>
      <c r="I7443" t="str">
        <f t="shared" si="465"/>
        <v>Very Frequent Buyer</v>
      </c>
      <c r="J7443">
        <v>5</v>
      </c>
      <c r="K7443" t="str">
        <f t="shared" si="466"/>
        <v>Satisfied</v>
      </c>
      <c r="L7443">
        <v>1</v>
      </c>
      <c r="M7443" t="str">
        <f t="shared" si="467"/>
        <v>Intent to Purchase</v>
      </c>
    </row>
    <row r="7444" spans="1:13">
      <c r="A7444">
        <v>13316</v>
      </c>
      <c r="B7444" t="s">
        <v>15</v>
      </c>
      <c r="C7444" t="s">
        <v>18</v>
      </c>
      <c r="D7444" s="3">
        <v>2096.2865243234901</v>
      </c>
      <c r="E7444">
        <v>24</v>
      </c>
      <c r="F7444" s="5" t="str">
        <f t="shared" si="464"/>
        <v>Young Adult</v>
      </c>
      <c r="G7444" t="s">
        <v>9019</v>
      </c>
      <c r="H7444">
        <v>5</v>
      </c>
      <c r="I7444" t="str">
        <f t="shared" si="465"/>
        <v>Regular Buyer</v>
      </c>
      <c r="J7444">
        <v>5</v>
      </c>
      <c r="K7444" t="str">
        <f t="shared" si="466"/>
        <v>Satisfied</v>
      </c>
      <c r="L7444">
        <v>0</v>
      </c>
      <c r="M7444" t="str">
        <f t="shared" si="467"/>
        <v>No Intent</v>
      </c>
    </row>
    <row r="7445" spans="1:13">
      <c r="A7445">
        <v>13317</v>
      </c>
      <c r="B7445" t="s">
        <v>31</v>
      </c>
      <c r="C7445" t="s">
        <v>22</v>
      </c>
      <c r="D7445" s="3">
        <v>2871.51256469186</v>
      </c>
      <c r="E7445">
        <v>61</v>
      </c>
      <c r="F7445" s="5" t="str">
        <f t="shared" si="464"/>
        <v>Senior</v>
      </c>
      <c r="G7445" t="s">
        <v>9019</v>
      </c>
      <c r="H7445">
        <v>9</v>
      </c>
      <c r="I7445" t="str">
        <f t="shared" si="465"/>
        <v>Frequent Buyer</v>
      </c>
      <c r="J7445">
        <v>1</v>
      </c>
      <c r="K7445" t="str">
        <f t="shared" si="466"/>
        <v>Unsatisfied</v>
      </c>
      <c r="L7445">
        <v>0</v>
      </c>
      <c r="M7445" t="str">
        <f t="shared" si="467"/>
        <v>No Intent</v>
      </c>
    </row>
    <row r="7446" spans="1:13">
      <c r="A7446">
        <v>13318</v>
      </c>
      <c r="B7446" t="s">
        <v>24</v>
      </c>
      <c r="C7446" t="s">
        <v>22</v>
      </c>
      <c r="D7446" s="3">
        <v>326.261950234457</v>
      </c>
      <c r="E7446">
        <v>66</v>
      </c>
      <c r="F7446" s="5" t="str">
        <f t="shared" si="464"/>
        <v>Senior</v>
      </c>
      <c r="G7446" t="s">
        <v>9020</v>
      </c>
      <c r="H7446">
        <v>15</v>
      </c>
      <c r="I7446" t="str">
        <f t="shared" si="465"/>
        <v>Very Frequent Buyer</v>
      </c>
      <c r="J7446">
        <v>5</v>
      </c>
      <c r="K7446" t="str">
        <f t="shared" si="466"/>
        <v>Satisfied</v>
      </c>
      <c r="L7446">
        <v>1</v>
      </c>
      <c r="M7446" t="str">
        <f t="shared" si="467"/>
        <v>Intent to Purchase</v>
      </c>
    </row>
    <row r="7447" spans="1:13">
      <c r="A7447">
        <v>13319</v>
      </c>
      <c r="B7447" t="s">
        <v>31</v>
      </c>
      <c r="C7447" t="s">
        <v>22</v>
      </c>
      <c r="D7447" s="3">
        <v>2792.73725145462</v>
      </c>
      <c r="E7447">
        <v>58</v>
      </c>
      <c r="F7447" s="5" t="str">
        <f t="shared" si="464"/>
        <v>Mature Adult</v>
      </c>
      <c r="G7447" t="s">
        <v>9019</v>
      </c>
      <c r="H7447">
        <v>12</v>
      </c>
      <c r="I7447" t="str">
        <f t="shared" si="465"/>
        <v>Frequent Buyer</v>
      </c>
      <c r="J7447">
        <v>4</v>
      </c>
      <c r="K7447" t="str">
        <f t="shared" si="466"/>
        <v>Satisfied</v>
      </c>
      <c r="L7447">
        <v>1</v>
      </c>
      <c r="M7447" t="str">
        <f t="shared" si="467"/>
        <v>Intent to Purchase</v>
      </c>
    </row>
    <row r="7448" spans="1:13">
      <c r="A7448">
        <v>13320</v>
      </c>
      <c r="B7448" t="s">
        <v>12</v>
      </c>
      <c r="C7448" t="s">
        <v>18</v>
      </c>
      <c r="D7448" s="3">
        <v>239.215687704045</v>
      </c>
      <c r="E7448">
        <v>43</v>
      </c>
      <c r="F7448" s="5" t="str">
        <f t="shared" si="464"/>
        <v>Middle aged</v>
      </c>
      <c r="G7448" t="s">
        <v>9020</v>
      </c>
      <c r="H7448">
        <v>19</v>
      </c>
      <c r="I7448" t="str">
        <f t="shared" si="465"/>
        <v>Very Frequent Buyer</v>
      </c>
      <c r="J7448">
        <v>5</v>
      </c>
      <c r="K7448" t="str">
        <f t="shared" si="466"/>
        <v>Satisfied</v>
      </c>
      <c r="L7448">
        <v>1</v>
      </c>
      <c r="M7448" t="str">
        <f t="shared" si="467"/>
        <v>Intent to Purchase</v>
      </c>
    </row>
    <row r="7449" spans="1:13">
      <c r="A7449">
        <v>13321</v>
      </c>
      <c r="B7449" t="s">
        <v>9</v>
      </c>
      <c r="C7449" t="s">
        <v>10</v>
      </c>
      <c r="D7449" s="3">
        <v>1013.28288839145</v>
      </c>
      <c r="E7449">
        <v>32</v>
      </c>
      <c r="F7449" s="5" t="str">
        <f t="shared" si="464"/>
        <v>Adult</v>
      </c>
      <c r="G7449" t="s">
        <v>9019</v>
      </c>
      <c r="H7449">
        <v>17</v>
      </c>
      <c r="I7449" t="str">
        <f t="shared" si="465"/>
        <v>Very Frequent Buyer</v>
      </c>
      <c r="J7449">
        <v>3</v>
      </c>
      <c r="K7449" t="str">
        <f t="shared" si="466"/>
        <v>Neutral</v>
      </c>
      <c r="L7449">
        <v>0</v>
      </c>
      <c r="M7449" t="str">
        <f t="shared" si="467"/>
        <v>No Intent</v>
      </c>
    </row>
    <row r="7450" spans="1:13">
      <c r="A7450">
        <v>13322</v>
      </c>
      <c r="B7450" t="s">
        <v>12</v>
      </c>
      <c r="C7450" t="s">
        <v>28</v>
      </c>
      <c r="D7450" s="3">
        <v>1579.3359734181599</v>
      </c>
      <c r="E7450">
        <v>41</v>
      </c>
      <c r="F7450" s="5" t="str">
        <f t="shared" si="464"/>
        <v>Middle aged</v>
      </c>
      <c r="G7450" t="s">
        <v>9020</v>
      </c>
      <c r="H7450">
        <v>2</v>
      </c>
      <c r="I7450" t="str">
        <f t="shared" si="465"/>
        <v>Occasional Buyer</v>
      </c>
      <c r="J7450">
        <v>1</v>
      </c>
      <c r="K7450" t="str">
        <f t="shared" si="466"/>
        <v>Unsatisfied</v>
      </c>
      <c r="L7450">
        <v>1</v>
      </c>
      <c r="M7450" t="str">
        <f t="shared" si="467"/>
        <v>Intent to Purchase</v>
      </c>
    </row>
    <row r="7451" spans="1:13">
      <c r="A7451">
        <v>13323</v>
      </c>
      <c r="B7451" t="s">
        <v>31</v>
      </c>
      <c r="C7451" t="s">
        <v>18</v>
      </c>
      <c r="D7451" s="3">
        <v>1209.69371256622</v>
      </c>
      <c r="E7451">
        <v>29</v>
      </c>
      <c r="F7451" s="5" t="str">
        <f t="shared" si="464"/>
        <v>Young Adult</v>
      </c>
      <c r="G7451" t="s">
        <v>9020</v>
      </c>
      <c r="H7451">
        <v>13</v>
      </c>
      <c r="I7451" t="str">
        <f t="shared" si="465"/>
        <v>Very Frequent Buyer</v>
      </c>
      <c r="J7451">
        <v>3</v>
      </c>
      <c r="K7451" t="str">
        <f t="shared" si="466"/>
        <v>Neutral</v>
      </c>
      <c r="L7451">
        <v>0</v>
      </c>
      <c r="M7451" t="str">
        <f t="shared" si="467"/>
        <v>No Intent</v>
      </c>
    </row>
    <row r="7452" spans="1:13">
      <c r="A7452">
        <v>13324</v>
      </c>
      <c r="B7452" t="s">
        <v>31</v>
      </c>
      <c r="C7452" t="s">
        <v>18</v>
      </c>
      <c r="D7452" s="3">
        <v>2379.6188793997298</v>
      </c>
      <c r="E7452">
        <v>34</v>
      </c>
      <c r="F7452" s="5" t="str">
        <f t="shared" si="464"/>
        <v>Adult</v>
      </c>
      <c r="G7452" t="s">
        <v>9020</v>
      </c>
      <c r="H7452">
        <v>10</v>
      </c>
      <c r="I7452" t="str">
        <f t="shared" si="465"/>
        <v>Frequent Buyer</v>
      </c>
      <c r="J7452">
        <v>1</v>
      </c>
      <c r="K7452" t="str">
        <f t="shared" si="466"/>
        <v>Unsatisfied</v>
      </c>
      <c r="L7452">
        <v>1</v>
      </c>
      <c r="M7452" t="str">
        <f t="shared" si="467"/>
        <v>Intent to Purchase</v>
      </c>
    </row>
    <row r="7453" spans="1:13">
      <c r="A7453">
        <v>13325</v>
      </c>
      <c r="B7453" t="s">
        <v>31</v>
      </c>
      <c r="C7453" t="s">
        <v>22</v>
      </c>
      <c r="D7453" s="3">
        <v>2112.5603048171802</v>
      </c>
      <c r="E7453">
        <v>59</v>
      </c>
      <c r="F7453" s="5" t="str">
        <f t="shared" si="464"/>
        <v>Mature Adult</v>
      </c>
      <c r="G7453" t="s">
        <v>9020</v>
      </c>
      <c r="H7453">
        <v>18</v>
      </c>
      <c r="I7453" t="str">
        <f t="shared" si="465"/>
        <v>Very Frequent Buyer</v>
      </c>
      <c r="J7453">
        <v>2</v>
      </c>
      <c r="K7453" t="str">
        <f t="shared" si="466"/>
        <v>Unsatisfied</v>
      </c>
      <c r="L7453">
        <v>1</v>
      </c>
      <c r="M7453" t="str">
        <f t="shared" si="467"/>
        <v>Intent to Purchase</v>
      </c>
    </row>
    <row r="7454" spans="1:13">
      <c r="A7454">
        <v>13326</v>
      </c>
      <c r="B7454" t="s">
        <v>12</v>
      </c>
      <c r="C7454" t="s">
        <v>22</v>
      </c>
      <c r="D7454" s="3">
        <v>964.42505553183196</v>
      </c>
      <c r="E7454">
        <v>40</v>
      </c>
      <c r="F7454" s="5" t="str">
        <f t="shared" si="464"/>
        <v>Middle aged</v>
      </c>
      <c r="G7454" t="s">
        <v>9019</v>
      </c>
      <c r="H7454">
        <v>17</v>
      </c>
      <c r="I7454" t="str">
        <f t="shared" si="465"/>
        <v>Very Frequent Buyer</v>
      </c>
      <c r="J7454">
        <v>3</v>
      </c>
      <c r="K7454" t="str">
        <f t="shared" si="466"/>
        <v>Neutral</v>
      </c>
      <c r="L7454">
        <v>0</v>
      </c>
      <c r="M7454" t="str">
        <f t="shared" si="467"/>
        <v>No Intent</v>
      </c>
    </row>
    <row r="7455" spans="1:13">
      <c r="A7455">
        <v>13327</v>
      </c>
      <c r="B7455" t="s">
        <v>24</v>
      </c>
      <c r="C7455" t="s">
        <v>22</v>
      </c>
      <c r="D7455" s="3">
        <v>1657.94536997402</v>
      </c>
      <c r="E7455">
        <v>52</v>
      </c>
      <c r="F7455" s="5" t="str">
        <f t="shared" si="464"/>
        <v>Mature Adult</v>
      </c>
      <c r="G7455" t="s">
        <v>9020</v>
      </c>
      <c r="H7455">
        <v>6</v>
      </c>
      <c r="I7455" t="str">
        <f t="shared" si="465"/>
        <v>Regular Buyer</v>
      </c>
      <c r="J7455">
        <v>4</v>
      </c>
      <c r="K7455" t="str">
        <f t="shared" si="466"/>
        <v>Satisfied</v>
      </c>
      <c r="L7455">
        <v>1</v>
      </c>
      <c r="M7455" t="str">
        <f t="shared" si="467"/>
        <v>Intent to Purchase</v>
      </c>
    </row>
    <row r="7456" spans="1:13">
      <c r="A7456">
        <v>13328</v>
      </c>
      <c r="B7456" t="s">
        <v>24</v>
      </c>
      <c r="C7456" t="s">
        <v>22</v>
      </c>
      <c r="D7456" s="3">
        <v>2265.41220592013</v>
      </c>
      <c r="E7456">
        <v>56</v>
      </c>
      <c r="F7456" s="5" t="str">
        <f t="shared" si="464"/>
        <v>Mature Adult</v>
      </c>
      <c r="G7456" t="s">
        <v>9020</v>
      </c>
      <c r="H7456">
        <v>11</v>
      </c>
      <c r="I7456" t="str">
        <f t="shared" si="465"/>
        <v>Frequent Buyer</v>
      </c>
      <c r="J7456">
        <v>3</v>
      </c>
      <c r="K7456" t="str">
        <f t="shared" si="466"/>
        <v>Neutral</v>
      </c>
      <c r="L7456">
        <v>1</v>
      </c>
      <c r="M7456" t="str">
        <f t="shared" si="467"/>
        <v>Intent to Purchase</v>
      </c>
    </row>
    <row r="7457" spans="1:13">
      <c r="A7457">
        <v>13329</v>
      </c>
      <c r="B7457" t="s">
        <v>15</v>
      </c>
      <c r="C7457" t="s">
        <v>10</v>
      </c>
      <c r="D7457" s="3">
        <v>996.16840677058201</v>
      </c>
      <c r="E7457">
        <v>28</v>
      </c>
      <c r="F7457" s="5" t="str">
        <f t="shared" si="464"/>
        <v>Young Adult</v>
      </c>
      <c r="G7457" t="s">
        <v>9020</v>
      </c>
      <c r="H7457">
        <v>11</v>
      </c>
      <c r="I7457" t="str">
        <f t="shared" si="465"/>
        <v>Frequent Buyer</v>
      </c>
      <c r="J7457">
        <v>2</v>
      </c>
      <c r="K7457" t="str">
        <f t="shared" si="466"/>
        <v>Unsatisfied</v>
      </c>
      <c r="L7457">
        <v>0</v>
      </c>
      <c r="M7457" t="str">
        <f t="shared" si="467"/>
        <v>No Intent</v>
      </c>
    </row>
    <row r="7458" spans="1:13">
      <c r="A7458">
        <v>13330</v>
      </c>
      <c r="B7458" t="s">
        <v>9</v>
      </c>
      <c r="C7458" t="s">
        <v>13</v>
      </c>
      <c r="D7458" s="3">
        <v>363.13298627750203</v>
      </c>
      <c r="E7458">
        <v>48</v>
      </c>
      <c r="F7458" s="5" t="str">
        <f t="shared" si="464"/>
        <v>Middle aged</v>
      </c>
      <c r="G7458" t="s">
        <v>9019</v>
      </c>
      <c r="H7458">
        <v>1</v>
      </c>
      <c r="I7458" t="str">
        <f t="shared" si="465"/>
        <v>Rare Buyer</v>
      </c>
      <c r="J7458">
        <v>2</v>
      </c>
      <c r="K7458" t="str">
        <f t="shared" si="466"/>
        <v>Unsatisfied</v>
      </c>
      <c r="L7458">
        <v>0</v>
      </c>
      <c r="M7458" t="str">
        <f t="shared" si="467"/>
        <v>No Intent</v>
      </c>
    </row>
    <row r="7459" spans="1:13">
      <c r="A7459">
        <v>13331</v>
      </c>
      <c r="B7459" t="s">
        <v>9</v>
      </c>
      <c r="C7459" t="s">
        <v>13</v>
      </c>
      <c r="D7459" s="3">
        <v>2568.7337190140702</v>
      </c>
      <c r="E7459">
        <v>31</v>
      </c>
      <c r="F7459" s="5" t="str">
        <f t="shared" si="464"/>
        <v>Adult</v>
      </c>
      <c r="G7459" t="s">
        <v>9020</v>
      </c>
      <c r="H7459">
        <v>14</v>
      </c>
      <c r="I7459" t="str">
        <f t="shared" si="465"/>
        <v>Very Frequent Buyer</v>
      </c>
      <c r="J7459">
        <v>5</v>
      </c>
      <c r="K7459" t="str">
        <f t="shared" si="466"/>
        <v>Satisfied</v>
      </c>
      <c r="L7459">
        <v>1</v>
      </c>
      <c r="M7459" t="str">
        <f t="shared" si="467"/>
        <v>Intent to Purchase</v>
      </c>
    </row>
    <row r="7460" spans="1:13">
      <c r="A7460">
        <v>13332</v>
      </c>
      <c r="B7460" t="s">
        <v>12</v>
      </c>
      <c r="C7460" t="s">
        <v>28</v>
      </c>
      <c r="D7460" s="3">
        <v>1882.75064590795</v>
      </c>
      <c r="E7460">
        <v>62</v>
      </c>
      <c r="F7460" s="5" t="str">
        <f t="shared" si="464"/>
        <v>Senior</v>
      </c>
      <c r="G7460" t="s">
        <v>9019</v>
      </c>
      <c r="H7460">
        <v>13</v>
      </c>
      <c r="I7460" t="str">
        <f t="shared" si="465"/>
        <v>Very Frequent Buyer</v>
      </c>
      <c r="J7460">
        <v>2</v>
      </c>
      <c r="K7460" t="str">
        <f t="shared" si="466"/>
        <v>Unsatisfied</v>
      </c>
      <c r="L7460">
        <v>0</v>
      </c>
      <c r="M7460" t="str">
        <f t="shared" si="467"/>
        <v>No Intent</v>
      </c>
    </row>
    <row r="7461" spans="1:13">
      <c r="A7461">
        <v>13333</v>
      </c>
      <c r="B7461" t="s">
        <v>31</v>
      </c>
      <c r="C7461" t="s">
        <v>10</v>
      </c>
      <c r="D7461" s="3">
        <v>2503.9646610611999</v>
      </c>
      <c r="E7461">
        <v>48</v>
      </c>
      <c r="F7461" s="5" t="str">
        <f t="shared" si="464"/>
        <v>Middle aged</v>
      </c>
      <c r="G7461" t="s">
        <v>9020</v>
      </c>
      <c r="H7461">
        <v>14</v>
      </c>
      <c r="I7461" t="str">
        <f t="shared" si="465"/>
        <v>Very Frequent Buyer</v>
      </c>
      <c r="J7461">
        <v>1</v>
      </c>
      <c r="K7461" t="str">
        <f t="shared" si="466"/>
        <v>Unsatisfied</v>
      </c>
      <c r="L7461">
        <v>1</v>
      </c>
      <c r="M7461" t="str">
        <f t="shared" si="467"/>
        <v>Intent to Purchase</v>
      </c>
    </row>
    <row r="7462" spans="1:13">
      <c r="A7462">
        <v>13334</v>
      </c>
      <c r="B7462" t="s">
        <v>24</v>
      </c>
      <c r="C7462" t="s">
        <v>10</v>
      </c>
      <c r="D7462" s="3">
        <v>1907.8177598924699</v>
      </c>
      <c r="E7462">
        <v>57</v>
      </c>
      <c r="F7462" s="5" t="str">
        <f t="shared" si="464"/>
        <v>Mature Adult</v>
      </c>
      <c r="G7462" t="s">
        <v>9019</v>
      </c>
      <c r="H7462">
        <v>16</v>
      </c>
      <c r="I7462" t="str">
        <f t="shared" si="465"/>
        <v>Very Frequent Buyer</v>
      </c>
      <c r="J7462">
        <v>5</v>
      </c>
      <c r="K7462" t="str">
        <f t="shared" si="466"/>
        <v>Satisfied</v>
      </c>
      <c r="L7462">
        <v>1</v>
      </c>
      <c r="M7462" t="str">
        <f t="shared" si="467"/>
        <v>Intent to Purchase</v>
      </c>
    </row>
    <row r="7463" spans="1:13">
      <c r="A7463">
        <v>13335</v>
      </c>
      <c r="B7463" t="s">
        <v>15</v>
      </c>
      <c r="C7463" t="s">
        <v>18</v>
      </c>
      <c r="D7463" s="3">
        <v>2692.43752911199</v>
      </c>
      <c r="E7463">
        <v>23</v>
      </c>
      <c r="F7463" s="5" t="str">
        <f t="shared" si="464"/>
        <v>Young Adult</v>
      </c>
      <c r="G7463" t="s">
        <v>9020</v>
      </c>
      <c r="H7463">
        <v>9</v>
      </c>
      <c r="I7463" t="str">
        <f t="shared" si="465"/>
        <v>Frequent Buyer</v>
      </c>
      <c r="J7463">
        <v>5</v>
      </c>
      <c r="K7463" t="str">
        <f t="shared" si="466"/>
        <v>Satisfied</v>
      </c>
      <c r="L7463">
        <v>1</v>
      </c>
      <c r="M7463" t="str">
        <f t="shared" si="467"/>
        <v>Intent to Purchase</v>
      </c>
    </row>
    <row r="7464" spans="1:13">
      <c r="A7464">
        <v>13336</v>
      </c>
      <c r="B7464" t="s">
        <v>12</v>
      </c>
      <c r="C7464" t="s">
        <v>18</v>
      </c>
      <c r="D7464" s="3">
        <v>2840.7132555201601</v>
      </c>
      <c r="E7464">
        <v>32</v>
      </c>
      <c r="F7464" s="5" t="str">
        <f t="shared" si="464"/>
        <v>Adult</v>
      </c>
      <c r="G7464" t="s">
        <v>9019</v>
      </c>
      <c r="H7464">
        <v>16</v>
      </c>
      <c r="I7464" t="str">
        <f t="shared" si="465"/>
        <v>Very Frequent Buyer</v>
      </c>
      <c r="J7464">
        <v>3</v>
      </c>
      <c r="K7464" t="str">
        <f t="shared" si="466"/>
        <v>Neutral</v>
      </c>
      <c r="L7464">
        <v>0</v>
      </c>
      <c r="M7464" t="str">
        <f t="shared" si="467"/>
        <v>No Intent</v>
      </c>
    </row>
    <row r="7465" spans="1:13">
      <c r="A7465">
        <v>13337</v>
      </c>
      <c r="B7465" t="s">
        <v>9</v>
      </c>
      <c r="C7465" t="s">
        <v>18</v>
      </c>
      <c r="D7465" s="3">
        <v>1820.3128961694299</v>
      </c>
      <c r="E7465">
        <v>30</v>
      </c>
      <c r="F7465" s="5" t="str">
        <f t="shared" si="464"/>
        <v>Adult</v>
      </c>
      <c r="G7465" t="s">
        <v>9020</v>
      </c>
      <c r="H7465">
        <v>7</v>
      </c>
      <c r="I7465" t="str">
        <f t="shared" si="465"/>
        <v>Frequent Buyer</v>
      </c>
      <c r="J7465">
        <v>2</v>
      </c>
      <c r="K7465" t="str">
        <f t="shared" si="466"/>
        <v>Unsatisfied</v>
      </c>
      <c r="L7465">
        <v>0</v>
      </c>
      <c r="M7465" t="str">
        <f t="shared" si="467"/>
        <v>No Intent</v>
      </c>
    </row>
    <row r="7466" spans="1:13">
      <c r="A7466">
        <v>13338</v>
      </c>
      <c r="B7466" t="s">
        <v>15</v>
      </c>
      <c r="C7466" t="s">
        <v>13</v>
      </c>
      <c r="D7466" s="3">
        <v>2925.1220759849002</v>
      </c>
      <c r="E7466">
        <v>53</v>
      </c>
      <c r="F7466" s="5" t="str">
        <f t="shared" si="464"/>
        <v>Mature Adult</v>
      </c>
      <c r="G7466" t="s">
        <v>9020</v>
      </c>
      <c r="H7466">
        <v>9</v>
      </c>
      <c r="I7466" t="str">
        <f t="shared" si="465"/>
        <v>Frequent Buyer</v>
      </c>
      <c r="J7466">
        <v>2</v>
      </c>
      <c r="K7466" t="str">
        <f t="shared" si="466"/>
        <v>Unsatisfied</v>
      </c>
      <c r="L7466">
        <v>1</v>
      </c>
      <c r="M7466" t="str">
        <f t="shared" si="467"/>
        <v>Intent to Purchase</v>
      </c>
    </row>
    <row r="7467" spans="1:13">
      <c r="A7467">
        <v>13339</v>
      </c>
      <c r="B7467" t="s">
        <v>24</v>
      </c>
      <c r="C7467" t="s">
        <v>28</v>
      </c>
      <c r="D7467" s="3">
        <v>2345.3321768575902</v>
      </c>
      <c r="E7467">
        <v>33</v>
      </c>
      <c r="F7467" s="5" t="str">
        <f t="shared" si="464"/>
        <v>Adult</v>
      </c>
      <c r="G7467" t="s">
        <v>9020</v>
      </c>
      <c r="H7467">
        <v>11</v>
      </c>
      <c r="I7467" t="str">
        <f t="shared" si="465"/>
        <v>Frequent Buyer</v>
      </c>
      <c r="J7467">
        <v>4</v>
      </c>
      <c r="K7467" t="str">
        <f t="shared" si="466"/>
        <v>Satisfied</v>
      </c>
      <c r="L7467">
        <v>1</v>
      </c>
      <c r="M7467" t="str">
        <f t="shared" si="467"/>
        <v>Intent to Purchase</v>
      </c>
    </row>
    <row r="7468" spans="1:13">
      <c r="A7468">
        <v>13340</v>
      </c>
      <c r="B7468" t="s">
        <v>31</v>
      </c>
      <c r="C7468" t="s">
        <v>13</v>
      </c>
      <c r="D7468" s="3">
        <v>920.10004833770995</v>
      </c>
      <c r="E7468">
        <v>33</v>
      </c>
      <c r="F7468" s="5" t="str">
        <f t="shared" ref="F7468:F7531" si="468">IF(E7468&lt;20,"Adolescent",IF(E7468&lt;30,"Young Adult",IF(E7468&lt;40,"Adult",IF(E7468&lt;50,"Middle aged",IF(E7468&lt;60,"Mature Adult","Senior")))))</f>
        <v>Adult</v>
      </c>
      <c r="G7468" t="s">
        <v>9020</v>
      </c>
      <c r="H7468">
        <v>1</v>
      </c>
      <c r="I7468" t="str">
        <f t="shared" si="465"/>
        <v>Rare Buyer</v>
      </c>
      <c r="J7468">
        <v>5</v>
      </c>
      <c r="K7468" t="str">
        <f t="shared" si="466"/>
        <v>Satisfied</v>
      </c>
      <c r="L7468">
        <v>1</v>
      </c>
      <c r="M7468" t="str">
        <f t="shared" si="467"/>
        <v>Intent to Purchase</v>
      </c>
    </row>
    <row r="7469" spans="1:13">
      <c r="A7469">
        <v>13341</v>
      </c>
      <c r="B7469" t="s">
        <v>31</v>
      </c>
      <c r="C7469" t="s">
        <v>18</v>
      </c>
      <c r="D7469" s="3">
        <v>1531.0843854959301</v>
      </c>
      <c r="E7469">
        <v>41</v>
      </c>
      <c r="F7469" s="5" t="str">
        <f t="shared" si="468"/>
        <v>Middle aged</v>
      </c>
      <c r="G7469" t="s">
        <v>9020</v>
      </c>
      <c r="H7469">
        <v>16</v>
      </c>
      <c r="I7469" t="str">
        <f t="shared" si="465"/>
        <v>Very Frequent Buyer</v>
      </c>
      <c r="J7469">
        <v>3</v>
      </c>
      <c r="K7469" t="str">
        <f t="shared" si="466"/>
        <v>Neutral</v>
      </c>
      <c r="L7469">
        <v>1</v>
      </c>
      <c r="M7469" t="str">
        <f t="shared" si="467"/>
        <v>Intent to Purchase</v>
      </c>
    </row>
    <row r="7470" spans="1:13">
      <c r="A7470">
        <v>13342</v>
      </c>
      <c r="B7470" t="s">
        <v>9</v>
      </c>
      <c r="C7470" t="s">
        <v>22</v>
      </c>
      <c r="D7470" s="3">
        <v>724.20496503681898</v>
      </c>
      <c r="E7470">
        <v>37</v>
      </c>
      <c r="F7470" s="5" t="str">
        <f t="shared" si="468"/>
        <v>Adult</v>
      </c>
      <c r="G7470" t="s">
        <v>9019</v>
      </c>
      <c r="H7470">
        <v>1</v>
      </c>
      <c r="I7470" t="str">
        <f t="shared" si="465"/>
        <v>Rare Buyer</v>
      </c>
      <c r="J7470">
        <v>4</v>
      </c>
      <c r="K7470" t="str">
        <f t="shared" si="466"/>
        <v>Satisfied</v>
      </c>
      <c r="L7470">
        <v>1</v>
      </c>
      <c r="M7470" t="str">
        <f t="shared" si="467"/>
        <v>Intent to Purchase</v>
      </c>
    </row>
    <row r="7471" spans="1:13">
      <c r="A7471">
        <v>13343</v>
      </c>
      <c r="B7471" t="s">
        <v>24</v>
      </c>
      <c r="C7471" t="s">
        <v>18</v>
      </c>
      <c r="D7471" s="3">
        <v>2220.7146341464099</v>
      </c>
      <c r="E7471">
        <v>43</v>
      </c>
      <c r="F7471" s="5" t="str">
        <f t="shared" si="468"/>
        <v>Middle aged</v>
      </c>
      <c r="G7471" t="s">
        <v>9020</v>
      </c>
      <c r="H7471">
        <v>19</v>
      </c>
      <c r="I7471" t="str">
        <f t="shared" si="465"/>
        <v>Very Frequent Buyer</v>
      </c>
      <c r="J7471">
        <v>3</v>
      </c>
      <c r="K7471" t="str">
        <f t="shared" si="466"/>
        <v>Neutral</v>
      </c>
      <c r="L7471">
        <v>1</v>
      </c>
      <c r="M7471" t="str">
        <f t="shared" si="467"/>
        <v>Intent to Purchase</v>
      </c>
    </row>
    <row r="7472" spans="1:13">
      <c r="A7472">
        <v>13344</v>
      </c>
      <c r="B7472" t="s">
        <v>12</v>
      </c>
      <c r="C7472" t="s">
        <v>22</v>
      </c>
      <c r="D7472" s="3">
        <v>2303.30319200538</v>
      </c>
      <c r="E7472">
        <v>53</v>
      </c>
      <c r="F7472" s="5" t="str">
        <f t="shared" si="468"/>
        <v>Mature Adult</v>
      </c>
      <c r="G7472" t="s">
        <v>9019</v>
      </c>
      <c r="H7472">
        <v>17</v>
      </c>
      <c r="I7472" t="str">
        <f t="shared" si="465"/>
        <v>Very Frequent Buyer</v>
      </c>
      <c r="J7472">
        <v>4</v>
      </c>
      <c r="K7472" t="str">
        <f t="shared" si="466"/>
        <v>Satisfied</v>
      </c>
      <c r="L7472">
        <v>1</v>
      </c>
      <c r="M7472" t="str">
        <f t="shared" si="467"/>
        <v>Intent to Purchase</v>
      </c>
    </row>
    <row r="7473" spans="1:13">
      <c r="A7473">
        <v>13345</v>
      </c>
      <c r="B7473" t="s">
        <v>24</v>
      </c>
      <c r="C7473" t="s">
        <v>10</v>
      </c>
      <c r="D7473" s="3">
        <v>1269.69080277801</v>
      </c>
      <c r="E7473">
        <v>36</v>
      </c>
      <c r="F7473" s="5" t="str">
        <f t="shared" si="468"/>
        <v>Adult</v>
      </c>
      <c r="G7473" t="s">
        <v>9020</v>
      </c>
      <c r="H7473">
        <v>2</v>
      </c>
      <c r="I7473" t="str">
        <f t="shared" si="465"/>
        <v>Occasional Buyer</v>
      </c>
      <c r="J7473">
        <v>3</v>
      </c>
      <c r="K7473" t="str">
        <f t="shared" si="466"/>
        <v>Neutral</v>
      </c>
      <c r="L7473">
        <v>1</v>
      </c>
      <c r="M7473" t="str">
        <f t="shared" si="467"/>
        <v>Intent to Purchase</v>
      </c>
    </row>
    <row r="7474" spans="1:13">
      <c r="A7474">
        <v>13346</v>
      </c>
      <c r="B7474" t="s">
        <v>24</v>
      </c>
      <c r="C7474" t="s">
        <v>10</v>
      </c>
      <c r="D7474" s="3">
        <v>1136.9709222198701</v>
      </c>
      <c r="E7474">
        <v>45</v>
      </c>
      <c r="F7474" s="5" t="str">
        <f t="shared" si="468"/>
        <v>Middle aged</v>
      </c>
      <c r="G7474" t="s">
        <v>9020</v>
      </c>
      <c r="H7474">
        <v>4</v>
      </c>
      <c r="I7474" t="str">
        <f t="shared" si="465"/>
        <v>Regular Buyer</v>
      </c>
      <c r="J7474">
        <v>2</v>
      </c>
      <c r="K7474" t="str">
        <f t="shared" si="466"/>
        <v>Unsatisfied</v>
      </c>
      <c r="L7474">
        <v>1</v>
      </c>
      <c r="M7474" t="str">
        <f t="shared" si="467"/>
        <v>Intent to Purchase</v>
      </c>
    </row>
    <row r="7475" spans="1:13">
      <c r="A7475">
        <v>13347</v>
      </c>
      <c r="B7475" t="s">
        <v>12</v>
      </c>
      <c r="C7475" t="s">
        <v>22</v>
      </c>
      <c r="D7475" s="3">
        <v>1478.0250808744099</v>
      </c>
      <c r="E7475">
        <v>62</v>
      </c>
      <c r="F7475" s="5" t="str">
        <f t="shared" si="468"/>
        <v>Senior</v>
      </c>
      <c r="G7475" t="s">
        <v>9020</v>
      </c>
      <c r="H7475">
        <v>19</v>
      </c>
      <c r="I7475" t="str">
        <f t="shared" si="465"/>
        <v>Very Frequent Buyer</v>
      </c>
      <c r="J7475">
        <v>5</v>
      </c>
      <c r="K7475" t="str">
        <f t="shared" si="466"/>
        <v>Satisfied</v>
      </c>
      <c r="L7475">
        <v>1</v>
      </c>
      <c r="M7475" t="str">
        <f t="shared" si="467"/>
        <v>Intent to Purchase</v>
      </c>
    </row>
    <row r="7476" spans="1:13">
      <c r="A7476">
        <v>13348</v>
      </c>
      <c r="B7476" t="s">
        <v>12</v>
      </c>
      <c r="C7476" t="s">
        <v>13</v>
      </c>
      <c r="D7476" s="3">
        <v>1338.7641302345501</v>
      </c>
      <c r="E7476">
        <v>68</v>
      </c>
      <c r="F7476" s="5" t="str">
        <f t="shared" si="468"/>
        <v>Senior</v>
      </c>
      <c r="G7476" t="s">
        <v>9020</v>
      </c>
      <c r="H7476">
        <v>9</v>
      </c>
      <c r="I7476" t="str">
        <f t="shared" si="465"/>
        <v>Frequent Buyer</v>
      </c>
      <c r="J7476">
        <v>5</v>
      </c>
      <c r="K7476" t="str">
        <f t="shared" si="466"/>
        <v>Satisfied</v>
      </c>
      <c r="L7476">
        <v>1</v>
      </c>
      <c r="M7476" t="str">
        <f t="shared" si="467"/>
        <v>Intent to Purchase</v>
      </c>
    </row>
    <row r="7477" spans="1:13">
      <c r="A7477">
        <v>13349</v>
      </c>
      <c r="B7477" t="s">
        <v>24</v>
      </c>
      <c r="C7477" t="s">
        <v>18</v>
      </c>
      <c r="D7477" s="3">
        <v>568.40534809049905</v>
      </c>
      <c r="E7477">
        <v>32</v>
      </c>
      <c r="F7477" s="5" t="str">
        <f t="shared" si="468"/>
        <v>Adult</v>
      </c>
      <c r="G7477" t="s">
        <v>9020</v>
      </c>
      <c r="H7477">
        <v>3</v>
      </c>
      <c r="I7477" t="str">
        <f t="shared" si="465"/>
        <v>Occasional Buyer</v>
      </c>
      <c r="J7477">
        <v>5</v>
      </c>
      <c r="K7477" t="str">
        <f t="shared" si="466"/>
        <v>Satisfied</v>
      </c>
      <c r="L7477">
        <v>1</v>
      </c>
      <c r="M7477" t="str">
        <f t="shared" si="467"/>
        <v>Intent to Purchase</v>
      </c>
    </row>
    <row r="7478" spans="1:13">
      <c r="A7478">
        <v>13350</v>
      </c>
      <c r="B7478" t="s">
        <v>9</v>
      </c>
      <c r="C7478" t="s">
        <v>22</v>
      </c>
      <c r="D7478" s="3">
        <v>2999.4561634484799</v>
      </c>
      <c r="E7478">
        <v>21</v>
      </c>
      <c r="F7478" s="5" t="str">
        <f t="shared" si="468"/>
        <v>Young Adult</v>
      </c>
      <c r="G7478" t="s">
        <v>9020</v>
      </c>
      <c r="H7478">
        <v>15</v>
      </c>
      <c r="I7478" t="str">
        <f t="shared" si="465"/>
        <v>Very Frequent Buyer</v>
      </c>
      <c r="J7478">
        <v>1</v>
      </c>
      <c r="K7478" t="str">
        <f t="shared" si="466"/>
        <v>Unsatisfied</v>
      </c>
      <c r="L7478">
        <v>0</v>
      </c>
      <c r="M7478" t="str">
        <f t="shared" si="467"/>
        <v>No Intent</v>
      </c>
    </row>
    <row r="7479" spans="1:13">
      <c r="A7479">
        <v>13351</v>
      </c>
      <c r="B7479" t="s">
        <v>31</v>
      </c>
      <c r="C7479" t="s">
        <v>10</v>
      </c>
      <c r="D7479" s="3">
        <v>2030.4387635933799</v>
      </c>
      <c r="E7479">
        <v>36</v>
      </c>
      <c r="F7479" s="5" t="str">
        <f t="shared" si="468"/>
        <v>Adult</v>
      </c>
      <c r="G7479" t="s">
        <v>9019</v>
      </c>
      <c r="H7479">
        <v>10</v>
      </c>
      <c r="I7479" t="str">
        <f t="shared" si="465"/>
        <v>Frequent Buyer</v>
      </c>
      <c r="J7479">
        <v>4</v>
      </c>
      <c r="K7479" t="str">
        <f t="shared" si="466"/>
        <v>Satisfied</v>
      </c>
      <c r="L7479">
        <v>1</v>
      </c>
      <c r="M7479" t="str">
        <f t="shared" si="467"/>
        <v>Intent to Purchase</v>
      </c>
    </row>
    <row r="7480" spans="1:13">
      <c r="A7480">
        <v>13352</v>
      </c>
      <c r="B7480" t="s">
        <v>24</v>
      </c>
      <c r="C7480" t="s">
        <v>18</v>
      </c>
      <c r="D7480" s="3">
        <v>535.53214009858596</v>
      </c>
      <c r="E7480">
        <v>22</v>
      </c>
      <c r="F7480" s="5" t="str">
        <f t="shared" si="468"/>
        <v>Young Adult</v>
      </c>
      <c r="G7480" t="s">
        <v>9020</v>
      </c>
      <c r="H7480">
        <v>4</v>
      </c>
      <c r="I7480" t="str">
        <f t="shared" si="465"/>
        <v>Regular Buyer</v>
      </c>
      <c r="J7480">
        <v>1</v>
      </c>
      <c r="K7480" t="str">
        <f t="shared" si="466"/>
        <v>Unsatisfied</v>
      </c>
      <c r="L7480">
        <v>0</v>
      </c>
      <c r="M7480" t="str">
        <f t="shared" si="467"/>
        <v>No Intent</v>
      </c>
    </row>
    <row r="7481" spans="1:13">
      <c r="A7481">
        <v>13353</v>
      </c>
      <c r="B7481" t="s">
        <v>24</v>
      </c>
      <c r="C7481" t="s">
        <v>28</v>
      </c>
      <c r="D7481" s="3">
        <v>325.935803734378</v>
      </c>
      <c r="E7481">
        <v>61</v>
      </c>
      <c r="F7481" s="5" t="str">
        <f t="shared" si="468"/>
        <v>Senior</v>
      </c>
      <c r="G7481" t="s">
        <v>9019</v>
      </c>
      <c r="H7481">
        <v>7</v>
      </c>
      <c r="I7481" t="str">
        <f t="shared" si="465"/>
        <v>Frequent Buyer</v>
      </c>
      <c r="J7481">
        <v>1</v>
      </c>
      <c r="K7481" t="str">
        <f t="shared" si="466"/>
        <v>Unsatisfied</v>
      </c>
      <c r="L7481">
        <v>0</v>
      </c>
      <c r="M7481" t="str">
        <f t="shared" si="467"/>
        <v>No Intent</v>
      </c>
    </row>
    <row r="7482" spans="1:13">
      <c r="A7482">
        <v>13354</v>
      </c>
      <c r="B7482" t="s">
        <v>12</v>
      </c>
      <c r="C7482" t="s">
        <v>10</v>
      </c>
      <c r="D7482" s="3">
        <v>738.79154020387898</v>
      </c>
      <c r="E7482">
        <v>61</v>
      </c>
      <c r="F7482" s="5" t="str">
        <f t="shared" si="468"/>
        <v>Senior</v>
      </c>
      <c r="G7482" t="s">
        <v>9019</v>
      </c>
      <c r="H7482">
        <v>17</v>
      </c>
      <c r="I7482" t="str">
        <f t="shared" si="465"/>
        <v>Very Frequent Buyer</v>
      </c>
      <c r="J7482">
        <v>2</v>
      </c>
      <c r="K7482" t="str">
        <f t="shared" si="466"/>
        <v>Unsatisfied</v>
      </c>
      <c r="L7482">
        <v>0</v>
      </c>
      <c r="M7482" t="str">
        <f t="shared" si="467"/>
        <v>No Intent</v>
      </c>
    </row>
    <row r="7483" spans="1:13">
      <c r="A7483">
        <v>13355</v>
      </c>
      <c r="B7483" t="s">
        <v>9</v>
      </c>
      <c r="C7483" t="s">
        <v>13</v>
      </c>
      <c r="D7483" s="3">
        <v>138.74026914841099</v>
      </c>
      <c r="E7483">
        <v>55</v>
      </c>
      <c r="F7483" s="5" t="str">
        <f t="shared" si="468"/>
        <v>Mature Adult</v>
      </c>
      <c r="G7483" t="s">
        <v>9020</v>
      </c>
      <c r="H7483">
        <v>2</v>
      </c>
      <c r="I7483" t="str">
        <f t="shared" si="465"/>
        <v>Occasional Buyer</v>
      </c>
      <c r="J7483">
        <v>1</v>
      </c>
      <c r="K7483" t="str">
        <f t="shared" si="466"/>
        <v>Unsatisfied</v>
      </c>
      <c r="L7483">
        <v>1</v>
      </c>
      <c r="M7483" t="str">
        <f t="shared" si="467"/>
        <v>Intent to Purchase</v>
      </c>
    </row>
    <row r="7484" spans="1:13">
      <c r="A7484">
        <v>13356</v>
      </c>
      <c r="B7484" t="s">
        <v>24</v>
      </c>
      <c r="C7484" t="s">
        <v>13</v>
      </c>
      <c r="D7484" s="3">
        <v>1598.9300776269399</v>
      </c>
      <c r="E7484">
        <v>37</v>
      </c>
      <c r="F7484" s="5" t="str">
        <f t="shared" si="468"/>
        <v>Adult</v>
      </c>
      <c r="G7484" t="s">
        <v>9019</v>
      </c>
      <c r="H7484">
        <v>9</v>
      </c>
      <c r="I7484" t="str">
        <f t="shared" si="465"/>
        <v>Frequent Buyer</v>
      </c>
      <c r="J7484">
        <v>3</v>
      </c>
      <c r="K7484" t="str">
        <f t="shared" si="466"/>
        <v>Neutral</v>
      </c>
      <c r="L7484">
        <v>0</v>
      </c>
      <c r="M7484" t="str">
        <f t="shared" si="467"/>
        <v>No Intent</v>
      </c>
    </row>
    <row r="7485" spans="1:13">
      <c r="A7485">
        <v>13357</v>
      </c>
      <c r="B7485" t="s">
        <v>15</v>
      </c>
      <c r="C7485" t="s">
        <v>18</v>
      </c>
      <c r="D7485" s="3">
        <v>1547.87795935028</v>
      </c>
      <c r="E7485">
        <v>37</v>
      </c>
      <c r="F7485" s="5" t="str">
        <f t="shared" si="468"/>
        <v>Adult</v>
      </c>
      <c r="G7485" t="s">
        <v>9020</v>
      </c>
      <c r="H7485">
        <v>4</v>
      </c>
      <c r="I7485" t="str">
        <f t="shared" si="465"/>
        <v>Regular Buyer</v>
      </c>
      <c r="J7485">
        <v>4</v>
      </c>
      <c r="K7485" t="str">
        <f t="shared" si="466"/>
        <v>Satisfied</v>
      </c>
      <c r="L7485">
        <v>1</v>
      </c>
      <c r="M7485" t="str">
        <f t="shared" si="467"/>
        <v>Intent to Purchase</v>
      </c>
    </row>
    <row r="7486" spans="1:13">
      <c r="A7486">
        <v>13358</v>
      </c>
      <c r="B7486" t="s">
        <v>15</v>
      </c>
      <c r="C7486" t="s">
        <v>28</v>
      </c>
      <c r="D7486" s="3">
        <v>610.61298459129705</v>
      </c>
      <c r="E7486">
        <v>39</v>
      </c>
      <c r="F7486" s="5" t="str">
        <f t="shared" si="468"/>
        <v>Adult</v>
      </c>
      <c r="G7486" t="s">
        <v>9020</v>
      </c>
      <c r="H7486">
        <v>4</v>
      </c>
      <c r="I7486" t="str">
        <f t="shared" si="465"/>
        <v>Regular Buyer</v>
      </c>
      <c r="J7486">
        <v>3</v>
      </c>
      <c r="K7486" t="str">
        <f t="shared" si="466"/>
        <v>Neutral</v>
      </c>
      <c r="L7486">
        <v>1</v>
      </c>
      <c r="M7486" t="str">
        <f t="shared" si="467"/>
        <v>Intent to Purchase</v>
      </c>
    </row>
    <row r="7487" spans="1:13">
      <c r="A7487">
        <v>13359</v>
      </c>
      <c r="B7487" t="s">
        <v>9</v>
      </c>
      <c r="C7487" t="s">
        <v>18</v>
      </c>
      <c r="D7487" s="3">
        <v>1885.82547696814</v>
      </c>
      <c r="E7487">
        <v>41</v>
      </c>
      <c r="F7487" s="5" t="str">
        <f t="shared" si="468"/>
        <v>Middle aged</v>
      </c>
      <c r="G7487" t="s">
        <v>9019</v>
      </c>
      <c r="H7487">
        <v>4</v>
      </c>
      <c r="I7487" t="str">
        <f t="shared" si="465"/>
        <v>Regular Buyer</v>
      </c>
      <c r="J7487">
        <v>2</v>
      </c>
      <c r="K7487" t="str">
        <f t="shared" si="466"/>
        <v>Unsatisfied</v>
      </c>
      <c r="L7487">
        <v>0</v>
      </c>
      <c r="M7487" t="str">
        <f t="shared" si="467"/>
        <v>No Intent</v>
      </c>
    </row>
    <row r="7488" spans="1:13">
      <c r="A7488">
        <v>13360</v>
      </c>
      <c r="B7488" t="s">
        <v>24</v>
      </c>
      <c r="C7488" t="s">
        <v>22</v>
      </c>
      <c r="D7488" s="3">
        <v>2300.20752441897</v>
      </c>
      <c r="E7488">
        <v>55</v>
      </c>
      <c r="F7488" s="5" t="str">
        <f t="shared" si="468"/>
        <v>Mature Adult</v>
      </c>
      <c r="G7488" t="s">
        <v>9020</v>
      </c>
      <c r="H7488">
        <v>9</v>
      </c>
      <c r="I7488" t="str">
        <f t="shared" si="465"/>
        <v>Frequent Buyer</v>
      </c>
      <c r="J7488">
        <v>4</v>
      </c>
      <c r="K7488" t="str">
        <f t="shared" si="466"/>
        <v>Satisfied</v>
      </c>
      <c r="L7488">
        <v>1</v>
      </c>
      <c r="M7488" t="str">
        <f t="shared" si="467"/>
        <v>Intent to Purchase</v>
      </c>
    </row>
    <row r="7489" spans="1:13">
      <c r="A7489">
        <v>13361</v>
      </c>
      <c r="B7489" t="s">
        <v>24</v>
      </c>
      <c r="C7489" t="s">
        <v>18</v>
      </c>
      <c r="D7489" s="3">
        <v>2306.3121468201798</v>
      </c>
      <c r="E7489">
        <v>64</v>
      </c>
      <c r="F7489" s="5" t="str">
        <f t="shared" si="468"/>
        <v>Senior</v>
      </c>
      <c r="G7489" t="s">
        <v>9019</v>
      </c>
      <c r="H7489">
        <v>17</v>
      </c>
      <c r="I7489" t="str">
        <f t="shared" si="465"/>
        <v>Very Frequent Buyer</v>
      </c>
      <c r="J7489">
        <v>2</v>
      </c>
      <c r="K7489" t="str">
        <f t="shared" si="466"/>
        <v>Unsatisfied</v>
      </c>
      <c r="L7489">
        <v>0</v>
      </c>
      <c r="M7489" t="str">
        <f t="shared" si="467"/>
        <v>No Intent</v>
      </c>
    </row>
    <row r="7490" spans="1:13">
      <c r="A7490">
        <v>13362</v>
      </c>
      <c r="B7490" t="s">
        <v>31</v>
      </c>
      <c r="C7490" t="s">
        <v>22</v>
      </c>
      <c r="D7490" s="3">
        <v>1675.88862290258</v>
      </c>
      <c r="E7490">
        <v>57</v>
      </c>
      <c r="F7490" s="5" t="str">
        <f t="shared" si="468"/>
        <v>Mature Adult</v>
      </c>
      <c r="G7490" t="s">
        <v>9019</v>
      </c>
      <c r="H7490">
        <v>2</v>
      </c>
      <c r="I7490" t="str">
        <f t="shared" ref="I7490:I7553" si="469">IF(H7490=0, "No Purchases",
IF(H7490&lt;=1, "Rare Buyer",
IF(H7490&lt;=3, "Occasional Buyer",
IF(H7490&lt;=6, "Regular Buyer",
IF(H7490&lt;=12, "Frequent Buyer", "Very Frequent Buyer")))))</f>
        <v>Occasional Buyer</v>
      </c>
      <c r="J7490">
        <v>5</v>
      </c>
      <c r="K7490" t="str">
        <f t="shared" ref="K7490:K7553" si="470">IF(J7490&lt;=2, "Unsatisfied",
IF(J7490=3, "Neutral",
IF(J7490&gt;=4, "Satisfied", "N/A")))</f>
        <v>Satisfied</v>
      </c>
      <c r="L7490">
        <v>1</v>
      </c>
      <c r="M7490" t="str">
        <f t="shared" ref="M7490:M7553" si="471">IF(L7490=0, "No Intent", IF(L7490=1,"Intent to Purchase", "N/A"))</f>
        <v>Intent to Purchase</v>
      </c>
    </row>
    <row r="7491" spans="1:13">
      <c r="A7491">
        <v>13363</v>
      </c>
      <c r="B7491" t="s">
        <v>15</v>
      </c>
      <c r="C7491" t="s">
        <v>10</v>
      </c>
      <c r="D7491" s="3">
        <v>2301.1107267833399</v>
      </c>
      <c r="E7491">
        <v>21</v>
      </c>
      <c r="F7491" s="5" t="str">
        <f t="shared" si="468"/>
        <v>Young Adult</v>
      </c>
      <c r="G7491" t="s">
        <v>9020</v>
      </c>
      <c r="H7491">
        <v>10</v>
      </c>
      <c r="I7491" t="str">
        <f t="shared" si="469"/>
        <v>Frequent Buyer</v>
      </c>
      <c r="J7491">
        <v>2</v>
      </c>
      <c r="K7491" t="str">
        <f t="shared" si="470"/>
        <v>Unsatisfied</v>
      </c>
      <c r="L7491">
        <v>0</v>
      </c>
      <c r="M7491" t="str">
        <f t="shared" si="471"/>
        <v>No Intent</v>
      </c>
    </row>
    <row r="7492" spans="1:13">
      <c r="A7492">
        <v>13364</v>
      </c>
      <c r="B7492" t="s">
        <v>12</v>
      </c>
      <c r="C7492" t="s">
        <v>28</v>
      </c>
      <c r="D7492" s="3">
        <v>1512.0572859751701</v>
      </c>
      <c r="E7492">
        <v>32</v>
      </c>
      <c r="F7492" s="5" t="str">
        <f t="shared" si="468"/>
        <v>Adult</v>
      </c>
      <c r="G7492" t="s">
        <v>9020</v>
      </c>
      <c r="H7492">
        <v>14</v>
      </c>
      <c r="I7492" t="str">
        <f t="shared" si="469"/>
        <v>Very Frequent Buyer</v>
      </c>
      <c r="J7492">
        <v>2</v>
      </c>
      <c r="K7492" t="str">
        <f t="shared" si="470"/>
        <v>Unsatisfied</v>
      </c>
      <c r="L7492">
        <v>1</v>
      </c>
      <c r="M7492" t="str">
        <f t="shared" si="471"/>
        <v>Intent to Purchase</v>
      </c>
    </row>
    <row r="7493" spans="1:13">
      <c r="A7493">
        <v>13365</v>
      </c>
      <c r="B7493" t="s">
        <v>15</v>
      </c>
      <c r="C7493" t="s">
        <v>28</v>
      </c>
      <c r="D7493" s="3">
        <v>2212.1142612378098</v>
      </c>
      <c r="E7493">
        <v>68</v>
      </c>
      <c r="F7493" s="5" t="str">
        <f t="shared" si="468"/>
        <v>Senior</v>
      </c>
      <c r="G7493" t="s">
        <v>9020</v>
      </c>
      <c r="H7493">
        <v>16</v>
      </c>
      <c r="I7493" t="str">
        <f t="shared" si="469"/>
        <v>Very Frequent Buyer</v>
      </c>
      <c r="J7493">
        <v>2</v>
      </c>
      <c r="K7493" t="str">
        <f t="shared" si="470"/>
        <v>Unsatisfied</v>
      </c>
      <c r="L7493">
        <v>1</v>
      </c>
      <c r="M7493" t="str">
        <f t="shared" si="471"/>
        <v>Intent to Purchase</v>
      </c>
    </row>
    <row r="7494" spans="1:13">
      <c r="A7494">
        <v>13366</v>
      </c>
      <c r="B7494" t="s">
        <v>24</v>
      </c>
      <c r="C7494" t="s">
        <v>28</v>
      </c>
      <c r="D7494" s="3">
        <v>2958.0089303659602</v>
      </c>
      <c r="E7494">
        <v>52</v>
      </c>
      <c r="F7494" s="5" t="str">
        <f t="shared" si="468"/>
        <v>Mature Adult</v>
      </c>
      <c r="G7494" t="s">
        <v>9020</v>
      </c>
      <c r="H7494">
        <v>16</v>
      </c>
      <c r="I7494" t="str">
        <f t="shared" si="469"/>
        <v>Very Frequent Buyer</v>
      </c>
      <c r="J7494">
        <v>3</v>
      </c>
      <c r="K7494" t="str">
        <f t="shared" si="470"/>
        <v>Neutral</v>
      </c>
      <c r="L7494">
        <v>1</v>
      </c>
      <c r="M7494" t="str">
        <f t="shared" si="471"/>
        <v>Intent to Purchase</v>
      </c>
    </row>
    <row r="7495" spans="1:13">
      <c r="A7495">
        <v>13367</v>
      </c>
      <c r="B7495" t="s">
        <v>9</v>
      </c>
      <c r="C7495" t="s">
        <v>10</v>
      </c>
      <c r="D7495" s="3">
        <v>2152.07557949702</v>
      </c>
      <c r="E7495">
        <v>43</v>
      </c>
      <c r="F7495" s="5" t="str">
        <f t="shared" si="468"/>
        <v>Middle aged</v>
      </c>
      <c r="G7495" t="s">
        <v>9020</v>
      </c>
      <c r="H7495">
        <v>19</v>
      </c>
      <c r="I7495" t="str">
        <f t="shared" si="469"/>
        <v>Very Frequent Buyer</v>
      </c>
      <c r="J7495">
        <v>1</v>
      </c>
      <c r="K7495" t="str">
        <f t="shared" si="470"/>
        <v>Unsatisfied</v>
      </c>
      <c r="L7495">
        <v>1</v>
      </c>
      <c r="M7495" t="str">
        <f t="shared" si="471"/>
        <v>Intent to Purchase</v>
      </c>
    </row>
    <row r="7496" spans="1:13">
      <c r="A7496">
        <v>13368</v>
      </c>
      <c r="B7496" t="s">
        <v>9</v>
      </c>
      <c r="C7496" t="s">
        <v>22</v>
      </c>
      <c r="D7496" s="3">
        <v>2031.4745944066699</v>
      </c>
      <c r="E7496">
        <v>28</v>
      </c>
      <c r="F7496" s="5" t="str">
        <f t="shared" si="468"/>
        <v>Young Adult</v>
      </c>
      <c r="G7496" t="s">
        <v>9019</v>
      </c>
      <c r="H7496">
        <v>14</v>
      </c>
      <c r="I7496" t="str">
        <f t="shared" si="469"/>
        <v>Very Frequent Buyer</v>
      </c>
      <c r="J7496">
        <v>2</v>
      </c>
      <c r="K7496" t="str">
        <f t="shared" si="470"/>
        <v>Unsatisfied</v>
      </c>
      <c r="L7496">
        <v>0</v>
      </c>
      <c r="M7496" t="str">
        <f t="shared" si="471"/>
        <v>No Intent</v>
      </c>
    </row>
    <row r="7497" spans="1:13">
      <c r="A7497">
        <v>13369</v>
      </c>
      <c r="B7497" t="s">
        <v>12</v>
      </c>
      <c r="C7497" t="s">
        <v>13</v>
      </c>
      <c r="D7497" s="3">
        <v>1209.5008606706899</v>
      </c>
      <c r="E7497">
        <v>52</v>
      </c>
      <c r="F7497" s="5" t="str">
        <f t="shared" si="468"/>
        <v>Mature Adult</v>
      </c>
      <c r="G7497" t="s">
        <v>9019</v>
      </c>
      <c r="H7497">
        <v>14</v>
      </c>
      <c r="I7497" t="str">
        <f t="shared" si="469"/>
        <v>Very Frequent Buyer</v>
      </c>
      <c r="J7497">
        <v>5</v>
      </c>
      <c r="K7497" t="str">
        <f t="shared" si="470"/>
        <v>Satisfied</v>
      </c>
      <c r="L7497">
        <v>1</v>
      </c>
      <c r="M7497" t="str">
        <f t="shared" si="471"/>
        <v>Intent to Purchase</v>
      </c>
    </row>
    <row r="7498" spans="1:13">
      <c r="A7498">
        <v>13370</v>
      </c>
      <c r="B7498" t="s">
        <v>24</v>
      </c>
      <c r="C7498" t="s">
        <v>18</v>
      </c>
      <c r="D7498" s="3">
        <v>2250.2667360309201</v>
      </c>
      <c r="E7498">
        <v>18</v>
      </c>
      <c r="F7498" s="5" t="str">
        <f t="shared" si="468"/>
        <v>Adolescent</v>
      </c>
      <c r="G7498" t="s">
        <v>9019</v>
      </c>
      <c r="H7498">
        <v>16</v>
      </c>
      <c r="I7498" t="str">
        <f t="shared" si="469"/>
        <v>Very Frequent Buyer</v>
      </c>
      <c r="J7498">
        <v>4</v>
      </c>
      <c r="K7498" t="str">
        <f t="shared" si="470"/>
        <v>Satisfied</v>
      </c>
      <c r="L7498">
        <v>0</v>
      </c>
      <c r="M7498" t="str">
        <f t="shared" si="471"/>
        <v>No Intent</v>
      </c>
    </row>
    <row r="7499" spans="1:13">
      <c r="A7499">
        <v>13371</v>
      </c>
      <c r="B7499" t="s">
        <v>24</v>
      </c>
      <c r="C7499" t="s">
        <v>18</v>
      </c>
      <c r="D7499" s="3">
        <v>2891.23796870247</v>
      </c>
      <c r="E7499">
        <v>24</v>
      </c>
      <c r="F7499" s="5" t="str">
        <f t="shared" si="468"/>
        <v>Young Adult</v>
      </c>
      <c r="G7499" t="s">
        <v>9019</v>
      </c>
      <c r="H7499">
        <v>19</v>
      </c>
      <c r="I7499" t="str">
        <f t="shared" si="469"/>
        <v>Very Frequent Buyer</v>
      </c>
      <c r="J7499">
        <v>3</v>
      </c>
      <c r="K7499" t="str">
        <f t="shared" si="470"/>
        <v>Neutral</v>
      </c>
      <c r="L7499">
        <v>0</v>
      </c>
      <c r="M7499" t="str">
        <f t="shared" si="471"/>
        <v>No Intent</v>
      </c>
    </row>
    <row r="7500" spans="1:13">
      <c r="A7500">
        <v>13372</v>
      </c>
      <c r="B7500" t="s">
        <v>15</v>
      </c>
      <c r="C7500" t="s">
        <v>10</v>
      </c>
      <c r="D7500" s="3">
        <v>382.78208421261502</v>
      </c>
      <c r="E7500">
        <v>24</v>
      </c>
      <c r="F7500" s="5" t="str">
        <f t="shared" si="468"/>
        <v>Young Adult</v>
      </c>
      <c r="G7500" t="s">
        <v>9020</v>
      </c>
      <c r="H7500">
        <v>12</v>
      </c>
      <c r="I7500" t="str">
        <f t="shared" si="469"/>
        <v>Frequent Buyer</v>
      </c>
      <c r="J7500">
        <v>5</v>
      </c>
      <c r="K7500" t="str">
        <f t="shared" si="470"/>
        <v>Satisfied</v>
      </c>
      <c r="L7500">
        <v>1</v>
      </c>
      <c r="M7500" t="str">
        <f t="shared" si="471"/>
        <v>Intent to Purchase</v>
      </c>
    </row>
    <row r="7501" spans="1:13">
      <c r="A7501">
        <v>13373</v>
      </c>
      <c r="B7501" t="s">
        <v>9</v>
      </c>
      <c r="C7501" t="s">
        <v>13</v>
      </c>
      <c r="D7501" s="3">
        <v>536.77500056341296</v>
      </c>
      <c r="E7501">
        <v>36</v>
      </c>
      <c r="F7501" s="5" t="str">
        <f t="shared" si="468"/>
        <v>Adult</v>
      </c>
      <c r="G7501" t="s">
        <v>9020</v>
      </c>
      <c r="H7501">
        <v>7</v>
      </c>
      <c r="I7501" t="str">
        <f t="shared" si="469"/>
        <v>Frequent Buyer</v>
      </c>
      <c r="J7501">
        <v>4</v>
      </c>
      <c r="K7501" t="str">
        <f t="shared" si="470"/>
        <v>Satisfied</v>
      </c>
      <c r="L7501">
        <v>1</v>
      </c>
      <c r="M7501" t="str">
        <f t="shared" si="471"/>
        <v>Intent to Purchase</v>
      </c>
    </row>
    <row r="7502" spans="1:13">
      <c r="A7502">
        <v>13374</v>
      </c>
      <c r="B7502" t="s">
        <v>31</v>
      </c>
      <c r="C7502" t="s">
        <v>22</v>
      </c>
      <c r="D7502" s="3">
        <v>2752.4577676652402</v>
      </c>
      <c r="E7502">
        <v>48</v>
      </c>
      <c r="F7502" s="5" t="str">
        <f t="shared" si="468"/>
        <v>Middle aged</v>
      </c>
      <c r="G7502" t="s">
        <v>9019</v>
      </c>
      <c r="H7502">
        <v>4</v>
      </c>
      <c r="I7502" t="str">
        <f t="shared" si="469"/>
        <v>Regular Buyer</v>
      </c>
      <c r="J7502">
        <v>2</v>
      </c>
      <c r="K7502" t="str">
        <f t="shared" si="470"/>
        <v>Unsatisfied</v>
      </c>
      <c r="L7502">
        <v>0</v>
      </c>
      <c r="M7502" t="str">
        <f t="shared" si="471"/>
        <v>No Intent</v>
      </c>
    </row>
    <row r="7503" spans="1:13">
      <c r="A7503">
        <v>13375</v>
      </c>
      <c r="B7503" t="s">
        <v>15</v>
      </c>
      <c r="C7503" t="s">
        <v>22</v>
      </c>
      <c r="D7503" s="3">
        <v>1429.6555971820201</v>
      </c>
      <c r="E7503">
        <v>57</v>
      </c>
      <c r="F7503" s="5" t="str">
        <f t="shared" si="468"/>
        <v>Mature Adult</v>
      </c>
      <c r="G7503" t="s">
        <v>9020</v>
      </c>
      <c r="H7503">
        <v>13</v>
      </c>
      <c r="I7503" t="str">
        <f t="shared" si="469"/>
        <v>Very Frequent Buyer</v>
      </c>
      <c r="J7503">
        <v>2</v>
      </c>
      <c r="K7503" t="str">
        <f t="shared" si="470"/>
        <v>Unsatisfied</v>
      </c>
      <c r="L7503">
        <v>1</v>
      </c>
      <c r="M7503" t="str">
        <f t="shared" si="471"/>
        <v>Intent to Purchase</v>
      </c>
    </row>
    <row r="7504" spans="1:13">
      <c r="A7504">
        <v>13376</v>
      </c>
      <c r="B7504" t="s">
        <v>15</v>
      </c>
      <c r="C7504" t="s">
        <v>10</v>
      </c>
      <c r="D7504" s="3">
        <v>2241.3545587048602</v>
      </c>
      <c r="E7504">
        <v>67</v>
      </c>
      <c r="F7504" s="5" t="str">
        <f t="shared" si="468"/>
        <v>Senior</v>
      </c>
      <c r="G7504" t="s">
        <v>9019</v>
      </c>
      <c r="H7504">
        <v>9</v>
      </c>
      <c r="I7504" t="str">
        <f t="shared" si="469"/>
        <v>Frequent Buyer</v>
      </c>
      <c r="J7504">
        <v>5</v>
      </c>
      <c r="K7504" t="str">
        <f t="shared" si="470"/>
        <v>Satisfied</v>
      </c>
      <c r="L7504">
        <v>1</v>
      </c>
      <c r="M7504" t="str">
        <f t="shared" si="471"/>
        <v>Intent to Purchase</v>
      </c>
    </row>
    <row r="7505" spans="1:13">
      <c r="A7505">
        <v>13377</v>
      </c>
      <c r="B7505" t="s">
        <v>12</v>
      </c>
      <c r="C7505" t="s">
        <v>28</v>
      </c>
      <c r="D7505" s="3">
        <v>1805.6997391217899</v>
      </c>
      <c r="E7505">
        <v>39</v>
      </c>
      <c r="F7505" s="5" t="str">
        <f t="shared" si="468"/>
        <v>Adult</v>
      </c>
      <c r="G7505" t="s">
        <v>9019</v>
      </c>
      <c r="H7505">
        <v>17</v>
      </c>
      <c r="I7505" t="str">
        <f t="shared" si="469"/>
        <v>Very Frequent Buyer</v>
      </c>
      <c r="J7505">
        <v>2</v>
      </c>
      <c r="K7505" t="str">
        <f t="shared" si="470"/>
        <v>Unsatisfied</v>
      </c>
      <c r="L7505">
        <v>0</v>
      </c>
      <c r="M7505" t="str">
        <f t="shared" si="471"/>
        <v>No Intent</v>
      </c>
    </row>
    <row r="7506" spans="1:13">
      <c r="A7506">
        <v>13378</v>
      </c>
      <c r="B7506" t="s">
        <v>15</v>
      </c>
      <c r="C7506" t="s">
        <v>18</v>
      </c>
      <c r="D7506" s="3">
        <v>2910.8115658217998</v>
      </c>
      <c r="E7506">
        <v>25</v>
      </c>
      <c r="F7506" s="5" t="str">
        <f t="shared" si="468"/>
        <v>Young Adult</v>
      </c>
      <c r="G7506" t="s">
        <v>9020</v>
      </c>
      <c r="H7506">
        <v>8</v>
      </c>
      <c r="I7506" t="str">
        <f t="shared" si="469"/>
        <v>Frequent Buyer</v>
      </c>
      <c r="J7506">
        <v>2</v>
      </c>
      <c r="K7506" t="str">
        <f t="shared" si="470"/>
        <v>Unsatisfied</v>
      </c>
      <c r="L7506">
        <v>0</v>
      </c>
      <c r="M7506" t="str">
        <f t="shared" si="471"/>
        <v>No Intent</v>
      </c>
    </row>
    <row r="7507" spans="1:13">
      <c r="A7507">
        <v>13379</v>
      </c>
      <c r="B7507" t="s">
        <v>24</v>
      </c>
      <c r="C7507" t="s">
        <v>28</v>
      </c>
      <c r="D7507" s="3">
        <v>2174.8335329098099</v>
      </c>
      <c r="E7507">
        <v>57</v>
      </c>
      <c r="F7507" s="5" t="str">
        <f t="shared" si="468"/>
        <v>Mature Adult</v>
      </c>
      <c r="G7507" t="s">
        <v>9020</v>
      </c>
      <c r="H7507">
        <v>15</v>
      </c>
      <c r="I7507" t="str">
        <f t="shared" si="469"/>
        <v>Very Frequent Buyer</v>
      </c>
      <c r="J7507">
        <v>4</v>
      </c>
      <c r="K7507" t="str">
        <f t="shared" si="470"/>
        <v>Satisfied</v>
      </c>
      <c r="L7507">
        <v>1</v>
      </c>
      <c r="M7507" t="str">
        <f t="shared" si="471"/>
        <v>Intent to Purchase</v>
      </c>
    </row>
    <row r="7508" spans="1:13">
      <c r="A7508">
        <v>13380</v>
      </c>
      <c r="B7508" t="s">
        <v>9</v>
      </c>
      <c r="C7508" t="s">
        <v>18</v>
      </c>
      <c r="D7508" s="3">
        <v>2101.3332184361402</v>
      </c>
      <c r="E7508">
        <v>49</v>
      </c>
      <c r="F7508" s="5" t="str">
        <f t="shared" si="468"/>
        <v>Middle aged</v>
      </c>
      <c r="G7508" t="s">
        <v>9019</v>
      </c>
      <c r="H7508">
        <v>4</v>
      </c>
      <c r="I7508" t="str">
        <f t="shared" si="469"/>
        <v>Regular Buyer</v>
      </c>
      <c r="J7508">
        <v>2</v>
      </c>
      <c r="K7508" t="str">
        <f t="shared" si="470"/>
        <v>Unsatisfied</v>
      </c>
      <c r="L7508">
        <v>0</v>
      </c>
      <c r="M7508" t="str">
        <f t="shared" si="471"/>
        <v>No Intent</v>
      </c>
    </row>
    <row r="7509" spans="1:13">
      <c r="A7509">
        <v>13381</v>
      </c>
      <c r="B7509" t="s">
        <v>15</v>
      </c>
      <c r="C7509" t="s">
        <v>10</v>
      </c>
      <c r="D7509" s="3">
        <v>295.10021769990601</v>
      </c>
      <c r="E7509">
        <v>54</v>
      </c>
      <c r="F7509" s="5" t="str">
        <f t="shared" si="468"/>
        <v>Mature Adult</v>
      </c>
      <c r="G7509" t="s">
        <v>9020</v>
      </c>
      <c r="H7509">
        <v>5</v>
      </c>
      <c r="I7509" t="str">
        <f t="shared" si="469"/>
        <v>Regular Buyer</v>
      </c>
      <c r="J7509">
        <v>2</v>
      </c>
      <c r="K7509" t="str">
        <f t="shared" si="470"/>
        <v>Unsatisfied</v>
      </c>
      <c r="L7509">
        <v>1</v>
      </c>
      <c r="M7509" t="str">
        <f t="shared" si="471"/>
        <v>Intent to Purchase</v>
      </c>
    </row>
    <row r="7510" spans="1:13">
      <c r="A7510">
        <v>13382</v>
      </c>
      <c r="B7510" t="s">
        <v>24</v>
      </c>
      <c r="C7510" t="s">
        <v>22</v>
      </c>
      <c r="D7510" s="3">
        <v>523.80087562133099</v>
      </c>
      <c r="E7510">
        <v>48</v>
      </c>
      <c r="F7510" s="5" t="str">
        <f t="shared" si="468"/>
        <v>Middle aged</v>
      </c>
      <c r="G7510" t="s">
        <v>9020</v>
      </c>
      <c r="H7510">
        <v>15</v>
      </c>
      <c r="I7510" t="str">
        <f t="shared" si="469"/>
        <v>Very Frequent Buyer</v>
      </c>
      <c r="J7510">
        <v>5</v>
      </c>
      <c r="K7510" t="str">
        <f t="shared" si="470"/>
        <v>Satisfied</v>
      </c>
      <c r="L7510">
        <v>1</v>
      </c>
      <c r="M7510" t="str">
        <f t="shared" si="471"/>
        <v>Intent to Purchase</v>
      </c>
    </row>
    <row r="7511" spans="1:13">
      <c r="A7511">
        <v>13383</v>
      </c>
      <c r="B7511" t="s">
        <v>12</v>
      </c>
      <c r="C7511" t="s">
        <v>28</v>
      </c>
      <c r="D7511" s="3">
        <v>983.626502256668</v>
      </c>
      <c r="E7511">
        <v>61</v>
      </c>
      <c r="F7511" s="5" t="str">
        <f t="shared" si="468"/>
        <v>Senior</v>
      </c>
      <c r="G7511" t="s">
        <v>9019</v>
      </c>
      <c r="H7511">
        <v>12</v>
      </c>
      <c r="I7511" t="str">
        <f t="shared" si="469"/>
        <v>Frequent Buyer</v>
      </c>
      <c r="J7511">
        <v>5</v>
      </c>
      <c r="K7511" t="str">
        <f t="shared" si="470"/>
        <v>Satisfied</v>
      </c>
      <c r="L7511">
        <v>1</v>
      </c>
      <c r="M7511" t="str">
        <f t="shared" si="471"/>
        <v>Intent to Purchase</v>
      </c>
    </row>
    <row r="7512" spans="1:13">
      <c r="A7512">
        <v>13384</v>
      </c>
      <c r="B7512" t="s">
        <v>31</v>
      </c>
      <c r="C7512" t="s">
        <v>10</v>
      </c>
      <c r="D7512" s="3">
        <v>1831.48551977426</v>
      </c>
      <c r="E7512">
        <v>40</v>
      </c>
      <c r="F7512" s="5" t="str">
        <f t="shared" si="468"/>
        <v>Middle aged</v>
      </c>
      <c r="G7512" t="s">
        <v>9019</v>
      </c>
      <c r="H7512">
        <v>13</v>
      </c>
      <c r="I7512" t="str">
        <f t="shared" si="469"/>
        <v>Very Frequent Buyer</v>
      </c>
      <c r="J7512">
        <v>1</v>
      </c>
      <c r="K7512" t="str">
        <f t="shared" si="470"/>
        <v>Unsatisfied</v>
      </c>
      <c r="L7512">
        <v>0</v>
      </c>
      <c r="M7512" t="str">
        <f t="shared" si="471"/>
        <v>No Intent</v>
      </c>
    </row>
    <row r="7513" spans="1:13">
      <c r="A7513">
        <v>13385</v>
      </c>
      <c r="B7513" t="s">
        <v>12</v>
      </c>
      <c r="C7513" t="s">
        <v>28</v>
      </c>
      <c r="D7513" s="3">
        <v>1176.61711083666</v>
      </c>
      <c r="E7513">
        <v>54</v>
      </c>
      <c r="F7513" s="5" t="str">
        <f t="shared" si="468"/>
        <v>Mature Adult</v>
      </c>
      <c r="G7513" t="s">
        <v>9020</v>
      </c>
      <c r="H7513">
        <v>13</v>
      </c>
      <c r="I7513" t="str">
        <f t="shared" si="469"/>
        <v>Very Frequent Buyer</v>
      </c>
      <c r="J7513">
        <v>2</v>
      </c>
      <c r="K7513" t="str">
        <f t="shared" si="470"/>
        <v>Unsatisfied</v>
      </c>
      <c r="L7513">
        <v>1</v>
      </c>
      <c r="M7513" t="str">
        <f t="shared" si="471"/>
        <v>Intent to Purchase</v>
      </c>
    </row>
    <row r="7514" spans="1:13">
      <c r="A7514">
        <v>13386</v>
      </c>
      <c r="B7514" t="s">
        <v>9</v>
      </c>
      <c r="C7514" t="s">
        <v>13</v>
      </c>
      <c r="D7514" s="3">
        <v>2332.37260447157</v>
      </c>
      <c r="E7514">
        <v>47</v>
      </c>
      <c r="F7514" s="5" t="str">
        <f t="shared" si="468"/>
        <v>Middle aged</v>
      </c>
      <c r="G7514" t="s">
        <v>9019</v>
      </c>
      <c r="H7514">
        <v>1</v>
      </c>
      <c r="I7514" t="str">
        <f t="shared" si="469"/>
        <v>Rare Buyer</v>
      </c>
      <c r="J7514">
        <v>5</v>
      </c>
      <c r="K7514" t="str">
        <f t="shared" si="470"/>
        <v>Satisfied</v>
      </c>
      <c r="L7514">
        <v>1</v>
      </c>
      <c r="M7514" t="str">
        <f t="shared" si="471"/>
        <v>Intent to Purchase</v>
      </c>
    </row>
    <row r="7515" spans="1:13">
      <c r="A7515">
        <v>13387</v>
      </c>
      <c r="B7515" t="s">
        <v>24</v>
      </c>
      <c r="C7515" t="s">
        <v>22</v>
      </c>
      <c r="D7515" s="3">
        <v>2307.3496952074001</v>
      </c>
      <c r="E7515">
        <v>29</v>
      </c>
      <c r="F7515" s="5" t="str">
        <f t="shared" si="468"/>
        <v>Young Adult</v>
      </c>
      <c r="G7515" t="s">
        <v>9020</v>
      </c>
      <c r="H7515">
        <v>5</v>
      </c>
      <c r="I7515" t="str">
        <f t="shared" si="469"/>
        <v>Regular Buyer</v>
      </c>
      <c r="J7515">
        <v>5</v>
      </c>
      <c r="K7515" t="str">
        <f t="shared" si="470"/>
        <v>Satisfied</v>
      </c>
      <c r="L7515">
        <v>1</v>
      </c>
      <c r="M7515" t="str">
        <f t="shared" si="471"/>
        <v>Intent to Purchase</v>
      </c>
    </row>
    <row r="7516" spans="1:13">
      <c r="A7516">
        <v>13388</v>
      </c>
      <c r="B7516" t="s">
        <v>24</v>
      </c>
      <c r="C7516" t="s">
        <v>13</v>
      </c>
      <c r="D7516" s="3">
        <v>2692.27175684036</v>
      </c>
      <c r="E7516">
        <v>54</v>
      </c>
      <c r="F7516" s="5" t="str">
        <f t="shared" si="468"/>
        <v>Mature Adult</v>
      </c>
      <c r="G7516" t="s">
        <v>9020</v>
      </c>
      <c r="H7516">
        <v>6</v>
      </c>
      <c r="I7516" t="str">
        <f t="shared" si="469"/>
        <v>Regular Buyer</v>
      </c>
      <c r="J7516">
        <v>5</v>
      </c>
      <c r="K7516" t="str">
        <f t="shared" si="470"/>
        <v>Satisfied</v>
      </c>
      <c r="L7516">
        <v>1</v>
      </c>
      <c r="M7516" t="str">
        <f t="shared" si="471"/>
        <v>Intent to Purchase</v>
      </c>
    </row>
    <row r="7517" spans="1:13">
      <c r="A7517">
        <v>13389</v>
      </c>
      <c r="B7517" t="s">
        <v>24</v>
      </c>
      <c r="C7517" t="s">
        <v>28</v>
      </c>
      <c r="D7517" s="3">
        <v>431.13288832352998</v>
      </c>
      <c r="E7517">
        <v>25</v>
      </c>
      <c r="F7517" s="5" t="str">
        <f t="shared" si="468"/>
        <v>Young Adult</v>
      </c>
      <c r="G7517" t="s">
        <v>9019</v>
      </c>
      <c r="H7517">
        <v>15</v>
      </c>
      <c r="I7517" t="str">
        <f t="shared" si="469"/>
        <v>Very Frequent Buyer</v>
      </c>
      <c r="J7517">
        <v>3</v>
      </c>
      <c r="K7517" t="str">
        <f t="shared" si="470"/>
        <v>Neutral</v>
      </c>
      <c r="L7517">
        <v>0</v>
      </c>
      <c r="M7517" t="str">
        <f t="shared" si="471"/>
        <v>No Intent</v>
      </c>
    </row>
    <row r="7518" spans="1:13">
      <c r="A7518">
        <v>13390</v>
      </c>
      <c r="B7518" t="s">
        <v>24</v>
      </c>
      <c r="C7518" t="s">
        <v>10</v>
      </c>
      <c r="D7518" s="3">
        <v>2646.3765973535101</v>
      </c>
      <c r="E7518">
        <v>44</v>
      </c>
      <c r="F7518" s="5" t="str">
        <f t="shared" si="468"/>
        <v>Middle aged</v>
      </c>
      <c r="G7518" t="s">
        <v>9020</v>
      </c>
      <c r="H7518">
        <v>8</v>
      </c>
      <c r="I7518" t="str">
        <f t="shared" si="469"/>
        <v>Frequent Buyer</v>
      </c>
      <c r="J7518">
        <v>5</v>
      </c>
      <c r="K7518" t="str">
        <f t="shared" si="470"/>
        <v>Satisfied</v>
      </c>
      <c r="L7518">
        <v>1</v>
      </c>
      <c r="M7518" t="str">
        <f t="shared" si="471"/>
        <v>Intent to Purchase</v>
      </c>
    </row>
    <row r="7519" spans="1:13">
      <c r="A7519">
        <v>13391</v>
      </c>
      <c r="B7519" t="s">
        <v>31</v>
      </c>
      <c r="C7519" t="s">
        <v>18</v>
      </c>
      <c r="D7519" s="3">
        <v>1646.7933791016901</v>
      </c>
      <c r="E7519">
        <v>29</v>
      </c>
      <c r="F7519" s="5" t="str">
        <f t="shared" si="468"/>
        <v>Young Adult</v>
      </c>
      <c r="G7519" t="s">
        <v>9019</v>
      </c>
      <c r="H7519">
        <v>9</v>
      </c>
      <c r="I7519" t="str">
        <f t="shared" si="469"/>
        <v>Frequent Buyer</v>
      </c>
      <c r="J7519">
        <v>3</v>
      </c>
      <c r="K7519" t="str">
        <f t="shared" si="470"/>
        <v>Neutral</v>
      </c>
      <c r="L7519">
        <v>0</v>
      </c>
      <c r="M7519" t="str">
        <f t="shared" si="471"/>
        <v>No Intent</v>
      </c>
    </row>
    <row r="7520" spans="1:13">
      <c r="A7520">
        <v>13392</v>
      </c>
      <c r="B7520" t="s">
        <v>31</v>
      </c>
      <c r="C7520" t="s">
        <v>18</v>
      </c>
      <c r="D7520" s="3">
        <v>2743.72264919994</v>
      </c>
      <c r="E7520">
        <v>27</v>
      </c>
      <c r="F7520" s="5" t="str">
        <f t="shared" si="468"/>
        <v>Young Adult</v>
      </c>
      <c r="G7520" t="s">
        <v>9020</v>
      </c>
      <c r="H7520">
        <v>12</v>
      </c>
      <c r="I7520" t="str">
        <f t="shared" si="469"/>
        <v>Frequent Buyer</v>
      </c>
      <c r="J7520">
        <v>5</v>
      </c>
      <c r="K7520" t="str">
        <f t="shared" si="470"/>
        <v>Satisfied</v>
      </c>
      <c r="L7520">
        <v>1</v>
      </c>
      <c r="M7520" t="str">
        <f t="shared" si="471"/>
        <v>Intent to Purchase</v>
      </c>
    </row>
    <row r="7521" spans="1:13">
      <c r="A7521">
        <v>13393</v>
      </c>
      <c r="B7521" t="s">
        <v>24</v>
      </c>
      <c r="C7521" t="s">
        <v>10</v>
      </c>
      <c r="D7521" s="3">
        <v>457.99096576529001</v>
      </c>
      <c r="E7521">
        <v>58</v>
      </c>
      <c r="F7521" s="5" t="str">
        <f t="shared" si="468"/>
        <v>Mature Adult</v>
      </c>
      <c r="G7521" t="s">
        <v>9019</v>
      </c>
      <c r="H7521">
        <v>6</v>
      </c>
      <c r="I7521" t="str">
        <f t="shared" si="469"/>
        <v>Regular Buyer</v>
      </c>
      <c r="J7521">
        <v>4</v>
      </c>
      <c r="K7521" t="str">
        <f t="shared" si="470"/>
        <v>Satisfied</v>
      </c>
      <c r="L7521">
        <v>1</v>
      </c>
      <c r="M7521" t="str">
        <f t="shared" si="471"/>
        <v>Intent to Purchase</v>
      </c>
    </row>
    <row r="7522" spans="1:13">
      <c r="A7522">
        <v>13394</v>
      </c>
      <c r="B7522" t="s">
        <v>12</v>
      </c>
      <c r="C7522" t="s">
        <v>10</v>
      </c>
      <c r="D7522" s="3">
        <v>427.72277015632898</v>
      </c>
      <c r="E7522">
        <v>57</v>
      </c>
      <c r="F7522" s="5" t="str">
        <f t="shared" si="468"/>
        <v>Mature Adult</v>
      </c>
      <c r="G7522" t="s">
        <v>9020</v>
      </c>
      <c r="H7522">
        <v>1</v>
      </c>
      <c r="I7522" t="str">
        <f t="shared" si="469"/>
        <v>Rare Buyer</v>
      </c>
      <c r="J7522">
        <v>1</v>
      </c>
      <c r="K7522" t="str">
        <f t="shared" si="470"/>
        <v>Unsatisfied</v>
      </c>
      <c r="L7522">
        <v>1</v>
      </c>
      <c r="M7522" t="str">
        <f t="shared" si="471"/>
        <v>Intent to Purchase</v>
      </c>
    </row>
    <row r="7523" spans="1:13">
      <c r="A7523">
        <v>13395</v>
      </c>
      <c r="B7523" t="s">
        <v>15</v>
      </c>
      <c r="C7523" t="s">
        <v>10</v>
      </c>
      <c r="D7523" s="3">
        <v>1767.8081206826901</v>
      </c>
      <c r="E7523">
        <v>57</v>
      </c>
      <c r="F7523" s="5" t="str">
        <f t="shared" si="468"/>
        <v>Mature Adult</v>
      </c>
      <c r="G7523" t="s">
        <v>9020</v>
      </c>
      <c r="H7523">
        <v>15</v>
      </c>
      <c r="I7523" t="str">
        <f t="shared" si="469"/>
        <v>Very Frequent Buyer</v>
      </c>
      <c r="J7523">
        <v>2</v>
      </c>
      <c r="K7523" t="str">
        <f t="shared" si="470"/>
        <v>Unsatisfied</v>
      </c>
      <c r="L7523">
        <v>1</v>
      </c>
      <c r="M7523" t="str">
        <f t="shared" si="471"/>
        <v>Intent to Purchase</v>
      </c>
    </row>
    <row r="7524" spans="1:13">
      <c r="A7524">
        <v>13396</v>
      </c>
      <c r="B7524" t="s">
        <v>12</v>
      </c>
      <c r="C7524" t="s">
        <v>18</v>
      </c>
      <c r="D7524" s="3">
        <v>2246.7399139489498</v>
      </c>
      <c r="E7524">
        <v>28</v>
      </c>
      <c r="F7524" s="5" t="str">
        <f t="shared" si="468"/>
        <v>Young Adult</v>
      </c>
      <c r="G7524" t="s">
        <v>9019</v>
      </c>
      <c r="H7524">
        <v>1</v>
      </c>
      <c r="I7524" t="str">
        <f t="shared" si="469"/>
        <v>Rare Buyer</v>
      </c>
      <c r="J7524">
        <v>1</v>
      </c>
      <c r="K7524" t="str">
        <f t="shared" si="470"/>
        <v>Unsatisfied</v>
      </c>
      <c r="L7524">
        <v>0</v>
      </c>
      <c r="M7524" t="str">
        <f t="shared" si="471"/>
        <v>No Intent</v>
      </c>
    </row>
    <row r="7525" spans="1:13">
      <c r="A7525">
        <v>13397</v>
      </c>
      <c r="B7525" t="s">
        <v>24</v>
      </c>
      <c r="C7525" t="s">
        <v>22</v>
      </c>
      <c r="D7525" s="3">
        <v>2376.3240802465498</v>
      </c>
      <c r="E7525">
        <v>50</v>
      </c>
      <c r="F7525" s="5" t="str">
        <f t="shared" si="468"/>
        <v>Mature Adult</v>
      </c>
      <c r="G7525" t="s">
        <v>9020</v>
      </c>
      <c r="H7525">
        <v>6</v>
      </c>
      <c r="I7525" t="str">
        <f t="shared" si="469"/>
        <v>Regular Buyer</v>
      </c>
      <c r="J7525">
        <v>5</v>
      </c>
      <c r="K7525" t="str">
        <f t="shared" si="470"/>
        <v>Satisfied</v>
      </c>
      <c r="L7525">
        <v>1</v>
      </c>
      <c r="M7525" t="str">
        <f t="shared" si="471"/>
        <v>Intent to Purchase</v>
      </c>
    </row>
    <row r="7526" spans="1:13">
      <c r="A7526">
        <v>13398</v>
      </c>
      <c r="B7526" t="s">
        <v>9</v>
      </c>
      <c r="C7526" t="s">
        <v>18</v>
      </c>
      <c r="D7526" s="3">
        <v>779.30703811951298</v>
      </c>
      <c r="E7526">
        <v>36</v>
      </c>
      <c r="F7526" s="5" t="str">
        <f t="shared" si="468"/>
        <v>Adult</v>
      </c>
      <c r="G7526" t="s">
        <v>9019</v>
      </c>
      <c r="H7526">
        <v>14</v>
      </c>
      <c r="I7526" t="str">
        <f t="shared" si="469"/>
        <v>Very Frequent Buyer</v>
      </c>
      <c r="J7526">
        <v>1</v>
      </c>
      <c r="K7526" t="str">
        <f t="shared" si="470"/>
        <v>Unsatisfied</v>
      </c>
      <c r="L7526">
        <v>0</v>
      </c>
      <c r="M7526" t="str">
        <f t="shared" si="471"/>
        <v>No Intent</v>
      </c>
    </row>
    <row r="7527" spans="1:13">
      <c r="A7527">
        <v>13399</v>
      </c>
      <c r="B7527" t="s">
        <v>24</v>
      </c>
      <c r="C7527" t="s">
        <v>22</v>
      </c>
      <c r="D7527" s="3">
        <v>731.64213507447096</v>
      </c>
      <c r="E7527">
        <v>35</v>
      </c>
      <c r="F7527" s="5" t="str">
        <f t="shared" si="468"/>
        <v>Adult</v>
      </c>
      <c r="G7527" t="s">
        <v>9020</v>
      </c>
      <c r="H7527">
        <v>17</v>
      </c>
      <c r="I7527" t="str">
        <f t="shared" si="469"/>
        <v>Very Frequent Buyer</v>
      </c>
      <c r="J7527">
        <v>1</v>
      </c>
      <c r="K7527" t="str">
        <f t="shared" si="470"/>
        <v>Unsatisfied</v>
      </c>
      <c r="L7527">
        <v>1</v>
      </c>
      <c r="M7527" t="str">
        <f t="shared" si="471"/>
        <v>Intent to Purchase</v>
      </c>
    </row>
    <row r="7528" spans="1:13">
      <c r="A7528">
        <v>13400</v>
      </c>
      <c r="B7528" t="s">
        <v>15</v>
      </c>
      <c r="C7528" t="s">
        <v>13</v>
      </c>
      <c r="D7528" s="3">
        <v>1841.1925656425301</v>
      </c>
      <c r="E7528">
        <v>48</v>
      </c>
      <c r="F7528" s="5" t="str">
        <f t="shared" si="468"/>
        <v>Middle aged</v>
      </c>
      <c r="G7528" t="s">
        <v>9019</v>
      </c>
      <c r="H7528">
        <v>4</v>
      </c>
      <c r="I7528" t="str">
        <f t="shared" si="469"/>
        <v>Regular Buyer</v>
      </c>
      <c r="J7528">
        <v>1</v>
      </c>
      <c r="K7528" t="str">
        <f t="shared" si="470"/>
        <v>Unsatisfied</v>
      </c>
      <c r="L7528">
        <v>0</v>
      </c>
      <c r="M7528" t="str">
        <f t="shared" si="471"/>
        <v>No Intent</v>
      </c>
    </row>
    <row r="7529" spans="1:13">
      <c r="A7529">
        <v>13401</v>
      </c>
      <c r="B7529" t="s">
        <v>9</v>
      </c>
      <c r="C7529" t="s">
        <v>22</v>
      </c>
      <c r="D7529" s="3">
        <v>855.30526232759098</v>
      </c>
      <c r="E7529">
        <v>44</v>
      </c>
      <c r="F7529" s="5" t="str">
        <f t="shared" si="468"/>
        <v>Middle aged</v>
      </c>
      <c r="G7529" t="s">
        <v>9020</v>
      </c>
      <c r="H7529">
        <v>15</v>
      </c>
      <c r="I7529" t="str">
        <f t="shared" si="469"/>
        <v>Very Frequent Buyer</v>
      </c>
      <c r="J7529">
        <v>1</v>
      </c>
      <c r="K7529" t="str">
        <f t="shared" si="470"/>
        <v>Unsatisfied</v>
      </c>
      <c r="L7529">
        <v>1</v>
      </c>
      <c r="M7529" t="str">
        <f t="shared" si="471"/>
        <v>Intent to Purchase</v>
      </c>
    </row>
    <row r="7530" spans="1:13">
      <c r="A7530">
        <v>13402</v>
      </c>
      <c r="B7530" t="s">
        <v>15</v>
      </c>
      <c r="C7530" t="s">
        <v>13</v>
      </c>
      <c r="D7530" s="3">
        <v>658.37245183326797</v>
      </c>
      <c r="E7530">
        <v>38</v>
      </c>
      <c r="F7530" s="5" t="str">
        <f t="shared" si="468"/>
        <v>Adult</v>
      </c>
      <c r="G7530" t="s">
        <v>9019</v>
      </c>
      <c r="H7530">
        <v>5</v>
      </c>
      <c r="I7530" t="str">
        <f t="shared" si="469"/>
        <v>Regular Buyer</v>
      </c>
      <c r="J7530">
        <v>1</v>
      </c>
      <c r="K7530" t="str">
        <f t="shared" si="470"/>
        <v>Unsatisfied</v>
      </c>
      <c r="L7530">
        <v>0</v>
      </c>
      <c r="M7530" t="str">
        <f t="shared" si="471"/>
        <v>No Intent</v>
      </c>
    </row>
    <row r="7531" spans="1:13">
      <c r="A7531">
        <v>13403</v>
      </c>
      <c r="B7531" t="s">
        <v>31</v>
      </c>
      <c r="C7531" t="s">
        <v>13</v>
      </c>
      <c r="D7531" s="3">
        <v>268.05938589764298</v>
      </c>
      <c r="E7531">
        <v>26</v>
      </c>
      <c r="F7531" s="5" t="str">
        <f t="shared" si="468"/>
        <v>Young Adult</v>
      </c>
      <c r="G7531" t="s">
        <v>9020</v>
      </c>
      <c r="H7531">
        <v>8</v>
      </c>
      <c r="I7531" t="str">
        <f t="shared" si="469"/>
        <v>Frequent Buyer</v>
      </c>
      <c r="J7531">
        <v>3</v>
      </c>
      <c r="K7531" t="str">
        <f t="shared" si="470"/>
        <v>Neutral</v>
      </c>
      <c r="L7531">
        <v>0</v>
      </c>
      <c r="M7531" t="str">
        <f t="shared" si="471"/>
        <v>No Intent</v>
      </c>
    </row>
    <row r="7532" spans="1:13">
      <c r="A7532">
        <v>13404</v>
      </c>
      <c r="B7532" t="s">
        <v>31</v>
      </c>
      <c r="C7532" t="s">
        <v>22</v>
      </c>
      <c r="D7532" s="3">
        <v>1918.6448273723099</v>
      </c>
      <c r="E7532">
        <v>29</v>
      </c>
      <c r="F7532" s="5" t="str">
        <f t="shared" ref="F7532:F7595" si="472">IF(E7532&lt;20,"Adolescent",IF(E7532&lt;30,"Young Adult",IF(E7532&lt;40,"Adult",IF(E7532&lt;50,"Middle aged",IF(E7532&lt;60,"Mature Adult","Senior")))))</f>
        <v>Young Adult</v>
      </c>
      <c r="G7532" t="s">
        <v>9020</v>
      </c>
      <c r="H7532">
        <v>7</v>
      </c>
      <c r="I7532" t="str">
        <f t="shared" si="469"/>
        <v>Frequent Buyer</v>
      </c>
      <c r="J7532">
        <v>4</v>
      </c>
      <c r="K7532" t="str">
        <f t="shared" si="470"/>
        <v>Satisfied</v>
      </c>
      <c r="L7532">
        <v>1</v>
      </c>
      <c r="M7532" t="str">
        <f t="shared" si="471"/>
        <v>Intent to Purchase</v>
      </c>
    </row>
    <row r="7533" spans="1:13">
      <c r="A7533">
        <v>13405</v>
      </c>
      <c r="B7533" t="s">
        <v>15</v>
      </c>
      <c r="C7533" t="s">
        <v>13</v>
      </c>
      <c r="D7533" s="3">
        <v>1250.74644623415</v>
      </c>
      <c r="E7533">
        <v>32</v>
      </c>
      <c r="F7533" s="5" t="str">
        <f t="shared" si="472"/>
        <v>Adult</v>
      </c>
      <c r="G7533" t="s">
        <v>9019</v>
      </c>
      <c r="H7533">
        <v>5</v>
      </c>
      <c r="I7533" t="str">
        <f t="shared" si="469"/>
        <v>Regular Buyer</v>
      </c>
      <c r="J7533">
        <v>4</v>
      </c>
      <c r="K7533" t="str">
        <f t="shared" si="470"/>
        <v>Satisfied</v>
      </c>
      <c r="L7533">
        <v>1</v>
      </c>
      <c r="M7533" t="str">
        <f t="shared" si="471"/>
        <v>Intent to Purchase</v>
      </c>
    </row>
    <row r="7534" spans="1:13">
      <c r="A7534">
        <v>13406</v>
      </c>
      <c r="B7534" t="s">
        <v>31</v>
      </c>
      <c r="C7534" t="s">
        <v>22</v>
      </c>
      <c r="D7534" s="3">
        <v>1169.19010570612</v>
      </c>
      <c r="E7534">
        <v>31</v>
      </c>
      <c r="F7534" s="5" t="str">
        <f t="shared" si="472"/>
        <v>Adult</v>
      </c>
      <c r="G7534" t="s">
        <v>9020</v>
      </c>
      <c r="H7534">
        <v>14</v>
      </c>
      <c r="I7534" t="str">
        <f t="shared" si="469"/>
        <v>Very Frequent Buyer</v>
      </c>
      <c r="J7534">
        <v>5</v>
      </c>
      <c r="K7534" t="str">
        <f t="shared" si="470"/>
        <v>Satisfied</v>
      </c>
      <c r="L7534">
        <v>1</v>
      </c>
      <c r="M7534" t="str">
        <f t="shared" si="471"/>
        <v>Intent to Purchase</v>
      </c>
    </row>
    <row r="7535" spans="1:13">
      <c r="A7535">
        <v>13407</v>
      </c>
      <c r="B7535" t="s">
        <v>31</v>
      </c>
      <c r="C7535" t="s">
        <v>10</v>
      </c>
      <c r="D7535" s="3">
        <v>2097.1774997097</v>
      </c>
      <c r="E7535">
        <v>36</v>
      </c>
      <c r="F7535" s="5" t="str">
        <f t="shared" si="472"/>
        <v>Adult</v>
      </c>
      <c r="G7535" t="s">
        <v>9020</v>
      </c>
      <c r="H7535">
        <v>11</v>
      </c>
      <c r="I7535" t="str">
        <f t="shared" si="469"/>
        <v>Frequent Buyer</v>
      </c>
      <c r="J7535">
        <v>4</v>
      </c>
      <c r="K7535" t="str">
        <f t="shared" si="470"/>
        <v>Satisfied</v>
      </c>
      <c r="L7535">
        <v>1</v>
      </c>
      <c r="M7535" t="str">
        <f t="shared" si="471"/>
        <v>Intent to Purchase</v>
      </c>
    </row>
    <row r="7536" spans="1:13">
      <c r="A7536">
        <v>13408</v>
      </c>
      <c r="B7536" t="s">
        <v>31</v>
      </c>
      <c r="C7536" t="s">
        <v>22</v>
      </c>
      <c r="D7536" s="3">
        <v>465.91092449597102</v>
      </c>
      <c r="E7536">
        <v>66</v>
      </c>
      <c r="F7536" s="5" t="str">
        <f t="shared" si="472"/>
        <v>Senior</v>
      </c>
      <c r="G7536" t="s">
        <v>9020</v>
      </c>
      <c r="H7536">
        <v>10</v>
      </c>
      <c r="I7536" t="str">
        <f t="shared" si="469"/>
        <v>Frequent Buyer</v>
      </c>
      <c r="J7536">
        <v>1</v>
      </c>
      <c r="K7536" t="str">
        <f t="shared" si="470"/>
        <v>Unsatisfied</v>
      </c>
      <c r="L7536">
        <v>1</v>
      </c>
      <c r="M7536" t="str">
        <f t="shared" si="471"/>
        <v>Intent to Purchase</v>
      </c>
    </row>
    <row r="7537" spans="1:13">
      <c r="A7537">
        <v>13409</v>
      </c>
      <c r="B7537" t="s">
        <v>12</v>
      </c>
      <c r="C7537" t="s">
        <v>28</v>
      </c>
      <c r="D7537" s="3">
        <v>1248.83824353048</v>
      </c>
      <c r="E7537">
        <v>23</v>
      </c>
      <c r="F7537" s="5" t="str">
        <f t="shared" si="472"/>
        <v>Young Adult</v>
      </c>
      <c r="G7537" t="s">
        <v>9019</v>
      </c>
      <c r="H7537">
        <v>1</v>
      </c>
      <c r="I7537" t="str">
        <f t="shared" si="469"/>
        <v>Rare Buyer</v>
      </c>
      <c r="J7537">
        <v>4</v>
      </c>
      <c r="K7537" t="str">
        <f t="shared" si="470"/>
        <v>Satisfied</v>
      </c>
      <c r="L7537">
        <v>0</v>
      </c>
      <c r="M7537" t="str">
        <f t="shared" si="471"/>
        <v>No Intent</v>
      </c>
    </row>
    <row r="7538" spans="1:13">
      <c r="A7538">
        <v>13410</v>
      </c>
      <c r="B7538" t="s">
        <v>15</v>
      </c>
      <c r="C7538" t="s">
        <v>13</v>
      </c>
      <c r="D7538" s="3">
        <v>2620.5049974540302</v>
      </c>
      <c r="E7538">
        <v>51</v>
      </c>
      <c r="F7538" s="5" t="str">
        <f t="shared" si="472"/>
        <v>Mature Adult</v>
      </c>
      <c r="G7538" t="s">
        <v>9020</v>
      </c>
      <c r="H7538">
        <v>1</v>
      </c>
      <c r="I7538" t="str">
        <f t="shared" si="469"/>
        <v>Rare Buyer</v>
      </c>
      <c r="J7538">
        <v>3</v>
      </c>
      <c r="K7538" t="str">
        <f t="shared" si="470"/>
        <v>Neutral</v>
      </c>
      <c r="L7538">
        <v>1</v>
      </c>
      <c r="M7538" t="str">
        <f t="shared" si="471"/>
        <v>Intent to Purchase</v>
      </c>
    </row>
    <row r="7539" spans="1:13">
      <c r="A7539">
        <v>13411</v>
      </c>
      <c r="B7539" t="s">
        <v>24</v>
      </c>
      <c r="C7539" t="s">
        <v>22</v>
      </c>
      <c r="D7539" s="3">
        <v>2633.9223250764599</v>
      </c>
      <c r="E7539">
        <v>57</v>
      </c>
      <c r="F7539" s="5" t="str">
        <f t="shared" si="472"/>
        <v>Mature Adult</v>
      </c>
      <c r="G7539" t="s">
        <v>9019</v>
      </c>
      <c r="H7539">
        <v>10</v>
      </c>
      <c r="I7539" t="str">
        <f t="shared" si="469"/>
        <v>Frequent Buyer</v>
      </c>
      <c r="J7539">
        <v>1</v>
      </c>
      <c r="K7539" t="str">
        <f t="shared" si="470"/>
        <v>Unsatisfied</v>
      </c>
      <c r="L7539">
        <v>0</v>
      </c>
      <c r="M7539" t="str">
        <f t="shared" si="471"/>
        <v>No Intent</v>
      </c>
    </row>
    <row r="7540" spans="1:13">
      <c r="A7540">
        <v>13412</v>
      </c>
      <c r="B7540" t="s">
        <v>31</v>
      </c>
      <c r="C7540" t="s">
        <v>18</v>
      </c>
      <c r="D7540" s="3">
        <v>2274.8350658311601</v>
      </c>
      <c r="E7540">
        <v>68</v>
      </c>
      <c r="F7540" s="5" t="str">
        <f t="shared" si="472"/>
        <v>Senior</v>
      </c>
      <c r="G7540" t="s">
        <v>9020</v>
      </c>
      <c r="H7540">
        <v>11</v>
      </c>
      <c r="I7540" t="str">
        <f t="shared" si="469"/>
        <v>Frequent Buyer</v>
      </c>
      <c r="J7540">
        <v>5</v>
      </c>
      <c r="K7540" t="str">
        <f t="shared" si="470"/>
        <v>Satisfied</v>
      </c>
      <c r="L7540">
        <v>1</v>
      </c>
      <c r="M7540" t="str">
        <f t="shared" si="471"/>
        <v>Intent to Purchase</v>
      </c>
    </row>
    <row r="7541" spans="1:13">
      <c r="A7541">
        <v>13413</v>
      </c>
      <c r="B7541" t="s">
        <v>15</v>
      </c>
      <c r="C7541" t="s">
        <v>18</v>
      </c>
      <c r="D7541" s="3">
        <v>1792.43926858136</v>
      </c>
      <c r="E7541">
        <v>66</v>
      </c>
      <c r="F7541" s="5" t="str">
        <f t="shared" si="472"/>
        <v>Senior</v>
      </c>
      <c r="G7541" t="s">
        <v>9019</v>
      </c>
      <c r="H7541">
        <v>14</v>
      </c>
      <c r="I7541" t="str">
        <f t="shared" si="469"/>
        <v>Very Frequent Buyer</v>
      </c>
      <c r="J7541">
        <v>3</v>
      </c>
      <c r="K7541" t="str">
        <f t="shared" si="470"/>
        <v>Neutral</v>
      </c>
      <c r="L7541">
        <v>0</v>
      </c>
      <c r="M7541" t="str">
        <f t="shared" si="471"/>
        <v>No Intent</v>
      </c>
    </row>
    <row r="7542" spans="1:13">
      <c r="A7542">
        <v>13414</v>
      </c>
      <c r="B7542" t="s">
        <v>12</v>
      </c>
      <c r="C7542" t="s">
        <v>10</v>
      </c>
      <c r="D7542" s="3">
        <v>2805.2086040536501</v>
      </c>
      <c r="E7542">
        <v>28</v>
      </c>
      <c r="F7542" s="5" t="str">
        <f t="shared" si="472"/>
        <v>Young Adult</v>
      </c>
      <c r="G7542" t="s">
        <v>9020</v>
      </c>
      <c r="H7542">
        <v>19</v>
      </c>
      <c r="I7542" t="str">
        <f t="shared" si="469"/>
        <v>Very Frequent Buyer</v>
      </c>
      <c r="J7542">
        <v>4</v>
      </c>
      <c r="K7542" t="str">
        <f t="shared" si="470"/>
        <v>Satisfied</v>
      </c>
      <c r="L7542">
        <v>1</v>
      </c>
      <c r="M7542" t="str">
        <f t="shared" si="471"/>
        <v>Intent to Purchase</v>
      </c>
    </row>
    <row r="7543" spans="1:13">
      <c r="A7543">
        <v>13415</v>
      </c>
      <c r="B7543" t="s">
        <v>9</v>
      </c>
      <c r="C7543" t="s">
        <v>10</v>
      </c>
      <c r="D7543" s="3">
        <v>2574.6910951006298</v>
      </c>
      <c r="E7543">
        <v>57</v>
      </c>
      <c r="F7543" s="5" t="str">
        <f t="shared" si="472"/>
        <v>Mature Adult</v>
      </c>
      <c r="G7543" t="s">
        <v>9019</v>
      </c>
      <c r="H7543">
        <v>14</v>
      </c>
      <c r="I7543" t="str">
        <f t="shared" si="469"/>
        <v>Very Frequent Buyer</v>
      </c>
      <c r="J7543">
        <v>5</v>
      </c>
      <c r="K7543" t="str">
        <f t="shared" si="470"/>
        <v>Satisfied</v>
      </c>
      <c r="L7543">
        <v>1</v>
      </c>
      <c r="M7543" t="str">
        <f t="shared" si="471"/>
        <v>Intent to Purchase</v>
      </c>
    </row>
    <row r="7544" spans="1:13">
      <c r="A7544">
        <v>13416</v>
      </c>
      <c r="B7544" t="s">
        <v>31</v>
      </c>
      <c r="C7544" t="s">
        <v>10</v>
      </c>
      <c r="D7544" s="3">
        <v>2934.0836159178102</v>
      </c>
      <c r="E7544">
        <v>23</v>
      </c>
      <c r="F7544" s="5" t="str">
        <f t="shared" si="472"/>
        <v>Young Adult</v>
      </c>
      <c r="G7544" t="s">
        <v>9020</v>
      </c>
      <c r="H7544">
        <v>5</v>
      </c>
      <c r="I7544" t="str">
        <f t="shared" si="469"/>
        <v>Regular Buyer</v>
      </c>
      <c r="J7544">
        <v>4</v>
      </c>
      <c r="K7544" t="str">
        <f t="shared" si="470"/>
        <v>Satisfied</v>
      </c>
      <c r="L7544">
        <v>1</v>
      </c>
      <c r="M7544" t="str">
        <f t="shared" si="471"/>
        <v>Intent to Purchase</v>
      </c>
    </row>
    <row r="7545" spans="1:13">
      <c r="A7545">
        <v>13417</v>
      </c>
      <c r="B7545" t="s">
        <v>9</v>
      </c>
      <c r="C7545" t="s">
        <v>22</v>
      </c>
      <c r="D7545" s="3">
        <v>1663.5262373805299</v>
      </c>
      <c r="E7545">
        <v>23</v>
      </c>
      <c r="F7545" s="5" t="str">
        <f t="shared" si="472"/>
        <v>Young Adult</v>
      </c>
      <c r="G7545" t="s">
        <v>9020</v>
      </c>
      <c r="H7545">
        <v>5</v>
      </c>
      <c r="I7545" t="str">
        <f t="shared" si="469"/>
        <v>Regular Buyer</v>
      </c>
      <c r="J7545">
        <v>3</v>
      </c>
      <c r="K7545" t="str">
        <f t="shared" si="470"/>
        <v>Neutral</v>
      </c>
      <c r="L7545">
        <v>0</v>
      </c>
      <c r="M7545" t="str">
        <f t="shared" si="471"/>
        <v>No Intent</v>
      </c>
    </row>
    <row r="7546" spans="1:13">
      <c r="A7546">
        <v>13418</v>
      </c>
      <c r="B7546" t="s">
        <v>12</v>
      </c>
      <c r="C7546" t="s">
        <v>22</v>
      </c>
      <c r="D7546" s="3">
        <v>948.95708265827</v>
      </c>
      <c r="E7546">
        <v>65</v>
      </c>
      <c r="F7546" s="5" t="str">
        <f t="shared" si="472"/>
        <v>Senior</v>
      </c>
      <c r="G7546" t="s">
        <v>9019</v>
      </c>
      <c r="H7546">
        <v>16</v>
      </c>
      <c r="I7546" t="str">
        <f t="shared" si="469"/>
        <v>Very Frequent Buyer</v>
      </c>
      <c r="J7546">
        <v>5</v>
      </c>
      <c r="K7546" t="str">
        <f t="shared" si="470"/>
        <v>Satisfied</v>
      </c>
      <c r="L7546">
        <v>1</v>
      </c>
      <c r="M7546" t="str">
        <f t="shared" si="471"/>
        <v>Intent to Purchase</v>
      </c>
    </row>
    <row r="7547" spans="1:13">
      <c r="A7547">
        <v>13419</v>
      </c>
      <c r="B7547" t="s">
        <v>9</v>
      </c>
      <c r="C7547" t="s">
        <v>10</v>
      </c>
      <c r="D7547" s="3">
        <v>2016.8245117194399</v>
      </c>
      <c r="E7547">
        <v>67</v>
      </c>
      <c r="F7547" s="5" t="str">
        <f t="shared" si="472"/>
        <v>Senior</v>
      </c>
      <c r="G7547" t="s">
        <v>9019</v>
      </c>
      <c r="H7547">
        <v>15</v>
      </c>
      <c r="I7547" t="str">
        <f t="shared" si="469"/>
        <v>Very Frequent Buyer</v>
      </c>
      <c r="J7547">
        <v>1</v>
      </c>
      <c r="K7547" t="str">
        <f t="shared" si="470"/>
        <v>Unsatisfied</v>
      </c>
      <c r="L7547">
        <v>0</v>
      </c>
      <c r="M7547" t="str">
        <f t="shared" si="471"/>
        <v>No Intent</v>
      </c>
    </row>
    <row r="7548" spans="1:13">
      <c r="A7548">
        <v>13420</v>
      </c>
      <c r="B7548" t="s">
        <v>31</v>
      </c>
      <c r="C7548" t="s">
        <v>28</v>
      </c>
      <c r="D7548" s="3">
        <v>1167.1441364679599</v>
      </c>
      <c r="E7548">
        <v>53</v>
      </c>
      <c r="F7548" s="5" t="str">
        <f t="shared" si="472"/>
        <v>Mature Adult</v>
      </c>
      <c r="G7548" t="s">
        <v>9019</v>
      </c>
      <c r="H7548">
        <v>16</v>
      </c>
      <c r="I7548" t="str">
        <f t="shared" si="469"/>
        <v>Very Frequent Buyer</v>
      </c>
      <c r="J7548">
        <v>4</v>
      </c>
      <c r="K7548" t="str">
        <f t="shared" si="470"/>
        <v>Satisfied</v>
      </c>
      <c r="L7548">
        <v>1</v>
      </c>
      <c r="M7548" t="str">
        <f t="shared" si="471"/>
        <v>Intent to Purchase</v>
      </c>
    </row>
    <row r="7549" spans="1:13">
      <c r="A7549">
        <v>13421</v>
      </c>
      <c r="B7549" t="s">
        <v>12</v>
      </c>
      <c r="C7549" t="s">
        <v>28</v>
      </c>
      <c r="D7549" s="3">
        <v>1534.4966441433201</v>
      </c>
      <c r="E7549">
        <v>36</v>
      </c>
      <c r="F7549" s="5" t="str">
        <f t="shared" si="472"/>
        <v>Adult</v>
      </c>
      <c r="G7549" t="s">
        <v>9020</v>
      </c>
      <c r="H7549">
        <v>3</v>
      </c>
      <c r="I7549" t="str">
        <f t="shared" si="469"/>
        <v>Occasional Buyer</v>
      </c>
      <c r="J7549">
        <v>3</v>
      </c>
      <c r="K7549" t="str">
        <f t="shared" si="470"/>
        <v>Neutral</v>
      </c>
      <c r="L7549">
        <v>1</v>
      </c>
      <c r="M7549" t="str">
        <f t="shared" si="471"/>
        <v>Intent to Purchase</v>
      </c>
    </row>
    <row r="7550" spans="1:13">
      <c r="A7550">
        <v>13422</v>
      </c>
      <c r="B7550" t="s">
        <v>31</v>
      </c>
      <c r="C7550" t="s">
        <v>22</v>
      </c>
      <c r="D7550" s="3">
        <v>584.47605040496603</v>
      </c>
      <c r="E7550">
        <v>36</v>
      </c>
      <c r="F7550" s="5" t="str">
        <f t="shared" si="472"/>
        <v>Adult</v>
      </c>
      <c r="G7550" t="s">
        <v>9020</v>
      </c>
      <c r="H7550">
        <v>10</v>
      </c>
      <c r="I7550" t="str">
        <f t="shared" si="469"/>
        <v>Frequent Buyer</v>
      </c>
      <c r="J7550">
        <v>1</v>
      </c>
      <c r="K7550" t="str">
        <f t="shared" si="470"/>
        <v>Unsatisfied</v>
      </c>
      <c r="L7550">
        <v>1</v>
      </c>
      <c r="M7550" t="str">
        <f t="shared" si="471"/>
        <v>Intent to Purchase</v>
      </c>
    </row>
    <row r="7551" spans="1:13">
      <c r="A7551">
        <v>13423</v>
      </c>
      <c r="B7551" t="s">
        <v>9</v>
      </c>
      <c r="C7551" t="s">
        <v>18</v>
      </c>
      <c r="D7551" s="3">
        <v>1944.64519542218</v>
      </c>
      <c r="E7551">
        <v>23</v>
      </c>
      <c r="F7551" s="5" t="str">
        <f t="shared" si="472"/>
        <v>Young Adult</v>
      </c>
      <c r="G7551" t="s">
        <v>9020</v>
      </c>
      <c r="H7551">
        <v>4</v>
      </c>
      <c r="I7551" t="str">
        <f t="shared" si="469"/>
        <v>Regular Buyer</v>
      </c>
      <c r="J7551">
        <v>2</v>
      </c>
      <c r="K7551" t="str">
        <f t="shared" si="470"/>
        <v>Unsatisfied</v>
      </c>
      <c r="L7551">
        <v>0</v>
      </c>
      <c r="M7551" t="str">
        <f t="shared" si="471"/>
        <v>No Intent</v>
      </c>
    </row>
    <row r="7552" spans="1:13">
      <c r="A7552">
        <v>13424</v>
      </c>
      <c r="B7552" t="s">
        <v>12</v>
      </c>
      <c r="C7552" t="s">
        <v>28</v>
      </c>
      <c r="D7552" s="3">
        <v>2452.8622294494999</v>
      </c>
      <c r="E7552">
        <v>65</v>
      </c>
      <c r="F7552" s="5" t="str">
        <f t="shared" si="472"/>
        <v>Senior</v>
      </c>
      <c r="G7552" t="s">
        <v>9019</v>
      </c>
      <c r="H7552">
        <v>12</v>
      </c>
      <c r="I7552" t="str">
        <f t="shared" si="469"/>
        <v>Frequent Buyer</v>
      </c>
      <c r="J7552">
        <v>1</v>
      </c>
      <c r="K7552" t="str">
        <f t="shared" si="470"/>
        <v>Unsatisfied</v>
      </c>
      <c r="L7552">
        <v>0</v>
      </c>
      <c r="M7552" t="str">
        <f t="shared" si="471"/>
        <v>No Intent</v>
      </c>
    </row>
    <row r="7553" spans="1:13">
      <c r="A7553">
        <v>13425</v>
      </c>
      <c r="B7553" t="s">
        <v>24</v>
      </c>
      <c r="C7553" t="s">
        <v>18</v>
      </c>
      <c r="D7553" s="3">
        <v>1086.2149680837399</v>
      </c>
      <c r="E7553">
        <v>61</v>
      </c>
      <c r="F7553" s="5" t="str">
        <f t="shared" si="472"/>
        <v>Senior</v>
      </c>
      <c r="G7553" t="s">
        <v>9019</v>
      </c>
      <c r="H7553">
        <v>1</v>
      </c>
      <c r="I7553" t="str">
        <f t="shared" si="469"/>
        <v>Rare Buyer</v>
      </c>
      <c r="J7553">
        <v>5</v>
      </c>
      <c r="K7553" t="str">
        <f t="shared" si="470"/>
        <v>Satisfied</v>
      </c>
      <c r="L7553">
        <v>1</v>
      </c>
      <c r="M7553" t="str">
        <f t="shared" si="471"/>
        <v>Intent to Purchase</v>
      </c>
    </row>
    <row r="7554" spans="1:13">
      <c r="A7554">
        <v>13426</v>
      </c>
      <c r="B7554" t="s">
        <v>12</v>
      </c>
      <c r="C7554" t="s">
        <v>22</v>
      </c>
      <c r="D7554" s="3">
        <v>1749.32642204593</v>
      </c>
      <c r="E7554">
        <v>23</v>
      </c>
      <c r="F7554" s="5" t="str">
        <f t="shared" si="472"/>
        <v>Young Adult</v>
      </c>
      <c r="G7554" t="s">
        <v>9019</v>
      </c>
      <c r="H7554">
        <v>4</v>
      </c>
      <c r="I7554" t="str">
        <f t="shared" ref="I7554:I7617" si="473">IF(H7554=0, "No Purchases",
IF(H7554&lt;=1, "Rare Buyer",
IF(H7554&lt;=3, "Occasional Buyer",
IF(H7554&lt;=6, "Regular Buyer",
IF(H7554&lt;=12, "Frequent Buyer", "Very Frequent Buyer")))))</f>
        <v>Regular Buyer</v>
      </c>
      <c r="J7554">
        <v>4</v>
      </c>
      <c r="K7554" t="str">
        <f t="shared" ref="K7554:K7617" si="474">IF(J7554&lt;=2, "Unsatisfied",
IF(J7554=3, "Neutral",
IF(J7554&gt;=4, "Satisfied", "N/A")))</f>
        <v>Satisfied</v>
      </c>
      <c r="L7554">
        <v>0</v>
      </c>
      <c r="M7554" t="str">
        <f t="shared" ref="M7554:M7617" si="475">IF(L7554=0, "No Intent", IF(L7554=1,"Intent to Purchase", "N/A"))</f>
        <v>No Intent</v>
      </c>
    </row>
    <row r="7555" spans="1:13">
      <c r="A7555">
        <v>13427</v>
      </c>
      <c r="B7555" t="s">
        <v>24</v>
      </c>
      <c r="C7555" t="s">
        <v>18</v>
      </c>
      <c r="D7555" s="3">
        <v>2663.45415622476</v>
      </c>
      <c r="E7555">
        <v>29</v>
      </c>
      <c r="F7555" s="5" t="str">
        <f t="shared" si="472"/>
        <v>Young Adult</v>
      </c>
      <c r="G7555" t="s">
        <v>9019</v>
      </c>
      <c r="H7555">
        <v>19</v>
      </c>
      <c r="I7555" t="str">
        <f t="shared" si="473"/>
        <v>Very Frequent Buyer</v>
      </c>
      <c r="J7555">
        <v>5</v>
      </c>
      <c r="K7555" t="str">
        <f t="shared" si="474"/>
        <v>Satisfied</v>
      </c>
      <c r="L7555">
        <v>0</v>
      </c>
      <c r="M7555" t="str">
        <f t="shared" si="475"/>
        <v>No Intent</v>
      </c>
    </row>
    <row r="7556" spans="1:13">
      <c r="A7556">
        <v>13428</v>
      </c>
      <c r="B7556" t="s">
        <v>24</v>
      </c>
      <c r="C7556" t="s">
        <v>22</v>
      </c>
      <c r="D7556" s="3">
        <v>1687.2946865925301</v>
      </c>
      <c r="E7556">
        <v>19</v>
      </c>
      <c r="F7556" s="5" t="str">
        <f t="shared" si="472"/>
        <v>Adolescent</v>
      </c>
      <c r="G7556" t="s">
        <v>9019</v>
      </c>
      <c r="H7556">
        <v>8</v>
      </c>
      <c r="I7556" t="str">
        <f t="shared" si="473"/>
        <v>Frequent Buyer</v>
      </c>
      <c r="J7556">
        <v>4</v>
      </c>
      <c r="K7556" t="str">
        <f t="shared" si="474"/>
        <v>Satisfied</v>
      </c>
      <c r="L7556">
        <v>0</v>
      </c>
      <c r="M7556" t="str">
        <f t="shared" si="475"/>
        <v>No Intent</v>
      </c>
    </row>
    <row r="7557" spans="1:13">
      <c r="A7557">
        <v>13429</v>
      </c>
      <c r="B7557" t="s">
        <v>9</v>
      </c>
      <c r="C7557" t="s">
        <v>22</v>
      </c>
      <c r="D7557" s="3">
        <v>591.06173280567896</v>
      </c>
      <c r="E7557">
        <v>63</v>
      </c>
      <c r="F7557" s="5" t="str">
        <f t="shared" si="472"/>
        <v>Senior</v>
      </c>
      <c r="G7557" t="s">
        <v>9020</v>
      </c>
      <c r="H7557">
        <v>15</v>
      </c>
      <c r="I7557" t="str">
        <f t="shared" si="473"/>
        <v>Very Frequent Buyer</v>
      </c>
      <c r="J7557">
        <v>3</v>
      </c>
      <c r="K7557" t="str">
        <f t="shared" si="474"/>
        <v>Neutral</v>
      </c>
      <c r="L7557">
        <v>1</v>
      </c>
      <c r="M7557" t="str">
        <f t="shared" si="475"/>
        <v>Intent to Purchase</v>
      </c>
    </row>
    <row r="7558" spans="1:13">
      <c r="A7558">
        <v>13430</v>
      </c>
      <c r="B7558" t="s">
        <v>24</v>
      </c>
      <c r="C7558" t="s">
        <v>22</v>
      </c>
      <c r="D7558" s="3">
        <v>1841.0094309374299</v>
      </c>
      <c r="E7558">
        <v>20</v>
      </c>
      <c r="F7558" s="5" t="str">
        <f t="shared" si="472"/>
        <v>Young Adult</v>
      </c>
      <c r="G7558" t="s">
        <v>9019</v>
      </c>
      <c r="H7558">
        <v>9</v>
      </c>
      <c r="I7558" t="str">
        <f t="shared" si="473"/>
        <v>Frequent Buyer</v>
      </c>
      <c r="J7558">
        <v>3</v>
      </c>
      <c r="K7558" t="str">
        <f t="shared" si="474"/>
        <v>Neutral</v>
      </c>
      <c r="L7558">
        <v>0</v>
      </c>
      <c r="M7558" t="str">
        <f t="shared" si="475"/>
        <v>No Intent</v>
      </c>
    </row>
    <row r="7559" spans="1:13">
      <c r="A7559">
        <v>13431</v>
      </c>
      <c r="B7559" t="s">
        <v>24</v>
      </c>
      <c r="C7559" t="s">
        <v>22</v>
      </c>
      <c r="D7559" s="3">
        <v>1009.31084312838</v>
      </c>
      <c r="E7559">
        <v>37</v>
      </c>
      <c r="F7559" s="5" t="str">
        <f t="shared" si="472"/>
        <v>Adult</v>
      </c>
      <c r="G7559" t="s">
        <v>9020</v>
      </c>
      <c r="H7559">
        <v>3</v>
      </c>
      <c r="I7559" t="str">
        <f t="shared" si="473"/>
        <v>Occasional Buyer</v>
      </c>
      <c r="J7559">
        <v>1</v>
      </c>
      <c r="K7559" t="str">
        <f t="shared" si="474"/>
        <v>Unsatisfied</v>
      </c>
      <c r="L7559">
        <v>1</v>
      </c>
      <c r="M7559" t="str">
        <f t="shared" si="475"/>
        <v>Intent to Purchase</v>
      </c>
    </row>
    <row r="7560" spans="1:13">
      <c r="A7560">
        <v>13432</v>
      </c>
      <c r="B7560" t="s">
        <v>15</v>
      </c>
      <c r="C7560" t="s">
        <v>18</v>
      </c>
      <c r="D7560" s="3">
        <v>2161.0958368276301</v>
      </c>
      <c r="E7560">
        <v>42</v>
      </c>
      <c r="F7560" s="5" t="str">
        <f t="shared" si="472"/>
        <v>Middle aged</v>
      </c>
      <c r="G7560" t="s">
        <v>9019</v>
      </c>
      <c r="H7560">
        <v>13</v>
      </c>
      <c r="I7560" t="str">
        <f t="shared" si="473"/>
        <v>Very Frequent Buyer</v>
      </c>
      <c r="J7560">
        <v>2</v>
      </c>
      <c r="K7560" t="str">
        <f t="shared" si="474"/>
        <v>Unsatisfied</v>
      </c>
      <c r="L7560">
        <v>0</v>
      </c>
      <c r="M7560" t="str">
        <f t="shared" si="475"/>
        <v>No Intent</v>
      </c>
    </row>
    <row r="7561" spans="1:13">
      <c r="A7561">
        <v>13433</v>
      </c>
      <c r="B7561" t="s">
        <v>12</v>
      </c>
      <c r="C7561" t="s">
        <v>18</v>
      </c>
      <c r="D7561" s="3">
        <v>2035.8858595316999</v>
      </c>
      <c r="E7561">
        <v>43</v>
      </c>
      <c r="F7561" s="5" t="str">
        <f t="shared" si="472"/>
        <v>Middle aged</v>
      </c>
      <c r="G7561" t="s">
        <v>9020</v>
      </c>
      <c r="H7561">
        <v>14</v>
      </c>
      <c r="I7561" t="str">
        <f t="shared" si="473"/>
        <v>Very Frequent Buyer</v>
      </c>
      <c r="J7561">
        <v>5</v>
      </c>
      <c r="K7561" t="str">
        <f t="shared" si="474"/>
        <v>Satisfied</v>
      </c>
      <c r="L7561">
        <v>1</v>
      </c>
      <c r="M7561" t="str">
        <f t="shared" si="475"/>
        <v>Intent to Purchase</v>
      </c>
    </row>
    <row r="7562" spans="1:13">
      <c r="A7562">
        <v>13434</v>
      </c>
      <c r="B7562" t="s">
        <v>31</v>
      </c>
      <c r="C7562" t="s">
        <v>13</v>
      </c>
      <c r="D7562" s="3">
        <v>2233.3497765464699</v>
      </c>
      <c r="E7562">
        <v>52</v>
      </c>
      <c r="F7562" s="5" t="str">
        <f t="shared" si="472"/>
        <v>Mature Adult</v>
      </c>
      <c r="G7562" t="s">
        <v>9019</v>
      </c>
      <c r="H7562">
        <v>19</v>
      </c>
      <c r="I7562" t="str">
        <f t="shared" si="473"/>
        <v>Very Frequent Buyer</v>
      </c>
      <c r="J7562">
        <v>1</v>
      </c>
      <c r="K7562" t="str">
        <f t="shared" si="474"/>
        <v>Unsatisfied</v>
      </c>
      <c r="L7562">
        <v>0</v>
      </c>
      <c r="M7562" t="str">
        <f t="shared" si="475"/>
        <v>No Intent</v>
      </c>
    </row>
    <row r="7563" spans="1:13">
      <c r="A7563">
        <v>13435</v>
      </c>
      <c r="B7563" t="s">
        <v>12</v>
      </c>
      <c r="C7563" t="s">
        <v>22</v>
      </c>
      <c r="D7563" s="3">
        <v>117.254003154516</v>
      </c>
      <c r="E7563">
        <v>58</v>
      </c>
      <c r="F7563" s="5" t="str">
        <f t="shared" si="472"/>
        <v>Mature Adult</v>
      </c>
      <c r="G7563" t="s">
        <v>9020</v>
      </c>
      <c r="H7563">
        <v>4</v>
      </c>
      <c r="I7563" t="str">
        <f t="shared" si="473"/>
        <v>Regular Buyer</v>
      </c>
      <c r="J7563">
        <v>1</v>
      </c>
      <c r="K7563" t="str">
        <f t="shared" si="474"/>
        <v>Unsatisfied</v>
      </c>
      <c r="L7563">
        <v>1</v>
      </c>
      <c r="M7563" t="str">
        <f t="shared" si="475"/>
        <v>Intent to Purchase</v>
      </c>
    </row>
    <row r="7564" spans="1:13">
      <c r="A7564">
        <v>13436</v>
      </c>
      <c r="B7564" t="s">
        <v>12</v>
      </c>
      <c r="C7564" t="s">
        <v>10</v>
      </c>
      <c r="D7564" s="3">
        <v>1641.39320010032</v>
      </c>
      <c r="E7564">
        <v>59</v>
      </c>
      <c r="F7564" s="5" t="str">
        <f t="shared" si="472"/>
        <v>Mature Adult</v>
      </c>
      <c r="G7564" t="s">
        <v>9020</v>
      </c>
      <c r="H7564">
        <v>5</v>
      </c>
      <c r="I7564" t="str">
        <f t="shared" si="473"/>
        <v>Regular Buyer</v>
      </c>
      <c r="J7564">
        <v>4</v>
      </c>
      <c r="K7564" t="str">
        <f t="shared" si="474"/>
        <v>Satisfied</v>
      </c>
      <c r="L7564">
        <v>1</v>
      </c>
      <c r="M7564" t="str">
        <f t="shared" si="475"/>
        <v>Intent to Purchase</v>
      </c>
    </row>
    <row r="7565" spans="1:13">
      <c r="A7565">
        <v>13437</v>
      </c>
      <c r="B7565" t="s">
        <v>24</v>
      </c>
      <c r="C7565" t="s">
        <v>22</v>
      </c>
      <c r="D7565" s="3">
        <v>1226.59336977573</v>
      </c>
      <c r="E7565">
        <v>61</v>
      </c>
      <c r="F7565" s="5" t="str">
        <f t="shared" si="472"/>
        <v>Senior</v>
      </c>
      <c r="G7565" t="s">
        <v>9019</v>
      </c>
      <c r="H7565">
        <v>7</v>
      </c>
      <c r="I7565" t="str">
        <f t="shared" si="473"/>
        <v>Frequent Buyer</v>
      </c>
      <c r="J7565">
        <v>3</v>
      </c>
      <c r="K7565" t="str">
        <f t="shared" si="474"/>
        <v>Neutral</v>
      </c>
      <c r="L7565">
        <v>0</v>
      </c>
      <c r="M7565" t="str">
        <f t="shared" si="475"/>
        <v>No Intent</v>
      </c>
    </row>
    <row r="7566" spans="1:13">
      <c r="A7566">
        <v>13438</v>
      </c>
      <c r="B7566" t="s">
        <v>31</v>
      </c>
      <c r="C7566" t="s">
        <v>22</v>
      </c>
      <c r="D7566" s="3">
        <v>2307.0029692093999</v>
      </c>
      <c r="E7566">
        <v>24</v>
      </c>
      <c r="F7566" s="5" t="str">
        <f t="shared" si="472"/>
        <v>Young Adult</v>
      </c>
      <c r="G7566" t="s">
        <v>9019</v>
      </c>
      <c r="H7566">
        <v>13</v>
      </c>
      <c r="I7566" t="str">
        <f t="shared" si="473"/>
        <v>Very Frequent Buyer</v>
      </c>
      <c r="J7566">
        <v>3</v>
      </c>
      <c r="K7566" t="str">
        <f t="shared" si="474"/>
        <v>Neutral</v>
      </c>
      <c r="L7566">
        <v>0</v>
      </c>
      <c r="M7566" t="str">
        <f t="shared" si="475"/>
        <v>No Intent</v>
      </c>
    </row>
    <row r="7567" spans="1:13">
      <c r="A7567">
        <v>13439</v>
      </c>
      <c r="B7567" t="s">
        <v>31</v>
      </c>
      <c r="C7567" t="s">
        <v>28</v>
      </c>
      <c r="D7567" s="3">
        <v>2492.3507232772599</v>
      </c>
      <c r="E7567">
        <v>61</v>
      </c>
      <c r="F7567" s="5" t="str">
        <f t="shared" si="472"/>
        <v>Senior</v>
      </c>
      <c r="G7567" t="s">
        <v>9020</v>
      </c>
      <c r="H7567">
        <v>13</v>
      </c>
      <c r="I7567" t="str">
        <f t="shared" si="473"/>
        <v>Very Frequent Buyer</v>
      </c>
      <c r="J7567">
        <v>4</v>
      </c>
      <c r="K7567" t="str">
        <f t="shared" si="474"/>
        <v>Satisfied</v>
      </c>
      <c r="L7567">
        <v>1</v>
      </c>
      <c r="M7567" t="str">
        <f t="shared" si="475"/>
        <v>Intent to Purchase</v>
      </c>
    </row>
    <row r="7568" spans="1:13">
      <c r="A7568">
        <v>13440</v>
      </c>
      <c r="B7568" t="s">
        <v>31</v>
      </c>
      <c r="C7568" t="s">
        <v>22</v>
      </c>
      <c r="D7568" s="3">
        <v>1635.3264953794201</v>
      </c>
      <c r="E7568">
        <v>30</v>
      </c>
      <c r="F7568" s="5" t="str">
        <f t="shared" si="472"/>
        <v>Adult</v>
      </c>
      <c r="G7568" t="s">
        <v>9020</v>
      </c>
      <c r="H7568">
        <v>16</v>
      </c>
      <c r="I7568" t="str">
        <f t="shared" si="473"/>
        <v>Very Frequent Buyer</v>
      </c>
      <c r="J7568">
        <v>2</v>
      </c>
      <c r="K7568" t="str">
        <f t="shared" si="474"/>
        <v>Unsatisfied</v>
      </c>
      <c r="L7568">
        <v>0</v>
      </c>
      <c r="M7568" t="str">
        <f t="shared" si="475"/>
        <v>No Intent</v>
      </c>
    </row>
    <row r="7569" spans="1:13">
      <c r="A7569">
        <v>13441</v>
      </c>
      <c r="B7569" t="s">
        <v>15</v>
      </c>
      <c r="C7569" t="s">
        <v>10</v>
      </c>
      <c r="D7569" s="3">
        <v>2106.4022554121598</v>
      </c>
      <c r="E7569">
        <v>28</v>
      </c>
      <c r="F7569" s="5" t="str">
        <f t="shared" si="472"/>
        <v>Young Adult</v>
      </c>
      <c r="G7569" t="s">
        <v>9019</v>
      </c>
      <c r="H7569">
        <v>19</v>
      </c>
      <c r="I7569" t="str">
        <f t="shared" si="473"/>
        <v>Very Frequent Buyer</v>
      </c>
      <c r="J7569">
        <v>2</v>
      </c>
      <c r="K7569" t="str">
        <f t="shared" si="474"/>
        <v>Unsatisfied</v>
      </c>
      <c r="L7569">
        <v>0</v>
      </c>
      <c r="M7569" t="str">
        <f t="shared" si="475"/>
        <v>No Intent</v>
      </c>
    </row>
    <row r="7570" spans="1:13">
      <c r="A7570">
        <v>13442</v>
      </c>
      <c r="B7570" t="s">
        <v>12</v>
      </c>
      <c r="C7570" t="s">
        <v>13</v>
      </c>
      <c r="D7570" s="3">
        <v>2474.7322263293199</v>
      </c>
      <c r="E7570">
        <v>43</v>
      </c>
      <c r="F7570" s="5" t="str">
        <f t="shared" si="472"/>
        <v>Middle aged</v>
      </c>
      <c r="G7570" t="s">
        <v>9019</v>
      </c>
      <c r="H7570">
        <v>3</v>
      </c>
      <c r="I7570" t="str">
        <f t="shared" si="473"/>
        <v>Occasional Buyer</v>
      </c>
      <c r="J7570">
        <v>2</v>
      </c>
      <c r="K7570" t="str">
        <f t="shared" si="474"/>
        <v>Unsatisfied</v>
      </c>
      <c r="L7570">
        <v>0</v>
      </c>
      <c r="M7570" t="str">
        <f t="shared" si="475"/>
        <v>No Intent</v>
      </c>
    </row>
    <row r="7571" spans="1:13">
      <c r="A7571">
        <v>13443</v>
      </c>
      <c r="B7571" t="s">
        <v>24</v>
      </c>
      <c r="C7571" t="s">
        <v>18</v>
      </c>
      <c r="D7571" s="3">
        <v>1636.9602257147001</v>
      </c>
      <c r="E7571">
        <v>69</v>
      </c>
      <c r="F7571" s="5" t="str">
        <f t="shared" si="472"/>
        <v>Senior</v>
      </c>
      <c r="G7571" t="s">
        <v>9020</v>
      </c>
      <c r="H7571">
        <v>9</v>
      </c>
      <c r="I7571" t="str">
        <f t="shared" si="473"/>
        <v>Frequent Buyer</v>
      </c>
      <c r="J7571">
        <v>2</v>
      </c>
      <c r="K7571" t="str">
        <f t="shared" si="474"/>
        <v>Unsatisfied</v>
      </c>
      <c r="L7571">
        <v>1</v>
      </c>
      <c r="M7571" t="str">
        <f t="shared" si="475"/>
        <v>Intent to Purchase</v>
      </c>
    </row>
    <row r="7572" spans="1:13">
      <c r="A7572">
        <v>13444</v>
      </c>
      <c r="B7572" t="s">
        <v>15</v>
      </c>
      <c r="C7572" t="s">
        <v>18</v>
      </c>
      <c r="D7572" s="3">
        <v>2355.4666150463499</v>
      </c>
      <c r="E7572">
        <v>69</v>
      </c>
      <c r="F7572" s="5" t="str">
        <f t="shared" si="472"/>
        <v>Senior</v>
      </c>
      <c r="G7572" t="s">
        <v>9019</v>
      </c>
      <c r="H7572">
        <v>16</v>
      </c>
      <c r="I7572" t="str">
        <f t="shared" si="473"/>
        <v>Very Frequent Buyer</v>
      </c>
      <c r="J7572">
        <v>5</v>
      </c>
      <c r="K7572" t="str">
        <f t="shared" si="474"/>
        <v>Satisfied</v>
      </c>
      <c r="L7572">
        <v>1</v>
      </c>
      <c r="M7572" t="str">
        <f t="shared" si="475"/>
        <v>Intent to Purchase</v>
      </c>
    </row>
    <row r="7573" spans="1:13">
      <c r="A7573">
        <v>13445</v>
      </c>
      <c r="B7573" t="s">
        <v>15</v>
      </c>
      <c r="C7573" t="s">
        <v>22</v>
      </c>
      <c r="D7573" s="3">
        <v>1693.4568472814501</v>
      </c>
      <c r="E7573">
        <v>28</v>
      </c>
      <c r="F7573" s="5" t="str">
        <f t="shared" si="472"/>
        <v>Young Adult</v>
      </c>
      <c r="G7573" t="s">
        <v>9020</v>
      </c>
      <c r="H7573">
        <v>18</v>
      </c>
      <c r="I7573" t="str">
        <f t="shared" si="473"/>
        <v>Very Frequent Buyer</v>
      </c>
      <c r="J7573">
        <v>3</v>
      </c>
      <c r="K7573" t="str">
        <f t="shared" si="474"/>
        <v>Neutral</v>
      </c>
      <c r="L7573">
        <v>0</v>
      </c>
      <c r="M7573" t="str">
        <f t="shared" si="475"/>
        <v>No Intent</v>
      </c>
    </row>
    <row r="7574" spans="1:13">
      <c r="A7574">
        <v>13446</v>
      </c>
      <c r="B7574" t="s">
        <v>15</v>
      </c>
      <c r="C7574" t="s">
        <v>28</v>
      </c>
      <c r="D7574" s="3">
        <v>1543.87714538205</v>
      </c>
      <c r="E7574">
        <v>43</v>
      </c>
      <c r="F7574" s="5" t="str">
        <f t="shared" si="472"/>
        <v>Middle aged</v>
      </c>
      <c r="G7574" t="s">
        <v>9020</v>
      </c>
      <c r="H7574">
        <v>13</v>
      </c>
      <c r="I7574" t="str">
        <f t="shared" si="473"/>
        <v>Very Frequent Buyer</v>
      </c>
      <c r="J7574">
        <v>3</v>
      </c>
      <c r="K7574" t="str">
        <f t="shared" si="474"/>
        <v>Neutral</v>
      </c>
      <c r="L7574">
        <v>1</v>
      </c>
      <c r="M7574" t="str">
        <f t="shared" si="475"/>
        <v>Intent to Purchase</v>
      </c>
    </row>
    <row r="7575" spans="1:13">
      <c r="A7575">
        <v>13447</v>
      </c>
      <c r="B7575" t="s">
        <v>15</v>
      </c>
      <c r="C7575" t="s">
        <v>18</v>
      </c>
      <c r="D7575" s="3">
        <v>1948.15696679504</v>
      </c>
      <c r="E7575">
        <v>35</v>
      </c>
      <c r="F7575" s="5" t="str">
        <f t="shared" si="472"/>
        <v>Adult</v>
      </c>
      <c r="G7575" t="s">
        <v>9019</v>
      </c>
      <c r="H7575">
        <v>15</v>
      </c>
      <c r="I7575" t="str">
        <f t="shared" si="473"/>
        <v>Very Frequent Buyer</v>
      </c>
      <c r="J7575">
        <v>4</v>
      </c>
      <c r="K7575" t="str">
        <f t="shared" si="474"/>
        <v>Satisfied</v>
      </c>
      <c r="L7575">
        <v>1</v>
      </c>
      <c r="M7575" t="str">
        <f t="shared" si="475"/>
        <v>Intent to Purchase</v>
      </c>
    </row>
    <row r="7576" spans="1:13">
      <c r="A7576">
        <v>13448</v>
      </c>
      <c r="B7576" t="s">
        <v>24</v>
      </c>
      <c r="C7576" t="s">
        <v>10</v>
      </c>
      <c r="D7576" s="3">
        <v>1559.4375049160101</v>
      </c>
      <c r="E7576">
        <v>18</v>
      </c>
      <c r="F7576" s="5" t="str">
        <f t="shared" si="472"/>
        <v>Adolescent</v>
      </c>
      <c r="G7576" t="s">
        <v>9020</v>
      </c>
      <c r="H7576">
        <v>15</v>
      </c>
      <c r="I7576" t="str">
        <f t="shared" si="473"/>
        <v>Very Frequent Buyer</v>
      </c>
      <c r="J7576">
        <v>4</v>
      </c>
      <c r="K7576" t="str">
        <f t="shared" si="474"/>
        <v>Satisfied</v>
      </c>
      <c r="L7576">
        <v>1</v>
      </c>
      <c r="M7576" t="str">
        <f t="shared" si="475"/>
        <v>Intent to Purchase</v>
      </c>
    </row>
    <row r="7577" spans="1:13">
      <c r="A7577">
        <v>13449</v>
      </c>
      <c r="B7577" t="s">
        <v>12</v>
      </c>
      <c r="C7577" t="s">
        <v>22</v>
      </c>
      <c r="D7577" s="3">
        <v>2295.3733087237001</v>
      </c>
      <c r="E7577">
        <v>63</v>
      </c>
      <c r="F7577" s="5" t="str">
        <f t="shared" si="472"/>
        <v>Senior</v>
      </c>
      <c r="G7577" t="s">
        <v>9019</v>
      </c>
      <c r="H7577">
        <v>14</v>
      </c>
      <c r="I7577" t="str">
        <f t="shared" si="473"/>
        <v>Very Frequent Buyer</v>
      </c>
      <c r="J7577">
        <v>5</v>
      </c>
      <c r="K7577" t="str">
        <f t="shared" si="474"/>
        <v>Satisfied</v>
      </c>
      <c r="L7577">
        <v>1</v>
      </c>
      <c r="M7577" t="str">
        <f t="shared" si="475"/>
        <v>Intent to Purchase</v>
      </c>
    </row>
    <row r="7578" spans="1:13">
      <c r="A7578">
        <v>13450</v>
      </c>
      <c r="B7578" t="s">
        <v>31</v>
      </c>
      <c r="C7578" t="s">
        <v>10</v>
      </c>
      <c r="D7578" s="3">
        <v>2806.2589624934399</v>
      </c>
      <c r="E7578">
        <v>32</v>
      </c>
      <c r="F7578" s="5" t="str">
        <f t="shared" si="472"/>
        <v>Adult</v>
      </c>
      <c r="G7578" t="s">
        <v>9020</v>
      </c>
      <c r="H7578">
        <v>9</v>
      </c>
      <c r="I7578" t="str">
        <f t="shared" si="473"/>
        <v>Frequent Buyer</v>
      </c>
      <c r="J7578">
        <v>2</v>
      </c>
      <c r="K7578" t="str">
        <f t="shared" si="474"/>
        <v>Unsatisfied</v>
      </c>
      <c r="L7578">
        <v>1</v>
      </c>
      <c r="M7578" t="str">
        <f t="shared" si="475"/>
        <v>Intent to Purchase</v>
      </c>
    </row>
    <row r="7579" spans="1:13">
      <c r="A7579">
        <v>13451</v>
      </c>
      <c r="B7579" t="s">
        <v>9</v>
      </c>
      <c r="C7579" t="s">
        <v>18</v>
      </c>
      <c r="D7579" s="3">
        <v>375.12320252795399</v>
      </c>
      <c r="E7579">
        <v>24</v>
      </c>
      <c r="F7579" s="5" t="str">
        <f t="shared" si="472"/>
        <v>Young Adult</v>
      </c>
      <c r="G7579" t="s">
        <v>9019</v>
      </c>
      <c r="H7579">
        <v>7</v>
      </c>
      <c r="I7579" t="str">
        <f t="shared" si="473"/>
        <v>Frequent Buyer</v>
      </c>
      <c r="J7579">
        <v>2</v>
      </c>
      <c r="K7579" t="str">
        <f t="shared" si="474"/>
        <v>Unsatisfied</v>
      </c>
      <c r="L7579">
        <v>0</v>
      </c>
      <c r="M7579" t="str">
        <f t="shared" si="475"/>
        <v>No Intent</v>
      </c>
    </row>
    <row r="7580" spans="1:13">
      <c r="A7580">
        <v>13452</v>
      </c>
      <c r="B7580" t="s">
        <v>24</v>
      </c>
      <c r="C7580" t="s">
        <v>28</v>
      </c>
      <c r="D7580" s="3">
        <v>1569.8168509802399</v>
      </c>
      <c r="E7580">
        <v>49</v>
      </c>
      <c r="F7580" s="5" t="str">
        <f t="shared" si="472"/>
        <v>Middle aged</v>
      </c>
      <c r="G7580" t="s">
        <v>9020</v>
      </c>
      <c r="H7580">
        <v>14</v>
      </c>
      <c r="I7580" t="str">
        <f t="shared" si="473"/>
        <v>Very Frequent Buyer</v>
      </c>
      <c r="J7580">
        <v>2</v>
      </c>
      <c r="K7580" t="str">
        <f t="shared" si="474"/>
        <v>Unsatisfied</v>
      </c>
      <c r="L7580">
        <v>1</v>
      </c>
      <c r="M7580" t="str">
        <f t="shared" si="475"/>
        <v>Intent to Purchase</v>
      </c>
    </row>
    <row r="7581" spans="1:13">
      <c r="A7581">
        <v>13453</v>
      </c>
      <c r="B7581" t="s">
        <v>15</v>
      </c>
      <c r="C7581" t="s">
        <v>18</v>
      </c>
      <c r="D7581" s="3">
        <v>881.54505981612795</v>
      </c>
      <c r="E7581">
        <v>65</v>
      </c>
      <c r="F7581" s="5" t="str">
        <f t="shared" si="472"/>
        <v>Senior</v>
      </c>
      <c r="G7581" t="s">
        <v>9020</v>
      </c>
      <c r="H7581">
        <v>11</v>
      </c>
      <c r="I7581" t="str">
        <f t="shared" si="473"/>
        <v>Frequent Buyer</v>
      </c>
      <c r="J7581">
        <v>5</v>
      </c>
      <c r="K7581" t="str">
        <f t="shared" si="474"/>
        <v>Satisfied</v>
      </c>
      <c r="L7581">
        <v>1</v>
      </c>
      <c r="M7581" t="str">
        <f t="shared" si="475"/>
        <v>Intent to Purchase</v>
      </c>
    </row>
    <row r="7582" spans="1:13">
      <c r="A7582">
        <v>13454</v>
      </c>
      <c r="B7582" t="s">
        <v>24</v>
      </c>
      <c r="C7582" t="s">
        <v>18</v>
      </c>
      <c r="D7582" s="3">
        <v>640.25723347631401</v>
      </c>
      <c r="E7582">
        <v>22</v>
      </c>
      <c r="F7582" s="5" t="str">
        <f t="shared" si="472"/>
        <v>Young Adult</v>
      </c>
      <c r="G7582" t="s">
        <v>9020</v>
      </c>
      <c r="H7582">
        <v>9</v>
      </c>
      <c r="I7582" t="str">
        <f t="shared" si="473"/>
        <v>Frequent Buyer</v>
      </c>
      <c r="J7582">
        <v>3</v>
      </c>
      <c r="K7582" t="str">
        <f t="shared" si="474"/>
        <v>Neutral</v>
      </c>
      <c r="L7582">
        <v>0</v>
      </c>
      <c r="M7582" t="str">
        <f t="shared" si="475"/>
        <v>No Intent</v>
      </c>
    </row>
    <row r="7583" spans="1:13">
      <c r="A7583">
        <v>13455</v>
      </c>
      <c r="B7583" t="s">
        <v>15</v>
      </c>
      <c r="C7583" t="s">
        <v>22</v>
      </c>
      <c r="D7583" s="3">
        <v>1326.2966562909301</v>
      </c>
      <c r="E7583">
        <v>57</v>
      </c>
      <c r="F7583" s="5" t="str">
        <f t="shared" si="472"/>
        <v>Mature Adult</v>
      </c>
      <c r="G7583" t="s">
        <v>9020</v>
      </c>
      <c r="H7583">
        <v>16</v>
      </c>
      <c r="I7583" t="str">
        <f t="shared" si="473"/>
        <v>Very Frequent Buyer</v>
      </c>
      <c r="J7583">
        <v>2</v>
      </c>
      <c r="K7583" t="str">
        <f t="shared" si="474"/>
        <v>Unsatisfied</v>
      </c>
      <c r="L7583">
        <v>1</v>
      </c>
      <c r="M7583" t="str">
        <f t="shared" si="475"/>
        <v>Intent to Purchase</v>
      </c>
    </row>
    <row r="7584" spans="1:13">
      <c r="A7584">
        <v>13456</v>
      </c>
      <c r="B7584" t="s">
        <v>24</v>
      </c>
      <c r="C7584" t="s">
        <v>10</v>
      </c>
      <c r="D7584" s="3">
        <v>1096.31108820539</v>
      </c>
      <c r="E7584">
        <v>22</v>
      </c>
      <c r="F7584" s="5" t="str">
        <f t="shared" si="472"/>
        <v>Young Adult</v>
      </c>
      <c r="G7584" t="s">
        <v>9019</v>
      </c>
      <c r="H7584">
        <v>19</v>
      </c>
      <c r="I7584" t="str">
        <f t="shared" si="473"/>
        <v>Very Frequent Buyer</v>
      </c>
      <c r="J7584">
        <v>3</v>
      </c>
      <c r="K7584" t="str">
        <f t="shared" si="474"/>
        <v>Neutral</v>
      </c>
      <c r="L7584">
        <v>0</v>
      </c>
      <c r="M7584" t="str">
        <f t="shared" si="475"/>
        <v>No Intent</v>
      </c>
    </row>
    <row r="7585" spans="1:13">
      <c r="A7585">
        <v>13457</v>
      </c>
      <c r="B7585" t="s">
        <v>12</v>
      </c>
      <c r="C7585" t="s">
        <v>18</v>
      </c>
      <c r="D7585" s="3">
        <v>1617.6550129782199</v>
      </c>
      <c r="E7585">
        <v>29</v>
      </c>
      <c r="F7585" s="5" t="str">
        <f t="shared" si="472"/>
        <v>Young Adult</v>
      </c>
      <c r="G7585" t="s">
        <v>9019</v>
      </c>
      <c r="H7585">
        <v>2</v>
      </c>
      <c r="I7585" t="str">
        <f t="shared" si="473"/>
        <v>Occasional Buyer</v>
      </c>
      <c r="J7585">
        <v>4</v>
      </c>
      <c r="K7585" t="str">
        <f t="shared" si="474"/>
        <v>Satisfied</v>
      </c>
      <c r="L7585">
        <v>0</v>
      </c>
      <c r="M7585" t="str">
        <f t="shared" si="475"/>
        <v>No Intent</v>
      </c>
    </row>
    <row r="7586" spans="1:13">
      <c r="A7586">
        <v>13458</v>
      </c>
      <c r="B7586" t="s">
        <v>9</v>
      </c>
      <c r="C7586" t="s">
        <v>28</v>
      </c>
      <c r="D7586" s="3">
        <v>182.13059056829999</v>
      </c>
      <c r="E7586">
        <v>41</v>
      </c>
      <c r="F7586" s="5" t="str">
        <f t="shared" si="472"/>
        <v>Middle aged</v>
      </c>
      <c r="G7586" t="s">
        <v>9019</v>
      </c>
      <c r="H7586">
        <v>12</v>
      </c>
      <c r="I7586" t="str">
        <f t="shared" si="473"/>
        <v>Frequent Buyer</v>
      </c>
      <c r="J7586">
        <v>5</v>
      </c>
      <c r="K7586" t="str">
        <f t="shared" si="474"/>
        <v>Satisfied</v>
      </c>
      <c r="L7586">
        <v>1</v>
      </c>
      <c r="M7586" t="str">
        <f t="shared" si="475"/>
        <v>Intent to Purchase</v>
      </c>
    </row>
    <row r="7587" spans="1:13">
      <c r="A7587">
        <v>13459</v>
      </c>
      <c r="B7587" t="s">
        <v>24</v>
      </c>
      <c r="C7587" t="s">
        <v>18</v>
      </c>
      <c r="D7587" s="3">
        <v>1666.1118724108501</v>
      </c>
      <c r="E7587">
        <v>30</v>
      </c>
      <c r="F7587" s="5" t="str">
        <f t="shared" si="472"/>
        <v>Adult</v>
      </c>
      <c r="G7587" t="s">
        <v>9019</v>
      </c>
      <c r="H7587">
        <v>15</v>
      </c>
      <c r="I7587" t="str">
        <f t="shared" si="473"/>
        <v>Very Frequent Buyer</v>
      </c>
      <c r="J7587">
        <v>2</v>
      </c>
      <c r="K7587" t="str">
        <f t="shared" si="474"/>
        <v>Unsatisfied</v>
      </c>
      <c r="L7587">
        <v>0</v>
      </c>
      <c r="M7587" t="str">
        <f t="shared" si="475"/>
        <v>No Intent</v>
      </c>
    </row>
    <row r="7588" spans="1:13">
      <c r="A7588">
        <v>13460</v>
      </c>
      <c r="B7588" t="s">
        <v>31</v>
      </c>
      <c r="C7588" t="s">
        <v>10</v>
      </c>
      <c r="D7588" s="3">
        <v>1120.4542533700601</v>
      </c>
      <c r="E7588">
        <v>43</v>
      </c>
      <c r="F7588" s="5" t="str">
        <f t="shared" si="472"/>
        <v>Middle aged</v>
      </c>
      <c r="G7588" t="s">
        <v>9019</v>
      </c>
      <c r="H7588">
        <v>2</v>
      </c>
      <c r="I7588" t="str">
        <f t="shared" si="473"/>
        <v>Occasional Buyer</v>
      </c>
      <c r="J7588">
        <v>4</v>
      </c>
      <c r="K7588" t="str">
        <f t="shared" si="474"/>
        <v>Satisfied</v>
      </c>
      <c r="L7588">
        <v>1</v>
      </c>
      <c r="M7588" t="str">
        <f t="shared" si="475"/>
        <v>Intent to Purchase</v>
      </c>
    </row>
    <row r="7589" spans="1:13">
      <c r="A7589">
        <v>13461</v>
      </c>
      <c r="B7589" t="s">
        <v>12</v>
      </c>
      <c r="C7589" t="s">
        <v>13</v>
      </c>
      <c r="D7589" s="3">
        <v>2809.8377225568202</v>
      </c>
      <c r="E7589">
        <v>62</v>
      </c>
      <c r="F7589" s="5" t="str">
        <f t="shared" si="472"/>
        <v>Senior</v>
      </c>
      <c r="G7589" t="s">
        <v>9019</v>
      </c>
      <c r="H7589">
        <v>16</v>
      </c>
      <c r="I7589" t="str">
        <f t="shared" si="473"/>
        <v>Very Frequent Buyer</v>
      </c>
      <c r="J7589">
        <v>2</v>
      </c>
      <c r="K7589" t="str">
        <f t="shared" si="474"/>
        <v>Unsatisfied</v>
      </c>
      <c r="L7589">
        <v>0</v>
      </c>
      <c r="M7589" t="str">
        <f t="shared" si="475"/>
        <v>No Intent</v>
      </c>
    </row>
    <row r="7590" spans="1:13">
      <c r="A7590">
        <v>13462</v>
      </c>
      <c r="B7590" t="s">
        <v>31</v>
      </c>
      <c r="C7590" t="s">
        <v>10</v>
      </c>
      <c r="D7590" s="3">
        <v>907.36906506398998</v>
      </c>
      <c r="E7590">
        <v>57</v>
      </c>
      <c r="F7590" s="5" t="str">
        <f t="shared" si="472"/>
        <v>Mature Adult</v>
      </c>
      <c r="G7590" t="s">
        <v>9020</v>
      </c>
      <c r="H7590">
        <v>8</v>
      </c>
      <c r="I7590" t="str">
        <f t="shared" si="473"/>
        <v>Frequent Buyer</v>
      </c>
      <c r="J7590">
        <v>5</v>
      </c>
      <c r="K7590" t="str">
        <f t="shared" si="474"/>
        <v>Satisfied</v>
      </c>
      <c r="L7590">
        <v>1</v>
      </c>
      <c r="M7590" t="str">
        <f t="shared" si="475"/>
        <v>Intent to Purchase</v>
      </c>
    </row>
    <row r="7591" spans="1:13">
      <c r="A7591">
        <v>13463</v>
      </c>
      <c r="B7591" t="s">
        <v>24</v>
      </c>
      <c r="C7591" t="s">
        <v>10</v>
      </c>
      <c r="D7591" s="3">
        <v>2188.2127816704501</v>
      </c>
      <c r="E7591">
        <v>34</v>
      </c>
      <c r="F7591" s="5" t="str">
        <f t="shared" si="472"/>
        <v>Adult</v>
      </c>
      <c r="G7591" t="s">
        <v>9020</v>
      </c>
      <c r="H7591">
        <v>16</v>
      </c>
      <c r="I7591" t="str">
        <f t="shared" si="473"/>
        <v>Very Frequent Buyer</v>
      </c>
      <c r="J7591">
        <v>4</v>
      </c>
      <c r="K7591" t="str">
        <f t="shared" si="474"/>
        <v>Satisfied</v>
      </c>
      <c r="L7591">
        <v>1</v>
      </c>
      <c r="M7591" t="str">
        <f t="shared" si="475"/>
        <v>Intent to Purchase</v>
      </c>
    </row>
    <row r="7592" spans="1:13">
      <c r="A7592">
        <v>13464</v>
      </c>
      <c r="B7592" t="s">
        <v>31</v>
      </c>
      <c r="C7592" t="s">
        <v>18</v>
      </c>
      <c r="D7592" s="3">
        <v>2328.9506914581698</v>
      </c>
      <c r="E7592">
        <v>65</v>
      </c>
      <c r="F7592" s="5" t="str">
        <f t="shared" si="472"/>
        <v>Senior</v>
      </c>
      <c r="G7592" t="s">
        <v>9019</v>
      </c>
      <c r="H7592">
        <v>11</v>
      </c>
      <c r="I7592" t="str">
        <f t="shared" si="473"/>
        <v>Frequent Buyer</v>
      </c>
      <c r="J7592">
        <v>4</v>
      </c>
      <c r="K7592" t="str">
        <f t="shared" si="474"/>
        <v>Satisfied</v>
      </c>
      <c r="L7592">
        <v>1</v>
      </c>
      <c r="M7592" t="str">
        <f t="shared" si="475"/>
        <v>Intent to Purchase</v>
      </c>
    </row>
    <row r="7593" spans="1:13">
      <c r="A7593">
        <v>13465</v>
      </c>
      <c r="B7593" t="s">
        <v>9</v>
      </c>
      <c r="C7593" t="s">
        <v>18</v>
      </c>
      <c r="D7593" s="3">
        <v>476.469211883713</v>
      </c>
      <c r="E7593">
        <v>31</v>
      </c>
      <c r="F7593" s="5" t="str">
        <f t="shared" si="472"/>
        <v>Adult</v>
      </c>
      <c r="G7593" t="s">
        <v>9020</v>
      </c>
      <c r="H7593">
        <v>7</v>
      </c>
      <c r="I7593" t="str">
        <f t="shared" si="473"/>
        <v>Frequent Buyer</v>
      </c>
      <c r="J7593">
        <v>3</v>
      </c>
      <c r="K7593" t="str">
        <f t="shared" si="474"/>
        <v>Neutral</v>
      </c>
      <c r="L7593">
        <v>1</v>
      </c>
      <c r="M7593" t="str">
        <f t="shared" si="475"/>
        <v>Intent to Purchase</v>
      </c>
    </row>
    <row r="7594" spans="1:13">
      <c r="A7594">
        <v>13466</v>
      </c>
      <c r="B7594" t="s">
        <v>15</v>
      </c>
      <c r="C7594" t="s">
        <v>28</v>
      </c>
      <c r="D7594" s="3">
        <v>2644.0704164194599</v>
      </c>
      <c r="E7594">
        <v>18</v>
      </c>
      <c r="F7594" s="5" t="str">
        <f t="shared" si="472"/>
        <v>Adolescent</v>
      </c>
      <c r="G7594" t="s">
        <v>9019</v>
      </c>
      <c r="H7594">
        <v>4</v>
      </c>
      <c r="I7594" t="str">
        <f t="shared" si="473"/>
        <v>Regular Buyer</v>
      </c>
      <c r="J7594">
        <v>4</v>
      </c>
      <c r="K7594" t="str">
        <f t="shared" si="474"/>
        <v>Satisfied</v>
      </c>
      <c r="L7594">
        <v>0</v>
      </c>
      <c r="M7594" t="str">
        <f t="shared" si="475"/>
        <v>No Intent</v>
      </c>
    </row>
    <row r="7595" spans="1:13">
      <c r="A7595">
        <v>13467</v>
      </c>
      <c r="B7595" t="s">
        <v>9</v>
      </c>
      <c r="C7595" t="s">
        <v>10</v>
      </c>
      <c r="D7595" s="3">
        <v>1451.3672812356201</v>
      </c>
      <c r="E7595">
        <v>37</v>
      </c>
      <c r="F7595" s="5" t="str">
        <f t="shared" si="472"/>
        <v>Adult</v>
      </c>
      <c r="G7595" t="s">
        <v>9020</v>
      </c>
      <c r="H7595">
        <v>10</v>
      </c>
      <c r="I7595" t="str">
        <f t="shared" si="473"/>
        <v>Frequent Buyer</v>
      </c>
      <c r="J7595">
        <v>1</v>
      </c>
      <c r="K7595" t="str">
        <f t="shared" si="474"/>
        <v>Unsatisfied</v>
      </c>
      <c r="L7595">
        <v>1</v>
      </c>
      <c r="M7595" t="str">
        <f t="shared" si="475"/>
        <v>Intent to Purchase</v>
      </c>
    </row>
    <row r="7596" spans="1:13">
      <c r="A7596">
        <v>13468</v>
      </c>
      <c r="B7596" t="s">
        <v>15</v>
      </c>
      <c r="C7596" t="s">
        <v>10</v>
      </c>
      <c r="D7596" s="3">
        <v>1521.80086907333</v>
      </c>
      <c r="E7596">
        <v>18</v>
      </c>
      <c r="F7596" s="5" t="str">
        <f t="shared" ref="F7596:F7659" si="476">IF(E7596&lt;20,"Adolescent",IF(E7596&lt;30,"Young Adult",IF(E7596&lt;40,"Adult",IF(E7596&lt;50,"Middle aged",IF(E7596&lt;60,"Mature Adult","Senior")))))</f>
        <v>Adolescent</v>
      </c>
      <c r="G7596" t="s">
        <v>9020</v>
      </c>
      <c r="H7596">
        <v>19</v>
      </c>
      <c r="I7596" t="str">
        <f t="shared" si="473"/>
        <v>Very Frequent Buyer</v>
      </c>
      <c r="J7596">
        <v>5</v>
      </c>
      <c r="K7596" t="str">
        <f t="shared" si="474"/>
        <v>Satisfied</v>
      </c>
      <c r="L7596">
        <v>1</v>
      </c>
      <c r="M7596" t="str">
        <f t="shared" si="475"/>
        <v>Intent to Purchase</v>
      </c>
    </row>
    <row r="7597" spans="1:13">
      <c r="A7597">
        <v>13469</v>
      </c>
      <c r="B7597" t="s">
        <v>15</v>
      </c>
      <c r="C7597" t="s">
        <v>10</v>
      </c>
      <c r="D7597" s="3">
        <v>746.21404764093802</v>
      </c>
      <c r="E7597">
        <v>40</v>
      </c>
      <c r="F7597" s="5" t="str">
        <f t="shared" si="476"/>
        <v>Middle aged</v>
      </c>
      <c r="G7597" t="s">
        <v>9019</v>
      </c>
      <c r="H7597">
        <v>7</v>
      </c>
      <c r="I7597" t="str">
        <f t="shared" si="473"/>
        <v>Frequent Buyer</v>
      </c>
      <c r="J7597">
        <v>3</v>
      </c>
      <c r="K7597" t="str">
        <f t="shared" si="474"/>
        <v>Neutral</v>
      </c>
      <c r="L7597">
        <v>0</v>
      </c>
      <c r="M7597" t="str">
        <f t="shared" si="475"/>
        <v>No Intent</v>
      </c>
    </row>
    <row r="7598" spans="1:13">
      <c r="A7598">
        <v>13470</v>
      </c>
      <c r="B7598" t="s">
        <v>12</v>
      </c>
      <c r="C7598" t="s">
        <v>22</v>
      </c>
      <c r="D7598" s="3">
        <v>694.14616512840098</v>
      </c>
      <c r="E7598">
        <v>58</v>
      </c>
      <c r="F7598" s="5" t="str">
        <f t="shared" si="476"/>
        <v>Mature Adult</v>
      </c>
      <c r="G7598" t="s">
        <v>9020</v>
      </c>
      <c r="H7598">
        <v>6</v>
      </c>
      <c r="I7598" t="str">
        <f t="shared" si="473"/>
        <v>Regular Buyer</v>
      </c>
      <c r="J7598">
        <v>5</v>
      </c>
      <c r="K7598" t="str">
        <f t="shared" si="474"/>
        <v>Satisfied</v>
      </c>
      <c r="L7598">
        <v>1</v>
      </c>
      <c r="M7598" t="str">
        <f t="shared" si="475"/>
        <v>Intent to Purchase</v>
      </c>
    </row>
    <row r="7599" spans="1:13">
      <c r="A7599">
        <v>13471</v>
      </c>
      <c r="B7599" t="s">
        <v>15</v>
      </c>
      <c r="C7599" t="s">
        <v>18</v>
      </c>
      <c r="D7599" s="3">
        <v>564.75355733336596</v>
      </c>
      <c r="E7599">
        <v>55</v>
      </c>
      <c r="F7599" s="5" t="str">
        <f t="shared" si="476"/>
        <v>Mature Adult</v>
      </c>
      <c r="G7599" t="s">
        <v>9019</v>
      </c>
      <c r="H7599">
        <v>18</v>
      </c>
      <c r="I7599" t="str">
        <f t="shared" si="473"/>
        <v>Very Frequent Buyer</v>
      </c>
      <c r="J7599">
        <v>2</v>
      </c>
      <c r="K7599" t="str">
        <f t="shared" si="474"/>
        <v>Unsatisfied</v>
      </c>
      <c r="L7599">
        <v>0</v>
      </c>
      <c r="M7599" t="str">
        <f t="shared" si="475"/>
        <v>No Intent</v>
      </c>
    </row>
    <row r="7600" spans="1:13">
      <c r="A7600">
        <v>13472</v>
      </c>
      <c r="B7600" t="s">
        <v>24</v>
      </c>
      <c r="C7600" t="s">
        <v>22</v>
      </c>
      <c r="D7600" s="3">
        <v>1749.53612333918</v>
      </c>
      <c r="E7600">
        <v>20</v>
      </c>
      <c r="F7600" s="5" t="str">
        <f t="shared" si="476"/>
        <v>Young Adult</v>
      </c>
      <c r="G7600" t="s">
        <v>9019</v>
      </c>
      <c r="H7600">
        <v>19</v>
      </c>
      <c r="I7600" t="str">
        <f t="shared" si="473"/>
        <v>Very Frequent Buyer</v>
      </c>
      <c r="J7600">
        <v>1</v>
      </c>
      <c r="K7600" t="str">
        <f t="shared" si="474"/>
        <v>Unsatisfied</v>
      </c>
      <c r="L7600">
        <v>0</v>
      </c>
      <c r="M7600" t="str">
        <f t="shared" si="475"/>
        <v>No Intent</v>
      </c>
    </row>
    <row r="7601" spans="1:13">
      <c r="A7601">
        <v>13473</v>
      </c>
      <c r="B7601" t="s">
        <v>24</v>
      </c>
      <c r="C7601" t="s">
        <v>18</v>
      </c>
      <c r="D7601" s="3">
        <v>1576.73634177648</v>
      </c>
      <c r="E7601">
        <v>43</v>
      </c>
      <c r="F7601" s="5" t="str">
        <f t="shared" si="476"/>
        <v>Middle aged</v>
      </c>
      <c r="G7601" t="s">
        <v>9019</v>
      </c>
      <c r="H7601">
        <v>16</v>
      </c>
      <c r="I7601" t="str">
        <f t="shared" si="473"/>
        <v>Very Frequent Buyer</v>
      </c>
      <c r="J7601">
        <v>3</v>
      </c>
      <c r="K7601" t="str">
        <f t="shared" si="474"/>
        <v>Neutral</v>
      </c>
      <c r="L7601">
        <v>0</v>
      </c>
      <c r="M7601" t="str">
        <f t="shared" si="475"/>
        <v>No Intent</v>
      </c>
    </row>
    <row r="7602" spans="1:13">
      <c r="A7602">
        <v>13474</v>
      </c>
      <c r="B7602" t="s">
        <v>12</v>
      </c>
      <c r="C7602" t="s">
        <v>18</v>
      </c>
      <c r="D7602" s="3">
        <v>2575.6252035186999</v>
      </c>
      <c r="E7602">
        <v>53</v>
      </c>
      <c r="F7602" s="5" t="str">
        <f t="shared" si="476"/>
        <v>Mature Adult</v>
      </c>
      <c r="G7602" t="s">
        <v>9020</v>
      </c>
      <c r="H7602">
        <v>11</v>
      </c>
      <c r="I7602" t="str">
        <f t="shared" si="473"/>
        <v>Frequent Buyer</v>
      </c>
      <c r="J7602">
        <v>2</v>
      </c>
      <c r="K7602" t="str">
        <f t="shared" si="474"/>
        <v>Unsatisfied</v>
      </c>
      <c r="L7602">
        <v>1</v>
      </c>
      <c r="M7602" t="str">
        <f t="shared" si="475"/>
        <v>Intent to Purchase</v>
      </c>
    </row>
    <row r="7603" spans="1:13">
      <c r="A7603">
        <v>13475</v>
      </c>
      <c r="B7603" t="s">
        <v>31</v>
      </c>
      <c r="C7603" t="s">
        <v>13</v>
      </c>
      <c r="D7603" s="3">
        <v>1674.7599988644599</v>
      </c>
      <c r="E7603">
        <v>60</v>
      </c>
      <c r="F7603" s="5" t="str">
        <f t="shared" si="476"/>
        <v>Senior</v>
      </c>
      <c r="G7603" t="s">
        <v>9019</v>
      </c>
      <c r="H7603">
        <v>17</v>
      </c>
      <c r="I7603" t="str">
        <f t="shared" si="473"/>
        <v>Very Frequent Buyer</v>
      </c>
      <c r="J7603">
        <v>3</v>
      </c>
      <c r="K7603" t="str">
        <f t="shared" si="474"/>
        <v>Neutral</v>
      </c>
      <c r="L7603">
        <v>0</v>
      </c>
      <c r="M7603" t="str">
        <f t="shared" si="475"/>
        <v>No Intent</v>
      </c>
    </row>
    <row r="7604" spans="1:13">
      <c r="A7604">
        <v>13476</v>
      </c>
      <c r="B7604" t="s">
        <v>24</v>
      </c>
      <c r="C7604" t="s">
        <v>22</v>
      </c>
      <c r="D7604" s="3">
        <v>1302.39768072589</v>
      </c>
      <c r="E7604">
        <v>64</v>
      </c>
      <c r="F7604" s="5" t="str">
        <f t="shared" si="476"/>
        <v>Senior</v>
      </c>
      <c r="G7604" t="s">
        <v>9020</v>
      </c>
      <c r="H7604">
        <v>7</v>
      </c>
      <c r="I7604" t="str">
        <f t="shared" si="473"/>
        <v>Frequent Buyer</v>
      </c>
      <c r="J7604">
        <v>5</v>
      </c>
      <c r="K7604" t="str">
        <f t="shared" si="474"/>
        <v>Satisfied</v>
      </c>
      <c r="L7604">
        <v>1</v>
      </c>
      <c r="M7604" t="str">
        <f t="shared" si="475"/>
        <v>Intent to Purchase</v>
      </c>
    </row>
    <row r="7605" spans="1:13">
      <c r="A7605">
        <v>13477</v>
      </c>
      <c r="B7605" t="s">
        <v>15</v>
      </c>
      <c r="C7605" t="s">
        <v>18</v>
      </c>
      <c r="D7605" s="3">
        <v>2920.76197670385</v>
      </c>
      <c r="E7605">
        <v>54</v>
      </c>
      <c r="F7605" s="5" t="str">
        <f t="shared" si="476"/>
        <v>Mature Adult</v>
      </c>
      <c r="G7605" t="s">
        <v>9019</v>
      </c>
      <c r="H7605">
        <v>4</v>
      </c>
      <c r="I7605" t="str">
        <f t="shared" si="473"/>
        <v>Regular Buyer</v>
      </c>
      <c r="J7605">
        <v>2</v>
      </c>
      <c r="K7605" t="str">
        <f t="shared" si="474"/>
        <v>Unsatisfied</v>
      </c>
      <c r="L7605">
        <v>0</v>
      </c>
      <c r="M7605" t="str">
        <f t="shared" si="475"/>
        <v>No Intent</v>
      </c>
    </row>
    <row r="7606" spans="1:13">
      <c r="A7606">
        <v>13478</v>
      </c>
      <c r="B7606" t="s">
        <v>12</v>
      </c>
      <c r="C7606" t="s">
        <v>28</v>
      </c>
      <c r="D7606" s="3">
        <v>2707.5991422444299</v>
      </c>
      <c r="E7606">
        <v>49</v>
      </c>
      <c r="F7606" s="5" t="str">
        <f t="shared" si="476"/>
        <v>Middle aged</v>
      </c>
      <c r="G7606" t="s">
        <v>9020</v>
      </c>
      <c r="H7606">
        <v>1</v>
      </c>
      <c r="I7606" t="str">
        <f t="shared" si="473"/>
        <v>Rare Buyer</v>
      </c>
      <c r="J7606">
        <v>4</v>
      </c>
      <c r="K7606" t="str">
        <f t="shared" si="474"/>
        <v>Satisfied</v>
      </c>
      <c r="L7606">
        <v>1</v>
      </c>
      <c r="M7606" t="str">
        <f t="shared" si="475"/>
        <v>Intent to Purchase</v>
      </c>
    </row>
    <row r="7607" spans="1:13">
      <c r="A7607">
        <v>13479</v>
      </c>
      <c r="B7607" t="s">
        <v>31</v>
      </c>
      <c r="C7607" t="s">
        <v>22</v>
      </c>
      <c r="D7607" s="3">
        <v>2705.9824285889299</v>
      </c>
      <c r="E7607">
        <v>53</v>
      </c>
      <c r="F7607" s="5" t="str">
        <f t="shared" si="476"/>
        <v>Mature Adult</v>
      </c>
      <c r="G7607" t="s">
        <v>9020</v>
      </c>
      <c r="H7607">
        <v>6</v>
      </c>
      <c r="I7607" t="str">
        <f t="shared" si="473"/>
        <v>Regular Buyer</v>
      </c>
      <c r="J7607">
        <v>5</v>
      </c>
      <c r="K7607" t="str">
        <f t="shared" si="474"/>
        <v>Satisfied</v>
      </c>
      <c r="L7607">
        <v>1</v>
      </c>
      <c r="M7607" t="str">
        <f t="shared" si="475"/>
        <v>Intent to Purchase</v>
      </c>
    </row>
    <row r="7608" spans="1:13">
      <c r="A7608">
        <v>13480</v>
      </c>
      <c r="B7608" t="s">
        <v>31</v>
      </c>
      <c r="C7608" t="s">
        <v>28</v>
      </c>
      <c r="D7608" s="3">
        <v>1581.41507240549</v>
      </c>
      <c r="E7608">
        <v>28</v>
      </c>
      <c r="F7608" s="5" t="str">
        <f t="shared" si="476"/>
        <v>Young Adult</v>
      </c>
      <c r="G7608" t="s">
        <v>9020</v>
      </c>
      <c r="H7608">
        <v>12</v>
      </c>
      <c r="I7608" t="str">
        <f t="shared" si="473"/>
        <v>Frequent Buyer</v>
      </c>
      <c r="J7608">
        <v>1</v>
      </c>
      <c r="K7608" t="str">
        <f t="shared" si="474"/>
        <v>Unsatisfied</v>
      </c>
      <c r="L7608">
        <v>0</v>
      </c>
      <c r="M7608" t="str">
        <f t="shared" si="475"/>
        <v>No Intent</v>
      </c>
    </row>
    <row r="7609" spans="1:13">
      <c r="A7609">
        <v>13481</v>
      </c>
      <c r="B7609" t="s">
        <v>12</v>
      </c>
      <c r="C7609" t="s">
        <v>13</v>
      </c>
      <c r="D7609" s="3">
        <v>2686.4396801274202</v>
      </c>
      <c r="E7609">
        <v>60</v>
      </c>
      <c r="F7609" s="5" t="str">
        <f t="shared" si="476"/>
        <v>Senior</v>
      </c>
      <c r="G7609" t="s">
        <v>9020</v>
      </c>
      <c r="H7609">
        <v>14</v>
      </c>
      <c r="I7609" t="str">
        <f t="shared" si="473"/>
        <v>Very Frequent Buyer</v>
      </c>
      <c r="J7609">
        <v>2</v>
      </c>
      <c r="K7609" t="str">
        <f t="shared" si="474"/>
        <v>Unsatisfied</v>
      </c>
      <c r="L7609">
        <v>1</v>
      </c>
      <c r="M7609" t="str">
        <f t="shared" si="475"/>
        <v>Intent to Purchase</v>
      </c>
    </row>
    <row r="7610" spans="1:13">
      <c r="A7610">
        <v>13482</v>
      </c>
      <c r="B7610" t="s">
        <v>15</v>
      </c>
      <c r="C7610" t="s">
        <v>18</v>
      </c>
      <c r="D7610" s="3">
        <v>1231.50888444305</v>
      </c>
      <c r="E7610">
        <v>24</v>
      </c>
      <c r="F7610" s="5" t="str">
        <f t="shared" si="476"/>
        <v>Young Adult</v>
      </c>
      <c r="G7610" t="s">
        <v>9019</v>
      </c>
      <c r="H7610">
        <v>3</v>
      </c>
      <c r="I7610" t="str">
        <f t="shared" si="473"/>
        <v>Occasional Buyer</v>
      </c>
      <c r="J7610">
        <v>2</v>
      </c>
      <c r="K7610" t="str">
        <f t="shared" si="474"/>
        <v>Unsatisfied</v>
      </c>
      <c r="L7610">
        <v>0</v>
      </c>
      <c r="M7610" t="str">
        <f t="shared" si="475"/>
        <v>No Intent</v>
      </c>
    </row>
    <row r="7611" spans="1:13">
      <c r="A7611">
        <v>13483</v>
      </c>
      <c r="B7611" t="s">
        <v>24</v>
      </c>
      <c r="C7611" t="s">
        <v>10</v>
      </c>
      <c r="D7611" s="3">
        <v>489.345694726369</v>
      </c>
      <c r="E7611">
        <v>34</v>
      </c>
      <c r="F7611" s="5" t="str">
        <f t="shared" si="476"/>
        <v>Adult</v>
      </c>
      <c r="G7611" t="s">
        <v>9019</v>
      </c>
      <c r="H7611">
        <v>5</v>
      </c>
      <c r="I7611" t="str">
        <f t="shared" si="473"/>
        <v>Regular Buyer</v>
      </c>
      <c r="J7611">
        <v>3</v>
      </c>
      <c r="K7611" t="str">
        <f t="shared" si="474"/>
        <v>Neutral</v>
      </c>
      <c r="L7611">
        <v>0</v>
      </c>
      <c r="M7611" t="str">
        <f t="shared" si="475"/>
        <v>No Intent</v>
      </c>
    </row>
    <row r="7612" spans="1:13">
      <c r="A7612">
        <v>13484</v>
      </c>
      <c r="B7612" t="s">
        <v>24</v>
      </c>
      <c r="C7612" t="s">
        <v>13</v>
      </c>
      <c r="D7612" s="3">
        <v>1165.57010611334</v>
      </c>
      <c r="E7612">
        <v>55</v>
      </c>
      <c r="F7612" s="5" t="str">
        <f t="shared" si="476"/>
        <v>Mature Adult</v>
      </c>
      <c r="G7612" t="s">
        <v>9020</v>
      </c>
      <c r="H7612">
        <v>12</v>
      </c>
      <c r="I7612" t="str">
        <f t="shared" si="473"/>
        <v>Frequent Buyer</v>
      </c>
      <c r="J7612">
        <v>4</v>
      </c>
      <c r="K7612" t="str">
        <f t="shared" si="474"/>
        <v>Satisfied</v>
      </c>
      <c r="L7612">
        <v>1</v>
      </c>
      <c r="M7612" t="str">
        <f t="shared" si="475"/>
        <v>Intent to Purchase</v>
      </c>
    </row>
    <row r="7613" spans="1:13">
      <c r="A7613">
        <v>13485</v>
      </c>
      <c r="B7613" t="s">
        <v>31</v>
      </c>
      <c r="C7613" t="s">
        <v>13</v>
      </c>
      <c r="D7613" s="3">
        <v>2889.11882718878</v>
      </c>
      <c r="E7613">
        <v>33</v>
      </c>
      <c r="F7613" s="5" t="str">
        <f t="shared" si="476"/>
        <v>Adult</v>
      </c>
      <c r="G7613" t="s">
        <v>9019</v>
      </c>
      <c r="H7613">
        <v>13</v>
      </c>
      <c r="I7613" t="str">
        <f t="shared" si="473"/>
        <v>Very Frequent Buyer</v>
      </c>
      <c r="J7613">
        <v>1</v>
      </c>
      <c r="K7613" t="str">
        <f t="shared" si="474"/>
        <v>Unsatisfied</v>
      </c>
      <c r="L7613">
        <v>0</v>
      </c>
      <c r="M7613" t="str">
        <f t="shared" si="475"/>
        <v>No Intent</v>
      </c>
    </row>
    <row r="7614" spans="1:13">
      <c r="A7614">
        <v>13486</v>
      </c>
      <c r="B7614" t="s">
        <v>15</v>
      </c>
      <c r="C7614" t="s">
        <v>28</v>
      </c>
      <c r="D7614" s="3">
        <v>1395.0466389472001</v>
      </c>
      <c r="E7614">
        <v>67</v>
      </c>
      <c r="F7614" s="5" t="str">
        <f t="shared" si="476"/>
        <v>Senior</v>
      </c>
      <c r="G7614" t="s">
        <v>9020</v>
      </c>
      <c r="H7614">
        <v>11</v>
      </c>
      <c r="I7614" t="str">
        <f t="shared" si="473"/>
        <v>Frequent Buyer</v>
      </c>
      <c r="J7614">
        <v>4</v>
      </c>
      <c r="K7614" t="str">
        <f t="shared" si="474"/>
        <v>Satisfied</v>
      </c>
      <c r="L7614">
        <v>1</v>
      </c>
      <c r="M7614" t="str">
        <f t="shared" si="475"/>
        <v>Intent to Purchase</v>
      </c>
    </row>
    <row r="7615" spans="1:13">
      <c r="A7615">
        <v>13487</v>
      </c>
      <c r="B7615" t="s">
        <v>31</v>
      </c>
      <c r="C7615" t="s">
        <v>28</v>
      </c>
      <c r="D7615" s="3">
        <v>2457.8360904586102</v>
      </c>
      <c r="E7615">
        <v>64</v>
      </c>
      <c r="F7615" s="5" t="str">
        <f t="shared" si="476"/>
        <v>Senior</v>
      </c>
      <c r="G7615" t="s">
        <v>9020</v>
      </c>
      <c r="H7615">
        <v>17</v>
      </c>
      <c r="I7615" t="str">
        <f t="shared" si="473"/>
        <v>Very Frequent Buyer</v>
      </c>
      <c r="J7615">
        <v>1</v>
      </c>
      <c r="K7615" t="str">
        <f t="shared" si="474"/>
        <v>Unsatisfied</v>
      </c>
      <c r="L7615">
        <v>1</v>
      </c>
      <c r="M7615" t="str">
        <f t="shared" si="475"/>
        <v>Intent to Purchase</v>
      </c>
    </row>
    <row r="7616" spans="1:13">
      <c r="A7616">
        <v>13488</v>
      </c>
      <c r="B7616" t="s">
        <v>15</v>
      </c>
      <c r="C7616" t="s">
        <v>10</v>
      </c>
      <c r="D7616" s="3">
        <v>2636.7304889366001</v>
      </c>
      <c r="E7616">
        <v>52</v>
      </c>
      <c r="F7616" s="5" t="str">
        <f t="shared" si="476"/>
        <v>Mature Adult</v>
      </c>
      <c r="G7616" t="s">
        <v>9020</v>
      </c>
      <c r="H7616">
        <v>16</v>
      </c>
      <c r="I7616" t="str">
        <f t="shared" si="473"/>
        <v>Very Frequent Buyer</v>
      </c>
      <c r="J7616">
        <v>1</v>
      </c>
      <c r="K7616" t="str">
        <f t="shared" si="474"/>
        <v>Unsatisfied</v>
      </c>
      <c r="L7616">
        <v>1</v>
      </c>
      <c r="M7616" t="str">
        <f t="shared" si="475"/>
        <v>Intent to Purchase</v>
      </c>
    </row>
    <row r="7617" spans="1:13">
      <c r="A7617">
        <v>13489</v>
      </c>
      <c r="B7617" t="s">
        <v>24</v>
      </c>
      <c r="C7617" t="s">
        <v>28</v>
      </c>
      <c r="D7617" s="3">
        <v>1185.45907001208</v>
      </c>
      <c r="E7617">
        <v>42</v>
      </c>
      <c r="F7617" s="5" t="str">
        <f t="shared" si="476"/>
        <v>Middle aged</v>
      </c>
      <c r="G7617" t="s">
        <v>9019</v>
      </c>
      <c r="H7617">
        <v>10</v>
      </c>
      <c r="I7617" t="str">
        <f t="shared" si="473"/>
        <v>Frequent Buyer</v>
      </c>
      <c r="J7617">
        <v>2</v>
      </c>
      <c r="K7617" t="str">
        <f t="shared" si="474"/>
        <v>Unsatisfied</v>
      </c>
      <c r="L7617">
        <v>0</v>
      </c>
      <c r="M7617" t="str">
        <f t="shared" si="475"/>
        <v>No Intent</v>
      </c>
    </row>
    <row r="7618" spans="1:13">
      <c r="A7618">
        <v>13490</v>
      </c>
      <c r="B7618" t="s">
        <v>9</v>
      </c>
      <c r="C7618" t="s">
        <v>22</v>
      </c>
      <c r="D7618" s="3">
        <v>1102.07021496892</v>
      </c>
      <c r="E7618">
        <v>29</v>
      </c>
      <c r="F7618" s="5" t="str">
        <f t="shared" si="476"/>
        <v>Young Adult</v>
      </c>
      <c r="G7618" t="s">
        <v>9019</v>
      </c>
      <c r="H7618">
        <v>9</v>
      </c>
      <c r="I7618" t="str">
        <f t="shared" ref="I7618:I7681" si="477">IF(H7618=0, "No Purchases",
IF(H7618&lt;=1, "Rare Buyer",
IF(H7618&lt;=3, "Occasional Buyer",
IF(H7618&lt;=6, "Regular Buyer",
IF(H7618&lt;=12, "Frequent Buyer", "Very Frequent Buyer")))))</f>
        <v>Frequent Buyer</v>
      </c>
      <c r="J7618">
        <v>2</v>
      </c>
      <c r="K7618" t="str">
        <f t="shared" ref="K7618:K7681" si="478">IF(J7618&lt;=2, "Unsatisfied",
IF(J7618=3, "Neutral",
IF(J7618&gt;=4, "Satisfied", "N/A")))</f>
        <v>Unsatisfied</v>
      </c>
      <c r="L7618">
        <v>0</v>
      </c>
      <c r="M7618" t="str">
        <f t="shared" ref="M7618:M7681" si="479">IF(L7618=0, "No Intent", IF(L7618=1,"Intent to Purchase", "N/A"))</f>
        <v>No Intent</v>
      </c>
    </row>
    <row r="7619" spans="1:13">
      <c r="A7619">
        <v>13491</v>
      </c>
      <c r="B7619" t="s">
        <v>15</v>
      </c>
      <c r="C7619" t="s">
        <v>28</v>
      </c>
      <c r="D7619" s="3">
        <v>197.227010289563</v>
      </c>
      <c r="E7619">
        <v>36</v>
      </c>
      <c r="F7619" s="5" t="str">
        <f t="shared" si="476"/>
        <v>Adult</v>
      </c>
      <c r="G7619" t="s">
        <v>9020</v>
      </c>
      <c r="H7619">
        <v>10</v>
      </c>
      <c r="I7619" t="str">
        <f t="shared" si="477"/>
        <v>Frequent Buyer</v>
      </c>
      <c r="J7619">
        <v>5</v>
      </c>
      <c r="K7619" t="str">
        <f t="shared" si="478"/>
        <v>Satisfied</v>
      </c>
      <c r="L7619">
        <v>1</v>
      </c>
      <c r="M7619" t="str">
        <f t="shared" si="479"/>
        <v>Intent to Purchase</v>
      </c>
    </row>
    <row r="7620" spans="1:13">
      <c r="A7620">
        <v>13492</v>
      </c>
      <c r="B7620" t="s">
        <v>15</v>
      </c>
      <c r="C7620" t="s">
        <v>28</v>
      </c>
      <c r="D7620" s="3">
        <v>2771.9125986980098</v>
      </c>
      <c r="E7620">
        <v>27</v>
      </c>
      <c r="F7620" s="5" t="str">
        <f t="shared" si="476"/>
        <v>Young Adult</v>
      </c>
      <c r="G7620" t="s">
        <v>9020</v>
      </c>
      <c r="H7620">
        <v>12</v>
      </c>
      <c r="I7620" t="str">
        <f t="shared" si="477"/>
        <v>Frequent Buyer</v>
      </c>
      <c r="J7620">
        <v>3</v>
      </c>
      <c r="K7620" t="str">
        <f t="shared" si="478"/>
        <v>Neutral</v>
      </c>
      <c r="L7620">
        <v>0</v>
      </c>
      <c r="M7620" t="str">
        <f t="shared" si="479"/>
        <v>No Intent</v>
      </c>
    </row>
    <row r="7621" spans="1:13">
      <c r="A7621">
        <v>13493</v>
      </c>
      <c r="B7621" t="s">
        <v>9</v>
      </c>
      <c r="C7621" t="s">
        <v>22</v>
      </c>
      <c r="D7621" s="3">
        <v>1248.15358644293</v>
      </c>
      <c r="E7621">
        <v>43</v>
      </c>
      <c r="F7621" s="5" t="str">
        <f t="shared" si="476"/>
        <v>Middle aged</v>
      </c>
      <c r="G7621" t="s">
        <v>9019</v>
      </c>
      <c r="H7621">
        <v>15</v>
      </c>
      <c r="I7621" t="str">
        <f t="shared" si="477"/>
        <v>Very Frequent Buyer</v>
      </c>
      <c r="J7621">
        <v>4</v>
      </c>
      <c r="K7621" t="str">
        <f t="shared" si="478"/>
        <v>Satisfied</v>
      </c>
      <c r="L7621">
        <v>1</v>
      </c>
      <c r="M7621" t="str">
        <f t="shared" si="479"/>
        <v>Intent to Purchase</v>
      </c>
    </row>
    <row r="7622" spans="1:13">
      <c r="A7622">
        <v>13494</v>
      </c>
      <c r="B7622" t="s">
        <v>15</v>
      </c>
      <c r="C7622" t="s">
        <v>22</v>
      </c>
      <c r="D7622" s="3">
        <v>596.07778681203399</v>
      </c>
      <c r="E7622">
        <v>54</v>
      </c>
      <c r="F7622" s="5" t="str">
        <f t="shared" si="476"/>
        <v>Mature Adult</v>
      </c>
      <c r="G7622" t="s">
        <v>9020</v>
      </c>
      <c r="H7622">
        <v>1</v>
      </c>
      <c r="I7622" t="str">
        <f t="shared" si="477"/>
        <v>Rare Buyer</v>
      </c>
      <c r="J7622">
        <v>1</v>
      </c>
      <c r="K7622" t="str">
        <f t="shared" si="478"/>
        <v>Unsatisfied</v>
      </c>
      <c r="L7622">
        <v>1</v>
      </c>
      <c r="M7622" t="str">
        <f t="shared" si="479"/>
        <v>Intent to Purchase</v>
      </c>
    </row>
    <row r="7623" spans="1:13">
      <c r="A7623">
        <v>13495</v>
      </c>
      <c r="B7623" t="s">
        <v>15</v>
      </c>
      <c r="C7623" t="s">
        <v>10</v>
      </c>
      <c r="D7623" s="3">
        <v>1989.42686544351</v>
      </c>
      <c r="E7623">
        <v>51</v>
      </c>
      <c r="F7623" s="5" t="str">
        <f t="shared" si="476"/>
        <v>Mature Adult</v>
      </c>
      <c r="G7623" t="s">
        <v>9020</v>
      </c>
      <c r="H7623">
        <v>1</v>
      </c>
      <c r="I7623" t="str">
        <f t="shared" si="477"/>
        <v>Rare Buyer</v>
      </c>
      <c r="J7623">
        <v>4</v>
      </c>
      <c r="K7623" t="str">
        <f t="shared" si="478"/>
        <v>Satisfied</v>
      </c>
      <c r="L7623">
        <v>1</v>
      </c>
      <c r="M7623" t="str">
        <f t="shared" si="479"/>
        <v>Intent to Purchase</v>
      </c>
    </row>
    <row r="7624" spans="1:13">
      <c r="A7624">
        <v>13496</v>
      </c>
      <c r="B7624" t="s">
        <v>24</v>
      </c>
      <c r="C7624" t="s">
        <v>13</v>
      </c>
      <c r="D7624" s="3">
        <v>2271.56565977018</v>
      </c>
      <c r="E7624">
        <v>29</v>
      </c>
      <c r="F7624" s="5" t="str">
        <f t="shared" si="476"/>
        <v>Young Adult</v>
      </c>
      <c r="G7624" t="s">
        <v>9019</v>
      </c>
      <c r="H7624">
        <v>15</v>
      </c>
      <c r="I7624" t="str">
        <f t="shared" si="477"/>
        <v>Very Frequent Buyer</v>
      </c>
      <c r="J7624">
        <v>1</v>
      </c>
      <c r="K7624" t="str">
        <f t="shared" si="478"/>
        <v>Unsatisfied</v>
      </c>
      <c r="L7624">
        <v>0</v>
      </c>
      <c r="M7624" t="str">
        <f t="shared" si="479"/>
        <v>No Intent</v>
      </c>
    </row>
    <row r="7625" spans="1:13">
      <c r="A7625">
        <v>13497</v>
      </c>
      <c r="B7625" t="s">
        <v>24</v>
      </c>
      <c r="C7625" t="s">
        <v>13</v>
      </c>
      <c r="D7625" s="3">
        <v>2582.3597962089698</v>
      </c>
      <c r="E7625">
        <v>20</v>
      </c>
      <c r="F7625" s="5" t="str">
        <f t="shared" si="476"/>
        <v>Young Adult</v>
      </c>
      <c r="G7625" t="s">
        <v>9019</v>
      </c>
      <c r="H7625">
        <v>11</v>
      </c>
      <c r="I7625" t="str">
        <f t="shared" si="477"/>
        <v>Frequent Buyer</v>
      </c>
      <c r="J7625">
        <v>4</v>
      </c>
      <c r="K7625" t="str">
        <f t="shared" si="478"/>
        <v>Satisfied</v>
      </c>
      <c r="L7625">
        <v>0</v>
      </c>
      <c r="M7625" t="str">
        <f t="shared" si="479"/>
        <v>No Intent</v>
      </c>
    </row>
    <row r="7626" spans="1:13">
      <c r="A7626">
        <v>13498</v>
      </c>
      <c r="B7626" t="s">
        <v>24</v>
      </c>
      <c r="C7626" t="s">
        <v>10</v>
      </c>
      <c r="D7626" s="3">
        <v>445.94870676772803</v>
      </c>
      <c r="E7626">
        <v>28</v>
      </c>
      <c r="F7626" s="5" t="str">
        <f t="shared" si="476"/>
        <v>Young Adult</v>
      </c>
      <c r="G7626" t="s">
        <v>9019</v>
      </c>
      <c r="H7626">
        <v>2</v>
      </c>
      <c r="I7626" t="str">
        <f t="shared" si="477"/>
        <v>Occasional Buyer</v>
      </c>
      <c r="J7626">
        <v>5</v>
      </c>
      <c r="K7626" t="str">
        <f t="shared" si="478"/>
        <v>Satisfied</v>
      </c>
      <c r="L7626">
        <v>0</v>
      </c>
      <c r="M7626" t="str">
        <f t="shared" si="479"/>
        <v>No Intent</v>
      </c>
    </row>
    <row r="7627" spans="1:13">
      <c r="A7627">
        <v>13499</v>
      </c>
      <c r="B7627" t="s">
        <v>9</v>
      </c>
      <c r="C7627" t="s">
        <v>18</v>
      </c>
      <c r="D7627" s="3">
        <v>1672.43632765966</v>
      </c>
      <c r="E7627">
        <v>45</v>
      </c>
      <c r="F7627" s="5" t="str">
        <f t="shared" si="476"/>
        <v>Middle aged</v>
      </c>
      <c r="G7627" t="s">
        <v>9020</v>
      </c>
      <c r="H7627">
        <v>13</v>
      </c>
      <c r="I7627" t="str">
        <f t="shared" si="477"/>
        <v>Very Frequent Buyer</v>
      </c>
      <c r="J7627">
        <v>5</v>
      </c>
      <c r="K7627" t="str">
        <f t="shared" si="478"/>
        <v>Satisfied</v>
      </c>
      <c r="L7627">
        <v>1</v>
      </c>
      <c r="M7627" t="str">
        <f t="shared" si="479"/>
        <v>Intent to Purchase</v>
      </c>
    </row>
    <row r="7628" spans="1:13">
      <c r="A7628">
        <v>13500</v>
      </c>
      <c r="B7628" t="s">
        <v>12</v>
      </c>
      <c r="C7628" t="s">
        <v>10</v>
      </c>
      <c r="D7628" s="3">
        <v>2052.5750566300198</v>
      </c>
      <c r="E7628">
        <v>50</v>
      </c>
      <c r="F7628" s="5" t="str">
        <f t="shared" si="476"/>
        <v>Mature Adult</v>
      </c>
      <c r="G7628" t="s">
        <v>9019</v>
      </c>
      <c r="H7628">
        <v>7</v>
      </c>
      <c r="I7628" t="str">
        <f t="shared" si="477"/>
        <v>Frequent Buyer</v>
      </c>
      <c r="J7628">
        <v>3</v>
      </c>
      <c r="K7628" t="str">
        <f t="shared" si="478"/>
        <v>Neutral</v>
      </c>
      <c r="L7628">
        <v>0</v>
      </c>
      <c r="M7628" t="str">
        <f t="shared" si="479"/>
        <v>No Intent</v>
      </c>
    </row>
    <row r="7629" spans="1:13">
      <c r="A7629">
        <v>13501</v>
      </c>
      <c r="B7629" t="s">
        <v>15</v>
      </c>
      <c r="C7629" t="s">
        <v>28</v>
      </c>
      <c r="D7629" s="3">
        <v>1804.06040893667</v>
      </c>
      <c r="E7629">
        <v>37</v>
      </c>
      <c r="F7629" s="5" t="str">
        <f t="shared" si="476"/>
        <v>Adult</v>
      </c>
      <c r="G7629" t="s">
        <v>9020</v>
      </c>
      <c r="H7629">
        <v>11</v>
      </c>
      <c r="I7629" t="str">
        <f t="shared" si="477"/>
        <v>Frequent Buyer</v>
      </c>
      <c r="J7629">
        <v>5</v>
      </c>
      <c r="K7629" t="str">
        <f t="shared" si="478"/>
        <v>Satisfied</v>
      </c>
      <c r="L7629">
        <v>1</v>
      </c>
      <c r="M7629" t="str">
        <f t="shared" si="479"/>
        <v>Intent to Purchase</v>
      </c>
    </row>
    <row r="7630" spans="1:13">
      <c r="A7630">
        <v>13502</v>
      </c>
      <c r="B7630" t="s">
        <v>24</v>
      </c>
      <c r="C7630" t="s">
        <v>22</v>
      </c>
      <c r="D7630" s="3">
        <v>1587.1672225151599</v>
      </c>
      <c r="E7630">
        <v>27</v>
      </c>
      <c r="F7630" s="5" t="str">
        <f t="shared" si="476"/>
        <v>Young Adult</v>
      </c>
      <c r="G7630" t="s">
        <v>9019</v>
      </c>
      <c r="H7630">
        <v>8</v>
      </c>
      <c r="I7630" t="str">
        <f t="shared" si="477"/>
        <v>Frequent Buyer</v>
      </c>
      <c r="J7630">
        <v>1</v>
      </c>
      <c r="K7630" t="str">
        <f t="shared" si="478"/>
        <v>Unsatisfied</v>
      </c>
      <c r="L7630">
        <v>0</v>
      </c>
      <c r="M7630" t="str">
        <f t="shared" si="479"/>
        <v>No Intent</v>
      </c>
    </row>
    <row r="7631" spans="1:13">
      <c r="A7631">
        <v>13503</v>
      </c>
      <c r="B7631" t="s">
        <v>9</v>
      </c>
      <c r="C7631" t="s">
        <v>18</v>
      </c>
      <c r="D7631" s="3">
        <v>1613.9554205450199</v>
      </c>
      <c r="E7631">
        <v>64</v>
      </c>
      <c r="F7631" s="5" t="str">
        <f t="shared" si="476"/>
        <v>Senior</v>
      </c>
      <c r="G7631" t="s">
        <v>9019</v>
      </c>
      <c r="H7631">
        <v>14</v>
      </c>
      <c r="I7631" t="str">
        <f t="shared" si="477"/>
        <v>Very Frequent Buyer</v>
      </c>
      <c r="J7631">
        <v>5</v>
      </c>
      <c r="K7631" t="str">
        <f t="shared" si="478"/>
        <v>Satisfied</v>
      </c>
      <c r="L7631">
        <v>1</v>
      </c>
      <c r="M7631" t="str">
        <f t="shared" si="479"/>
        <v>Intent to Purchase</v>
      </c>
    </row>
    <row r="7632" spans="1:13">
      <c r="A7632">
        <v>13504</v>
      </c>
      <c r="B7632" t="s">
        <v>31</v>
      </c>
      <c r="C7632" t="s">
        <v>10</v>
      </c>
      <c r="D7632" s="3">
        <v>1657.48423742251</v>
      </c>
      <c r="E7632">
        <v>69</v>
      </c>
      <c r="F7632" s="5" t="str">
        <f t="shared" si="476"/>
        <v>Senior</v>
      </c>
      <c r="G7632" t="s">
        <v>9019</v>
      </c>
      <c r="H7632">
        <v>5</v>
      </c>
      <c r="I7632" t="str">
        <f t="shared" si="477"/>
        <v>Regular Buyer</v>
      </c>
      <c r="J7632">
        <v>2</v>
      </c>
      <c r="K7632" t="str">
        <f t="shared" si="478"/>
        <v>Unsatisfied</v>
      </c>
      <c r="L7632">
        <v>0</v>
      </c>
      <c r="M7632" t="str">
        <f t="shared" si="479"/>
        <v>No Intent</v>
      </c>
    </row>
    <row r="7633" spans="1:13">
      <c r="A7633">
        <v>13505</v>
      </c>
      <c r="B7633" t="s">
        <v>9</v>
      </c>
      <c r="C7633" t="s">
        <v>18</v>
      </c>
      <c r="D7633" s="3">
        <v>2823.9333288442699</v>
      </c>
      <c r="E7633">
        <v>54</v>
      </c>
      <c r="F7633" s="5" t="str">
        <f t="shared" si="476"/>
        <v>Mature Adult</v>
      </c>
      <c r="G7633" t="s">
        <v>9019</v>
      </c>
      <c r="H7633">
        <v>17</v>
      </c>
      <c r="I7633" t="str">
        <f t="shared" si="477"/>
        <v>Very Frequent Buyer</v>
      </c>
      <c r="J7633">
        <v>1</v>
      </c>
      <c r="K7633" t="str">
        <f t="shared" si="478"/>
        <v>Unsatisfied</v>
      </c>
      <c r="L7633">
        <v>0</v>
      </c>
      <c r="M7633" t="str">
        <f t="shared" si="479"/>
        <v>No Intent</v>
      </c>
    </row>
    <row r="7634" spans="1:13">
      <c r="A7634">
        <v>13506</v>
      </c>
      <c r="B7634" t="s">
        <v>15</v>
      </c>
      <c r="C7634" t="s">
        <v>28</v>
      </c>
      <c r="D7634" s="3">
        <v>973.07222868391602</v>
      </c>
      <c r="E7634">
        <v>24</v>
      </c>
      <c r="F7634" s="5" t="str">
        <f t="shared" si="476"/>
        <v>Young Adult</v>
      </c>
      <c r="G7634" t="s">
        <v>9019</v>
      </c>
      <c r="H7634">
        <v>15</v>
      </c>
      <c r="I7634" t="str">
        <f t="shared" si="477"/>
        <v>Very Frequent Buyer</v>
      </c>
      <c r="J7634">
        <v>5</v>
      </c>
      <c r="K7634" t="str">
        <f t="shared" si="478"/>
        <v>Satisfied</v>
      </c>
      <c r="L7634">
        <v>0</v>
      </c>
      <c r="M7634" t="str">
        <f t="shared" si="479"/>
        <v>No Intent</v>
      </c>
    </row>
    <row r="7635" spans="1:13">
      <c r="A7635">
        <v>13507</v>
      </c>
      <c r="B7635" t="s">
        <v>24</v>
      </c>
      <c r="C7635" t="s">
        <v>13</v>
      </c>
      <c r="D7635" s="3">
        <v>2968.7633490091098</v>
      </c>
      <c r="E7635">
        <v>38</v>
      </c>
      <c r="F7635" s="5" t="str">
        <f t="shared" si="476"/>
        <v>Adult</v>
      </c>
      <c r="G7635" t="s">
        <v>9019</v>
      </c>
      <c r="H7635">
        <v>10</v>
      </c>
      <c r="I7635" t="str">
        <f t="shared" si="477"/>
        <v>Frequent Buyer</v>
      </c>
      <c r="J7635">
        <v>3</v>
      </c>
      <c r="K7635" t="str">
        <f t="shared" si="478"/>
        <v>Neutral</v>
      </c>
      <c r="L7635">
        <v>0</v>
      </c>
      <c r="M7635" t="str">
        <f t="shared" si="479"/>
        <v>No Intent</v>
      </c>
    </row>
    <row r="7636" spans="1:13">
      <c r="A7636">
        <v>13508</v>
      </c>
      <c r="B7636" t="s">
        <v>12</v>
      </c>
      <c r="C7636" t="s">
        <v>13</v>
      </c>
      <c r="D7636" s="3">
        <v>632.24229729285003</v>
      </c>
      <c r="E7636">
        <v>26</v>
      </c>
      <c r="F7636" s="5" t="str">
        <f t="shared" si="476"/>
        <v>Young Adult</v>
      </c>
      <c r="G7636" t="s">
        <v>9019</v>
      </c>
      <c r="H7636">
        <v>18</v>
      </c>
      <c r="I7636" t="str">
        <f t="shared" si="477"/>
        <v>Very Frequent Buyer</v>
      </c>
      <c r="J7636">
        <v>1</v>
      </c>
      <c r="K7636" t="str">
        <f t="shared" si="478"/>
        <v>Unsatisfied</v>
      </c>
      <c r="L7636">
        <v>0</v>
      </c>
      <c r="M7636" t="str">
        <f t="shared" si="479"/>
        <v>No Intent</v>
      </c>
    </row>
    <row r="7637" spans="1:13">
      <c r="A7637">
        <v>13509</v>
      </c>
      <c r="B7637" t="s">
        <v>15</v>
      </c>
      <c r="C7637" t="s">
        <v>10</v>
      </c>
      <c r="D7637" s="3">
        <v>1428.9843239392401</v>
      </c>
      <c r="E7637">
        <v>65</v>
      </c>
      <c r="F7637" s="5" t="str">
        <f t="shared" si="476"/>
        <v>Senior</v>
      </c>
      <c r="G7637" t="s">
        <v>9020</v>
      </c>
      <c r="H7637">
        <v>7</v>
      </c>
      <c r="I7637" t="str">
        <f t="shared" si="477"/>
        <v>Frequent Buyer</v>
      </c>
      <c r="J7637">
        <v>1</v>
      </c>
      <c r="K7637" t="str">
        <f t="shared" si="478"/>
        <v>Unsatisfied</v>
      </c>
      <c r="L7637">
        <v>1</v>
      </c>
      <c r="M7637" t="str">
        <f t="shared" si="479"/>
        <v>Intent to Purchase</v>
      </c>
    </row>
    <row r="7638" spans="1:13">
      <c r="A7638">
        <v>13510</v>
      </c>
      <c r="B7638" t="s">
        <v>9</v>
      </c>
      <c r="C7638" t="s">
        <v>28</v>
      </c>
      <c r="D7638" s="3">
        <v>2636.6877225109401</v>
      </c>
      <c r="E7638">
        <v>57</v>
      </c>
      <c r="F7638" s="5" t="str">
        <f t="shared" si="476"/>
        <v>Mature Adult</v>
      </c>
      <c r="G7638" t="s">
        <v>9020</v>
      </c>
      <c r="H7638">
        <v>12</v>
      </c>
      <c r="I7638" t="str">
        <f t="shared" si="477"/>
        <v>Frequent Buyer</v>
      </c>
      <c r="J7638">
        <v>3</v>
      </c>
      <c r="K7638" t="str">
        <f t="shared" si="478"/>
        <v>Neutral</v>
      </c>
      <c r="L7638">
        <v>1</v>
      </c>
      <c r="M7638" t="str">
        <f t="shared" si="479"/>
        <v>Intent to Purchase</v>
      </c>
    </row>
    <row r="7639" spans="1:13">
      <c r="A7639">
        <v>13511</v>
      </c>
      <c r="B7639" t="s">
        <v>12</v>
      </c>
      <c r="C7639" t="s">
        <v>28</v>
      </c>
      <c r="D7639" s="3">
        <v>1434.5438530404999</v>
      </c>
      <c r="E7639">
        <v>43</v>
      </c>
      <c r="F7639" s="5" t="str">
        <f t="shared" si="476"/>
        <v>Middle aged</v>
      </c>
      <c r="G7639" t="s">
        <v>9019</v>
      </c>
      <c r="H7639">
        <v>13</v>
      </c>
      <c r="I7639" t="str">
        <f t="shared" si="477"/>
        <v>Very Frequent Buyer</v>
      </c>
      <c r="J7639">
        <v>1</v>
      </c>
      <c r="K7639" t="str">
        <f t="shared" si="478"/>
        <v>Unsatisfied</v>
      </c>
      <c r="L7639">
        <v>0</v>
      </c>
      <c r="M7639" t="str">
        <f t="shared" si="479"/>
        <v>No Intent</v>
      </c>
    </row>
    <row r="7640" spans="1:13">
      <c r="A7640">
        <v>13512</v>
      </c>
      <c r="B7640" t="s">
        <v>9</v>
      </c>
      <c r="C7640" t="s">
        <v>13</v>
      </c>
      <c r="D7640" s="3">
        <v>2612.8350015163401</v>
      </c>
      <c r="E7640">
        <v>19</v>
      </c>
      <c r="F7640" s="5" t="str">
        <f t="shared" si="476"/>
        <v>Adolescent</v>
      </c>
      <c r="G7640" t="s">
        <v>9020</v>
      </c>
      <c r="H7640">
        <v>2</v>
      </c>
      <c r="I7640" t="str">
        <f t="shared" si="477"/>
        <v>Occasional Buyer</v>
      </c>
      <c r="J7640">
        <v>5</v>
      </c>
      <c r="K7640" t="str">
        <f t="shared" si="478"/>
        <v>Satisfied</v>
      </c>
      <c r="L7640">
        <v>1</v>
      </c>
      <c r="M7640" t="str">
        <f t="shared" si="479"/>
        <v>Intent to Purchase</v>
      </c>
    </row>
    <row r="7641" spans="1:13">
      <c r="A7641">
        <v>13513</v>
      </c>
      <c r="B7641" t="s">
        <v>24</v>
      </c>
      <c r="C7641" t="s">
        <v>13</v>
      </c>
      <c r="D7641" s="3">
        <v>1361.0457095962299</v>
      </c>
      <c r="E7641">
        <v>38</v>
      </c>
      <c r="F7641" s="5" t="str">
        <f t="shared" si="476"/>
        <v>Adult</v>
      </c>
      <c r="G7641" t="s">
        <v>9019</v>
      </c>
      <c r="H7641">
        <v>18</v>
      </c>
      <c r="I7641" t="str">
        <f t="shared" si="477"/>
        <v>Very Frequent Buyer</v>
      </c>
      <c r="J7641">
        <v>3</v>
      </c>
      <c r="K7641" t="str">
        <f t="shared" si="478"/>
        <v>Neutral</v>
      </c>
      <c r="L7641">
        <v>0</v>
      </c>
      <c r="M7641" t="str">
        <f t="shared" si="479"/>
        <v>No Intent</v>
      </c>
    </row>
    <row r="7642" spans="1:13">
      <c r="A7642">
        <v>13514</v>
      </c>
      <c r="B7642" t="s">
        <v>9</v>
      </c>
      <c r="C7642" t="s">
        <v>18</v>
      </c>
      <c r="D7642" s="3">
        <v>2834.7508343193899</v>
      </c>
      <c r="E7642">
        <v>31</v>
      </c>
      <c r="F7642" s="5" t="str">
        <f t="shared" si="476"/>
        <v>Adult</v>
      </c>
      <c r="G7642" t="s">
        <v>9020</v>
      </c>
      <c r="H7642">
        <v>11</v>
      </c>
      <c r="I7642" t="str">
        <f t="shared" si="477"/>
        <v>Frequent Buyer</v>
      </c>
      <c r="J7642">
        <v>4</v>
      </c>
      <c r="K7642" t="str">
        <f t="shared" si="478"/>
        <v>Satisfied</v>
      </c>
      <c r="L7642">
        <v>1</v>
      </c>
      <c r="M7642" t="str">
        <f t="shared" si="479"/>
        <v>Intent to Purchase</v>
      </c>
    </row>
    <row r="7643" spans="1:13">
      <c r="A7643">
        <v>13515</v>
      </c>
      <c r="B7643" t="s">
        <v>31</v>
      </c>
      <c r="C7643" t="s">
        <v>10</v>
      </c>
      <c r="D7643" s="3">
        <v>2044.0351063608</v>
      </c>
      <c r="E7643">
        <v>28</v>
      </c>
      <c r="F7643" s="5" t="str">
        <f t="shared" si="476"/>
        <v>Young Adult</v>
      </c>
      <c r="G7643" t="s">
        <v>9020</v>
      </c>
      <c r="H7643">
        <v>19</v>
      </c>
      <c r="I7643" t="str">
        <f t="shared" si="477"/>
        <v>Very Frequent Buyer</v>
      </c>
      <c r="J7643">
        <v>3</v>
      </c>
      <c r="K7643" t="str">
        <f t="shared" si="478"/>
        <v>Neutral</v>
      </c>
      <c r="L7643">
        <v>0</v>
      </c>
      <c r="M7643" t="str">
        <f t="shared" si="479"/>
        <v>No Intent</v>
      </c>
    </row>
    <row r="7644" spans="1:13">
      <c r="A7644">
        <v>13516</v>
      </c>
      <c r="B7644" t="s">
        <v>24</v>
      </c>
      <c r="C7644" t="s">
        <v>22</v>
      </c>
      <c r="D7644" s="3">
        <v>2935.46993353467</v>
      </c>
      <c r="E7644">
        <v>54</v>
      </c>
      <c r="F7644" s="5" t="str">
        <f t="shared" si="476"/>
        <v>Mature Adult</v>
      </c>
      <c r="G7644" t="s">
        <v>9020</v>
      </c>
      <c r="H7644">
        <v>17</v>
      </c>
      <c r="I7644" t="str">
        <f t="shared" si="477"/>
        <v>Very Frequent Buyer</v>
      </c>
      <c r="J7644">
        <v>1</v>
      </c>
      <c r="K7644" t="str">
        <f t="shared" si="478"/>
        <v>Unsatisfied</v>
      </c>
      <c r="L7644">
        <v>1</v>
      </c>
      <c r="M7644" t="str">
        <f t="shared" si="479"/>
        <v>Intent to Purchase</v>
      </c>
    </row>
    <row r="7645" spans="1:13">
      <c r="A7645">
        <v>13517</v>
      </c>
      <c r="B7645" t="s">
        <v>31</v>
      </c>
      <c r="C7645" t="s">
        <v>28</v>
      </c>
      <c r="D7645" s="3">
        <v>2871.9553453142498</v>
      </c>
      <c r="E7645">
        <v>53</v>
      </c>
      <c r="F7645" s="5" t="str">
        <f t="shared" si="476"/>
        <v>Mature Adult</v>
      </c>
      <c r="G7645" t="s">
        <v>9020</v>
      </c>
      <c r="H7645">
        <v>19</v>
      </c>
      <c r="I7645" t="str">
        <f t="shared" si="477"/>
        <v>Very Frequent Buyer</v>
      </c>
      <c r="J7645">
        <v>1</v>
      </c>
      <c r="K7645" t="str">
        <f t="shared" si="478"/>
        <v>Unsatisfied</v>
      </c>
      <c r="L7645">
        <v>1</v>
      </c>
      <c r="M7645" t="str">
        <f t="shared" si="479"/>
        <v>Intent to Purchase</v>
      </c>
    </row>
    <row r="7646" spans="1:13">
      <c r="A7646">
        <v>13518</v>
      </c>
      <c r="B7646" t="s">
        <v>9</v>
      </c>
      <c r="C7646" t="s">
        <v>13</v>
      </c>
      <c r="D7646" s="3">
        <v>327.92894064128899</v>
      </c>
      <c r="E7646">
        <v>54</v>
      </c>
      <c r="F7646" s="5" t="str">
        <f t="shared" si="476"/>
        <v>Mature Adult</v>
      </c>
      <c r="G7646" t="s">
        <v>9019</v>
      </c>
      <c r="H7646">
        <v>7</v>
      </c>
      <c r="I7646" t="str">
        <f t="shared" si="477"/>
        <v>Frequent Buyer</v>
      </c>
      <c r="J7646">
        <v>2</v>
      </c>
      <c r="K7646" t="str">
        <f t="shared" si="478"/>
        <v>Unsatisfied</v>
      </c>
      <c r="L7646">
        <v>0</v>
      </c>
      <c r="M7646" t="str">
        <f t="shared" si="479"/>
        <v>No Intent</v>
      </c>
    </row>
    <row r="7647" spans="1:13">
      <c r="A7647">
        <v>13519</v>
      </c>
      <c r="B7647" t="s">
        <v>31</v>
      </c>
      <c r="C7647" t="s">
        <v>18</v>
      </c>
      <c r="D7647" s="3">
        <v>1615.39856411965</v>
      </c>
      <c r="E7647">
        <v>53</v>
      </c>
      <c r="F7647" s="5" t="str">
        <f t="shared" si="476"/>
        <v>Mature Adult</v>
      </c>
      <c r="G7647" t="s">
        <v>9020</v>
      </c>
      <c r="H7647">
        <v>3</v>
      </c>
      <c r="I7647" t="str">
        <f t="shared" si="477"/>
        <v>Occasional Buyer</v>
      </c>
      <c r="J7647">
        <v>3</v>
      </c>
      <c r="K7647" t="str">
        <f t="shared" si="478"/>
        <v>Neutral</v>
      </c>
      <c r="L7647">
        <v>1</v>
      </c>
      <c r="M7647" t="str">
        <f t="shared" si="479"/>
        <v>Intent to Purchase</v>
      </c>
    </row>
    <row r="7648" spans="1:13">
      <c r="A7648">
        <v>13520</v>
      </c>
      <c r="B7648" t="s">
        <v>12</v>
      </c>
      <c r="C7648" t="s">
        <v>28</v>
      </c>
      <c r="D7648" s="3">
        <v>289.56818672261699</v>
      </c>
      <c r="E7648">
        <v>46</v>
      </c>
      <c r="F7648" s="5" t="str">
        <f t="shared" si="476"/>
        <v>Middle aged</v>
      </c>
      <c r="G7648" t="s">
        <v>9020</v>
      </c>
      <c r="H7648">
        <v>3</v>
      </c>
      <c r="I7648" t="str">
        <f t="shared" si="477"/>
        <v>Occasional Buyer</v>
      </c>
      <c r="J7648">
        <v>4</v>
      </c>
      <c r="K7648" t="str">
        <f t="shared" si="478"/>
        <v>Satisfied</v>
      </c>
      <c r="L7648">
        <v>1</v>
      </c>
      <c r="M7648" t="str">
        <f t="shared" si="479"/>
        <v>Intent to Purchase</v>
      </c>
    </row>
    <row r="7649" spans="1:13">
      <c r="A7649">
        <v>13521</v>
      </c>
      <c r="B7649" t="s">
        <v>31</v>
      </c>
      <c r="C7649" t="s">
        <v>28</v>
      </c>
      <c r="D7649" s="3">
        <v>797.32619683326095</v>
      </c>
      <c r="E7649">
        <v>62</v>
      </c>
      <c r="F7649" s="5" t="str">
        <f t="shared" si="476"/>
        <v>Senior</v>
      </c>
      <c r="G7649" t="s">
        <v>9019</v>
      </c>
      <c r="H7649">
        <v>14</v>
      </c>
      <c r="I7649" t="str">
        <f t="shared" si="477"/>
        <v>Very Frequent Buyer</v>
      </c>
      <c r="J7649">
        <v>2</v>
      </c>
      <c r="K7649" t="str">
        <f t="shared" si="478"/>
        <v>Unsatisfied</v>
      </c>
      <c r="L7649">
        <v>0</v>
      </c>
      <c r="M7649" t="str">
        <f t="shared" si="479"/>
        <v>No Intent</v>
      </c>
    </row>
    <row r="7650" spans="1:13">
      <c r="A7650">
        <v>13522</v>
      </c>
      <c r="B7650" t="s">
        <v>24</v>
      </c>
      <c r="C7650" t="s">
        <v>13</v>
      </c>
      <c r="D7650" s="3">
        <v>1214.01960345712</v>
      </c>
      <c r="E7650">
        <v>29</v>
      </c>
      <c r="F7650" s="5" t="str">
        <f t="shared" si="476"/>
        <v>Young Adult</v>
      </c>
      <c r="G7650" t="s">
        <v>9019</v>
      </c>
      <c r="H7650">
        <v>3</v>
      </c>
      <c r="I7650" t="str">
        <f t="shared" si="477"/>
        <v>Occasional Buyer</v>
      </c>
      <c r="J7650">
        <v>4</v>
      </c>
      <c r="K7650" t="str">
        <f t="shared" si="478"/>
        <v>Satisfied</v>
      </c>
      <c r="L7650">
        <v>0</v>
      </c>
      <c r="M7650" t="str">
        <f t="shared" si="479"/>
        <v>No Intent</v>
      </c>
    </row>
    <row r="7651" spans="1:13">
      <c r="A7651">
        <v>13523</v>
      </c>
      <c r="B7651" t="s">
        <v>12</v>
      </c>
      <c r="C7651" t="s">
        <v>18</v>
      </c>
      <c r="D7651" s="3">
        <v>625.61969010074495</v>
      </c>
      <c r="E7651">
        <v>46</v>
      </c>
      <c r="F7651" s="5" t="str">
        <f t="shared" si="476"/>
        <v>Middle aged</v>
      </c>
      <c r="G7651" t="s">
        <v>9019</v>
      </c>
      <c r="H7651">
        <v>13</v>
      </c>
      <c r="I7651" t="str">
        <f t="shared" si="477"/>
        <v>Very Frequent Buyer</v>
      </c>
      <c r="J7651">
        <v>2</v>
      </c>
      <c r="K7651" t="str">
        <f t="shared" si="478"/>
        <v>Unsatisfied</v>
      </c>
      <c r="L7651">
        <v>0</v>
      </c>
      <c r="M7651" t="str">
        <f t="shared" si="479"/>
        <v>No Intent</v>
      </c>
    </row>
    <row r="7652" spans="1:13">
      <c r="A7652">
        <v>13524</v>
      </c>
      <c r="B7652" t="s">
        <v>31</v>
      </c>
      <c r="C7652" t="s">
        <v>28</v>
      </c>
      <c r="D7652" s="3">
        <v>1826.4923685061101</v>
      </c>
      <c r="E7652">
        <v>44</v>
      </c>
      <c r="F7652" s="5" t="str">
        <f t="shared" si="476"/>
        <v>Middle aged</v>
      </c>
      <c r="G7652" t="s">
        <v>9020</v>
      </c>
      <c r="H7652">
        <v>9</v>
      </c>
      <c r="I7652" t="str">
        <f t="shared" si="477"/>
        <v>Frequent Buyer</v>
      </c>
      <c r="J7652">
        <v>3</v>
      </c>
      <c r="K7652" t="str">
        <f t="shared" si="478"/>
        <v>Neutral</v>
      </c>
      <c r="L7652">
        <v>1</v>
      </c>
      <c r="M7652" t="str">
        <f t="shared" si="479"/>
        <v>Intent to Purchase</v>
      </c>
    </row>
    <row r="7653" spans="1:13">
      <c r="A7653">
        <v>13525</v>
      </c>
      <c r="B7653" t="s">
        <v>31</v>
      </c>
      <c r="C7653" t="s">
        <v>22</v>
      </c>
      <c r="D7653" s="3">
        <v>2313.4608813822801</v>
      </c>
      <c r="E7653">
        <v>49</v>
      </c>
      <c r="F7653" s="5" t="str">
        <f t="shared" si="476"/>
        <v>Middle aged</v>
      </c>
      <c r="G7653" t="s">
        <v>9019</v>
      </c>
      <c r="H7653">
        <v>15</v>
      </c>
      <c r="I7653" t="str">
        <f t="shared" si="477"/>
        <v>Very Frequent Buyer</v>
      </c>
      <c r="J7653">
        <v>2</v>
      </c>
      <c r="K7653" t="str">
        <f t="shared" si="478"/>
        <v>Unsatisfied</v>
      </c>
      <c r="L7653">
        <v>0</v>
      </c>
      <c r="M7653" t="str">
        <f t="shared" si="479"/>
        <v>No Intent</v>
      </c>
    </row>
    <row r="7654" spans="1:13">
      <c r="A7654">
        <v>13526</v>
      </c>
      <c r="B7654" t="s">
        <v>12</v>
      </c>
      <c r="C7654" t="s">
        <v>22</v>
      </c>
      <c r="D7654" s="3">
        <v>2375.2039754571201</v>
      </c>
      <c r="E7654">
        <v>31</v>
      </c>
      <c r="F7654" s="5" t="str">
        <f t="shared" si="476"/>
        <v>Adult</v>
      </c>
      <c r="G7654" t="s">
        <v>9020</v>
      </c>
      <c r="H7654">
        <v>17</v>
      </c>
      <c r="I7654" t="str">
        <f t="shared" si="477"/>
        <v>Very Frequent Buyer</v>
      </c>
      <c r="J7654">
        <v>4</v>
      </c>
      <c r="K7654" t="str">
        <f t="shared" si="478"/>
        <v>Satisfied</v>
      </c>
      <c r="L7654">
        <v>1</v>
      </c>
      <c r="M7654" t="str">
        <f t="shared" si="479"/>
        <v>Intent to Purchase</v>
      </c>
    </row>
    <row r="7655" spans="1:13">
      <c r="A7655">
        <v>13527</v>
      </c>
      <c r="B7655" t="s">
        <v>9</v>
      </c>
      <c r="C7655" t="s">
        <v>22</v>
      </c>
      <c r="D7655" s="3">
        <v>671.68837353370805</v>
      </c>
      <c r="E7655">
        <v>21</v>
      </c>
      <c r="F7655" s="5" t="str">
        <f t="shared" si="476"/>
        <v>Young Adult</v>
      </c>
      <c r="G7655" t="s">
        <v>9020</v>
      </c>
      <c r="H7655">
        <v>1</v>
      </c>
      <c r="I7655" t="str">
        <f t="shared" si="477"/>
        <v>Rare Buyer</v>
      </c>
      <c r="J7655">
        <v>3</v>
      </c>
      <c r="K7655" t="str">
        <f t="shared" si="478"/>
        <v>Neutral</v>
      </c>
      <c r="L7655">
        <v>0</v>
      </c>
      <c r="M7655" t="str">
        <f t="shared" si="479"/>
        <v>No Intent</v>
      </c>
    </row>
    <row r="7656" spans="1:13">
      <c r="A7656">
        <v>13528</v>
      </c>
      <c r="B7656" t="s">
        <v>15</v>
      </c>
      <c r="C7656" t="s">
        <v>13</v>
      </c>
      <c r="D7656" s="3">
        <v>2313.5064510850698</v>
      </c>
      <c r="E7656">
        <v>38</v>
      </c>
      <c r="F7656" s="5" t="str">
        <f t="shared" si="476"/>
        <v>Adult</v>
      </c>
      <c r="G7656" t="s">
        <v>9019</v>
      </c>
      <c r="H7656">
        <v>6</v>
      </c>
      <c r="I7656" t="str">
        <f t="shared" si="477"/>
        <v>Regular Buyer</v>
      </c>
      <c r="J7656">
        <v>3</v>
      </c>
      <c r="K7656" t="str">
        <f t="shared" si="478"/>
        <v>Neutral</v>
      </c>
      <c r="L7656">
        <v>0</v>
      </c>
      <c r="M7656" t="str">
        <f t="shared" si="479"/>
        <v>No Intent</v>
      </c>
    </row>
    <row r="7657" spans="1:13">
      <c r="A7657">
        <v>13529</v>
      </c>
      <c r="B7657" t="s">
        <v>12</v>
      </c>
      <c r="C7657" t="s">
        <v>13</v>
      </c>
      <c r="D7657" s="3">
        <v>2952.2761610313401</v>
      </c>
      <c r="E7657">
        <v>37</v>
      </c>
      <c r="F7657" s="5" t="str">
        <f t="shared" si="476"/>
        <v>Adult</v>
      </c>
      <c r="G7657" t="s">
        <v>9020</v>
      </c>
      <c r="H7657">
        <v>16</v>
      </c>
      <c r="I7657" t="str">
        <f t="shared" si="477"/>
        <v>Very Frequent Buyer</v>
      </c>
      <c r="J7657">
        <v>2</v>
      </c>
      <c r="K7657" t="str">
        <f t="shared" si="478"/>
        <v>Unsatisfied</v>
      </c>
      <c r="L7657">
        <v>1</v>
      </c>
      <c r="M7657" t="str">
        <f t="shared" si="479"/>
        <v>Intent to Purchase</v>
      </c>
    </row>
    <row r="7658" spans="1:13">
      <c r="A7658">
        <v>13530</v>
      </c>
      <c r="B7658" t="s">
        <v>31</v>
      </c>
      <c r="C7658" t="s">
        <v>13</v>
      </c>
      <c r="D7658" s="3">
        <v>2909.20322659252</v>
      </c>
      <c r="E7658">
        <v>60</v>
      </c>
      <c r="F7658" s="5" t="str">
        <f t="shared" si="476"/>
        <v>Senior</v>
      </c>
      <c r="G7658" t="s">
        <v>9020</v>
      </c>
      <c r="H7658">
        <v>5</v>
      </c>
      <c r="I7658" t="str">
        <f t="shared" si="477"/>
        <v>Regular Buyer</v>
      </c>
      <c r="J7658">
        <v>5</v>
      </c>
      <c r="K7658" t="str">
        <f t="shared" si="478"/>
        <v>Satisfied</v>
      </c>
      <c r="L7658">
        <v>1</v>
      </c>
      <c r="M7658" t="str">
        <f t="shared" si="479"/>
        <v>Intent to Purchase</v>
      </c>
    </row>
    <row r="7659" spans="1:13">
      <c r="A7659">
        <v>13531</v>
      </c>
      <c r="B7659" t="s">
        <v>12</v>
      </c>
      <c r="C7659" t="s">
        <v>18</v>
      </c>
      <c r="D7659" s="3">
        <v>1196.1582332903799</v>
      </c>
      <c r="E7659">
        <v>60</v>
      </c>
      <c r="F7659" s="5" t="str">
        <f t="shared" si="476"/>
        <v>Senior</v>
      </c>
      <c r="G7659" t="s">
        <v>9020</v>
      </c>
      <c r="H7659">
        <v>4</v>
      </c>
      <c r="I7659" t="str">
        <f t="shared" si="477"/>
        <v>Regular Buyer</v>
      </c>
      <c r="J7659">
        <v>3</v>
      </c>
      <c r="K7659" t="str">
        <f t="shared" si="478"/>
        <v>Neutral</v>
      </c>
      <c r="L7659">
        <v>1</v>
      </c>
      <c r="M7659" t="str">
        <f t="shared" si="479"/>
        <v>Intent to Purchase</v>
      </c>
    </row>
    <row r="7660" spans="1:13">
      <c r="A7660">
        <v>13532</v>
      </c>
      <c r="B7660" t="s">
        <v>15</v>
      </c>
      <c r="C7660" t="s">
        <v>18</v>
      </c>
      <c r="D7660" s="3">
        <v>2117.3673793694402</v>
      </c>
      <c r="E7660">
        <v>20</v>
      </c>
      <c r="F7660" s="5" t="str">
        <f t="shared" ref="F7660:F7723" si="480">IF(E7660&lt;20,"Adolescent",IF(E7660&lt;30,"Young Adult",IF(E7660&lt;40,"Adult",IF(E7660&lt;50,"Middle aged",IF(E7660&lt;60,"Mature Adult","Senior")))))</f>
        <v>Young Adult</v>
      </c>
      <c r="G7660" t="s">
        <v>9020</v>
      </c>
      <c r="H7660">
        <v>6</v>
      </c>
      <c r="I7660" t="str">
        <f t="shared" si="477"/>
        <v>Regular Buyer</v>
      </c>
      <c r="J7660">
        <v>5</v>
      </c>
      <c r="K7660" t="str">
        <f t="shared" si="478"/>
        <v>Satisfied</v>
      </c>
      <c r="L7660">
        <v>1</v>
      </c>
      <c r="M7660" t="str">
        <f t="shared" si="479"/>
        <v>Intent to Purchase</v>
      </c>
    </row>
    <row r="7661" spans="1:13">
      <c r="A7661">
        <v>13533</v>
      </c>
      <c r="B7661" t="s">
        <v>15</v>
      </c>
      <c r="C7661" t="s">
        <v>28</v>
      </c>
      <c r="D7661" s="3">
        <v>513.98071802937704</v>
      </c>
      <c r="E7661">
        <v>30</v>
      </c>
      <c r="F7661" s="5" t="str">
        <f t="shared" si="480"/>
        <v>Adult</v>
      </c>
      <c r="G7661" t="s">
        <v>9019</v>
      </c>
      <c r="H7661">
        <v>3</v>
      </c>
      <c r="I7661" t="str">
        <f t="shared" si="477"/>
        <v>Occasional Buyer</v>
      </c>
      <c r="J7661">
        <v>5</v>
      </c>
      <c r="K7661" t="str">
        <f t="shared" si="478"/>
        <v>Satisfied</v>
      </c>
      <c r="L7661">
        <v>0</v>
      </c>
      <c r="M7661" t="str">
        <f t="shared" si="479"/>
        <v>No Intent</v>
      </c>
    </row>
    <row r="7662" spans="1:13">
      <c r="A7662">
        <v>13534</v>
      </c>
      <c r="B7662" t="s">
        <v>9</v>
      </c>
      <c r="C7662" t="s">
        <v>28</v>
      </c>
      <c r="D7662" s="3">
        <v>549.05146724694305</v>
      </c>
      <c r="E7662">
        <v>69</v>
      </c>
      <c r="F7662" s="5" t="str">
        <f t="shared" si="480"/>
        <v>Senior</v>
      </c>
      <c r="G7662" t="s">
        <v>9019</v>
      </c>
      <c r="H7662">
        <v>16</v>
      </c>
      <c r="I7662" t="str">
        <f t="shared" si="477"/>
        <v>Very Frequent Buyer</v>
      </c>
      <c r="J7662">
        <v>5</v>
      </c>
      <c r="K7662" t="str">
        <f t="shared" si="478"/>
        <v>Satisfied</v>
      </c>
      <c r="L7662">
        <v>1</v>
      </c>
      <c r="M7662" t="str">
        <f t="shared" si="479"/>
        <v>Intent to Purchase</v>
      </c>
    </row>
    <row r="7663" spans="1:13">
      <c r="A7663">
        <v>13535</v>
      </c>
      <c r="B7663" t="s">
        <v>15</v>
      </c>
      <c r="C7663" t="s">
        <v>18</v>
      </c>
      <c r="D7663" s="3">
        <v>847.87138166761997</v>
      </c>
      <c r="E7663">
        <v>51</v>
      </c>
      <c r="F7663" s="5" t="str">
        <f t="shared" si="480"/>
        <v>Mature Adult</v>
      </c>
      <c r="G7663" t="s">
        <v>9019</v>
      </c>
      <c r="H7663">
        <v>3</v>
      </c>
      <c r="I7663" t="str">
        <f t="shared" si="477"/>
        <v>Occasional Buyer</v>
      </c>
      <c r="J7663">
        <v>5</v>
      </c>
      <c r="K7663" t="str">
        <f t="shared" si="478"/>
        <v>Satisfied</v>
      </c>
      <c r="L7663">
        <v>1</v>
      </c>
      <c r="M7663" t="str">
        <f t="shared" si="479"/>
        <v>Intent to Purchase</v>
      </c>
    </row>
    <row r="7664" spans="1:13">
      <c r="A7664">
        <v>13536</v>
      </c>
      <c r="B7664" t="s">
        <v>24</v>
      </c>
      <c r="C7664" t="s">
        <v>28</v>
      </c>
      <c r="D7664" s="3">
        <v>1147.0679319819101</v>
      </c>
      <c r="E7664">
        <v>47</v>
      </c>
      <c r="F7664" s="5" t="str">
        <f t="shared" si="480"/>
        <v>Middle aged</v>
      </c>
      <c r="G7664" t="s">
        <v>9019</v>
      </c>
      <c r="H7664">
        <v>18</v>
      </c>
      <c r="I7664" t="str">
        <f t="shared" si="477"/>
        <v>Very Frequent Buyer</v>
      </c>
      <c r="J7664">
        <v>5</v>
      </c>
      <c r="K7664" t="str">
        <f t="shared" si="478"/>
        <v>Satisfied</v>
      </c>
      <c r="L7664">
        <v>1</v>
      </c>
      <c r="M7664" t="str">
        <f t="shared" si="479"/>
        <v>Intent to Purchase</v>
      </c>
    </row>
    <row r="7665" spans="1:13">
      <c r="A7665">
        <v>13537</v>
      </c>
      <c r="B7665" t="s">
        <v>9</v>
      </c>
      <c r="C7665" t="s">
        <v>28</v>
      </c>
      <c r="D7665" s="3">
        <v>2268.1878457460898</v>
      </c>
      <c r="E7665">
        <v>25</v>
      </c>
      <c r="F7665" s="5" t="str">
        <f t="shared" si="480"/>
        <v>Young Adult</v>
      </c>
      <c r="G7665" t="s">
        <v>9020</v>
      </c>
      <c r="H7665">
        <v>13</v>
      </c>
      <c r="I7665" t="str">
        <f t="shared" si="477"/>
        <v>Very Frequent Buyer</v>
      </c>
      <c r="J7665">
        <v>3</v>
      </c>
      <c r="K7665" t="str">
        <f t="shared" si="478"/>
        <v>Neutral</v>
      </c>
      <c r="L7665">
        <v>0</v>
      </c>
      <c r="M7665" t="str">
        <f t="shared" si="479"/>
        <v>No Intent</v>
      </c>
    </row>
    <row r="7666" spans="1:13">
      <c r="A7666">
        <v>13538</v>
      </c>
      <c r="B7666" t="s">
        <v>31</v>
      </c>
      <c r="C7666" t="s">
        <v>10</v>
      </c>
      <c r="D7666" s="3">
        <v>2869.7271652398999</v>
      </c>
      <c r="E7666">
        <v>52</v>
      </c>
      <c r="F7666" s="5" t="str">
        <f t="shared" si="480"/>
        <v>Mature Adult</v>
      </c>
      <c r="G7666" t="s">
        <v>9019</v>
      </c>
      <c r="H7666">
        <v>11</v>
      </c>
      <c r="I7666" t="str">
        <f t="shared" si="477"/>
        <v>Frequent Buyer</v>
      </c>
      <c r="J7666">
        <v>4</v>
      </c>
      <c r="K7666" t="str">
        <f t="shared" si="478"/>
        <v>Satisfied</v>
      </c>
      <c r="L7666">
        <v>1</v>
      </c>
      <c r="M7666" t="str">
        <f t="shared" si="479"/>
        <v>Intent to Purchase</v>
      </c>
    </row>
    <row r="7667" spans="1:13">
      <c r="A7667">
        <v>13539</v>
      </c>
      <c r="B7667" t="s">
        <v>24</v>
      </c>
      <c r="C7667" t="s">
        <v>28</v>
      </c>
      <c r="D7667" s="3">
        <v>1159.2380724355901</v>
      </c>
      <c r="E7667">
        <v>54</v>
      </c>
      <c r="F7667" s="5" t="str">
        <f t="shared" si="480"/>
        <v>Mature Adult</v>
      </c>
      <c r="G7667" t="s">
        <v>9019</v>
      </c>
      <c r="H7667">
        <v>4</v>
      </c>
      <c r="I7667" t="str">
        <f t="shared" si="477"/>
        <v>Regular Buyer</v>
      </c>
      <c r="J7667">
        <v>3</v>
      </c>
      <c r="K7667" t="str">
        <f t="shared" si="478"/>
        <v>Neutral</v>
      </c>
      <c r="L7667">
        <v>0</v>
      </c>
      <c r="M7667" t="str">
        <f t="shared" si="479"/>
        <v>No Intent</v>
      </c>
    </row>
    <row r="7668" spans="1:13">
      <c r="A7668">
        <v>13540</v>
      </c>
      <c r="B7668" t="s">
        <v>31</v>
      </c>
      <c r="C7668" t="s">
        <v>13</v>
      </c>
      <c r="D7668" s="3">
        <v>574.92975864838502</v>
      </c>
      <c r="E7668">
        <v>23</v>
      </c>
      <c r="F7668" s="5" t="str">
        <f t="shared" si="480"/>
        <v>Young Adult</v>
      </c>
      <c r="G7668" t="s">
        <v>9019</v>
      </c>
      <c r="H7668">
        <v>10</v>
      </c>
      <c r="I7668" t="str">
        <f t="shared" si="477"/>
        <v>Frequent Buyer</v>
      </c>
      <c r="J7668">
        <v>2</v>
      </c>
      <c r="K7668" t="str">
        <f t="shared" si="478"/>
        <v>Unsatisfied</v>
      </c>
      <c r="L7668">
        <v>0</v>
      </c>
      <c r="M7668" t="str">
        <f t="shared" si="479"/>
        <v>No Intent</v>
      </c>
    </row>
    <row r="7669" spans="1:13">
      <c r="A7669">
        <v>13541</v>
      </c>
      <c r="B7669" t="s">
        <v>9</v>
      </c>
      <c r="C7669" t="s">
        <v>13</v>
      </c>
      <c r="D7669" s="3">
        <v>884.22761359594494</v>
      </c>
      <c r="E7669">
        <v>45</v>
      </c>
      <c r="F7669" s="5" t="str">
        <f t="shared" si="480"/>
        <v>Middle aged</v>
      </c>
      <c r="G7669" t="s">
        <v>9019</v>
      </c>
      <c r="H7669">
        <v>3</v>
      </c>
      <c r="I7669" t="str">
        <f t="shared" si="477"/>
        <v>Occasional Buyer</v>
      </c>
      <c r="J7669">
        <v>3</v>
      </c>
      <c r="K7669" t="str">
        <f t="shared" si="478"/>
        <v>Neutral</v>
      </c>
      <c r="L7669">
        <v>0</v>
      </c>
      <c r="M7669" t="str">
        <f t="shared" si="479"/>
        <v>No Intent</v>
      </c>
    </row>
    <row r="7670" spans="1:13">
      <c r="A7670">
        <v>13542</v>
      </c>
      <c r="B7670" t="s">
        <v>15</v>
      </c>
      <c r="C7670" t="s">
        <v>18</v>
      </c>
      <c r="D7670" s="3">
        <v>106.239794066369</v>
      </c>
      <c r="E7670">
        <v>25</v>
      </c>
      <c r="F7670" s="5" t="str">
        <f t="shared" si="480"/>
        <v>Young Adult</v>
      </c>
      <c r="G7670" t="s">
        <v>9020</v>
      </c>
      <c r="H7670">
        <v>2</v>
      </c>
      <c r="I7670" t="str">
        <f t="shared" si="477"/>
        <v>Occasional Buyer</v>
      </c>
      <c r="J7670">
        <v>3</v>
      </c>
      <c r="K7670" t="str">
        <f t="shared" si="478"/>
        <v>Neutral</v>
      </c>
      <c r="L7670">
        <v>0</v>
      </c>
      <c r="M7670" t="str">
        <f t="shared" si="479"/>
        <v>No Intent</v>
      </c>
    </row>
    <row r="7671" spans="1:13">
      <c r="A7671">
        <v>13543</v>
      </c>
      <c r="B7671" t="s">
        <v>31</v>
      </c>
      <c r="C7671" t="s">
        <v>10</v>
      </c>
      <c r="D7671" s="3">
        <v>334.90625187231097</v>
      </c>
      <c r="E7671">
        <v>43</v>
      </c>
      <c r="F7671" s="5" t="str">
        <f t="shared" si="480"/>
        <v>Middle aged</v>
      </c>
      <c r="G7671" t="s">
        <v>9020</v>
      </c>
      <c r="H7671">
        <v>13</v>
      </c>
      <c r="I7671" t="str">
        <f t="shared" si="477"/>
        <v>Very Frequent Buyer</v>
      </c>
      <c r="J7671">
        <v>3</v>
      </c>
      <c r="K7671" t="str">
        <f t="shared" si="478"/>
        <v>Neutral</v>
      </c>
      <c r="L7671">
        <v>1</v>
      </c>
      <c r="M7671" t="str">
        <f t="shared" si="479"/>
        <v>Intent to Purchase</v>
      </c>
    </row>
    <row r="7672" spans="1:13">
      <c r="A7672">
        <v>13544</v>
      </c>
      <c r="B7672" t="s">
        <v>9</v>
      </c>
      <c r="C7672" t="s">
        <v>22</v>
      </c>
      <c r="D7672" s="3">
        <v>555.67951270564902</v>
      </c>
      <c r="E7672">
        <v>34</v>
      </c>
      <c r="F7672" s="5" t="str">
        <f t="shared" si="480"/>
        <v>Adult</v>
      </c>
      <c r="G7672" t="s">
        <v>9019</v>
      </c>
      <c r="H7672">
        <v>16</v>
      </c>
      <c r="I7672" t="str">
        <f t="shared" si="477"/>
        <v>Very Frequent Buyer</v>
      </c>
      <c r="J7672">
        <v>1</v>
      </c>
      <c r="K7672" t="str">
        <f t="shared" si="478"/>
        <v>Unsatisfied</v>
      </c>
      <c r="L7672">
        <v>0</v>
      </c>
      <c r="M7672" t="str">
        <f t="shared" si="479"/>
        <v>No Intent</v>
      </c>
    </row>
    <row r="7673" spans="1:13">
      <c r="A7673">
        <v>13545</v>
      </c>
      <c r="B7673" t="s">
        <v>12</v>
      </c>
      <c r="C7673" t="s">
        <v>10</v>
      </c>
      <c r="D7673" s="3">
        <v>2078.3709727836899</v>
      </c>
      <c r="E7673">
        <v>29</v>
      </c>
      <c r="F7673" s="5" t="str">
        <f t="shared" si="480"/>
        <v>Young Adult</v>
      </c>
      <c r="G7673" t="s">
        <v>9019</v>
      </c>
      <c r="H7673">
        <v>10</v>
      </c>
      <c r="I7673" t="str">
        <f t="shared" si="477"/>
        <v>Frequent Buyer</v>
      </c>
      <c r="J7673">
        <v>1</v>
      </c>
      <c r="K7673" t="str">
        <f t="shared" si="478"/>
        <v>Unsatisfied</v>
      </c>
      <c r="L7673">
        <v>0</v>
      </c>
      <c r="M7673" t="str">
        <f t="shared" si="479"/>
        <v>No Intent</v>
      </c>
    </row>
    <row r="7674" spans="1:13">
      <c r="A7674">
        <v>13546</v>
      </c>
      <c r="B7674" t="s">
        <v>12</v>
      </c>
      <c r="C7674" t="s">
        <v>28</v>
      </c>
      <c r="D7674" s="3">
        <v>228.47402081508901</v>
      </c>
      <c r="E7674">
        <v>39</v>
      </c>
      <c r="F7674" s="5" t="str">
        <f t="shared" si="480"/>
        <v>Adult</v>
      </c>
      <c r="G7674" t="s">
        <v>9020</v>
      </c>
      <c r="H7674">
        <v>19</v>
      </c>
      <c r="I7674" t="str">
        <f t="shared" si="477"/>
        <v>Very Frequent Buyer</v>
      </c>
      <c r="J7674">
        <v>1</v>
      </c>
      <c r="K7674" t="str">
        <f t="shared" si="478"/>
        <v>Unsatisfied</v>
      </c>
      <c r="L7674">
        <v>1</v>
      </c>
      <c r="M7674" t="str">
        <f t="shared" si="479"/>
        <v>Intent to Purchase</v>
      </c>
    </row>
    <row r="7675" spans="1:13">
      <c r="A7675">
        <v>13547</v>
      </c>
      <c r="B7675" t="s">
        <v>24</v>
      </c>
      <c r="C7675" t="s">
        <v>22</v>
      </c>
      <c r="D7675" s="3">
        <v>1666.12746888074</v>
      </c>
      <c r="E7675">
        <v>62</v>
      </c>
      <c r="F7675" s="5" t="str">
        <f t="shared" si="480"/>
        <v>Senior</v>
      </c>
      <c r="G7675" t="s">
        <v>9020</v>
      </c>
      <c r="H7675">
        <v>15</v>
      </c>
      <c r="I7675" t="str">
        <f t="shared" si="477"/>
        <v>Very Frequent Buyer</v>
      </c>
      <c r="J7675">
        <v>3</v>
      </c>
      <c r="K7675" t="str">
        <f t="shared" si="478"/>
        <v>Neutral</v>
      </c>
      <c r="L7675">
        <v>1</v>
      </c>
      <c r="M7675" t="str">
        <f t="shared" si="479"/>
        <v>Intent to Purchase</v>
      </c>
    </row>
    <row r="7676" spans="1:13">
      <c r="A7676">
        <v>13548</v>
      </c>
      <c r="B7676" t="s">
        <v>31</v>
      </c>
      <c r="C7676" t="s">
        <v>28</v>
      </c>
      <c r="D7676" s="3">
        <v>434.01677391901501</v>
      </c>
      <c r="E7676">
        <v>30</v>
      </c>
      <c r="F7676" s="5" t="str">
        <f t="shared" si="480"/>
        <v>Adult</v>
      </c>
      <c r="G7676" t="s">
        <v>9020</v>
      </c>
      <c r="H7676">
        <v>5</v>
      </c>
      <c r="I7676" t="str">
        <f t="shared" si="477"/>
        <v>Regular Buyer</v>
      </c>
      <c r="J7676">
        <v>1</v>
      </c>
      <c r="K7676" t="str">
        <f t="shared" si="478"/>
        <v>Unsatisfied</v>
      </c>
      <c r="L7676">
        <v>0</v>
      </c>
      <c r="M7676" t="str">
        <f t="shared" si="479"/>
        <v>No Intent</v>
      </c>
    </row>
    <row r="7677" spans="1:13">
      <c r="A7677">
        <v>13549</v>
      </c>
      <c r="B7677" t="s">
        <v>31</v>
      </c>
      <c r="C7677" t="s">
        <v>22</v>
      </c>
      <c r="D7677" s="3">
        <v>2334.1434177828601</v>
      </c>
      <c r="E7677">
        <v>52</v>
      </c>
      <c r="F7677" s="5" t="str">
        <f t="shared" si="480"/>
        <v>Mature Adult</v>
      </c>
      <c r="G7677" t="s">
        <v>9020</v>
      </c>
      <c r="H7677">
        <v>8</v>
      </c>
      <c r="I7677" t="str">
        <f t="shared" si="477"/>
        <v>Frequent Buyer</v>
      </c>
      <c r="J7677">
        <v>2</v>
      </c>
      <c r="K7677" t="str">
        <f t="shared" si="478"/>
        <v>Unsatisfied</v>
      </c>
      <c r="L7677">
        <v>1</v>
      </c>
      <c r="M7677" t="str">
        <f t="shared" si="479"/>
        <v>Intent to Purchase</v>
      </c>
    </row>
    <row r="7678" spans="1:13">
      <c r="A7678">
        <v>13550</v>
      </c>
      <c r="B7678" t="s">
        <v>31</v>
      </c>
      <c r="C7678" t="s">
        <v>13</v>
      </c>
      <c r="D7678" s="3">
        <v>779.54791950243896</v>
      </c>
      <c r="E7678">
        <v>64</v>
      </c>
      <c r="F7678" s="5" t="str">
        <f t="shared" si="480"/>
        <v>Senior</v>
      </c>
      <c r="G7678" t="s">
        <v>9019</v>
      </c>
      <c r="H7678">
        <v>10</v>
      </c>
      <c r="I7678" t="str">
        <f t="shared" si="477"/>
        <v>Frequent Buyer</v>
      </c>
      <c r="J7678">
        <v>2</v>
      </c>
      <c r="K7678" t="str">
        <f t="shared" si="478"/>
        <v>Unsatisfied</v>
      </c>
      <c r="L7678">
        <v>0</v>
      </c>
      <c r="M7678" t="str">
        <f t="shared" si="479"/>
        <v>No Intent</v>
      </c>
    </row>
    <row r="7679" spans="1:13">
      <c r="A7679">
        <v>13551</v>
      </c>
      <c r="B7679" t="s">
        <v>15</v>
      </c>
      <c r="C7679" t="s">
        <v>28</v>
      </c>
      <c r="D7679" s="3">
        <v>2089.9004778099302</v>
      </c>
      <c r="E7679">
        <v>27</v>
      </c>
      <c r="F7679" s="5" t="str">
        <f t="shared" si="480"/>
        <v>Young Adult</v>
      </c>
      <c r="G7679" t="s">
        <v>9019</v>
      </c>
      <c r="H7679">
        <v>12</v>
      </c>
      <c r="I7679" t="str">
        <f t="shared" si="477"/>
        <v>Frequent Buyer</v>
      </c>
      <c r="J7679">
        <v>1</v>
      </c>
      <c r="K7679" t="str">
        <f t="shared" si="478"/>
        <v>Unsatisfied</v>
      </c>
      <c r="L7679">
        <v>0</v>
      </c>
      <c r="M7679" t="str">
        <f t="shared" si="479"/>
        <v>No Intent</v>
      </c>
    </row>
    <row r="7680" spans="1:13">
      <c r="A7680">
        <v>13552</v>
      </c>
      <c r="B7680" t="s">
        <v>9</v>
      </c>
      <c r="C7680" t="s">
        <v>10</v>
      </c>
      <c r="D7680" s="3">
        <v>1672.26841489856</v>
      </c>
      <c r="E7680">
        <v>33</v>
      </c>
      <c r="F7680" s="5" t="str">
        <f t="shared" si="480"/>
        <v>Adult</v>
      </c>
      <c r="G7680" t="s">
        <v>9020</v>
      </c>
      <c r="H7680">
        <v>3</v>
      </c>
      <c r="I7680" t="str">
        <f t="shared" si="477"/>
        <v>Occasional Buyer</v>
      </c>
      <c r="J7680">
        <v>3</v>
      </c>
      <c r="K7680" t="str">
        <f t="shared" si="478"/>
        <v>Neutral</v>
      </c>
      <c r="L7680">
        <v>1</v>
      </c>
      <c r="M7680" t="str">
        <f t="shared" si="479"/>
        <v>Intent to Purchase</v>
      </c>
    </row>
    <row r="7681" spans="1:13">
      <c r="A7681">
        <v>13553</v>
      </c>
      <c r="B7681" t="s">
        <v>9</v>
      </c>
      <c r="C7681" t="s">
        <v>10</v>
      </c>
      <c r="D7681" s="3">
        <v>1755.2985903594099</v>
      </c>
      <c r="E7681">
        <v>26</v>
      </c>
      <c r="F7681" s="5" t="str">
        <f t="shared" si="480"/>
        <v>Young Adult</v>
      </c>
      <c r="G7681" t="s">
        <v>9020</v>
      </c>
      <c r="H7681">
        <v>9</v>
      </c>
      <c r="I7681" t="str">
        <f t="shared" si="477"/>
        <v>Frequent Buyer</v>
      </c>
      <c r="J7681">
        <v>4</v>
      </c>
      <c r="K7681" t="str">
        <f t="shared" si="478"/>
        <v>Satisfied</v>
      </c>
      <c r="L7681">
        <v>1</v>
      </c>
      <c r="M7681" t="str">
        <f t="shared" si="479"/>
        <v>Intent to Purchase</v>
      </c>
    </row>
    <row r="7682" spans="1:13">
      <c r="A7682">
        <v>13554</v>
      </c>
      <c r="B7682" t="s">
        <v>9</v>
      </c>
      <c r="C7682" t="s">
        <v>13</v>
      </c>
      <c r="D7682" s="3">
        <v>2676.92024964147</v>
      </c>
      <c r="E7682">
        <v>31</v>
      </c>
      <c r="F7682" s="5" t="str">
        <f t="shared" si="480"/>
        <v>Adult</v>
      </c>
      <c r="G7682" t="s">
        <v>9019</v>
      </c>
      <c r="H7682">
        <v>10</v>
      </c>
      <c r="I7682" t="str">
        <f t="shared" ref="I7682:I7745" si="481">IF(H7682=0, "No Purchases",
IF(H7682&lt;=1, "Rare Buyer",
IF(H7682&lt;=3, "Occasional Buyer",
IF(H7682&lt;=6, "Regular Buyer",
IF(H7682&lt;=12, "Frequent Buyer", "Very Frequent Buyer")))))</f>
        <v>Frequent Buyer</v>
      </c>
      <c r="J7682">
        <v>4</v>
      </c>
      <c r="K7682" t="str">
        <f t="shared" ref="K7682:K7745" si="482">IF(J7682&lt;=2, "Unsatisfied",
IF(J7682=3, "Neutral",
IF(J7682&gt;=4, "Satisfied", "N/A")))</f>
        <v>Satisfied</v>
      </c>
      <c r="L7682">
        <v>1</v>
      </c>
      <c r="M7682" t="str">
        <f t="shared" ref="M7682:M7745" si="483">IF(L7682=0, "No Intent", IF(L7682=1,"Intent to Purchase", "N/A"))</f>
        <v>Intent to Purchase</v>
      </c>
    </row>
    <row r="7683" spans="1:13">
      <c r="A7683">
        <v>13555</v>
      </c>
      <c r="B7683" t="s">
        <v>24</v>
      </c>
      <c r="C7683" t="s">
        <v>13</v>
      </c>
      <c r="D7683" s="3">
        <v>2349.7783986941899</v>
      </c>
      <c r="E7683">
        <v>33</v>
      </c>
      <c r="F7683" s="5" t="str">
        <f t="shared" si="480"/>
        <v>Adult</v>
      </c>
      <c r="G7683" t="s">
        <v>9019</v>
      </c>
      <c r="H7683">
        <v>13</v>
      </c>
      <c r="I7683" t="str">
        <f t="shared" si="481"/>
        <v>Very Frequent Buyer</v>
      </c>
      <c r="J7683">
        <v>3</v>
      </c>
      <c r="K7683" t="str">
        <f t="shared" si="482"/>
        <v>Neutral</v>
      </c>
      <c r="L7683">
        <v>0</v>
      </c>
      <c r="M7683" t="str">
        <f t="shared" si="483"/>
        <v>No Intent</v>
      </c>
    </row>
    <row r="7684" spans="1:13">
      <c r="A7684">
        <v>13556</v>
      </c>
      <c r="B7684" t="s">
        <v>9</v>
      </c>
      <c r="C7684" t="s">
        <v>28</v>
      </c>
      <c r="D7684" s="3">
        <v>475.48414882965801</v>
      </c>
      <c r="E7684">
        <v>28</v>
      </c>
      <c r="F7684" s="5" t="str">
        <f t="shared" si="480"/>
        <v>Young Adult</v>
      </c>
      <c r="G7684" t="s">
        <v>9019</v>
      </c>
      <c r="H7684">
        <v>2</v>
      </c>
      <c r="I7684" t="str">
        <f t="shared" si="481"/>
        <v>Occasional Buyer</v>
      </c>
      <c r="J7684">
        <v>5</v>
      </c>
      <c r="K7684" t="str">
        <f t="shared" si="482"/>
        <v>Satisfied</v>
      </c>
      <c r="L7684">
        <v>0</v>
      </c>
      <c r="M7684" t="str">
        <f t="shared" si="483"/>
        <v>No Intent</v>
      </c>
    </row>
    <row r="7685" spans="1:13">
      <c r="A7685">
        <v>13557</v>
      </c>
      <c r="B7685" t="s">
        <v>31</v>
      </c>
      <c r="C7685" t="s">
        <v>13</v>
      </c>
      <c r="D7685" s="3">
        <v>2806.3920855249498</v>
      </c>
      <c r="E7685">
        <v>19</v>
      </c>
      <c r="F7685" s="5" t="str">
        <f t="shared" si="480"/>
        <v>Adolescent</v>
      </c>
      <c r="G7685" t="s">
        <v>9020</v>
      </c>
      <c r="H7685">
        <v>2</v>
      </c>
      <c r="I7685" t="str">
        <f t="shared" si="481"/>
        <v>Occasional Buyer</v>
      </c>
      <c r="J7685">
        <v>3</v>
      </c>
      <c r="K7685" t="str">
        <f t="shared" si="482"/>
        <v>Neutral</v>
      </c>
      <c r="L7685">
        <v>0</v>
      </c>
      <c r="M7685" t="str">
        <f t="shared" si="483"/>
        <v>No Intent</v>
      </c>
    </row>
    <row r="7686" spans="1:13">
      <c r="A7686">
        <v>13558</v>
      </c>
      <c r="B7686" t="s">
        <v>9</v>
      </c>
      <c r="C7686" t="s">
        <v>13</v>
      </c>
      <c r="D7686" s="3">
        <v>2091.0398161881199</v>
      </c>
      <c r="E7686">
        <v>20</v>
      </c>
      <c r="F7686" s="5" t="str">
        <f t="shared" si="480"/>
        <v>Young Adult</v>
      </c>
      <c r="G7686" t="s">
        <v>9020</v>
      </c>
      <c r="H7686">
        <v>17</v>
      </c>
      <c r="I7686" t="str">
        <f t="shared" si="481"/>
        <v>Very Frequent Buyer</v>
      </c>
      <c r="J7686">
        <v>2</v>
      </c>
      <c r="K7686" t="str">
        <f t="shared" si="482"/>
        <v>Unsatisfied</v>
      </c>
      <c r="L7686">
        <v>0</v>
      </c>
      <c r="M7686" t="str">
        <f t="shared" si="483"/>
        <v>No Intent</v>
      </c>
    </row>
    <row r="7687" spans="1:13">
      <c r="A7687">
        <v>13559</v>
      </c>
      <c r="B7687" t="s">
        <v>9</v>
      </c>
      <c r="C7687" t="s">
        <v>10</v>
      </c>
      <c r="D7687" s="3">
        <v>2207.3678188235299</v>
      </c>
      <c r="E7687">
        <v>52</v>
      </c>
      <c r="F7687" s="5" t="str">
        <f t="shared" si="480"/>
        <v>Mature Adult</v>
      </c>
      <c r="G7687" t="s">
        <v>9019</v>
      </c>
      <c r="H7687">
        <v>4</v>
      </c>
      <c r="I7687" t="str">
        <f t="shared" si="481"/>
        <v>Regular Buyer</v>
      </c>
      <c r="J7687">
        <v>5</v>
      </c>
      <c r="K7687" t="str">
        <f t="shared" si="482"/>
        <v>Satisfied</v>
      </c>
      <c r="L7687">
        <v>1</v>
      </c>
      <c r="M7687" t="str">
        <f t="shared" si="483"/>
        <v>Intent to Purchase</v>
      </c>
    </row>
    <row r="7688" spans="1:13">
      <c r="A7688">
        <v>13560</v>
      </c>
      <c r="B7688" t="s">
        <v>12</v>
      </c>
      <c r="C7688" t="s">
        <v>13</v>
      </c>
      <c r="D7688" s="3">
        <v>1988.9169591812799</v>
      </c>
      <c r="E7688">
        <v>18</v>
      </c>
      <c r="F7688" s="5" t="str">
        <f t="shared" si="480"/>
        <v>Adolescent</v>
      </c>
      <c r="G7688" t="s">
        <v>9020</v>
      </c>
      <c r="H7688">
        <v>7</v>
      </c>
      <c r="I7688" t="str">
        <f t="shared" si="481"/>
        <v>Frequent Buyer</v>
      </c>
      <c r="J7688">
        <v>4</v>
      </c>
      <c r="K7688" t="str">
        <f t="shared" si="482"/>
        <v>Satisfied</v>
      </c>
      <c r="L7688">
        <v>1</v>
      </c>
      <c r="M7688" t="str">
        <f t="shared" si="483"/>
        <v>Intent to Purchase</v>
      </c>
    </row>
    <row r="7689" spans="1:13">
      <c r="A7689">
        <v>13561</v>
      </c>
      <c r="B7689" t="s">
        <v>24</v>
      </c>
      <c r="C7689" t="s">
        <v>13</v>
      </c>
      <c r="D7689" s="3">
        <v>1483.56343806738</v>
      </c>
      <c r="E7689">
        <v>41</v>
      </c>
      <c r="F7689" s="5" t="str">
        <f t="shared" si="480"/>
        <v>Middle aged</v>
      </c>
      <c r="G7689" t="s">
        <v>9020</v>
      </c>
      <c r="H7689">
        <v>3</v>
      </c>
      <c r="I7689" t="str">
        <f t="shared" si="481"/>
        <v>Occasional Buyer</v>
      </c>
      <c r="J7689">
        <v>1</v>
      </c>
      <c r="K7689" t="str">
        <f t="shared" si="482"/>
        <v>Unsatisfied</v>
      </c>
      <c r="L7689">
        <v>1</v>
      </c>
      <c r="M7689" t="str">
        <f t="shared" si="483"/>
        <v>Intent to Purchase</v>
      </c>
    </row>
    <row r="7690" spans="1:13">
      <c r="A7690">
        <v>13562</v>
      </c>
      <c r="B7690" t="s">
        <v>9</v>
      </c>
      <c r="C7690" t="s">
        <v>13</v>
      </c>
      <c r="D7690" s="3">
        <v>2595.0297695598902</v>
      </c>
      <c r="E7690">
        <v>54</v>
      </c>
      <c r="F7690" s="5" t="str">
        <f t="shared" si="480"/>
        <v>Mature Adult</v>
      </c>
      <c r="G7690" t="s">
        <v>9019</v>
      </c>
      <c r="H7690">
        <v>13</v>
      </c>
      <c r="I7690" t="str">
        <f t="shared" si="481"/>
        <v>Very Frequent Buyer</v>
      </c>
      <c r="J7690">
        <v>5</v>
      </c>
      <c r="K7690" t="str">
        <f t="shared" si="482"/>
        <v>Satisfied</v>
      </c>
      <c r="L7690">
        <v>1</v>
      </c>
      <c r="M7690" t="str">
        <f t="shared" si="483"/>
        <v>Intent to Purchase</v>
      </c>
    </row>
    <row r="7691" spans="1:13">
      <c r="A7691">
        <v>13563</v>
      </c>
      <c r="B7691" t="s">
        <v>12</v>
      </c>
      <c r="C7691" t="s">
        <v>28</v>
      </c>
      <c r="D7691" s="3">
        <v>1107.3751564965601</v>
      </c>
      <c r="E7691">
        <v>25</v>
      </c>
      <c r="F7691" s="5" t="str">
        <f t="shared" si="480"/>
        <v>Young Adult</v>
      </c>
      <c r="G7691" t="s">
        <v>9020</v>
      </c>
      <c r="H7691">
        <v>14</v>
      </c>
      <c r="I7691" t="str">
        <f t="shared" si="481"/>
        <v>Very Frequent Buyer</v>
      </c>
      <c r="J7691">
        <v>1</v>
      </c>
      <c r="K7691" t="str">
        <f t="shared" si="482"/>
        <v>Unsatisfied</v>
      </c>
      <c r="L7691">
        <v>0</v>
      </c>
      <c r="M7691" t="str">
        <f t="shared" si="483"/>
        <v>No Intent</v>
      </c>
    </row>
    <row r="7692" spans="1:13">
      <c r="A7692">
        <v>13564</v>
      </c>
      <c r="B7692" t="s">
        <v>24</v>
      </c>
      <c r="C7692" t="s">
        <v>18</v>
      </c>
      <c r="D7692" s="3">
        <v>2176.5132642961198</v>
      </c>
      <c r="E7692">
        <v>62</v>
      </c>
      <c r="F7692" s="5" t="str">
        <f t="shared" si="480"/>
        <v>Senior</v>
      </c>
      <c r="G7692" t="s">
        <v>9019</v>
      </c>
      <c r="H7692">
        <v>18</v>
      </c>
      <c r="I7692" t="str">
        <f t="shared" si="481"/>
        <v>Very Frequent Buyer</v>
      </c>
      <c r="J7692">
        <v>1</v>
      </c>
      <c r="K7692" t="str">
        <f t="shared" si="482"/>
        <v>Unsatisfied</v>
      </c>
      <c r="L7692">
        <v>0</v>
      </c>
      <c r="M7692" t="str">
        <f t="shared" si="483"/>
        <v>No Intent</v>
      </c>
    </row>
    <row r="7693" spans="1:13">
      <c r="A7693">
        <v>13565</v>
      </c>
      <c r="B7693" t="s">
        <v>24</v>
      </c>
      <c r="C7693" t="s">
        <v>22</v>
      </c>
      <c r="D7693" s="3">
        <v>2251.1643739484098</v>
      </c>
      <c r="E7693">
        <v>39</v>
      </c>
      <c r="F7693" s="5" t="str">
        <f t="shared" si="480"/>
        <v>Adult</v>
      </c>
      <c r="G7693" t="s">
        <v>9019</v>
      </c>
      <c r="H7693">
        <v>13</v>
      </c>
      <c r="I7693" t="str">
        <f t="shared" si="481"/>
        <v>Very Frequent Buyer</v>
      </c>
      <c r="J7693">
        <v>5</v>
      </c>
      <c r="K7693" t="str">
        <f t="shared" si="482"/>
        <v>Satisfied</v>
      </c>
      <c r="L7693">
        <v>1</v>
      </c>
      <c r="M7693" t="str">
        <f t="shared" si="483"/>
        <v>Intent to Purchase</v>
      </c>
    </row>
    <row r="7694" spans="1:13">
      <c r="A7694">
        <v>13566</v>
      </c>
      <c r="B7694" t="s">
        <v>24</v>
      </c>
      <c r="C7694" t="s">
        <v>18</v>
      </c>
      <c r="D7694" s="3">
        <v>1208.6634271298999</v>
      </c>
      <c r="E7694">
        <v>21</v>
      </c>
      <c r="F7694" s="5" t="str">
        <f t="shared" si="480"/>
        <v>Young Adult</v>
      </c>
      <c r="G7694" t="s">
        <v>9019</v>
      </c>
      <c r="H7694">
        <v>11</v>
      </c>
      <c r="I7694" t="str">
        <f t="shared" si="481"/>
        <v>Frequent Buyer</v>
      </c>
      <c r="J7694">
        <v>2</v>
      </c>
      <c r="K7694" t="str">
        <f t="shared" si="482"/>
        <v>Unsatisfied</v>
      </c>
      <c r="L7694">
        <v>0</v>
      </c>
      <c r="M7694" t="str">
        <f t="shared" si="483"/>
        <v>No Intent</v>
      </c>
    </row>
    <row r="7695" spans="1:13">
      <c r="A7695">
        <v>13567</v>
      </c>
      <c r="B7695" t="s">
        <v>12</v>
      </c>
      <c r="C7695" t="s">
        <v>28</v>
      </c>
      <c r="D7695" s="3">
        <v>1711.20205216873</v>
      </c>
      <c r="E7695">
        <v>35</v>
      </c>
      <c r="F7695" s="5" t="str">
        <f t="shared" si="480"/>
        <v>Adult</v>
      </c>
      <c r="G7695" t="s">
        <v>9020</v>
      </c>
      <c r="H7695">
        <v>2</v>
      </c>
      <c r="I7695" t="str">
        <f t="shared" si="481"/>
        <v>Occasional Buyer</v>
      </c>
      <c r="J7695">
        <v>5</v>
      </c>
      <c r="K7695" t="str">
        <f t="shared" si="482"/>
        <v>Satisfied</v>
      </c>
      <c r="L7695">
        <v>1</v>
      </c>
      <c r="M7695" t="str">
        <f t="shared" si="483"/>
        <v>Intent to Purchase</v>
      </c>
    </row>
    <row r="7696" spans="1:13">
      <c r="A7696">
        <v>13568</v>
      </c>
      <c r="B7696" t="s">
        <v>24</v>
      </c>
      <c r="C7696" t="s">
        <v>22</v>
      </c>
      <c r="D7696" s="3">
        <v>2860.7857534991599</v>
      </c>
      <c r="E7696">
        <v>33</v>
      </c>
      <c r="F7696" s="5" t="str">
        <f t="shared" si="480"/>
        <v>Adult</v>
      </c>
      <c r="G7696" t="s">
        <v>9019</v>
      </c>
      <c r="H7696">
        <v>9</v>
      </c>
      <c r="I7696" t="str">
        <f t="shared" si="481"/>
        <v>Frequent Buyer</v>
      </c>
      <c r="J7696">
        <v>1</v>
      </c>
      <c r="K7696" t="str">
        <f t="shared" si="482"/>
        <v>Unsatisfied</v>
      </c>
      <c r="L7696">
        <v>0</v>
      </c>
      <c r="M7696" t="str">
        <f t="shared" si="483"/>
        <v>No Intent</v>
      </c>
    </row>
    <row r="7697" spans="1:13">
      <c r="A7697">
        <v>13569</v>
      </c>
      <c r="B7697" t="s">
        <v>24</v>
      </c>
      <c r="C7697" t="s">
        <v>18</v>
      </c>
      <c r="D7697" s="3">
        <v>1702.2747574825501</v>
      </c>
      <c r="E7697">
        <v>62</v>
      </c>
      <c r="F7697" s="5" t="str">
        <f t="shared" si="480"/>
        <v>Senior</v>
      </c>
      <c r="G7697" t="s">
        <v>9020</v>
      </c>
      <c r="H7697">
        <v>11</v>
      </c>
      <c r="I7697" t="str">
        <f t="shared" si="481"/>
        <v>Frequent Buyer</v>
      </c>
      <c r="J7697">
        <v>4</v>
      </c>
      <c r="K7697" t="str">
        <f t="shared" si="482"/>
        <v>Satisfied</v>
      </c>
      <c r="L7697">
        <v>1</v>
      </c>
      <c r="M7697" t="str">
        <f t="shared" si="483"/>
        <v>Intent to Purchase</v>
      </c>
    </row>
    <row r="7698" spans="1:13">
      <c r="A7698">
        <v>13570</v>
      </c>
      <c r="B7698" t="s">
        <v>12</v>
      </c>
      <c r="C7698" t="s">
        <v>10</v>
      </c>
      <c r="D7698" s="3">
        <v>710.15129779995505</v>
      </c>
      <c r="E7698">
        <v>31</v>
      </c>
      <c r="F7698" s="5" t="str">
        <f t="shared" si="480"/>
        <v>Adult</v>
      </c>
      <c r="G7698" t="s">
        <v>9020</v>
      </c>
      <c r="H7698">
        <v>6</v>
      </c>
      <c r="I7698" t="str">
        <f t="shared" si="481"/>
        <v>Regular Buyer</v>
      </c>
      <c r="J7698">
        <v>5</v>
      </c>
      <c r="K7698" t="str">
        <f t="shared" si="482"/>
        <v>Satisfied</v>
      </c>
      <c r="L7698">
        <v>1</v>
      </c>
      <c r="M7698" t="str">
        <f t="shared" si="483"/>
        <v>Intent to Purchase</v>
      </c>
    </row>
    <row r="7699" spans="1:13">
      <c r="A7699">
        <v>13571</v>
      </c>
      <c r="B7699" t="s">
        <v>12</v>
      </c>
      <c r="C7699" t="s">
        <v>28</v>
      </c>
      <c r="D7699" s="3">
        <v>115.14065004954401</v>
      </c>
      <c r="E7699">
        <v>28</v>
      </c>
      <c r="F7699" s="5" t="str">
        <f t="shared" si="480"/>
        <v>Young Adult</v>
      </c>
      <c r="G7699" t="s">
        <v>9020</v>
      </c>
      <c r="H7699">
        <v>10</v>
      </c>
      <c r="I7699" t="str">
        <f t="shared" si="481"/>
        <v>Frequent Buyer</v>
      </c>
      <c r="J7699">
        <v>4</v>
      </c>
      <c r="K7699" t="str">
        <f t="shared" si="482"/>
        <v>Satisfied</v>
      </c>
      <c r="L7699">
        <v>1</v>
      </c>
      <c r="M7699" t="str">
        <f t="shared" si="483"/>
        <v>Intent to Purchase</v>
      </c>
    </row>
    <row r="7700" spans="1:13">
      <c r="A7700">
        <v>13572</v>
      </c>
      <c r="B7700" t="s">
        <v>24</v>
      </c>
      <c r="C7700" t="s">
        <v>18</v>
      </c>
      <c r="D7700" s="3">
        <v>2244.0358547957098</v>
      </c>
      <c r="E7700">
        <v>43</v>
      </c>
      <c r="F7700" s="5" t="str">
        <f t="shared" si="480"/>
        <v>Middle aged</v>
      </c>
      <c r="G7700" t="s">
        <v>9020</v>
      </c>
      <c r="H7700">
        <v>19</v>
      </c>
      <c r="I7700" t="str">
        <f t="shared" si="481"/>
        <v>Very Frequent Buyer</v>
      </c>
      <c r="J7700">
        <v>4</v>
      </c>
      <c r="K7700" t="str">
        <f t="shared" si="482"/>
        <v>Satisfied</v>
      </c>
      <c r="L7700">
        <v>1</v>
      </c>
      <c r="M7700" t="str">
        <f t="shared" si="483"/>
        <v>Intent to Purchase</v>
      </c>
    </row>
    <row r="7701" spans="1:13">
      <c r="A7701">
        <v>13573</v>
      </c>
      <c r="B7701" t="s">
        <v>24</v>
      </c>
      <c r="C7701" t="s">
        <v>10</v>
      </c>
      <c r="D7701" s="3">
        <v>2066.7033959580499</v>
      </c>
      <c r="E7701">
        <v>18</v>
      </c>
      <c r="F7701" s="5" t="str">
        <f t="shared" si="480"/>
        <v>Adolescent</v>
      </c>
      <c r="G7701" t="s">
        <v>9019</v>
      </c>
      <c r="H7701">
        <v>13</v>
      </c>
      <c r="I7701" t="str">
        <f t="shared" si="481"/>
        <v>Very Frequent Buyer</v>
      </c>
      <c r="J7701">
        <v>3</v>
      </c>
      <c r="K7701" t="str">
        <f t="shared" si="482"/>
        <v>Neutral</v>
      </c>
      <c r="L7701">
        <v>0</v>
      </c>
      <c r="M7701" t="str">
        <f t="shared" si="483"/>
        <v>No Intent</v>
      </c>
    </row>
    <row r="7702" spans="1:13">
      <c r="A7702">
        <v>13574</v>
      </c>
      <c r="B7702" t="s">
        <v>31</v>
      </c>
      <c r="C7702" t="s">
        <v>22</v>
      </c>
      <c r="D7702" s="3">
        <v>401.23626561963999</v>
      </c>
      <c r="E7702">
        <v>55</v>
      </c>
      <c r="F7702" s="5" t="str">
        <f t="shared" si="480"/>
        <v>Mature Adult</v>
      </c>
      <c r="G7702" t="s">
        <v>9019</v>
      </c>
      <c r="H7702">
        <v>17</v>
      </c>
      <c r="I7702" t="str">
        <f t="shared" si="481"/>
        <v>Very Frequent Buyer</v>
      </c>
      <c r="J7702">
        <v>3</v>
      </c>
      <c r="K7702" t="str">
        <f t="shared" si="482"/>
        <v>Neutral</v>
      </c>
      <c r="L7702">
        <v>0</v>
      </c>
      <c r="M7702" t="str">
        <f t="shared" si="483"/>
        <v>No Intent</v>
      </c>
    </row>
    <row r="7703" spans="1:13">
      <c r="A7703">
        <v>13575</v>
      </c>
      <c r="B7703" t="s">
        <v>15</v>
      </c>
      <c r="C7703" t="s">
        <v>28</v>
      </c>
      <c r="D7703" s="3">
        <v>1381.41527073221</v>
      </c>
      <c r="E7703">
        <v>47</v>
      </c>
      <c r="F7703" s="5" t="str">
        <f t="shared" si="480"/>
        <v>Middle aged</v>
      </c>
      <c r="G7703" t="s">
        <v>9019</v>
      </c>
      <c r="H7703">
        <v>12</v>
      </c>
      <c r="I7703" t="str">
        <f t="shared" si="481"/>
        <v>Frequent Buyer</v>
      </c>
      <c r="J7703">
        <v>4</v>
      </c>
      <c r="K7703" t="str">
        <f t="shared" si="482"/>
        <v>Satisfied</v>
      </c>
      <c r="L7703">
        <v>1</v>
      </c>
      <c r="M7703" t="str">
        <f t="shared" si="483"/>
        <v>Intent to Purchase</v>
      </c>
    </row>
    <row r="7704" spans="1:13">
      <c r="A7704">
        <v>13576</v>
      </c>
      <c r="B7704" t="s">
        <v>12</v>
      </c>
      <c r="C7704" t="s">
        <v>10</v>
      </c>
      <c r="D7704" s="3">
        <v>555.04263051060695</v>
      </c>
      <c r="E7704">
        <v>42</v>
      </c>
      <c r="F7704" s="5" t="str">
        <f t="shared" si="480"/>
        <v>Middle aged</v>
      </c>
      <c r="G7704" t="s">
        <v>9020</v>
      </c>
      <c r="H7704">
        <v>8</v>
      </c>
      <c r="I7704" t="str">
        <f t="shared" si="481"/>
        <v>Frequent Buyer</v>
      </c>
      <c r="J7704">
        <v>5</v>
      </c>
      <c r="K7704" t="str">
        <f t="shared" si="482"/>
        <v>Satisfied</v>
      </c>
      <c r="L7704">
        <v>1</v>
      </c>
      <c r="M7704" t="str">
        <f t="shared" si="483"/>
        <v>Intent to Purchase</v>
      </c>
    </row>
    <row r="7705" spans="1:13">
      <c r="A7705">
        <v>13577</v>
      </c>
      <c r="B7705" t="s">
        <v>15</v>
      </c>
      <c r="C7705" t="s">
        <v>13</v>
      </c>
      <c r="D7705" s="3">
        <v>474.35689495063502</v>
      </c>
      <c r="E7705">
        <v>46</v>
      </c>
      <c r="F7705" s="5" t="str">
        <f t="shared" si="480"/>
        <v>Middle aged</v>
      </c>
      <c r="G7705" t="s">
        <v>9019</v>
      </c>
      <c r="H7705">
        <v>3</v>
      </c>
      <c r="I7705" t="str">
        <f t="shared" si="481"/>
        <v>Occasional Buyer</v>
      </c>
      <c r="J7705">
        <v>2</v>
      </c>
      <c r="K7705" t="str">
        <f t="shared" si="482"/>
        <v>Unsatisfied</v>
      </c>
      <c r="L7705">
        <v>0</v>
      </c>
      <c r="M7705" t="str">
        <f t="shared" si="483"/>
        <v>No Intent</v>
      </c>
    </row>
    <row r="7706" spans="1:13">
      <c r="A7706">
        <v>13578</v>
      </c>
      <c r="B7706" t="s">
        <v>12</v>
      </c>
      <c r="C7706" t="s">
        <v>10</v>
      </c>
      <c r="D7706" s="3">
        <v>125.670010338124</v>
      </c>
      <c r="E7706">
        <v>19</v>
      </c>
      <c r="F7706" s="5" t="str">
        <f t="shared" si="480"/>
        <v>Adolescent</v>
      </c>
      <c r="G7706" t="s">
        <v>9019</v>
      </c>
      <c r="H7706">
        <v>8</v>
      </c>
      <c r="I7706" t="str">
        <f t="shared" si="481"/>
        <v>Frequent Buyer</v>
      </c>
      <c r="J7706">
        <v>1</v>
      </c>
      <c r="K7706" t="str">
        <f t="shared" si="482"/>
        <v>Unsatisfied</v>
      </c>
      <c r="L7706">
        <v>0</v>
      </c>
      <c r="M7706" t="str">
        <f t="shared" si="483"/>
        <v>No Intent</v>
      </c>
    </row>
    <row r="7707" spans="1:13">
      <c r="A7707">
        <v>13579</v>
      </c>
      <c r="B7707" t="s">
        <v>15</v>
      </c>
      <c r="C7707" t="s">
        <v>22</v>
      </c>
      <c r="D7707" s="3">
        <v>1193.8581896149101</v>
      </c>
      <c r="E7707">
        <v>22</v>
      </c>
      <c r="F7707" s="5" t="str">
        <f t="shared" si="480"/>
        <v>Young Adult</v>
      </c>
      <c r="G7707" t="s">
        <v>9020</v>
      </c>
      <c r="H7707">
        <v>7</v>
      </c>
      <c r="I7707" t="str">
        <f t="shared" si="481"/>
        <v>Frequent Buyer</v>
      </c>
      <c r="J7707">
        <v>1</v>
      </c>
      <c r="K7707" t="str">
        <f t="shared" si="482"/>
        <v>Unsatisfied</v>
      </c>
      <c r="L7707">
        <v>0</v>
      </c>
      <c r="M7707" t="str">
        <f t="shared" si="483"/>
        <v>No Intent</v>
      </c>
    </row>
    <row r="7708" spans="1:13">
      <c r="A7708">
        <v>13580</v>
      </c>
      <c r="B7708" t="s">
        <v>24</v>
      </c>
      <c r="C7708" t="s">
        <v>10</v>
      </c>
      <c r="D7708" s="3">
        <v>452.52560984927698</v>
      </c>
      <c r="E7708">
        <v>66</v>
      </c>
      <c r="F7708" s="5" t="str">
        <f t="shared" si="480"/>
        <v>Senior</v>
      </c>
      <c r="G7708" t="s">
        <v>9020</v>
      </c>
      <c r="H7708">
        <v>19</v>
      </c>
      <c r="I7708" t="str">
        <f t="shared" si="481"/>
        <v>Very Frequent Buyer</v>
      </c>
      <c r="J7708">
        <v>2</v>
      </c>
      <c r="K7708" t="str">
        <f t="shared" si="482"/>
        <v>Unsatisfied</v>
      </c>
      <c r="L7708">
        <v>1</v>
      </c>
      <c r="M7708" t="str">
        <f t="shared" si="483"/>
        <v>Intent to Purchase</v>
      </c>
    </row>
    <row r="7709" spans="1:13">
      <c r="A7709">
        <v>13581</v>
      </c>
      <c r="B7709" t="s">
        <v>12</v>
      </c>
      <c r="C7709" t="s">
        <v>13</v>
      </c>
      <c r="D7709" s="3">
        <v>2363.2875062151302</v>
      </c>
      <c r="E7709">
        <v>47</v>
      </c>
      <c r="F7709" s="5" t="str">
        <f t="shared" si="480"/>
        <v>Middle aged</v>
      </c>
      <c r="G7709" t="s">
        <v>9020</v>
      </c>
      <c r="H7709">
        <v>11</v>
      </c>
      <c r="I7709" t="str">
        <f t="shared" si="481"/>
        <v>Frequent Buyer</v>
      </c>
      <c r="J7709">
        <v>1</v>
      </c>
      <c r="K7709" t="str">
        <f t="shared" si="482"/>
        <v>Unsatisfied</v>
      </c>
      <c r="L7709">
        <v>1</v>
      </c>
      <c r="M7709" t="str">
        <f t="shared" si="483"/>
        <v>Intent to Purchase</v>
      </c>
    </row>
    <row r="7710" spans="1:13">
      <c r="A7710">
        <v>13582</v>
      </c>
      <c r="B7710" t="s">
        <v>9</v>
      </c>
      <c r="C7710" t="s">
        <v>13</v>
      </c>
      <c r="D7710" s="3">
        <v>511.76836965928601</v>
      </c>
      <c r="E7710">
        <v>55</v>
      </c>
      <c r="F7710" s="5" t="str">
        <f t="shared" si="480"/>
        <v>Mature Adult</v>
      </c>
      <c r="G7710" t="s">
        <v>9020</v>
      </c>
      <c r="H7710">
        <v>14</v>
      </c>
      <c r="I7710" t="str">
        <f t="shared" si="481"/>
        <v>Very Frequent Buyer</v>
      </c>
      <c r="J7710">
        <v>2</v>
      </c>
      <c r="K7710" t="str">
        <f t="shared" si="482"/>
        <v>Unsatisfied</v>
      </c>
      <c r="L7710">
        <v>1</v>
      </c>
      <c r="M7710" t="str">
        <f t="shared" si="483"/>
        <v>Intent to Purchase</v>
      </c>
    </row>
    <row r="7711" spans="1:13">
      <c r="A7711">
        <v>13583</v>
      </c>
      <c r="B7711" t="s">
        <v>31</v>
      </c>
      <c r="C7711" t="s">
        <v>28</v>
      </c>
      <c r="D7711" s="3">
        <v>353.39465080045198</v>
      </c>
      <c r="E7711">
        <v>51</v>
      </c>
      <c r="F7711" s="5" t="str">
        <f t="shared" si="480"/>
        <v>Mature Adult</v>
      </c>
      <c r="G7711" t="s">
        <v>9020</v>
      </c>
      <c r="H7711">
        <v>5</v>
      </c>
      <c r="I7711" t="str">
        <f t="shared" si="481"/>
        <v>Regular Buyer</v>
      </c>
      <c r="J7711">
        <v>2</v>
      </c>
      <c r="K7711" t="str">
        <f t="shared" si="482"/>
        <v>Unsatisfied</v>
      </c>
      <c r="L7711">
        <v>1</v>
      </c>
      <c r="M7711" t="str">
        <f t="shared" si="483"/>
        <v>Intent to Purchase</v>
      </c>
    </row>
    <row r="7712" spans="1:13">
      <c r="A7712">
        <v>13584</v>
      </c>
      <c r="B7712" t="s">
        <v>15</v>
      </c>
      <c r="C7712" t="s">
        <v>28</v>
      </c>
      <c r="D7712" s="3">
        <v>2272.5542073041802</v>
      </c>
      <c r="E7712">
        <v>23</v>
      </c>
      <c r="F7712" s="5" t="str">
        <f t="shared" si="480"/>
        <v>Young Adult</v>
      </c>
      <c r="G7712" t="s">
        <v>9020</v>
      </c>
      <c r="H7712">
        <v>17</v>
      </c>
      <c r="I7712" t="str">
        <f t="shared" si="481"/>
        <v>Very Frequent Buyer</v>
      </c>
      <c r="J7712">
        <v>1</v>
      </c>
      <c r="K7712" t="str">
        <f t="shared" si="482"/>
        <v>Unsatisfied</v>
      </c>
      <c r="L7712">
        <v>0</v>
      </c>
      <c r="M7712" t="str">
        <f t="shared" si="483"/>
        <v>No Intent</v>
      </c>
    </row>
    <row r="7713" spans="1:13">
      <c r="A7713">
        <v>13585</v>
      </c>
      <c r="B7713" t="s">
        <v>15</v>
      </c>
      <c r="C7713" t="s">
        <v>13</v>
      </c>
      <c r="D7713" s="3">
        <v>1477.6528066157</v>
      </c>
      <c r="E7713">
        <v>57</v>
      </c>
      <c r="F7713" s="5" t="str">
        <f t="shared" si="480"/>
        <v>Mature Adult</v>
      </c>
      <c r="G7713" t="s">
        <v>9020</v>
      </c>
      <c r="H7713">
        <v>16</v>
      </c>
      <c r="I7713" t="str">
        <f t="shared" si="481"/>
        <v>Very Frequent Buyer</v>
      </c>
      <c r="J7713">
        <v>5</v>
      </c>
      <c r="K7713" t="str">
        <f t="shared" si="482"/>
        <v>Satisfied</v>
      </c>
      <c r="L7713">
        <v>1</v>
      </c>
      <c r="M7713" t="str">
        <f t="shared" si="483"/>
        <v>Intent to Purchase</v>
      </c>
    </row>
    <row r="7714" spans="1:13">
      <c r="A7714">
        <v>13586</v>
      </c>
      <c r="B7714" t="s">
        <v>24</v>
      </c>
      <c r="C7714" t="s">
        <v>18</v>
      </c>
      <c r="D7714" s="3">
        <v>2671.7423124924699</v>
      </c>
      <c r="E7714">
        <v>18</v>
      </c>
      <c r="F7714" s="5" t="str">
        <f t="shared" si="480"/>
        <v>Adolescent</v>
      </c>
      <c r="G7714" t="s">
        <v>9019</v>
      </c>
      <c r="H7714">
        <v>19</v>
      </c>
      <c r="I7714" t="str">
        <f t="shared" si="481"/>
        <v>Very Frequent Buyer</v>
      </c>
      <c r="J7714">
        <v>3</v>
      </c>
      <c r="K7714" t="str">
        <f t="shared" si="482"/>
        <v>Neutral</v>
      </c>
      <c r="L7714">
        <v>0</v>
      </c>
      <c r="M7714" t="str">
        <f t="shared" si="483"/>
        <v>No Intent</v>
      </c>
    </row>
    <row r="7715" spans="1:13">
      <c r="A7715">
        <v>13587</v>
      </c>
      <c r="B7715" t="s">
        <v>12</v>
      </c>
      <c r="C7715" t="s">
        <v>10</v>
      </c>
      <c r="D7715" s="3">
        <v>123.56385530366499</v>
      </c>
      <c r="E7715">
        <v>53</v>
      </c>
      <c r="F7715" s="5" t="str">
        <f t="shared" si="480"/>
        <v>Mature Adult</v>
      </c>
      <c r="G7715" t="s">
        <v>9019</v>
      </c>
      <c r="H7715">
        <v>8</v>
      </c>
      <c r="I7715" t="str">
        <f t="shared" si="481"/>
        <v>Frequent Buyer</v>
      </c>
      <c r="J7715">
        <v>5</v>
      </c>
      <c r="K7715" t="str">
        <f t="shared" si="482"/>
        <v>Satisfied</v>
      </c>
      <c r="L7715">
        <v>1</v>
      </c>
      <c r="M7715" t="str">
        <f t="shared" si="483"/>
        <v>Intent to Purchase</v>
      </c>
    </row>
    <row r="7716" spans="1:13">
      <c r="A7716">
        <v>13588</v>
      </c>
      <c r="B7716" t="s">
        <v>31</v>
      </c>
      <c r="C7716" t="s">
        <v>18</v>
      </c>
      <c r="D7716" s="3">
        <v>2050.3962875306102</v>
      </c>
      <c r="E7716">
        <v>33</v>
      </c>
      <c r="F7716" s="5" t="str">
        <f t="shared" si="480"/>
        <v>Adult</v>
      </c>
      <c r="G7716" t="s">
        <v>9020</v>
      </c>
      <c r="H7716">
        <v>11</v>
      </c>
      <c r="I7716" t="str">
        <f t="shared" si="481"/>
        <v>Frequent Buyer</v>
      </c>
      <c r="J7716">
        <v>2</v>
      </c>
      <c r="K7716" t="str">
        <f t="shared" si="482"/>
        <v>Unsatisfied</v>
      </c>
      <c r="L7716">
        <v>1</v>
      </c>
      <c r="M7716" t="str">
        <f t="shared" si="483"/>
        <v>Intent to Purchase</v>
      </c>
    </row>
    <row r="7717" spans="1:13">
      <c r="A7717">
        <v>13589</v>
      </c>
      <c r="B7717" t="s">
        <v>15</v>
      </c>
      <c r="C7717" t="s">
        <v>28</v>
      </c>
      <c r="D7717" s="3">
        <v>902.67150320114899</v>
      </c>
      <c r="E7717">
        <v>64</v>
      </c>
      <c r="F7717" s="5" t="str">
        <f t="shared" si="480"/>
        <v>Senior</v>
      </c>
      <c r="G7717" t="s">
        <v>9020</v>
      </c>
      <c r="H7717">
        <v>12</v>
      </c>
      <c r="I7717" t="str">
        <f t="shared" si="481"/>
        <v>Frequent Buyer</v>
      </c>
      <c r="J7717">
        <v>4</v>
      </c>
      <c r="K7717" t="str">
        <f t="shared" si="482"/>
        <v>Satisfied</v>
      </c>
      <c r="L7717">
        <v>1</v>
      </c>
      <c r="M7717" t="str">
        <f t="shared" si="483"/>
        <v>Intent to Purchase</v>
      </c>
    </row>
    <row r="7718" spans="1:13">
      <c r="A7718">
        <v>13590</v>
      </c>
      <c r="B7718" t="s">
        <v>12</v>
      </c>
      <c r="C7718" t="s">
        <v>22</v>
      </c>
      <c r="D7718" s="3">
        <v>2125.2359938126901</v>
      </c>
      <c r="E7718">
        <v>42</v>
      </c>
      <c r="F7718" s="5" t="str">
        <f t="shared" si="480"/>
        <v>Middle aged</v>
      </c>
      <c r="G7718" t="s">
        <v>9019</v>
      </c>
      <c r="H7718">
        <v>5</v>
      </c>
      <c r="I7718" t="str">
        <f t="shared" si="481"/>
        <v>Regular Buyer</v>
      </c>
      <c r="J7718">
        <v>4</v>
      </c>
      <c r="K7718" t="str">
        <f t="shared" si="482"/>
        <v>Satisfied</v>
      </c>
      <c r="L7718">
        <v>1</v>
      </c>
      <c r="M7718" t="str">
        <f t="shared" si="483"/>
        <v>Intent to Purchase</v>
      </c>
    </row>
    <row r="7719" spans="1:13">
      <c r="A7719">
        <v>13591</v>
      </c>
      <c r="B7719" t="s">
        <v>24</v>
      </c>
      <c r="C7719" t="s">
        <v>28</v>
      </c>
      <c r="D7719" s="3">
        <v>590.354559847014</v>
      </c>
      <c r="E7719">
        <v>47</v>
      </c>
      <c r="F7719" s="5" t="str">
        <f t="shared" si="480"/>
        <v>Middle aged</v>
      </c>
      <c r="G7719" t="s">
        <v>9020</v>
      </c>
      <c r="H7719">
        <v>2</v>
      </c>
      <c r="I7719" t="str">
        <f t="shared" si="481"/>
        <v>Occasional Buyer</v>
      </c>
      <c r="J7719">
        <v>2</v>
      </c>
      <c r="K7719" t="str">
        <f t="shared" si="482"/>
        <v>Unsatisfied</v>
      </c>
      <c r="L7719">
        <v>1</v>
      </c>
      <c r="M7719" t="str">
        <f t="shared" si="483"/>
        <v>Intent to Purchase</v>
      </c>
    </row>
    <row r="7720" spans="1:13">
      <c r="A7720">
        <v>13592</v>
      </c>
      <c r="B7720" t="s">
        <v>9</v>
      </c>
      <c r="C7720" t="s">
        <v>18</v>
      </c>
      <c r="D7720" s="3">
        <v>443.17491407910597</v>
      </c>
      <c r="E7720">
        <v>49</v>
      </c>
      <c r="F7720" s="5" t="str">
        <f t="shared" si="480"/>
        <v>Middle aged</v>
      </c>
      <c r="G7720" t="s">
        <v>9019</v>
      </c>
      <c r="H7720">
        <v>14</v>
      </c>
      <c r="I7720" t="str">
        <f t="shared" si="481"/>
        <v>Very Frequent Buyer</v>
      </c>
      <c r="J7720">
        <v>5</v>
      </c>
      <c r="K7720" t="str">
        <f t="shared" si="482"/>
        <v>Satisfied</v>
      </c>
      <c r="L7720">
        <v>1</v>
      </c>
      <c r="M7720" t="str">
        <f t="shared" si="483"/>
        <v>Intent to Purchase</v>
      </c>
    </row>
    <row r="7721" spans="1:13">
      <c r="A7721">
        <v>13593</v>
      </c>
      <c r="B7721" t="s">
        <v>31</v>
      </c>
      <c r="C7721" t="s">
        <v>10</v>
      </c>
      <c r="D7721" s="3">
        <v>1798.58052162699</v>
      </c>
      <c r="E7721">
        <v>20</v>
      </c>
      <c r="F7721" s="5" t="str">
        <f t="shared" si="480"/>
        <v>Young Adult</v>
      </c>
      <c r="G7721" t="s">
        <v>9019</v>
      </c>
      <c r="H7721">
        <v>5</v>
      </c>
      <c r="I7721" t="str">
        <f t="shared" si="481"/>
        <v>Regular Buyer</v>
      </c>
      <c r="J7721">
        <v>1</v>
      </c>
      <c r="K7721" t="str">
        <f t="shared" si="482"/>
        <v>Unsatisfied</v>
      </c>
      <c r="L7721">
        <v>0</v>
      </c>
      <c r="M7721" t="str">
        <f t="shared" si="483"/>
        <v>No Intent</v>
      </c>
    </row>
    <row r="7722" spans="1:13">
      <c r="A7722">
        <v>13594</v>
      </c>
      <c r="B7722" t="s">
        <v>24</v>
      </c>
      <c r="C7722" t="s">
        <v>18</v>
      </c>
      <c r="D7722" s="3">
        <v>1793.5380797723001</v>
      </c>
      <c r="E7722">
        <v>40</v>
      </c>
      <c r="F7722" s="5" t="str">
        <f t="shared" si="480"/>
        <v>Middle aged</v>
      </c>
      <c r="G7722" t="s">
        <v>9020</v>
      </c>
      <c r="H7722">
        <v>10</v>
      </c>
      <c r="I7722" t="str">
        <f t="shared" si="481"/>
        <v>Frequent Buyer</v>
      </c>
      <c r="J7722">
        <v>3</v>
      </c>
      <c r="K7722" t="str">
        <f t="shared" si="482"/>
        <v>Neutral</v>
      </c>
      <c r="L7722">
        <v>1</v>
      </c>
      <c r="M7722" t="str">
        <f t="shared" si="483"/>
        <v>Intent to Purchase</v>
      </c>
    </row>
    <row r="7723" spans="1:13">
      <c r="A7723">
        <v>13595</v>
      </c>
      <c r="B7723" t="s">
        <v>9</v>
      </c>
      <c r="C7723" t="s">
        <v>18</v>
      </c>
      <c r="D7723" s="3">
        <v>1600.57600351009</v>
      </c>
      <c r="E7723">
        <v>49</v>
      </c>
      <c r="F7723" s="5" t="str">
        <f t="shared" si="480"/>
        <v>Middle aged</v>
      </c>
      <c r="G7723" t="s">
        <v>9020</v>
      </c>
      <c r="H7723">
        <v>12</v>
      </c>
      <c r="I7723" t="str">
        <f t="shared" si="481"/>
        <v>Frequent Buyer</v>
      </c>
      <c r="J7723">
        <v>5</v>
      </c>
      <c r="K7723" t="str">
        <f t="shared" si="482"/>
        <v>Satisfied</v>
      </c>
      <c r="L7723">
        <v>1</v>
      </c>
      <c r="M7723" t="str">
        <f t="shared" si="483"/>
        <v>Intent to Purchase</v>
      </c>
    </row>
    <row r="7724" spans="1:13">
      <c r="A7724">
        <v>13596</v>
      </c>
      <c r="B7724" t="s">
        <v>24</v>
      </c>
      <c r="C7724" t="s">
        <v>22</v>
      </c>
      <c r="D7724" s="3">
        <v>107.338242099013</v>
      </c>
      <c r="E7724">
        <v>33</v>
      </c>
      <c r="F7724" s="5" t="str">
        <f t="shared" ref="F7724:F7787" si="484">IF(E7724&lt;20,"Adolescent",IF(E7724&lt;30,"Young Adult",IF(E7724&lt;40,"Adult",IF(E7724&lt;50,"Middle aged",IF(E7724&lt;60,"Mature Adult","Senior")))))</f>
        <v>Adult</v>
      </c>
      <c r="G7724" t="s">
        <v>9019</v>
      </c>
      <c r="H7724">
        <v>14</v>
      </c>
      <c r="I7724" t="str">
        <f t="shared" si="481"/>
        <v>Very Frequent Buyer</v>
      </c>
      <c r="J7724">
        <v>1</v>
      </c>
      <c r="K7724" t="str">
        <f t="shared" si="482"/>
        <v>Unsatisfied</v>
      </c>
      <c r="L7724">
        <v>0</v>
      </c>
      <c r="M7724" t="str">
        <f t="shared" si="483"/>
        <v>No Intent</v>
      </c>
    </row>
    <row r="7725" spans="1:13">
      <c r="A7725">
        <v>13597</v>
      </c>
      <c r="B7725" t="s">
        <v>9</v>
      </c>
      <c r="C7725" t="s">
        <v>28</v>
      </c>
      <c r="D7725" s="3">
        <v>1505.9970945013199</v>
      </c>
      <c r="E7725">
        <v>41</v>
      </c>
      <c r="F7725" s="5" t="str">
        <f t="shared" si="484"/>
        <v>Middle aged</v>
      </c>
      <c r="G7725" t="s">
        <v>9020</v>
      </c>
      <c r="H7725">
        <v>10</v>
      </c>
      <c r="I7725" t="str">
        <f t="shared" si="481"/>
        <v>Frequent Buyer</v>
      </c>
      <c r="J7725">
        <v>1</v>
      </c>
      <c r="K7725" t="str">
        <f t="shared" si="482"/>
        <v>Unsatisfied</v>
      </c>
      <c r="L7725">
        <v>1</v>
      </c>
      <c r="M7725" t="str">
        <f t="shared" si="483"/>
        <v>Intent to Purchase</v>
      </c>
    </row>
    <row r="7726" spans="1:13">
      <c r="A7726">
        <v>13598</v>
      </c>
      <c r="B7726" t="s">
        <v>9</v>
      </c>
      <c r="C7726" t="s">
        <v>22</v>
      </c>
      <c r="D7726" s="3">
        <v>885.89879878806096</v>
      </c>
      <c r="E7726">
        <v>60</v>
      </c>
      <c r="F7726" s="5" t="str">
        <f t="shared" si="484"/>
        <v>Senior</v>
      </c>
      <c r="G7726" t="s">
        <v>9019</v>
      </c>
      <c r="H7726">
        <v>16</v>
      </c>
      <c r="I7726" t="str">
        <f t="shared" si="481"/>
        <v>Very Frequent Buyer</v>
      </c>
      <c r="J7726">
        <v>3</v>
      </c>
      <c r="K7726" t="str">
        <f t="shared" si="482"/>
        <v>Neutral</v>
      </c>
      <c r="L7726">
        <v>0</v>
      </c>
      <c r="M7726" t="str">
        <f t="shared" si="483"/>
        <v>No Intent</v>
      </c>
    </row>
    <row r="7727" spans="1:13">
      <c r="A7727">
        <v>13599</v>
      </c>
      <c r="B7727" t="s">
        <v>15</v>
      </c>
      <c r="C7727" t="s">
        <v>13</v>
      </c>
      <c r="D7727" s="3">
        <v>1012.63369484617</v>
      </c>
      <c r="E7727">
        <v>66</v>
      </c>
      <c r="F7727" s="5" t="str">
        <f t="shared" si="484"/>
        <v>Senior</v>
      </c>
      <c r="G7727" t="s">
        <v>9020</v>
      </c>
      <c r="H7727">
        <v>13</v>
      </c>
      <c r="I7727" t="str">
        <f t="shared" si="481"/>
        <v>Very Frequent Buyer</v>
      </c>
      <c r="J7727">
        <v>2</v>
      </c>
      <c r="K7727" t="str">
        <f t="shared" si="482"/>
        <v>Unsatisfied</v>
      </c>
      <c r="L7727">
        <v>1</v>
      </c>
      <c r="M7727" t="str">
        <f t="shared" si="483"/>
        <v>Intent to Purchase</v>
      </c>
    </row>
    <row r="7728" spans="1:13">
      <c r="A7728">
        <v>13600</v>
      </c>
      <c r="B7728" t="s">
        <v>31</v>
      </c>
      <c r="C7728" t="s">
        <v>18</v>
      </c>
      <c r="D7728" s="3">
        <v>440.292175788284</v>
      </c>
      <c r="E7728">
        <v>31</v>
      </c>
      <c r="F7728" s="5" t="str">
        <f t="shared" si="484"/>
        <v>Adult</v>
      </c>
      <c r="G7728" t="s">
        <v>9019</v>
      </c>
      <c r="H7728">
        <v>3</v>
      </c>
      <c r="I7728" t="str">
        <f t="shared" si="481"/>
        <v>Occasional Buyer</v>
      </c>
      <c r="J7728">
        <v>3</v>
      </c>
      <c r="K7728" t="str">
        <f t="shared" si="482"/>
        <v>Neutral</v>
      </c>
      <c r="L7728">
        <v>0</v>
      </c>
      <c r="M7728" t="str">
        <f t="shared" si="483"/>
        <v>No Intent</v>
      </c>
    </row>
    <row r="7729" spans="1:13">
      <c r="A7729">
        <v>13601</v>
      </c>
      <c r="B7729" t="s">
        <v>12</v>
      </c>
      <c r="C7729" t="s">
        <v>18</v>
      </c>
      <c r="D7729" s="3">
        <v>1146.3189931060101</v>
      </c>
      <c r="E7729">
        <v>58</v>
      </c>
      <c r="F7729" s="5" t="str">
        <f t="shared" si="484"/>
        <v>Mature Adult</v>
      </c>
      <c r="G7729" t="s">
        <v>9019</v>
      </c>
      <c r="H7729">
        <v>2</v>
      </c>
      <c r="I7729" t="str">
        <f t="shared" si="481"/>
        <v>Occasional Buyer</v>
      </c>
      <c r="J7729">
        <v>4</v>
      </c>
      <c r="K7729" t="str">
        <f t="shared" si="482"/>
        <v>Satisfied</v>
      </c>
      <c r="L7729">
        <v>1</v>
      </c>
      <c r="M7729" t="str">
        <f t="shared" si="483"/>
        <v>Intent to Purchase</v>
      </c>
    </row>
    <row r="7730" spans="1:13">
      <c r="A7730">
        <v>13602</v>
      </c>
      <c r="B7730" t="s">
        <v>15</v>
      </c>
      <c r="C7730" t="s">
        <v>13</v>
      </c>
      <c r="D7730" s="3">
        <v>484.90899522146202</v>
      </c>
      <c r="E7730">
        <v>32</v>
      </c>
      <c r="F7730" s="5" t="str">
        <f t="shared" si="484"/>
        <v>Adult</v>
      </c>
      <c r="G7730" t="s">
        <v>9019</v>
      </c>
      <c r="H7730">
        <v>7</v>
      </c>
      <c r="I7730" t="str">
        <f t="shared" si="481"/>
        <v>Frequent Buyer</v>
      </c>
      <c r="J7730">
        <v>5</v>
      </c>
      <c r="K7730" t="str">
        <f t="shared" si="482"/>
        <v>Satisfied</v>
      </c>
      <c r="L7730">
        <v>1</v>
      </c>
      <c r="M7730" t="str">
        <f t="shared" si="483"/>
        <v>Intent to Purchase</v>
      </c>
    </row>
    <row r="7731" spans="1:13">
      <c r="A7731">
        <v>13603</v>
      </c>
      <c r="B7731" t="s">
        <v>9</v>
      </c>
      <c r="C7731" t="s">
        <v>18</v>
      </c>
      <c r="D7731" s="3">
        <v>117.368144186267</v>
      </c>
      <c r="E7731">
        <v>40</v>
      </c>
      <c r="F7731" s="5" t="str">
        <f t="shared" si="484"/>
        <v>Middle aged</v>
      </c>
      <c r="G7731" t="s">
        <v>9020</v>
      </c>
      <c r="H7731">
        <v>18</v>
      </c>
      <c r="I7731" t="str">
        <f t="shared" si="481"/>
        <v>Very Frequent Buyer</v>
      </c>
      <c r="J7731">
        <v>1</v>
      </c>
      <c r="K7731" t="str">
        <f t="shared" si="482"/>
        <v>Unsatisfied</v>
      </c>
      <c r="L7731">
        <v>1</v>
      </c>
      <c r="M7731" t="str">
        <f t="shared" si="483"/>
        <v>Intent to Purchase</v>
      </c>
    </row>
    <row r="7732" spans="1:13">
      <c r="A7732">
        <v>13604</v>
      </c>
      <c r="B7732" t="s">
        <v>15</v>
      </c>
      <c r="C7732" t="s">
        <v>10</v>
      </c>
      <c r="D7732" s="3">
        <v>1986.0328923734401</v>
      </c>
      <c r="E7732">
        <v>63</v>
      </c>
      <c r="F7732" s="5" t="str">
        <f t="shared" si="484"/>
        <v>Senior</v>
      </c>
      <c r="G7732" t="s">
        <v>9019</v>
      </c>
      <c r="H7732">
        <v>15</v>
      </c>
      <c r="I7732" t="str">
        <f t="shared" si="481"/>
        <v>Very Frequent Buyer</v>
      </c>
      <c r="J7732">
        <v>1</v>
      </c>
      <c r="K7732" t="str">
        <f t="shared" si="482"/>
        <v>Unsatisfied</v>
      </c>
      <c r="L7732">
        <v>0</v>
      </c>
      <c r="M7732" t="str">
        <f t="shared" si="483"/>
        <v>No Intent</v>
      </c>
    </row>
    <row r="7733" spans="1:13">
      <c r="A7733">
        <v>13605</v>
      </c>
      <c r="B7733" t="s">
        <v>12</v>
      </c>
      <c r="C7733" t="s">
        <v>13</v>
      </c>
      <c r="D7733" s="3">
        <v>1965.3016982215199</v>
      </c>
      <c r="E7733">
        <v>27</v>
      </c>
      <c r="F7733" s="5" t="str">
        <f t="shared" si="484"/>
        <v>Young Adult</v>
      </c>
      <c r="G7733" t="s">
        <v>9020</v>
      </c>
      <c r="H7733">
        <v>16</v>
      </c>
      <c r="I7733" t="str">
        <f t="shared" si="481"/>
        <v>Very Frequent Buyer</v>
      </c>
      <c r="J7733">
        <v>3</v>
      </c>
      <c r="K7733" t="str">
        <f t="shared" si="482"/>
        <v>Neutral</v>
      </c>
      <c r="L7733">
        <v>0</v>
      </c>
      <c r="M7733" t="str">
        <f t="shared" si="483"/>
        <v>No Intent</v>
      </c>
    </row>
    <row r="7734" spans="1:13">
      <c r="A7734">
        <v>13606</v>
      </c>
      <c r="B7734" t="s">
        <v>31</v>
      </c>
      <c r="C7734" t="s">
        <v>22</v>
      </c>
      <c r="D7734" s="3">
        <v>1389.73883695366</v>
      </c>
      <c r="E7734">
        <v>19</v>
      </c>
      <c r="F7734" s="5" t="str">
        <f t="shared" si="484"/>
        <v>Adolescent</v>
      </c>
      <c r="G7734" t="s">
        <v>9019</v>
      </c>
      <c r="H7734">
        <v>3</v>
      </c>
      <c r="I7734" t="str">
        <f t="shared" si="481"/>
        <v>Occasional Buyer</v>
      </c>
      <c r="J7734">
        <v>5</v>
      </c>
      <c r="K7734" t="str">
        <f t="shared" si="482"/>
        <v>Satisfied</v>
      </c>
      <c r="L7734">
        <v>0</v>
      </c>
      <c r="M7734" t="str">
        <f t="shared" si="483"/>
        <v>No Intent</v>
      </c>
    </row>
    <row r="7735" spans="1:13">
      <c r="A7735">
        <v>13607</v>
      </c>
      <c r="B7735" t="s">
        <v>31</v>
      </c>
      <c r="C7735" t="s">
        <v>22</v>
      </c>
      <c r="D7735" s="3">
        <v>1125.51223272372</v>
      </c>
      <c r="E7735">
        <v>62</v>
      </c>
      <c r="F7735" s="5" t="str">
        <f t="shared" si="484"/>
        <v>Senior</v>
      </c>
      <c r="G7735" t="s">
        <v>9020</v>
      </c>
      <c r="H7735">
        <v>9</v>
      </c>
      <c r="I7735" t="str">
        <f t="shared" si="481"/>
        <v>Frequent Buyer</v>
      </c>
      <c r="J7735">
        <v>4</v>
      </c>
      <c r="K7735" t="str">
        <f t="shared" si="482"/>
        <v>Satisfied</v>
      </c>
      <c r="L7735">
        <v>1</v>
      </c>
      <c r="M7735" t="str">
        <f t="shared" si="483"/>
        <v>Intent to Purchase</v>
      </c>
    </row>
    <row r="7736" spans="1:13">
      <c r="A7736">
        <v>13608</v>
      </c>
      <c r="B7736" t="s">
        <v>12</v>
      </c>
      <c r="C7736" t="s">
        <v>13</v>
      </c>
      <c r="D7736" s="3">
        <v>2880.58170980761</v>
      </c>
      <c r="E7736">
        <v>51</v>
      </c>
      <c r="F7736" s="5" t="str">
        <f t="shared" si="484"/>
        <v>Mature Adult</v>
      </c>
      <c r="G7736" t="s">
        <v>9019</v>
      </c>
      <c r="H7736">
        <v>12</v>
      </c>
      <c r="I7736" t="str">
        <f t="shared" si="481"/>
        <v>Frequent Buyer</v>
      </c>
      <c r="J7736">
        <v>3</v>
      </c>
      <c r="K7736" t="str">
        <f t="shared" si="482"/>
        <v>Neutral</v>
      </c>
      <c r="L7736">
        <v>0</v>
      </c>
      <c r="M7736" t="str">
        <f t="shared" si="483"/>
        <v>No Intent</v>
      </c>
    </row>
    <row r="7737" spans="1:13">
      <c r="A7737">
        <v>13609</v>
      </c>
      <c r="B7737" t="s">
        <v>15</v>
      </c>
      <c r="C7737" t="s">
        <v>13</v>
      </c>
      <c r="D7737" s="3">
        <v>2077.58879851745</v>
      </c>
      <c r="E7737">
        <v>41</v>
      </c>
      <c r="F7737" s="5" t="str">
        <f t="shared" si="484"/>
        <v>Middle aged</v>
      </c>
      <c r="G7737" t="s">
        <v>9020</v>
      </c>
      <c r="H7737">
        <v>17</v>
      </c>
      <c r="I7737" t="str">
        <f t="shared" si="481"/>
        <v>Very Frequent Buyer</v>
      </c>
      <c r="J7737">
        <v>1</v>
      </c>
      <c r="K7737" t="str">
        <f t="shared" si="482"/>
        <v>Unsatisfied</v>
      </c>
      <c r="L7737">
        <v>1</v>
      </c>
      <c r="M7737" t="str">
        <f t="shared" si="483"/>
        <v>Intent to Purchase</v>
      </c>
    </row>
    <row r="7738" spans="1:13">
      <c r="A7738">
        <v>13610</v>
      </c>
      <c r="B7738" t="s">
        <v>12</v>
      </c>
      <c r="C7738" t="s">
        <v>10</v>
      </c>
      <c r="D7738" s="3">
        <v>373.21587111634199</v>
      </c>
      <c r="E7738">
        <v>67</v>
      </c>
      <c r="F7738" s="5" t="str">
        <f t="shared" si="484"/>
        <v>Senior</v>
      </c>
      <c r="G7738" t="s">
        <v>9019</v>
      </c>
      <c r="H7738">
        <v>13</v>
      </c>
      <c r="I7738" t="str">
        <f t="shared" si="481"/>
        <v>Very Frequent Buyer</v>
      </c>
      <c r="J7738">
        <v>3</v>
      </c>
      <c r="K7738" t="str">
        <f t="shared" si="482"/>
        <v>Neutral</v>
      </c>
      <c r="L7738">
        <v>0</v>
      </c>
      <c r="M7738" t="str">
        <f t="shared" si="483"/>
        <v>No Intent</v>
      </c>
    </row>
    <row r="7739" spans="1:13">
      <c r="A7739">
        <v>13611</v>
      </c>
      <c r="B7739" t="s">
        <v>12</v>
      </c>
      <c r="C7739" t="s">
        <v>22</v>
      </c>
      <c r="D7739" s="3">
        <v>2639.2484182917301</v>
      </c>
      <c r="E7739">
        <v>34</v>
      </c>
      <c r="F7739" s="5" t="str">
        <f t="shared" si="484"/>
        <v>Adult</v>
      </c>
      <c r="G7739" t="s">
        <v>9019</v>
      </c>
      <c r="H7739">
        <v>11</v>
      </c>
      <c r="I7739" t="str">
        <f t="shared" si="481"/>
        <v>Frequent Buyer</v>
      </c>
      <c r="J7739">
        <v>3</v>
      </c>
      <c r="K7739" t="str">
        <f t="shared" si="482"/>
        <v>Neutral</v>
      </c>
      <c r="L7739">
        <v>0</v>
      </c>
      <c r="M7739" t="str">
        <f t="shared" si="483"/>
        <v>No Intent</v>
      </c>
    </row>
    <row r="7740" spans="1:13">
      <c r="A7740">
        <v>13612</v>
      </c>
      <c r="B7740" t="s">
        <v>15</v>
      </c>
      <c r="C7740" t="s">
        <v>18</v>
      </c>
      <c r="D7740" s="3">
        <v>2429.8539398160201</v>
      </c>
      <c r="E7740">
        <v>37</v>
      </c>
      <c r="F7740" s="5" t="str">
        <f t="shared" si="484"/>
        <v>Adult</v>
      </c>
      <c r="G7740" t="s">
        <v>9020</v>
      </c>
      <c r="H7740">
        <v>9</v>
      </c>
      <c r="I7740" t="str">
        <f t="shared" si="481"/>
        <v>Frequent Buyer</v>
      </c>
      <c r="J7740">
        <v>5</v>
      </c>
      <c r="K7740" t="str">
        <f t="shared" si="482"/>
        <v>Satisfied</v>
      </c>
      <c r="L7740">
        <v>1</v>
      </c>
      <c r="M7740" t="str">
        <f t="shared" si="483"/>
        <v>Intent to Purchase</v>
      </c>
    </row>
    <row r="7741" spans="1:13">
      <c r="A7741">
        <v>13613</v>
      </c>
      <c r="B7741" t="s">
        <v>9</v>
      </c>
      <c r="C7741" t="s">
        <v>13</v>
      </c>
      <c r="D7741" s="3">
        <v>603.27294147949397</v>
      </c>
      <c r="E7741">
        <v>29</v>
      </c>
      <c r="F7741" s="5" t="str">
        <f t="shared" si="484"/>
        <v>Young Adult</v>
      </c>
      <c r="G7741" t="s">
        <v>9020</v>
      </c>
      <c r="H7741">
        <v>17</v>
      </c>
      <c r="I7741" t="str">
        <f t="shared" si="481"/>
        <v>Very Frequent Buyer</v>
      </c>
      <c r="J7741">
        <v>2</v>
      </c>
      <c r="K7741" t="str">
        <f t="shared" si="482"/>
        <v>Unsatisfied</v>
      </c>
      <c r="L7741">
        <v>0</v>
      </c>
      <c r="M7741" t="str">
        <f t="shared" si="483"/>
        <v>No Intent</v>
      </c>
    </row>
    <row r="7742" spans="1:13">
      <c r="A7742">
        <v>13614</v>
      </c>
      <c r="B7742" t="s">
        <v>15</v>
      </c>
      <c r="C7742" t="s">
        <v>22</v>
      </c>
      <c r="D7742" s="3">
        <v>278.86168338055103</v>
      </c>
      <c r="E7742">
        <v>42</v>
      </c>
      <c r="F7742" s="5" t="str">
        <f t="shared" si="484"/>
        <v>Middle aged</v>
      </c>
      <c r="G7742" t="s">
        <v>9020</v>
      </c>
      <c r="H7742">
        <v>14</v>
      </c>
      <c r="I7742" t="str">
        <f t="shared" si="481"/>
        <v>Very Frequent Buyer</v>
      </c>
      <c r="J7742">
        <v>4</v>
      </c>
      <c r="K7742" t="str">
        <f t="shared" si="482"/>
        <v>Satisfied</v>
      </c>
      <c r="L7742">
        <v>1</v>
      </c>
      <c r="M7742" t="str">
        <f t="shared" si="483"/>
        <v>Intent to Purchase</v>
      </c>
    </row>
    <row r="7743" spans="1:13">
      <c r="A7743">
        <v>13615</v>
      </c>
      <c r="B7743" t="s">
        <v>24</v>
      </c>
      <c r="C7743" t="s">
        <v>22</v>
      </c>
      <c r="D7743" s="3">
        <v>2513.60505647025</v>
      </c>
      <c r="E7743">
        <v>53</v>
      </c>
      <c r="F7743" s="5" t="str">
        <f t="shared" si="484"/>
        <v>Mature Adult</v>
      </c>
      <c r="G7743" t="s">
        <v>9020</v>
      </c>
      <c r="H7743">
        <v>7</v>
      </c>
      <c r="I7743" t="str">
        <f t="shared" si="481"/>
        <v>Frequent Buyer</v>
      </c>
      <c r="J7743">
        <v>4</v>
      </c>
      <c r="K7743" t="str">
        <f t="shared" si="482"/>
        <v>Satisfied</v>
      </c>
      <c r="L7743">
        <v>1</v>
      </c>
      <c r="M7743" t="str">
        <f t="shared" si="483"/>
        <v>Intent to Purchase</v>
      </c>
    </row>
    <row r="7744" spans="1:13">
      <c r="A7744">
        <v>13616</v>
      </c>
      <c r="B7744" t="s">
        <v>31</v>
      </c>
      <c r="C7744" t="s">
        <v>22</v>
      </c>
      <c r="D7744" s="3">
        <v>2764.0687124610599</v>
      </c>
      <c r="E7744">
        <v>43</v>
      </c>
      <c r="F7744" s="5" t="str">
        <f t="shared" si="484"/>
        <v>Middle aged</v>
      </c>
      <c r="G7744" t="s">
        <v>9020</v>
      </c>
      <c r="H7744">
        <v>1</v>
      </c>
      <c r="I7744" t="str">
        <f t="shared" si="481"/>
        <v>Rare Buyer</v>
      </c>
      <c r="J7744">
        <v>5</v>
      </c>
      <c r="K7744" t="str">
        <f t="shared" si="482"/>
        <v>Satisfied</v>
      </c>
      <c r="L7744">
        <v>1</v>
      </c>
      <c r="M7744" t="str">
        <f t="shared" si="483"/>
        <v>Intent to Purchase</v>
      </c>
    </row>
    <row r="7745" spans="1:13">
      <c r="A7745">
        <v>13617</v>
      </c>
      <c r="B7745" t="s">
        <v>24</v>
      </c>
      <c r="C7745" t="s">
        <v>10</v>
      </c>
      <c r="D7745" s="3">
        <v>1623.2195444111601</v>
      </c>
      <c r="E7745">
        <v>29</v>
      </c>
      <c r="F7745" s="5" t="str">
        <f t="shared" si="484"/>
        <v>Young Adult</v>
      </c>
      <c r="G7745" t="s">
        <v>9019</v>
      </c>
      <c r="H7745">
        <v>11</v>
      </c>
      <c r="I7745" t="str">
        <f t="shared" si="481"/>
        <v>Frequent Buyer</v>
      </c>
      <c r="J7745">
        <v>3</v>
      </c>
      <c r="K7745" t="str">
        <f t="shared" si="482"/>
        <v>Neutral</v>
      </c>
      <c r="L7745">
        <v>0</v>
      </c>
      <c r="M7745" t="str">
        <f t="shared" si="483"/>
        <v>No Intent</v>
      </c>
    </row>
    <row r="7746" spans="1:13">
      <c r="A7746">
        <v>13618</v>
      </c>
      <c r="B7746" t="s">
        <v>12</v>
      </c>
      <c r="C7746" t="s">
        <v>18</v>
      </c>
      <c r="D7746" s="3">
        <v>533.43296040184896</v>
      </c>
      <c r="E7746">
        <v>27</v>
      </c>
      <c r="F7746" s="5" t="str">
        <f t="shared" si="484"/>
        <v>Young Adult</v>
      </c>
      <c r="G7746" t="s">
        <v>9020</v>
      </c>
      <c r="H7746">
        <v>3</v>
      </c>
      <c r="I7746" t="str">
        <f t="shared" ref="I7746:I7809" si="485">IF(H7746=0, "No Purchases",
IF(H7746&lt;=1, "Rare Buyer",
IF(H7746&lt;=3, "Occasional Buyer",
IF(H7746&lt;=6, "Regular Buyer",
IF(H7746&lt;=12, "Frequent Buyer", "Very Frequent Buyer")))))</f>
        <v>Occasional Buyer</v>
      </c>
      <c r="J7746">
        <v>5</v>
      </c>
      <c r="K7746" t="str">
        <f t="shared" ref="K7746:K7809" si="486">IF(J7746&lt;=2, "Unsatisfied",
IF(J7746=3, "Neutral",
IF(J7746&gt;=4, "Satisfied", "N/A")))</f>
        <v>Satisfied</v>
      </c>
      <c r="L7746">
        <v>1</v>
      </c>
      <c r="M7746" t="str">
        <f t="shared" ref="M7746:M7809" si="487">IF(L7746=0, "No Intent", IF(L7746=1,"Intent to Purchase", "N/A"))</f>
        <v>Intent to Purchase</v>
      </c>
    </row>
    <row r="7747" spans="1:13">
      <c r="A7747">
        <v>13619</v>
      </c>
      <c r="B7747" t="s">
        <v>12</v>
      </c>
      <c r="C7747" t="s">
        <v>18</v>
      </c>
      <c r="D7747" s="3">
        <v>2953.88870132497</v>
      </c>
      <c r="E7747">
        <v>24</v>
      </c>
      <c r="F7747" s="5" t="str">
        <f t="shared" si="484"/>
        <v>Young Adult</v>
      </c>
      <c r="G7747" t="s">
        <v>9019</v>
      </c>
      <c r="H7747">
        <v>3</v>
      </c>
      <c r="I7747" t="str">
        <f t="shared" si="485"/>
        <v>Occasional Buyer</v>
      </c>
      <c r="J7747">
        <v>5</v>
      </c>
      <c r="K7747" t="str">
        <f t="shared" si="486"/>
        <v>Satisfied</v>
      </c>
      <c r="L7747">
        <v>0</v>
      </c>
      <c r="M7747" t="str">
        <f t="shared" si="487"/>
        <v>No Intent</v>
      </c>
    </row>
    <row r="7748" spans="1:13">
      <c r="A7748">
        <v>13620</v>
      </c>
      <c r="B7748" t="s">
        <v>24</v>
      </c>
      <c r="C7748" t="s">
        <v>13</v>
      </c>
      <c r="D7748" s="3">
        <v>1577.3852011389399</v>
      </c>
      <c r="E7748">
        <v>24</v>
      </c>
      <c r="F7748" s="5" t="str">
        <f t="shared" si="484"/>
        <v>Young Adult</v>
      </c>
      <c r="G7748" t="s">
        <v>9019</v>
      </c>
      <c r="H7748">
        <v>18</v>
      </c>
      <c r="I7748" t="str">
        <f t="shared" si="485"/>
        <v>Very Frequent Buyer</v>
      </c>
      <c r="J7748">
        <v>2</v>
      </c>
      <c r="K7748" t="str">
        <f t="shared" si="486"/>
        <v>Unsatisfied</v>
      </c>
      <c r="L7748">
        <v>0</v>
      </c>
      <c r="M7748" t="str">
        <f t="shared" si="487"/>
        <v>No Intent</v>
      </c>
    </row>
    <row r="7749" spans="1:13">
      <c r="A7749">
        <v>13621</v>
      </c>
      <c r="B7749" t="s">
        <v>12</v>
      </c>
      <c r="C7749" t="s">
        <v>13</v>
      </c>
      <c r="D7749" s="3">
        <v>1289.38843019661</v>
      </c>
      <c r="E7749">
        <v>46</v>
      </c>
      <c r="F7749" s="5" t="str">
        <f t="shared" si="484"/>
        <v>Middle aged</v>
      </c>
      <c r="G7749" t="s">
        <v>9020</v>
      </c>
      <c r="H7749">
        <v>15</v>
      </c>
      <c r="I7749" t="str">
        <f t="shared" si="485"/>
        <v>Very Frequent Buyer</v>
      </c>
      <c r="J7749">
        <v>1</v>
      </c>
      <c r="K7749" t="str">
        <f t="shared" si="486"/>
        <v>Unsatisfied</v>
      </c>
      <c r="L7749">
        <v>1</v>
      </c>
      <c r="M7749" t="str">
        <f t="shared" si="487"/>
        <v>Intent to Purchase</v>
      </c>
    </row>
    <row r="7750" spans="1:13">
      <c r="A7750">
        <v>13622</v>
      </c>
      <c r="B7750" t="s">
        <v>31</v>
      </c>
      <c r="C7750" t="s">
        <v>18</v>
      </c>
      <c r="D7750" s="3">
        <v>746.81796471074097</v>
      </c>
      <c r="E7750">
        <v>61</v>
      </c>
      <c r="F7750" s="5" t="str">
        <f t="shared" si="484"/>
        <v>Senior</v>
      </c>
      <c r="G7750" t="s">
        <v>9019</v>
      </c>
      <c r="H7750">
        <v>17</v>
      </c>
      <c r="I7750" t="str">
        <f t="shared" si="485"/>
        <v>Very Frequent Buyer</v>
      </c>
      <c r="J7750">
        <v>4</v>
      </c>
      <c r="K7750" t="str">
        <f t="shared" si="486"/>
        <v>Satisfied</v>
      </c>
      <c r="L7750">
        <v>1</v>
      </c>
      <c r="M7750" t="str">
        <f t="shared" si="487"/>
        <v>Intent to Purchase</v>
      </c>
    </row>
    <row r="7751" spans="1:13">
      <c r="A7751">
        <v>13623</v>
      </c>
      <c r="B7751" t="s">
        <v>15</v>
      </c>
      <c r="C7751" t="s">
        <v>18</v>
      </c>
      <c r="D7751" s="3">
        <v>1805.7891987886001</v>
      </c>
      <c r="E7751">
        <v>52</v>
      </c>
      <c r="F7751" s="5" t="str">
        <f t="shared" si="484"/>
        <v>Mature Adult</v>
      </c>
      <c r="G7751" t="s">
        <v>9020</v>
      </c>
      <c r="H7751">
        <v>4</v>
      </c>
      <c r="I7751" t="str">
        <f t="shared" si="485"/>
        <v>Regular Buyer</v>
      </c>
      <c r="J7751">
        <v>4</v>
      </c>
      <c r="K7751" t="str">
        <f t="shared" si="486"/>
        <v>Satisfied</v>
      </c>
      <c r="L7751">
        <v>1</v>
      </c>
      <c r="M7751" t="str">
        <f t="shared" si="487"/>
        <v>Intent to Purchase</v>
      </c>
    </row>
    <row r="7752" spans="1:13">
      <c r="A7752">
        <v>13624</v>
      </c>
      <c r="B7752" t="s">
        <v>9</v>
      </c>
      <c r="C7752" t="s">
        <v>28</v>
      </c>
      <c r="D7752" s="3">
        <v>1266.8821671569101</v>
      </c>
      <c r="E7752">
        <v>63</v>
      </c>
      <c r="F7752" s="5" t="str">
        <f t="shared" si="484"/>
        <v>Senior</v>
      </c>
      <c r="G7752" t="s">
        <v>9020</v>
      </c>
      <c r="H7752">
        <v>12</v>
      </c>
      <c r="I7752" t="str">
        <f t="shared" si="485"/>
        <v>Frequent Buyer</v>
      </c>
      <c r="J7752">
        <v>5</v>
      </c>
      <c r="K7752" t="str">
        <f t="shared" si="486"/>
        <v>Satisfied</v>
      </c>
      <c r="L7752">
        <v>1</v>
      </c>
      <c r="M7752" t="str">
        <f t="shared" si="487"/>
        <v>Intent to Purchase</v>
      </c>
    </row>
    <row r="7753" spans="1:13">
      <c r="A7753">
        <v>13625</v>
      </c>
      <c r="B7753" t="s">
        <v>12</v>
      </c>
      <c r="C7753" t="s">
        <v>10</v>
      </c>
      <c r="D7753" s="3">
        <v>321.694269725916</v>
      </c>
      <c r="E7753">
        <v>41</v>
      </c>
      <c r="F7753" s="5" t="str">
        <f t="shared" si="484"/>
        <v>Middle aged</v>
      </c>
      <c r="G7753" t="s">
        <v>9020</v>
      </c>
      <c r="H7753">
        <v>10</v>
      </c>
      <c r="I7753" t="str">
        <f t="shared" si="485"/>
        <v>Frequent Buyer</v>
      </c>
      <c r="J7753">
        <v>1</v>
      </c>
      <c r="K7753" t="str">
        <f t="shared" si="486"/>
        <v>Unsatisfied</v>
      </c>
      <c r="L7753">
        <v>1</v>
      </c>
      <c r="M7753" t="str">
        <f t="shared" si="487"/>
        <v>Intent to Purchase</v>
      </c>
    </row>
    <row r="7754" spans="1:13">
      <c r="A7754">
        <v>13626</v>
      </c>
      <c r="B7754" t="s">
        <v>12</v>
      </c>
      <c r="C7754" t="s">
        <v>13</v>
      </c>
      <c r="D7754" s="3">
        <v>853.59685845778904</v>
      </c>
      <c r="E7754">
        <v>27</v>
      </c>
      <c r="F7754" s="5" t="str">
        <f t="shared" si="484"/>
        <v>Young Adult</v>
      </c>
      <c r="G7754" t="s">
        <v>9019</v>
      </c>
      <c r="H7754">
        <v>9</v>
      </c>
      <c r="I7754" t="str">
        <f t="shared" si="485"/>
        <v>Frequent Buyer</v>
      </c>
      <c r="J7754">
        <v>4</v>
      </c>
      <c r="K7754" t="str">
        <f t="shared" si="486"/>
        <v>Satisfied</v>
      </c>
      <c r="L7754">
        <v>0</v>
      </c>
      <c r="M7754" t="str">
        <f t="shared" si="487"/>
        <v>No Intent</v>
      </c>
    </row>
    <row r="7755" spans="1:13">
      <c r="A7755">
        <v>13627</v>
      </c>
      <c r="B7755" t="s">
        <v>12</v>
      </c>
      <c r="C7755" t="s">
        <v>13</v>
      </c>
      <c r="D7755" s="3">
        <v>2959.9481119291199</v>
      </c>
      <c r="E7755">
        <v>20</v>
      </c>
      <c r="F7755" s="5" t="str">
        <f t="shared" si="484"/>
        <v>Young Adult</v>
      </c>
      <c r="G7755" t="s">
        <v>9019</v>
      </c>
      <c r="H7755">
        <v>2</v>
      </c>
      <c r="I7755" t="str">
        <f t="shared" si="485"/>
        <v>Occasional Buyer</v>
      </c>
      <c r="J7755">
        <v>3</v>
      </c>
      <c r="K7755" t="str">
        <f t="shared" si="486"/>
        <v>Neutral</v>
      </c>
      <c r="L7755">
        <v>0</v>
      </c>
      <c r="M7755" t="str">
        <f t="shared" si="487"/>
        <v>No Intent</v>
      </c>
    </row>
    <row r="7756" spans="1:13">
      <c r="A7756">
        <v>13628</v>
      </c>
      <c r="B7756" t="s">
        <v>9</v>
      </c>
      <c r="C7756" t="s">
        <v>10</v>
      </c>
      <c r="D7756" s="3">
        <v>2065.28967326375</v>
      </c>
      <c r="E7756">
        <v>34</v>
      </c>
      <c r="F7756" s="5" t="str">
        <f t="shared" si="484"/>
        <v>Adult</v>
      </c>
      <c r="G7756" t="s">
        <v>9020</v>
      </c>
      <c r="H7756">
        <v>16</v>
      </c>
      <c r="I7756" t="str">
        <f t="shared" si="485"/>
        <v>Very Frequent Buyer</v>
      </c>
      <c r="J7756">
        <v>5</v>
      </c>
      <c r="K7756" t="str">
        <f t="shared" si="486"/>
        <v>Satisfied</v>
      </c>
      <c r="L7756">
        <v>1</v>
      </c>
      <c r="M7756" t="str">
        <f t="shared" si="487"/>
        <v>Intent to Purchase</v>
      </c>
    </row>
    <row r="7757" spans="1:13">
      <c r="A7757">
        <v>13629</v>
      </c>
      <c r="B7757" t="s">
        <v>12</v>
      </c>
      <c r="C7757" t="s">
        <v>22</v>
      </c>
      <c r="D7757" s="3">
        <v>2679.6245330290699</v>
      </c>
      <c r="E7757">
        <v>42</v>
      </c>
      <c r="F7757" s="5" t="str">
        <f t="shared" si="484"/>
        <v>Middle aged</v>
      </c>
      <c r="G7757" t="s">
        <v>9020</v>
      </c>
      <c r="H7757">
        <v>3</v>
      </c>
      <c r="I7757" t="str">
        <f t="shared" si="485"/>
        <v>Occasional Buyer</v>
      </c>
      <c r="J7757">
        <v>2</v>
      </c>
      <c r="K7757" t="str">
        <f t="shared" si="486"/>
        <v>Unsatisfied</v>
      </c>
      <c r="L7757">
        <v>1</v>
      </c>
      <c r="M7757" t="str">
        <f t="shared" si="487"/>
        <v>Intent to Purchase</v>
      </c>
    </row>
    <row r="7758" spans="1:13">
      <c r="A7758">
        <v>13630</v>
      </c>
      <c r="B7758" t="s">
        <v>9</v>
      </c>
      <c r="C7758" t="s">
        <v>28</v>
      </c>
      <c r="D7758" s="3">
        <v>2788.6969160233102</v>
      </c>
      <c r="E7758">
        <v>68</v>
      </c>
      <c r="F7758" s="5" t="str">
        <f t="shared" si="484"/>
        <v>Senior</v>
      </c>
      <c r="G7758" t="s">
        <v>9020</v>
      </c>
      <c r="H7758">
        <v>16</v>
      </c>
      <c r="I7758" t="str">
        <f t="shared" si="485"/>
        <v>Very Frequent Buyer</v>
      </c>
      <c r="J7758">
        <v>3</v>
      </c>
      <c r="K7758" t="str">
        <f t="shared" si="486"/>
        <v>Neutral</v>
      </c>
      <c r="L7758">
        <v>1</v>
      </c>
      <c r="M7758" t="str">
        <f t="shared" si="487"/>
        <v>Intent to Purchase</v>
      </c>
    </row>
    <row r="7759" spans="1:13">
      <c r="A7759">
        <v>13631</v>
      </c>
      <c r="B7759" t="s">
        <v>15</v>
      </c>
      <c r="C7759" t="s">
        <v>18</v>
      </c>
      <c r="D7759" s="3">
        <v>2243.2942283631101</v>
      </c>
      <c r="E7759">
        <v>33</v>
      </c>
      <c r="F7759" s="5" t="str">
        <f t="shared" si="484"/>
        <v>Adult</v>
      </c>
      <c r="G7759" t="s">
        <v>9020</v>
      </c>
      <c r="H7759">
        <v>9</v>
      </c>
      <c r="I7759" t="str">
        <f t="shared" si="485"/>
        <v>Frequent Buyer</v>
      </c>
      <c r="J7759">
        <v>5</v>
      </c>
      <c r="K7759" t="str">
        <f t="shared" si="486"/>
        <v>Satisfied</v>
      </c>
      <c r="L7759">
        <v>1</v>
      </c>
      <c r="M7759" t="str">
        <f t="shared" si="487"/>
        <v>Intent to Purchase</v>
      </c>
    </row>
    <row r="7760" spans="1:13">
      <c r="A7760">
        <v>13632</v>
      </c>
      <c r="B7760" t="s">
        <v>31</v>
      </c>
      <c r="C7760" t="s">
        <v>22</v>
      </c>
      <c r="D7760" s="3">
        <v>2525.64860120803</v>
      </c>
      <c r="E7760">
        <v>21</v>
      </c>
      <c r="F7760" s="5" t="str">
        <f t="shared" si="484"/>
        <v>Young Adult</v>
      </c>
      <c r="G7760" t="s">
        <v>9020</v>
      </c>
      <c r="H7760">
        <v>8</v>
      </c>
      <c r="I7760" t="str">
        <f t="shared" si="485"/>
        <v>Frequent Buyer</v>
      </c>
      <c r="J7760">
        <v>5</v>
      </c>
      <c r="K7760" t="str">
        <f t="shared" si="486"/>
        <v>Satisfied</v>
      </c>
      <c r="L7760">
        <v>1</v>
      </c>
      <c r="M7760" t="str">
        <f t="shared" si="487"/>
        <v>Intent to Purchase</v>
      </c>
    </row>
    <row r="7761" spans="1:13">
      <c r="A7761">
        <v>13633</v>
      </c>
      <c r="B7761" t="s">
        <v>24</v>
      </c>
      <c r="C7761" t="s">
        <v>18</v>
      </c>
      <c r="D7761" s="3">
        <v>2408.8959078789298</v>
      </c>
      <c r="E7761">
        <v>19</v>
      </c>
      <c r="F7761" s="5" t="str">
        <f t="shared" si="484"/>
        <v>Adolescent</v>
      </c>
      <c r="G7761" t="s">
        <v>9019</v>
      </c>
      <c r="H7761">
        <v>5</v>
      </c>
      <c r="I7761" t="str">
        <f t="shared" si="485"/>
        <v>Regular Buyer</v>
      </c>
      <c r="J7761">
        <v>2</v>
      </c>
      <c r="K7761" t="str">
        <f t="shared" si="486"/>
        <v>Unsatisfied</v>
      </c>
      <c r="L7761">
        <v>0</v>
      </c>
      <c r="M7761" t="str">
        <f t="shared" si="487"/>
        <v>No Intent</v>
      </c>
    </row>
    <row r="7762" spans="1:13">
      <c r="A7762">
        <v>13634</v>
      </c>
      <c r="B7762" t="s">
        <v>24</v>
      </c>
      <c r="C7762" t="s">
        <v>18</v>
      </c>
      <c r="D7762" s="3">
        <v>282.11011508912202</v>
      </c>
      <c r="E7762">
        <v>47</v>
      </c>
      <c r="F7762" s="5" t="str">
        <f t="shared" si="484"/>
        <v>Middle aged</v>
      </c>
      <c r="G7762" t="s">
        <v>9020</v>
      </c>
      <c r="H7762">
        <v>2</v>
      </c>
      <c r="I7762" t="str">
        <f t="shared" si="485"/>
        <v>Occasional Buyer</v>
      </c>
      <c r="J7762">
        <v>4</v>
      </c>
      <c r="K7762" t="str">
        <f t="shared" si="486"/>
        <v>Satisfied</v>
      </c>
      <c r="L7762">
        <v>1</v>
      </c>
      <c r="M7762" t="str">
        <f t="shared" si="487"/>
        <v>Intent to Purchase</v>
      </c>
    </row>
    <row r="7763" spans="1:13">
      <c r="A7763">
        <v>13635</v>
      </c>
      <c r="B7763" t="s">
        <v>9</v>
      </c>
      <c r="C7763" t="s">
        <v>18</v>
      </c>
      <c r="D7763" s="3">
        <v>2702.7793777732199</v>
      </c>
      <c r="E7763">
        <v>31</v>
      </c>
      <c r="F7763" s="5" t="str">
        <f t="shared" si="484"/>
        <v>Adult</v>
      </c>
      <c r="G7763" t="s">
        <v>9019</v>
      </c>
      <c r="H7763">
        <v>10</v>
      </c>
      <c r="I7763" t="str">
        <f t="shared" si="485"/>
        <v>Frequent Buyer</v>
      </c>
      <c r="J7763">
        <v>4</v>
      </c>
      <c r="K7763" t="str">
        <f t="shared" si="486"/>
        <v>Satisfied</v>
      </c>
      <c r="L7763">
        <v>1</v>
      </c>
      <c r="M7763" t="str">
        <f t="shared" si="487"/>
        <v>Intent to Purchase</v>
      </c>
    </row>
    <row r="7764" spans="1:13">
      <c r="A7764">
        <v>13636</v>
      </c>
      <c r="B7764" t="s">
        <v>31</v>
      </c>
      <c r="C7764" t="s">
        <v>13</v>
      </c>
      <c r="D7764" s="3">
        <v>411.882621641387</v>
      </c>
      <c r="E7764">
        <v>18</v>
      </c>
      <c r="F7764" s="5" t="str">
        <f t="shared" si="484"/>
        <v>Adolescent</v>
      </c>
      <c r="G7764" t="s">
        <v>9019</v>
      </c>
      <c r="H7764">
        <v>7</v>
      </c>
      <c r="I7764" t="str">
        <f t="shared" si="485"/>
        <v>Frequent Buyer</v>
      </c>
      <c r="J7764">
        <v>1</v>
      </c>
      <c r="K7764" t="str">
        <f t="shared" si="486"/>
        <v>Unsatisfied</v>
      </c>
      <c r="L7764">
        <v>0</v>
      </c>
      <c r="M7764" t="str">
        <f t="shared" si="487"/>
        <v>No Intent</v>
      </c>
    </row>
    <row r="7765" spans="1:13">
      <c r="A7765">
        <v>13637</v>
      </c>
      <c r="B7765" t="s">
        <v>24</v>
      </c>
      <c r="C7765" t="s">
        <v>10</v>
      </c>
      <c r="D7765" s="3">
        <v>1749.60735904751</v>
      </c>
      <c r="E7765">
        <v>19</v>
      </c>
      <c r="F7765" s="5" t="str">
        <f t="shared" si="484"/>
        <v>Adolescent</v>
      </c>
      <c r="G7765" t="s">
        <v>9020</v>
      </c>
      <c r="H7765">
        <v>10</v>
      </c>
      <c r="I7765" t="str">
        <f t="shared" si="485"/>
        <v>Frequent Buyer</v>
      </c>
      <c r="J7765">
        <v>2</v>
      </c>
      <c r="K7765" t="str">
        <f t="shared" si="486"/>
        <v>Unsatisfied</v>
      </c>
      <c r="L7765">
        <v>0</v>
      </c>
      <c r="M7765" t="str">
        <f t="shared" si="487"/>
        <v>No Intent</v>
      </c>
    </row>
    <row r="7766" spans="1:13">
      <c r="A7766">
        <v>13638</v>
      </c>
      <c r="B7766" t="s">
        <v>9</v>
      </c>
      <c r="C7766" t="s">
        <v>18</v>
      </c>
      <c r="D7766" s="3">
        <v>192.890688865275</v>
      </c>
      <c r="E7766">
        <v>65</v>
      </c>
      <c r="F7766" s="5" t="str">
        <f t="shared" si="484"/>
        <v>Senior</v>
      </c>
      <c r="G7766" t="s">
        <v>9019</v>
      </c>
      <c r="H7766">
        <v>18</v>
      </c>
      <c r="I7766" t="str">
        <f t="shared" si="485"/>
        <v>Very Frequent Buyer</v>
      </c>
      <c r="J7766">
        <v>1</v>
      </c>
      <c r="K7766" t="str">
        <f t="shared" si="486"/>
        <v>Unsatisfied</v>
      </c>
      <c r="L7766">
        <v>0</v>
      </c>
      <c r="M7766" t="str">
        <f t="shared" si="487"/>
        <v>No Intent</v>
      </c>
    </row>
    <row r="7767" spans="1:13">
      <c r="A7767">
        <v>13639</v>
      </c>
      <c r="B7767" t="s">
        <v>9</v>
      </c>
      <c r="C7767" t="s">
        <v>13</v>
      </c>
      <c r="D7767" s="3">
        <v>1445.8689545693401</v>
      </c>
      <c r="E7767">
        <v>47</v>
      </c>
      <c r="F7767" s="5" t="str">
        <f t="shared" si="484"/>
        <v>Middle aged</v>
      </c>
      <c r="G7767" t="s">
        <v>9020</v>
      </c>
      <c r="H7767">
        <v>3</v>
      </c>
      <c r="I7767" t="str">
        <f t="shared" si="485"/>
        <v>Occasional Buyer</v>
      </c>
      <c r="J7767">
        <v>1</v>
      </c>
      <c r="K7767" t="str">
        <f t="shared" si="486"/>
        <v>Unsatisfied</v>
      </c>
      <c r="L7767">
        <v>1</v>
      </c>
      <c r="M7767" t="str">
        <f t="shared" si="487"/>
        <v>Intent to Purchase</v>
      </c>
    </row>
    <row r="7768" spans="1:13">
      <c r="A7768">
        <v>13640</v>
      </c>
      <c r="B7768" t="s">
        <v>31</v>
      </c>
      <c r="C7768" t="s">
        <v>22</v>
      </c>
      <c r="D7768" s="3">
        <v>2126.1640811574798</v>
      </c>
      <c r="E7768">
        <v>27</v>
      </c>
      <c r="F7768" s="5" t="str">
        <f t="shared" si="484"/>
        <v>Young Adult</v>
      </c>
      <c r="G7768" t="s">
        <v>9019</v>
      </c>
      <c r="H7768">
        <v>14</v>
      </c>
      <c r="I7768" t="str">
        <f t="shared" si="485"/>
        <v>Very Frequent Buyer</v>
      </c>
      <c r="J7768">
        <v>3</v>
      </c>
      <c r="K7768" t="str">
        <f t="shared" si="486"/>
        <v>Neutral</v>
      </c>
      <c r="L7768">
        <v>0</v>
      </c>
      <c r="M7768" t="str">
        <f t="shared" si="487"/>
        <v>No Intent</v>
      </c>
    </row>
    <row r="7769" spans="1:13">
      <c r="A7769">
        <v>13641</v>
      </c>
      <c r="B7769" t="s">
        <v>9</v>
      </c>
      <c r="C7769" t="s">
        <v>28</v>
      </c>
      <c r="D7769" s="3">
        <v>322.38377804506598</v>
      </c>
      <c r="E7769">
        <v>19</v>
      </c>
      <c r="F7769" s="5" t="str">
        <f t="shared" si="484"/>
        <v>Adolescent</v>
      </c>
      <c r="G7769" t="s">
        <v>9019</v>
      </c>
      <c r="H7769">
        <v>8</v>
      </c>
      <c r="I7769" t="str">
        <f t="shared" si="485"/>
        <v>Frequent Buyer</v>
      </c>
      <c r="J7769">
        <v>3</v>
      </c>
      <c r="K7769" t="str">
        <f t="shared" si="486"/>
        <v>Neutral</v>
      </c>
      <c r="L7769">
        <v>0</v>
      </c>
      <c r="M7769" t="str">
        <f t="shared" si="487"/>
        <v>No Intent</v>
      </c>
    </row>
    <row r="7770" spans="1:13">
      <c r="A7770">
        <v>13642</v>
      </c>
      <c r="B7770" t="s">
        <v>24</v>
      </c>
      <c r="C7770" t="s">
        <v>18</v>
      </c>
      <c r="D7770" s="3">
        <v>1331.2663387822899</v>
      </c>
      <c r="E7770">
        <v>56</v>
      </c>
      <c r="F7770" s="5" t="str">
        <f t="shared" si="484"/>
        <v>Mature Adult</v>
      </c>
      <c r="G7770" t="s">
        <v>9019</v>
      </c>
      <c r="H7770">
        <v>10</v>
      </c>
      <c r="I7770" t="str">
        <f t="shared" si="485"/>
        <v>Frequent Buyer</v>
      </c>
      <c r="J7770">
        <v>3</v>
      </c>
      <c r="K7770" t="str">
        <f t="shared" si="486"/>
        <v>Neutral</v>
      </c>
      <c r="L7770">
        <v>0</v>
      </c>
      <c r="M7770" t="str">
        <f t="shared" si="487"/>
        <v>No Intent</v>
      </c>
    </row>
    <row r="7771" spans="1:13">
      <c r="A7771">
        <v>13643</v>
      </c>
      <c r="B7771" t="s">
        <v>12</v>
      </c>
      <c r="C7771" t="s">
        <v>18</v>
      </c>
      <c r="D7771" s="3">
        <v>952.14840198187699</v>
      </c>
      <c r="E7771">
        <v>67</v>
      </c>
      <c r="F7771" s="5" t="str">
        <f t="shared" si="484"/>
        <v>Senior</v>
      </c>
      <c r="G7771" t="s">
        <v>9019</v>
      </c>
      <c r="H7771">
        <v>9</v>
      </c>
      <c r="I7771" t="str">
        <f t="shared" si="485"/>
        <v>Frequent Buyer</v>
      </c>
      <c r="J7771">
        <v>3</v>
      </c>
      <c r="K7771" t="str">
        <f t="shared" si="486"/>
        <v>Neutral</v>
      </c>
      <c r="L7771">
        <v>0</v>
      </c>
      <c r="M7771" t="str">
        <f t="shared" si="487"/>
        <v>No Intent</v>
      </c>
    </row>
    <row r="7772" spans="1:13">
      <c r="A7772">
        <v>13644</v>
      </c>
      <c r="B7772" t="s">
        <v>15</v>
      </c>
      <c r="C7772" t="s">
        <v>18</v>
      </c>
      <c r="D7772" s="3">
        <v>908.969365372526</v>
      </c>
      <c r="E7772">
        <v>47</v>
      </c>
      <c r="F7772" s="5" t="str">
        <f t="shared" si="484"/>
        <v>Middle aged</v>
      </c>
      <c r="G7772" t="s">
        <v>9019</v>
      </c>
      <c r="H7772">
        <v>6</v>
      </c>
      <c r="I7772" t="str">
        <f t="shared" si="485"/>
        <v>Regular Buyer</v>
      </c>
      <c r="J7772">
        <v>5</v>
      </c>
      <c r="K7772" t="str">
        <f t="shared" si="486"/>
        <v>Satisfied</v>
      </c>
      <c r="L7772">
        <v>1</v>
      </c>
      <c r="M7772" t="str">
        <f t="shared" si="487"/>
        <v>Intent to Purchase</v>
      </c>
    </row>
    <row r="7773" spans="1:13">
      <c r="A7773">
        <v>13645</v>
      </c>
      <c r="B7773" t="s">
        <v>15</v>
      </c>
      <c r="C7773" t="s">
        <v>22</v>
      </c>
      <c r="D7773" s="3">
        <v>2212.0132274328898</v>
      </c>
      <c r="E7773">
        <v>43</v>
      </c>
      <c r="F7773" s="5" t="str">
        <f t="shared" si="484"/>
        <v>Middle aged</v>
      </c>
      <c r="G7773" t="s">
        <v>9020</v>
      </c>
      <c r="H7773">
        <v>1</v>
      </c>
      <c r="I7773" t="str">
        <f t="shared" si="485"/>
        <v>Rare Buyer</v>
      </c>
      <c r="J7773">
        <v>2</v>
      </c>
      <c r="K7773" t="str">
        <f t="shared" si="486"/>
        <v>Unsatisfied</v>
      </c>
      <c r="L7773">
        <v>1</v>
      </c>
      <c r="M7773" t="str">
        <f t="shared" si="487"/>
        <v>Intent to Purchase</v>
      </c>
    </row>
    <row r="7774" spans="1:13">
      <c r="A7774">
        <v>13646</v>
      </c>
      <c r="B7774" t="s">
        <v>12</v>
      </c>
      <c r="C7774" t="s">
        <v>18</v>
      </c>
      <c r="D7774" s="3">
        <v>399.59191416438699</v>
      </c>
      <c r="E7774">
        <v>55</v>
      </c>
      <c r="F7774" s="5" t="str">
        <f t="shared" si="484"/>
        <v>Mature Adult</v>
      </c>
      <c r="G7774" t="s">
        <v>9019</v>
      </c>
      <c r="H7774">
        <v>12</v>
      </c>
      <c r="I7774" t="str">
        <f t="shared" si="485"/>
        <v>Frequent Buyer</v>
      </c>
      <c r="J7774">
        <v>4</v>
      </c>
      <c r="K7774" t="str">
        <f t="shared" si="486"/>
        <v>Satisfied</v>
      </c>
      <c r="L7774">
        <v>1</v>
      </c>
      <c r="M7774" t="str">
        <f t="shared" si="487"/>
        <v>Intent to Purchase</v>
      </c>
    </row>
    <row r="7775" spans="1:13">
      <c r="A7775">
        <v>13647</v>
      </c>
      <c r="B7775" t="s">
        <v>12</v>
      </c>
      <c r="C7775" t="s">
        <v>28</v>
      </c>
      <c r="D7775" s="3">
        <v>1253.5337960505401</v>
      </c>
      <c r="E7775">
        <v>47</v>
      </c>
      <c r="F7775" s="5" t="str">
        <f t="shared" si="484"/>
        <v>Middle aged</v>
      </c>
      <c r="G7775" t="s">
        <v>9019</v>
      </c>
      <c r="H7775">
        <v>18</v>
      </c>
      <c r="I7775" t="str">
        <f t="shared" si="485"/>
        <v>Very Frequent Buyer</v>
      </c>
      <c r="J7775">
        <v>3</v>
      </c>
      <c r="K7775" t="str">
        <f t="shared" si="486"/>
        <v>Neutral</v>
      </c>
      <c r="L7775">
        <v>0</v>
      </c>
      <c r="M7775" t="str">
        <f t="shared" si="487"/>
        <v>No Intent</v>
      </c>
    </row>
    <row r="7776" spans="1:13">
      <c r="A7776">
        <v>13648</v>
      </c>
      <c r="B7776" t="s">
        <v>24</v>
      </c>
      <c r="C7776" t="s">
        <v>18</v>
      </c>
      <c r="D7776" s="3">
        <v>781.90398872058904</v>
      </c>
      <c r="E7776">
        <v>65</v>
      </c>
      <c r="F7776" s="5" t="str">
        <f t="shared" si="484"/>
        <v>Senior</v>
      </c>
      <c r="G7776" t="s">
        <v>9019</v>
      </c>
      <c r="H7776">
        <v>16</v>
      </c>
      <c r="I7776" t="str">
        <f t="shared" si="485"/>
        <v>Very Frequent Buyer</v>
      </c>
      <c r="J7776">
        <v>2</v>
      </c>
      <c r="K7776" t="str">
        <f t="shared" si="486"/>
        <v>Unsatisfied</v>
      </c>
      <c r="L7776">
        <v>0</v>
      </c>
      <c r="M7776" t="str">
        <f t="shared" si="487"/>
        <v>No Intent</v>
      </c>
    </row>
    <row r="7777" spans="1:13">
      <c r="A7777">
        <v>13649</v>
      </c>
      <c r="B7777" t="s">
        <v>12</v>
      </c>
      <c r="C7777" t="s">
        <v>18</v>
      </c>
      <c r="D7777" s="3">
        <v>634.34473374463596</v>
      </c>
      <c r="E7777">
        <v>22</v>
      </c>
      <c r="F7777" s="5" t="str">
        <f t="shared" si="484"/>
        <v>Young Adult</v>
      </c>
      <c r="G7777" t="s">
        <v>9019</v>
      </c>
      <c r="H7777">
        <v>8</v>
      </c>
      <c r="I7777" t="str">
        <f t="shared" si="485"/>
        <v>Frequent Buyer</v>
      </c>
      <c r="J7777">
        <v>1</v>
      </c>
      <c r="K7777" t="str">
        <f t="shared" si="486"/>
        <v>Unsatisfied</v>
      </c>
      <c r="L7777">
        <v>0</v>
      </c>
      <c r="M7777" t="str">
        <f t="shared" si="487"/>
        <v>No Intent</v>
      </c>
    </row>
    <row r="7778" spans="1:13">
      <c r="A7778">
        <v>13650</v>
      </c>
      <c r="B7778" t="s">
        <v>9</v>
      </c>
      <c r="C7778" t="s">
        <v>22</v>
      </c>
      <c r="D7778" s="3">
        <v>2371.6604996515398</v>
      </c>
      <c r="E7778">
        <v>33</v>
      </c>
      <c r="F7778" s="5" t="str">
        <f t="shared" si="484"/>
        <v>Adult</v>
      </c>
      <c r="G7778" t="s">
        <v>9020</v>
      </c>
      <c r="H7778">
        <v>2</v>
      </c>
      <c r="I7778" t="str">
        <f t="shared" si="485"/>
        <v>Occasional Buyer</v>
      </c>
      <c r="J7778">
        <v>2</v>
      </c>
      <c r="K7778" t="str">
        <f t="shared" si="486"/>
        <v>Unsatisfied</v>
      </c>
      <c r="L7778">
        <v>1</v>
      </c>
      <c r="M7778" t="str">
        <f t="shared" si="487"/>
        <v>Intent to Purchase</v>
      </c>
    </row>
    <row r="7779" spans="1:13">
      <c r="A7779">
        <v>13651</v>
      </c>
      <c r="B7779" t="s">
        <v>24</v>
      </c>
      <c r="C7779" t="s">
        <v>10</v>
      </c>
      <c r="D7779" s="3">
        <v>2077.63089743517</v>
      </c>
      <c r="E7779">
        <v>66</v>
      </c>
      <c r="F7779" s="5" t="str">
        <f t="shared" si="484"/>
        <v>Senior</v>
      </c>
      <c r="G7779" t="s">
        <v>9019</v>
      </c>
      <c r="H7779">
        <v>16</v>
      </c>
      <c r="I7779" t="str">
        <f t="shared" si="485"/>
        <v>Very Frequent Buyer</v>
      </c>
      <c r="J7779">
        <v>3</v>
      </c>
      <c r="K7779" t="str">
        <f t="shared" si="486"/>
        <v>Neutral</v>
      </c>
      <c r="L7779">
        <v>0</v>
      </c>
      <c r="M7779" t="str">
        <f t="shared" si="487"/>
        <v>No Intent</v>
      </c>
    </row>
    <row r="7780" spans="1:13">
      <c r="A7780">
        <v>13652</v>
      </c>
      <c r="B7780" t="s">
        <v>15</v>
      </c>
      <c r="C7780" t="s">
        <v>18</v>
      </c>
      <c r="D7780" s="3">
        <v>443.04338746646602</v>
      </c>
      <c r="E7780">
        <v>38</v>
      </c>
      <c r="F7780" s="5" t="str">
        <f t="shared" si="484"/>
        <v>Adult</v>
      </c>
      <c r="G7780" t="s">
        <v>9019</v>
      </c>
      <c r="H7780">
        <v>4</v>
      </c>
      <c r="I7780" t="str">
        <f t="shared" si="485"/>
        <v>Regular Buyer</v>
      </c>
      <c r="J7780">
        <v>2</v>
      </c>
      <c r="K7780" t="str">
        <f t="shared" si="486"/>
        <v>Unsatisfied</v>
      </c>
      <c r="L7780">
        <v>0</v>
      </c>
      <c r="M7780" t="str">
        <f t="shared" si="487"/>
        <v>No Intent</v>
      </c>
    </row>
    <row r="7781" spans="1:13">
      <c r="A7781">
        <v>13653</v>
      </c>
      <c r="B7781" t="s">
        <v>9</v>
      </c>
      <c r="C7781" t="s">
        <v>18</v>
      </c>
      <c r="D7781" s="3">
        <v>396.45043649535398</v>
      </c>
      <c r="E7781">
        <v>55</v>
      </c>
      <c r="F7781" s="5" t="str">
        <f t="shared" si="484"/>
        <v>Mature Adult</v>
      </c>
      <c r="G7781" t="s">
        <v>9020</v>
      </c>
      <c r="H7781">
        <v>17</v>
      </c>
      <c r="I7781" t="str">
        <f t="shared" si="485"/>
        <v>Very Frequent Buyer</v>
      </c>
      <c r="J7781">
        <v>2</v>
      </c>
      <c r="K7781" t="str">
        <f t="shared" si="486"/>
        <v>Unsatisfied</v>
      </c>
      <c r="L7781">
        <v>1</v>
      </c>
      <c r="M7781" t="str">
        <f t="shared" si="487"/>
        <v>Intent to Purchase</v>
      </c>
    </row>
    <row r="7782" spans="1:13">
      <c r="A7782">
        <v>13654</v>
      </c>
      <c r="B7782" t="s">
        <v>31</v>
      </c>
      <c r="C7782" t="s">
        <v>22</v>
      </c>
      <c r="D7782" s="3">
        <v>390.54894859335502</v>
      </c>
      <c r="E7782">
        <v>45</v>
      </c>
      <c r="F7782" s="5" t="str">
        <f t="shared" si="484"/>
        <v>Middle aged</v>
      </c>
      <c r="G7782" t="s">
        <v>9020</v>
      </c>
      <c r="H7782">
        <v>19</v>
      </c>
      <c r="I7782" t="str">
        <f t="shared" si="485"/>
        <v>Very Frequent Buyer</v>
      </c>
      <c r="J7782">
        <v>1</v>
      </c>
      <c r="K7782" t="str">
        <f t="shared" si="486"/>
        <v>Unsatisfied</v>
      </c>
      <c r="L7782">
        <v>1</v>
      </c>
      <c r="M7782" t="str">
        <f t="shared" si="487"/>
        <v>Intent to Purchase</v>
      </c>
    </row>
    <row r="7783" spans="1:13">
      <c r="A7783">
        <v>13655</v>
      </c>
      <c r="B7783" t="s">
        <v>12</v>
      </c>
      <c r="C7783" t="s">
        <v>13</v>
      </c>
      <c r="D7783" s="3">
        <v>2908.96862787494</v>
      </c>
      <c r="E7783">
        <v>43</v>
      </c>
      <c r="F7783" s="5" t="str">
        <f t="shared" si="484"/>
        <v>Middle aged</v>
      </c>
      <c r="G7783" t="s">
        <v>9020</v>
      </c>
      <c r="H7783">
        <v>12</v>
      </c>
      <c r="I7783" t="str">
        <f t="shared" si="485"/>
        <v>Frequent Buyer</v>
      </c>
      <c r="J7783">
        <v>2</v>
      </c>
      <c r="K7783" t="str">
        <f t="shared" si="486"/>
        <v>Unsatisfied</v>
      </c>
      <c r="L7783">
        <v>1</v>
      </c>
      <c r="M7783" t="str">
        <f t="shared" si="487"/>
        <v>Intent to Purchase</v>
      </c>
    </row>
    <row r="7784" spans="1:13">
      <c r="A7784">
        <v>13656</v>
      </c>
      <c r="B7784" t="s">
        <v>12</v>
      </c>
      <c r="C7784" t="s">
        <v>10</v>
      </c>
      <c r="D7784" s="3">
        <v>1558.3086896290499</v>
      </c>
      <c r="E7784">
        <v>53</v>
      </c>
      <c r="F7784" s="5" t="str">
        <f t="shared" si="484"/>
        <v>Mature Adult</v>
      </c>
      <c r="G7784" t="s">
        <v>9019</v>
      </c>
      <c r="H7784">
        <v>19</v>
      </c>
      <c r="I7784" t="str">
        <f t="shared" si="485"/>
        <v>Very Frequent Buyer</v>
      </c>
      <c r="J7784">
        <v>2</v>
      </c>
      <c r="K7784" t="str">
        <f t="shared" si="486"/>
        <v>Unsatisfied</v>
      </c>
      <c r="L7784">
        <v>0</v>
      </c>
      <c r="M7784" t="str">
        <f t="shared" si="487"/>
        <v>No Intent</v>
      </c>
    </row>
    <row r="7785" spans="1:13">
      <c r="A7785">
        <v>13657</v>
      </c>
      <c r="B7785" t="s">
        <v>12</v>
      </c>
      <c r="C7785" t="s">
        <v>10</v>
      </c>
      <c r="D7785" s="3">
        <v>2011.4994969184499</v>
      </c>
      <c r="E7785">
        <v>22</v>
      </c>
      <c r="F7785" s="5" t="str">
        <f t="shared" si="484"/>
        <v>Young Adult</v>
      </c>
      <c r="G7785" t="s">
        <v>9020</v>
      </c>
      <c r="H7785">
        <v>17</v>
      </c>
      <c r="I7785" t="str">
        <f t="shared" si="485"/>
        <v>Very Frequent Buyer</v>
      </c>
      <c r="J7785">
        <v>1</v>
      </c>
      <c r="K7785" t="str">
        <f t="shared" si="486"/>
        <v>Unsatisfied</v>
      </c>
      <c r="L7785">
        <v>0</v>
      </c>
      <c r="M7785" t="str">
        <f t="shared" si="487"/>
        <v>No Intent</v>
      </c>
    </row>
    <row r="7786" spans="1:13">
      <c r="A7786">
        <v>13658</v>
      </c>
      <c r="B7786" t="s">
        <v>31</v>
      </c>
      <c r="C7786" t="s">
        <v>22</v>
      </c>
      <c r="D7786" s="3">
        <v>2035.44516713291</v>
      </c>
      <c r="E7786">
        <v>42</v>
      </c>
      <c r="F7786" s="5" t="str">
        <f t="shared" si="484"/>
        <v>Middle aged</v>
      </c>
      <c r="G7786" t="s">
        <v>9019</v>
      </c>
      <c r="H7786">
        <v>6</v>
      </c>
      <c r="I7786" t="str">
        <f t="shared" si="485"/>
        <v>Regular Buyer</v>
      </c>
      <c r="J7786">
        <v>4</v>
      </c>
      <c r="K7786" t="str">
        <f t="shared" si="486"/>
        <v>Satisfied</v>
      </c>
      <c r="L7786">
        <v>1</v>
      </c>
      <c r="M7786" t="str">
        <f t="shared" si="487"/>
        <v>Intent to Purchase</v>
      </c>
    </row>
    <row r="7787" spans="1:13">
      <c r="A7787">
        <v>13659</v>
      </c>
      <c r="B7787" t="s">
        <v>15</v>
      </c>
      <c r="C7787" t="s">
        <v>22</v>
      </c>
      <c r="D7787" s="3">
        <v>2136.3409889807399</v>
      </c>
      <c r="E7787">
        <v>26</v>
      </c>
      <c r="F7787" s="5" t="str">
        <f t="shared" si="484"/>
        <v>Young Adult</v>
      </c>
      <c r="G7787" t="s">
        <v>9019</v>
      </c>
      <c r="H7787">
        <v>3</v>
      </c>
      <c r="I7787" t="str">
        <f t="shared" si="485"/>
        <v>Occasional Buyer</v>
      </c>
      <c r="J7787">
        <v>4</v>
      </c>
      <c r="K7787" t="str">
        <f t="shared" si="486"/>
        <v>Satisfied</v>
      </c>
      <c r="L7787">
        <v>0</v>
      </c>
      <c r="M7787" t="str">
        <f t="shared" si="487"/>
        <v>No Intent</v>
      </c>
    </row>
    <row r="7788" spans="1:13">
      <c r="A7788">
        <v>13660</v>
      </c>
      <c r="B7788" t="s">
        <v>9</v>
      </c>
      <c r="C7788" t="s">
        <v>10</v>
      </c>
      <c r="D7788" s="3">
        <v>779.15076329184797</v>
      </c>
      <c r="E7788">
        <v>18</v>
      </c>
      <c r="F7788" s="5" t="str">
        <f t="shared" ref="F7788:F7851" si="488">IF(E7788&lt;20,"Adolescent",IF(E7788&lt;30,"Young Adult",IF(E7788&lt;40,"Adult",IF(E7788&lt;50,"Middle aged",IF(E7788&lt;60,"Mature Adult","Senior")))))</f>
        <v>Adolescent</v>
      </c>
      <c r="G7788" t="s">
        <v>9020</v>
      </c>
      <c r="H7788">
        <v>2</v>
      </c>
      <c r="I7788" t="str">
        <f t="shared" si="485"/>
        <v>Occasional Buyer</v>
      </c>
      <c r="J7788">
        <v>3</v>
      </c>
      <c r="K7788" t="str">
        <f t="shared" si="486"/>
        <v>Neutral</v>
      </c>
      <c r="L7788">
        <v>0</v>
      </c>
      <c r="M7788" t="str">
        <f t="shared" si="487"/>
        <v>No Intent</v>
      </c>
    </row>
    <row r="7789" spans="1:13">
      <c r="A7789">
        <v>13661</v>
      </c>
      <c r="B7789" t="s">
        <v>12</v>
      </c>
      <c r="C7789" t="s">
        <v>22</v>
      </c>
      <c r="D7789" s="3">
        <v>2434.2421225328098</v>
      </c>
      <c r="E7789">
        <v>41</v>
      </c>
      <c r="F7789" s="5" t="str">
        <f t="shared" si="488"/>
        <v>Middle aged</v>
      </c>
      <c r="G7789" t="s">
        <v>9019</v>
      </c>
      <c r="H7789">
        <v>4</v>
      </c>
      <c r="I7789" t="str">
        <f t="shared" si="485"/>
        <v>Regular Buyer</v>
      </c>
      <c r="J7789">
        <v>4</v>
      </c>
      <c r="K7789" t="str">
        <f t="shared" si="486"/>
        <v>Satisfied</v>
      </c>
      <c r="L7789">
        <v>1</v>
      </c>
      <c r="M7789" t="str">
        <f t="shared" si="487"/>
        <v>Intent to Purchase</v>
      </c>
    </row>
    <row r="7790" spans="1:13">
      <c r="A7790">
        <v>13662</v>
      </c>
      <c r="B7790" t="s">
        <v>24</v>
      </c>
      <c r="C7790" t="s">
        <v>18</v>
      </c>
      <c r="D7790" s="3">
        <v>945.18216747575696</v>
      </c>
      <c r="E7790">
        <v>24</v>
      </c>
      <c r="F7790" s="5" t="str">
        <f t="shared" si="488"/>
        <v>Young Adult</v>
      </c>
      <c r="G7790" t="s">
        <v>9020</v>
      </c>
      <c r="H7790">
        <v>1</v>
      </c>
      <c r="I7790" t="str">
        <f t="shared" si="485"/>
        <v>Rare Buyer</v>
      </c>
      <c r="J7790">
        <v>3</v>
      </c>
      <c r="K7790" t="str">
        <f t="shared" si="486"/>
        <v>Neutral</v>
      </c>
      <c r="L7790">
        <v>0</v>
      </c>
      <c r="M7790" t="str">
        <f t="shared" si="487"/>
        <v>No Intent</v>
      </c>
    </row>
    <row r="7791" spans="1:13">
      <c r="A7791">
        <v>13663</v>
      </c>
      <c r="B7791" t="s">
        <v>9</v>
      </c>
      <c r="C7791" t="s">
        <v>13</v>
      </c>
      <c r="D7791" s="3">
        <v>1102.99865939079</v>
      </c>
      <c r="E7791">
        <v>62</v>
      </c>
      <c r="F7791" s="5" t="str">
        <f t="shared" si="488"/>
        <v>Senior</v>
      </c>
      <c r="G7791" t="s">
        <v>9019</v>
      </c>
      <c r="H7791">
        <v>1</v>
      </c>
      <c r="I7791" t="str">
        <f t="shared" si="485"/>
        <v>Rare Buyer</v>
      </c>
      <c r="J7791">
        <v>4</v>
      </c>
      <c r="K7791" t="str">
        <f t="shared" si="486"/>
        <v>Satisfied</v>
      </c>
      <c r="L7791">
        <v>1</v>
      </c>
      <c r="M7791" t="str">
        <f t="shared" si="487"/>
        <v>Intent to Purchase</v>
      </c>
    </row>
    <row r="7792" spans="1:13">
      <c r="A7792">
        <v>13664</v>
      </c>
      <c r="B7792" t="s">
        <v>15</v>
      </c>
      <c r="C7792" t="s">
        <v>13</v>
      </c>
      <c r="D7792" s="3">
        <v>251.455721912098</v>
      </c>
      <c r="E7792">
        <v>64</v>
      </c>
      <c r="F7792" s="5" t="str">
        <f t="shared" si="488"/>
        <v>Senior</v>
      </c>
      <c r="G7792" t="s">
        <v>9019</v>
      </c>
      <c r="H7792">
        <v>15</v>
      </c>
      <c r="I7792" t="str">
        <f t="shared" si="485"/>
        <v>Very Frequent Buyer</v>
      </c>
      <c r="J7792">
        <v>2</v>
      </c>
      <c r="K7792" t="str">
        <f t="shared" si="486"/>
        <v>Unsatisfied</v>
      </c>
      <c r="L7792">
        <v>0</v>
      </c>
      <c r="M7792" t="str">
        <f t="shared" si="487"/>
        <v>No Intent</v>
      </c>
    </row>
    <row r="7793" spans="1:13">
      <c r="A7793">
        <v>13665</v>
      </c>
      <c r="B7793" t="s">
        <v>12</v>
      </c>
      <c r="C7793" t="s">
        <v>22</v>
      </c>
      <c r="D7793" s="3">
        <v>2343.2597824489399</v>
      </c>
      <c r="E7793">
        <v>25</v>
      </c>
      <c r="F7793" s="5" t="str">
        <f t="shared" si="488"/>
        <v>Young Adult</v>
      </c>
      <c r="G7793" t="s">
        <v>9019</v>
      </c>
      <c r="H7793">
        <v>18</v>
      </c>
      <c r="I7793" t="str">
        <f t="shared" si="485"/>
        <v>Very Frequent Buyer</v>
      </c>
      <c r="J7793">
        <v>5</v>
      </c>
      <c r="K7793" t="str">
        <f t="shared" si="486"/>
        <v>Satisfied</v>
      </c>
      <c r="L7793">
        <v>0</v>
      </c>
      <c r="M7793" t="str">
        <f t="shared" si="487"/>
        <v>No Intent</v>
      </c>
    </row>
    <row r="7794" spans="1:13">
      <c r="A7794">
        <v>13666</v>
      </c>
      <c r="B7794" t="s">
        <v>15</v>
      </c>
      <c r="C7794" t="s">
        <v>10</v>
      </c>
      <c r="D7794" s="3">
        <v>340.51795442882798</v>
      </c>
      <c r="E7794">
        <v>52</v>
      </c>
      <c r="F7794" s="5" t="str">
        <f t="shared" si="488"/>
        <v>Mature Adult</v>
      </c>
      <c r="G7794" t="s">
        <v>9019</v>
      </c>
      <c r="H7794">
        <v>8</v>
      </c>
      <c r="I7794" t="str">
        <f t="shared" si="485"/>
        <v>Frequent Buyer</v>
      </c>
      <c r="J7794">
        <v>5</v>
      </c>
      <c r="K7794" t="str">
        <f t="shared" si="486"/>
        <v>Satisfied</v>
      </c>
      <c r="L7794">
        <v>1</v>
      </c>
      <c r="M7794" t="str">
        <f t="shared" si="487"/>
        <v>Intent to Purchase</v>
      </c>
    </row>
    <row r="7795" spans="1:13">
      <c r="A7795">
        <v>13667</v>
      </c>
      <c r="B7795" t="s">
        <v>15</v>
      </c>
      <c r="C7795" t="s">
        <v>28</v>
      </c>
      <c r="D7795" s="3">
        <v>1449.5092557903999</v>
      </c>
      <c r="E7795">
        <v>56</v>
      </c>
      <c r="F7795" s="5" t="str">
        <f t="shared" si="488"/>
        <v>Mature Adult</v>
      </c>
      <c r="G7795" t="s">
        <v>9019</v>
      </c>
      <c r="H7795">
        <v>10</v>
      </c>
      <c r="I7795" t="str">
        <f t="shared" si="485"/>
        <v>Frequent Buyer</v>
      </c>
      <c r="J7795">
        <v>1</v>
      </c>
      <c r="K7795" t="str">
        <f t="shared" si="486"/>
        <v>Unsatisfied</v>
      </c>
      <c r="L7795">
        <v>0</v>
      </c>
      <c r="M7795" t="str">
        <f t="shared" si="487"/>
        <v>No Intent</v>
      </c>
    </row>
    <row r="7796" spans="1:13">
      <c r="A7796">
        <v>13668</v>
      </c>
      <c r="B7796" t="s">
        <v>31</v>
      </c>
      <c r="C7796" t="s">
        <v>28</v>
      </c>
      <c r="D7796" s="3">
        <v>953.34755881080605</v>
      </c>
      <c r="E7796">
        <v>19</v>
      </c>
      <c r="F7796" s="5" t="str">
        <f t="shared" si="488"/>
        <v>Adolescent</v>
      </c>
      <c r="G7796" t="s">
        <v>9020</v>
      </c>
      <c r="H7796">
        <v>9</v>
      </c>
      <c r="I7796" t="str">
        <f t="shared" si="485"/>
        <v>Frequent Buyer</v>
      </c>
      <c r="J7796">
        <v>5</v>
      </c>
      <c r="K7796" t="str">
        <f t="shared" si="486"/>
        <v>Satisfied</v>
      </c>
      <c r="L7796">
        <v>1</v>
      </c>
      <c r="M7796" t="str">
        <f t="shared" si="487"/>
        <v>Intent to Purchase</v>
      </c>
    </row>
    <row r="7797" spans="1:13">
      <c r="A7797">
        <v>13669</v>
      </c>
      <c r="B7797" t="s">
        <v>9</v>
      </c>
      <c r="C7797" t="s">
        <v>13</v>
      </c>
      <c r="D7797" s="3">
        <v>1702.38955633961</v>
      </c>
      <c r="E7797">
        <v>34</v>
      </c>
      <c r="F7797" s="5" t="str">
        <f t="shared" si="488"/>
        <v>Adult</v>
      </c>
      <c r="G7797" t="s">
        <v>9019</v>
      </c>
      <c r="H7797">
        <v>4</v>
      </c>
      <c r="I7797" t="str">
        <f t="shared" si="485"/>
        <v>Regular Buyer</v>
      </c>
      <c r="J7797">
        <v>2</v>
      </c>
      <c r="K7797" t="str">
        <f t="shared" si="486"/>
        <v>Unsatisfied</v>
      </c>
      <c r="L7797">
        <v>0</v>
      </c>
      <c r="M7797" t="str">
        <f t="shared" si="487"/>
        <v>No Intent</v>
      </c>
    </row>
    <row r="7798" spans="1:13">
      <c r="A7798">
        <v>13670</v>
      </c>
      <c r="B7798" t="s">
        <v>31</v>
      </c>
      <c r="C7798" t="s">
        <v>18</v>
      </c>
      <c r="D7798" s="3">
        <v>1834.4095854772299</v>
      </c>
      <c r="E7798">
        <v>39</v>
      </c>
      <c r="F7798" s="5" t="str">
        <f t="shared" si="488"/>
        <v>Adult</v>
      </c>
      <c r="G7798" t="s">
        <v>9019</v>
      </c>
      <c r="H7798">
        <v>15</v>
      </c>
      <c r="I7798" t="str">
        <f t="shared" si="485"/>
        <v>Very Frequent Buyer</v>
      </c>
      <c r="J7798">
        <v>5</v>
      </c>
      <c r="K7798" t="str">
        <f t="shared" si="486"/>
        <v>Satisfied</v>
      </c>
      <c r="L7798">
        <v>1</v>
      </c>
      <c r="M7798" t="str">
        <f t="shared" si="487"/>
        <v>Intent to Purchase</v>
      </c>
    </row>
    <row r="7799" spans="1:13">
      <c r="A7799">
        <v>13671</v>
      </c>
      <c r="B7799" t="s">
        <v>9</v>
      </c>
      <c r="C7799" t="s">
        <v>10</v>
      </c>
      <c r="D7799" s="3">
        <v>1231.33631843282</v>
      </c>
      <c r="E7799">
        <v>63</v>
      </c>
      <c r="F7799" s="5" t="str">
        <f t="shared" si="488"/>
        <v>Senior</v>
      </c>
      <c r="G7799" t="s">
        <v>9019</v>
      </c>
      <c r="H7799">
        <v>2</v>
      </c>
      <c r="I7799" t="str">
        <f t="shared" si="485"/>
        <v>Occasional Buyer</v>
      </c>
      <c r="J7799">
        <v>3</v>
      </c>
      <c r="K7799" t="str">
        <f t="shared" si="486"/>
        <v>Neutral</v>
      </c>
      <c r="L7799">
        <v>0</v>
      </c>
      <c r="M7799" t="str">
        <f t="shared" si="487"/>
        <v>No Intent</v>
      </c>
    </row>
    <row r="7800" spans="1:13">
      <c r="A7800">
        <v>13672</v>
      </c>
      <c r="B7800" t="s">
        <v>12</v>
      </c>
      <c r="C7800" t="s">
        <v>22</v>
      </c>
      <c r="D7800" s="3">
        <v>1959.60710840563</v>
      </c>
      <c r="E7800">
        <v>45</v>
      </c>
      <c r="F7800" s="5" t="str">
        <f t="shared" si="488"/>
        <v>Middle aged</v>
      </c>
      <c r="G7800" t="s">
        <v>9019</v>
      </c>
      <c r="H7800">
        <v>9</v>
      </c>
      <c r="I7800" t="str">
        <f t="shared" si="485"/>
        <v>Frequent Buyer</v>
      </c>
      <c r="J7800">
        <v>1</v>
      </c>
      <c r="K7800" t="str">
        <f t="shared" si="486"/>
        <v>Unsatisfied</v>
      </c>
      <c r="L7800">
        <v>0</v>
      </c>
      <c r="M7800" t="str">
        <f t="shared" si="487"/>
        <v>No Intent</v>
      </c>
    </row>
    <row r="7801" spans="1:13">
      <c r="A7801">
        <v>13673</v>
      </c>
      <c r="B7801" t="s">
        <v>15</v>
      </c>
      <c r="C7801" t="s">
        <v>28</v>
      </c>
      <c r="D7801" s="3">
        <v>2513.1137347180302</v>
      </c>
      <c r="E7801">
        <v>29</v>
      </c>
      <c r="F7801" s="5" t="str">
        <f t="shared" si="488"/>
        <v>Young Adult</v>
      </c>
      <c r="G7801" t="s">
        <v>9020</v>
      </c>
      <c r="H7801">
        <v>17</v>
      </c>
      <c r="I7801" t="str">
        <f t="shared" si="485"/>
        <v>Very Frequent Buyer</v>
      </c>
      <c r="J7801">
        <v>1</v>
      </c>
      <c r="K7801" t="str">
        <f t="shared" si="486"/>
        <v>Unsatisfied</v>
      </c>
      <c r="L7801">
        <v>0</v>
      </c>
      <c r="M7801" t="str">
        <f t="shared" si="487"/>
        <v>No Intent</v>
      </c>
    </row>
    <row r="7802" spans="1:13">
      <c r="A7802">
        <v>13674</v>
      </c>
      <c r="B7802" t="s">
        <v>31</v>
      </c>
      <c r="C7802" t="s">
        <v>28</v>
      </c>
      <c r="D7802" s="3">
        <v>1360.96149701318</v>
      </c>
      <c r="E7802">
        <v>61</v>
      </c>
      <c r="F7802" s="5" t="str">
        <f t="shared" si="488"/>
        <v>Senior</v>
      </c>
      <c r="G7802" t="s">
        <v>9020</v>
      </c>
      <c r="H7802">
        <v>7</v>
      </c>
      <c r="I7802" t="str">
        <f t="shared" si="485"/>
        <v>Frequent Buyer</v>
      </c>
      <c r="J7802">
        <v>4</v>
      </c>
      <c r="K7802" t="str">
        <f t="shared" si="486"/>
        <v>Satisfied</v>
      </c>
      <c r="L7802">
        <v>1</v>
      </c>
      <c r="M7802" t="str">
        <f t="shared" si="487"/>
        <v>Intent to Purchase</v>
      </c>
    </row>
    <row r="7803" spans="1:13">
      <c r="A7803">
        <v>13675</v>
      </c>
      <c r="B7803" t="s">
        <v>31</v>
      </c>
      <c r="C7803" t="s">
        <v>10</v>
      </c>
      <c r="D7803" s="3">
        <v>2779.8708686216301</v>
      </c>
      <c r="E7803">
        <v>28</v>
      </c>
      <c r="F7803" s="5" t="str">
        <f t="shared" si="488"/>
        <v>Young Adult</v>
      </c>
      <c r="G7803" t="s">
        <v>9020</v>
      </c>
      <c r="H7803">
        <v>5</v>
      </c>
      <c r="I7803" t="str">
        <f t="shared" si="485"/>
        <v>Regular Buyer</v>
      </c>
      <c r="J7803">
        <v>3</v>
      </c>
      <c r="K7803" t="str">
        <f t="shared" si="486"/>
        <v>Neutral</v>
      </c>
      <c r="L7803">
        <v>0</v>
      </c>
      <c r="M7803" t="str">
        <f t="shared" si="487"/>
        <v>No Intent</v>
      </c>
    </row>
    <row r="7804" spans="1:13">
      <c r="A7804">
        <v>13676</v>
      </c>
      <c r="B7804" t="s">
        <v>24</v>
      </c>
      <c r="C7804" t="s">
        <v>28</v>
      </c>
      <c r="D7804" s="3">
        <v>2239.0582879571798</v>
      </c>
      <c r="E7804">
        <v>19</v>
      </c>
      <c r="F7804" s="5" t="str">
        <f t="shared" si="488"/>
        <v>Adolescent</v>
      </c>
      <c r="G7804" t="s">
        <v>9019</v>
      </c>
      <c r="H7804">
        <v>3</v>
      </c>
      <c r="I7804" t="str">
        <f t="shared" si="485"/>
        <v>Occasional Buyer</v>
      </c>
      <c r="J7804">
        <v>2</v>
      </c>
      <c r="K7804" t="str">
        <f t="shared" si="486"/>
        <v>Unsatisfied</v>
      </c>
      <c r="L7804">
        <v>0</v>
      </c>
      <c r="M7804" t="str">
        <f t="shared" si="487"/>
        <v>No Intent</v>
      </c>
    </row>
    <row r="7805" spans="1:13">
      <c r="A7805">
        <v>13677</v>
      </c>
      <c r="B7805" t="s">
        <v>9</v>
      </c>
      <c r="C7805" t="s">
        <v>13</v>
      </c>
      <c r="D7805" s="3">
        <v>963.57022796660397</v>
      </c>
      <c r="E7805">
        <v>58</v>
      </c>
      <c r="F7805" s="5" t="str">
        <f t="shared" si="488"/>
        <v>Mature Adult</v>
      </c>
      <c r="G7805" t="s">
        <v>9020</v>
      </c>
      <c r="H7805">
        <v>11</v>
      </c>
      <c r="I7805" t="str">
        <f t="shared" si="485"/>
        <v>Frequent Buyer</v>
      </c>
      <c r="J7805">
        <v>2</v>
      </c>
      <c r="K7805" t="str">
        <f t="shared" si="486"/>
        <v>Unsatisfied</v>
      </c>
      <c r="L7805">
        <v>1</v>
      </c>
      <c r="M7805" t="str">
        <f t="shared" si="487"/>
        <v>Intent to Purchase</v>
      </c>
    </row>
    <row r="7806" spans="1:13">
      <c r="A7806">
        <v>13678</v>
      </c>
      <c r="B7806" t="s">
        <v>9</v>
      </c>
      <c r="C7806" t="s">
        <v>22</v>
      </c>
      <c r="D7806" s="3">
        <v>2054.7498062476202</v>
      </c>
      <c r="E7806">
        <v>32</v>
      </c>
      <c r="F7806" s="5" t="str">
        <f t="shared" si="488"/>
        <v>Adult</v>
      </c>
      <c r="G7806" t="s">
        <v>9020</v>
      </c>
      <c r="H7806">
        <v>8</v>
      </c>
      <c r="I7806" t="str">
        <f t="shared" si="485"/>
        <v>Frequent Buyer</v>
      </c>
      <c r="J7806">
        <v>2</v>
      </c>
      <c r="K7806" t="str">
        <f t="shared" si="486"/>
        <v>Unsatisfied</v>
      </c>
      <c r="L7806">
        <v>1</v>
      </c>
      <c r="M7806" t="str">
        <f t="shared" si="487"/>
        <v>Intent to Purchase</v>
      </c>
    </row>
    <row r="7807" spans="1:13">
      <c r="A7807">
        <v>13679</v>
      </c>
      <c r="B7807" t="s">
        <v>24</v>
      </c>
      <c r="C7807" t="s">
        <v>28</v>
      </c>
      <c r="D7807" s="3">
        <v>382.78389185388198</v>
      </c>
      <c r="E7807">
        <v>43</v>
      </c>
      <c r="F7807" s="5" t="str">
        <f t="shared" si="488"/>
        <v>Middle aged</v>
      </c>
      <c r="G7807" t="s">
        <v>9019</v>
      </c>
      <c r="H7807">
        <v>8</v>
      </c>
      <c r="I7807" t="str">
        <f t="shared" si="485"/>
        <v>Frequent Buyer</v>
      </c>
      <c r="J7807">
        <v>4</v>
      </c>
      <c r="K7807" t="str">
        <f t="shared" si="486"/>
        <v>Satisfied</v>
      </c>
      <c r="L7807">
        <v>1</v>
      </c>
      <c r="M7807" t="str">
        <f t="shared" si="487"/>
        <v>Intent to Purchase</v>
      </c>
    </row>
    <row r="7808" spans="1:13">
      <c r="A7808">
        <v>13680</v>
      </c>
      <c r="B7808" t="s">
        <v>15</v>
      </c>
      <c r="C7808" t="s">
        <v>18</v>
      </c>
      <c r="D7808" s="3">
        <v>1580.78435196583</v>
      </c>
      <c r="E7808">
        <v>31</v>
      </c>
      <c r="F7808" s="5" t="str">
        <f t="shared" si="488"/>
        <v>Adult</v>
      </c>
      <c r="G7808" t="s">
        <v>9020</v>
      </c>
      <c r="H7808">
        <v>2</v>
      </c>
      <c r="I7808" t="str">
        <f t="shared" si="485"/>
        <v>Occasional Buyer</v>
      </c>
      <c r="J7808">
        <v>2</v>
      </c>
      <c r="K7808" t="str">
        <f t="shared" si="486"/>
        <v>Unsatisfied</v>
      </c>
      <c r="L7808">
        <v>1</v>
      </c>
      <c r="M7808" t="str">
        <f t="shared" si="487"/>
        <v>Intent to Purchase</v>
      </c>
    </row>
    <row r="7809" spans="1:13">
      <c r="A7809">
        <v>13681</v>
      </c>
      <c r="B7809" t="s">
        <v>12</v>
      </c>
      <c r="C7809" t="s">
        <v>22</v>
      </c>
      <c r="D7809" s="3">
        <v>2153.2493705012098</v>
      </c>
      <c r="E7809">
        <v>41</v>
      </c>
      <c r="F7809" s="5" t="str">
        <f t="shared" si="488"/>
        <v>Middle aged</v>
      </c>
      <c r="G7809" t="s">
        <v>9019</v>
      </c>
      <c r="H7809">
        <v>5</v>
      </c>
      <c r="I7809" t="str">
        <f t="shared" si="485"/>
        <v>Regular Buyer</v>
      </c>
      <c r="J7809">
        <v>5</v>
      </c>
      <c r="K7809" t="str">
        <f t="shared" si="486"/>
        <v>Satisfied</v>
      </c>
      <c r="L7809">
        <v>1</v>
      </c>
      <c r="M7809" t="str">
        <f t="shared" si="487"/>
        <v>Intent to Purchase</v>
      </c>
    </row>
    <row r="7810" spans="1:13">
      <c r="A7810">
        <v>13682</v>
      </c>
      <c r="B7810" t="s">
        <v>12</v>
      </c>
      <c r="C7810" t="s">
        <v>18</v>
      </c>
      <c r="D7810" s="3">
        <v>2937.7363230619299</v>
      </c>
      <c r="E7810">
        <v>60</v>
      </c>
      <c r="F7810" s="5" t="str">
        <f t="shared" si="488"/>
        <v>Senior</v>
      </c>
      <c r="G7810" t="s">
        <v>9020</v>
      </c>
      <c r="H7810">
        <v>3</v>
      </c>
      <c r="I7810" t="str">
        <f t="shared" ref="I7810:I7873" si="489">IF(H7810=0, "No Purchases",
IF(H7810&lt;=1, "Rare Buyer",
IF(H7810&lt;=3, "Occasional Buyer",
IF(H7810&lt;=6, "Regular Buyer",
IF(H7810&lt;=12, "Frequent Buyer", "Very Frequent Buyer")))))</f>
        <v>Occasional Buyer</v>
      </c>
      <c r="J7810">
        <v>1</v>
      </c>
      <c r="K7810" t="str">
        <f t="shared" ref="K7810:K7873" si="490">IF(J7810&lt;=2, "Unsatisfied",
IF(J7810=3, "Neutral",
IF(J7810&gt;=4, "Satisfied", "N/A")))</f>
        <v>Unsatisfied</v>
      </c>
      <c r="L7810">
        <v>1</v>
      </c>
      <c r="M7810" t="str">
        <f t="shared" ref="M7810:M7873" si="491">IF(L7810=0, "No Intent", IF(L7810=1,"Intent to Purchase", "N/A"))</f>
        <v>Intent to Purchase</v>
      </c>
    </row>
    <row r="7811" spans="1:13">
      <c r="A7811">
        <v>13683</v>
      </c>
      <c r="B7811" t="s">
        <v>31</v>
      </c>
      <c r="C7811" t="s">
        <v>28</v>
      </c>
      <c r="D7811" s="3">
        <v>1448.90231179699</v>
      </c>
      <c r="E7811">
        <v>29</v>
      </c>
      <c r="F7811" s="5" t="str">
        <f t="shared" si="488"/>
        <v>Young Adult</v>
      </c>
      <c r="G7811" t="s">
        <v>9020</v>
      </c>
      <c r="H7811">
        <v>4</v>
      </c>
      <c r="I7811" t="str">
        <f t="shared" si="489"/>
        <v>Regular Buyer</v>
      </c>
      <c r="J7811">
        <v>3</v>
      </c>
      <c r="K7811" t="str">
        <f t="shared" si="490"/>
        <v>Neutral</v>
      </c>
      <c r="L7811">
        <v>0</v>
      </c>
      <c r="M7811" t="str">
        <f t="shared" si="491"/>
        <v>No Intent</v>
      </c>
    </row>
    <row r="7812" spans="1:13">
      <c r="A7812">
        <v>13684</v>
      </c>
      <c r="B7812" t="s">
        <v>24</v>
      </c>
      <c r="C7812" t="s">
        <v>18</v>
      </c>
      <c r="D7812" s="3">
        <v>503.70173184894401</v>
      </c>
      <c r="E7812">
        <v>26</v>
      </c>
      <c r="F7812" s="5" t="str">
        <f t="shared" si="488"/>
        <v>Young Adult</v>
      </c>
      <c r="G7812" t="s">
        <v>9019</v>
      </c>
      <c r="H7812">
        <v>12</v>
      </c>
      <c r="I7812" t="str">
        <f t="shared" si="489"/>
        <v>Frequent Buyer</v>
      </c>
      <c r="J7812">
        <v>2</v>
      </c>
      <c r="K7812" t="str">
        <f t="shared" si="490"/>
        <v>Unsatisfied</v>
      </c>
      <c r="L7812">
        <v>0</v>
      </c>
      <c r="M7812" t="str">
        <f t="shared" si="491"/>
        <v>No Intent</v>
      </c>
    </row>
    <row r="7813" spans="1:13">
      <c r="A7813">
        <v>13685</v>
      </c>
      <c r="B7813" t="s">
        <v>9</v>
      </c>
      <c r="C7813" t="s">
        <v>22</v>
      </c>
      <c r="D7813" s="3">
        <v>358.90601856569901</v>
      </c>
      <c r="E7813">
        <v>61</v>
      </c>
      <c r="F7813" s="5" t="str">
        <f t="shared" si="488"/>
        <v>Senior</v>
      </c>
      <c r="G7813" t="s">
        <v>9019</v>
      </c>
      <c r="H7813">
        <v>11</v>
      </c>
      <c r="I7813" t="str">
        <f t="shared" si="489"/>
        <v>Frequent Buyer</v>
      </c>
      <c r="J7813">
        <v>3</v>
      </c>
      <c r="K7813" t="str">
        <f t="shared" si="490"/>
        <v>Neutral</v>
      </c>
      <c r="L7813">
        <v>0</v>
      </c>
      <c r="M7813" t="str">
        <f t="shared" si="491"/>
        <v>No Intent</v>
      </c>
    </row>
    <row r="7814" spans="1:13">
      <c r="A7814">
        <v>13686</v>
      </c>
      <c r="B7814" t="s">
        <v>15</v>
      </c>
      <c r="C7814" t="s">
        <v>18</v>
      </c>
      <c r="D7814" s="3">
        <v>649.99619087914004</v>
      </c>
      <c r="E7814">
        <v>18</v>
      </c>
      <c r="F7814" s="5" t="str">
        <f t="shared" si="488"/>
        <v>Adolescent</v>
      </c>
      <c r="G7814" t="s">
        <v>9019</v>
      </c>
      <c r="H7814">
        <v>5</v>
      </c>
      <c r="I7814" t="str">
        <f t="shared" si="489"/>
        <v>Regular Buyer</v>
      </c>
      <c r="J7814">
        <v>4</v>
      </c>
      <c r="K7814" t="str">
        <f t="shared" si="490"/>
        <v>Satisfied</v>
      </c>
      <c r="L7814">
        <v>0</v>
      </c>
      <c r="M7814" t="str">
        <f t="shared" si="491"/>
        <v>No Intent</v>
      </c>
    </row>
    <row r="7815" spans="1:13">
      <c r="A7815">
        <v>13687</v>
      </c>
      <c r="B7815" t="s">
        <v>31</v>
      </c>
      <c r="C7815" t="s">
        <v>13</v>
      </c>
      <c r="D7815" s="3">
        <v>2328.7379405769698</v>
      </c>
      <c r="E7815">
        <v>48</v>
      </c>
      <c r="F7815" s="5" t="str">
        <f t="shared" si="488"/>
        <v>Middle aged</v>
      </c>
      <c r="G7815" t="s">
        <v>9020</v>
      </c>
      <c r="H7815">
        <v>3</v>
      </c>
      <c r="I7815" t="str">
        <f t="shared" si="489"/>
        <v>Occasional Buyer</v>
      </c>
      <c r="J7815">
        <v>3</v>
      </c>
      <c r="K7815" t="str">
        <f t="shared" si="490"/>
        <v>Neutral</v>
      </c>
      <c r="L7815">
        <v>1</v>
      </c>
      <c r="M7815" t="str">
        <f t="shared" si="491"/>
        <v>Intent to Purchase</v>
      </c>
    </row>
    <row r="7816" spans="1:13">
      <c r="A7816">
        <v>13688</v>
      </c>
      <c r="B7816" t="s">
        <v>31</v>
      </c>
      <c r="C7816" t="s">
        <v>22</v>
      </c>
      <c r="D7816" s="3">
        <v>929.28239895022</v>
      </c>
      <c r="E7816">
        <v>33</v>
      </c>
      <c r="F7816" s="5" t="str">
        <f t="shared" si="488"/>
        <v>Adult</v>
      </c>
      <c r="G7816" t="s">
        <v>9019</v>
      </c>
      <c r="H7816">
        <v>18</v>
      </c>
      <c r="I7816" t="str">
        <f t="shared" si="489"/>
        <v>Very Frequent Buyer</v>
      </c>
      <c r="J7816">
        <v>2</v>
      </c>
      <c r="K7816" t="str">
        <f t="shared" si="490"/>
        <v>Unsatisfied</v>
      </c>
      <c r="L7816">
        <v>0</v>
      </c>
      <c r="M7816" t="str">
        <f t="shared" si="491"/>
        <v>No Intent</v>
      </c>
    </row>
    <row r="7817" spans="1:13">
      <c r="A7817">
        <v>13689</v>
      </c>
      <c r="B7817" t="s">
        <v>12</v>
      </c>
      <c r="C7817" t="s">
        <v>22</v>
      </c>
      <c r="D7817" s="3">
        <v>249.657439024464</v>
      </c>
      <c r="E7817">
        <v>28</v>
      </c>
      <c r="F7817" s="5" t="str">
        <f t="shared" si="488"/>
        <v>Young Adult</v>
      </c>
      <c r="G7817" t="s">
        <v>9020</v>
      </c>
      <c r="H7817">
        <v>2</v>
      </c>
      <c r="I7817" t="str">
        <f t="shared" si="489"/>
        <v>Occasional Buyer</v>
      </c>
      <c r="J7817">
        <v>1</v>
      </c>
      <c r="K7817" t="str">
        <f t="shared" si="490"/>
        <v>Unsatisfied</v>
      </c>
      <c r="L7817">
        <v>0</v>
      </c>
      <c r="M7817" t="str">
        <f t="shared" si="491"/>
        <v>No Intent</v>
      </c>
    </row>
    <row r="7818" spans="1:13">
      <c r="A7818">
        <v>13690</v>
      </c>
      <c r="B7818" t="s">
        <v>9</v>
      </c>
      <c r="C7818" t="s">
        <v>18</v>
      </c>
      <c r="D7818" s="3">
        <v>1557.60530161938</v>
      </c>
      <c r="E7818">
        <v>57</v>
      </c>
      <c r="F7818" s="5" t="str">
        <f t="shared" si="488"/>
        <v>Mature Adult</v>
      </c>
      <c r="G7818" t="s">
        <v>9020</v>
      </c>
      <c r="H7818">
        <v>11</v>
      </c>
      <c r="I7818" t="str">
        <f t="shared" si="489"/>
        <v>Frequent Buyer</v>
      </c>
      <c r="J7818">
        <v>3</v>
      </c>
      <c r="K7818" t="str">
        <f t="shared" si="490"/>
        <v>Neutral</v>
      </c>
      <c r="L7818">
        <v>1</v>
      </c>
      <c r="M7818" t="str">
        <f t="shared" si="491"/>
        <v>Intent to Purchase</v>
      </c>
    </row>
    <row r="7819" spans="1:13">
      <c r="A7819">
        <v>13691</v>
      </c>
      <c r="B7819" t="s">
        <v>9</v>
      </c>
      <c r="C7819" t="s">
        <v>22</v>
      </c>
      <c r="D7819" s="3">
        <v>1496.3043037825701</v>
      </c>
      <c r="E7819">
        <v>46</v>
      </c>
      <c r="F7819" s="5" t="str">
        <f t="shared" si="488"/>
        <v>Middle aged</v>
      </c>
      <c r="G7819" t="s">
        <v>9020</v>
      </c>
      <c r="H7819">
        <v>18</v>
      </c>
      <c r="I7819" t="str">
        <f t="shared" si="489"/>
        <v>Very Frequent Buyer</v>
      </c>
      <c r="J7819">
        <v>5</v>
      </c>
      <c r="K7819" t="str">
        <f t="shared" si="490"/>
        <v>Satisfied</v>
      </c>
      <c r="L7819">
        <v>1</v>
      </c>
      <c r="M7819" t="str">
        <f t="shared" si="491"/>
        <v>Intent to Purchase</v>
      </c>
    </row>
    <row r="7820" spans="1:13">
      <c r="A7820">
        <v>13692</v>
      </c>
      <c r="B7820" t="s">
        <v>15</v>
      </c>
      <c r="C7820" t="s">
        <v>10</v>
      </c>
      <c r="D7820" s="3">
        <v>1488.8873886993999</v>
      </c>
      <c r="E7820">
        <v>37</v>
      </c>
      <c r="F7820" s="5" t="str">
        <f t="shared" si="488"/>
        <v>Adult</v>
      </c>
      <c r="G7820" t="s">
        <v>9020</v>
      </c>
      <c r="H7820">
        <v>19</v>
      </c>
      <c r="I7820" t="str">
        <f t="shared" si="489"/>
        <v>Very Frequent Buyer</v>
      </c>
      <c r="J7820">
        <v>5</v>
      </c>
      <c r="K7820" t="str">
        <f t="shared" si="490"/>
        <v>Satisfied</v>
      </c>
      <c r="L7820">
        <v>1</v>
      </c>
      <c r="M7820" t="str">
        <f t="shared" si="491"/>
        <v>Intent to Purchase</v>
      </c>
    </row>
    <row r="7821" spans="1:13">
      <c r="A7821">
        <v>13693</v>
      </c>
      <c r="B7821" t="s">
        <v>24</v>
      </c>
      <c r="C7821" t="s">
        <v>10</v>
      </c>
      <c r="D7821" s="3">
        <v>904.75399561103097</v>
      </c>
      <c r="E7821">
        <v>31</v>
      </c>
      <c r="F7821" s="5" t="str">
        <f t="shared" si="488"/>
        <v>Adult</v>
      </c>
      <c r="G7821" t="s">
        <v>9020</v>
      </c>
      <c r="H7821">
        <v>13</v>
      </c>
      <c r="I7821" t="str">
        <f t="shared" si="489"/>
        <v>Very Frequent Buyer</v>
      </c>
      <c r="J7821">
        <v>3</v>
      </c>
      <c r="K7821" t="str">
        <f t="shared" si="490"/>
        <v>Neutral</v>
      </c>
      <c r="L7821">
        <v>1</v>
      </c>
      <c r="M7821" t="str">
        <f t="shared" si="491"/>
        <v>Intent to Purchase</v>
      </c>
    </row>
    <row r="7822" spans="1:13">
      <c r="A7822">
        <v>13694</v>
      </c>
      <c r="B7822" t="s">
        <v>12</v>
      </c>
      <c r="C7822" t="s">
        <v>10</v>
      </c>
      <c r="D7822" s="3">
        <v>1273.09821651631</v>
      </c>
      <c r="E7822">
        <v>37</v>
      </c>
      <c r="F7822" s="5" t="str">
        <f t="shared" si="488"/>
        <v>Adult</v>
      </c>
      <c r="G7822" t="s">
        <v>9020</v>
      </c>
      <c r="H7822">
        <v>15</v>
      </c>
      <c r="I7822" t="str">
        <f t="shared" si="489"/>
        <v>Very Frequent Buyer</v>
      </c>
      <c r="J7822">
        <v>3</v>
      </c>
      <c r="K7822" t="str">
        <f t="shared" si="490"/>
        <v>Neutral</v>
      </c>
      <c r="L7822">
        <v>1</v>
      </c>
      <c r="M7822" t="str">
        <f t="shared" si="491"/>
        <v>Intent to Purchase</v>
      </c>
    </row>
    <row r="7823" spans="1:13">
      <c r="A7823">
        <v>13695</v>
      </c>
      <c r="B7823" t="s">
        <v>31</v>
      </c>
      <c r="C7823" t="s">
        <v>18</v>
      </c>
      <c r="D7823" s="3">
        <v>2209.5403448413299</v>
      </c>
      <c r="E7823">
        <v>26</v>
      </c>
      <c r="F7823" s="5" t="str">
        <f t="shared" si="488"/>
        <v>Young Adult</v>
      </c>
      <c r="G7823" t="s">
        <v>9020</v>
      </c>
      <c r="H7823">
        <v>7</v>
      </c>
      <c r="I7823" t="str">
        <f t="shared" si="489"/>
        <v>Frequent Buyer</v>
      </c>
      <c r="J7823">
        <v>2</v>
      </c>
      <c r="K7823" t="str">
        <f t="shared" si="490"/>
        <v>Unsatisfied</v>
      </c>
      <c r="L7823">
        <v>0</v>
      </c>
      <c r="M7823" t="str">
        <f t="shared" si="491"/>
        <v>No Intent</v>
      </c>
    </row>
    <row r="7824" spans="1:13">
      <c r="A7824">
        <v>13696</v>
      </c>
      <c r="B7824" t="s">
        <v>12</v>
      </c>
      <c r="C7824" t="s">
        <v>13</v>
      </c>
      <c r="D7824" s="3">
        <v>1937.8204788959199</v>
      </c>
      <c r="E7824">
        <v>34</v>
      </c>
      <c r="F7824" s="5" t="str">
        <f t="shared" si="488"/>
        <v>Adult</v>
      </c>
      <c r="G7824" t="s">
        <v>9019</v>
      </c>
      <c r="H7824">
        <v>13</v>
      </c>
      <c r="I7824" t="str">
        <f t="shared" si="489"/>
        <v>Very Frequent Buyer</v>
      </c>
      <c r="J7824">
        <v>3</v>
      </c>
      <c r="K7824" t="str">
        <f t="shared" si="490"/>
        <v>Neutral</v>
      </c>
      <c r="L7824">
        <v>0</v>
      </c>
      <c r="M7824" t="str">
        <f t="shared" si="491"/>
        <v>No Intent</v>
      </c>
    </row>
    <row r="7825" spans="1:13">
      <c r="A7825">
        <v>13697</v>
      </c>
      <c r="B7825" t="s">
        <v>31</v>
      </c>
      <c r="C7825" t="s">
        <v>13</v>
      </c>
      <c r="D7825" s="3">
        <v>2066.2584568908201</v>
      </c>
      <c r="E7825">
        <v>59</v>
      </c>
      <c r="F7825" s="5" t="str">
        <f t="shared" si="488"/>
        <v>Mature Adult</v>
      </c>
      <c r="G7825" t="s">
        <v>9020</v>
      </c>
      <c r="H7825">
        <v>16</v>
      </c>
      <c r="I7825" t="str">
        <f t="shared" si="489"/>
        <v>Very Frequent Buyer</v>
      </c>
      <c r="J7825">
        <v>4</v>
      </c>
      <c r="K7825" t="str">
        <f t="shared" si="490"/>
        <v>Satisfied</v>
      </c>
      <c r="L7825">
        <v>1</v>
      </c>
      <c r="M7825" t="str">
        <f t="shared" si="491"/>
        <v>Intent to Purchase</v>
      </c>
    </row>
    <row r="7826" spans="1:13">
      <c r="A7826">
        <v>13698</v>
      </c>
      <c r="B7826" t="s">
        <v>31</v>
      </c>
      <c r="C7826" t="s">
        <v>13</v>
      </c>
      <c r="D7826" s="3">
        <v>1328.2720991460999</v>
      </c>
      <c r="E7826">
        <v>55</v>
      </c>
      <c r="F7826" s="5" t="str">
        <f t="shared" si="488"/>
        <v>Mature Adult</v>
      </c>
      <c r="G7826" t="s">
        <v>9020</v>
      </c>
      <c r="H7826">
        <v>6</v>
      </c>
      <c r="I7826" t="str">
        <f t="shared" si="489"/>
        <v>Regular Buyer</v>
      </c>
      <c r="J7826">
        <v>5</v>
      </c>
      <c r="K7826" t="str">
        <f t="shared" si="490"/>
        <v>Satisfied</v>
      </c>
      <c r="L7826">
        <v>1</v>
      </c>
      <c r="M7826" t="str">
        <f t="shared" si="491"/>
        <v>Intent to Purchase</v>
      </c>
    </row>
    <row r="7827" spans="1:13">
      <c r="A7827">
        <v>13699</v>
      </c>
      <c r="B7827" t="s">
        <v>9</v>
      </c>
      <c r="C7827" t="s">
        <v>22</v>
      </c>
      <c r="D7827" s="3">
        <v>1031.2653157807999</v>
      </c>
      <c r="E7827">
        <v>63</v>
      </c>
      <c r="F7827" s="5" t="str">
        <f t="shared" si="488"/>
        <v>Senior</v>
      </c>
      <c r="G7827" t="s">
        <v>9020</v>
      </c>
      <c r="H7827">
        <v>8</v>
      </c>
      <c r="I7827" t="str">
        <f t="shared" si="489"/>
        <v>Frequent Buyer</v>
      </c>
      <c r="J7827">
        <v>1</v>
      </c>
      <c r="K7827" t="str">
        <f t="shared" si="490"/>
        <v>Unsatisfied</v>
      </c>
      <c r="L7827">
        <v>1</v>
      </c>
      <c r="M7827" t="str">
        <f t="shared" si="491"/>
        <v>Intent to Purchase</v>
      </c>
    </row>
    <row r="7828" spans="1:13">
      <c r="A7828">
        <v>13700</v>
      </c>
      <c r="B7828" t="s">
        <v>15</v>
      </c>
      <c r="C7828" t="s">
        <v>13</v>
      </c>
      <c r="D7828" s="3">
        <v>932.56834893972803</v>
      </c>
      <c r="E7828">
        <v>66</v>
      </c>
      <c r="F7828" s="5" t="str">
        <f t="shared" si="488"/>
        <v>Senior</v>
      </c>
      <c r="G7828" t="s">
        <v>9019</v>
      </c>
      <c r="H7828">
        <v>7</v>
      </c>
      <c r="I7828" t="str">
        <f t="shared" si="489"/>
        <v>Frequent Buyer</v>
      </c>
      <c r="J7828">
        <v>2</v>
      </c>
      <c r="K7828" t="str">
        <f t="shared" si="490"/>
        <v>Unsatisfied</v>
      </c>
      <c r="L7828">
        <v>0</v>
      </c>
      <c r="M7828" t="str">
        <f t="shared" si="491"/>
        <v>No Intent</v>
      </c>
    </row>
    <row r="7829" spans="1:13">
      <c r="A7829">
        <v>13701</v>
      </c>
      <c r="B7829" t="s">
        <v>15</v>
      </c>
      <c r="C7829" t="s">
        <v>10</v>
      </c>
      <c r="D7829" s="3">
        <v>1361.7819887568201</v>
      </c>
      <c r="E7829">
        <v>38</v>
      </c>
      <c r="F7829" s="5" t="str">
        <f t="shared" si="488"/>
        <v>Adult</v>
      </c>
      <c r="G7829" t="s">
        <v>9019</v>
      </c>
      <c r="H7829">
        <v>15</v>
      </c>
      <c r="I7829" t="str">
        <f t="shared" si="489"/>
        <v>Very Frequent Buyer</v>
      </c>
      <c r="J7829">
        <v>3</v>
      </c>
      <c r="K7829" t="str">
        <f t="shared" si="490"/>
        <v>Neutral</v>
      </c>
      <c r="L7829">
        <v>0</v>
      </c>
      <c r="M7829" t="str">
        <f t="shared" si="491"/>
        <v>No Intent</v>
      </c>
    </row>
    <row r="7830" spans="1:13">
      <c r="A7830">
        <v>13702</v>
      </c>
      <c r="B7830" t="s">
        <v>9</v>
      </c>
      <c r="C7830" t="s">
        <v>18</v>
      </c>
      <c r="D7830" s="3">
        <v>1839.7139021312701</v>
      </c>
      <c r="E7830">
        <v>30</v>
      </c>
      <c r="F7830" s="5" t="str">
        <f t="shared" si="488"/>
        <v>Adult</v>
      </c>
      <c r="G7830" t="s">
        <v>9019</v>
      </c>
      <c r="H7830">
        <v>17</v>
      </c>
      <c r="I7830" t="str">
        <f t="shared" si="489"/>
        <v>Very Frequent Buyer</v>
      </c>
      <c r="J7830">
        <v>2</v>
      </c>
      <c r="K7830" t="str">
        <f t="shared" si="490"/>
        <v>Unsatisfied</v>
      </c>
      <c r="L7830">
        <v>0</v>
      </c>
      <c r="M7830" t="str">
        <f t="shared" si="491"/>
        <v>No Intent</v>
      </c>
    </row>
    <row r="7831" spans="1:13">
      <c r="A7831">
        <v>13703</v>
      </c>
      <c r="B7831" t="s">
        <v>12</v>
      </c>
      <c r="C7831" t="s">
        <v>18</v>
      </c>
      <c r="D7831" s="3">
        <v>2801.03169839059</v>
      </c>
      <c r="E7831">
        <v>35</v>
      </c>
      <c r="F7831" s="5" t="str">
        <f t="shared" si="488"/>
        <v>Adult</v>
      </c>
      <c r="G7831" t="s">
        <v>9020</v>
      </c>
      <c r="H7831">
        <v>3</v>
      </c>
      <c r="I7831" t="str">
        <f t="shared" si="489"/>
        <v>Occasional Buyer</v>
      </c>
      <c r="J7831">
        <v>5</v>
      </c>
      <c r="K7831" t="str">
        <f t="shared" si="490"/>
        <v>Satisfied</v>
      </c>
      <c r="L7831">
        <v>1</v>
      </c>
      <c r="M7831" t="str">
        <f t="shared" si="491"/>
        <v>Intent to Purchase</v>
      </c>
    </row>
    <row r="7832" spans="1:13">
      <c r="A7832">
        <v>13704</v>
      </c>
      <c r="B7832" t="s">
        <v>9</v>
      </c>
      <c r="C7832" t="s">
        <v>28</v>
      </c>
      <c r="D7832" s="3">
        <v>962.61366878705905</v>
      </c>
      <c r="E7832">
        <v>65</v>
      </c>
      <c r="F7832" s="5" t="str">
        <f t="shared" si="488"/>
        <v>Senior</v>
      </c>
      <c r="G7832" t="s">
        <v>9020</v>
      </c>
      <c r="H7832">
        <v>10</v>
      </c>
      <c r="I7832" t="str">
        <f t="shared" si="489"/>
        <v>Frequent Buyer</v>
      </c>
      <c r="J7832">
        <v>4</v>
      </c>
      <c r="K7832" t="str">
        <f t="shared" si="490"/>
        <v>Satisfied</v>
      </c>
      <c r="L7832">
        <v>1</v>
      </c>
      <c r="M7832" t="str">
        <f t="shared" si="491"/>
        <v>Intent to Purchase</v>
      </c>
    </row>
    <row r="7833" spans="1:13">
      <c r="A7833">
        <v>13705</v>
      </c>
      <c r="B7833" t="s">
        <v>12</v>
      </c>
      <c r="C7833" t="s">
        <v>18</v>
      </c>
      <c r="D7833" s="3">
        <v>1476.6179872437101</v>
      </c>
      <c r="E7833">
        <v>29</v>
      </c>
      <c r="F7833" s="5" t="str">
        <f t="shared" si="488"/>
        <v>Young Adult</v>
      </c>
      <c r="G7833" t="s">
        <v>9020</v>
      </c>
      <c r="H7833">
        <v>14</v>
      </c>
      <c r="I7833" t="str">
        <f t="shared" si="489"/>
        <v>Very Frequent Buyer</v>
      </c>
      <c r="J7833">
        <v>3</v>
      </c>
      <c r="K7833" t="str">
        <f t="shared" si="490"/>
        <v>Neutral</v>
      </c>
      <c r="L7833">
        <v>0</v>
      </c>
      <c r="M7833" t="str">
        <f t="shared" si="491"/>
        <v>No Intent</v>
      </c>
    </row>
    <row r="7834" spans="1:13">
      <c r="A7834">
        <v>13706</v>
      </c>
      <c r="B7834" t="s">
        <v>31</v>
      </c>
      <c r="C7834" t="s">
        <v>13</v>
      </c>
      <c r="D7834" s="3">
        <v>560.79079157609203</v>
      </c>
      <c r="E7834">
        <v>39</v>
      </c>
      <c r="F7834" s="5" t="str">
        <f t="shared" si="488"/>
        <v>Adult</v>
      </c>
      <c r="G7834" t="s">
        <v>9020</v>
      </c>
      <c r="H7834">
        <v>19</v>
      </c>
      <c r="I7834" t="str">
        <f t="shared" si="489"/>
        <v>Very Frequent Buyer</v>
      </c>
      <c r="J7834">
        <v>1</v>
      </c>
      <c r="K7834" t="str">
        <f t="shared" si="490"/>
        <v>Unsatisfied</v>
      </c>
      <c r="L7834">
        <v>1</v>
      </c>
      <c r="M7834" t="str">
        <f t="shared" si="491"/>
        <v>Intent to Purchase</v>
      </c>
    </row>
    <row r="7835" spans="1:13">
      <c r="A7835">
        <v>13707</v>
      </c>
      <c r="B7835" t="s">
        <v>9</v>
      </c>
      <c r="C7835" t="s">
        <v>18</v>
      </c>
      <c r="D7835" s="3">
        <v>2350.7237787573999</v>
      </c>
      <c r="E7835">
        <v>68</v>
      </c>
      <c r="F7835" s="5" t="str">
        <f t="shared" si="488"/>
        <v>Senior</v>
      </c>
      <c r="G7835" t="s">
        <v>9019</v>
      </c>
      <c r="H7835">
        <v>10</v>
      </c>
      <c r="I7835" t="str">
        <f t="shared" si="489"/>
        <v>Frequent Buyer</v>
      </c>
      <c r="J7835">
        <v>1</v>
      </c>
      <c r="K7835" t="str">
        <f t="shared" si="490"/>
        <v>Unsatisfied</v>
      </c>
      <c r="L7835">
        <v>0</v>
      </c>
      <c r="M7835" t="str">
        <f t="shared" si="491"/>
        <v>No Intent</v>
      </c>
    </row>
    <row r="7836" spans="1:13">
      <c r="A7836">
        <v>13708</v>
      </c>
      <c r="B7836" t="s">
        <v>31</v>
      </c>
      <c r="C7836" t="s">
        <v>22</v>
      </c>
      <c r="D7836" s="3">
        <v>1372.6596150642599</v>
      </c>
      <c r="E7836">
        <v>69</v>
      </c>
      <c r="F7836" s="5" t="str">
        <f t="shared" si="488"/>
        <v>Senior</v>
      </c>
      <c r="G7836" t="s">
        <v>9019</v>
      </c>
      <c r="H7836">
        <v>7</v>
      </c>
      <c r="I7836" t="str">
        <f t="shared" si="489"/>
        <v>Frequent Buyer</v>
      </c>
      <c r="J7836">
        <v>3</v>
      </c>
      <c r="K7836" t="str">
        <f t="shared" si="490"/>
        <v>Neutral</v>
      </c>
      <c r="L7836">
        <v>0</v>
      </c>
      <c r="M7836" t="str">
        <f t="shared" si="491"/>
        <v>No Intent</v>
      </c>
    </row>
    <row r="7837" spans="1:13">
      <c r="A7837">
        <v>13709</v>
      </c>
      <c r="B7837" t="s">
        <v>31</v>
      </c>
      <c r="C7837" t="s">
        <v>18</v>
      </c>
      <c r="D7837" s="3">
        <v>594.18921737172695</v>
      </c>
      <c r="E7837">
        <v>64</v>
      </c>
      <c r="F7837" s="5" t="str">
        <f t="shared" si="488"/>
        <v>Senior</v>
      </c>
      <c r="G7837" t="s">
        <v>9020</v>
      </c>
      <c r="H7837">
        <v>2</v>
      </c>
      <c r="I7837" t="str">
        <f t="shared" si="489"/>
        <v>Occasional Buyer</v>
      </c>
      <c r="J7837">
        <v>2</v>
      </c>
      <c r="K7837" t="str">
        <f t="shared" si="490"/>
        <v>Unsatisfied</v>
      </c>
      <c r="L7837">
        <v>1</v>
      </c>
      <c r="M7837" t="str">
        <f t="shared" si="491"/>
        <v>Intent to Purchase</v>
      </c>
    </row>
    <row r="7838" spans="1:13">
      <c r="A7838">
        <v>13710</v>
      </c>
      <c r="B7838" t="s">
        <v>12</v>
      </c>
      <c r="C7838" t="s">
        <v>18</v>
      </c>
      <c r="D7838" s="3">
        <v>393.32057251422299</v>
      </c>
      <c r="E7838">
        <v>57</v>
      </c>
      <c r="F7838" s="5" t="str">
        <f t="shared" si="488"/>
        <v>Mature Adult</v>
      </c>
      <c r="G7838" t="s">
        <v>9020</v>
      </c>
      <c r="H7838">
        <v>7</v>
      </c>
      <c r="I7838" t="str">
        <f t="shared" si="489"/>
        <v>Frequent Buyer</v>
      </c>
      <c r="J7838">
        <v>2</v>
      </c>
      <c r="K7838" t="str">
        <f t="shared" si="490"/>
        <v>Unsatisfied</v>
      </c>
      <c r="L7838">
        <v>1</v>
      </c>
      <c r="M7838" t="str">
        <f t="shared" si="491"/>
        <v>Intent to Purchase</v>
      </c>
    </row>
    <row r="7839" spans="1:13">
      <c r="A7839">
        <v>13711</v>
      </c>
      <c r="B7839" t="s">
        <v>12</v>
      </c>
      <c r="C7839" t="s">
        <v>18</v>
      </c>
      <c r="D7839" s="3">
        <v>2754.2622506275002</v>
      </c>
      <c r="E7839">
        <v>36</v>
      </c>
      <c r="F7839" s="5" t="str">
        <f t="shared" si="488"/>
        <v>Adult</v>
      </c>
      <c r="G7839" t="s">
        <v>9020</v>
      </c>
      <c r="H7839">
        <v>5</v>
      </c>
      <c r="I7839" t="str">
        <f t="shared" si="489"/>
        <v>Regular Buyer</v>
      </c>
      <c r="J7839">
        <v>1</v>
      </c>
      <c r="K7839" t="str">
        <f t="shared" si="490"/>
        <v>Unsatisfied</v>
      </c>
      <c r="L7839">
        <v>1</v>
      </c>
      <c r="M7839" t="str">
        <f t="shared" si="491"/>
        <v>Intent to Purchase</v>
      </c>
    </row>
    <row r="7840" spans="1:13">
      <c r="A7840">
        <v>13712</v>
      </c>
      <c r="B7840" t="s">
        <v>24</v>
      </c>
      <c r="C7840" t="s">
        <v>10</v>
      </c>
      <c r="D7840" s="3">
        <v>715.28965744073002</v>
      </c>
      <c r="E7840">
        <v>29</v>
      </c>
      <c r="F7840" s="5" t="str">
        <f t="shared" si="488"/>
        <v>Young Adult</v>
      </c>
      <c r="G7840" t="s">
        <v>9019</v>
      </c>
      <c r="H7840">
        <v>11</v>
      </c>
      <c r="I7840" t="str">
        <f t="shared" si="489"/>
        <v>Frequent Buyer</v>
      </c>
      <c r="J7840">
        <v>1</v>
      </c>
      <c r="K7840" t="str">
        <f t="shared" si="490"/>
        <v>Unsatisfied</v>
      </c>
      <c r="L7840">
        <v>0</v>
      </c>
      <c r="M7840" t="str">
        <f t="shared" si="491"/>
        <v>No Intent</v>
      </c>
    </row>
    <row r="7841" spans="1:13">
      <c r="A7841">
        <v>13713</v>
      </c>
      <c r="B7841" t="s">
        <v>9</v>
      </c>
      <c r="C7841" t="s">
        <v>28</v>
      </c>
      <c r="D7841" s="3">
        <v>2129.0256130805001</v>
      </c>
      <c r="E7841">
        <v>54</v>
      </c>
      <c r="F7841" s="5" t="str">
        <f t="shared" si="488"/>
        <v>Mature Adult</v>
      </c>
      <c r="G7841" t="s">
        <v>9020</v>
      </c>
      <c r="H7841">
        <v>14</v>
      </c>
      <c r="I7841" t="str">
        <f t="shared" si="489"/>
        <v>Very Frequent Buyer</v>
      </c>
      <c r="J7841">
        <v>4</v>
      </c>
      <c r="K7841" t="str">
        <f t="shared" si="490"/>
        <v>Satisfied</v>
      </c>
      <c r="L7841">
        <v>1</v>
      </c>
      <c r="M7841" t="str">
        <f t="shared" si="491"/>
        <v>Intent to Purchase</v>
      </c>
    </row>
    <row r="7842" spans="1:13">
      <c r="A7842">
        <v>13714</v>
      </c>
      <c r="B7842" t="s">
        <v>9</v>
      </c>
      <c r="C7842" t="s">
        <v>13</v>
      </c>
      <c r="D7842" s="3">
        <v>906.75694125492305</v>
      </c>
      <c r="E7842">
        <v>50</v>
      </c>
      <c r="F7842" s="5" t="str">
        <f t="shared" si="488"/>
        <v>Mature Adult</v>
      </c>
      <c r="G7842" t="s">
        <v>9020</v>
      </c>
      <c r="H7842">
        <v>3</v>
      </c>
      <c r="I7842" t="str">
        <f t="shared" si="489"/>
        <v>Occasional Buyer</v>
      </c>
      <c r="J7842">
        <v>4</v>
      </c>
      <c r="K7842" t="str">
        <f t="shared" si="490"/>
        <v>Satisfied</v>
      </c>
      <c r="L7842">
        <v>1</v>
      </c>
      <c r="M7842" t="str">
        <f t="shared" si="491"/>
        <v>Intent to Purchase</v>
      </c>
    </row>
    <row r="7843" spans="1:13">
      <c r="A7843">
        <v>13715</v>
      </c>
      <c r="B7843" t="s">
        <v>9</v>
      </c>
      <c r="C7843" t="s">
        <v>22</v>
      </c>
      <c r="D7843" s="3">
        <v>2751.4764400068898</v>
      </c>
      <c r="E7843">
        <v>50</v>
      </c>
      <c r="F7843" s="5" t="str">
        <f t="shared" si="488"/>
        <v>Mature Adult</v>
      </c>
      <c r="G7843" t="s">
        <v>9019</v>
      </c>
      <c r="H7843">
        <v>18</v>
      </c>
      <c r="I7843" t="str">
        <f t="shared" si="489"/>
        <v>Very Frequent Buyer</v>
      </c>
      <c r="J7843">
        <v>5</v>
      </c>
      <c r="K7843" t="str">
        <f t="shared" si="490"/>
        <v>Satisfied</v>
      </c>
      <c r="L7843">
        <v>1</v>
      </c>
      <c r="M7843" t="str">
        <f t="shared" si="491"/>
        <v>Intent to Purchase</v>
      </c>
    </row>
    <row r="7844" spans="1:13">
      <c r="A7844">
        <v>13716</v>
      </c>
      <c r="B7844" t="s">
        <v>31</v>
      </c>
      <c r="C7844" t="s">
        <v>10</v>
      </c>
      <c r="D7844" s="3">
        <v>530.08278452278205</v>
      </c>
      <c r="E7844">
        <v>48</v>
      </c>
      <c r="F7844" s="5" t="str">
        <f t="shared" si="488"/>
        <v>Middle aged</v>
      </c>
      <c r="G7844" t="s">
        <v>9020</v>
      </c>
      <c r="H7844">
        <v>11</v>
      </c>
      <c r="I7844" t="str">
        <f t="shared" si="489"/>
        <v>Frequent Buyer</v>
      </c>
      <c r="J7844">
        <v>5</v>
      </c>
      <c r="K7844" t="str">
        <f t="shared" si="490"/>
        <v>Satisfied</v>
      </c>
      <c r="L7844">
        <v>1</v>
      </c>
      <c r="M7844" t="str">
        <f t="shared" si="491"/>
        <v>Intent to Purchase</v>
      </c>
    </row>
    <row r="7845" spans="1:13">
      <c r="A7845">
        <v>13717</v>
      </c>
      <c r="B7845" t="s">
        <v>9</v>
      </c>
      <c r="C7845" t="s">
        <v>22</v>
      </c>
      <c r="D7845" s="3">
        <v>1548.7068897793499</v>
      </c>
      <c r="E7845">
        <v>52</v>
      </c>
      <c r="F7845" s="5" t="str">
        <f t="shared" si="488"/>
        <v>Mature Adult</v>
      </c>
      <c r="G7845" t="s">
        <v>9019</v>
      </c>
      <c r="H7845">
        <v>15</v>
      </c>
      <c r="I7845" t="str">
        <f t="shared" si="489"/>
        <v>Very Frequent Buyer</v>
      </c>
      <c r="J7845">
        <v>1</v>
      </c>
      <c r="K7845" t="str">
        <f t="shared" si="490"/>
        <v>Unsatisfied</v>
      </c>
      <c r="L7845">
        <v>0</v>
      </c>
      <c r="M7845" t="str">
        <f t="shared" si="491"/>
        <v>No Intent</v>
      </c>
    </row>
    <row r="7846" spans="1:13">
      <c r="A7846">
        <v>13718</v>
      </c>
      <c r="B7846" t="s">
        <v>12</v>
      </c>
      <c r="C7846" t="s">
        <v>13</v>
      </c>
      <c r="D7846" s="3">
        <v>270.51471665407701</v>
      </c>
      <c r="E7846">
        <v>55</v>
      </c>
      <c r="F7846" s="5" t="str">
        <f t="shared" si="488"/>
        <v>Mature Adult</v>
      </c>
      <c r="G7846" t="s">
        <v>9020</v>
      </c>
      <c r="H7846">
        <v>13</v>
      </c>
      <c r="I7846" t="str">
        <f t="shared" si="489"/>
        <v>Very Frequent Buyer</v>
      </c>
      <c r="J7846">
        <v>5</v>
      </c>
      <c r="K7846" t="str">
        <f t="shared" si="490"/>
        <v>Satisfied</v>
      </c>
      <c r="L7846">
        <v>1</v>
      </c>
      <c r="M7846" t="str">
        <f t="shared" si="491"/>
        <v>Intent to Purchase</v>
      </c>
    </row>
    <row r="7847" spans="1:13">
      <c r="A7847">
        <v>13719</v>
      </c>
      <c r="B7847" t="s">
        <v>31</v>
      </c>
      <c r="C7847" t="s">
        <v>28</v>
      </c>
      <c r="D7847" s="3">
        <v>2768.6522475609499</v>
      </c>
      <c r="E7847">
        <v>62</v>
      </c>
      <c r="F7847" s="5" t="str">
        <f t="shared" si="488"/>
        <v>Senior</v>
      </c>
      <c r="G7847" t="s">
        <v>9019</v>
      </c>
      <c r="H7847">
        <v>9</v>
      </c>
      <c r="I7847" t="str">
        <f t="shared" si="489"/>
        <v>Frequent Buyer</v>
      </c>
      <c r="J7847">
        <v>5</v>
      </c>
      <c r="K7847" t="str">
        <f t="shared" si="490"/>
        <v>Satisfied</v>
      </c>
      <c r="L7847">
        <v>1</v>
      </c>
      <c r="M7847" t="str">
        <f t="shared" si="491"/>
        <v>Intent to Purchase</v>
      </c>
    </row>
    <row r="7848" spans="1:13">
      <c r="A7848">
        <v>13720</v>
      </c>
      <c r="B7848" t="s">
        <v>24</v>
      </c>
      <c r="C7848" t="s">
        <v>28</v>
      </c>
      <c r="D7848" s="3">
        <v>1312.88235974536</v>
      </c>
      <c r="E7848">
        <v>41</v>
      </c>
      <c r="F7848" s="5" t="str">
        <f t="shared" si="488"/>
        <v>Middle aged</v>
      </c>
      <c r="G7848" t="s">
        <v>9019</v>
      </c>
      <c r="H7848">
        <v>9</v>
      </c>
      <c r="I7848" t="str">
        <f t="shared" si="489"/>
        <v>Frequent Buyer</v>
      </c>
      <c r="J7848">
        <v>5</v>
      </c>
      <c r="K7848" t="str">
        <f t="shared" si="490"/>
        <v>Satisfied</v>
      </c>
      <c r="L7848">
        <v>1</v>
      </c>
      <c r="M7848" t="str">
        <f t="shared" si="491"/>
        <v>Intent to Purchase</v>
      </c>
    </row>
    <row r="7849" spans="1:13">
      <c r="A7849">
        <v>13721</v>
      </c>
      <c r="B7849" t="s">
        <v>15</v>
      </c>
      <c r="C7849" t="s">
        <v>28</v>
      </c>
      <c r="D7849" s="3">
        <v>2220.5560919487698</v>
      </c>
      <c r="E7849">
        <v>55</v>
      </c>
      <c r="F7849" s="5" t="str">
        <f t="shared" si="488"/>
        <v>Mature Adult</v>
      </c>
      <c r="G7849" t="s">
        <v>9020</v>
      </c>
      <c r="H7849">
        <v>8</v>
      </c>
      <c r="I7849" t="str">
        <f t="shared" si="489"/>
        <v>Frequent Buyer</v>
      </c>
      <c r="J7849">
        <v>2</v>
      </c>
      <c r="K7849" t="str">
        <f t="shared" si="490"/>
        <v>Unsatisfied</v>
      </c>
      <c r="L7849">
        <v>1</v>
      </c>
      <c r="M7849" t="str">
        <f t="shared" si="491"/>
        <v>Intent to Purchase</v>
      </c>
    </row>
    <row r="7850" spans="1:13">
      <c r="A7850">
        <v>13722</v>
      </c>
      <c r="B7850" t="s">
        <v>9</v>
      </c>
      <c r="C7850" t="s">
        <v>10</v>
      </c>
      <c r="D7850" s="3">
        <v>1637.36551181866</v>
      </c>
      <c r="E7850">
        <v>22</v>
      </c>
      <c r="F7850" s="5" t="str">
        <f t="shared" si="488"/>
        <v>Young Adult</v>
      </c>
      <c r="G7850" t="s">
        <v>9020</v>
      </c>
      <c r="H7850">
        <v>18</v>
      </c>
      <c r="I7850" t="str">
        <f t="shared" si="489"/>
        <v>Very Frequent Buyer</v>
      </c>
      <c r="J7850">
        <v>5</v>
      </c>
      <c r="K7850" t="str">
        <f t="shared" si="490"/>
        <v>Satisfied</v>
      </c>
      <c r="L7850">
        <v>1</v>
      </c>
      <c r="M7850" t="str">
        <f t="shared" si="491"/>
        <v>Intent to Purchase</v>
      </c>
    </row>
    <row r="7851" spans="1:13">
      <c r="A7851">
        <v>13723</v>
      </c>
      <c r="B7851" t="s">
        <v>12</v>
      </c>
      <c r="C7851" t="s">
        <v>28</v>
      </c>
      <c r="D7851" s="3">
        <v>608.34707183007197</v>
      </c>
      <c r="E7851">
        <v>62</v>
      </c>
      <c r="F7851" s="5" t="str">
        <f t="shared" si="488"/>
        <v>Senior</v>
      </c>
      <c r="G7851" t="s">
        <v>9020</v>
      </c>
      <c r="H7851">
        <v>6</v>
      </c>
      <c r="I7851" t="str">
        <f t="shared" si="489"/>
        <v>Regular Buyer</v>
      </c>
      <c r="J7851">
        <v>5</v>
      </c>
      <c r="K7851" t="str">
        <f t="shared" si="490"/>
        <v>Satisfied</v>
      </c>
      <c r="L7851">
        <v>1</v>
      </c>
      <c r="M7851" t="str">
        <f t="shared" si="491"/>
        <v>Intent to Purchase</v>
      </c>
    </row>
    <row r="7852" spans="1:13">
      <c r="A7852">
        <v>13724</v>
      </c>
      <c r="B7852" t="s">
        <v>24</v>
      </c>
      <c r="C7852" t="s">
        <v>28</v>
      </c>
      <c r="D7852" s="3">
        <v>1802.17058325421</v>
      </c>
      <c r="E7852">
        <v>39</v>
      </c>
      <c r="F7852" s="5" t="str">
        <f t="shared" ref="F7852:F7915" si="492">IF(E7852&lt;20,"Adolescent",IF(E7852&lt;30,"Young Adult",IF(E7852&lt;40,"Adult",IF(E7852&lt;50,"Middle aged",IF(E7852&lt;60,"Mature Adult","Senior")))))</f>
        <v>Adult</v>
      </c>
      <c r="G7852" t="s">
        <v>9020</v>
      </c>
      <c r="H7852">
        <v>5</v>
      </c>
      <c r="I7852" t="str">
        <f t="shared" si="489"/>
        <v>Regular Buyer</v>
      </c>
      <c r="J7852">
        <v>2</v>
      </c>
      <c r="K7852" t="str">
        <f t="shared" si="490"/>
        <v>Unsatisfied</v>
      </c>
      <c r="L7852">
        <v>1</v>
      </c>
      <c r="M7852" t="str">
        <f t="shared" si="491"/>
        <v>Intent to Purchase</v>
      </c>
    </row>
    <row r="7853" spans="1:13">
      <c r="A7853">
        <v>13725</v>
      </c>
      <c r="B7853" t="s">
        <v>15</v>
      </c>
      <c r="C7853" t="s">
        <v>22</v>
      </c>
      <c r="D7853" s="3">
        <v>2290.6408944341902</v>
      </c>
      <c r="E7853">
        <v>40</v>
      </c>
      <c r="F7853" s="5" t="str">
        <f t="shared" si="492"/>
        <v>Middle aged</v>
      </c>
      <c r="G7853" t="s">
        <v>9019</v>
      </c>
      <c r="H7853">
        <v>4</v>
      </c>
      <c r="I7853" t="str">
        <f t="shared" si="489"/>
        <v>Regular Buyer</v>
      </c>
      <c r="J7853">
        <v>5</v>
      </c>
      <c r="K7853" t="str">
        <f t="shared" si="490"/>
        <v>Satisfied</v>
      </c>
      <c r="L7853">
        <v>1</v>
      </c>
      <c r="M7853" t="str">
        <f t="shared" si="491"/>
        <v>Intent to Purchase</v>
      </c>
    </row>
    <row r="7854" spans="1:13">
      <c r="A7854">
        <v>13726</v>
      </c>
      <c r="B7854" t="s">
        <v>15</v>
      </c>
      <c r="C7854" t="s">
        <v>18</v>
      </c>
      <c r="D7854" s="3">
        <v>1962.01253538589</v>
      </c>
      <c r="E7854">
        <v>62</v>
      </c>
      <c r="F7854" s="5" t="str">
        <f t="shared" si="492"/>
        <v>Senior</v>
      </c>
      <c r="G7854" t="s">
        <v>9020</v>
      </c>
      <c r="H7854">
        <v>1</v>
      </c>
      <c r="I7854" t="str">
        <f t="shared" si="489"/>
        <v>Rare Buyer</v>
      </c>
      <c r="J7854">
        <v>1</v>
      </c>
      <c r="K7854" t="str">
        <f t="shared" si="490"/>
        <v>Unsatisfied</v>
      </c>
      <c r="L7854">
        <v>1</v>
      </c>
      <c r="M7854" t="str">
        <f t="shared" si="491"/>
        <v>Intent to Purchase</v>
      </c>
    </row>
    <row r="7855" spans="1:13">
      <c r="A7855">
        <v>13727</v>
      </c>
      <c r="B7855" t="s">
        <v>15</v>
      </c>
      <c r="C7855" t="s">
        <v>28</v>
      </c>
      <c r="D7855" s="3">
        <v>2389.8994364526302</v>
      </c>
      <c r="E7855">
        <v>66</v>
      </c>
      <c r="F7855" s="5" t="str">
        <f t="shared" si="492"/>
        <v>Senior</v>
      </c>
      <c r="G7855" t="s">
        <v>9020</v>
      </c>
      <c r="H7855">
        <v>17</v>
      </c>
      <c r="I7855" t="str">
        <f t="shared" si="489"/>
        <v>Very Frequent Buyer</v>
      </c>
      <c r="J7855">
        <v>1</v>
      </c>
      <c r="K7855" t="str">
        <f t="shared" si="490"/>
        <v>Unsatisfied</v>
      </c>
      <c r="L7855">
        <v>1</v>
      </c>
      <c r="M7855" t="str">
        <f t="shared" si="491"/>
        <v>Intent to Purchase</v>
      </c>
    </row>
    <row r="7856" spans="1:13">
      <c r="A7856">
        <v>13728</v>
      </c>
      <c r="B7856" t="s">
        <v>24</v>
      </c>
      <c r="C7856" t="s">
        <v>10</v>
      </c>
      <c r="D7856" s="3">
        <v>105.120213876333</v>
      </c>
      <c r="E7856">
        <v>27</v>
      </c>
      <c r="F7856" s="5" t="str">
        <f t="shared" si="492"/>
        <v>Young Adult</v>
      </c>
      <c r="G7856" t="s">
        <v>9019</v>
      </c>
      <c r="H7856">
        <v>5</v>
      </c>
      <c r="I7856" t="str">
        <f t="shared" si="489"/>
        <v>Regular Buyer</v>
      </c>
      <c r="J7856">
        <v>2</v>
      </c>
      <c r="K7856" t="str">
        <f t="shared" si="490"/>
        <v>Unsatisfied</v>
      </c>
      <c r="L7856">
        <v>0</v>
      </c>
      <c r="M7856" t="str">
        <f t="shared" si="491"/>
        <v>No Intent</v>
      </c>
    </row>
    <row r="7857" spans="1:13">
      <c r="A7857">
        <v>13729</v>
      </c>
      <c r="B7857" t="s">
        <v>9</v>
      </c>
      <c r="C7857" t="s">
        <v>28</v>
      </c>
      <c r="D7857" s="3">
        <v>2927.8371351143801</v>
      </c>
      <c r="E7857">
        <v>40</v>
      </c>
      <c r="F7857" s="5" t="str">
        <f t="shared" si="492"/>
        <v>Middle aged</v>
      </c>
      <c r="G7857" t="s">
        <v>9020</v>
      </c>
      <c r="H7857">
        <v>6</v>
      </c>
      <c r="I7857" t="str">
        <f t="shared" si="489"/>
        <v>Regular Buyer</v>
      </c>
      <c r="J7857">
        <v>2</v>
      </c>
      <c r="K7857" t="str">
        <f t="shared" si="490"/>
        <v>Unsatisfied</v>
      </c>
      <c r="L7857">
        <v>1</v>
      </c>
      <c r="M7857" t="str">
        <f t="shared" si="491"/>
        <v>Intent to Purchase</v>
      </c>
    </row>
    <row r="7858" spans="1:13">
      <c r="A7858">
        <v>13730</v>
      </c>
      <c r="B7858" t="s">
        <v>9</v>
      </c>
      <c r="C7858" t="s">
        <v>18</v>
      </c>
      <c r="D7858" s="3">
        <v>1913.34058006182</v>
      </c>
      <c r="E7858">
        <v>30</v>
      </c>
      <c r="F7858" s="5" t="str">
        <f t="shared" si="492"/>
        <v>Adult</v>
      </c>
      <c r="G7858" t="s">
        <v>9020</v>
      </c>
      <c r="H7858">
        <v>4</v>
      </c>
      <c r="I7858" t="str">
        <f t="shared" si="489"/>
        <v>Regular Buyer</v>
      </c>
      <c r="J7858">
        <v>1</v>
      </c>
      <c r="K7858" t="str">
        <f t="shared" si="490"/>
        <v>Unsatisfied</v>
      </c>
      <c r="L7858">
        <v>0</v>
      </c>
      <c r="M7858" t="str">
        <f t="shared" si="491"/>
        <v>No Intent</v>
      </c>
    </row>
    <row r="7859" spans="1:13">
      <c r="A7859">
        <v>13731</v>
      </c>
      <c r="B7859" t="s">
        <v>31</v>
      </c>
      <c r="C7859" t="s">
        <v>10</v>
      </c>
      <c r="D7859" s="3">
        <v>724.95446615113997</v>
      </c>
      <c r="E7859">
        <v>67</v>
      </c>
      <c r="F7859" s="5" t="str">
        <f t="shared" si="492"/>
        <v>Senior</v>
      </c>
      <c r="G7859" t="s">
        <v>9020</v>
      </c>
      <c r="H7859">
        <v>17</v>
      </c>
      <c r="I7859" t="str">
        <f t="shared" si="489"/>
        <v>Very Frequent Buyer</v>
      </c>
      <c r="J7859">
        <v>1</v>
      </c>
      <c r="K7859" t="str">
        <f t="shared" si="490"/>
        <v>Unsatisfied</v>
      </c>
      <c r="L7859">
        <v>1</v>
      </c>
      <c r="M7859" t="str">
        <f t="shared" si="491"/>
        <v>Intent to Purchase</v>
      </c>
    </row>
    <row r="7860" spans="1:13">
      <c r="A7860">
        <v>13732</v>
      </c>
      <c r="B7860" t="s">
        <v>24</v>
      </c>
      <c r="C7860" t="s">
        <v>22</v>
      </c>
      <c r="D7860" s="3">
        <v>720.14629839677002</v>
      </c>
      <c r="E7860">
        <v>24</v>
      </c>
      <c r="F7860" s="5" t="str">
        <f t="shared" si="492"/>
        <v>Young Adult</v>
      </c>
      <c r="G7860" t="s">
        <v>9020</v>
      </c>
      <c r="H7860">
        <v>3</v>
      </c>
      <c r="I7860" t="str">
        <f t="shared" si="489"/>
        <v>Occasional Buyer</v>
      </c>
      <c r="J7860">
        <v>4</v>
      </c>
      <c r="K7860" t="str">
        <f t="shared" si="490"/>
        <v>Satisfied</v>
      </c>
      <c r="L7860">
        <v>1</v>
      </c>
      <c r="M7860" t="str">
        <f t="shared" si="491"/>
        <v>Intent to Purchase</v>
      </c>
    </row>
    <row r="7861" spans="1:13">
      <c r="A7861">
        <v>13733</v>
      </c>
      <c r="B7861" t="s">
        <v>24</v>
      </c>
      <c r="C7861" t="s">
        <v>22</v>
      </c>
      <c r="D7861" s="3">
        <v>2941.2221225580101</v>
      </c>
      <c r="E7861">
        <v>26</v>
      </c>
      <c r="F7861" s="5" t="str">
        <f t="shared" si="492"/>
        <v>Young Adult</v>
      </c>
      <c r="G7861" t="s">
        <v>9020</v>
      </c>
      <c r="H7861">
        <v>15</v>
      </c>
      <c r="I7861" t="str">
        <f t="shared" si="489"/>
        <v>Very Frequent Buyer</v>
      </c>
      <c r="J7861">
        <v>1</v>
      </c>
      <c r="K7861" t="str">
        <f t="shared" si="490"/>
        <v>Unsatisfied</v>
      </c>
      <c r="L7861">
        <v>0</v>
      </c>
      <c r="M7861" t="str">
        <f t="shared" si="491"/>
        <v>No Intent</v>
      </c>
    </row>
    <row r="7862" spans="1:13">
      <c r="A7862">
        <v>13734</v>
      </c>
      <c r="B7862" t="s">
        <v>12</v>
      </c>
      <c r="C7862" t="s">
        <v>10</v>
      </c>
      <c r="D7862" s="3">
        <v>1466.4632794709901</v>
      </c>
      <c r="E7862">
        <v>26</v>
      </c>
      <c r="F7862" s="5" t="str">
        <f t="shared" si="492"/>
        <v>Young Adult</v>
      </c>
      <c r="G7862" t="s">
        <v>9020</v>
      </c>
      <c r="H7862">
        <v>9</v>
      </c>
      <c r="I7862" t="str">
        <f t="shared" si="489"/>
        <v>Frequent Buyer</v>
      </c>
      <c r="J7862">
        <v>5</v>
      </c>
      <c r="K7862" t="str">
        <f t="shared" si="490"/>
        <v>Satisfied</v>
      </c>
      <c r="L7862">
        <v>1</v>
      </c>
      <c r="M7862" t="str">
        <f t="shared" si="491"/>
        <v>Intent to Purchase</v>
      </c>
    </row>
    <row r="7863" spans="1:13">
      <c r="A7863">
        <v>13735</v>
      </c>
      <c r="B7863" t="s">
        <v>31</v>
      </c>
      <c r="C7863" t="s">
        <v>18</v>
      </c>
      <c r="D7863" s="3">
        <v>1523.2393371085</v>
      </c>
      <c r="E7863">
        <v>32</v>
      </c>
      <c r="F7863" s="5" t="str">
        <f t="shared" si="492"/>
        <v>Adult</v>
      </c>
      <c r="G7863" t="s">
        <v>9019</v>
      </c>
      <c r="H7863">
        <v>8</v>
      </c>
      <c r="I7863" t="str">
        <f t="shared" si="489"/>
        <v>Frequent Buyer</v>
      </c>
      <c r="J7863">
        <v>3</v>
      </c>
      <c r="K7863" t="str">
        <f t="shared" si="490"/>
        <v>Neutral</v>
      </c>
      <c r="L7863">
        <v>0</v>
      </c>
      <c r="M7863" t="str">
        <f t="shared" si="491"/>
        <v>No Intent</v>
      </c>
    </row>
    <row r="7864" spans="1:13">
      <c r="A7864">
        <v>13736</v>
      </c>
      <c r="B7864" t="s">
        <v>15</v>
      </c>
      <c r="C7864" t="s">
        <v>28</v>
      </c>
      <c r="D7864" s="3">
        <v>2759.4318183437299</v>
      </c>
      <c r="E7864">
        <v>66</v>
      </c>
      <c r="F7864" s="5" t="str">
        <f t="shared" si="492"/>
        <v>Senior</v>
      </c>
      <c r="G7864" t="s">
        <v>9020</v>
      </c>
      <c r="H7864">
        <v>9</v>
      </c>
      <c r="I7864" t="str">
        <f t="shared" si="489"/>
        <v>Frequent Buyer</v>
      </c>
      <c r="J7864">
        <v>4</v>
      </c>
      <c r="K7864" t="str">
        <f t="shared" si="490"/>
        <v>Satisfied</v>
      </c>
      <c r="L7864">
        <v>1</v>
      </c>
      <c r="M7864" t="str">
        <f t="shared" si="491"/>
        <v>Intent to Purchase</v>
      </c>
    </row>
    <row r="7865" spans="1:13">
      <c r="A7865">
        <v>13737</v>
      </c>
      <c r="B7865" t="s">
        <v>24</v>
      </c>
      <c r="C7865" t="s">
        <v>18</v>
      </c>
      <c r="D7865" s="3">
        <v>1518.07331041574</v>
      </c>
      <c r="E7865">
        <v>48</v>
      </c>
      <c r="F7865" s="5" t="str">
        <f t="shared" si="492"/>
        <v>Middle aged</v>
      </c>
      <c r="G7865" t="s">
        <v>9020</v>
      </c>
      <c r="H7865">
        <v>9</v>
      </c>
      <c r="I7865" t="str">
        <f t="shared" si="489"/>
        <v>Frequent Buyer</v>
      </c>
      <c r="J7865">
        <v>4</v>
      </c>
      <c r="K7865" t="str">
        <f t="shared" si="490"/>
        <v>Satisfied</v>
      </c>
      <c r="L7865">
        <v>1</v>
      </c>
      <c r="M7865" t="str">
        <f t="shared" si="491"/>
        <v>Intent to Purchase</v>
      </c>
    </row>
    <row r="7866" spans="1:13">
      <c r="A7866">
        <v>13738</v>
      </c>
      <c r="B7866" t="s">
        <v>24</v>
      </c>
      <c r="C7866" t="s">
        <v>10</v>
      </c>
      <c r="D7866" s="3">
        <v>2263.93400608303</v>
      </c>
      <c r="E7866">
        <v>42</v>
      </c>
      <c r="F7866" s="5" t="str">
        <f t="shared" si="492"/>
        <v>Middle aged</v>
      </c>
      <c r="G7866" t="s">
        <v>9020</v>
      </c>
      <c r="H7866">
        <v>13</v>
      </c>
      <c r="I7866" t="str">
        <f t="shared" si="489"/>
        <v>Very Frequent Buyer</v>
      </c>
      <c r="J7866">
        <v>4</v>
      </c>
      <c r="K7866" t="str">
        <f t="shared" si="490"/>
        <v>Satisfied</v>
      </c>
      <c r="L7866">
        <v>1</v>
      </c>
      <c r="M7866" t="str">
        <f t="shared" si="491"/>
        <v>Intent to Purchase</v>
      </c>
    </row>
    <row r="7867" spans="1:13">
      <c r="A7867">
        <v>13739</v>
      </c>
      <c r="B7867" t="s">
        <v>15</v>
      </c>
      <c r="C7867" t="s">
        <v>18</v>
      </c>
      <c r="D7867" s="3">
        <v>319.085956814121</v>
      </c>
      <c r="E7867">
        <v>56</v>
      </c>
      <c r="F7867" s="5" t="str">
        <f t="shared" si="492"/>
        <v>Mature Adult</v>
      </c>
      <c r="G7867" t="s">
        <v>9020</v>
      </c>
      <c r="H7867">
        <v>12</v>
      </c>
      <c r="I7867" t="str">
        <f t="shared" si="489"/>
        <v>Frequent Buyer</v>
      </c>
      <c r="J7867">
        <v>5</v>
      </c>
      <c r="K7867" t="str">
        <f t="shared" si="490"/>
        <v>Satisfied</v>
      </c>
      <c r="L7867">
        <v>1</v>
      </c>
      <c r="M7867" t="str">
        <f t="shared" si="491"/>
        <v>Intent to Purchase</v>
      </c>
    </row>
    <row r="7868" spans="1:13">
      <c r="A7868">
        <v>13740</v>
      </c>
      <c r="B7868" t="s">
        <v>15</v>
      </c>
      <c r="C7868" t="s">
        <v>28</v>
      </c>
      <c r="D7868" s="3">
        <v>1450.84271764091</v>
      </c>
      <c r="E7868">
        <v>62</v>
      </c>
      <c r="F7868" s="5" t="str">
        <f t="shared" si="492"/>
        <v>Senior</v>
      </c>
      <c r="G7868" t="s">
        <v>9019</v>
      </c>
      <c r="H7868">
        <v>9</v>
      </c>
      <c r="I7868" t="str">
        <f t="shared" si="489"/>
        <v>Frequent Buyer</v>
      </c>
      <c r="J7868">
        <v>4</v>
      </c>
      <c r="K7868" t="str">
        <f t="shared" si="490"/>
        <v>Satisfied</v>
      </c>
      <c r="L7868">
        <v>1</v>
      </c>
      <c r="M7868" t="str">
        <f t="shared" si="491"/>
        <v>Intent to Purchase</v>
      </c>
    </row>
    <row r="7869" spans="1:13">
      <c r="A7869">
        <v>13741</v>
      </c>
      <c r="B7869" t="s">
        <v>31</v>
      </c>
      <c r="C7869" t="s">
        <v>22</v>
      </c>
      <c r="D7869" s="3">
        <v>1648.02720876885</v>
      </c>
      <c r="E7869">
        <v>54</v>
      </c>
      <c r="F7869" s="5" t="str">
        <f t="shared" si="492"/>
        <v>Mature Adult</v>
      </c>
      <c r="G7869" t="s">
        <v>9020</v>
      </c>
      <c r="H7869">
        <v>10</v>
      </c>
      <c r="I7869" t="str">
        <f t="shared" si="489"/>
        <v>Frequent Buyer</v>
      </c>
      <c r="J7869">
        <v>2</v>
      </c>
      <c r="K7869" t="str">
        <f t="shared" si="490"/>
        <v>Unsatisfied</v>
      </c>
      <c r="L7869">
        <v>1</v>
      </c>
      <c r="M7869" t="str">
        <f t="shared" si="491"/>
        <v>Intent to Purchase</v>
      </c>
    </row>
    <row r="7870" spans="1:13">
      <c r="A7870">
        <v>13742</v>
      </c>
      <c r="B7870" t="s">
        <v>15</v>
      </c>
      <c r="C7870" t="s">
        <v>13</v>
      </c>
      <c r="D7870" s="3">
        <v>2743.5252903877499</v>
      </c>
      <c r="E7870">
        <v>44</v>
      </c>
      <c r="F7870" s="5" t="str">
        <f t="shared" si="492"/>
        <v>Middle aged</v>
      </c>
      <c r="G7870" t="s">
        <v>9020</v>
      </c>
      <c r="H7870">
        <v>15</v>
      </c>
      <c r="I7870" t="str">
        <f t="shared" si="489"/>
        <v>Very Frequent Buyer</v>
      </c>
      <c r="J7870">
        <v>3</v>
      </c>
      <c r="K7870" t="str">
        <f t="shared" si="490"/>
        <v>Neutral</v>
      </c>
      <c r="L7870">
        <v>1</v>
      </c>
      <c r="M7870" t="str">
        <f t="shared" si="491"/>
        <v>Intent to Purchase</v>
      </c>
    </row>
    <row r="7871" spans="1:13">
      <c r="A7871">
        <v>13743</v>
      </c>
      <c r="B7871" t="s">
        <v>31</v>
      </c>
      <c r="C7871" t="s">
        <v>13</v>
      </c>
      <c r="D7871" s="3">
        <v>2568.4685268449798</v>
      </c>
      <c r="E7871">
        <v>33</v>
      </c>
      <c r="F7871" s="5" t="str">
        <f t="shared" si="492"/>
        <v>Adult</v>
      </c>
      <c r="G7871" t="s">
        <v>9019</v>
      </c>
      <c r="H7871">
        <v>6</v>
      </c>
      <c r="I7871" t="str">
        <f t="shared" si="489"/>
        <v>Regular Buyer</v>
      </c>
      <c r="J7871">
        <v>5</v>
      </c>
      <c r="K7871" t="str">
        <f t="shared" si="490"/>
        <v>Satisfied</v>
      </c>
      <c r="L7871">
        <v>1</v>
      </c>
      <c r="M7871" t="str">
        <f t="shared" si="491"/>
        <v>Intent to Purchase</v>
      </c>
    </row>
    <row r="7872" spans="1:13">
      <c r="A7872">
        <v>13744</v>
      </c>
      <c r="B7872" t="s">
        <v>12</v>
      </c>
      <c r="C7872" t="s">
        <v>13</v>
      </c>
      <c r="D7872" s="3">
        <v>2834.2673048041502</v>
      </c>
      <c r="E7872">
        <v>50</v>
      </c>
      <c r="F7872" s="5" t="str">
        <f t="shared" si="492"/>
        <v>Mature Adult</v>
      </c>
      <c r="G7872" t="s">
        <v>9020</v>
      </c>
      <c r="H7872">
        <v>16</v>
      </c>
      <c r="I7872" t="str">
        <f t="shared" si="489"/>
        <v>Very Frequent Buyer</v>
      </c>
      <c r="J7872">
        <v>2</v>
      </c>
      <c r="K7872" t="str">
        <f t="shared" si="490"/>
        <v>Unsatisfied</v>
      </c>
      <c r="L7872">
        <v>1</v>
      </c>
      <c r="M7872" t="str">
        <f t="shared" si="491"/>
        <v>Intent to Purchase</v>
      </c>
    </row>
    <row r="7873" spans="1:13">
      <c r="A7873">
        <v>13745</v>
      </c>
      <c r="B7873" t="s">
        <v>31</v>
      </c>
      <c r="C7873" t="s">
        <v>18</v>
      </c>
      <c r="D7873" s="3">
        <v>1243.7970460855299</v>
      </c>
      <c r="E7873">
        <v>21</v>
      </c>
      <c r="F7873" s="5" t="str">
        <f t="shared" si="492"/>
        <v>Young Adult</v>
      </c>
      <c r="G7873" t="s">
        <v>9019</v>
      </c>
      <c r="H7873">
        <v>17</v>
      </c>
      <c r="I7873" t="str">
        <f t="shared" si="489"/>
        <v>Very Frequent Buyer</v>
      </c>
      <c r="J7873">
        <v>4</v>
      </c>
      <c r="K7873" t="str">
        <f t="shared" si="490"/>
        <v>Satisfied</v>
      </c>
      <c r="L7873">
        <v>0</v>
      </c>
      <c r="M7873" t="str">
        <f t="shared" si="491"/>
        <v>No Intent</v>
      </c>
    </row>
    <row r="7874" spans="1:13">
      <c r="A7874">
        <v>13746</v>
      </c>
      <c r="B7874" t="s">
        <v>15</v>
      </c>
      <c r="C7874" t="s">
        <v>18</v>
      </c>
      <c r="D7874" s="3">
        <v>2130.0295546494499</v>
      </c>
      <c r="E7874">
        <v>65</v>
      </c>
      <c r="F7874" s="5" t="str">
        <f t="shared" si="492"/>
        <v>Senior</v>
      </c>
      <c r="G7874" t="s">
        <v>9020</v>
      </c>
      <c r="H7874">
        <v>13</v>
      </c>
      <c r="I7874" t="str">
        <f t="shared" ref="I7874:I7937" si="493">IF(H7874=0, "No Purchases",
IF(H7874&lt;=1, "Rare Buyer",
IF(H7874&lt;=3, "Occasional Buyer",
IF(H7874&lt;=6, "Regular Buyer",
IF(H7874&lt;=12, "Frequent Buyer", "Very Frequent Buyer")))))</f>
        <v>Very Frequent Buyer</v>
      </c>
      <c r="J7874">
        <v>3</v>
      </c>
      <c r="K7874" t="str">
        <f t="shared" ref="K7874:K7937" si="494">IF(J7874&lt;=2, "Unsatisfied",
IF(J7874=3, "Neutral",
IF(J7874&gt;=4, "Satisfied", "N/A")))</f>
        <v>Neutral</v>
      </c>
      <c r="L7874">
        <v>1</v>
      </c>
      <c r="M7874" t="str">
        <f t="shared" ref="M7874:M7937" si="495">IF(L7874=0, "No Intent", IF(L7874=1,"Intent to Purchase", "N/A"))</f>
        <v>Intent to Purchase</v>
      </c>
    </row>
    <row r="7875" spans="1:13">
      <c r="A7875">
        <v>13747</v>
      </c>
      <c r="B7875" t="s">
        <v>15</v>
      </c>
      <c r="C7875" t="s">
        <v>28</v>
      </c>
      <c r="D7875" s="3">
        <v>446.11543446613302</v>
      </c>
      <c r="E7875">
        <v>66</v>
      </c>
      <c r="F7875" s="5" t="str">
        <f t="shared" si="492"/>
        <v>Senior</v>
      </c>
      <c r="G7875" t="s">
        <v>9019</v>
      </c>
      <c r="H7875">
        <v>17</v>
      </c>
      <c r="I7875" t="str">
        <f t="shared" si="493"/>
        <v>Very Frequent Buyer</v>
      </c>
      <c r="J7875">
        <v>5</v>
      </c>
      <c r="K7875" t="str">
        <f t="shared" si="494"/>
        <v>Satisfied</v>
      </c>
      <c r="L7875">
        <v>1</v>
      </c>
      <c r="M7875" t="str">
        <f t="shared" si="495"/>
        <v>Intent to Purchase</v>
      </c>
    </row>
    <row r="7876" spans="1:13">
      <c r="A7876">
        <v>13748</v>
      </c>
      <c r="B7876" t="s">
        <v>31</v>
      </c>
      <c r="C7876" t="s">
        <v>22</v>
      </c>
      <c r="D7876" s="3">
        <v>2411.7049878838702</v>
      </c>
      <c r="E7876">
        <v>61</v>
      </c>
      <c r="F7876" s="5" t="str">
        <f t="shared" si="492"/>
        <v>Senior</v>
      </c>
      <c r="G7876" t="s">
        <v>9020</v>
      </c>
      <c r="H7876">
        <v>3</v>
      </c>
      <c r="I7876" t="str">
        <f t="shared" si="493"/>
        <v>Occasional Buyer</v>
      </c>
      <c r="J7876">
        <v>3</v>
      </c>
      <c r="K7876" t="str">
        <f t="shared" si="494"/>
        <v>Neutral</v>
      </c>
      <c r="L7876">
        <v>1</v>
      </c>
      <c r="M7876" t="str">
        <f t="shared" si="495"/>
        <v>Intent to Purchase</v>
      </c>
    </row>
    <row r="7877" spans="1:13">
      <c r="A7877">
        <v>13749</v>
      </c>
      <c r="B7877" t="s">
        <v>9</v>
      </c>
      <c r="C7877" t="s">
        <v>28</v>
      </c>
      <c r="D7877" s="3">
        <v>2186.8132568701699</v>
      </c>
      <c r="E7877">
        <v>18</v>
      </c>
      <c r="F7877" s="5" t="str">
        <f t="shared" si="492"/>
        <v>Adolescent</v>
      </c>
      <c r="G7877" t="s">
        <v>9019</v>
      </c>
      <c r="H7877">
        <v>6</v>
      </c>
      <c r="I7877" t="str">
        <f t="shared" si="493"/>
        <v>Regular Buyer</v>
      </c>
      <c r="J7877">
        <v>3</v>
      </c>
      <c r="K7877" t="str">
        <f t="shared" si="494"/>
        <v>Neutral</v>
      </c>
      <c r="L7877">
        <v>0</v>
      </c>
      <c r="M7877" t="str">
        <f t="shared" si="495"/>
        <v>No Intent</v>
      </c>
    </row>
    <row r="7878" spans="1:13">
      <c r="A7878">
        <v>13750</v>
      </c>
      <c r="B7878" t="s">
        <v>31</v>
      </c>
      <c r="C7878" t="s">
        <v>28</v>
      </c>
      <c r="D7878" s="3">
        <v>1125.66056265678</v>
      </c>
      <c r="E7878">
        <v>22</v>
      </c>
      <c r="F7878" s="5" t="str">
        <f t="shared" si="492"/>
        <v>Young Adult</v>
      </c>
      <c r="G7878" t="s">
        <v>9019</v>
      </c>
      <c r="H7878">
        <v>7</v>
      </c>
      <c r="I7878" t="str">
        <f t="shared" si="493"/>
        <v>Frequent Buyer</v>
      </c>
      <c r="J7878">
        <v>5</v>
      </c>
      <c r="K7878" t="str">
        <f t="shared" si="494"/>
        <v>Satisfied</v>
      </c>
      <c r="L7878">
        <v>0</v>
      </c>
      <c r="M7878" t="str">
        <f t="shared" si="495"/>
        <v>No Intent</v>
      </c>
    </row>
    <row r="7879" spans="1:13">
      <c r="A7879">
        <v>13751</v>
      </c>
      <c r="B7879" t="s">
        <v>24</v>
      </c>
      <c r="C7879" t="s">
        <v>28</v>
      </c>
      <c r="D7879" s="3">
        <v>1749.8463534462601</v>
      </c>
      <c r="E7879">
        <v>38</v>
      </c>
      <c r="F7879" s="5" t="str">
        <f t="shared" si="492"/>
        <v>Adult</v>
      </c>
      <c r="G7879" t="s">
        <v>9020</v>
      </c>
      <c r="H7879">
        <v>4</v>
      </c>
      <c r="I7879" t="str">
        <f t="shared" si="493"/>
        <v>Regular Buyer</v>
      </c>
      <c r="J7879">
        <v>2</v>
      </c>
      <c r="K7879" t="str">
        <f t="shared" si="494"/>
        <v>Unsatisfied</v>
      </c>
      <c r="L7879">
        <v>1</v>
      </c>
      <c r="M7879" t="str">
        <f t="shared" si="495"/>
        <v>Intent to Purchase</v>
      </c>
    </row>
    <row r="7880" spans="1:13">
      <c r="A7880">
        <v>13752</v>
      </c>
      <c r="B7880" t="s">
        <v>31</v>
      </c>
      <c r="C7880" t="s">
        <v>28</v>
      </c>
      <c r="D7880" s="3">
        <v>2358.1279663220798</v>
      </c>
      <c r="E7880">
        <v>21</v>
      </c>
      <c r="F7880" s="5" t="str">
        <f t="shared" si="492"/>
        <v>Young Adult</v>
      </c>
      <c r="G7880" t="s">
        <v>9019</v>
      </c>
      <c r="H7880">
        <v>3</v>
      </c>
      <c r="I7880" t="str">
        <f t="shared" si="493"/>
        <v>Occasional Buyer</v>
      </c>
      <c r="J7880">
        <v>5</v>
      </c>
      <c r="K7880" t="str">
        <f t="shared" si="494"/>
        <v>Satisfied</v>
      </c>
      <c r="L7880">
        <v>0</v>
      </c>
      <c r="M7880" t="str">
        <f t="shared" si="495"/>
        <v>No Intent</v>
      </c>
    </row>
    <row r="7881" spans="1:13">
      <c r="A7881">
        <v>13753</v>
      </c>
      <c r="B7881" t="s">
        <v>9</v>
      </c>
      <c r="C7881" t="s">
        <v>18</v>
      </c>
      <c r="D7881" s="3">
        <v>653.29052465302198</v>
      </c>
      <c r="E7881">
        <v>46</v>
      </c>
      <c r="F7881" s="5" t="str">
        <f t="shared" si="492"/>
        <v>Middle aged</v>
      </c>
      <c r="G7881" t="s">
        <v>9019</v>
      </c>
      <c r="H7881">
        <v>5</v>
      </c>
      <c r="I7881" t="str">
        <f t="shared" si="493"/>
        <v>Regular Buyer</v>
      </c>
      <c r="J7881">
        <v>4</v>
      </c>
      <c r="K7881" t="str">
        <f t="shared" si="494"/>
        <v>Satisfied</v>
      </c>
      <c r="L7881">
        <v>1</v>
      </c>
      <c r="M7881" t="str">
        <f t="shared" si="495"/>
        <v>Intent to Purchase</v>
      </c>
    </row>
    <row r="7882" spans="1:13">
      <c r="A7882">
        <v>13754</v>
      </c>
      <c r="B7882" t="s">
        <v>15</v>
      </c>
      <c r="C7882" t="s">
        <v>28</v>
      </c>
      <c r="D7882" s="3">
        <v>1300.8279821178101</v>
      </c>
      <c r="E7882">
        <v>58</v>
      </c>
      <c r="F7882" s="5" t="str">
        <f t="shared" si="492"/>
        <v>Mature Adult</v>
      </c>
      <c r="G7882" t="s">
        <v>9019</v>
      </c>
      <c r="H7882">
        <v>18</v>
      </c>
      <c r="I7882" t="str">
        <f t="shared" si="493"/>
        <v>Very Frequent Buyer</v>
      </c>
      <c r="J7882">
        <v>1</v>
      </c>
      <c r="K7882" t="str">
        <f t="shared" si="494"/>
        <v>Unsatisfied</v>
      </c>
      <c r="L7882">
        <v>0</v>
      </c>
      <c r="M7882" t="str">
        <f t="shared" si="495"/>
        <v>No Intent</v>
      </c>
    </row>
    <row r="7883" spans="1:13">
      <c r="A7883">
        <v>13755</v>
      </c>
      <c r="B7883" t="s">
        <v>15</v>
      </c>
      <c r="C7883" t="s">
        <v>13</v>
      </c>
      <c r="D7883" s="3">
        <v>2515.5847954650699</v>
      </c>
      <c r="E7883">
        <v>24</v>
      </c>
      <c r="F7883" s="5" t="str">
        <f t="shared" si="492"/>
        <v>Young Adult</v>
      </c>
      <c r="G7883" t="s">
        <v>9020</v>
      </c>
      <c r="H7883">
        <v>12</v>
      </c>
      <c r="I7883" t="str">
        <f t="shared" si="493"/>
        <v>Frequent Buyer</v>
      </c>
      <c r="J7883">
        <v>4</v>
      </c>
      <c r="K7883" t="str">
        <f t="shared" si="494"/>
        <v>Satisfied</v>
      </c>
      <c r="L7883">
        <v>1</v>
      </c>
      <c r="M7883" t="str">
        <f t="shared" si="495"/>
        <v>Intent to Purchase</v>
      </c>
    </row>
    <row r="7884" spans="1:13">
      <c r="A7884">
        <v>13756</v>
      </c>
      <c r="B7884" t="s">
        <v>24</v>
      </c>
      <c r="C7884" t="s">
        <v>10</v>
      </c>
      <c r="D7884" s="3">
        <v>444.50307288400398</v>
      </c>
      <c r="E7884">
        <v>69</v>
      </c>
      <c r="F7884" s="5" t="str">
        <f t="shared" si="492"/>
        <v>Senior</v>
      </c>
      <c r="G7884" t="s">
        <v>9019</v>
      </c>
      <c r="H7884">
        <v>2</v>
      </c>
      <c r="I7884" t="str">
        <f t="shared" si="493"/>
        <v>Occasional Buyer</v>
      </c>
      <c r="J7884">
        <v>5</v>
      </c>
      <c r="K7884" t="str">
        <f t="shared" si="494"/>
        <v>Satisfied</v>
      </c>
      <c r="L7884">
        <v>1</v>
      </c>
      <c r="M7884" t="str">
        <f t="shared" si="495"/>
        <v>Intent to Purchase</v>
      </c>
    </row>
    <row r="7885" spans="1:13">
      <c r="A7885">
        <v>13757</v>
      </c>
      <c r="B7885" t="s">
        <v>15</v>
      </c>
      <c r="C7885" t="s">
        <v>18</v>
      </c>
      <c r="D7885" s="3">
        <v>1814.39708589887</v>
      </c>
      <c r="E7885">
        <v>34</v>
      </c>
      <c r="F7885" s="5" t="str">
        <f t="shared" si="492"/>
        <v>Adult</v>
      </c>
      <c r="G7885" t="s">
        <v>9019</v>
      </c>
      <c r="H7885">
        <v>7</v>
      </c>
      <c r="I7885" t="str">
        <f t="shared" si="493"/>
        <v>Frequent Buyer</v>
      </c>
      <c r="J7885">
        <v>5</v>
      </c>
      <c r="K7885" t="str">
        <f t="shared" si="494"/>
        <v>Satisfied</v>
      </c>
      <c r="L7885">
        <v>1</v>
      </c>
      <c r="M7885" t="str">
        <f t="shared" si="495"/>
        <v>Intent to Purchase</v>
      </c>
    </row>
    <row r="7886" spans="1:13">
      <c r="A7886">
        <v>13758</v>
      </c>
      <c r="B7886" t="s">
        <v>24</v>
      </c>
      <c r="C7886" t="s">
        <v>22</v>
      </c>
      <c r="D7886" s="3">
        <v>961.92618092939597</v>
      </c>
      <c r="E7886">
        <v>66</v>
      </c>
      <c r="F7886" s="5" t="str">
        <f t="shared" si="492"/>
        <v>Senior</v>
      </c>
      <c r="G7886" t="s">
        <v>9019</v>
      </c>
      <c r="H7886">
        <v>15</v>
      </c>
      <c r="I7886" t="str">
        <f t="shared" si="493"/>
        <v>Very Frequent Buyer</v>
      </c>
      <c r="J7886">
        <v>2</v>
      </c>
      <c r="K7886" t="str">
        <f t="shared" si="494"/>
        <v>Unsatisfied</v>
      </c>
      <c r="L7886">
        <v>0</v>
      </c>
      <c r="M7886" t="str">
        <f t="shared" si="495"/>
        <v>No Intent</v>
      </c>
    </row>
    <row r="7887" spans="1:13">
      <c r="A7887">
        <v>13759</v>
      </c>
      <c r="B7887" t="s">
        <v>15</v>
      </c>
      <c r="C7887" t="s">
        <v>13</v>
      </c>
      <c r="D7887" s="3">
        <v>843.10650582344397</v>
      </c>
      <c r="E7887">
        <v>18</v>
      </c>
      <c r="F7887" s="5" t="str">
        <f t="shared" si="492"/>
        <v>Adolescent</v>
      </c>
      <c r="G7887" t="s">
        <v>9019</v>
      </c>
      <c r="H7887">
        <v>14</v>
      </c>
      <c r="I7887" t="str">
        <f t="shared" si="493"/>
        <v>Very Frequent Buyer</v>
      </c>
      <c r="J7887">
        <v>2</v>
      </c>
      <c r="K7887" t="str">
        <f t="shared" si="494"/>
        <v>Unsatisfied</v>
      </c>
      <c r="L7887">
        <v>0</v>
      </c>
      <c r="M7887" t="str">
        <f t="shared" si="495"/>
        <v>No Intent</v>
      </c>
    </row>
    <row r="7888" spans="1:13">
      <c r="A7888">
        <v>13760</v>
      </c>
      <c r="B7888" t="s">
        <v>12</v>
      </c>
      <c r="C7888" t="s">
        <v>18</v>
      </c>
      <c r="D7888" s="3">
        <v>213.565958237487</v>
      </c>
      <c r="E7888">
        <v>51</v>
      </c>
      <c r="F7888" s="5" t="str">
        <f t="shared" si="492"/>
        <v>Mature Adult</v>
      </c>
      <c r="G7888" t="s">
        <v>9020</v>
      </c>
      <c r="H7888">
        <v>11</v>
      </c>
      <c r="I7888" t="str">
        <f t="shared" si="493"/>
        <v>Frequent Buyer</v>
      </c>
      <c r="J7888">
        <v>2</v>
      </c>
      <c r="K7888" t="str">
        <f t="shared" si="494"/>
        <v>Unsatisfied</v>
      </c>
      <c r="L7888">
        <v>1</v>
      </c>
      <c r="M7888" t="str">
        <f t="shared" si="495"/>
        <v>Intent to Purchase</v>
      </c>
    </row>
    <row r="7889" spans="1:13">
      <c r="A7889">
        <v>13761</v>
      </c>
      <c r="B7889" t="s">
        <v>12</v>
      </c>
      <c r="C7889" t="s">
        <v>13</v>
      </c>
      <c r="D7889" s="3">
        <v>1707.71987017534</v>
      </c>
      <c r="E7889">
        <v>69</v>
      </c>
      <c r="F7889" s="5" t="str">
        <f t="shared" si="492"/>
        <v>Senior</v>
      </c>
      <c r="G7889" t="s">
        <v>9020</v>
      </c>
      <c r="H7889">
        <v>12</v>
      </c>
      <c r="I7889" t="str">
        <f t="shared" si="493"/>
        <v>Frequent Buyer</v>
      </c>
      <c r="J7889">
        <v>1</v>
      </c>
      <c r="K7889" t="str">
        <f t="shared" si="494"/>
        <v>Unsatisfied</v>
      </c>
      <c r="L7889">
        <v>1</v>
      </c>
      <c r="M7889" t="str">
        <f t="shared" si="495"/>
        <v>Intent to Purchase</v>
      </c>
    </row>
    <row r="7890" spans="1:13">
      <c r="A7890">
        <v>13762</v>
      </c>
      <c r="B7890" t="s">
        <v>15</v>
      </c>
      <c r="C7890" t="s">
        <v>18</v>
      </c>
      <c r="D7890" s="3">
        <v>1568.4765093783799</v>
      </c>
      <c r="E7890">
        <v>69</v>
      </c>
      <c r="F7890" s="5" t="str">
        <f t="shared" si="492"/>
        <v>Senior</v>
      </c>
      <c r="G7890" t="s">
        <v>9020</v>
      </c>
      <c r="H7890">
        <v>12</v>
      </c>
      <c r="I7890" t="str">
        <f t="shared" si="493"/>
        <v>Frequent Buyer</v>
      </c>
      <c r="J7890">
        <v>4</v>
      </c>
      <c r="K7890" t="str">
        <f t="shared" si="494"/>
        <v>Satisfied</v>
      </c>
      <c r="L7890">
        <v>1</v>
      </c>
      <c r="M7890" t="str">
        <f t="shared" si="495"/>
        <v>Intent to Purchase</v>
      </c>
    </row>
    <row r="7891" spans="1:13">
      <c r="A7891">
        <v>13763</v>
      </c>
      <c r="B7891" t="s">
        <v>31</v>
      </c>
      <c r="C7891" t="s">
        <v>28</v>
      </c>
      <c r="D7891" s="3">
        <v>2709.17861106997</v>
      </c>
      <c r="E7891">
        <v>28</v>
      </c>
      <c r="F7891" s="5" t="str">
        <f t="shared" si="492"/>
        <v>Young Adult</v>
      </c>
      <c r="G7891" t="s">
        <v>9019</v>
      </c>
      <c r="H7891">
        <v>19</v>
      </c>
      <c r="I7891" t="str">
        <f t="shared" si="493"/>
        <v>Very Frequent Buyer</v>
      </c>
      <c r="J7891">
        <v>2</v>
      </c>
      <c r="K7891" t="str">
        <f t="shared" si="494"/>
        <v>Unsatisfied</v>
      </c>
      <c r="L7891">
        <v>0</v>
      </c>
      <c r="M7891" t="str">
        <f t="shared" si="495"/>
        <v>No Intent</v>
      </c>
    </row>
    <row r="7892" spans="1:13">
      <c r="A7892">
        <v>13764</v>
      </c>
      <c r="B7892" t="s">
        <v>12</v>
      </c>
      <c r="C7892" t="s">
        <v>13</v>
      </c>
      <c r="D7892" s="3">
        <v>1734.1041065321499</v>
      </c>
      <c r="E7892">
        <v>37</v>
      </c>
      <c r="F7892" s="5" t="str">
        <f t="shared" si="492"/>
        <v>Adult</v>
      </c>
      <c r="G7892" t="s">
        <v>9020</v>
      </c>
      <c r="H7892">
        <v>1</v>
      </c>
      <c r="I7892" t="str">
        <f t="shared" si="493"/>
        <v>Rare Buyer</v>
      </c>
      <c r="J7892">
        <v>5</v>
      </c>
      <c r="K7892" t="str">
        <f t="shared" si="494"/>
        <v>Satisfied</v>
      </c>
      <c r="L7892">
        <v>1</v>
      </c>
      <c r="M7892" t="str">
        <f t="shared" si="495"/>
        <v>Intent to Purchase</v>
      </c>
    </row>
    <row r="7893" spans="1:13">
      <c r="A7893">
        <v>13765</v>
      </c>
      <c r="B7893" t="s">
        <v>31</v>
      </c>
      <c r="C7893" t="s">
        <v>10</v>
      </c>
      <c r="D7893" s="3">
        <v>2793.29358600662</v>
      </c>
      <c r="E7893">
        <v>41</v>
      </c>
      <c r="F7893" s="5" t="str">
        <f t="shared" si="492"/>
        <v>Middle aged</v>
      </c>
      <c r="G7893" t="s">
        <v>9019</v>
      </c>
      <c r="H7893">
        <v>4</v>
      </c>
      <c r="I7893" t="str">
        <f t="shared" si="493"/>
        <v>Regular Buyer</v>
      </c>
      <c r="J7893">
        <v>3</v>
      </c>
      <c r="K7893" t="str">
        <f t="shared" si="494"/>
        <v>Neutral</v>
      </c>
      <c r="L7893">
        <v>0</v>
      </c>
      <c r="M7893" t="str">
        <f t="shared" si="495"/>
        <v>No Intent</v>
      </c>
    </row>
    <row r="7894" spans="1:13">
      <c r="A7894">
        <v>13766</v>
      </c>
      <c r="B7894" t="s">
        <v>31</v>
      </c>
      <c r="C7894" t="s">
        <v>10</v>
      </c>
      <c r="D7894" s="3">
        <v>1769.4086836521101</v>
      </c>
      <c r="E7894">
        <v>34</v>
      </c>
      <c r="F7894" s="5" t="str">
        <f t="shared" si="492"/>
        <v>Adult</v>
      </c>
      <c r="G7894" t="s">
        <v>9020</v>
      </c>
      <c r="H7894">
        <v>11</v>
      </c>
      <c r="I7894" t="str">
        <f t="shared" si="493"/>
        <v>Frequent Buyer</v>
      </c>
      <c r="J7894">
        <v>5</v>
      </c>
      <c r="K7894" t="str">
        <f t="shared" si="494"/>
        <v>Satisfied</v>
      </c>
      <c r="L7894">
        <v>1</v>
      </c>
      <c r="M7894" t="str">
        <f t="shared" si="495"/>
        <v>Intent to Purchase</v>
      </c>
    </row>
    <row r="7895" spans="1:13">
      <c r="A7895">
        <v>13767</v>
      </c>
      <c r="B7895" t="s">
        <v>9</v>
      </c>
      <c r="C7895" t="s">
        <v>22</v>
      </c>
      <c r="D7895" s="3">
        <v>1694.45423415461</v>
      </c>
      <c r="E7895">
        <v>38</v>
      </c>
      <c r="F7895" s="5" t="str">
        <f t="shared" si="492"/>
        <v>Adult</v>
      </c>
      <c r="G7895" t="s">
        <v>9020</v>
      </c>
      <c r="H7895">
        <v>11</v>
      </c>
      <c r="I7895" t="str">
        <f t="shared" si="493"/>
        <v>Frequent Buyer</v>
      </c>
      <c r="J7895">
        <v>2</v>
      </c>
      <c r="K7895" t="str">
        <f t="shared" si="494"/>
        <v>Unsatisfied</v>
      </c>
      <c r="L7895">
        <v>1</v>
      </c>
      <c r="M7895" t="str">
        <f t="shared" si="495"/>
        <v>Intent to Purchase</v>
      </c>
    </row>
    <row r="7896" spans="1:13">
      <c r="A7896">
        <v>13768</v>
      </c>
      <c r="B7896" t="s">
        <v>24</v>
      </c>
      <c r="C7896" t="s">
        <v>13</v>
      </c>
      <c r="D7896" s="3">
        <v>190.590947516314</v>
      </c>
      <c r="E7896">
        <v>40</v>
      </c>
      <c r="F7896" s="5" t="str">
        <f t="shared" si="492"/>
        <v>Middle aged</v>
      </c>
      <c r="G7896" t="s">
        <v>9019</v>
      </c>
      <c r="H7896">
        <v>3</v>
      </c>
      <c r="I7896" t="str">
        <f t="shared" si="493"/>
        <v>Occasional Buyer</v>
      </c>
      <c r="J7896">
        <v>4</v>
      </c>
      <c r="K7896" t="str">
        <f t="shared" si="494"/>
        <v>Satisfied</v>
      </c>
      <c r="L7896">
        <v>1</v>
      </c>
      <c r="M7896" t="str">
        <f t="shared" si="495"/>
        <v>Intent to Purchase</v>
      </c>
    </row>
    <row r="7897" spans="1:13">
      <c r="A7897">
        <v>13769</v>
      </c>
      <c r="B7897" t="s">
        <v>31</v>
      </c>
      <c r="C7897" t="s">
        <v>18</v>
      </c>
      <c r="D7897" s="3">
        <v>974.11572722491098</v>
      </c>
      <c r="E7897">
        <v>60</v>
      </c>
      <c r="F7897" s="5" t="str">
        <f t="shared" si="492"/>
        <v>Senior</v>
      </c>
      <c r="G7897" t="s">
        <v>9020</v>
      </c>
      <c r="H7897">
        <v>9</v>
      </c>
      <c r="I7897" t="str">
        <f t="shared" si="493"/>
        <v>Frequent Buyer</v>
      </c>
      <c r="J7897">
        <v>1</v>
      </c>
      <c r="K7897" t="str">
        <f t="shared" si="494"/>
        <v>Unsatisfied</v>
      </c>
      <c r="L7897">
        <v>1</v>
      </c>
      <c r="M7897" t="str">
        <f t="shared" si="495"/>
        <v>Intent to Purchase</v>
      </c>
    </row>
    <row r="7898" spans="1:13">
      <c r="A7898">
        <v>13770</v>
      </c>
      <c r="B7898" t="s">
        <v>9</v>
      </c>
      <c r="C7898" t="s">
        <v>28</v>
      </c>
      <c r="D7898" s="3">
        <v>2343.2232083773201</v>
      </c>
      <c r="E7898">
        <v>51</v>
      </c>
      <c r="F7898" s="5" t="str">
        <f t="shared" si="492"/>
        <v>Mature Adult</v>
      </c>
      <c r="G7898" t="s">
        <v>9019</v>
      </c>
      <c r="H7898">
        <v>17</v>
      </c>
      <c r="I7898" t="str">
        <f t="shared" si="493"/>
        <v>Very Frequent Buyer</v>
      </c>
      <c r="J7898">
        <v>3</v>
      </c>
      <c r="K7898" t="str">
        <f t="shared" si="494"/>
        <v>Neutral</v>
      </c>
      <c r="L7898">
        <v>0</v>
      </c>
      <c r="M7898" t="str">
        <f t="shared" si="495"/>
        <v>No Intent</v>
      </c>
    </row>
    <row r="7899" spans="1:13">
      <c r="A7899">
        <v>13771</v>
      </c>
      <c r="B7899" t="s">
        <v>24</v>
      </c>
      <c r="C7899" t="s">
        <v>10</v>
      </c>
      <c r="D7899" s="3">
        <v>1597.7517439773701</v>
      </c>
      <c r="E7899">
        <v>52</v>
      </c>
      <c r="F7899" s="5" t="str">
        <f t="shared" si="492"/>
        <v>Mature Adult</v>
      </c>
      <c r="G7899" t="s">
        <v>9020</v>
      </c>
      <c r="H7899">
        <v>10</v>
      </c>
      <c r="I7899" t="str">
        <f t="shared" si="493"/>
        <v>Frequent Buyer</v>
      </c>
      <c r="J7899">
        <v>3</v>
      </c>
      <c r="K7899" t="str">
        <f t="shared" si="494"/>
        <v>Neutral</v>
      </c>
      <c r="L7899">
        <v>1</v>
      </c>
      <c r="M7899" t="str">
        <f t="shared" si="495"/>
        <v>Intent to Purchase</v>
      </c>
    </row>
    <row r="7900" spans="1:13">
      <c r="A7900">
        <v>13772</v>
      </c>
      <c r="B7900" t="s">
        <v>31</v>
      </c>
      <c r="C7900" t="s">
        <v>10</v>
      </c>
      <c r="D7900" s="3">
        <v>177.38210177317401</v>
      </c>
      <c r="E7900">
        <v>37</v>
      </c>
      <c r="F7900" s="5" t="str">
        <f t="shared" si="492"/>
        <v>Adult</v>
      </c>
      <c r="G7900" t="s">
        <v>9020</v>
      </c>
      <c r="H7900">
        <v>18</v>
      </c>
      <c r="I7900" t="str">
        <f t="shared" si="493"/>
        <v>Very Frequent Buyer</v>
      </c>
      <c r="J7900">
        <v>2</v>
      </c>
      <c r="K7900" t="str">
        <f t="shared" si="494"/>
        <v>Unsatisfied</v>
      </c>
      <c r="L7900">
        <v>1</v>
      </c>
      <c r="M7900" t="str">
        <f t="shared" si="495"/>
        <v>Intent to Purchase</v>
      </c>
    </row>
    <row r="7901" spans="1:13">
      <c r="A7901">
        <v>13773</v>
      </c>
      <c r="B7901" t="s">
        <v>31</v>
      </c>
      <c r="C7901" t="s">
        <v>10</v>
      </c>
      <c r="D7901" s="3">
        <v>1044.22292578517</v>
      </c>
      <c r="E7901">
        <v>20</v>
      </c>
      <c r="F7901" s="5" t="str">
        <f t="shared" si="492"/>
        <v>Young Adult</v>
      </c>
      <c r="G7901" t="s">
        <v>9020</v>
      </c>
      <c r="H7901">
        <v>10</v>
      </c>
      <c r="I7901" t="str">
        <f t="shared" si="493"/>
        <v>Frequent Buyer</v>
      </c>
      <c r="J7901">
        <v>2</v>
      </c>
      <c r="K7901" t="str">
        <f t="shared" si="494"/>
        <v>Unsatisfied</v>
      </c>
      <c r="L7901">
        <v>0</v>
      </c>
      <c r="M7901" t="str">
        <f t="shared" si="495"/>
        <v>No Intent</v>
      </c>
    </row>
    <row r="7902" spans="1:13">
      <c r="A7902">
        <v>13774</v>
      </c>
      <c r="B7902" t="s">
        <v>9</v>
      </c>
      <c r="C7902" t="s">
        <v>13</v>
      </c>
      <c r="D7902" s="3">
        <v>152.18284936548901</v>
      </c>
      <c r="E7902">
        <v>26</v>
      </c>
      <c r="F7902" s="5" t="str">
        <f t="shared" si="492"/>
        <v>Young Adult</v>
      </c>
      <c r="G7902" t="s">
        <v>9019</v>
      </c>
      <c r="H7902">
        <v>8</v>
      </c>
      <c r="I7902" t="str">
        <f t="shared" si="493"/>
        <v>Frequent Buyer</v>
      </c>
      <c r="J7902">
        <v>2</v>
      </c>
      <c r="K7902" t="str">
        <f t="shared" si="494"/>
        <v>Unsatisfied</v>
      </c>
      <c r="L7902">
        <v>0</v>
      </c>
      <c r="M7902" t="str">
        <f t="shared" si="495"/>
        <v>No Intent</v>
      </c>
    </row>
    <row r="7903" spans="1:13">
      <c r="A7903">
        <v>13775</v>
      </c>
      <c r="B7903" t="s">
        <v>31</v>
      </c>
      <c r="C7903" t="s">
        <v>13</v>
      </c>
      <c r="D7903" s="3">
        <v>134.240654654694</v>
      </c>
      <c r="E7903">
        <v>45</v>
      </c>
      <c r="F7903" s="5" t="str">
        <f t="shared" si="492"/>
        <v>Middle aged</v>
      </c>
      <c r="G7903" t="s">
        <v>9020</v>
      </c>
      <c r="H7903">
        <v>18</v>
      </c>
      <c r="I7903" t="str">
        <f t="shared" si="493"/>
        <v>Very Frequent Buyer</v>
      </c>
      <c r="J7903">
        <v>2</v>
      </c>
      <c r="K7903" t="str">
        <f t="shared" si="494"/>
        <v>Unsatisfied</v>
      </c>
      <c r="L7903">
        <v>1</v>
      </c>
      <c r="M7903" t="str">
        <f t="shared" si="495"/>
        <v>Intent to Purchase</v>
      </c>
    </row>
    <row r="7904" spans="1:13">
      <c r="A7904">
        <v>13776</v>
      </c>
      <c r="B7904" t="s">
        <v>24</v>
      </c>
      <c r="C7904" t="s">
        <v>10</v>
      </c>
      <c r="D7904" s="3">
        <v>1172.074354269</v>
      </c>
      <c r="E7904">
        <v>46</v>
      </c>
      <c r="F7904" s="5" t="str">
        <f t="shared" si="492"/>
        <v>Middle aged</v>
      </c>
      <c r="G7904" t="s">
        <v>9019</v>
      </c>
      <c r="H7904">
        <v>4</v>
      </c>
      <c r="I7904" t="str">
        <f t="shared" si="493"/>
        <v>Regular Buyer</v>
      </c>
      <c r="J7904">
        <v>2</v>
      </c>
      <c r="K7904" t="str">
        <f t="shared" si="494"/>
        <v>Unsatisfied</v>
      </c>
      <c r="L7904">
        <v>0</v>
      </c>
      <c r="M7904" t="str">
        <f t="shared" si="495"/>
        <v>No Intent</v>
      </c>
    </row>
    <row r="7905" spans="1:13">
      <c r="A7905">
        <v>13777</v>
      </c>
      <c r="B7905" t="s">
        <v>15</v>
      </c>
      <c r="C7905" t="s">
        <v>22</v>
      </c>
      <c r="D7905" s="3">
        <v>2130.1455722402802</v>
      </c>
      <c r="E7905">
        <v>19</v>
      </c>
      <c r="F7905" s="5" t="str">
        <f t="shared" si="492"/>
        <v>Adolescent</v>
      </c>
      <c r="G7905" t="s">
        <v>9019</v>
      </c>
      <c r="H7905">
        <v>4</v>
      </c>
      <c r="I7905" t="str">
        <f t="shared" si="493"/>
        <v>Regular Buyer</v>
      </c>
      <c r="J7905">
        <v>4</v>
      </c>
      <c r="K7905" t="str">
        <f t="shared" si="494"/>
        <v>Satisfied</v>
      </c>
      <c r="L7905">
        <v>0</v>
      </c>
      <c r="M7905" t="str">
        <f t="shared" si="495"/>
        <v>No Intent</v>
      </c>
    </row>
    <row r="7906" spans="1:13">
      <c r="A7906">
        <v>13778</v>
      </c>
      <c r="B7906" t="s">
        <v>12</v>
      </c>
      <c r="C7906" t="s">
        <v>28</v>
      </c>
      <c r="D7906" s="3">
        <v>1598.24814030947</v>
      </c>
      <c r="E7906">
        <v>59</v>
      </c>
      <c r="F7906" s="5" t="str">
        <f t="shared" si="492"/>
        <v>Mature Adult</v>
      </c>
      <c r="G7906" t="s">
        <v>9019</v>
      </c>
      <c r="H7906">
        <v>19</v>
      </c>
      <c r="I7906" t="str">
        <f t="shared" si="493"/>
        <v>Very Frequent Buyer</v>
      </c>
      <c r="J7906">
        <v>3</v>
      </c>
      <c r="K7906" t="str">
        <f t="shared" si="494"/>
        <v>Neutral</v>
      </c>
      <c r="L7906">
        <v>0</v>
      </c>
      <c r="M7906" t="str">
        <f t="shared" si="495"/>
        <v>No Intent</v>
      </c>
    </row>
    <row r="7907" spans="1:13">
      <c r="A7907">
        <v>13779</v>
      </c>
      <c r="B7907" t="s">
        <v>15</v>
      </c>
      <c r="C7907" t="s">
        <v>10</v>
      </c>
      <c r="D7907" s="3">
        <v>2629.0704802680202</v>
      </c>
      <c r="E7907">
        <v>31</v>
      </c>
      <c r="F7907" s="5" t="str">
        <f t="shared" si="492"/>
        <v>Adult</v>
      </c>
      <c r="G7907" t="s">
        <v>9019</v>
      </c>
      <c r="H7907">
        <v>17</v>
      </c>
      <c r="I7907" t="str">
        <f t="shared" si="493"/>
        <v>Very Frequent Buyer</v>
      </c>
      <c r="J7907">
        <v>1</v>
      </c>
      <c r="K7907" t="str">
        <f t="shared" si="494"/>
        <v>Unsatisfied</v>
      </c>
      <c r="L7907">
        <v>0</v>
      </c>
      <c r="M7907" t="str">
        <f t="shared" si="495"/>
        <v>No Intent</v>
      </c>
    </row>
    <row r="7908" spans="1:13">
      <c r="A7908">
        <v>13780</v>
      </c>
      <c r="B7908" t="s">
        <v>31</v>
      </c>
      <c r="C7908" t="s">
        <v>28</v>
      </c>
      <c r="D7908" s="3">
        <v>1324.1983391644501</v>
      </c>
      <c r="E7908">
        <v>62</v>
      </c>
      <c r="F7908" s="5" t="str">
        <f t="shared" si="492"/>
        <v>Senior</v>
      </c>
      <c r="G7908" t="s">
        <v>9019</v>
      </c>
      <c r="H7908">
        <v>16</v>
      </c>
      <c r="I7908" t="str">
        <f t="shared" si="493"/>
        <v>Very Frequent Buyer</v>
      </c>
      <c r="J7908">
        <v>5</v>
      </c>
      <c r="K7908" t="str">
        <f t="shared" si="494"/>
        <v>Satisfied</v>
      </c>
      <c r="L7908">
        <v>1</v>
      </c>
      <c r="M7908" t="str">
        <f t="shared" si="495"/>
        <v>Intent to Purchase</v>
      </c>
    </row>
    <row r="7909" spans="1:13">
      <c r="A7909">
        <v>13781</v>
      </c>
      <c r="B7909" t="s">
        <v>9</v>
      </c>
      <c r="C7909" t="s">
        <v>18</v>
      </c>
      <c r="D7909" s="3">
        <v>2212.82246868624</v>
      </c>
      <c r="E7909">
        <v>61</v>
      </c>
      <c r="F7909" s="5" t="str">
        <f t="shared" si="492"/>
        <v>Senior</v>
      </c>
      <c r="G7909" t="s">
        <v>9020</v>
      </c>
      <c r="H7909">
        <v>13</v>
      </c>
      <c r="I7909" t="str">
        <f t="shared" si="493"/>
        <v>Very Frequent Buyer</v>
      </c>
      <c r="J7909">
        <v>2</v>
      </c>
      <c r="K7909" t="str">
        <f t="shared" si="494"/>
        <v>Unsatisfied</v>
      </c>
      <c r="L7909">
        <v>1</v>
      </c>
      <c r="M7909" t="str">
        <f t="shared" si="495"/>
        <v>Intent to Purchase</v>
      </c>
    </row>
    <row r="7910" spans="1:13">
      <c r="A7910">
        <v>13782</v>
      </c>
      <c r="B7910" t="s">
        <v>31</v>
      </c>
      <c r="C7910" t="s">
        <v>13</v>
      </c>
      <c r="D7910" s="3">
        <v>2168.2548851603401</v>
      </c>
      <c r="E7910">
        <v>48</v>
      </c>
      <c r="F7910" s="5" t="str">
        <f t="shared" si="492"/>
        <v>Middle aged</v>
      </c>
      <c r="G7910" t="s">
        <v>9019</v>
      </c>
      <c r="H7910">
        <v>18</v>
      </c>
      <c r="I7910" t="str">
        <f t="shared" si="493"/>
        <v>Very Frequent Buyer</v>
      </c>
      <c r="J7910">
        <v>5</v>
      </c>
      <c r="K7910" t="str">
        <f t="shared" si="494"/>
        <v>Satisfied</v>
      </c>
      <c r="L7910">
        <v>1</v>
      </c>
      <c r="M7910" t="str">
        <f t="shared" si="495"/>
        <v>Intent to Purchase</v>
      </c>
    </row>
    <row r="7911" spans="1:13">
      <c r="A7911">
        <v>13783</v>
      </c>
      <c r="B7911" t="s">
        <v>15</v>
      </c>
      <c r="C7911" t="s">
        <v>18</v>
      </c>
      <c r="D7911" s="3">
        <v>397.387277278103</v>
      </c>
      <c r="E7911">
        <v>48</v>
      </c>
      <c r="F7911" s="5" t="str">
        <f t="shared" si="492"/>
        <v>Middle aged</v>
      </c>
      <c r="G7911" t="s">
        <v>9020</v>
      </c>
      <c r="H7911">
        <v>14</v>
      </c>
      <c r="I7911" t="str">
        <f t="shared" si="493"/>
        <v>Very Frequent Buyer</v>
      </c>
      <c r="J7911">
        <v>3</v>
      </c>
      <c r="K7911" t="str">
        <f t="shared" si="494"/>
        <v>Neutral</v>
      </c>
      <c r="L7911">
        <v>1</v>
      </c>
      <c r="M7911" t="str">
        <f t="shared" si="495"/>
        <v>Intent to Purchase</v>
      </c>
    </row>
    <row r="7912" spans="1:13">
      <c r="A7912">
        <v>13784</v>
      </c>
      <c r="B7912" t="s">
        <v>9</v>
      </c>
      <c r="C7912" t="s">
        <v>28</v>
      </c>
      <c r="D7912" s="3">
        <v>773.89524308499097</v>
      </c>
      <c r="E7912">
        <v>33</v>
      </c>
      <c r="F7912" s="5" t="str">
        <f t="shared" si="492"/>
        <v>Adult</v>
      </c>
      <c r="G7912" t="s">
        <v>9019</v>
      </c>
      <c r="H7912">
        <v>15</v>
      </c>
      <c r="I7912" t="str">
        <f t="shared" si="493"/>
        <v>Very Frequent Buyer</v>
      </c>
      <c r="J7912">
        <v>3</v>
      </c>
      <c r="K7912" t="str">
        <f t="shared" si="494"/>
        <v>Neutral</v>
      </c>
      <c r="L7912">
        <v>0</v>
      </c>
      <c r="M7912" t="str">
        <f t="shared" si="495"/>
        <v>No Intent</v>
      </c>
    </row>
    <row r="7913" spans="1:13">
      <c r="A7913">
        <v>13785</v>
      </c>
      <c r="B7913" t="s">
        <v>9</v>
      </c>
      <c r="C7913" t="s">
        <v>13</v>
      </c>
      <c r="D7913" s="3">
        <v>1890.04830540184</v>
      </c>
      <c r="E7913">
        <v>34</v>
      </c>
      <c r="F7913" s="5" t="str">
        <f t="shared" si="492"/>
        <v>Adult</v>
      </c>
      <c r="G7913" t="s">
        <v>9020</v>
      </c>
      <c r="H7913">
        <v>18</v>
      </c>
      <c r="I7913" t="str">
        <f t="shared" si="493"/>
        <v>Very Frequent Buyer</v>
      </c>
      <c r="J7913">
        <v>2</v>
      </c>
      <c r="K7913" t="str">
        <f t="shared" si="494"/>
        <v>Unsatisfied</v>
      </c>
      <c r="L7913">
        <v>1</v>
      </c>
      <c r="M7913" t="str">
        <f t="shared" si="495"/>
        <v>Intent to Purchase</v>
      </c>
    </row>
    <row r="7914" spans="1:13">
      <c r="A7914">
        <v>13786</v>
      </c>
      <c r="B7914" t="s">
        <v>31</v>
      </c>
      <c r="C7914" t="s">
        <v>28</v>
      </c>
      <c r="D7914" s="3">
        <v>1941.1897913668799</v>
      </c>
      <c r="E7914">
        <v>39</v>
      </c>
      <c r="F7914" s="5" t="str">
        <f t="shared" si="492"/>
        <v>Adult</v>
      </c>
      <c r="G7914" t="s">
        <v>9019</v>
      </c>
      <c r="H7914">
        <v>2</v>
      </c>
      <c r="I7914" t="str">
        <f t="shared" si="493"/>
        <v>Occasional Buyer</v>
      </c>
      <c r="J7914">
        <v>1</v>
      </c>
      <c r="K7914" t="str">
        <f t="shared" si="494"/>
        <v>Unsatisfied</v>
      </c>
      <c r="L7914">
        <v>0</v>
      </c>
      <c r="M7914" t="str">
        <f t="shared" si="495"/>
        <v>No Intent</v>
      </c>
    </row>
    <row r="7915" spans="1:13">
      <c r="A7915">
        <v>13787</v>
      </c>
      <c r="B7915" t="s">
        <v>12</v>
      </c>
      <c r="C7915" t="s">
        <v>22</v>
      </c>
      <c r="D7915" s="3">
        <v>1999.5045333538901</v>
      </c>
      <c r="E7915">
        <v>32</v>
      </c>
      <c r="F7915" s="5" t="str">
        <f t="shared" si="492"/>
        <v>Adult</v>
      </c>
      <c r="G7915" t="s">
        <v>9019</v>
      </c>
      <c r="H7915">
        <v>10</v>
      </c>
      <c r="I7915" t="str">
        <f t="shared" si="493"/>
        <v>Frequent Buyer</v>
      </c>
      <c r="J7915">
        <v>3</v>
      </c>
      <c r="K7915" t="str">
        <f t="shared" si="494"/>
        <v>Neutral</v>
      </c>
      <c r="L7915">
        <v>0</v>
      </c>
      <c r="M7915" t="str">
        <f t="shared" si="495"/>
        <v>No Intent</v>
      </c>
    </row>
    <row r="7916" spans="1:13">
      <c r="A7916">
        <v>13788</v>
      </c>
      <c r="B7916" t="s">
        <v>31</v>
      </c>
      <c r="C7916" t="s">
        <v>10</v>
      </c>
      <c r="D7916" s="3">
        <v>1892.0588017053601</v>
      </c>
      <c r="E7916">
        <v>51</v>
      </c>
      <c r="F7916" s="5" t="str">
        <f t="shared" ref="F7916:F7979" si="496">IF(E7916&lt;20,"Adolescent",IF(E7916&lt;30,"Young Adult",IF(E7916&lt;40,"Adult",IF(E7916&lt;50,"Middle aged",IF(E7916&lt;60,"Mature Adult","Senior")))))</f>
        <v>Mature Adult</v>
      </c>
      <c r="G7916" t="s">
        <v>9019</v>
      </c>
      <c r="H7916">
        <v>18</v>
      </c>
      <c r="I7916" t="str">
        <f t="shared" si="493"/>
        <v>Very Frequent Buyer</v>
      </c>
      <c r="J7916">
        <v>2</v>
      </c>
      <c r="K7916" t="str">
        <f t="shared" si="494"/>
        <v>Unsatisfied</v>
      </c>
      <c r="L7916">
        <v>0</v>
      </c>
      <c r="M7916" t="str">
        <f t="shared" si="495"/>
        <v>No Intent</v>
      </c>
    </row>
    <row r="7917" spans="1:13">
      <c r="A7917">
        <v>13789</v>
      </c>
      <c r="B7917" t="s">
        <v>24</v>
      </c>
      <c r="C7917" t="s">
        <v>13</v>
      </c>
      <c r="D7917" s="3">
        <v>2422.1394181321598</v>
      </c>
      <c r="E7917">
        <v>46</v>
      </c>
      <c r="F7917" s="5" t="str">
        <f t="shared" si="496"/>
        <v>Middle aged</v>
      </c>
      <c r="G7917" t="s">
        <v>9020</v>
      </c>
      <c r="H7917">
        <v>18</v>
      </c>
      <c r="I7917" t="str">
        <f t="shared" si="493"/>
        <v>Very Frequent Buyer</v>
      </c>
      <c r="J7917">
        <v>5</v>
      </c>
      <c r="K7917" t="str">
        <f t="shared" si="494"/>
        <v>Satisfied</v>
      </c>
      <c r="L7917">
        <v>1</v>
      </c>
      <c r="M7917" t="str">
        <f t="shared" si="495"/>
        <v>Intent to Purchase</v>
      </c>
    </row>
    <row r="7918" spans="1:13">
      <c r="A7918">
        <v>13790</v>
      </c>
      <c r="B7918" t="s">
        <v>9</v>
      </c>
      <c r="C7918" t="s">
        <v>18</v>
      </c>
      <c r="D7918" s="3">
        <v>2654.76940098573</v>
      </c>
      <c r="E7918">
        <v>37</v>
      </c>
      <c r="F7918" s="5" t="str">
        <f t="shared" si="496"/>
        <v>Adult</v>
      </c>
      <c r="G7918" t="s">
        <v>9020</v>
      </c>
      <c r="H7918">
        <v>4</v>
      </c>
      <c r="I7918" t="str">
        <f t="shared" si="493"/>
        <v>Regular Buyer</v>
      </c>
      <c r="J7918">
        <v>1</v>
      </c>
      <c r="K7918" t="str">
        <f t="shared" si="494"/>
        <v>Unsatisfied</v>
      </c>
      <c r="L7918">
        <v>1</v>
      </c>
      <c r="M7918" t="str">
        <f t="shared" si="495"/>
        <v>Intent to Purchase</v>
      </c>
    </row>
    <row r="7919" spans="1:13">
      <c r="A7919">
        <v>13791</v>
      </c>
      <c r="B7919" t="s">
        <v>15</v>
      </c>
      <c r="C7919" t="s">
        <v>13</v>
      </c>
      <c r="D7919" s="3">
        <v>2826.2820469737298</v>
      </c>
      <c r="E7919">
        <v>28</v>
      </c>
      <c r="F7919" s="5" t="str">
        <f t="shared" si="496"/>
        <v>Young Adult</v>
      </c>
      <c r="G7919" t="s">
        <v>9020</v>
      </c>
      <c r="H7919">
        <v>13</v>
      </c>
      <c r="I7919" t="str">
        <f t="shared" si="493"/>
        <v>Very Frequent Buyer</v>
      </c>
      <c r="J7919">
        <v>2</v>
      </c>
      <c r="K7919" t="str">
        <f t="shared" si="494"/>
        <v>Unsatisfied</v>
      </c>
      <c r="L7919">
        <v>0</v>
      </c>
      <c r="M7919" t="str">
        <f t="shared" si="495"/>
        <v>No Intent</v>
      </c>
    </row>
    <row r="7920" spans="1:13">
      <c r="A7920">
        <v>13792</v>
      </c>
      <c r="B7920" t="s">
        <v>15</v>
      </c>
      <c r="C7920" t="s">
        <v>28</v>
      </c>
      <c r="D7920" s="3">
        <v>1228.2694906633801</v>
      </c>
      <c r="E7920">
        <v>28</v>
      </c>
      <c r="F7920" s="5" t="str">
        <f t="shared" si="496"/>
        <v>Young Adult</v>
      </c>
      <c r="G7920" t="s">
        <v>9019</v>
      </c>
      <c r="H7920">
        <v>11</v>
      </c>
      <c r="I7920" t="str">
        <f t="shared" si="493"/>
        <v>Frequent Buyer</v>
      </c>
      <c r="J7920">
        <v>2</v>
      </c>
      <c r="K7920" t="str">
        <f t="shared" si="494"/>
        <v>Unsatisfied</v>
      </c>
      <c r="L7920">
        <v>0</v>
      </c>
      <c r="M7920" t="str">
        <f t="shared" si="495"/>
        <v>No Intent</v>
      </c>
    </row>
    <row r="7921" spans="1:13">
      <c r="A7921">
        <v>13793</v>
      </c>
      <c r="B7921" t="s">
        <v>9</v>
      </c>
      <c r="C7921" t="s">
        <v>13</v>
      </c>
      <c r="D7921" s="3">
        <v>2808.1463462465999</v>
      </c>
      <c r="E7921">
        <v>53</v>
      </c>
      <c r="F7921" s="5" t="str">
        <f t="shared" si="496"/>
        <v>Mature Adult</v>
      </c>
      <c r="G7921" t="s">
        <v>9019</v>
      </c>
      <c r="H7921">
        <v>6</v>
      </c>
      <c r="I7921" t="str">
        <f t="shared" si="493"/>
        <v>Regular Buyer</v>
      </c>
      <c r="J7921">
        <v>1</v>
      </c>
      <c r="K7921" t="str">
        <f t="shared" si="494"/>
        <v>Unsatisfied</v>
      </c>
      <c r="L7921">
        <v>0</v>
      </c>
      <c r="M7921" t="str">
        <f t="shared" si="495"/>
        <v>No Intent</v>
      </c>
    </row>
    <row r="7922" spans="1:13">
      <c r="A7922">
        <v>13794</v>
      </c>
      <c r="B7922" t="s">
        <v>12</v>
      </c>
      <c r="C7922" t="s">
        <v>13</v>
      </c>
      <c r="D7922" s="3">
        <v>1017.73553046021</v>
      </c>
      <c r="E7922">
        <v>40</v>
      </c>
      <c r="F7922" s="5" t="str">
        <f t="shared" si="496"/>
        <v>Middle aged</v>
      </c>
      <c r="G7922" t="s">
        <v>9019</v>
      </c>
      <c r="H7922">
        <v>16</v>
      </c>
      <c r="I7922" t="str">
        <f t="shared" si="493"/>
        <v>Very Frequent Buyer</v>
      </c>
      <c r="J7922">
        <v>5</v>
      </c>
      <c r="K7922" t="str">
        <f t="shared" si="494"/>
        <v>Satisfied</v>
      </c>
      <c r="L7922">
        <v>1</v>
      </c>
      <c r="M7922" t="str">
        <f t="shared" si="495"/>
        <v>Intent to Purchase</v>
      </c>
    </row>
    <row r="7923" spans="1:13">
      <c r="A7923">
        <v>13795</v>
      </c>
      <c r="B7923" t="s">
        <v>12</v>
      </c>
      <c r="C7923" t="s">
        <v>13</v>
      </c>
      <c r="D7923" s="3">
        <v>1546.4700187378701</v>
      </c>
      <c r="E7923">
        <v>44</v>
      </c>
      <c r="F7923" s="5" t="str">
        <f t="shared" si="496"/>
        <v>Middle aged</v>
      </c>
      <c r="G7923" t="s">
        <v>9020</v>
      </c>
      <c r="H7923">
        <v>5</v>
      </c>
      <c r="I7923" t="str">
        <f t="shared" si="493"/>
        <v>Regular Buyer</v>
      </c>
      <c r="J7923">
        <v>4</v>
      </c>
      <c r="K7923" t="str">
        <f t="shared" si="494"/>
        <v>Satisfied</v>
      </c>
      <c r="L7923">
        <v>1</v>
      </c>
      <c r="M7923" t="str">
        <f t="shared" si="495"/>
        <v>Intent to Purchase</v>
      </c>
    </row>
    <row r="7924" spans="1:13">
      <c r="A7924">
        <v>13796</v>
      </c>
      <c r="B7924" t="s">
        <v>9</v>
      </c>
      <c r="C7924" t="s">
        <v>10</v>
      </c>
      <c r="D7924" s="3">
        <v>2004.9710340285901</v>
      </c>
      <c r="E7924">
        <v>48</v>
      </c>
      <c r="F7924" s="5" t="str">
        <f t="shared" si="496"/>
        <v>Middle aged</v>
      </c>
      <c r="G7924" t="s">
        <v>9019</v>
      </c>
      <c r="H7924">
        <v>4</v>
      </c>
      <c r="I7924" t="str">
        <f t="shared" si="493"/>
        <v>Regular Buyer</v>
      </c>
      <c r="J7924">
        <v>5</v>
      </c>
      <c r="K7924" t="str">
        <f t="shared" si="494"/>
        <v>Satisfied</v>
      </c>
      <c r="L7924">
        <v>1</v>
      </c>
      <c r="M7924" t="str">
        <f t="shared" si="495"/>
        <v>Intent to Purchase</v>
      </c>
    </row>
    <row r="7925" spans="1:13">
      <c r="A7925">
        <v>13797</v>
      </c>
      <c r="B7925" t="s">
        <v>15</v>
      </c>
      <c r="C7925" t="s">
        <v>18</v>
      </c>
      <c r="D7925" s="3">
        <v>1974.6155998883801</v>
      </c>
      <c r="E7925">
        <v>24</v>
      </c>
      <c r="F7925" s="5" t="str">
        <f t="shared" si="496"/>
        <v>Young Adult</v>
      </c>
      <c r="G7925" t="s">
        <v>9020</v>
      </c>
      <c r="H7925">
        <v>5</v>
      </c>
      <c r="I7925" t="str">
        <f t="shared" si="493"/>
        <v>Regular Buyer</v>
      </c>
      <c r="J7925">
        <v>5</v>
      </c>
      <c r="K7925" t="str">
        <f t="shared" si="494"/>
        <v>Satisfied</v>
      </c>
      <c r="L7925">
        <v>1</v>
      </c>
      <c r="M7925" t="str">
        <f t="shared" si="495"/>
        <v>Intent to Purchase</v>
      </c>
    </row>
    <row r="7926" spans="1:13">
      <c r="A7926">
        <v>13798</v>
      </c>
      <c r="B7926" t="s">
        <v>24</v>
      </c>
      <c r="C7926" t="s">
        <v>28</v>
      </c>
      <c r="D7926" s="3">
        <v>1263.45590608829</v>
      </c>
      <c r="E7926">
        <v>31</v>
      </c>
      <c r="F7926" s="5" t="str">
        <f t="shared" si="496"/>
        <v>Adult</v>
      </c>
      <c r="G7926" t="s">
        <v>9019</v>
      </c>
      <c r="H7926">
        <v>14</v>
      </c>
      <c r="I7926" t="str">
        <f t="shared" si="493"/>
        <v>Very Frequent Buyer</v>
      </c>
      <c r="J7926">
        <v>3</v>
      </c>
      <c r="K7926" t="str">
        <f t="shared" si="494"/>
        <v>Neutral</v>
      </c>
      <c r="L7926">
        <v>0</v>
      </c>
      <c r="M7926" t="str">
        <f t="shared" si="495"/>
        <v>No Intent</v>
      </c>
    </row>
    <row r="7927" spans="1:13">
      <c r="A7927">
        <v>13799</v>
      </c>
      <c r="B7927" t="s">
        <v>31</v>
      </c>
      <c r="C7927" t="s">
        <v>28</v>
      </c>
      <c r="D7927" s="3">
        <v>1317.83922392047</v>
      </c>
      <c r="E7927">
        <v>40</v>
      </c>
      <c r="F7927" s="5" t="str">
        <f t="shared" si="496"/>
        <v>Middle aged</v>
      </c>
      <c r="G7927" t="s">
        <v>9019</v>
      </c>
      <c r="H7927">
        <v>19</v>
      </c>
      <c r="I7927" t="str">
        <f t="shared" si="493"/>
        <v>Very Frequent Buyer</v>
      </c>
      <c r="J7927">
        <v>3</v>
      </c>
      <c r="K7927" t="str">
        <f t="shared" si="494"/>
        <v>Neutral</v>
      </c>
      <c r="L7927">
        <v>0</v>
      </c>
      <c r="M7927" t="str">
        <f t="shared" si="495"/>
        <v>No Intent</v>
      </c>
    </row>
    <row r="7928" spans="1:13">
      <c r="A7928">
        <v>13800</v>
      </c>
      <c r="B7928" t="s">
        <v>15</v>
      </c>
      <c r="C7928" t="s">
        <v>22</v>
      </c>
      <c r="D7928" s="3">
        <v>1407.90586898017</v>
      </c>
      <c r="E7928">
        <v>40</v>
      </c>
      <c r="F7928" s="5" t="str">
        <f t="shared" si="496"/>
        <v>Middle aged</v>
      </c>
      <c r="G7928" t="s">
        <v>9019</v>
      </c>
      <c r="H7928">
        <v>14</v>
      </c>
      <c r="I7928" t="str">
        <f t="shared" si="493"/>
        <v>Very Frequent Buyer</v>
      </c>
      <c r="J7928">
        <v>3</v>
      </c>
      <c r="K7928" t="str">
        <f t="shared" si="494"/>
        <v>Neutral</v>
      </c>
      <c r="L7928">
        <v>0</v>
      </c>
      <c r="M7928" t="str">
        <f t="shared" si="495"/>
        <v>No Intent</v>
      </c>
    </row>
    <row r="7929" spans="1:13">
      <c r="A7929">
        <v>13801</v>
      </c>
      <c r="B7929" t="s">
        <v>31</v>
      </c>
      <c r="C7929" t="s">
        <v>18</v>
      </c>
      <c r="D7929" s="3">
        <v>1795.93127360874</v>
      </c>
      <c r="E7929">
        <v>31</v>
      </c>
      <c r="F7929" s="5" t="str">
        <f t="shared" si="496"/>
        <v>Adult</v>
      </c>
      <c r="G7929" t="s">
        <v>9020</v>
      </c>
      <c r="H7929">
        <v>9</v>
      </c>
      <c r="I7929" t="str">
        <f t="shared" si="493"/>
        <v>Frequent Buyer</v>
      </c>
      <c r="J7929">
        <v>2</v>
      </c>
      <c r="K7929" t="str">
        <f t="shared" si="494"/>
        <v>Unsatisfied</v>
      </c>
      <c r="L7929">
        <v>1</v>
      </c>
      <c r="M7929" t="str">
        <f t="shared" si="495"/>
        <v>Intent to Purchase</v>
      </c>
    </row>
    <row r="7930" spans="1:13">
      <c r="A7930">
        <v>13802</v>
      </c>
      <c r="B7930" t="s">
        <v>24</v>
      </c>
      <c r="C7930" t="s">
        <v>10</v>
      </c>
      <c r="D7930" s="3">
        <v>293.54541921963602</v>
      </c>
      <c r="E7930">
        <v>63</v>
      </c>
      <c r="F7930" s="5" t="str">
        <f t="shared" si="496"/>
        <v>Senior</v>
      </c>
      <c r="G7930" t="s">
        <v>9020</v>
      </c>
      <c r="H7930">
        <v>6</v>
      </c>
      <c r="I7930" t="str">
        <f t="shared" si="493"/>
        <v>Regular Buyer</v>
      </c>
      <c r="J7930">
        <v>1</v>
      </c>
      <c r="K7930" t="str">
        <f t="shared" si="494"/>
        <v>Unsatisfied</v>
      </c>
      <c r="L7930">
        <v>1</v>
      </c>
      <c r="M7930" t="str">
        <f t="shared" si="495"/>
        <v>Intent to Purchase</v>
      </c>
    </row>
    <row r="7931" spans="1:13">
      <c r="A7931">
        <v>13803</v>
      </c>
      <c r="B7931" t="s">
        <v>24</v>
      </c>
      <c r="C7931" t="s">
        <v>28</v>
      </c>
      <c r="D7931" s="3">
        <v>108.352831357124</v>
      </c>
      <c r="E7931">
        <v>34</v>
      </c>
      <c r="F7931" s="5" t="str">
        <f t="shared" si="496"/>
        <v>Adult</v>
      </c>
      <c r="G7931" t="s">
        <v>9019</v>
      </c>
      <c r="H7931">
        <v>5</v>
      </c>
      <c r="I7931" t="str">
        <f t="shared" si="493"/>
        <v>Regular Buyer</v>
      </c>
      <c r="J7931">
        <v>2</v>
      </c>
      <c r="K7931" t="str">
        <f t="shared" si="494"/>
        <v>Unsatisfied</v>
      </c>
      <c r="L7931">
        <v>0</v>
      </c>
      <c r="M7931" t="str">
        <f t="shared" si="495"/>
        <v>No Intent</v>
      </c>
    </row>
    <row r="7932" spans="1:13">
      <c r="A7932">
        <v>13804</v>
      </c>
      <c r="B7932" t="s">
        <v>9</v>
      </c>
      <c r="C7932" t="s">
        <v>18</v>
      </c>
      <c r="D7932" s="3">
        <v>637.21059089808</v>
      </c>
      <c r="E7932">
        <v>56</v>
      </c>
      <c r="F7932" s="5" t="str">
        <f t="shared" si="496"/>
        <v>Mature Adult</v>
      </c>
      <c r="G7932" t="s">
        <v>9019</v>
      </c>
      <c r="H7932">
        <v>16</v>
      </c>
      <c r="I7932" t="str">
        <f t="shared" si="493"/>
        <v>Very Frequent Buyer</v>
      </c>
      <c r="J7932">
        <v>2</v>
      </c>
      <c r="K7932" t="str">
        <f t="shared" si="494"/>
        <v>Unsatisfied</v>
      </c>
      <c r="L7932">
        <v>0</v>
      </c>
      <c r="M7932" t="str">
        <f t="shared" si="495"/>
        <v>No Intent</v>
      </c>
    </row>
    <row r="7933" spans="1:13">
      <c r="A7933">
        <v>13805</v>
      </c>
      <c r="B7933" t="s">
        <v>9</v>
      </c>
      <c r="C7933" t="s">
        <v>28</v>
      </c>
      <c r="D7933" s="3">
        <v>2844.2147707870499</v>
      </c>
      <c r="E7933">
        <v>38</v>
      </c>
      <c r="F7933" s="5" t="str">
        <f t="shared" si="496"/>
        <v>Adult</v>
      </c>
      <c r="G7933" t="s">
        <v>9020</v>
      </c>
      <c r="H7933">
        <v>14</v>
      </c>
      <c r="I7933" t="str">
        <f t="shared" si="493"/>
        <v>Very Frequent Buyer</v>
      </c>
      <c r="J7933">
        <v>1</v>
      </c>
      <c r="K7933" t="str">
        <f t="shared" si="494"/>
        <v>Unsatisfied</v>
      </c>
      <c r="L7933">
        <v>1</v>
      </c>
      <c r="M7933" t="str">
        <f t="shared" si="495"/>
        <v>Intent to Purchase</v>
      </c>
    </row>
    <row r="7934" spans="1:13">
      <c r="A7934">
        <v>13806</v>
      </c>
      <c r="B7934" t="s">
        <v>15</v>
      </c>
      <c r="C7934" t="s">
        <v>28</v>
      </c>
      <c r="D7934" s="3">
        <v>1655.6389016677499</v>
      </c>
      <c r="E7934">
        <v>44</v>
      </c>
      <c r="F7934" s="5" t="str">
        <f t="shared" si="496"/>
        <v>Middle aged</v>
      </c>
      <c r="G7934" t="s">
        <v>9020</v>
      </c>
      <c r="H7934">
        <v>14</v>
      </c>
      <c r="I7934" t="str">
        <f t="shared" si="493"/>
        <v>Very Frequent Buyer</v>
      </c>
      <c r="J7934">
        <v>3</v>
      </c>
      <c r="K7934" t="str">
        <f t="shared" si="494"/>
        <v>Neutral</v>
      </c>
      <c r="L7934">
        <v>1</v>
      </c>
      <c r="M7934" t="str">
        <f t="shared" si="495"/>
        <v>Intent to Purchase</v>
      </c>
    </row>
    <row r="7935" spans="1:13">
      <c r="A7935">
        <v>13807</v>
      </c>
      <c r="B7935" t="s">
        <v>15</v>
      </c>
      <c r="C7935" t="s">
        <v>22</v>
      </c>
      <c r="D7935" s="3">
        <v>1726.39270433506</v>
      </c>
      <c r="E7935">
        <v>58</v>
      </c>
      <c r="F7935" s="5" t="str">
        <f t="shared" si="496"/>
        <v>Mature Adult</v>
      </c>
      <c r="G7935" t="s">
        <v>9019</v>
      </c>
      <c r="H7935">
        <v>16</v>
      </c>
      <c r="I7935" t="str">
        <f t="shared" si="493"/>
        <v>Very Frequent Buyer</v>
      </c>
      <c r="J7935">
        <v>1</v>
      </c>
      <c r="K7935" t="str">
        <f t="shared" si="494"/>
        <v>Unsatisfied</v>
      </c>
      <c r="L7935">
        <v>0</v>
      </c>
      <c r="M7935" t="str">
        <f t="shared" si="495"/>
        <v>No Intent</v>
      </c>
    </row>
    <row r="7936" spans="1:13">
      <c r="A7936">
        <v>13808</v>
      </c>
      <c r="B7936" t="s">
        <v>15</v>
      </c>
      <c r="C7936" t="s">
        <v>10</v>
      </c>
      <c r="D7936" s="3">
        <v>2012.2295343275</v>
      </c>
      <c r="E7936">
        <v>33</v>
      </c>
      <c r="F7936" s="5" t="str">
        <f t="shared" si="496"/>
        <v>Adult</v>
      </c>
      <c r="G7936" t="s">
        <v>9020</v>
      </c>
      <c r="H7936">
        <v>13</v>
      </c>
      <c r="I7936" t="str">
        <f t="shared" si="493"/>
        <v>Very Frequent Buyer</v>
      </c>
      <c r="J7936">
        <v>4</v>
      </c>
      <c r="K7936" t="str">
        <f t="shared" si="494"/>
        <v>Satisfied</v>
      </c>
      <c r="L7936">
        <v>1</v>
      </c>
      <c r="M7936" t="str">
        <f t="shared" si="495"/>
        <v>Intent to Purchase</v>
      </c>
    </row>
    <row r="7937" spans="1:13">
      <c r="A7937">
        <v>13809</v>
      </c>
      <c r="B7937" t="s">
        <v>24</v>
      </c>
      <c r="C7937" t="s">
        <v>18</v>
      </c>
      <c r="D7937" s="3">
        <v>1151.42579551415</v>
      </c>
      <c r="E7937">
        <v>54</v>
      </c>
      <c r="F7937" s="5" t="str">
        <f t="shared" si="496"/>
        <v>Mature Adult</v>
      </c>
      <c r="G7937" t="s">
        <v>9019</v>
      </c>
      <c r="H7937">
        <v>16</v>
      </c>
      <c r="I7937" t="str">
        <f t="shared" si="493"/>
        <v>Very Frequent Buyer</v>
      </c>
      <c r="J7937">
        <v>3</v>
      </c>
      <c r="K7937" t="str">
        <f t="shared" si="494"/>
        <v>Neutral</v>
      </c>
      <c r="L7937">
        <v>0</v>
      </c>
      <c r="M7937" t="str">
        <f t="shared" si="495"/>
        <v>No Intent</v>
      </c>
    </row>
    <row r="7938" spans="1:13">
      <c r="A7938">
        <v>13810</v>
      </c>
      <c r="B7938" t="s">
        <v>9</v>
      </c>
      <c r="C7938" t="s">
        <v>18</v>
      </c>
      <c r="D7938" s="3">
        <v>2668.6360083786899</v>
      </c>
      <c r="E7938">
        <v>45</v>
      </c>
      <c r="F7938" s="5" t="str">
        <f t="shared" si="496"/>
        <v>Middle aged</v>
      </c>
      <c r="G7938" t="s">
        <v>9020</v>
      </c>
      <c r="H7938">
        <v>18</v>
      </c>
      <c r="I7938" t="str">
        <f t="shared" ref="I7938:I8001" si="497">IF(H7938=0, "No Purchases",
IF(H7938&lt;=1, "Rare Buyer",
IF(H7938&lt;=3, "Occasional Buyer",
IF(H7938&lt;=6, "Regular Buyer",
IF(H7938&lt;=12, "Frequent Buyer", "Very Frequent Buyer")))))</f>
        <v>Very Frequent Buyer</v>
      </c>
      <c r="J7938">
        <v>5</v>
      </c>
      <c r="K7938" t="str">
        <f t="shared" ref="K7938:K8001" si="498">IF(J7938&lt;=2, "Unsatisfied",
IF(J7938=3, "Neutral",
IF(J7938&gt;=4, "Satisfied", "N/A")))</f>
        <v>Satisfied</v>
      </c>
      <c r="L7938">
        <v>1</v>
      </c>
      <c r="M7938" t="str">
        <f t="shared" ref="M7938:M8001" si="499">IF(L7938=0, "No Intent", IF(L7938=1,"Intent to Purchase", "N/A"))</f>
        <v>Intent to Purchase</v>
      </c>
    </row>
    <row r="7939" spans="1:13">
      <c r="A7939">
        <v>13811</v>
      </c>
      <c r="B7939" t="s">
        <v>24</v>
      </c>
      <c r="C7939" t="s">
        <v>13</v>
      </c>
      <c r="D7939" s="3">
        <v>2935.83665948407</v>
      </c>
      <c r="E7939">
        <v>18</v>
      </c>
      <c r="F7939" s="5" t="str">
        <f t="shared" si="496"/>
        <v>Adolescent</v>
      </c>
      <c r="G7939" t="s">
        <v>9020</v>
      </c>
      <c r="H7939">
        <v>14</v>
      </c>
      <c r="I7939" t="str">
        <f t="shared" si="497"/>
        <v>Very Frequent Buyer</v>
      </c>
      <c r="J7939">
        <v>1</v>
      </c>
      <c r="K7939" t="str">
        <f t="shared" si="498"/>
        <v>Unsatisfied</v>
      </c>
      <c r="L7939">
        <v>0</v>
      </c>
      <c r="M7939" t="str">
        <f t="shared" si="499"/>
        <v>No Intent</v>
      </c>
    </row>
    <row r="7940" spans="1:13">
      <c r="A7940">
        <v>13812</v>
      </c>
      <c r="B7940" t="s">
        <v>12</v>
      </c>
      <c r="C7940" t="s">
        <v>10</v>
      </c>
      <c r="D7940" s="3">
        <v>2257.1877919868498</v>
      </c>
      <c r="E7940">
        <v>44</v>
      </c>
      <c r="F7940" s="5" t="str">
        <f t="shared" si="496"/>
        <v>Middle aged</v>
      </c>
      <c r="G7940" t="s">
        <v>9020</v>
      </c>
      <c r="H7940">
        <v>6</v>
      </c>
      <c r="I7940" t="str">
        <f t="shared" si="497"/>
        <v>Regular Buyer</v>
      </c>
      <c r="J7940">
        <v>5</v>
      </c>
      <c r="K7940" t="str">
        <f t="shared" si="498"/>
        <v>Satisfied</v>
      </c>
      <c r="L7940">
        <v>1</v>
      </c>
      <c r="M7940" t="str">
        <f t="shared" si="499"/>
        <v>Intent to Purchase</v>
      </c>
    </row>
    <row r="7941" spans="1:13">
      <c r="A7941">
        <v>13813</v>
      </c>
      <c r="B7941" t="s">
        <v>12</v>
      </c>
      <c r="C7941" t="s">
        <v>18</v>
      </c>
      <c r="D7941" s="3">
        <v>843.37425669573997</v>
      </c>
      <c r="E7941">
        <v>30</v>
      </c>
      <c r="F7941" s="5" t="str">
        <f t="shared" si="496"/>
        <v>Adult</v>
      </c>
      <c r="G7941" t="s">
        <v>9020</v>
      </c>
      <c r="H7941">
        <v>3</v>
      </c>
      <c r="I7941" t="str">
        <f t="shared" si="497"/>
        <v>Occasional Buyer</v>
      </c>
      <c r="J7941">
        <v>4</v>
      </c>
      <c r="K7941" t="str">
        <f t="shared" si="498"/>
        <v>Satisfied</v>
      </c>
      <c r="L7941">
        <v>1</v>
      </c>
      <c r="M7941" t="str">
        <f t="shared" si="499"/>
        <v>Intent to Purchase</v>
      </c>
    </row>
    <row r="7942" spans="1:13">
      <c r="A7942">
        <v>13814</v>
      </c>
      <c r="B7942" t="s">
        <v>15</v>
      </c>
      <c r="C7942" t="s">
        <v>22</v>
      </c>
      <c r="D7942" s="3">
        <v>1614.4133403420201</v>
      </c>
      <c r="E7942">
        <v>33</v>
      </c>
      <c r="F7942" s="5" t="str">
        <f t="shared" si="496"/>
        <v>Adult</v>
      </c>
      <c r="G7942" t="s">
        <v>9020</v>
      </c>
      <c r="H7942">
        <v>13</v>
      </c>
      <c r="I7942" t="str">
        <f t="shared" si="497"/>
        <v>Very Frequent Buyer</v>
      </c>
      <c r="J7942">
        <v>3</v>
      </c>
      <c r="K7942" t="str">
        <f t="shared" si="498"/>
        <v>Neutral</v>
      </c>
      <c r="L7942">
        <v>1</v>
      </c>
      <c r="M7942" t="str">
        <f t="shared" si="499"/>
        <v>Intent to Purchase</v>
      </c>
    </row>
    <row r="7943" spans="1:13">
      <c r="A7943">
        <v>13815</v>
      </c>
      <c r="B7943" t="s">
        <v>12</v>
      </c>
      <c r="C7943" t="s">
        <v>18</v>
      </c>
      <c r="D7943" s="3">
        <v>1496.66038060599</v>
      </c>
      <c r="E7943">
        <v>24</v>
      </c>
      <c r="F7943" s="5" t="str">
        <f t="shared" si="496"/>
        <v>Young Adult</v>
      </c>
      <c r="G7943" t="s">
        <v>9020</v>
      </c>
      <c r="H7943">
        <v>10</v>
      </c>
      <c r="I7943" t="str">
        <f t="shared" si="497"/>
        <v>Frequent Buyer</v>
      </c>
      <c r="J7943">
        <v>5</v>
      </c>
      <c r="K7943" t="str">
        <f t="shared" si="498"/>
        <v>Satisfied</v>
      </c>
      <c r="L7943">
        <v>1</v>
      </c>
      <c r="M7943" t="str">
        <f t="shared" si="499"/>
        <v>Intent to Purchase</v>
      </c>
    </row>
    <row r="7944" spans="1:13">
      <c r="A7944">
        <v>13816</v>
      </c>
      <c r="B7944" t="s">
        <v>31</v>
      </c>
      <c r="C7944" t="s">
        <v>10</v>
      </c>
      <c r="D7944" s="3">
        <v>2977.0394551976401</v>
      </c>
      <c r="E7944">
        <v>22</v>
      </c>
      <c r="F7944" s="5" t="str">
        <f t="shared" si="496"/>
        <v>Young Adult</v>
      </c>
      <c r="G7944" t="s">
        <v>9020</v>
      </c>
      <c r="H7944">
        <v>10</v>
      </c>
      <c r="I7944" t="str">
        <f t="shared" si="497"/>
        <v>Frequent Buyer</v>
      </c>
      <c r="J7944">
        <v>3</v>
      </c>
      <c r="K7944" t="str">
        <f t="shared" si="498"/>
        <v>Neutral</v>
      </c>
      <c r="L7944">
        <v>0</v>
      </c>
      <c r="M7944" t="str">
        <f t="shared" si="499"/>
        <v>No Intent</v>
      </c>
    </row>
    <row r="7945" spans="1:13">
      <c r="A7945">
        <v>13817</v>
      </c>
      <c r="B7945" t="s">
        <v>15</v>
      </c>
      <c r="C7945" t="s">
        <v>28</v>
      </c>
      <c r="D7945" s="3">
        <v>2703.0585627026499</v>
      </c>
      <c r="E7945">
        <v>21</v>
      </c>
      <c r="F7945" s="5" t="str">
        <f t="shared" si="496"/>
        <v>Young Adult</v>
      </c>
      <c r="G7945" t="s">
        <v>9020</v>
      </c>
      <c r="H7945">
        <v>6</v>
      </c>
      <c r="I7945" t="str">
        <f t="shared" si="497"/>
        <v>Regular Buyer</v>
      </c>
      <c r="J7945">
        <v>4</v>
      </c>
      <c r="K7945" t="str">
        <f t="shared" si="498"/>
        <v>Satisfied</v>
      </c>
      <c r="L7945">
        <v>1</v>
      </c>
      <c r="M7945" t="str">
        <f t="shared" si="499"/>
        <v>Intent to Purchase</v>
      </c>
    </row>
    <row r="7946" spans="1:13">
      <c r="A7946">
        <v>13818</v>
      </c>
      <c r="B7946" t="s">
        <v>31</v>
      </c>
      <c r="C7946" t="s">
        <v>18</v>
      </c>
      <c r="D7946" s="3">
        <v>2965.4318677783799</v>
      </c>
      <c r="E7946">
        <v>47</v>
      </c>
      <c r="F7946" s="5" t="str">
        <f t="shared" si="496"/>
        <v>Middle aged</v>
      </c>
      <c r="G7946" t="s">
        <v>9019</v>
      </c>
      <c r="H7946">
        <v>2</v>
      </c>
      <c r="I7946" t="str">
        <f t="shared" si="497"/>
        <v>Occasional Buyer</v>
      </c>
      <c r="J7946">
        <v>1</v>
      </c>
      <c r="K7946" t="str">
        <f t="shared" si="498"/>
        <v>Unsatisfied</v>
      </c>
      <c r="L7946">
        <v>0</v>
      </c>
      <c r="M7946" t="str">
        <f t="shared" si="499"/>
        <v>No Intent</v>
      </c>
    </row>
    <row r="7947" spans="1:13">
      <c r="A7947">
        <v>13819</v>
      </c>
      <c r="B7947" t="s">
        <v>24</v>
      </c>
      <c r="C7947" t="s">
        <v>13</v>
      </c>
      <c r="D7947" s="3">
        <v>1414.93876775429</v>
      </c>
      <c r="E7947">
        <v>47</v>
      </c>
      <c r="F7947" s="5" t="str">
        <f t="shared" si="496"/>
        <v>Middle aged</v>
      </c>
      <c r="G7947" t="s">
        <v>9020</v>
      </c>
      <c r="H7947">
        <v>18</v>
      </c>
      <c r="I7947" t="str">
        <f t="shared" si="497"/>
        <v>Very Frequent Buyer</v>
      </c>
      <c r="J7947">
        <v>5</v>
      </c>
      <c r="K7947" t="str">
        <f t="shared" si="498"/>
        <v>Satisfied</v>
      </c>
      <c r="L7947">
        <v>1</v>
      </c>
      <c r="M7947" t="str">
        <f t="shared" si="499"/>
        <v>Intent to Purchase</v>
      </c>
    </row>
    <row r="7948" spans="1:13">
      <c r="A7948">
        <v>13820</v>
      </c>
      <c r="B7948" t="s">
        <v>31</v>
      </c>
      <c r="C7948" t="s">
        <v>18</v>
      </c>
      <c r="D7948" s="3">
        <v>2883.9917490969901</v>
      </c>
      <c r="E7948">
        <v>59</v>
      </c>
      <c r="F7948" s="5" t="str">
        <f t="shared" si="496"/>
        <v>Mature Adult</v>
      </c>
      <c r="G7948" t="s">
        <v>9019</v>
      </c>
      <c r="H7948">
        <v>14</v>
      </c>
      <c r="I7948" t="str">
        <f t="shared" si="497"/>
        <v>Very Frequent Buyer</v>
      </c>
      <c r="J7948">
        <v>3</v>
      </c>
      <c r="K7948" t="str">
        <f t="shared" si="498"/>
        <v>Neutral</v>
      </c>
      <c r="L7948">
        <v>0</v>
      </c>
      <c r="M7948" t="str">
        <f t="shared" si="499"/>
        <v>No Intent</v>
      </c>
    </row>
    <row r="7949" spans="1:13">
      <c r="A7949">
        <v>13821</v>
      </c>
      <c r="B7949" t="s">
        <v>31</v>
      </c>
      <c r="C7949" t="s">
        <v>10</v>
      </c>
      <c r="D7949" s="3">
        <v>2279.04458408545</v>
      </c>
      <c r="E7949">
        <v>20</v>
      </c>
      <c r="F7949" s="5" t="str">
        <f t="shared" si="496"/>
        <v>Young Adult</v>
      </c>
      <c r="G7949" t="s">
        <v>9020</v>
      </c>
      <c r="H7949">
        <v>13</v>
      </c>
      <c r="I7949" t="str">
        <f t="shared" si="497"/>
        <v>Very Frequent Buyer</v>
      </c>
      <c r="J7949">
        <v>4</v>
      </c>
      <c r="K7949" t="str">
        <f t="shared" si="498"/>
        <v>Satisfied</v>
      </c>
      <c r="L7949">
        <v>1</v>
      </c>
      <c r="M7949" t="str">
        <f t="shared" si="499"/>
        <v>Intent to Purchase</v>
      </c>
    </row>
    <row r="7950" spans="1:13">
      <c r="A7950">
        <v>13822</v>
      </c>
      <c r="B7950" t="s">
        <v>15</v>
      </c>
      <c r="C7950" t="s">
        <v>13</v>
      </c>
      <c r="D7950" s="3">
        <v>1580.1794765654599</v>
      </c>
      <c r="E7950">
        <v>52</v>
      </c>
      <c r="F7950" s="5" t="str">
        <f t="shared" si="496"/>
        <v>Mature Adult</v>
      </c>
      <c r="G7950" t="s">
        <v>9020</v>
      </c>
      <c r="H7950">
        <v>16</v>
      </c>
      <c r="I7950" t="str">
        <f t="shared" si="497"/>
        <v>Very Frequent Buyer</v>
      </c>
      <c r="J7950">
        <v>5</v>
      </c>
      <c r="K7950" t="str">
        <f t="shared" si="498"/>
        <v>Satisfied</v>
      </c>
      <c r="L7950">
        <v>1</v>
      </c>
      <c r="M7950" t="str">
        <f t="shared" si="499"/>
        <v>Intent to Purchase</v>
      </c>
    </row>
    <row r="7951" spans="1:13">
      <c r="A7951">
        <v>13823</v>
      </c>
      <c r="B7951" t="s">
        <v>31</v>
      </c>
      <c r="C7951" t="s">
        <v>18</v>
      </c>
      <c r="D7951" s="3">
        <v>1573.7065860282701</v>
      </c>
      <c r="E7951">
        <v>68</v>
      </c>
      <c r="F7951" s="5" t="str">
        <f t="shared" si="496"/>
        <v>Senior</v>
      </c>
      <c r="G7951" t="s">
        <v>9019</v>
      </c>
      <c r="H7951">
        <v>15</v>
      </c>
      <c r="I7951" t="str">
        <f t="shared" si="497"/>
        <v>Very Frequent Buyer</v>
      </c>
      <c r="J7951">
        <v>4</v>
      </c>
      <c r="K7951" t="str">
        <f t="shared" si="498"/>
        <v>Satisfied</v>
      </c>
      <c r="L7951">
        <v>1</v>
      </c>
      <c r="M7951" t="str">
        <f t="shared" si="499"/>
        <v>Intent to Purchase</v>
      </c>
    </row>
    <row r="7952" spans="1:13">
      <c r="A7952">
        <v>13824</v>
      </c>
      <c r="B7952" t="s">
        <v>12</v>
      </c>
      <c r="C7952" t="s">
        <v>22</v>
      </c>
      <c r="D7952" s="3">
        <v>2162.94894745785</v>
      </c>
      <c r="E7952">
        <v>49</v>
      </c>
      <c r="F7952" s="5" t="str">
        <f t="shared" si="496"/>
        <v>Middle aged</v>
      </c>
      <c r="G7952" t="s">
        <v>9019</v>
      </c>
      <c r="H7952">
        <v>12</v>
      </c>
      <c r="I7952" t="str">
        <f t="shared" si="497"/>
        <v>Frequent Buyer</v>
      </c>
      <c r="J7952">
        <v>3</v>
      </c>
      <c r="K7952" t="str">
        <f t="shared" si="498"/>
        <v>Neutral</v>
      </c>
      <c r="L7952">
        <v>0</v>
      </c>
      <c r="M7952" t="str">
        <f t="shared" si="499"/>
        <v>No Intent</v>
      </c>
    </row>
    <row r="7953" spans="1:13">
      <c r="A7953">
        <v>13825</v>
      </c>
      <c r="B7953" t="s">
        <v>24</v>
      </c>
      <c r="C7953" t="s">
        <v>22</v>
      </c>
      <c r="D7953" s="3">
        <v>716.69880977289802</v>
      </c>
      <c r="E7953">
        <v>51</v>
      </c>
      <c r="F7953" s="5" t="str">
        <f t="shared" si="496"/>
        <v>Mature Adult</v>
      </c>
      <c r="G7953" t="s">
        <v>9020</v>
      </c>
      <c r="H7953">
        <v>5</v>
      </c>
      <c r="I7953" t="str">
        <f t="shared" si="497"/>
        <v>Regular Buyer</v>
      </c>
      <c r="J7953">
        <v>5</v>
      </c>
      <c r="K7953" t="str">
        <f t="shared" si="498"/>
        <v>Satisfied</v>
      </c>
      <c r="L7953">
        <v>1</v>
      </c>
      <c r="M7953" t="str">
        <f t="shared" si="499"/>
        <v>Intent to Purchase</v>
      </c>
    </row>
    <row r="7954" spans="1:13">
      <c r="A7954">
        <v>13826</v>
      </c>
      <c r="B7954" t="s">
        <v>24</v>
      </c>
      <c r="C7954" t="s">
        <v>28</v>
      </c>
      <c r="D7954" s="3">
        <v>241.510670315167</v>
      </c>
      <c r="E7954">
        <v>62</v>
      </c>
      <c r="F7954" s="5" t="str">
        <f t="shared" si="496"/>
        <v>Senior</v>
      </c>
      <c r="G7954" t="s">
        <v>9019</v>
      </c>
      <c r="H7954">
        <v>14</v>
      </c>
      <c r="I7954" t="str">
        <f t="shared" si="497"/>
        <v>Very Frequent Buyer</v>
      </c>
      <c r="J7954">
        <v>1</v>
      </c>
      <c r="K7954" t="str">
        <f t="shared" si="498"/>
        <v>Unsatisfied</v>
      </c>
      <c r="L7954">
        <v>0</v>
      </c>
      <c r="M7954" t="str">
        <f t="shared" si="499"/>
        <v>No Intent</v>
      </c>
    </row>
    <row r="7955" spans="1:13">
      <c r="A7955">
        <v>13827</v>
      </c>
      <c r="B7955" t="s">
        <v>24</v>
      </c>
      <c r="C7955" t="s">
        <v>22</v>
      </c>
      <c r="D7955" s="3">
        <v>1830.2873093164201</v>
      </c>
      <c r="E7955">
        <v>37</v>
      </c>
      <c r="F7955" s="5" t="str">
        <f t="shared" si="496"/>
        <v>Adult</v>
      </c>
      <c r="G7955" t="s">
        <v>9020</v>
      </c>
      <c r="H7955">
        <v>15</v>
      </c>
      <c r="I7955" t="str">
        <f t="shared" si="497"/>
        <v>Very Frequent Buyer</v>
      </c>
      <c r="J7955">
        <v>3</v>
      </c>
      <c r="K7955" t="str">
        <f t="shared" si="498"/>
        <v>Neutral</v>
      </c>
      <c r="L7955">
        <v>1</v>
      </c>
      <c r="M7955" t="str">
        <f t="shared" si="499"/>
        <v>Intent to Purchase</v>
      </c>
    </row>
    <row r="7956" spans="1:13">
      <c r="A7956">
        <v>13828</v>
      </c>
      <c r="B7956" t="s">
        <v>9</v>
      </c>
      <c r="C7956" t="s">
        <v>13</v>
      </c>
      <c r="D7956" s="3">
        <v>1671.4817465537401</v>
      </c>
      <c r="E7956">
        <v>41</v>
      </c>
      <c r="F7956" s="5" t="str">
        <f t="shared" si="496"/>
        <v>Middle aged</v>
      </c>
      <c r="G7956" t="s">
        <v>9019</v>
      </c>
      <c r="H7956">
        <v>19</v>
      </c>
      <c r="I7956" t="str">
        <f t="shared" si="497"/>
        <v>Very Frequent Buyer</v>
      </c>
      <c r="J7956">
        <v>5</v>
      </c>
      <c r="K7956" t="str">
        <f t="shared" si="498"/>
        <v>Satisfied</v>
      </c>
      <c r="L7956">
        <v>1</v>
      </c>
      <c r="M7956" t="str">
        <f t="shared" si="499"/>
        <v>Intent to Purchase</v>
      </c>
    </row>
    <row r="7957" spans="1:13">
      <c r="A7957">
        <v>13829</v>
      </c>
      <c r="B7957" t="s">
        <v>12</v>
      </c>
      <c r="C7957" t="s">
        <v>18</v>
      </c>
      <c r="D7957" s="3">
        <v>1488.4890725612199</v>
      </c>
      <c r="E7957">
        <v>54</v>
      </c>
      <c r="F7957" s="5" t="str">
        <f t="shared" si="496"/>
        <v>Mature Adult</v>
      </c>
      <c r="G7957" t="s">
        <v>9019</v>
      </c>
      <c r="H7957">
        <v>17</v>
      </c>
      <c r="I7957" t="str">
        <f t="shared" si="497"/>
        <v>Very Frequent Buyer</v>
      </c>
      <c r="J7957">
        <v>5</v>
      </c>
      <c r="K7957" t="str">
        <f t="shared" si="498"/>
        <v>Satisfied</v>
      </c>
      <c r="L7957">
        <v>1</v>
      </c>
      <c r="M7957" t="str">
        <f t="shared" si="499"/>
        <v>Intent to Purchase</v>
      </c>
    </row>
    <row r="7958" spans="1:13">
      <c r="A7958">
        <v>13830</v>
      </c>
      <c r="B7958" t="s">
        <v>31</v>
      </c>
      <c r="C7958" t="s">
        <v>22</v>
      </c>
      <c r="D7958" s="3">
        <v>2851.4594986920602</v>
      </c>
      <c r="E7958">
        <v>25</v>
      </c>
      <c r="F7958" s="5" t="str">
        <f t="shared" si="496"/>
        <v>Young Adult</v>
      </c>
      <c r="G7958" t="s">
        <v>9019</v>
      </c>
      <c r="H7958">
        <v>15</v>
      </c>
      <c r="I7958" t="str">
        <f t="shared" si="497"/>
        <v>Very Frequent Buyer</v>
      </c>
      <c r="J7958">
        <v>2</v>
      </c>
      <c r="K7958" t="str">
        <f t="shared" si="498"/>
        <v>Unsatisfied</v>
      </c>
      <c r="L7958">
        <v>0</v>
      </c>
      <c r="M7958" t="str">
        <f t="shared" si="499"/>
        <v>No Intent</v>
      </c>
    </row>
    <row r="7959" spans="1:13">
      <c r="A7959">
        <v>13831</v>
      </c>
      <c r="B7959" t="s">
        <v>9</v>
      </c>
      <c r="C7959" t="s">
        <v>18</v>
      </c>
      <c r="D7959" s="3">
        <v>1618.07133256874</v>
      </c>
      <c r="E7959">
        <v>65</v>
      </c>
      <c r="F7959" s="5" t="str">
        <f t="shared" si="496"/>
        <v>Senior</v>
      </c>
      <c r="G7959" t="s">
        <v>9020</v>
      </c>
      <c r="H7959">
        <v>8</v>
      </c>
      <c r="I7959" t="str">
        <f t="shared" si="497"/>
        <v>Frequent Buyer</v>
      </c>
      <c r="J7959">
        <v>4</v>
      </c>
      <c r="K7959" t="str">
        <f t="shared" si="498"/>
        <v>Satisfied</v>
      </c>
      <c r="L7959">
        <v>1</v>
      </c>
      <c r="M7959" t="str">
        <f t="shared" si="499"/>
        <v>Intent to Purchase</v>
      </c>
    </row>
    <row r="7960" spans="1:13">
      <c r="A7960">
        <v>13832</v>
      </c>
      <c r="B7960" t="s">
        <v>24</v>
      </c>
      <c r="C7960" t="s">
        <v>10</v>
      </c>
      <c r="D7960" s="3">
        <v>965.46557700683502</v>
      </c>
      <c r="E7960">
        <v>42</v>
      </c>
      <c r="F7960" s="5" t="str">
        <f t="shared" si="496"/>
        <v>Middle aged</v>
      </c>
      <c r="G7960" t="s">
        <v>9020</v>
      </c>
      <c r="H7960">
        <v>9</v>
      </c>
      <c r="I7960" t="str">
        <f t="shared" si="497"/>
        <v>Frequent Buyer</v>
      </c>
      <c r="J7960">
        <v>1</v>
      </c>
      <c r="K7960" t="str">
        <f t="shared" si="498"/>
        <v>Unsatisfied</v>
      </c>
      <c r="L7960">
        <v>1</v>
      </c>
      <c r="M7960" t="str">
        <f t="shared" si="499"/>
        <v>Intent to Purchase</v>
      </c>
    </row>
    <row r="7961" spans="1:13">
      <c r="A7961">
        <v>13833</v>
      </c>
      <c r="B7961" t="s">
        <v>12</v>
      </c>
      <c r="C7961" t="s">
        <v>18</v>
      </c>
      <c r="D7961" s="3">
        <v>367.46653399208401</v>
      </c>
      <c r="E7961">
        <v>55</v>
      </c>
      <c r="F7961" s="5" t="str">
        <f t="shared" si="496"/>
        <v>Mature Adult</v>
      </c>
      <c r="G7961" t="s">
        <v>9019</v>
      </c>
      <c r="H7961">
        <v>1</v>
      </c>
      <c r="I7961" t="str">
        <f t="shared" si="497"/>
        <v>Rare Buyer</v>
      </c>
      <c r="J7961">
        <v>5</v>
      </c>
      <c r="K7961" t="str">
        <f t="shared" si="498"/>
        <v>Satisfied</v>
      </c>
      <c r="L7961">
        <v>1</v>
      </c>
      <c r="M7961" t="str">
        <f t="shared" si="499"/>
        <v>Intent to Purchase</v>
      </c>
    </row>
    <row r="7962" spans="1:13">
      <c r="A7962">
        <v>13834</v>
      </c>
      <c r="B7962" t="s">
        <v>31</v>
      </c>
      <c r="C7962" t="s">
        <v>10</v>
      </c>
      <c r="D7962" s="3">
        <v>2705.4995738819698</v>
      </c>
      <c r="E7962">
        <v>38</v>
      </c>
      <c r="F7962" s="5" t="str">
        <f t="shared" si="496"/>
        <v>Adult</v>
      </c>
      <c r="G7962" t="s">
        <v>9020</v>
      </c>
      <c r="H7962">
        <v>5</v>
      </c>
      <c r="I7962" t="str">
        <f t="shared" si="497"/>
        <v>Regular Buyer</v>
      </c>
      <c r="J7962">
        <v>1</v>
      </c>
      <c r="K7962" t="str">
        <f t="shared" si="498"/>
        <v>Unsatisfied</v>
      </c>
      <c r="L7962">
        <v>1</v>
      </c>
      <c r="M7962" t="str">
        <f t="shared" si="499"/>
        <v>Intent to Purchase</v>
      </c>
    </row>
    <row r="7963" spans="1:13">
      <c r="A7963">
        <v>13835</v>
      </c>
      <c r="B7963" t="s">
        <v>31</v>
      </c>
      <c r="C7963" t="s">
        <v>18</v>
      </c>
      <c r="D7963" s="3">
        <v>2883.1180897321001</v>
      </c>
      <c r="E7963">
        <v>58</v>
      </c>
      <c r="F7963" s="5" t="str">
        <f t="shared" si="496"/>
        <v>Mature Adult</v>
      </c>
      <c r="G7963" t="s">
        <v>9019</v>
      </c>
      <c r="H7963">
        <v>5</v>
      </c>
      <c r="I7963" t="str">
        <f t="shared" si="497"/>
        <v>Regular Buyer</v>
      </c>
      <c r="J7963">
        <v>3</v>
      </c>
      <c r="K7963" t="str">
        <f t="shared" si="498"/>
        <v>Neutral</v>
      </c>
      <c r="L7963">
        <v>0</v>
      </c>
      <c r="M7963" t="str">
        <f t="shared" si="499"/>
        <v>No Intent</v>
      </c>
    </row>
    <row r="7964" spans="1:13">
      <c r="A7964">
        <v>13836</v>
      </c>
      <c r="B7964" t="s">
        <v>9</v>
      </c>
      <c r="C7964" t="s">
        <v>10</v>
      </c>
      <c r="D7964" s="3">
        <v>2890.5899124088201</v>
      </c>
      <c r="E7964">
        <v>43</v>
      </c>
      <c r="F7964" s="5" t="str">
        <f t="shared" si="496"/>
        <v>Middle aged</v>
      </c>
      <c r="G7964" t="s">
        <v>9020</v>
      </c>
      <c r="H7964">
        <v>1</v>
      </c>
      <c r="I7964" t="str">
        <f t="shared" si="497"/>
        <v>Rare Buyer</v>
      </c>
      <c r="J7964">
        <v>5</v>
      </c>
      <c r="K7964" t="str">
        <f t="shared" si="498"/>
        <v>Satisfied</v>
      </c>
      <c r="L7964">
        <v>1</v>
      </c>
      <c r="M7964" t="str">
        <f t="shared" si="499"/>
        <v>Intent to Purchase</v>
      </c>
    </row>
    <row r="7965" spans="1:13">
      <c r="A7965">
        <v>13837</v>
      </c>
      <c r="B7965" t="s">
        <v>15</v>
      </c>
      <c r="C7965" t="s">
        <v>28</v>
      </c>
      <c r="D7965" s="3">
        <v>892.66735609657997</v>
      </c>
      <c r="E7965">
        <v>22</v>
      </c>
      <c r="F7965" s="5" t="str">
        <f t="shared" si="496"/>
        <v>Young Adult</v>
      </c>
      <c r="G7965" t="s">
        <v>9019</v>
      </c>
      <c r="H7965">
        <v>17</v>
      </c>
      <c r="I7965" t="str">
        <f t="shared" si="497"/>
        <v>Very Frequent Buyer</v>
      </c>
      <c r="J7965">
        <v>3</v>
      </c>
      <c r="K7965" t="str">
        <f t="shared" si="498"/>
        <v>Neutral</v>
      </c>
      <c r="L7965">
        <v>0</v>
      </c>
      <c r="M7965" t="str">
        <f t="shared" si="499"/>
        <v>No Intent</v>
      </c>
    </row>
    <row r="7966" spans="1:13">
      <c r="A7966">
        <v>13838</v>
      </c>
      <c r="B7966" t="s">
        <v>15</v>
      </c>
      <c r="C7966" t="s">
        <v>10</v>
      </c>
      <c r="D7966" s="3">
        <v>2156.78746230861</v>
      </c>
      <c r="E7966">
        <v>45</v>
      </c>
      <c r="F7966" s="5" t="str">
        <f t="shared" si="496"/>
        <v>Middle aged</v>
      </c>
      <c r="G7966" t="s">
        <v>9020</v>
      </c>
      <c r="H7966">
        <v>2</v>
      </c>
      <c r="I7966" t="str">
        <f t="shared" si="497"/>
        <v>Occasional Buyer</v>
      </c>
      <c r="J7966">
        <v>5</v>
      </c>
      <c r="K7966" t="str">
        <f t="shared" si="498"/>
        <v>Satisfied</v>
      </c>
      <c r="L7966">
        <v>1</v>
      </c>
      <c r="M7966" t="str">
        <f t="shared" si="499"/>
        <v>Intent to Purchase</v>
      </c>
    </row>
    <row r="7967" spans="1:13">
      <c r="A7967">
        <v>13839</v>
      </c>
      <c r="B7967" t="s">
        <v>24</v>
      </c>
      <c r="C7967" t="s">
        <v>22</v>
      </c>
      <c r="D7967" s="3">
        <v>2886.67370224774</v>
      </c>
      <c r="E7967">
        <v>69</v>
      </c>
      <c r="F7967" s="5" t="str">
        <f t="shared" si="496"/>
        <v>Senior</v>
      </c>
      <c r="G7967" t="s">
        <v>9019</v>
      </c>
      <c r="H7967">
        <v>6</v>
      </c>
      <c r="I7967" t="str">
        <f t="shared" si="497"/>
        <v>Regular Buyer</v>
      </c>
      <c r="J7967">
        <v>3</v>
      </c>
      <c r="K7967" t="str">
        <f t="shared" si="498"/>
        <v>Neutral</v>
      </c>
      <c r="L7967">
        <v>0</v>
      </c>
      <c r="M7967" t="str">
        <f t="shared" si="499"/>
        <v>No Intent</v>
      </c>
    </row>
    <row r="7968" spans="1:13">
      <c r="A7968">
        <v>13840</v>
      </c>
      <c r="B7968" t="s">
        <v>15</v>
      </c>
      <c r="C7968" t="s">
        <v>10</v>
      </c>
      <c r="D7968" s="3">
        <v>2402.1068420636102</v>
      </c>
      <c r="E7968">
        <v>49</v>
      </c>
      <c r="F7968" s="5" t="str">
        <f t="shared" si="496"/>
        <v>Middle aged</v>
      </c>
      <c r="G7968" t="s">
        <v>9020</v>
      </c>
      <c r="H7968">
        <v>17</v>
      </c>
      <c r="I7968" t="str">
        <f t="shared" si="497"/>
        <v>Very Frequent Buyer</v>
      </c>
      <c r="J7968">
        <v>4</v>
      </c>
      <c r="K7968" t="str">
        <f t="shared" si="498"/>
        <v>Satisfied</v>
      </c>
      <c r="L7968">
        <v>1</v>
      </c>
      <c r="M7968" t="str">
        <f t="shared" si="499"/>
        <v>Intent to Purchase</v>
      </c>
    </row>
    <row r="7969" spans="1:13">
      <c r="A7969">
        <v>13841</v>
      </c>
      <c r="B7969" t="s">
        <v>15</v>
      </c>
      <c r="C7969" t="s">
        <v>28</v>
      </c>
      <c r="D7969" s="3">
        <v>158.386631529406</v>
      </c>
      <c r="E7969">
        <v>56</v>
      </c>
      <c r="F7969" s="5" t="str">
        <f t="shared" si="496"/>
        <v>Mature Adult</v>
      </c>
      <c r="G7969" t="s">
        <v>9019</v>
      </c>
      <c r="H7969">
        <v>11</v>
      </c>
      <c r="I7969" t="str">
        <f t="shared" si="497"/>
        <v>Frequent Buyer</v>
      </c>
      <c r="J7969">
        <v>5</v>
      </c>
      <c r="K7969" t="str">
        <f t="shared" si="498"/>
        <v>Satisfied</v>
      </c>
      <c r="L7969">
        <v>1</v>
      </c>
      <c r="M7969" t="str">
        <f t="shared" si="499"/>
        <v>Intent to Purchase</v>
      </c>
    </row>
    <row r="7970" spans="1:13">
      <c r="A7970">
        <v>13842</v>
      </c>
      <c r="B7970" t="s">
        <v>9</v>
      </c>
      <c r="C7970" t="s">
        <v>22</v>
      </c>
      <c r="D7970" s="3">
        <v>2944.4449988736201</v>
      </c>
      <c r="E7970">
        <v>35</v>
      </c>
      <c r="F7970" s="5" t="str">
        <f t="shared" si="496"/>
        <v>Adult</v>
      </c>
      <c r="G7970" t="s">
        <v>9019</v>
      </c>
      <c r="H7970">
        <v>13</v>
      </c>
      <c r="I7970" t="str">
        <f t="shared" si="497"/>
        <v>Very Frequent Buyer</v>
      </c>
      <c r="J7970">
        <v>1</v>
      </c>
      <c r="K7970" t="str">
        <f t="shared" si="498"/>
        <v>Unsatisfied</v>
      </c>
      <c r="L7970">
        <v>0</v>
      </c>
      <c r="M7970" t="str">
        <f t="shared" si="499"/>
        <v>No Intent</v>
      </c>
    </row>
    <row r="7971" spans="1:13">
      <c r="A7971">
        <v>13843</v>
      </c>
      <c r="B7971" t="s">
        <v>24</v>
      </c>
      <c r="C7971" t="s">
        <v>13</v>
      </c>
      <c r="D7971" s="3">
        <v>2192.6030281563999</v>
      </c>
      <c r="E7971">
        <v>40</v>
      </c>
      <c r="F7971" s="5" t="str">
        <f t="shared" si="496"/>
        <v>Middle aged</v>
      </c>
      <c r="G7971" t="s">
        <v>9019</v>
      </c>
      <c r="H7971">
        <v>15</v>
      </c>
      <c r="I7971" t="str">
        <f t="shared" si="497"/>
        <v>Very Frequent Buyer</v>
      </c>
      <c r="J7971">
        <v>4</v>
      </c>
      <c r="K7971" t="str">
        <f t="shared" si="498"/>
        <v>Satisfied</v>
      </c>
      <c r="L7971">
        <v>1</v>
      </c>
      <c r="M7971" t="str">
        <f t="shared" si="499"/>
        <v>Intent to Purchase</v>
      </c>
    </row>
    <row r="7972" spans="1:13">
      <c r="A7972">
        <v>13844</v>
      </c>
      <c r="B7972" t="s">
        <v>24</v>
      </c>
      <c r="C7972" t="s">
        <v>28</v>
      </c>
      <c r="D7972" s="3">
        <v>938.06280183090303</v>
      </c>
      <c r="E7972">
        <v>45</v>
      </c>
      <c r="F7972" s="5" t="str">
        <f t="shared" si="496"/>
        <v>Middle aged</v>
      </c>
      <c r="G7972" t="s">
        <v>9020</v>
      </c>
      <c r="H7972">
        <v>8</v>
      </c>
      <c r="I7972" t="str">
        <f t="shared" si="497"/>
        <v>Frequent Buyer</v>
      </c>
      <c r="J7972">
        <v>5</v>
      </c>
      <c r="K7972" t="str">
        <f t="shared" si="498"/>
        <v>Satisfied</v>
      </c>
      <c r="L7972">
        <v>1</v>
      </c>
      <c r="M7972" t="str">
        <f t="shared" si="499"/>
        <v>Intent to Purchase</v>
      </c>
    </row>
    <row r="7973" spans="1:13">
      <c r="A7973">
        <v>13845</v>
      </c>
      <c r="B7973" t="s">
        <v>31</v>
      </c>
      <c r="C7973" t="s">
        <v>18</v>
      </c>
      <c r="D7973" s="3">
        <v>1533.8300448934899</v>
      </c>
      <c r="E7973">
        <v>67</v>
      </c>
      <c r="F7973" s="5" t="str">
        <f t="shared" si="496"/>
        <v>Senior</v>
      </c>
      <c r="G7973" t="s">
        <v>9019</v>
      </c>
      <c r="H7973">
        <v>14</v>
      </c>
      <c r="I7973" t="str">
        <f t="shared" si="497"/>
        <v>Very Frequent Buyer</v>
      </c>
      <c r="J7973">
        <v>5</v>
      </c>
      <c r="K7973" t="str">
        <f t="shared" si="498"/>
        <v>Satisfied</v>
      </c>
      <c r="L7973">
        <v>1</v>
      </c>
      <c r="M7973" t="str">
        <f t="shared" si="499"/>
        <v>Intent to Purchase</v>
      </c>
    </row>
    <row r="7974" spans="1:13">
      <c r="A7974">
        <v>13846</v>
      </c>
      <c r="B7974" t="s">
        <v>31</v>
      </c>
      <c r="C7974" t="s">
        <v>28</v>
      </c>
      <c r="D7974" s="3">
        <v>1915.0653519284001</v>
      </c>
      <c r="E7974">
        <v>59</v>
      </c>
      <c r="F7974" s="5" t="str">
        <f t="shared" si="496"/>
        <v>Mature Adult</v>
      </c>
      <c r="G7974" t="s">
        <v>9019</v>
      </c>
      <c r="H7974">
        <v>18</v>
      </c>
      <c r="I7974" t="str">
        <f t="shared" si="497"/>
        <v>Very Frequent Buyer</v>
      </c>
      <c r="J7974">
        <v>2</v>
      </c>
      <c r="K7974" t="str">
        <f t="shared" si="498"/>
        <v>Unsatisfied</v>
      </c>
      <c r="L7974">
        <v>0</v>
      </c>
      <c r="M7974" t="str">
        <f t="shared" si="499"/>
        <v>No Intent</v>
      </c>
    </row>
    <row r="7975" spans="1:13">
      <c r="A7975">
        <v>13847</v>
      </c>
      <c r="B7975" t="s">
        <v>24</v>
      </c>
      <c r="C7975" t="s">
        <v>10</v>
      </c>
      <c r="D7975" s="3">
        <v>2801.6368117697698</v>
      </c>
      <c r="E7975">
        <v>68</v>
      </c>
      <c r="F7975" s="5" t="str">
        <f t="shared" si="496"/>
        <v>Senior</v>
      </c>
      <c r="G7975" t="s">
        <v>9019</v>
      </c>
      <c r="H7975">
        <v>6</v>
      </c>
      <c r="I7975" t="str">
        <f t="shared" si="497"/>
        <v>Regular Buyer</v>
      </c>
      <c r="J7975">
        <v>2</v>
      </c>
      <c r="K7975" t="str">
        <f t="shared" si="498"/>
        <v>Unsatisfied</v>
      </c>
      <c r="L7975">
        <v>0</v>
      </c>
      <c r="M7975" t="str">
        <f t="shared" si="499"/>
        <v>No Intent</v>
      </c>
    </row>
    <row r="7976" spans="1:13">
      <c r="A7976">
        <v>13848</v>
      </c>
      <c r="B7976" t="s">
        <v>31</v>
      </c>
      <c r="C7976" t="s">
        <v>18</v>
      </c>
      <c r="D7976" s="3">
        <v>2450.9738527068898</v>
      </c>
      <c r="E7976">
        <v>33</v>
      </c>
      <c r="F7976" s="5" t="str">
        <f t="shared" si="496"/>
        <v>Adult</v>
      </c>
      <c r="G7976" t="s">
        <v>9019</v>
      </c>
      <c r="H7976">
        <v>7</v>
      </c>
      <c r="I7976" t="str">
        <f t="shared" si="497"/>
        <v>Frequent Buyer</v>
      </c>
      <c r="J7976">
        <v>4</v>
      </c>
      <c r="K7976" t="str">
        <f t="shared" si="498"/>
        <v>Satisfied</v>
      </c>
      <c r="L7976">
        <v>1</v>
      </c>
      <c r="M7976" t="str">
        <f t="shared" si="499"/>
        <v>Intent to Purchase</v>
      </c>
    </row>
    <row r="7977" spans="1:13">
      <c r="A7977">
        <v>13849</v>
      </c>
      <c r="B7977" t="s">
        <v>31</v>
      </c>
      <c r="C7977" t="s">
        <v>10</v>
      </c>
      <c r="D7977" s="3">
        <v>997.62123929923405</v>
      </c>
      <c r="E7977">
        <v>46</v>
      </c>
      <c r="F7977" s="5" t="str">
        <f t="shared" si="496"/>
        <v>Middle aged</v>
      </c>
      <c r="G7977" t="s">
        <v>9019</v>
      </c>
      <c r="H7977">
        <v>11</v>
      </c>
      <c r="I7977" t="str">
        <f t="shared" si="497"/>
        <v>Frequent Buyer</v>
      </c>
      <c r="J7977">
        <v>3</v>
      </c>
      <c r="K7977" t="str">
        <f t="shared" si="498"/>
        <v>Neutral</v>
      </c>
      <c r="L7977">
        <v>0</v>
      </c>
      <c r="M7977" t="str">
        <f t="shared" si="499"/>
        <v>No Intent</v>
      </c>
    </row>
    <row r="7978" spans="1:13">
      <c r="A7978">
        <v>13850</v>
      </c>
      <c r="B7978" t="s">
        <v>15</v>
      </c>
      <c r="C7978" t="s">
        <v>13</v>
      </c>
      <c r="D7978" s="3">
        <v>1810.0228662964801</v>
      </c>
      <c r="E7978">
        <v>68</v>
      </c>
      <c r="F7978" s="5" t="str">
        <f t="shared" si="496"/>
        <v>Senior</v>
      </c>
      <c r="G7978" t="s">
        <v>9020</v>
      </c>
      <c r="H7978">
        <v>10</v>
      </c>
      <c r="I7978" t="str">
        <f t="shared" si="497"/>
        <v>Frequent Buyer</v>
      </c>
      <c r="J7978">
        <v>4</v>
      </c>
      <c r="K7978" t="str">
        <f t="shared" si="498"/>
        <v>Satisfied</v>
      </c>
      <c r="L7978">
        <v>1</v>
      </c>
      <c r="M7978" t="str">
        <f t="shared" si="499"/>
        <v>Intent to Purchase</v>
      </c>
    </row>
    <row r="7979" spans="1:13">
      <c r="A7979">
        <v>13851</v>
      </c>
      <c r="B7979" t="s">
        <v>12</v>
      </c>
      <c r="C7979" t="s">
        <v>22</v>
      </c>
      <c r="D7979" s="3">
        <v>1789.7684374851499</v>
      </c>
      <c r="E7979">
        <v>57</v>
      </c>
      <c r="F7979" s="5" t="str">
        <f t="shared" si="496"/>
        <v>Mature Adult</v>
      </c>
      <c r="G7979" t="s">
        <v>9020</v>
      </c>
      <c r="H7979">
        <v>19</v>
      </c>
      <c r="I7979" t="str">
        <f t="shared" si="497"/>
        <v>Very Frequent Buyer</v>
      </c>
      <c r="J7979">
        <v>4</v>
      </c>
      <c r="K7979" t="str">
        <f t="shared" si="498"/>
        <v>Satisfied</v>
      </c>
      <c r="L7979">
        <v>1</v>
      </c>
      <c r="M7979" t="str">
        <f t="shared" si="499"/>
        <v>Intent to Purchase</v>
      </c>
    </row>
    <row r="7980" spans="1:13">
      <c r="A7980">
        <v>13852</v>
      </c>
      <c r="B7980" t="s">
        <v>9</v>
      </c>
      <c r="C7980" t="s">
        <v>18</v>
      </c>
      <c r="D7980" s="3">
        <v>682.38003792963298</v>
      </c>
      <c r="E7980">
        <v>53</v>
      </c>
      <c r="F7980" s="5" t="str">
        <f t="shared" ref="F7980:F8043" si="500">IF(E7980&lt;20,"Adolescent",IF(E7980&lt;30,"Young Adult",IF(E7980&lt;40,"Adult",IF(E7980&lt;50,"Middle aged",IF(E7980&lt;60,"Mature Adult","Senior")))))</f>
        <v>Mature Adult</v>
      </c>
      <c r="G7980" t="s">
        <v>9020</v>
      </c>
      <c r="H7980">
        <v>14</v>
      </c>
      <c r="I7980" t="str">
        <f t="shared" si="497"/>
        <v>Very Frequent Buyer</v>
      </c>
      <c r="J7980">
        <v>4</v>
      </c>
      <c r="K7980" t="str">
        <f t="shared" si="498"/>
        <v>Satisfied</v>
      </c>
      <c r="L7980">
        <v>1</v>
      </c>
      <c r="M7980" t="str">
        <f t="shared" si="499"/>
        <v>Intent to Purchase</v>
      </c>
    </row>
    <row r="7981" spans="1:13">
      <c r="A7981">
        <v>13853</v>
      </c>
      <c r="B7981" t="s">
        <v>24</v>
      </c>
      <c r="C7981" t="s">
        <v>18</v>
      </c>
      <c r="D7981" s="3">
        <v>2611.71679587992</v>
      </c>
      <c r="E7981">
        <v>54</v>
      </c>
      <c r="F7981" s="5" t="str">
        <f t="shared" si="500"/>
        <v>Mature Adult</v>
      </c>
      <c r="G7981" t="s">
        <v>9019</v>
      </c>
      <c r="H7981">
        <v>15</v>
      </c>
      <c r="I7981" t="str">
        <f t="shared" si="497"/>
        <v>Very Frequent Buyer</v>
      </c>
      <c r="J7981">
        <v>5</v>
      </c>
      <c r="K7981" t="str">
        <f t="shared" si="498"/>
        <v>Satisfied</v>
      </c>
      <c r="L7981">
        <v>1</v>
      </c>
      <c r="M7981" t="str">
        <f t="shared" si="499"/>
        <v>Intent to Purchase</v>
      </c>
    </row>
    <row r="7982" spans="1:13">
      <c r="A7982">
        <v>13854</v>
      </c>
      <c r="B7982" t="s">
        <v>24</v>
      </c>
      <c r="C7982" t="s">
        <v>10</v>
      </c>
      <c r="D7982" s="3">
        <v>1421.1822091659801</v>
      </c>
      <c r="E7982">
        <v>24</v>
      </c>
      <c r="F7982" s="5" t="str">
        <f t="shared" si="500"/>
        <v>Young Adult</v>
      </c>
      <c r="G7982" t="s">
        <v>9020</v>
      </c>
      <c r="H7982">
        <v>8</v>
      </c>
      <c r="I7982" t="str">
        <f t="shared" si="497"/>
        <v>Frequent Buyer</v>
      </c>
      <c r="J7982">
        <v>3</v>
      </c>
      <c r="K7982" t="str">
        <f t="shared" si="498"/>
        <v>Neutral</v>
      </c>
      <c r="L7982">
        <v>0</v>
      </c>
      <c r="M7982" t="str">
        <f t="shared" si="499"/>
        <v>No Intent</v>
      </c>
    </row>
    <row r="7983" spans="1:13">
      <c r="A7983">
        <v>13855</v>
      </c>
      <c r="B7983" t="s">
        <v>31</v>
      </c>
      <c r="C7983" t="s">
        <v>18</v>
      </c>
      <c r="D7983" s="3">
        <v>1467.69063963657</v>
      </c>
      <c r="E7983">
        <v>28</v>
      </c>
      <c r="F7983" s="5" t="str">
        <f t="shared" si="500"/>
        <v>Young Adult</v>
      </c>
      <c r="G7983" t="s">
        <v>9019</v>
      </c>
      <c r="H7983">
        <v>11</v>
      </c>
      <c r="I7983" t="str">
        <f t="shared" si="497"/>
        <v>Frequent Buyer</v>
      </c>
      <c r="J7983">
        <v>4</v>
      </c>
      <c r="K7983" t="str">
        <f t="shared" si="498"/>
        <v>Satisfied</v>
      </c>
      <c r="L7983">
        <v>0</v>
      </c>
      <c r="M7983" t="str">
        <f t="shared" si="499"/>
        <v>No Intent</v>
      </c>
    </row>
    <row r="7984" spans="1:13">
      <c r="A7984">
        <v>13856</v>
      </c>
      <c r="B7984" t="s">
        <v>12</v>
      </c>
      <c r="C7984" t="s">
        <v>28</v>
      </c>
      <c r="D7984" s="3">
        <v>998.00088134241798</v>
      </c>
      <c r="E7984">
        <v>67</v>
      </c>
      <c r="F7984" s="5" t="str">
        <f t="shared" si="500"/>
        <v>Senior</v>
      </c>
      <c r="G7984" t="s">
        <v>9020</v>
      </c>
      <c r="H7984">
        <v>19</v>
      </c>
      <c r="I7984" t="str">
        <f t="shared" si="497"/>
        <v>Very Frequent Buyer</v>
      </c>
      <c r="J7984">
        <v>4</v>
      </c>
      <c r="K7984" t="str">
        <f t="shared" si="498"/>
        <v>Satisfied</v>
      </c>
      <c r="L7984">
        <v>1</v>
      </c>
      <c r="M7984" t="str">
        <f t="shared" si="499"/>
        <v>Intent to Purchase</v>
      </c>
    </row>
    <row r="7985" spans="1:13">
      <c r="A7985">
        <v>13857</v>
      </c>
      <c r="B7985" t="s">
        <v>24</v>
      </c>
      <c r="C7985" t="s">
        <v>28</v>
      </c>
      <c r="D7985" s="3">
        <v>190.91922534335501</v>
      </c>
      <c r="E7985">
        <v>46</v>
      </c>
      <c r="F7985" s="5" t="str">
        <f t="shared" si="500"/>
        <v>Middle aged</v>
      </c>
      <c r="G7985" t="s">
        <v>9019</v>
      </c>
      <c r="H7985">
        <v>2</v>
      </c>
      <c r="I7985" t="str">
        <f t="shared" si="497"/>
        <v>Occasional Buyer</v>
      </c>
      <c r="J7985">
        <v>5</v>
      </c>
      <c r="K7985" t="str">
        <f t="shared" si="498"/>
        <v>Satisfied</v>
      </c>
      <c r="L7985">
        <v>1</v>
      </c>
      <c r="M7985" t="str">
        <f t="shared" si="499"/>
        <v>Intent to Purchase</v>
      </c>
    </row>
    <row r="7986" spans="1:13">
      <c r="A7986">
        <v>13858</v>
      </c>
      <c r="B7986" t="s">
        <v>24</v>
      </c>
      <c r="C7986" t="s">
        <v>28</v>
      </c>
      <c r="D7986" s="3">
        <v>1370.2506705881201</v>
      </c>
      <c r="E7986">
        <v>33</v>
      </c>
      <c r="F7986" s="5" t="str">
        <f t="shared" si="500"/>
        <v>Adult</v>
      </c>
      <c r="G7986" t="s">
        <v>9020</v>
      </c>
      <c r="H7986">
        <v>13</v>
      </c>
      <c r="I7986" t="str">
        <f t="shared" si="497"/>
        <v>Very Frequent Buyer</v>
      </c>
      <c r="J7986">
        <v>3</v>
      </c>
      <c r="K7986" t="str">
        <f t="shared" si="498"/>
        <v>Neutral</v>
      </c>
      <c r="L7986">
        <v>1</v>
      </c>
      <c r="M7986" t="str">
        <f t="shared" si="499"/>
        <v>Intent to Purchase</v>
      </c>
    </row>
    <row r="7987" spans="1:13">
      <c r="A7987">
        <v>13859</v>
      </c>
      <c r="B7987" t="s">
        <v>12</v>
      </c>
      <c r="C7987" t="s">
        <v>13</v>
      </c>
      <c r="D7987" s="3">
        <v>337.97731314069301</v>
      </c>
      <c r="E7987">
        <v>61</v>
      </c>
      <c r="F7987" s="5" t="str">
        <f t="shared" si="500"/>
        <v>Senior</v>
      </c>
      <c r="G7987" t="s">
        <v>9020</v>
      </c>
      <c r="H7987">
        <v>11</v>
      </c>
      <c r="I7987" t="str">
        <f t="shared" si="497"/>
        <v>Frequent Buyer</v>
      </c>
      <c r="J7987">
        <v>4</v>
      </c>
      <c r="K7987" t="str">
        <f t="shared" si="498"/>
        <v>Satisfied</v>
      </c>
      <c r="L7987">
        <v>1</v>
      </c>
      <c r="M7987" t="str">
        <f t="shared" si="499"/>
        <v>Intent to Purchase</v>
      </c>
    </row>
    <row r="7988" spans="1:13">
      <c r="A7988">
        <v>13860</v>
      </c>
      <c r="B7988" t="s">
        <v>15</v>
      </c>
      <c r="C7988" t="s">
        <v>13</v>
      </c>
      <c r="D7988" s="3">
        <v>1177.9064821618001</v>
      </c>
      <c r="E7988">
        <v>36</v>
      </c>
      <c r="F7988" s="5" t="str">
        <f t="shared" si="500"/>
        <v>Adult</v>
      </c>
      <c r="G7988" t="s">
        <v>9020</v>
      </c>
      <c r="H7988">
        <v>16</v>
      </c>
      <c r="I7988" t="str">
        <f t="shared" si="497"/>
        <v>Very Frequent Buyer</v>
      </c>
      <c r="J7988">
        <v>4</v>
      </c>
      <c r="K7988" t="str">
        <f t="shared" si="498"/>
        <v>Satisfied</v>
      </c>
      <c r="L7988">
        <v>1</v>
      </c>
      <c r="M7988" t="str">
        <f t="shared" si="499"/>
        <v>Intent to Purchase</v>
      </c>
    </row>
    <row r="7989" spans="1:13">
      <c r="A7989">
        <v>13861</v>
      </c>
      <c r="B7989" t="s">
        <v>24</v>
      </c>
      <c r="C7989" t="s">
        <v>18</v>
      </c>
      <c r="D7989" s="3">
        <v>108.07299161969701</v>
      </c>
      <c r="E7989">
        <v>29</v>
      </c>
      <c r="F7989" s="5" t="str">
        <f t="shared" si="500"/>
        <v>Young Adult</v>
      </c>
      <c r="G7989" t="s">
        <v>9019</v>
      </c>
      <c r="H7989">
        <v>9</v>
      </c>
      <c r="I7989" t="str">
        <f t="shared" si="497"/>
        <v>Frequent Buyer</v>
      </c>
      <c r="J7989">
        <v>4</v>
      </c>
      <c r="K7989" t="str">
        <f t="shared" si="498"/>
        <v>Satisfied</v>
      </c>
      <c r="L7989">
        <v>0</v>
      </c>
      <c r="M7989" t="str">
        <f t="shared" si="499"/>
        <v>No Intent</v>
      </c>
    </row>
    <row r="7990" spans="1:13">
      <c r="A7990">
        <v>13862</v>
      </c>
      <c r="B7990" t="s">
        <v>12</v>
      </c>
      <c r="C7990" t="s">
        <v>13</v>
      </c>
      <c r="D7990" s="3">
        <v>1928.0627503640601</v>
      </c>
      <c r="E7990">
        <v>49</v>
      </c>
      <c r="F7990" s="5" t="str">
        <f t="shared" si="500"/>
        <v>Middle aged</v>
      </c>
      <c r="G7990" t="s">
        <v>9020</v>
      </c>
      <c r="H7990">
        <v>4</v>
      </c>
      <c r="I7990" t="str">
        <f t="shared" si="497"/>
        <v>Regular Buyer</v>
      </c>
      <c r="J7990">
        <v>5</v>
      </c>
      <c r="K7990" t="str">
        <f t="shared" si="498"/>
        <v>Satisfied</v>
      </c>
      <c r="L7990">
        <v>1</v>
      </c>
      <c r="M7990" t="str">
        <f t="shared" si="499"/>
        <v>Intent to Purchase</v>
      </c>
    </row>
    <row r="7991" spans="1:13">
      <c r="A7991">
        <v>13863</v>
      </c>
      <c r="B7991" t="s">
        <v>12</v>
      </c>
      <c r="C7991" t="s">
        <v>18</v>
      </c>
      <c r="D7991" s="3">
        <v>436.01442325980702</v>
      </c>
      <c r="E7991">
        <v>48</v>
      </c>
      <c r="F7991" s="5" t="str">
        <f t="shared" si="500"/>
        <v>Middle aged</v>
      </c>
      <c r="G7991" t="s">
        <v>9019</v>
      </c>
      <c r="H7991">
        <v>2</v>
      </c>
      <c r="I7991" t="str">
        <f t="shared" si="497"/>
        <v>Occasional Buyer</v>
      </c>
      <c r="J7991">
        <v>5</v>
      </c>
      <c r="K7991" t="str">
        <f t="shared" si="498"/>
        <v>Satisfied</v>
      </c>
      <c r="L7991">
        <v>1</v>
      </c>
      <c r="M7991" t="str">
        <f t="shared" si="499"/>
        <v>Intent to Purchase</v>
      </c>
    </row>
    <row r="7992" spans="1:13">
      <c r="A7992">
        <v>13864</v>
      </c>
      <c r="B7992" t="s">
        <v>24</v>
      </c>
      <c r="C7992" t="s">
        <v>10</v>
      </c>
      <c r="D7992" s="3">
        <v>2419.90838402913</v>
      </c>
      <c r="E7992">
        <v>45</v>
      </c>
      <c r="F7992" s="5" t="str">
        <f t="shared" si="500"/>
        <v>Middle aged</v>
      </c>
      <c r="G7992" t="s">
        <v>9019</v>
      </c>
      <c r="H7992">
        <v>5</v>
      </c>
      <c r="I7992" t="str">
        <f t="shared" si="497"/>
        <v>Regular Buyer</v>
      </c>
      <c r="J7992">
        <v>4</v>
      </c>
      <c r="K7992" t="str">
        <f t="shared" si="498"/>
        <v>Satisfied</v>
      </c>
      <c r="L7992">
        <v>1</v>
      </c>
      <c r="M7992" t="str">
        <f t="shared" si="499"/>
        <v>Intent to Purchase</v>
      </c>
    </row>
    <row r="7993" spans="1:13">
      <c r="A7993">
        <v>13865</v>
      </c>
      <c r="B7993" t="s">
        <v>15</v>
      </c>
      <c r="C7993" t="s">
        <v>13</v>
      </c>
      <c r="D7993" s="3">
        <v>1539.7234099345301</v>
      </c>
      <c r="E7993">
        <v>69</v>
      </c>
      <c r="F7993" s="5" t="str">
        <f t="shared" si="500"/>
        <v>Senior</v>
      </c>
      <c r="G7993" t="s">
        <v>9020</v>
      </c>
      <c r="H7993">
        <v>10</v>
      </c>
      <c r="I7993" t="str">
        <f t="shared" si="497"/>
        <v>Frequent Buyer</v>
      </c>
      <c r="J7993">
        <v>5</v>
      </c>
      <c r="K7993" t="str">
        <f t="shared" si="498"/>
        <v>Satisfied</v>
      </c>
      <c r="L7993">
        <v>1</v>
      </c>
      <c r="M7993" t="str">
        <f t="shared" si="499"/>
        <v>Intent to Purchase</v>
      </c>
    </row>
    <row r="7994" spans="1:13">
      <c r="A7994">
        <v>13866</v>
      </c>
      <c r="B7994" t="s">
        <v>12</v>
      </c>
      <c r="C7994" t="s">
        <v>28</v>
      </c>
      <c r="D7994" s="3">
        <v>925.62637971358595</v>
      </c>
      <c r="E7994">
        <v>21</v>
      </c>
      <c r="F7994" s="5" t="str">
        <f t="shared" si="500"/>
        <v>Young Adult</v>
      </c>
      <c r="G7994" t="s">
        <v>9020</v>
      </c>
      <c r="H7994">
        <v>3</v>
      </c>
      <c r="I7994" t="str">
        <f t="shared" si="497"/>
        <v>Occasional Buyer</v>
      </c>
      <c r="J7994">
        <v>3</v>
      </c>
      <c r="K7994" t="str">
        <f t="shared" si="498"/>
        <v>Neutral</v>
      </c>
      <c r="L7994">
        <v>0</v>
      </c>
      <c r="M7994" t="str">
        <f t="shared" si="499"/>
        <v>No Intent</v>
      </c>
    </row>
    <row r="7995" spans="1:13">
      <c r="A7995">
        <v>13867</v>
      </c>
      <c r="B7995" t="s">
        <v>9</v>
      </c>
      <c r="C7995" t="s">
        <v>28</v>
      </c>
      <c r="D7995" s="3">
        <v>657.88291021243106</v>
      </c>
      <c r="E7995">
        <v>56</v>
      </c>
      <c r="F7995" s="5" t="str">
        <f t="shared" si="500"/>
        <v>Mature Adult</v>
      </c>
      <c r="G7995" t="s">
        <v>9019</v>
      </c>
      <c r="H7995">
        <v>3</v>
      </c>
      <c r="I7995" t="str">
        <f t="shared" si="497"/>
        <v>Occasional Buyer</v>
      </c>
      <c r="J7995">
        <v>1</v>
      </c>
      <c r="K7995" t="str">
        <f t="shared" si="498"/>
        <v>Unsatisfied</v>
      </c>
      <c r="L7995">
        <v>0</v>
      </c>
      <c r="M7995" t="str">
        <f t="shared" si="499"/>
        <v>No Intent</v>
      </c>
    </row>
    <row r="7996" spans="1:13">
      <c r="A7996">
        <v>13868</v>
      </c>
      <c r="B7996" t="s">
        <v>31</v>
      </c>
      <c r="C7996" t="s">
        <v>22</v>
      </c>
      <c r="D7996" s="3">
        <v>2922.4982232086099</v>
      </c>
      <c r="E7996">
        <v>18</v>
      </c>
      <c r="F7996" s="5" t="str">
        <f t="shared" si="500"/>
        <v>Adolescent</v>
      </c>
      <c r="G7996" t="s">
        <v>9020</v>
      </c>
      <c r="H7996">
        <v>18</v>
      </c>
      <c r="I7996" t="str">
        <f t="shared" si="497"/>
        <v>Very Frequent Buyer</v>
      </c>
      <c r="J7996">
        <v>4</v>
      </c>
      <c r="K7996" t="str">
        <f t="shared" si="498"/>
        <v>Satisfied</v>
      </c>
      <c r="L7996">
        <v>1</v>
      </c>
      <c r="M7996" t="str">
        <f t="shared" si="499"/>
        <v>Intent to Purchase</v>
      </c>
    </row>
    <row r="7997" spans="1:13">
      <c r="A7997">
        <v>13869</v>
      </c>
      <c r="B7997" t="s">
        <v>24</v>
      </c>
      <c r="C7997" t="s">
        <v>13</v>
      </c>
      <c r="D7997" s="3">
        <v>2808.0769004142699</v>
      </c>
      <c r="E7997">
        <v>48</v>
      </c>
      <c r="F7997" s="5" t="str">
        <f t="shared" si="500"/>
        <v>Middle aged</v>
      </c>
      <c r="G7997" t="s">
        <v>9020</v>
      </c>
      <c r="H7997">
        <v>16</v>
      </c>
      <c r="I7997" t="str">
        <f t="shared" si="497"/>
        <v>Very Frequent Buyer</v>
      </c>
      <c r="J7997">
        <v>2</v>
      </c>
      <c r="K7997" t="str">
        <f t="shared" si="498"/>
        <v>Unsatisfied</v>
      </c>
      <c r="L7997">
        <v>1</v>
      </c>
      <c r="M7997" t="str">
        <f t="shared" si="499"/>
        <v>Intent to Purchase</v>
      </c>
    </row>
    <row r="7998" spans="1:13">
      <c r="A7998">
        <v>13870</v>
      </c>
      <c r="B7998" t="s">
        <v>24</v>
      </c>
      <c r="C7998" t="s">
        <v>18</v>
      </c>
      <c r="D7998" s="3">
        <v>1323.64152221473</v>
      </c>
      <c r="E7998">
        <v>53</v>
      </c>
      <c r="F7998" s="5" t="str">
        <f t="shared" si="500"/>
        <v>Mature Adult</v>
      </c>
      <c r="G7998" t="s">
        <v>9020</v>
      </c>
      <c r="H7998">
        <v>2</v>
      </c>
      <c r="I7998" t="str">
        <f t="shared" si="497"/>
        <v>Occasional Buyer</v>
      </c>
      <c r="J7998">
        <v>4</v>
      </c>
      <c r="K7998" t="str">
        <f t="shared" si="498"/>
        <v>Satisfied</v>
      </c>
      <c r="L7998">
        <v>1</v>
      </c>
      <c r="M7998" t="str">
        <f t="shared" si="499"/>
        <v>Intent to Purchase</v>
      </c>
    </row>
    <row r="7999" spans="1:13">
      <c r="A7999">
        <v>13871</v>
      </c>
      <c r="B7999" t="s">
        <v>12</v>
      </c>
      <c r="C7999" t="s">
        <v>10</v>
      </c>
      <c r="D7999" s="3">
        <v>2628.07629031943</v>
      </c>
      <c r="E7999">
        <v>19</v>
      </c>
      <c r="F7999" s="5" t="str">
        <f t="shared" si="500"/>
        <v>Adolescent</v>
      </c>
      <c r="G7999" t="s">
        <v>9020</v>
      </c>
      <c r="H7999">
        <v>19</v>
      </c>
      <c r="I7999" t="str">
        <f t="shared" si="497"/>
        <v>Very Frequent Buyer</v>
      </c>
      <c r="J7999">
        <v>3</v>
      </c>
      <c r="K7999" t="str">
        <f t="shared" si="498"/>
        <v>Neutral</v>
      </c>
      <c r="L7999">
        <v>0</v>
      </c>
      <c r="M7999" t="str">
        <f t="shared" si="499"/>
        <v>No Intent</v>
      </c>
    </row>
    <row r="8000" spans="1:13">
      <c r="A8000">
        <v>13872</v>
      </c>
      <c r="B8000" t="s">
        <v>31</v>
      </c>
      <c r="C8000" t="s">
        <v>10</v>
      </c>
      <c r="D8000" s="3">
        <v>1237.9617421217199</v>
      </c>
      <c r="E8000">
        <v>27</v>
      </c>
      <c r="F8000" s="5" t="str">
        <f t="shared" si="500"/>
        <v>Young Adult</v>
      </c>
      <c r="G8000" t="s">
        <v>9019</v>
      </c>
      <c r="H8000">
        <v>13</v>
      </c>
      <c r="I8000" t="str">
        <f t="shared" si="497"/>
        <v>Very Frequent Buyer</v>
      </c>
      <c r="J8000">
        <v>1</v>
      </c>
      <c r="K8000" t="str">
        <f t="shared" si="498"/>
        <v>Unsatisfied</v>
      </c>
      <c r="L8000">
        <v>0</v>
      </c>
      <c r="M8000" t="str">
        <f t="shared" si="499"/>
        <v>No Intent</v>
      </c>
    </row>
    <row r="8001" spans="1:13">
      <c r="A8001">
        <v>13873</v>
      </c>
      <c r="B8001" t="s">
        <v>15</v>
      </c>
      <c r="C8001" t="s">
        <v>28</v>
      </c>
      <c r="D8001" s="3">
        <v>1743.7049339079099</v>
      </c>
      <c r="E8001">
        <v>25</v>
      </c>
      <c r="F8001" s="5" t="str">
        <f t="shared" si="500"/>
        <v>Young Adult</v>
      </c>
      <c r="G8001" t="s">
        <v>9020</v>
      </c>
      <c r="H8001">
        <v>10</v>
      </c>
      <c r="I8001" t="str">
        <f t="shared" si="497"/>
        <v>Frequent Buyer</v>
      </c>
      <c r="J8001">
        <v>4</v>
      </c>
      <c r="K8001" t="str">
        <f t="shared" si="498"/>
        <v>Satisfied</v>
      </c>
      <c r="L8001">
        <v>1</v>
      </c>
      <c r="M8001" t="str">
        <f t="shared" si="499"/>
        <v>Intent to Purchase</v>
      </c>
    </row>
    <row r="8002" spans="1:13">
      <c r="A8002">
        <v>13874</v>
      </c>
      <c r="B8002" t="s">
        <v>15</v>
      </c>
      <c r="C8002" t="s">
        <v>13</v>
      </c>
      <c r="D8002" s="3">
        <v>726.77639711940003</v>
      </c>
      <c r="E8002">
        <v>57</v>
      </c>
      <c r="F8002" s="5" t="str">
        <f t="shared" si="500"/>
        <v>Mature Adult</v>
      </c>
      <c r="G8002" t="s">
        <v>9020</v>
      </c>
      <c r="H8002">
        <v>2</v>
      </c>
      <c r="I8002" t="str">
        <f t="shared" ref="I8002:I8065" si="501">IF(H8002=0, "No Purchases",
IF(H8002&lt;=1, "Rare Buyer",
IF(H8002&lt;=3, "Occasional Buyer",
IF(H8002&lt;=6, "Regular Buyer",
IF(H8002&lt;=12, "Frequent Buyer", "Very Frequent Buyer")))))</f>
        <v>Occasional Buyer</v>
      </c>
      <c r="J8002">
        <v>4</v>
      </c>
      <c r="K8002" t="str">
        <f t="shared" ref="K8002:K8065" si="502">IF(J8002&lt;=2, "Unsatisfied",
IF(J8002=3, "Neutral",
IF(J8002&gt;=4, "Satisfied", "N/A")))</f>
        <v>Satisfied</v>
      </c>
      <c r="L8002">
        <v>1</v>
      </c>
      <c r="M8002" t="str">
        <f t="shared" ref="M8002:M8065" si="503">IF(L8002=0, "No Intent", IF(L8002=1,"Intent to Purchase", "N/A"))</f>
        <v>Intent to Purchase</v>
      </c>
    </row>
    <row r="8003" spans="1:13">
      <c r="A8003">
        <v>13875</v>
      </c>
      <c r="B8003" t="s">
        <v>12</v>
      </c>
      <c r="C8003" t="s">
        <v>13</v>
      </c>
      <c r="D8003" s="3">
        <v>2392.52771617698</v>
      </c>
      <c r="E8003">
        <v>24</v>
      </c>
      <c r="F8003" s="5" t="str">
        <f t="shared" si="500"/>
        <v>Young Adult</v>
      </c>
      <c r="G8003" t="s">
        <v>9019</v>
      </c>
      <c r="H8003">
        <v>10</v>
      </c>
      <c r="I8003" t="str">
        <f t="shared" si="501"/>
        <v>Frequent Buyer</v>
      </c>
      <c r="J8003">
        <v>1</v>
      </c>
      <c r="K8003" t="str">
        <f t="shared" si="502"/>
        <v>Unsatisfied</v>
      </c>
      <c r="L8003">
        <v>0</v>
      </c>
      <c r="M8003" t="str">
        <f t="shared" si="503"/>
        <v>No Intent</v>
      </c>
    </row>
    <row r="8004" spans="1:13">
      <c r="A8004">
        <v>13876</v>
      </c>
      <c r="B8004" t="s">
        <v>12</v>
      </c>
      <c r="C8004" t="s">
        <v>28</v>
      </c>
      <c r="D8004" s="3">
        <v>1492.47468396813</v>
      </c>
      <c r="E8004">
        <v>60</v>
      </c>
      <c r="F8004" s="5" t="str">
        <f t="shared" si="500"/>
        <v>Senior</v>
      </c>
      <c r="G8004" t="s">
        <v>9019</v>
      </c>
      <c r="H8004">
        <v>17</v>
      </c>
      <c r="I8004" t="str">
        <f t="shared" si="501"/>
        <v>Very Frequent Buyer</v>
      </c>
      <c r="J8004">
        <v>2</v>
      </c>
      <c r="K8004" t="str">
        <f t="shared" si="502"/>
        <v>Unsatisfied</v>
      </c>
      <c r="L8004">
        <v>0</v>
      </c>
      <c r="M8004" t="str">
        <f t="shared" si="503"/>
        <v>No Intent</v>
      </c>
    </row>
    <row r="8005" spans="1:13">
      <c r="A8005">
        <v>13877</v>
      </c>
      <c r="B8005" t="s">
        <v>15</v>
      </c>
      <c r="C8005" t="s">
        <v>18</v>
      </c>
      <c r="D8005" s="3">
        <v>2850.4867205938899</v>
      </c>
      <c r="E8005">
        <v>34</v>
      </c>
      <c r="F8005" s="5" t="str">
        <f t="shared" si="500"/>
        <v>Adult</v>
      </c>
      <c r="G8005" t="s">
        <v>9020</v>
      </c>
      <c r="H8005">
        <v>10</v>
      </c>
      <c r="I8005" t="str">
        <f t="shared" si="501"/>
        <v>Frequent Buyer</v>
      </c>
      <c r="J8005">
        <v>2</v>
      </c>
      <c r="K8005" t="str">
        <f t="shared" si="502"/>
        <v>Unsatisfied</v>
      </c>
      <c r="L8005">
        <v>1</v>
      </c>
      <c r="M8005" t="str">
        <f t="shared" si="503"/>
        <v>Intent to Purchase</v>
      </c>
    </row>
    <row r="8006" spans="1:13">
      <c r="A8006">
        <v>13878</v>
      </c>
      <c r="B8006" t="s">
        <v>15</v>
      </c>
      <c r="C8006" t="s">
        <v>10</v>
      </c>
      <c r="D8006" s="3">
        <v>202.098472604233</v>
      </c>
      <c r="E8006">
        <v>25</v>
      </c>
      <c r="F8006" s="5" t="str">
        <f t="shared" si="500"/>
        <v>Young Adult</v>
      </c>
      <c r="G8006" t="s">
        <v>9019</v>
      </c>
      <c r="H8006">
        <v>7</v>
      </c>
      <c r="I8006" t="str">
        <f t="shared" si="501"/>
        <v>Frequent Buyer</v>
      </c>
      <c r="J8006">
        <v>5</v>
      </c>
      <c r="K8006" t="str">
        <f t="shared" si="502"/>
        <v>Satisfied</v>
      </c>
      <c r="L8006">
        <v>0</v>
      </c>
      <c r="M8006" t="str">
        <f t="shared" si="503"/>
        <v>No Intent</v>
      </c>
    </row>
    <row r="8007" spans="1:13">
      <c r="A8007">
        <v>13879</v>
      </c>
      <c r="B8007" t="s">
        <v>12</v>
      </c>
      <c r="C8007" t="s">
        <v>28</v>
      </c>
      <c r="D8007" s="3">
        <v>2049.10269908908</v>
      </c>
      <c r="E8007">
        <v>68</v>
      </c>
      <c r="F8007" s="5" t="str">
        <f t="shared" si="500"/>
        <v>Senior</v>
      </c>
      <c r="G8007" t="s">
        <v>9019</v>
      </c>
      <c r="H8007">
        <v>7</v>
      </c>
      <c r="I8007" t="str">
        <f t="shared" si="501"/>
        <v>Frequent Buyer</v>
      </c>
      <c r="J8007">
        <v>4</v>
      </c>
      <c r="K8007" t="str">
        <f t="shared" si="502"/>
        <v>Satisfied</v>
      </c>
      <c r="L8007">
        <v>1</v>
      </c>
      <c r="M8007" t="str">
        <f t="shared" si="503"/>
        <v>Intent to Purchase</v>
      </c>
    </row>
    <row r="8008" spans="1:13">
      <c r="A8008">
        <v>13880</v>
      </c>
      <c r="B8008" t="s">
        <v>24</v>
      </c>
      <c r="C8008" t="s">
        <v>18</v>
      </c>
      <c r="D8008" s="3">
        <v>592.72937228692103</v>
      </c>
      <c r="E8008">
        <v>46</v>
      </c>
      <c r="F8008" s="5" t="str">
        <f t="shared" si="500"/>
        <v>Middle aged</v>
      </c>
      <c r="G8008" t="s">
        <v>9019</v>
      </c>
      <c r="H8008">
        <v>2</v>
      </c>
      <c r="I8008" t="str">
        <f t="shared" si="501"/>
        <v>Occasional Buyer</v>
      </c>
      <c r="J8008">
        <v>2</v>
      </c>
      <c r="K8008" t="str">
        <f t="shared" si="502"/>
        <v>Unsatisfied</v>
      </c>
      <c r="L8008">
        <v>0</v>
      </c>
      <c r="M8008" t="str">
        <f t="shared" si="503"/>
        <v>No Intent</v>
      </c>
    </row>
    <row r="8009" spans="1:13">
      <c r="A8009">
        <v>13881</v>
      </c>
      <c r="B8009" t="s">
        <v>9</v>
      </c>
      <c r="C8009" t="s">
        <v>28</v>
      </c>
      <c r="D8009" s="3">
        <v>101.908644838237</v>
      </c>
      <c r="E8009">
        <v>68</v>
      </c>
      <c r="F8009" s="5" t="str">
        <f t="shared" si="500"/>
        <v>Senior</v>
      </c>
      <c r="G8009" t="s">
        <v>9020</v>
      </c>
      <c r="H8009">
        <v>11</v>
      </c>
      <c r="I8009" t="str">
        <f t="shared" si="501"/>
        <v>Frequent Buyer</v>
      </c>
      <c r="J8009">
        <v>3</v>
      </c>
      <c r="K8009" t="str">
        <f t="shared" si="502"/>
        <v>Neutral</v>
      </c>
      <c r="L8009">
        <v>1</v>
      </c>
      <c r="M8009" t="str">
        <f t="shared" si="503"/>
        <v>Intent to Purchase</v>
      </c>
    </row>
    <row r="8010" spans="1:13">
      <c r="A8010">
        <v>13882</v>
      </c>
      <c r="B8010" t="s">
        <v>9</v>
      </c>
      <c r="C8010" t="s">
        <v>22</v>
      </c>
      <c r="D8010" s="3">
        <v>838.287163728883</v>
      </c>
      <c r="E8010">
        <v>48</v>
      </c>
      <c r="F8010" s="5" t="str">
        <f t="shared" si="500"/>
        <v>Middle aged</v>
      </c>
      <c r="G8010" t="s">
        <v>9020</v>
      </c>
      <c r="H8010">
        <v>4</v>
      </c>
      <c r="I8010" t="str">
        <f t="shared" si="501"/>
        <v>Regular Buyer</v>
      </c>
      <c r="J8010">
        <v>5</v>
      </c>
      <c r="K8010" t="str">
        <f t="shared" si="502"/>
        <v>Satisfied</v>
      </c>
      <c r="L8010">
        <v>1</v>
      </c>
      <c r="M8010" t="str">
        <f t="shared" si="503"/>
        <v>Intent to Purchase</v>
      </c>
    </row>
    <row r="8011" spans="1:13">
      <c r="A8011">
        <v>13883</v>
      </c>
      <c r="B8011" t="s">
        <v>24</v>
      </c>
      <c r="C8011" t="s">
        <v>22</v>
      </c>
      <c r="D8011" s="3">
        <v>2950.2659704965599</v>
      </c>
      <c r="E8011">
        <v>52</v>
      </c>
      <c r="F8011" s="5" t="str">
        <f t="shared" si="500"/>
        <v>Mature Adult</v>
      </c>
      <c r="G8011" t="s">
        <v>9020</v>
      </c>
      <c r="H8011">
        <v>1</v>
      </c>
      <c r="I8011" t="str">
        <f t="shared" si="501"/>
        <v>Rare Buyer</v>
      </c>
      <c r="J8011">
        <v>4</v>
      </c>
      <c r="K8011" t="str">
        <f t="shared" si="502"/>
        <v>Satisfied</v>
      </c>
      <c r="L8011">
        <v>1</v>
      </c>
      <c r="M8011" t="str">
        <f t="shared" si="503"/>
        <v>Intent to Purchase</v>
      </c>
    </row>
    <row r="8012" spans="1:13">
      <c r="A8012">
        <v>13884</v>
      </c>
      <c r="B8012" t="s">
        <v>9</v>
      </c>
      <c r="C8012" t="s">
        <v>18</v>
      </c>
      <c r="D8012" s="3">
        <v>1213.1189110529101</v>
      </c>
      <c r="E8012">
        <v>44</v>
      </c>
      <c r="F8012" s="5" t="str">
        <f t="shared" si="500"/>
        <v>Middle aged</v>
      </c>
      <c r="G8012" t="s">
        <v>9020</v>
      </c>
      <c r="H8012">
        <v>3</v>
      </c>
      <c r="I8012" t="str">
        <f t="shared" si="501"/>
        <v>Occasional Buyer</v>
      </c>
      <c r="J8012">
        <v>3</v>
      </c>
      <c r="K8012" t="str">
        <f t="shared" si="502"/>
        <v>Neutral</v>
      </c>
      <c r="L8012">
        <v>1</v>
      </c>
      <c r="M8012" t="str">
        <f t="shared" si="503"/>
        <v>Intent to Purchase</v>
      </c>
    </row>
    <row r="8013" spans="1:13">
      <c r="A8013">
        <v>13885</v>
      </c>
      <c r="B8013" t="s">
        <v>12</v>
      </c>
      <c r="C8013" t="s">
        <v>10</v>
      </c>
      <c r="D8013" s="3">
        <v>1186.9737347707201</v>
      </c>
      <c r="E8013">
        <v>26</v>
      </c>
      <c r="F8013" s="5" t="str">
        <f t="shared" si="500"/>
        <v>Young Adult</v>
      </c>
      <c r="G8013" t="s">
        <v>9020</v>
      </c>
      <c r="H8013">
        <v>5</v>
      </c>
      <c r="I8013" t="str">
        <f t="shared" si="501"/>
        <v>Regular Buyer</v>
      </c>
      <c r="J8013">
        <v>4</v>
      </c>
      <c r="K8013" t="str">
        <f t="shared" si="502"/>
        <v>Satisfied</v>
      </c>
      <c r="L8013">
        <v>1</v>
      </c>
      <c r="M8013" t="str">
        <f t="shared" si="503"/>
        <v>Intent to Purchase</v>
      </c>
    </row>
    <row r="8014" spans="1:13">
      <c r="A8014">
        <v>13886</v>
      </c>
      <c r="B8014" t="s">
        <v>12</v>
      </c>
      <c r="C8014" t="s">
        <v>28</v>
      </c>
      <c r="D8014" s="3">
        <v>133.10731855203801</v>
      </c>
      <c r="E8014">
        <v>50</v>
      </c>
      <c r="F8014" s="5" t="str">
        <f t="shared" si="500"/>
        <v>Mature Adult</v>
      </c>
      <c r="G8014" t="s">
        <v>9020</v>
      </c>
      <c r="H8014">
        <v>10</v>
      </c>
      <c r="I8014" t="str">
        <f t="shared" si="501"/>
        <v>Frequent Buyer</v>
      </c>
      <c r="J8014">
        <v>3</v>
      </c>
      <c r="K8014" t="str">
        <f t="shared" si="502"/>
        <v>Neutral</v>
      </c>
      <c r="L8014">
        <v>1</v>
      </c>
      <c r="M8014" t="str">
        <f t="shared" si="503"/>
        <v>Intent to Purchase</v>
      </c>
    </row>
    <row r="8015" spans="1:13">
      <c r="A8015">
        <v>13887</v>
      </c>
      <c r="B8015" t="s">
        <v>15</v>
      </c>
      <c r="C8015" t="s">
        <v>13</v>
      </c>
      <c r="D8015" s="3">
        <v>2102.6037768609399</v>
      </c>
      <c r="E8015">
        <v>50</v>
      </c>
      <c r="F8015" s="5" t="str">
        <f t="shared" si="500"/>
        <v>Mature Adult</v>
      </c>
      <c r="G8015" t="s">
        <v>9020</v>
      </c>
      <c r="H8015">
        <v>10</v>
      </c>
      <c r="I8015" t="str">
        <f t="shared" si="501"/>
        <v>Frequent Buyer</v>
      </c>
      <c r="J8015">
        <v>2</v>
      </c>
      <c r="K8015" t="str">
        <f t="shared" si="502"/>
        <v>Unsatisfied</v>
      </c>
      <c r="L8015">
        <v>1</v>
      </c>
      <c r="M8015" t="str">
        <f t="shared" si="503"/>
        <v>Intent to Purchase</v>
      </c>
    </row>
    <row r="8016" spans="1:13">
      <c r="A8016">
        <v>13888</v>
      </c>
      <c r="B8016" t="s">
        <v>9</v>
      </c>
      <c r="C8016" t="s">
        <v>18</v>
      </c>
      <c r="D8016" s="3">
        <v>2901.92916654188</v>
      </c>
      <c r="E8016">
        <v>32</v>
      </c>
      <c r="F8016" s="5" t="str">
        <f t="shared" si="500"/>
        <v>Adult</v>
      </c>
      <c r="G8016" t="s">
        <v>9019</v>
      </c>
      <c r="H8016">
        <v>7</v>
      </c>
      <c r="I8016" t="str">
        <f t="shared" si="501"/>
        <v>Frequent Buyer</v>
      </c>
      <c r="J8016">
        <v>4</v>
      </c>
      <c r="K8016" t="str">
        <f t="shared" si="502"/>
        <v>Satisfied</v>
      </c>
      <c r="L8016">
        <v>1</v>
      </c>
      <c r="M8016" t="str">
        <f t="shared" si="503"/>
        <v>Intent to Purchase</v>
      </c>
    </row>
    <row r="8017" spans="1:13">
      <c r="A8017">
        <v>13889</v>
      </c>
      <c r="B8017" t="s">
        <v>12</v>
      </c>
      <c r="C8017" t="s">
        <v>13</v>
      </c>
      <c r="D8017" s="3">
        <v>2693.6167915412302</v>
      </c>
      <c r="E8017">
        <v>61</v>
      </c>
      <c r="F8017" s="5" t="str">
        <f t="shared" si="500"/>
        <v>Senior</v>
      </c>
      <c r="G8017" t="s">
        <v>9019</v>
      </c>
      <c r="H8017">
        <v>19</v>
      </c>
      <c r="I8017" t="str">
        <f t="shared" si="501"/>
        <v>Very Frequent Buyer</v>
      </c>
      <c r="J8017">
        <v>1</v>
      </c>
      <c r="K8017" t="str">
        <f t="shared" si="502"/>
        <v>Unsatisfied</v>
      </c>
      <c r="L8017">
        <v>0</v>
      </c>
      <c r="M8017" t="str">
        <f t="shared" si="503"/>
        <v>No Intent</v>
      </c>
    </row>
    <row r="8018" spans="1:13">
      <c r="A8018">
        <v>13890</v>
      </c>
      <c r="B8018" t="s">
        <v>24</v>
      </c>
      <c r="C8018" t="s">
        <v>22</v>
      </c>
      <c r="D8018" s="3">
        <v>251.71091344398999</v>
      </c>
      <c r="E8018">
        <v>41</v>
      </c>
      <c r="F8018" s="5" t="str">
        <f t="shared" si="500"/>
        <v>Middle aged</v>
      </c>
      <c r="G8018" t="s">
        <v>9019</v>
      </c>
      <c r="H8018">
        <v>18</v>
      </c>
      <c r="I8018" t="str">
        <f t="shared" si="501"/>
        <v>Very Frequent Buyer</v>
      </c>
      <c r="J8018">
        <v>2</v>
      </c>
      <c r="K8018" t="str">
        <f t="shared" si="502"/>
        <v>Unsatisfied</v>
      </c>
      <c r="L8018">
        <v>0</v>
      </c>
      <c r="M8018" t="str">
        <f t="shared" si="503"/>
        <v>No Intent</v>
      </c>
    </row>
    <row r="8019" spans="1:13">
      <c r="A8019">
        <v>13891</v>
      </c>
      <c r="B8019" t="s">
        <v>9</v>
      </c>
      <c r="C8019" t="s">
        <v>28</v>
      </c>
      <c r="D8019" s="3">
        <v>2226.2877316457002</v>
      </c>
      <c r="E8019">
        <v>61</v>
      </c>
      <c r="F8019" s="5" t="str">
        <f t="shared" si="500"/>
        <v>Senior</v>
      </c>
      <c r="G8019" t="s">
        <v>9020</v>
      </c>
      <c r="H8019">
        <v>17</v>
      </c>
      <c r="I8019" t="str">
        <f t="shared" si="501"/>
        <v>Very Frequent Buyer</v>
      </c>
      <c r="J8019">
        <v>2</v>
      </c>
      <c r="K8019" t="str">
        <f t="shared" si="502"/>
        <v>Unsatisfied</v>
      </c>
      <c r="L8019">
        <v>1</v>
      </c>
      <c r="M8019" t="str">
        <f t="shared" si="503"/>
        <v>Intent to Purchase</v>
      </c>
    </row>
    <row r="8020" spans="1:13">
      <c r="A8020">
        <v>13892</v>
      </c>
      <c r="B8020" t="s">
        <v>31</v>
      </c>
      <c r="C8020" t="s">
        <v>13</v>
      </c>
      <c r="D8020" s="3">
        <v>1247.3898049556301</v>
      </c>
      <c r="E8020">
        <v>55</v>
      </c>
      <c r="F8020" s="5" t="str">
        <f t="shared" si="500"/>
        <v>Mature Adult</v>
      </c>
      <c r="G8020" t="s">
        <v>9019</v>
      </c>
      <c r="H8020">
        <v>10</v>
      </c>
      <c r="I8020" t="str">
        <f t="shared" si="501"/>
        <v>Frequent Buyer</v>
      </c>
      <c r="J8020">
        <v>5</v>
      </c>
      <c r="K8020" t="str">
        <f t="shared" si="502"/>
        <v>Satisfied</v>
      </c>
      <c r="L8020">
        <v>1</v>
      </c>
      <c r="M8020" t="str">
        <f t="shared" si="503"/>
        <v>Intent to Purchase</v>
      </c>
    </row>
    <row r="8021" spans="1:13">
      <c r="A8021">
        <v>13893</v>
      </c>
      <c r="B8021" t="s">
        <v>15</v>
      </c>
      <c r="C8021" t="s">
        <v>18</v>
      </c>
      <c r="D8021" s="3">
        <v>237.18165857366699</v>
      </c>
      <c r="E8021">
        <v>18</v>
      </c>
      <c r="F8021" s="5" t="str">
        <f t="shared" si="500"/>
        <v>Adolescent</v>
      </c>
      <c r="G8021" t="s">
        <v>9020</v>
      </c>
      <c r="H8021">
        <v>18</v>
      </c>
      <c r="I8021" t="str">
        <f t="shared" si="501"/>
        <v>Very Frequent Buyer</v>
      </c>
      <c r="J8021">
        <v>5</v>
      </c>
      <c r="K8021" t="str">
        <f t="shared" si="502"/>
        <v>Satisfied</v>
      </c>
      <c r="L8021">
        <v>1</v>
      </c>
      <c r="M8021" t="str">
        <f t="shared" si="503"/>
        <v>Intent to Purchase</v>
      </c>
    </row>
    <row r="8022" spans="1:13">
      <c r="A8022">
        <v>13894</v>
      </c>
      <c r="B8022" t="s">
        <v>31</v>
      </c>
      <c r="C8022" t="s">
        <v>28</v>
      </c>
      <c r="D8022" s="3">
        <v>203.58680806292799</v>
      </c>
      <c r="E8022">
        <v>41</v>
      </c>
      <c r="F8022" s="5" t="str">
        <f t="shared" si="500"/>
        <v>Middle aged</v>
      </c>
      <c r="G8022" t="s">
        <v>9019</v>
      </c>
      <c r="H8022">
        <v>18</v>
      </c>
      <c r="I8022" t="str">
        <f t="shared" si="501"/>
        <v>Very Frequent Buyer</v>
      </c>
      <c r="J8022">
        <v>4</v>
      </c>
      <c r="K8022" t="str">
        <f t="shared" si="502"/>
        <v>Satisfied</v>
      </c>
      <c r="L8022">
        <v>1</v>
      </c>
      <c r="M8022" t="str">
        <f t="shared" si="503"/>
        <v>Intent to Purchase</v>
      </c>
    </row>
    <row r="8023" spans="1:13">
      <c r="A8023">
        <v>13895</v>
      </c>
      <c r="B8023" t="s">
        <v>24</v>
      </c>
      <c r="C8023" t="s">
        <v>13</v>
      </c>
      <c r="D8023" s="3">
        <v>2033.4897142033101</v>
      </c>
      <c r="E8023">
        <v>68</v>
      </c>
      <c r="F8023" s="5" t="str">
        <f t="shared" si="500"/>
        <v>Senior</v>
      </c>
      <c r="G8023" t="s">
        <v>9019</v>
      </c>
      <c r="H8023">
        <v>7</v>
      </c>
      <c r="I8023" t="str">
        <f t="shared" si="501"/>
        <v>Frequent Buyer</v>
      </c>
      <c r="J8023">
        <v>3</v>
      </c>
      <c r="K8023" t="str">
        <f t="shared" si="502"/>
        <v>Neutral</v>
      </c>
      <c r="L8023">
        <v>0</v>
      </c>
      <c r="M8023" t="str">
        <f t="shared" si="503"/>
        <v>No Intent</v>
      </c>
    </row>
    <row r="8024" spans="1:13">
      <c r="A8024">
        <v>13896</v>
      </c>
      <c r="B8024" t="s">
        <v>12</v>
      </c>
      <c r="C8024" t="s">
        <v>13</v>
      </c>
      <c r="D8024" s="3">
        <v>2245.6090308439502</v>
      </c>
      <c r="E8024">
        <v>61</v>
      </c>
      <c r="F8024" s="5" t="str">
        <f t="shared" si="500"/>
        <v>Senior</v>
      </c>
      <c r="G8024" t="s">
        <v>9020</v>
      </c>
      <c r="H8024">
        <v>1</v>
      </c>
      <c r="I8024" t="str">
        <f t="shared" si="501"/>
        <v>Rare Buyer</v>
      </c>
      <c r="J8024">
        <v>3</v>
      </c>
      <c r="K8024" t="str">
        <f t="shared" si="502"/>
        <v>Neutral</v>
      </c>
      <c r="L8024">
        <v>1</v>
      </c>
      <c r="M8024" t="str">
        <f t="shared" si="503"/>
        <v>Intent to Purchase</v>
      </c>
    </row>
    <row r="8025" spans="1:13">
      <c r="A8025">
        <v>13897</v>
      </c>
      <c r="B8025" t="s">
        <v>12</v>
      </c>
      <c r="C8025" t="s">
        <v>13</v>
      </c>
      <c r="D8025" s="3">
        <v>1151.2235406147099</v>
      </c>
      <c r="E8025">
        <v>26</v>
      </c>
      <c r="F8025" s="5" t="str">
        <f t="shared" si="500"/>
        <v>Young Adult</v>
      </c>
      <c r="G8025" t="s">
        <v>9020</v>
      </c>
      <c r="H8025">
        <v>8</v>
      </c>
      <c r="I8025" t="str">
        <f t="shared" si="501"/>
        <v>Frequent Buyer</v>
      </c>
      <c r="J8025">
        <v>3</v>
      </c>
      <c r="K8025" t="str">
        <f t="shared" si="502"/>
        <v>Neutral</v>
      </c>
      <c r="L8025">
        <v>0</v>
      </c>
      <c r="M8025" t="str">
        <f t="shared" si="503"/>
        <v>No Intent</v>
      </c>
    </row>
    <row r="8026" spans="1:13">
      <c r="A8026">
        <v>13898</v>
      </c>
      <c r="B8026" t="s">
        <v>15</v>
      </c>
      <c r="C8026" t="s">
        <v>13</v>
      </c>
      <c r="D8026" s="3">
        <v>118.72999438821201</v>
      </c>
      <c r="E8026">
        <v>33</v>
      </c>
      <c r="F8026" s="5" t="str">
        <f t="shared" si="500"/>
        <v>Adult</v>
      </c>
      <c r="G8026" t="s">
        <v>9019</v>
      </c>
      <c r="H8026">
        <v>4</v>
      </c>
      <c r="I8026" t="str">
        <f t="shared" si="501"/>
        <v>Regular Buyer</v>
      </c>
      <c r="J8026">
        <v>4</v>
      </c>
      <c r="K8026" t="str">
        <f t="shared" si="502"/>
        <v>Satisfied</v>
      </c>
      <c r="L8026">
        <v>1</v>
      </c>
      <c r="M8026" t="str">
        <f t="shared" si="503"/>
        <v>Intent to Purchase</v>
      </c>
    </row>
    <row r="8027" spans="1:13">
      <c r="A8027">
        <v>13899</v>
      </c>
      <c r="B8027" t="s">
        <v>24</v>
      </c>
      <c r="C8027" t="s">
        <v>18</v>
      </c>
      <c r="D8027" s="3">
        <v>401.17025933719702</v>
      </c>
      <c r="E8027">
        <v>60</v>
      </c>
      <c r="F8027" s="5" t="str">
        <f t="shared" si="500"/>
        <v>Senior</v>
      </c>
      <c r="G8027" t="s">
        <v>9019</v>
      </c>
      <c r="H8027">
        <v>9</v>
      </c>
      <c r="I8027" t="str">
        <f t="shared" si="501"/>
        <v>Frequent Buyer</v>
      </c>
      <c r="J8027">
        <v>2</v>
      </c>
      <c r="K8027" t="str">
        <f t="shared" si="502"/>
        <v>Unsatisfied</v>
      </c>
      <c r="L8027">
        <v>0</v>
      </c>
      <c r="M8027" t="str">
        <f t="shared" si="503"/>
        <v>No Intent</v>
      </c>
    </row>
    <row r="8028" spans="1:13">
      <c r="A8028">
        <v>13900</v>
      </c>
      <c r="B8028" t="s">
        <v>9</v>
      </c>
      <c r="C8028" t="s">
        <v>22</v>
      </c>
      <c r="D8028" s="3">
        <v>2888.3342081025999</v>
      </c>
      <c r="E8028">
        <v>22</v>
      </c>
      <c r="F8028" s="5" t="str">
        <f t="shared" si="500"/>
        <v>Young Adult</v>
      </c>
      <c r="G8028" t="s">
        <v>9020</v>
      </c>
      <c r="H8028">
        <v>10</v>
      </c>
      <c r="I8028" t="str">
        <f t="shared" si="501"/>
        <v>Frequent Buyer</v>
      </c>
      <c r="J8028">
        <v>2</v>
      </c>
      <c r="K8028" t="str">
        <f t="shared" si="502"/>
        <v>Unsatisfied</v>
      </c>
      <c r="L8028">
        <v>0</v>
      </c>
      <c r="M8028" t="str">
        <f t="shared" si="503"/>
        <v>No Intent</v>
      </c>
    </row>
    <row r="8029" spans="1:13">
      <c r="A8029">
        <v>13901</v>
      </c>
      <c r="B8029" t="s">
        <v>31</v>
      </c>
      <c r="C8029" t="s">
        <v>10</v>
      </c>
      <c r="D8029" s="3">
        <v>595.67732310902204</v>
      </c>
      <c r="E8029">
        <v>22</v>
      </c>
      <c r="F8029" s="5" t="str">
        <f t="shared" si="500"/>
        <v>Young Adult</v>
      </c>
      <c r="G8029" t="s">
        <v>9020</v>
      </c>
      <c r="H8029">
        <v>10</v>
      </c>
      <c r="I8029" t="str">
        <f t="shared" si="501"/>
        <v>Frequent Buyer</v>
      </c>
      <c r="J8029">
        <v>3</v>
      </c>
      <c r="K8029" t="str">
        <f t="shared" si="502"/>
        <v>Neutral</v>
      </c>
      <c r="L8029">
        <v>0</v>
      </c>
      <c r="M8029" t="str">
        <f t="shared" si="503"/>
        <v>No Intent</v>
      </c>
    </row>
    <row r="8030" spans="1:13">
      <c r="A8030">
        <v>13902</v>
      </c>
      <c r="B8030" t="s">
        <v>24</v>
      </c>
      <c r="C8030" t="s">
        <v>13</v>
      </c>
      <c r="D8030" s="3">
        <v>2708.2929440514499</v>
      </c>
      <c r="E8030">
        <v>56</v>
      </c>
      <c r="F8030" s="5" t="str">
        <f t="shared" si="500"/>
        <v>Mature Adult</v>
      </c>
      <c r="G8030" t="s">
        <v>9020</v>
      </c>
      <c r="H8030">
        <v>7</v>
      </c>
      <c r="I8030" t="str">
        <f t="shared" si="501"/>
        <v>Frequent Buyer</v>
      </c>
      <c r="J8030">
        <v>3</v>
      </c>
      <c r="K8030" t="str">
        <f t="shared" si="502"/>
        <v>Neutral</v>
      </c>
      <c r="L8030">
        <v>1</v>
      </c>
      <c r="M8030" t="str">
        <f t="shared" si="503"/>
        <v>Intent to Purchase</v>
      </c>
    </row>
    <row r="8031" spans="1:13">
      <c r="A8031">
        <v>13903</v>
      </c>
      <c r="B8031" t="s">
        <v>15</v>
      </c>
      <c r="C8031" t="s">
        <v>22</v>
      </c>
      <c r="D8031" s="3">
        <v>518.67711649380101</v>
      </c>
      <c r="E8031">
        <v>25</v>
      </c>
      <c r="F8031" s="5" t="str">
        <f t="shared" si="500"/>
        <v>Young Adult</v>
      </c>
      <c r="G8031" t="s">
        <v>9019</v>
      </c>
      <c r="H8031">
        <v>15</v>
      </c>
      <c r="I8031" t="str">
        <f t="shared" si="501"/>
        <v>Very Frequent Buyer</v>
      </c>
      <c r="J8031">
        <v>5</v>
      </c>
      <c r="K8031" t="str">
        <f t="shared" si="502"/>
        <v>Satisfied</v>
      </c>
      <c r="L8031">
        <v>0</v>
      </c>
      <c r="M8031" t="str">
        <f t="shared" si="503"/>
        <v>No Intent</v>
      </c>
    </row>
    <row r="8032" spans="1:13">
      <c r="A8032">
        <v>13904</v>
      </c>
      <c r="B8032" t="s">
        <v>9</v>
      </c>
      <c r="C8032" t="s">
        <v>10</v>
      </c>
      <c r="D8032" s="3">
        <v>2155.0396327189901</v>
      </c>
      <c r="E8032">
        <v>20</v>
      </c>
      <c r="F8032" s="5" t="str">
        <f t="shared" si="500"/>
        <v>Young Adult</v>
      </c>
      <c r="G8032" t="s">
        <v>9019</v>
      </c>
      <c r="H8032">
        <v>4</v>
      </c>
      <c r="I8032" t="str">
        <f t="shared" si="501"/>
        <v>Regular Buyer</v>
      </c>
      <c r="J8032">
        <v>1</v>
      </c>
      <c r="K8032" t="str">
        <f t="shared" si="502"/>
        <v>Unsatisfied</v>
      </c>
      <c r="L8032">
        <v>0</v>
      </c>
      <c r="M8032" t="str">
        <f t="shared" si="503"/>
        <v>No Intent</v>
      </c>
    </row>
    <row r="8033" spans="1:13">
      <c r="A8033">
        <v>13905</v>
      </c>
      <c r="B8033" t="s">
        <v>9</v>
      </c>
      <c r="C8033" t="s">
        <v>22</v>
      </c>
      <c r="D8033" s="3">
        <v>1497.7873806028099</v>
      </c>
      <c r="E8033">
        <v>60</v>
      </c>
      <c r="F8033" s="5" t="str">
        <f t="shared" si="500"/>
        <v>Senior</v>
      </c>
      <c r="G8033" t="s">
        <v>9020</v>
      </c>
      <c r="H8033">
        <v>17</v>
      </c>
      <c r="I8033" t="str">
        <f t="shared" si="501"/>
        <v>Very Frequent Buyer</v>
      </c>
      <c r="J8033">
        <v>4</v>
      </c>
      <c r="K8033" t="str">
        <f t="shared" si="502"/>
        <v>Satisfied</v>
      </c>
      <c r="L8033">
        <v>1</v>
      </c>
      <c r="M8033" t="str">
        <f t="shared" si="503"/>
        <v>Intent to Purchase</v>
      </c>
    </row>
    <row r="8034" spans="1:13">
      <c r="A8034">
        <v>13906</v>
      </c>
      <c r="B8034" t="s">
        <v>12</v>
      </c>
      <c r="C8034" t="s">
        <v>22</v>
      </c>
      <c r="D8034" s="3">
        <v>2303.1873798161701</v>
      </c>
      <c r="E8034">
        <v>25</v>
      </c>
      <c r="F8034" s="5" t="str">
        <f t="shared" si="500"/>
        <v>Young Adult</v>
      </c>
      <c r="G8034" t="s">
        <v>9020</v>
      </c>
      <c r="H8034">
        <v>5</v>
      </c>
      <c r="I8034" t="str">
        <f t="shared" si="501"/>
        <v>Regular Buyer</v>
      </c>
      <c r="J8034">
        <v>5</v>
      </c>
      <c r="K8034" t="str">
        <f t="shared" si="502"/>
        <v>Satisfied</v>
      </c>
      <c r="L8034">
        <v>1</v>
      </c>
      <c r="M8034" t="str">
        <f t="shared" si="503"/>
        <v>Intent to Purchase</v>
      </c>
    </row>
    <row r="8035" spans="1:13">
      <c r="A8035">
        <v>13907</v>
      </c>
      <c r="B8035" t="s">
        <v>24</v>
      </c>
      <c r="C8035" t="s">
        <v>28</v>
      </c>
      <c r="D8035" s="3">
        <v>975.60980046843599</v>
      </c>
      <c r="E8035">
        <v>62</v>
      </c>
      <c r="F8035" s="5" t="str">
        <f t="shared" si="500"/>
        <v>Senior</v>
      </c>
      <c r="G8035" t="s">
        <v>9020</v>
      </c>
      <c r="H8035">
        <v>9</v>
      </c>
      <c r="I8035" t="str">
        <f t="shared" si="501"/>
        <v>Frequent Buyer</v>
      </c>
      <c r="J8035">
        <v>3</v>
      </c>
      <c r="K8035" t="str">
        <f t="shared" si="502"/>
        <v>Neutral</v>
      </c>
      <c r="L8035">
        <v>1</v>
      </c>
      <c r="M8035" t="str">
        <f t="shared" si="503"/>
        <v>Intent to Purchase</v>
      </c>
    </row>
    <row r="8036" spans="1:13">
      <c r="A8036">
        <v>13908</v>
      </c>
      <c r="B8036" t="s">
        <v>31</v>
      </c>
      <c r="C8036" t="s">
        <v>22</v>
      </c>
      <c r="D8036" s="3">
        <v>2202.4228557671599</v>
      </c>
      <c r="E8036">
        <v>20</v>
      </c>
      <c r="F8036" s="5" t="str">
        <f t="shared" si="500"/>
        <v>Young Adult</v>
      </c>
      <c r="G8036" t="s">
        <v>9020</v>
      </c>
      <c r="H8036">
        <v>8</v>
      </c>
      <c r="I8036" t="str">
        <f t="shared" si="501"/>
        <v>Frequent Buyer</v>
      </c>
      <c r="J8036">
        <v>1</v>
      </c>
      <c r="K8036" t="str">
        <f t="shared" si="502"/>
        <v>Unsatisfied</v>
      </c>
      <c r="L8036">
        <v>0</v>
      </c>
      <c r="M8036" t="str">
        <f t="shared" si="503"/>
        <v>No Intent</v>
      </c>
    </row>
    <row r="8037" spans="1:13">
      <c r="A8037">
        <v>13909</v>
      </c>
      <c r="B8037" t="s">
        <v>12</v>
      </c>
      <c r="C8037" t="s">
        <v>13</v>
      </c>
      <c r="D8037" s="3">
        <v>1753.98456711375</v>
      </c>
      <c r="E8037">
        <v>68</v>
      </c>
      <c r="F8037" s="5" t="str">
        <f t="shared" si="500"/>
        <v>Senior</v>
      </c>
      <c r="G8037" t="s">
        <v>9019</v>
      </c>
      <c r="H8037">
        <v>11</v>
      </c>
      <c r="I8037" t="str">
        <f t="shared" si="501"/>
        <v>Frequent Buyer</v>
      </c>
      <c r="J8037">
        <v>1</v>
      </c>
      <c r="K8037" t="str">
        <f t="shared" si="502"/>
        <v>Unsatisfied</v>
      </c>
      <c r="L8037">
        <v>0</v>
      </c>
      <c r="M8037" t="str">
        <f t="shared" si="503"/>
        <v>No Intent</v>
      </c>
    </row>
    <row r="8038" spans="1:13">
      <c r="A8038">
        <v>13910</v>
      </c>
      <c r="B8038" t="s">
        <v>15</v>
      </c>
      <c r="C8038" t="s">
        <v>18</v>
      </c>
      <c r="D8038" s="3">
        <v>2473.7617352464899</v>
      </c>
      <c r="E8038">
        <v>26</v>
      </c>
      <c r="F8038" s="5" t="str">
        <f t="shared" si="500"/>
        <v>Young Adult</v>
      </c>
      <c r="G8038" t="s">
        <v>9019</v>
      </c>
      <c r="H8038">
        <v>6</v>
      </c>
      <c r="I8038" t="str">
        <f t="shared" si="501"/>
        <v>Regular Buyer</v>
      </c>
      <c r="J8038">
        <v>1</v>
      </c>
      <c r="K8038" t="str">
        <f t="shared" si="502"/>
        <v>Unsatisfied</v>
      </c>
      <c r="L8038">
        <v>0</v>
      </c>
      <c r="M8038" t="str">
        <f t="shared" si="503"/>
        <v>No Intent</v>
      </c>
    </row>
    <row r="8039" spans="1:13">
      <c r="A8039">
        <v>13911</v>
      </c>
      <c r="B8039" t="s">
        <v>31</v>
      </c>
      <c r="C8039" t="s">
        <v>13</v>
      </c>
      <c r="D8039" s="3">
        <v>1956.07729644031</v>
      </c>
      <c r="E8039">
        <v>56</v>
      </c>
      <c r="F8039" s="5" t="str">
        <f t="shared" si="500"/>
        <v>Mature Adult</v>
      </c>
      <c r="G8039" t="s">
        <v>9020</v>
      </c>
      <c r="H8039">
        <v>11</v>
      </c>
      <c r="I8039" t="str">
        <f t="shared" si="501"/>
        <v>Frequent Buyer</v>
      </c>
      <c r="J8039">
        <v>2</v>
      </c>
      <c r="K8039" t="str">
        <f t="shared" si="502"/>
        <v>Unsatisfied</v>
      </c>
      <c r="L8039">
        <v>1</v>
      </c>
      <c r="M8039" t="str">
        <f t="shared" si="503"/>
        <v>Intent to Purchase</v>
      </c>
    </row>
    <row r="8040" spans="1:13">
      <c r="A8040">
        <v>13912</v>
      </c>
      <c r="B8040" t="s">
        <v>31</v>
      </c>
      <c r="C8040" t="s">
        <v>13</v>
      </c>
      <c r="D8040" s="3">
        <v>793.93078455329601</v>
      </c>
      <c r="E8040">
        <v>65</v>
      </c>
      <c r="F8040" s="5" t="str">
        <f t="shared" si="500"/>
        <v>Senior</v>
      </c>
      <c r="G8040" t="s">
        <v>9019</v>
      </c>
      <c r="H8040">
        <v>12</v>
      </c>
      <c r="I8040" t="str">
        <f t="shared" si="501"/>
        <v>Frequent Buyer</v>
      </c>
      <c r="J8040">
        <v>4</v>
      </c>
      <c r="K8040" t="str">
        <f t="shared" si="502"/>
        <v>Satisfied</v>
      </c>
      <c r="L8040">
        <v>1</v>
      </c>
      <c r="M8040" t="str">
        <f t="shared" si="503"/>
        <v>Intent to Purchase</v>
      </c>
    </row>
    <row r="8041" spans="1:13">
      <c r="A8041">
        <v>13913</v>
      </c>
      <c r="B8041" t="s">
        <v>24</v>
      </c>
      <c r="C8041" t="s">
        <v>28</v>
      </c>
      <c r="D8041" s="3">
        <v>2313.6534533969798</v>
      </c>
      <c r="E8041">
        <v>43</v>
      </c>
      <c r="F8041" s="5" t="str">
        <f t="shared" si="500"/>
        <v>Middle aged</v>
      </c>
      <c r="G8041" t="s">
        <v>9019</v>
      </c>
      <c r="H8041">
        <v>12</v>
      </c>
      <c r="I8041" t="str">
        <f t="shared" si="501"/>
        <v>Frequent Buyer</v>
      </c>
      <c r="J8041">
        <v>4</v>
      </c>
      <c r="K8041" t="str">
        <f t="shared" si="502"/>
        <v>Satisfied</v>
      </c>
      <c r="L8041">
        <v>1</v>
      </c>
      <c r="M8041" t="str">
        <f t="shared" si="503"/>
        <v>Intent to Purchase</v>
      </c>
    </row>
    <row r="8042" spans="1:13">
      <c r="A8042">
        <v>13914</v>
      </c>
      <c r="B8042" t="s">
        <v>31</v>
      </c>
      <c r="C8042" t="s">
        <v>22</v>
      </c>
      <c r="D8042" s="3">
        <v>347.16301665580897</v>
      </c>
      <c r="E8042">
        <v>35</v>
      </c>
      <c r="F8042" s="5" t="str">
        <f t="shared" si="500"/>
        <v>Adult</v>
      </c>
      <c r="G8042" t="s">
        <v>9019</v>
      </c>
      <c r="H8042">
        <v>1</v>
      </c>
      <c r="I8042" t="str">
        <f t="shared" si="501"/>
        <v>Rare Buyer</v>
      </c>
      <c r="J8042">
        <v>5</v>
      </c>
      <c r="K8042" t="str">
        <f t="shared" si="502"/>
        <v>Satisfied</v>
      </c>
      <c r="L8042">
        <v>1</v>
      </c>
      <c r="M8042" t="str">
        <f t="shared" si="503"/>
        <v>Intent to Purchase</v>
      </c>
    </row>
    <row r="8043" spans="1:13">
      <c r="A8043">
        <v>13915</v>
      </c>
      <c r="B8043" t="s">
        <v>12</v>
      </c>
      <c r="C8043" t="s">
        <v>13</v>
      </c>
      <c r="D8043" s="3">
        <v>2882.2849103592098</v>
      </c>
      <c r="E8043">
        <v>64</v>
      </c>
      <c r="F8043" s="5" t="str">
        <f t="shared" si="500"/>
        <v>Senior</v>
      </c>
      <c r="G8043" t="s">
        <v>9020</v>
      </c>
      <c r="H8043">
        <v>12</v>
      </c>
      <c r="I8043" t="str">
        <f t="shared" si="501"/>
        <v>Frequent Buyer</v>
      </c>
      <c r="J8043">
        <v>3</v>
      </c>
      <c r="K8043" t="str">
        <f t="shared" si="502"/>
        <v>Neutral</v>
      </c>
      <c r="L8043">
        <v>1</v>
      </c>
      <c r="M8043" t="str">
        <f t="shared" si="503"/>
        <v>Intent to Purchase</v>
      </c>
    </row>
    <row r="8044" spans="1:13">
      <c r="A8044">
        <v>13916</v>
      </c>
      <c r="B8044" t="s">
        <v>24</v>
      </c>
      <c r="C8044" t="s">
        <v>22</v>
      </c>
      <c r="D8044" s="3">
        <v>2626.0965232989702</v>
      </c>
      <c r="E8044">
        <v>37</v>
      </c>
      <c r="F8044" s="5" t="str">
        <f t="shared" ref="F8044:F8107" si="504">IF(E8044&lt;20,"Adolescent",IF(E8044&lt;30,"Young Adult",IF(E8044&lt;40,"Adult",IF(E8044&lt;50,"Middle aged",IF(E8044&lt;60,"Mature Adult","Senior")))))</f>
        <v>Adult</v>
      </c>
      <c r="G8044" t="s">
        <v>9019</v>
      </c>
      <c r="H8044">
        <v>16</v>
      </c>
      <c r="I8044" t="str">
        <f t="shared" si="501"/>
        <v>Very Frequent Buyer</v>
      </c>
      <c r="J8044">
        <v>4</v>
      </c>
      <c r="K8044" t="str">
        <f t="shared" si="502"/>
        <v>Satisfied</v>
      </c>
      <c r="L8044">
        <v>1</v>
      </c>
      <c r="M8044" t="str">
        <f t="shared" si="503"/>
        <v>Intent to Purchase</v>
      </c>
    </row>
    <row r="8045" spans="1:13">
      <c r="A8045">
        <v>13917</v>
      </c>
      <c r="B8045" t="s">
        <v>15</v>
      </c>
      <c r="C8045" t="s">
        <v>28</v>
      </c>
      <c r="D8045" s="3">
        <v>1744.9151348438199</v>
      </c>
      <c r="E8045">
        <v>24</v>
      </c>
      <c r="F8045" s="5" t="str">
        <f t="shared" si="504"/>
        <v>Young Adult</v>
      </c>
      <c r="G8045" t="s">
        <v>9020</v>
      </c>
      <c r="H8045">
        <v>15</v>
      </c>
      <c r="I8045" t="str">
        <f t="shared" si="501"/>
        <v>Very Frequent Buyer</v>
      </c>
      <c r="J8045">
        <v>1</v>
      </c>
      <c r="K8045" t="str">
        <f t="shared" si="502"/>
        <v>Unsatisfied</v>
      </c>
      <c r="L8045">
        <v>0</v>
      </c>
      <c r="M8045" t="str">
        <f t="shared" si="503"/>
        <v>No Intent</v>
      </c>
    </row>
    <row r="8046" spans="1:13">
      <c r="A8046">
        <v>13918</v>
      </c>
      <c r="B8046" t="s">
        <v>15</v>
      </c>
      <c r="C8046" t="s">
        <v>28</v>
      </c>
      <c r="D8046" s="3">
        <v>2086.90794804506</v>
      </c>
      <c r="E8046">
        <v>69</v>
      </c>
      <c r="F8046" s="5" t="str">
        <f t="shared" si="504"/>
        <v>Senior</v>
      </c>
      <c r="G8046" t="s">
        <v>9020</v>
      </c>
      <c r="H8046">
        <v>2</v>
      </c>
      <c r="I8046" t="str">
        <f t="shared" si="501"/>
        <v>Occasional Buyer</v>
      </c>
      <c r="J8046">
        <v>1</v>
      </c>
      <c r="K8046" t="str">
        <f t="shared" si="502"/>
        <v>Unsatisfied</v>
      </c>
      <c r="L8046">
        <v>1</v>
      </c>
      <c r="M8046" t="str">
        <f t="shared" si="503"/>
        <v>Intent to Purchase</v>
      </c>
    </row>
    <row r="8047" spans="1:13">
      <c r="A8047">
        <v>13919</v>
      </c>
      <c r="B8047" t="s">
        <v>24</v>
      </c>
      <c r="C8047" t="s">
        <v>28</v>
      </c>
      <c r="D8047" s="3">
        <v>990.92850283795701</v>
      </c>
      <c r="E8047">
        <v>19</v>
      </c>
      <c r="F8047" s="5" t="str">
        <f t="shared" si="504"/>
        <v>Adolescent</v>
      </c>
      <c r="G8047" t="s">
        <v>9019</v>
      </c>
      <c r="H8047">
        <v>16</v>
      </c>
      <c r="I8047" t="str">
        <f t="shared" si="501"/>
        <v>Very Frequent Buyer</v>
      </c>
      <c r="J8047">
        <v>5</v>
      </c>
      <c r="K8047" t="str">
        <f t="shared" si="502"/>
        <v>Satisfied</v>
      </c>
      <c r="L8047">
        <v>0</v>
      </c>
      <c r="M8047" t="str">
        <f t="shared" si="503"/>
        <v>No Intent</v>
      </c>
    </row>
    <row r="8048" spans="1:13">
      <c r="A8048">
        <v>13920</v>
      </c>
      <c r="B8048" t="s">
        <v>12</v>
      </c>
      <c r="C8048" t="s">
        <v>22</v>
      </c>
      <c r="D8048" s="3">
        <v>1950.4837369730201</v>
      </c>
      <c r="E8048">
        <v>27</v>
      </c>
      <c r="F8048" s="5" t="str">
        <f t="shared" si="504"/>
        <v>Young Adult</v>
      </c>
      <c r="G8048" t="s">
        <v>9019</v>
      </c>
      <c r="H8048">
        <v>18</v>
      </c>
      <c r="I8048" t="str">
        <f t="shared" si="501"/>
        <v>Very Frequent Buyer</v>
      </c>
      <c r="J8048">
        <v>3</v>
      </c>
      <c r="K8048" t="str">
        <f t="shared" si="502"/>
        <v>Neutral</v>
      </c>
      <c r="L8048">
        <v>0</v>
      </c>
      <c r="M8048" t="str">
        <f t="shared" si="503"/>
        <v>No Intent</v>
      </c>
    </row>
    <row r="8049" spans="1:13">
      <c r="A8049">
        <v>13921</v>
      </c>
      <c r="B8049" t="s">
        <v>9</v>
      </c>
      <c r="C8049" t="s">
        <v>22</v>
      </c>
      <c r="D8049" s="3">
        <v>1048.53523360639</v>
      </c>
      <c r="E8049">
        <v>64</v>
      </c>
      <c r="F8049" s="5" t="str">
        <f t="shared" si="504"/>
        <v>Senior</v>
      </c>
      <c r="G8049" t="s">
        <v>9019</v>
      </c>
      <c r="H8049">
        <v>16</v>
      </c>
      <c r="I8049" t="str">
        <f t="shared" si="501"/>
        <v>Very Frequent Buyer</v>
      </c>
      <c r="J8049">
        <v>1</v>
      </c>
      <c r="K8049" t="str">
        <f t="shared" si="502"/>
        <v>Unsatisfied</v>
      </c>
      <c r="L8049">
        <v>0</v>
      </c>
      <c r="M8049" t="str">
        <f t="shared" si="503"/>
        <v>No Intent</v>
      </c>
    </row>
    <row r="8050" spans="1:13">
      <c r="A8050">
        <v>13922</v>
      </c>
      <c r="B8050" t="s">
        <v>9</v>
      </c>
      <c r="C8050" t="s">
        <v>18</v>
      </c>
      <c r="D8050" s="3">
        <v>2309.8220981988602</v>
      </c>
      <c r="E8050">
        <v>29</v>
      </c>
      <c r="F8050" s="5" t="str">
        <f t="shared" si="504"/>
        <v>Young Adult</v>
      </c>
      <c r="G8050" t="s">
        <v>9019</v>
      </c>
      <c r="H8050">
        <v>9</v>
      </c>
      <c r="I8050" t="str">
        <f t="shared" si="501"/>
        <v>Frequent Buyer</v>
      </c>
      <c r="J8050">
        <v>4</v>
      </c>
      <c r="K8050" t="str">
        <f t="shared" si="502"/>
        <v>Satisfied</v>
      </c>
      <c r="L8050">
        <v>0</v>
      </c>
      <c r="M8050" t="str">
        <f t="shared" si="503"/>
        <v>No Intent</v>
      </c>
    </row>
    <row r="8051" spans="1:13">
      <c r="A8051">
        <v>13923</v>
      </c>
      <c r="B8051" t="s">
        <v>12</v>
      </c>
      <c r="C8051" t="s">
        <v>13</v>
      </c>
      <c r="D8051" s="3">
        <v>106.590104469633</v>
      </c>
      <c r="E8051">
        <v>52</v>
      </c>
      <c r="F8051" s="5" t="str">
        <f t="shared" si="504"/>
        <v>Mature Adult</v>
      </c>
      <c r="G8051" t="s">
        <v>9020</v>
      </c>
      <c r="H8051">
        <v>2</v>
      </c>
      <c r="I8051" t="str">
        <f t="shared" si="501"/>
        <v>Occasional Buyer</v>
      </c>
      <c r="J8051">
        <v>2</v>
      </c>
      <c r="K8051" t="str">
        <f t="shared" si="502"/>
        <v>Unsatisfied</v>
      </c>
      <c r="L8051">
        <v>1</v>
      </c>
      <c r="M8051" t="str">
        <f t="shared" si="503"/>
        <v>Intent to Purchase</v>
      </c>
    </row>
    <row r="8052" spans="1:13">
      <c r="A8052">
        <v>13924</v>
      </c>
      <c r="B8052" t="s">
        <v>9</v>
      </c>
      <c r="C8052" t="s">
        <v>28</v>
      </c>
      <c r="D8052" s="3">
        <v>721.87867794620297</v>
      </c>
      <c r="E8052">
        <v>56</v>
      </c>
      <c r="F8052" s="5" t="str">
        <f t="shared" si="504"/>
        <v>Mature Adult</v>
      </c>
      <c r="G8052" t="s">
        <v>9020</v>
      </c>
      <c r="H8052">
        <v>10</v>
      </c>
      <c r="I8052" t="str">
        <f t="shared" si="501"/>
        <v>Frequent Buyer</v>
      </c>
      <c r="J8052">
        <v>2</v>
      </c>
      <c r="K8052" t="str">
        <f t="shared" si="502"/>
        <v>Unsatisfied</v>
      </c>
      <c r="L8052">
        <v>1</v>
      </c>
      <c r="M8052" t="str">
        <f t="shared" si="503"/>
        <v>Intent to Purchase</v>
      </c>
    </row>
    <row r="8053" spans="1:13">
      <c r="A8053">
        <v>13925</v>
      </c>
      <c r="B8053" t="s">
        <v>15</v>
      </c>
      <c r="C8053" t="s">
        <v>28</v>
      </c>
      <c r="D8053" s="3">
        <v>1687.14319153307</v>
      </c>
      <c r="E8053">
        <v>33</v>
      </c>
      <c r="F8053" s="5" t="str">
        <f t="shared" si="504"/>
        <v>Adult</v>
      </c>
      <c r="G8053" t="s">
        <v>9019</v>
      </c>
      <c r="H8053">
        <v>1</v>
      </c>
      <c r="I8053" t="str">
        <f t="shared" si="501"/>
        <v>Rare Buyer</v>
      </c>
      <c r="J8053">
        <v>5</v>
      </c>
      <c r="K8053" t="str">
        <f t="shared" si="502"/>
        <v>Satisfied</v>
      </c>
      <c r="L8053">
        <v>1</v>
      </c>
      <c r="M8053" t="str">
        <f t="shared" si="503"/>
        <v>Intent to Purchase</v>
      </c>
    </row>
    <row r="8054" spans="1:13">
      <c r="A8054">
        <v>13926</v>
      </c>
      <c r="B8054" t="s">
        <v>12</v>
      </c>
      <c r="C8054" t="s">
        <v>28</v>
      </c>
      <c r="D8054" s="3">
        <v>966.77232264095903</v>
      </c>
      <c r="E8054">
        <v>41</v>
      </c>
      <c r="F8054" s="5" t="str">
        <f t="shared" si="504"/>
        <v>Middle aged</v>
      </c>
      <c r="G8054" t="s">
        <v>9020</v>
      </c>
      <c r="H8054">
        <v>9</v>
      </c>
      <c r="I8054" t="str">
        <f t="shared" si="501"/>
        <v>Frequent Buyer</v>
      </c>
      <c r="J8054">
        <v>1</v>
      </c>
      <c r="K8054" t="str">
        <f t="shared" si="502"/>
        <v>Unsatisfied</v>
      </c>
      <c r="L8054">
        <v>1</v>
      </c>
      <c r="M8054" t="str">
        <f t="shared" si="503"/>
        <v>Intent to Purchase</v>
      </c>
    </row>
    <row r="8055" spans="1:13">
      <c r="A8055">
        <v>13927</v>
      </c>
      <c r="B8055" t="s">
        <v>31</v>
      </c>
      <c r="C8055" t="s">
        <v>18</v>
      </c>
      <c r="D8055" s="3">
        <v>2234.1711331408701</v>
      </c>
      <c r="E8055">
        <v>41</v>
      </c>
      <c r="F8055" s="5" t="str">
        <f t="shared" si="504"/>
        <v>Middle aged</v>
      </c>
      <c r="G8055" t="s">
        <v>9019</v>
      </c>
      <c r="H8055">
        <v>6</v>
      </c>
      <c r="I8055" t="str">
        <f t="shared" si="501"/>
        <v>Regular Buyer</v>
      </c>
      <c r="J8055">
        <v>5</v>
      </c>
      <c r="K8055" t="str">
        <f t="shared" si="502"/>
        <v>Satisfied</v>
      </c>
      <c r="L8055">
        <v>1</v>
      </c>
      <c r="M8055" t="str">
        <f t="shared" si="503"/>
        <v>Intent to Purchase</v>
      </c>
    </row>
    <row r="8056" spans="1:13">
      <c r="A8056">
        <v>13928</v>
      </c>
      <c r="B8056" t="s">
        <v>24</v>
      </c>
      <c r="C8056" t="s">
        <v>22</v>
      </c>
      <c r="D8056" s="3">
        <v>1562.56266123265</v>
      </c>
      <c r="E8056">
        <v>35</v>
      </c>
      <c r="F8056" s="5" t="str">
        <f t="shared" si="504"/>
        <v>Adult</v>
      </c>
      <c r="G8056" t="s">
        <v>9019</v>
      </c>
      <c r="H8056">
        <v>12</v>
      </c>
      <c r="I8056" t="str">
        <f t="shared" si="501"/>
        <v>Frequent Buyer</v>
      </c>
      <c r="J8056">
        <v>1</v>
      </c>
      <c r="K8056" t="str">
        <f t="shared" si="502"/>
        <v>Unsatisfied</v>
      </c>
      <c r="L8056">
        <v>0</v>
      </c>
      <c r="M8056" t="str">
        <f t="shared" si="503"/>
        <v>No Intent</v>
      </c>
    </row>
    <row r="8057" spans="1:13">
      <c r="A8057">
        <v>13929</v>
      </c>
      <c r="B8057" t="s">
        <v>15</v>
      </c>
      <c r="C8057" t="s">
        <v>18</v>
      </c>
      <c r="D8057" s="3">
        <v>765.57752573621099</v>
      </c>
      <c r="E8057">
        <v>31</v>
      </c>
      <c r="F8057" s="5" t="str">
        <f t="shared" si="504"/>
        <v>Adult</v>
      </c>
      <c r="G8057" t="s">
        <v>9020</v>
      </c>
      <c r="H8057">
        <v>7</v>
      </c>
      <c r="I8057" t="str">
        <f t="shared" si="501"/>
        <v>Frequent Buyer</v>
      </c>
      <c r="J8057">
        <v>1</v>
      </c>
      <c r="K8057" t="str">
        <f t="shared" si="502"/>
        <v>Unsatisfied</v>
      </c>
      <c r="L8057">
        <v>1</v>
      </c>
      <c r="M8057" t="str">
        <f t="shared" si="503"/>
        <v>Intent to Purchase</v>
      </c>
    </row>
    <row r="8058" spans="1:13">
      <c r="A8058">
        <v>13930</v>
      </c>
      <c r="B8058" t="s">
        <v>24</v>
      </c>
      <c r="C8058" t="s">
        <v>28</v>
      </c>
      <c r="D8058" s="3">
        <v>943.37604395160201</v>
      </c>
      <c r="E8058">
        <v>61</v>
      </c>
      <c r="F8058" s="5" t="str">
        <f t="shared" si="504"/>
        <v>Senior</v>
      </c>
      <c r="G8058" t="s">
        <v>9019</v>
      </c>
      <c r="H8058">
        <v>10</v>
      </c>
      <c r="I8058" t="str">
        <f t="shared" si="501"/>
        <v>Frequent Buyer</v>
      </c>
      <c r="J8058">
        <v>4</v>
      </c>
      <c r="K8058" t="str">
        <f t="shared" si="502"/>
        <v>Satisfied</v>
      </c>
      <c r="L8058">
        <v>1</v>
      </c>
      <c r="M8058" t="str">
        <f t="shared" si="503"/>
        <v>Intent to Purchase</v>
      </c>
    </row>
    <row r="8059" spans="1:13">
      <c r="A8059">
        <v>13931</v>
      </c>
      <c r="B8059" t="s">
        <v>31</v>
      </c>
      <c r="C8059" t="s">
        <v>22</v>
      </c>
      <c r="D8059" s="3">
        <v>104.41653280715499</v>
      </c>
      <c r="E8059">
        <v>38</v>
      </c>
      <c r="F8059" s="5" t="str">
        <f t="shared" si="504"/>
        <v>Adult</v>
      </c>
      <c r="G8059" t="s">
        <v>9019</v>
      </c>
      <c r="H8059">
        <v>5</v>
      </c>
      <c r="I8059" t="str">
        <f t="shared" si="501"/>
        <v>Regular Buyer</v>
      </c>
      <c r="J8059">
        <v>3</v>
      </c>
      <c r="K8059" t="str">
        <f t="shared" si="502"/>
        <v>Neutral</v>
      </c>
      <c r="L8059">
        <v>0</v>
      </c>
      <c r="M8059" t="str">
        <f t="shared" si="503"/>
        <v>No Intent</v>
      </c>
    </row>
    <row r="8060" spans="1:13">
      <c r="A8060">
        <v>13932</v>
      </c>
      <c r="B8060" t="s">
        <v>12</v>
      </c>
      <c r="C8060" t="s">
        <v>22</v>
      </c>
      <c r="D8060" s="3">
        <v>2024.0040917762401</v>
      </c>
      <c r="E8060">
        <v>21</v>
      </c>
      <c r="F8060" s="5" t="str">
        <f t="shared" si="504"/>
        <v>Young Adult</v>
      </c>
      <c r="G8060" t="s">
        <v>9020</v>
      </c>
      <c r="H8060">
        <v>1</v>
      </c>
      <c r="I8060" t="str">
        <f t="shared" si="501"/>
        <v>Rare Buyer</v>
      </c>
      <c r="J8060">
        <v>2</v>
      </c>
      <c r="K8060" t="str">
        <f t="shared" si="502"/>
        <v>Unsatisfied</v>
      </c>
      <c r="L8060">
        <v>0</v>
      </c>
      <c r="M8060" t="str">
        <f t="shared" si="503"/>
        <v>No Intent</v>
      </c>
    </row>
    <row r="8061" spans="1:13">
      <c r="A8061">
        <v>13933</v>
      </c>
      <c r="B8061" t="s">
        <v>15</v>
      </c>
      <c r="C8061" t="s">
        <v>13</v>
      </c>
      <c r="D8061" s="3">
        <v>1445.81145007296</v>
      </c>
      <c r="E8061">
        <v>60</v>
      </c>
      <c r="F8061" s="5" t="str">
        <f t="shared" si="504"/>
        <v>Senior</v>
      </c>
      <c r="G8061" t="s">
        <v>9020</v>
      </c>
      <c r="H8061">
        <v>11</v>
      </c>
      <c r="I8061" t="str">
        <f t="shared" si="501"/>
        <v>Frequent Buyer</v>
      </c>
      <c r="J8061">
        <v>5</v>
      </c>
      <c r="K8061" t="str">
        <f t="shared" si="502"/>
        <v>Satisfied</v>
      </c>
      <c r="L8061">
        <v>1</v>
      </c>
      <c r="M8061" t="str">
        <f t="shared" si="503"/>
        <v>Intent to Purchase</v>
      </c>
    </row>
    <row r="8062" spans="1:13">
      <c r="A8062">
        <v>13934</v>
      </c>
      <c r="B8062" t="s">
        <v>31</v>
      </c>
      <c r="C8062" t="s">
        <v>13</v>
      </c>
      <c r="D8062" s="3">
        <v>2108.8502653453302</v>
      </c>
      <c r="E8062">
        <v>26</v>
      </c>
      <c r="F8062" s="5" t="str">
        <f t="shared" si="504"/>
        <v>Young Adult</v>
      </c>
      <c r="G8062" t="s">
        <v>9020</v>
      </c>
      <c r="H8062">
        <v>1</v>
      </c>
      <c r="I8062" t="str">
        <f t="shared" si="501"/>
        <v>Rare Buyer</v>
      </c>
      <c r="J8062">
        <v>3</v>
      </c>
      <c r="K8062" t="str">
        <f t="shared" si="502"/>
        <v>Neutral</v>
      </c>
      <c r="L8062">
        <v>0</v>
      </c>
      <c r="M8062" t="str">
        <f t="shared" si="503"/>
        <v>No Intent</v>
      </c>
    </row>
    <row r="8063" spans="1:13">
      <c r="A8063">
        <v>13935</v>
      </c>
      <c r="B8063" t="s">
        <v>9</v>
      </c>
      <c r="C8063" t="s">
        <v>10</v>
      </c>
      <c r="D8063" s="3">
        <v>1007.88474033403</v>
      </c>
      <c r="E8063">
        <v>51</v>
      </c>
      <c r="F8063" s="5" t="str">
        <f t="shared" si="504"/>
        <v>Mature Adult</v>
      </c>
      <c r="G8063" t="s">
        <v>9019</v>
      </c>
      <c r="H8063">
        <v>2</v>
      </c>
      <c r="I8063" t="str">
        <f t="shared" si="501"/>
        <v>Occasional Buyer</v>
      </c>
      <c r="J8063">
        <v>5</v>
      </c>
      <c r="K8063" t="str">
        <f t="shared" si="502"/>
        <v>Satisfied</v>
      </c>
      <c r="L8063">
        <v>1</v>
      </c>
      <c r="M8063" t="str">
        <f t="shared" si="503"/>
        <v>Intent to Purchase</v>
      </c>
    </row>
    <row r="8064" spans="1:13">
      <c r="A8064">
        <v>13936</v>
      </c>
      <c r="B8064" t="s">
        <v>15</v>
      </c>
      <c r="C8064" t="s">
        <v>28</v>
      </c>
      <c r="D8064" s="3">
        <v>2214.6071433290799</v>
      </c>
      <c r="E8064">
        <v>60</v>
      </c>
      <c r="F8064" s="5" t="str">
        <f t="shared" si="504"/>
        <v>Senior</v>
      </c>
      <c r="G8064" t="s">
        <v>9019</v>
      </c>
      <c r="H8064">
        <v>13</v>
      </c>
      <c r="I8064" t="str">
        <f t="shared" si="501"/>
        <v>Very Frequent Buyer</v>
      </c>
      <c r="J8064">
        <v>1</v>
      </c>
      <c r="K8064" t="str">
        <f t="shared" si="502"/>
        <v>Unsatisfied</v>
      </c>
      <c r="L8064">
        <v>0</v>
      </c>
      <c r="M8064" t="str">
        <f t="shared" si="503"/>
        <v>No Intent</v>
      </c>
    </row>
    <row r="8065" spans="1:13">
      <c r="A8065">
        <v>13937</v>
      </c>
      <c r="B8065" t="s">
        <v>15</v>
      </c>
      <c r="C8065" t="s">
        <v>18</v>
      </c>
      <c r="D8065" s="3">
        <v>2402.3321852459098</v>
      </c>
      <c r="E8065">
        <v>58</v>
      </c>
      <c r="F8065" s="5" t="str">
        <f t="shared" si="504"/>
        <v>Mature Adult</v>
      </c>
      <c r="G8065" t="s">
        <v>9020</v>
      </c>
      <c r="H8065">
        <v>19</v>
      </c>
      <c r="I8065" t="str">
        <f t="shared" si="501"/>
        <v>Very Frequent Buyer</v>
      </c>
      <c r="J8065">
        <v>1</v>
      </c>
      <c r="K8065" t="str">
        <f t="shared" si="502"/>
        <v>Unsatisfied</v>
      </c>
      <c r="L8065">
        <v>1</v>
      </c>
      <c r="M8065" t="str">
        <f t="shared" si="503"/>
        <v>Intent to Purchase</v>
      </c>
    </row>
    <row r="8066" spans="1:13">
      <c r="A8066">
        <v>13938</v>
      </c>
      <c r="B8066" t="s">
        <v>31</v>
      </c>
      <c r="C8066" t="s">
        <v>13</v>
      </c>
      <c r="D8066" s="3">
        <v>2703.8726658414298</v>
      </c>
      <c r="E8066">
        <v>25</v>
      </c>
      <c r="F8066" s="5" t="str">
        <f t="shared" si="504"/>
        <v>Young Adult</v>
      </c>
      <c r="G8066" t="s">
        <v>9020</v>
      </c>
      <c r="H8066">
        <v>7</v>
      </c>
      <c r="I8066" t="str">
        <f t="shared" ref="I8066:I8129" si="505">IF(H8066=0, "No Purchases",
IF(H8066&lt;=1, "Rare Buyer",
IF(H8066&lt;=3, "Occasional Buyer",
IF(H8066&lt;=6, "Regular Buyer",
IF(H8066&lt;=12, "Frequent Buyer", "Very Frequent Buyer")))))</f>
        <v>Frequent Buyer</v>
      </c>
      <c r="J8066">
        <v>5</v>
      </c>
      <c r="K8066" t="str">
        <f t="shared" ref="K8066:K8129" si="506">IF(J8066&lt;=2, "Unsatisfied",
IF(J8066=3, "Neutral",
IF(J8066&gt;=4, "Satisfied", "N/A")))</f>
        <v>Satisfied</v>
      </c>
      <c r="L8066">
        <v>1</v>
      </c>
      <c r="M8066" t="str">
        <f t="shared" ref="M8066:M8129" si="507">IF(L8066=0, "No Intent", IF(L8066=1,"Intent to Purchase", "N/A"))</f>
        <v>Intent to Purchase</v>
      </c>
    </row>
    <row r="8067" spans="1:13">
      <c r="A8067">
        <v>13939</v>
      </c>
      <c r="B8067" t="s">
        <v>24</v>
      </c>
      <c r="C8067" t="s">
        <v>28</v>
      </c>
      <c r="D8067" s="3">
        <v>1149.1872492944799</v>
      </c>
      <c r="E8067">
        <v>35</v>
      </c>
      <c r="F8067" s="5" t="str">
        <f t="shared" si="504"/>
        <v>Adult</v>
      </c>
      <c r="G8067" t="s">
        <v>9019</v>
      </c>
      <c r="H8067">
        <v>2</v>
      </c>
      <c r="I8067" t="str">
        <f t="shared" si="505"/>
        <v>Occasional Buyer</v>
      </c>
      <c r="J8067">
        <v>2</v>
      </c>
      <c r="K8067" t="str">
        <f t="shared" si="506"/>
        <v>Unsatisfied</v>
      </c>
      <c r="L8067">
        <v>0</v>
      </c>
      <c r="M8067" t="str">
        <f t="shared" si="507"/>
        <v>No Intent</v>
      </c>
    </row>
    <row r="8068" spans="1:13">
      <c r="A8068">
        <v>13940</v>
      </c>
      <c r="B8068" t="s">
        <v>9</v>
      </c>
      <c r="C8068" t="s">
        <v>28</v>
      </c>
      <c r="D8068" s="3">
        <v>2877.1455141776</v>
      </c>
      <c r="E8068">
        <v>53</v>
      </c>
      <c r="F8068" s="5" t="str">
        <f t="shared" si="504"/>
        <v>Mature Adult</v>
      </c>
      <c r="G8068" t="s">
        <v>9019</v>
      </c>
      <c r="H8068">
        <v>15</v>
      </c>
      <c r="I8068" t="str">
        <f t="shared" si="505"/>
        <v>Very Frequent Buyer</v>
      </c>
      <c r="J8068">
        <v>2</v>
      </c>
      <c r="K8068" t="str">
        <f t="shared" si="506"/>
        <v>Unsatisfied</v>
      </c>
      <c r="L8068">
        <v>0</v>
      </c>
      <c r="M8068" t="str">
        <f t="shared" si="507"/>
        <v>No Intent</v>
      </c>
    </row>
    <row r="8069" spans="1:13">
      <c r="A8069">
        <v>13941</v>
      </c>
      <c r="B8069" t="s">
        <v>24</v>
      </c>
      <c r="C8069" t="s">
        <v>28</v>
      </c>
      <c r="D8069" s="3">
        <v>2943.9315456797299</v>
      </c>
      <c r="E8069">
        <v>26</v>
      </c>
      <c r="F8069" s="5" t="str">
        <f t="shared" si="504"/>
        <v>Young Adult</v>
      </c>
      <c r="G8069" t="s">
        <v>9020</v>
      </c>
      <c r="H8069">
        <v>8</v>
      </c>
      <c r="I8069" t="str">
        <f t="shared" si="505"/>
        <v>Frequent Buyer</v>
      </c>
      <c r="J8069">
        <v>5</v>
      </c>
      <c r="K8069" t="str">
        <f t="shared" si="506"/>
        <v>Satisfied</v>
      </c>
      <c r="L8069">
        <v>1</v>
      </c>
      <c r="M8069" t="str">
        <f t="shared" si="507"/>
        <v>Intent to Purchase</v>
      </c>
    </row>
    <row r="8070" spans="1:13">
      <c r="A8070">
        <v>13942</v>
      </c>
      <c r="B8070" t="s">
        <v>12</v>
      </c>
      <c r="C8070" t="s">
        <v>28</v>
      </c>
      <c r="D8070" s="3">
        <v>2797.3951079312601</v>
      </c>
      <c r="E8070">
        <v>45</v>
      </c>
      <c r="F8070" s="5" t="str">
        <f t="shared" si="504"/>
        <v>Middle aged</v>
      </c>
      <c r="G8070" t="s">
        <v>9020</v>
      </c>
      <c r="H8070">
        <v>15</v>
      </c>
      <c r="I8070" t="str">
        <f t="shared" si="505"/>
        <v>Very Frequent Buyer</v>
      </c>
      <c r="J8070">
        <v>2</v>
      </c>
      <c r="K8070" t="str">
        <f t="shared" si="506"/>
        <v>Unsatisfied</v>
      </c>
      <c r="L8070">
        <v>1</v>
      </c>
      <c r="M8070" t="str">
        <f t="shared" si="507"/>
        <v>Intent to Purchase</v>
      </c>
    </row>
    <row r="8071" spans="1:13">
      <c r="A8071">
        <v>13943</v>
      </c>
      <c r="B8071" t="s">
        <v>24</v>
      </c>
      <c r="C8071" t="s">
        <v>10</v>
      </c>
      <c r="D8071" s="3">
        <v>2809.13435120658</v>
      </c>
      <c r="E8071">
        <v>63</v>
      </c>
      <c r="F8071" s="5" t="str">
        <f t="shared" si="504"/>
        <v>Senior</v>
      </c>
      <c r="G8071" t="s">
        <v>9019</v>
      </c>
      <c r="H8071">
        <v>18</v>
      </c>
      <c r="I8071" t="str">
        <f t="shared" si="505"/>
        <v>Very Frequent Buyer</v>
      </c>
      <c r="J8071">
        <v>5</v>
      </c>
      <c r="K8071" t="str">
        <f t="shared" si="506"/>
        <v>Satisfied</v>
      </c>
      <c r="L8071">
        <v>1</v>
      </c>
      <c r="M8071" t="str">
        <f t="shared" si="507"/>
        <v>Intent to Purchase</v>
      </c>
    </row>
    <row r="8072" spans="1:13">
      <c r="A8072">
        <v>13944</v>
      </c>
      <c r="B8072" t="s">
        <v>15</v>
      </c>
      <c r="C8072" t="s">
        <v>13</v>
      </c>
      <c r="D8072" s="3">
        <v>441.77683336426401</v>
      </c>
      <c r="E8072">
        <v>45</v>
      </c>
      <c r="F8072" s="5" t="str">
        <f t="shared" si="504"/>
        <v>Middle aged</v>
      </c>
      <c r="G8072" t="s">
        <v>9019</v>
      </c>
      <c r="H8072">
        <v>11</v>
      </c>
      <c r="I8072" t="str">
        <f t="shared" si="505"/>
        <v>Frequent Buyer</v>
      </c>
      <c r="J8072">
        <v>5</v>
      </c>
      <c r="K8072" t="str">
        <f t="shared" si="506"/>
        <v>Satisfied</v>
      </c>
      <c r="L8072">
        <v>1</v>
      </c>
      <c r="M8072" t="str">
        <f t="shared" si="507"/>
        <v>Intent to Purchase</v>
      </c>
    </row>
    <row r="8073" spans="1:13">
      <c r="A8073">
        <v>13945</v>
      </c>
      <c r="B8073" t="s">
        <v>9</v>
      </c>
      <c r="C8073" t="s">
        <v>28</v>
      </c>
      <c r="D8073" s="3">
        <v>2976.3239332673402</v>
      </c>
      <c r="E8073">
        <v>33</v>
      </c>
      <c r="F8073" s="5" t="str">
        <f t="shared" si="504"/>
        <v>Adult</v>
      </c>
      <c r="G8073" t="s">
        <v>9020</v>
      </c>
      <c r="H8073">
        <v>8</v>
      </c>
      <c r="I8073" t="str">
        <f t="shared" si="505"/>
        <v>Frequent Buyer</v>
      </c>
      <c r="J8073">
        <v>3</v>
      </c>
      <c r="K8073" t="str">
        <f t="shared" si="506"/>
        <v>Neutral</v>
      </c>
      <c r="L8073">
        <v>1</v>
      </c>
      <c r="M8073" t="str">
        <f t="shared" si="507"/>
        <v>Intent to Purchase</v>
      </c>
    </row>
    <row r="8074" spans="1:13">
      <c r="A8074">
        <v>13946</v>
      </c>
      <c r="B8074" t="s">
        <v>12</v>
      </c>
      <c r="C8074" t="s">
        <v>18</v>
      </c>
      <c r="D8074" s="3">
        <v>540.30827840425104</v>
      </c>
      <c r="E8074">
        <v>37</v>
      </c>
      <c r="F8074" s="5" t="str">
        <f t="shared" si="504"/>
        <v>Adult</v>
      </c>
      <c r="G8074" t="s">
        <v>9020</v>
      </c>
      <c r="H8074">
        <v>5</v>
      </c>
      <c r="I8074" t="str">
        <f t="shared" si="505"/>
        <v>Regular Buyer</v>
      </c>
      <c r="J8074">
        <v>5</v>
      </c>
      <c r="K8074" t="str">
        <f t="shared" si="506"/>
        <v>Satisfied</v>
      </c>
      <c r="L8074">
        <v>1</v>
      </c>
      <c r="M8074" t="str">
        <f t="shared" si="507"/>
        <v>Intent to Purchase</v>
      </c>
    </row>
    <row r="8075" spans="1:13">
      <c r="A8075">
        <v>13947</v>
      </c>
      <c r="B8075" t="s">
        <v>9</v>
      </c>
      <c r="C8075" t="s">
        <v>10</v>
      </c>
      <c r="D8075" s="3">
        <v>2646.2839695632802</v>
      </c>
      <c r="E8075">
        <v>58</v>
      </c>
      <c r="F8075" s="5" t="str">
        <f t="shared" si="504"/>
        <v>Mature Adult</v>
      </c>
      <c r="G8075" t="s">
        <v>9019</v>
      </c>
      <c r="H8075">
        <v>7</v>
      </c>
      <c r="I8075" t="str">
        <f t="shared" si="505"/>
        <v>Frequent Buyer</v>
      </c>
      <c r="J8075">
        <v>3</v>
      </c>
      <c r="K8075" t="str">
        <f t="shared" si="506"/>
        <v>Neutral</v>
      </c>
      <c r="L8075">
        <v>0</v>
      </c>
      <c r="M8075" t="str">
        <f t="shared" si="507"/>
        <v>No Intent</v>
      </c>
    </row>
    <row r="8076" spans="1:13">
      <c r="A8076">
        <v>13948</v>
      </c>
      <c r="B8076" t="s">
        <v>31</v>
      </c>
      <c r="C8076" t="s">
        <v>10</v>
      </c>
      <c r="D8076" s="3">
        <v>2247.11787443413</v>
      </c>
      <c r="E8076">
        <v>25</v>
      </c>
      <c r="F8076" s="5" t="str">
        <f t="shared" si="504"/>
        <v>Young Adult</v>
      </c>
      <c r="G8076" t="s">
        <v>9019</v>
      </c>
      <c r="H8076">
        <v>1</v>
      </c>
      <c r="I8076" t="str">
        <f t="shared" si="505"/>
        <v>Rare Buyer</v>
      </c>
      <c r="J8076">
        <v>3</v>
      </c>
      <c r="K8076" t="str">
        <f t="shared" si="506"/>
        <v>Neutral</v>
      </c>
      <c r="L8076">
        <v>0</v>
      </c>
      <c r="M8076" t="str">
        <f t="shared" si="507"/>
        <v>No Intent</v>
      </c>
    </row>
    <row r="8077" spans="1:13">
      <c r="A8077">
        <v>13949</v>
      </c>
      <c r="B8077" t="s">
        <v>24</v>
      </c>
      <c r="C8077" t="s">
        <v>22</v>
      </c>
      <c r="D8077" s="3">
        <v>2298.4810642748798</v>
      </c>
      <c r="E8077">
        <v>20</v>
      </c>
      <c r="F8077" s="5" t="str">
        <f t="shared" si="504"/>
        <v>Young Adult</v>
      </c>
      <c r="G8077" t="s">
        <v>9020</v>
      </c>
      <c r="H8077">
        <v>7</v>
      </c>
      <c r="I8077" t="str">
        <f t="shared" si="505"/>
        <v>Frequent Buyer</v>
      </c>
      <c r="J8077">
        <v>1</v>
      </c>
      <c r="K8077" t="str">
        <f t="shared" si="506"/>
        <v>Unsatisfied</v>
      </c>
      <c r="L8077">
        <v>0</v>
      </c>
      <c r="M8077" t="str">
        <f t="shared" si="507"/>
        <v>No Intent</v>
      </c>
    </row>
    <row r="8078" spans="1:13">
      <c r="A8078">
        <v>13950</v>
      </c>
      <c r="B8078" t="s">
        <v>9</v>
      </c>
      <c r="C8078" t="s">
        <v>22</v>
      </c>
      <c r="D8078" s="3">
        <v>933.73112968887403</v>
      </c>
      <c r="E8078">
        <v>54</v>
      </c>
      <c r="F8078" s="5" t="str">
        <f t="shared" si="504"/>
        <v>Mature Adult</v>
      </c>
      <c r="G8078" t="s">
        <v>9019</v>
      </c>
      <c r="H8078">
        <v>17</v>
      </c>
      <c r="I8078" t="str">
        <f t="shared" si="505"/>
        <v>Very Frequent Buyer</v>
      </c>
      <c r="J8078">
        <v>5</v>
      </c>
      <c r="K8078" t="str">
        <f t="shared" si="506"/>
        <v>Satisfied</v>
      </c>
      <c r="L8078">
        <v>1</v>
      </c>
      <c r="M8078" t="str">
        <f t="shared" si="507"/>
        <v>Intent to Purchase</v>
      </c>
    </row>
    <row r="8079" spans="1:13">
      <c r="A8079">
        <v>13951</v>
      </c>
      <c r="B8079" t="s">
        <v>15</v>
      </c>
      <c r="C8079" t="s">
        <v>18</v>
      </c>
      <c r="D8079" s="3">
        <v>2342.8980266796302</v>
      </c>
      <c r="E8079">
        <v>54</v>
      </c>
      <c r="F8079" s="5" t="str">
        <f t="shared" si="504"/>
        <v>Mature Adult</v>
      </c>
      <c r="G8079" t="s">
        <v>9019</v>
      </c>
      <c r="H8079">
        <v>18</v>
      </c>
      <c r="I8079" t="str">
        <f t="shared" si="505"/>
        <v>Very Frequent Buyer</v>
      </c>
      <c r="J8079">
        <v>2</v>
      </c>
      <c r="K8079" t="str">
        <f t="shared" si="506"/>
        <v>Unsatisfied</v>
      </c>
      <c r="L8079">
        <v>0</v>
      </c>
      <c r="M8079" t="str">
        <f t="shared" si="507"/>
        <v>No Intent</v>
      </c>
    </row>
    <row r="8080" spans="1:13">
      <c r="A8080">
        <v>13952</v>
      </c>
      <c r="B8080" t="s">
        <v>9</v>
      </c>
      <c r="C8080" t="s">
        <v>10</v>
      </c>
      <c r="D8080" s="3">
        <v>1823.0349820286201</v>
      </c>
      <c r="E8080">
        <v>18</v>
      </c>
      <c r="F8080" s="5" t="str">
        <f t="shared" si="504"/>
        <v>Adolescent</v>
      </c>
      <c r="G8080" t="s">
        <v>9020</v>
      </c>
      <c r="H8080">
        <v>12</v>
      </c>
      <c r="I8080" t="str">
        <f t="shared" si="505"/>
        <v>Frequent Buyer</v>
      </c>
      <c r="J8080">
        <v>1</v>
      </c>
      <c r="K8080" t="str">
        <f t="shared" si="506"/>
        <v>Unsatisfied</v>
      </c>
      <c r="L8080">
        <v>0</v>
      </c>
      <c r="M8080" t="str">
        <f t="shared" si="507"/>
        <v>No Intent</v>
      </c>
    </row>
    <row r="8081" spans="1:13">
      <c r="A8081">
        <v>13953</v>
      </c>
      <c r="B8081" t="s">
        <v>9</v>
      </c>
      <c r="C8081" t="s">
        <v>22</v>
      </c>
      <c r="D8081" s="3">
        <v>291.99554358436598</v>
      </c>
      <c r="E8081">
        <v>41</v>
      </c>
      <c r="F8081" s="5" t="str">
        <f t="shared" si="504"/>
        <v>Middle aged</v>
      </c>
      <c r="G8081" t="s">
        <v>9019</v>
      </c>
      <c r="H8081">
        <v>18</v>
      </c>
      <c r="I8081" t="str">
        <f t="shared" si="505"/>
        <v>Very Frequent Buyer</v>
      </c>
      <c r="J8081">
        <v>4</v>
      </c>
      <c r="K8081" t="str">
        <f t="shared" si="506"/>
        <v>Satisfied</v>
      </c>
      <c r="L8081">
        <v>1</v>
      </c>
      <c r="M8081" t="str">
        <f t="shared" si="507"/>
        <v>Intent to Purchase</v>
      </c>
    </row>
    <row r="8082" spans="1:13">
      <c r="A8082">
        <v>13954</v>
      </c>
      <c r="B8082" t="s">
        <v>31</v>
      </c>
      <c r="C8082" t="s">
        <v>13</v>
      </c>
      <c r="D8082" s="3">
        <v>2443.6481009791901</v>
      </c>
      <c r="E8082">
        <v>27</v>
      </c>
      <c r="F8082" s="5" t="str">
        <f t="shared" si="504"/>
        <v>Young Adult</v>
      </c>
      <c r="G8082" t="s">
        <v>9020</v>
      </c>
      <c r="H8082">
        <v>19</v>
      </c>
      <c r="I8082" t="str">
        <f t="shared" si="505"/>
        <v>Very Frequent Buyer</v>
      </c>
      <c r="J8082">
        <v>1</v>
      </c>
      <c r="K8082" t="str">
        <f t="shared" si="506"/>
        <v>Unsatisfied</v>
      </c>
      <c r="L8082">
        <v>0</v>
      </c>
      <c r="M8082" t="str">
        <f t="shared" si="507"/>
        <v>No Intent</v>
      </c>
    </row>
    <row r="8083" spans="1:13">
      <c r="A8083">
        <v>13955</v>
      </c>
      <c r="B8083" t="s">
        <v>12</v>
      </c>
      <c r="C8083" t="s">
        <v>18</v>
      </c>
      <c r="D8083" s="3">
        <v>1547.6772219432801</v>
      </c>
      <c r="E8083">
        <v>62</v>
      </c>
      <c r="F8083" s="5" t="str">
        <f t="shared" si="504"/>
        <v>Senior</v>
      </c>
      <c r="G8083" t="s">
        <v>9019</v>
      </c>
      <c r="H8083">
        <v>12</v>
      </c>
      <c r="I8083" t="str">
        <f t="shared" si="505"/>
        <v>Frequent Buyer</v>
      </c>
      <c r="J8083">
        <v>3</v>
      </c>
      <c r="K8083" t="str">
        <f t="shared" si="506"/>
        <v>Neutral</v>
      </c>
      <c r="L8083">
        <v>0</v>
      </c>
      <c r="M8083" t="str">
        <f t="shared" si="507"/>
        <v>No Intent</v>
      </c>
    </row>
    <row r="8084" spans="1:13">
      <c r="A8084">
        <v>13956</v>
      </c>
      <c r="B8084" t="s">
        <v>31</v>
      </c>
      <c r="C8084" t="s">
        <v>13</v>
      </c>
      <c r="D8084" s="3">
        <v>1425.0947305305799</v>
      </c>
      <c r="E8084">
        <v>66</v>
      </c>
      <c r="F8084" s="5" t="str">
        <f t="shared" si="504"/>
        <v>Senior</v>
      </c>
      <c r="G8084" t="s">
        <v>9019</v>
      </c>
      <c r="H8084">
        <v>18</v>
      </c>
      <c r="I8084" t="str">
        <f t="shared" si="505"/>
        <v>Very Frequent Buyer</v>
      </c>
      <c r="J8084">
        <v>3</v>
      </c>
      <c r="K8084" t="str">
        <f t="shared" si="506"/>
        <v>Neutral</v>
      </c>
      <c r="L8084">
        <v>0</v>
      </c>
      <c r="M8084" t="str">
        <f t="shared" si="507"/>
        <v>No Intent</v>
      </c>
    </row>
    <row r="8085" spans="1:13">
      <c r="A8085">
        <v>13957</v>
      </c>
      <c r="B8085" t="s">
        <v>9</v>
      </c>
      <c r="C8085" t="s">
        <v>13</v>
      </c>
      <c r="D8085" s="3">
        <v>930.26092048363</v>
      </c>
      <c r="E8085">
        <v>35</v>
      </c>
      <c r="F8085" s="5" t="str">
        <f t="shared" si="504"/>
        <v>Adult</v>
      </c>
      <c r="G8085" t="s">
        <v>9020</v>
      </c>
      <c r="H8085">
        <v>15</v>
      </c>
      <c r="I8085" t="str">
        <f t="shared" si="505"/>
        <v>Very Frequent Buyer</v>
      </c>
      <c r="J8085">
        <v>2</v>
      </c>
      <c r="K8085" t="str">
        <f t="shared" si="506"/>
        <v>Unsatisfied</v>
      </c>
      <c r="L8085">
        <v>1</v>
      </c>
      <c r="M8085" t="str">
        <f t="shared" si="507"/>
        <v>Intent to Purchase</v>
      </c>
    </row>
    <row r="8086" spans="1:13">
      <c r="A8086">
        <v>13958</v>
      </c>
      <c r="B8086" t="s">
        <v>12</v>
      </c>
      <c r="C8086" t="s">
        <v>13</v>
      </c>
      <c r="D8086" s="3">
        <v>2585.20010604959</v>
      </c>
      <c r="E8086">
        <v>23</v>
      </c>
      <c r="F8086" s="5" t="str">
        <f t="shared" si="504"/>
        <v>Young Adult</v>
      </c>
      <c r="G8086" t="s">
        <v>9020</v>
      </c>
      <c r="H8086">
        <v>2</v>
      </c>
      <c r="I8086" t="str">
        <f t="shared" si="505"/>
        <v>Occasional Buyer</v>
      </c>
      <c r="J8086">
        <v>1</v>
      </c>
      <c r="K8086" t="str">
        <f t="shared" si="506"/>
        <v>Unsatisfied</v>
      </c>
      <c r="L8086">
        <v>0</v>
      </c>
      <c r="M8086" t="str">
        <f t="shared" si="507"/>
        <v>No Intent</v>
      </c>
    </row>
    <row r="8087" spans="1:13">
      <c r="A8087">
        <v>13959</v>
      </c>
      <c r="B8087" t="s">
        <v>24</v>
      </c>
      <c r="C8087" t="s">
        <v>28</v>
      </c>
      <c r="D8087" s="3">
        <v>2202.5965479086399</v>
      </c>
      <c r="E8087">
        <v>25</v>
      </c>
      <c r="F8087" s="5" t="str">
        <f t="shared" si="504"/>
        <v>Young Adult</v>
      </c>
      <c r="G8087" t="s">
        <v>9019</v>
      </c>
      <c r="H8087">
        <v>4</v>
      </c>
      <c r="I8087" t="str">
        <f t="shared" si="505"/>
        <v>Regular Buyer</v>
      </c>
      <c r="J8087">
        <v>4</v>
      </c>
      <c r="K8087" t="str">
        <f t="shared" si="506"/>
        <v>Satisfied</v>
      </c>
      <c r="L8087">
        <v>0</v>
      </c>
      <c r="M8087" t="str">
        <f t="shared" si="507"/>
        <v>No Intent</v>
      </c>
    </row>
    <row r="8088" spans="1:13">
      <c r="A8088">
        <v>13960</v>
      </c>
      <c r="B8088" t="s">
        <v>31</v>
      </c>
      <c r="C8088" t="s">
        <v>22</v>
      </c>
      <c r="D8088" s="3">
        <v>1556.5399196855799</v>
      </c>
      <c r="E8088">
        <v>27</v>
      </c>
      <c r="F8088" s="5" t="str">
        <f t="shared" si="504"/>
        <v>Young Adult</v>
      </c>
      <c r="G8088" t="s">
        <v>9019</v>
      </c>
      <c r="H8088">
        <v>10</v>
      </c>
      <c r="I8088" t="str">
        <f t="shared" si="505"/>
        <v>Frequent Buyer</v>
      </c>
      <c r="J8088">
        <v>2</v>
      </c>
      <c r="K8088" t="str">
        <f t="shared" si="506"/>
        <v>Unsatisfied</v>
      </c>
      <c r="L8088">
        <v>0</v>
      </c>
      <c r="M8088" t="str">
        <f t="shared" si="507"/>
        <v>No Intent</v>
      </c>
    </row>
    <row r="8089" spans="1:13">
      <c r="A8089">
        <v>13961</v>
      </c>
      <c r="B8089" t="s">
        <v>15</v>
      </c>
      <c r="C8089" t="s">
        <v>22</v>
      </c>
      <c r="D8089" s="3">
        <v>2417.68267745509</v>
      </c>
      <c r="E8089">
        <v>61</v>
      </c>
      <c r="F8089" s="5" t="str">
        <f t="shared" si="504"/>
        <v>Senior</v>
      </c>
      <c r="G8089" t="s">
        <v>9020</v>
      </c>
      <c r="H8089">
        <v>19</v>
      </c>
      <c r="I8089" t="str">
        <f t="shared" si="505"/>
        <v>Very Frequent Buyer</v>
      </c>
      <c r="J8089">
        <v>1</v>
      </c>
      <c r="K8089" t="str">
        <f t="shared" si="506"/>
        <v>Unsatisfied</v>
      </c>
      <c r="L8089">
        <v>1</v>
      </c>
      <c r="M8089" t="str">
        <f t="shared" si="507"/>
        <v>Intent to Purchase</v>
      </c>
    </row>
    <row r="8090" spans="1:13">
      <c r="A8090">
        <v>13962</v>
      </c>
      <c r="B8090" t="s">
        <v>12</v>
      </c>
      <c r="C8090" t="s">
        <v>13</v>
      </c>
      <c r="D8090" s="3">
        <v>437.20662316528399</v>
      </c>
      <c r="E8090">
        <v>43</v>
      </c>
      <c r="F8090" s="5" t="str">
        <f t="shared" si="504"/>
        <v>Middle aged</v>
      </c>
      <c r="G8090" t="s">
        <v>9019</v>
      </c>
      <c r="H8090">
        <v>1</v>
      </c>
      <c r="I8090" t="str">
        <f t="shared" si="505"/>
        <v>Rare Buyer</v>
      </c>
      <c r="J8090">
        <v>3</v>
      </c>
      <c r="K8090" t="str">
        <f t="shared" si="506"/>
        <v>Neutral</v>
      </c>
      <c r="L8090">
        <v>0</v>
      </c>
      <c r="M8090" t="str">
        <f t="shared" si="507"/>
        <v>No Intent</v>
      </c>
    </row>
    <row r="8091" spans="1:13">
      <c r="A8091">
        <v>13963</v>
      </c>
      <c r="B8091" t="s">
        <v>12</v>
      </c>
      <c r="C8091" t="s">
        <v>22</v>
      </c>
      <c r="D8091" s="3">
        <v>2294.24348570334</v>
      </c>
      <c r="E8091">
        <v>27</v>
      </c>
      <c r="F8091" s="5" t="str">
        <f t="shared" si="504"/>
        <v>Young Adult</v>
      </c>
      <c r="G8091" t="s">
        <v>9019</v>
      </c>
      <c r="H8091">
        <v>10</v>
      </c>
      <c r="I8091" t="str">
        <f t="shared" si="505"/>
        <v>Frequent Buyer</v>
      </c>
      <c r="J8091">
        <v>2</v>
      </c>
      <c r="K8091" t="str">
        <f t="shared" si="506"/>
        <v>Unsatisfied</v>
      </c>
      <c r="L8091">
        <v>0</v>
      </c>
      <c r="M8091" t="str">
        <f t="shared" si="507"/>
        <v>No Intent</v>
      </c>
    </row>
    <row r="8092" spans="1:13">
      <c r="A8092">
        <v>13964</v>
      </c>
      <c r="B8092" t="s">
        <v>24</v>
      </c>
      <c r="C8092" t="s">
        <v>13</v>
      </c>
      <c r="D8092" s="3">
        <v>766.49540905765696</v>
      </c>
      <c r="E8092">
        <v>24</v>
      </c>
      <c r="F8092" s="5" t="str">
        <f t="shared" si="504"/>
        <v>Young Adult</v>
      </c>
      <c r="G8092" t="s">
        <v>9019</v>
      </c>
      <c r="H8092">
        <v>18</v>
      </c>
      <c r="I8092" t="str">
        <f t="shared" si="505"/>
        <v>Very Frequent Buyer</v>
      </c>
      <c r="J8092">
        <v>4</v>
      </c>
      <c r="K8092" t="str">
        <f t="shared" si="506"/>
        <v>Satisfied</v>
      </c>
      <c r="L8092">
        <v>0</v>
      </c>
      <c r="M8092" t="str">
        <f t="shared" si="507"/>
        <v>No Intent</v>
      </c>
    </row>
    <row r="8093" spans="1:13">
      <c r="A8093">
        <v>13965</v>
      </c>
      <c r="B8093" t="s">
        <v>12</v>
      </c>
      <c r="C8093" t="s">
        <v>13</v>
      </c>
      <c r="D8093" s="3">
        <v>1051.6562102524299</v>
      </c>
      <c r="E8093">
        <v>59</v>
      </c>
      <c r="F8093" s="5" t="str">
        <f t="shared" si="504"/>
        <v>Mature Adult</v>
      </c>
      <c r="G8093" t="s">
        <v>9019</v>
      </c>
      <c r="H8093">
        <v>15</v>
      </c>
      <c r="I8093" t="str">
        <f t="shared" si="505"/>
        <v>Very Frequent Buyer</v>
      </c>
      <c r="J8093">
        <v>5</v>
      </c>
      <c r="K8093" t="str">
        <f t="shared" si="506"/>
        <v>Satisfied</v>
      </c>
      <c r="L8093">
        <v>1</v>
      </c>
      <c r="M8093" t="str">
        <f t="shared" si="507"/>
        <v>Intent to Purchase</v>
      </c>
    </row>
    <row r="8094" spans="1:13">
      <c r="A8094">
        <v>13966</v>
      </c>
      <c r="B8094" t="s">
        <v>15</v>
      </c>
      <c r="C8094" t="s">
        <v>13</v>
      </c>
      <c r="D8094" s="3">
        <v>944.74665997070701</v>
      </c>
      <c r="E8094">
        <v>57</v>
      </c>
      <c r="F8094" s="5" t="str">
        <f t="shared" si="504"/>
        <v>Mature Adult</v>
      </c>
      <c r="G8094" t="s">
        <v>9020</v>
      </c>
      <c r="H8094">
        <v>18</v>
      </c>
      <c r="I8094" t="str">
        <f t="shared" si="505"/>
        <v>Very Frequent Buyer</v>
      </c>
      <c r="J8094">
        <v>3</v>
      </c>
      <c r="K8094" t="str">
        <f t="shared" si="506"/>
        <v>Neutral</v>
      </c>
      <c r="L8094">
        <v>1</v>
      </c>
      <c r="M8094" t="str">
        <f t="shared" si="507"/>
        <v>Intent to Purchase</v>
      </c>
    </row>
    <row r="8095" spans="1:13">
      <c r="A8095">
        <v>13967</v>
      </c>
      <c r="B8095" t="s">
        <v>9</v>
      </c>
      <c r="C8095" t="s">
        <v>22</v>
      </c>
      <c r="D8095" s="3">
        <v>781.47094421337101</v>
      </c>
      <c r="E8095">
        <v>18</v>
      </c>
      <c r="F8095" s="5" t="str">
        <f t="shared" si="504"/>
        <v>Adolescent</v>
      </c>
      <c r="G8095" t="s">
        <v>9019</v>
      </c>
      <c r="H8095">
        <v>8</v>
      </c>
      <c r="I8095" t="str">
        <f t="shared" si="505"/>
        <v>Frequent Buyer</v>
      </c>
      <c r="J8095">
        <v>2</v>
      </c>
      <c r="K8095" t="str">
        <f t="shared" si="506"/>
        <v>Unsatisfied</v>
      </c>
      <c r="L8095">
        <v>0</v>
      </c>
      <c r="M8095" t="str">
        <f t="shared" si="507"/>
        <v>No Intent</v>
      </c>
    </row>
    <row r="8096" spans="1:13">
      <c r="A8096">
        <v>13968</v>
      </c>
      <c r="B8096" t="s">
        <v>31</v>
      </c>
      <c r="C8096" t="s">
        <v>22</v>
      </c>
      <c r="D8096" s="3">
        <v>119.015790840882</v>
      </c>
      <c r="E8096">
        <v>68</v>
      </c>
      <c r="F8096" s="5" t="str">
        <f t="shared" si="504"/>
        <v>Senior</v>
      </c>
      <c r="G8096" t="s">
        <v>9020</v>
      </c>
      <c r="H8096">
        <v>16</v>
      </c>
      <c r="I8096" t="str">
        <f t="shared" si="505"/>
        <v>Very Frequent Buyer</v>
      </c>
      <c r="J8096">
        <v>4</v>
      </c>
      <c r="K8096" t="str">
        <f t="shared" si="506"/>
        <v>Satisfied</v>
      </c>
      <c r="L8096">
        <v>1</v>
      </c>
      <c r="M8096" t="str">
        <f t="shared" si="507"/>
        <v>Intent to Purchase</v>
      </c>
    </row>
    <row r="8097" spans="1:13">
      <c r="A8097">
        <v>13969</v>
      </c>
      <c r="B8097" t="s">
        <v>12</v>
      </c>
      <c r="C8097" t="s">
        <v>22</v>
      </c>
      <c r="D8097" s="3">
        <v>1011.03974191202</v>
      </c>
      <c r="E8097">
        <v>50</v>
      </c>
      <c r="F8097" s="5" t="str">
        <f t="shared" si="504"/>
        <v>Mature Adult</v>
      </c>
      <c r="G8097" t="s">
        <v>9019</v>
      </c>
      <c r="H8097">
        <v>15</v>
      </c>
      <c r="I8097" t="str">
        <f t="shared" si="505"/>
        <v>Very Frequent Buyer</v>
      </c>
      <c r="J8097">
        <v>3</v>
      </c>
      <c r="K8097" t="str">
        <f t="shared" si="506"/>
        <v>Neutral</v>
      </c>
      <c r="L8097">
        <v>0</v>
      </c>
      <c r="M8097" t="str">
        <f t="shared" si="507"/>
        <v>No Intent</v>
      </c>
    </row>
    <row r="8098" spans="1:13">
      <c r="A8098">
        <v>13970</v>
      </c>
      <c r="B8098" t="s">
        <v>12</v>
      </c>
      <c r="C8098" t="s">
        <v>18</v>
      </c>
      <c r="D8098" s="3">
        <v>1955.5776859323701</v>
      </c>
      <c r="E8098">
        <v>27</v>
      </c>
      <c r="F8098" s="5" t="str">
        <f t="shared" si="504"/>
        <v>Young Adult</v>
      </c>
      <c r="G8098" t="s">
        <v>9020</v>
      </c>
      <c r="H8098">
        <v>6</v>
      </c>
      <c r="I8098" t="str">
        <f t="shared" si="505"/>
        <v>Regular Buyer</v>
      </c>
      <c r="J8098">
        <v>1</v>
      </c>
      <c r="K8098" t="str">
        <f t="shared" si="506"/>
        <v>Unsatisfied</v>
      </c>
      <c r="L8098">
        <v>0</v>
      </c>
      <c r="M8098" t="str">
        <f t="shared" si="507"/>
        <v>No Intent</v>
      </c>
    </row>
    <row r="8099" spans="1:13">
      <c r="A8099">
        <v>13971</v>
      </c>
      <c r="B8099" t="s">
        <v>12</v>
      </c>
      <c r="C8099" t="s">
        <v>18</v>
      </c>
      <c r="D8099" s="3">
        <v>1073.1264417398299</v>
      </c>
      <c r="E8099">
        <v>40</v>
      </c>
      <c r="F8099" s="5" t="str">
        <f t="shared" si="504"/>
        <v>Middle aged</v>
      </c>
      <c r="G8099" t="s">
        <v>9019</v>
      </c>
      <c r="H8099">
        <v>5</v>
      </c>
      <c r="I8099" t="str">
        <f t="shared" si="505"/>
        <v>Regular Buyer</v>
      </c>
      <c r="J8099">
        <v>2</v>
      </c>
      <c r="K8099" t="str">
        <f t="shared" si="506"/>
        <v>Unsatisfied</v>
      </c>
      <c r="L8099">
        <v>0</v>
      </c>
      <c r="M8099" t="str">
        <f t="shared" si="507"/>
        <v>No Intent</v>
      </c>
    </row>
    <row r="8100" spans="1:13">
      <c r="A8100">
        <v>13972</v>
      </c>
      <c r="B8100" t="s">
        <v>12</v>
      </c>
      <c r="C8100" t="s">
        <v>18</v>
      </c>
      <c r="D8100" s="3">
        <v>2524.5207545231801</v>
      </c>
      <c r="E8100">
        <v>53</v>
      </c>
      <c r="F8100" s="5" t="str">
        <f t="shared" si="504"/>
        <v>Mature Adult</v>
      </c>
      <c r="G8100" t="s">
        <v>9020</v>
      </c>
      <c r="H8100">
        <v>17</v>
      </c>
      <c r="I8100" t="str">
        <f t="shared" si="505"/>
        <v>Very Frequent Buyer</v>
      </c>
      <c r="J8100">
        <v>1</v>
      </c>
      <c r="K8100" t="str">
        <f t="shared" si="506"/>
        <v>Unsatisfied</v>
      </c>
      <c r="L8100">
        <v>1</v>
      </c>
      <c r="M8100" t="str">
        <f t="shared" si="507"/>
        <v>Intent to Purchase</v>
      </c>
    </row>
    <row r="8101" spans="1:13">
      <c r="A8101">
        <v>13973</v>
      </c>
      <c r="B8101" t="s">
        <v>9</v>
      </c>
      <c r="C8101" t="s">
        <v>13</v>
      </c>
      <c r="D8101" s="3">
        <v>184.05702687117599</v>
      </c>
      <c r="E8101">
        <v>55</v>
      </c>
      <c r="F8101" s="5" t="str">
        <f t="shared" si="504"/>
        <v>Mature Adult</v>
      </c>
      <c r="G8101" t="s">
        <v>9019</v>
      </c>
      <c r="H8101">
        <v>4</v>
      </c>
      <c r="I8101" t="str">
        <f t="shared" si="505"/>
        <v>Regular Buyer</v>
      </c>
      <c r="J8101">
        <v>2</v>
      </c>
      <c r="K8101" t="str">
        <f t="shared" si="506"/>
        <v>Unsatisfied</v>
      </c>
      <c r="L8101">
        <v>0</v>
      </c>
      <c r="M8101" t="str">
        <f t="shared" si="507"/>
        <v>No Intent</v>
      </c>
    </row>
    <row r="8102" spans="1:13">
      <c r="A8102">
        <v>13974</v>
      </c>
      <c r="B8102" t="s">
        <v>15</v>
      </c>
      <c r="C8102" t="s">
        <v>22</v>
      </c>
      <c r="D8102" s="3">
        <v>1262.61155416415</v>
      </c>
      <c r="E8102">
        <v>26</v>
      </c>
      <c r="F8102" s="5" t="str">
        <f t="shared" si="504"/>
        <v>Young Adult</v>
      </c>
      <c r="G8102" t="s">
        <v>9019</v>
      </c>
      <c r="H8102">
        <v>12</v>
      </c>
      <c r="I8102" t="str">
        <f t="shared" si="505"/>
        <v>Frequent Buyer</v>
      </c>
      <c r="J8102">
        <v>5</v>
      </c>
      <c r="K8102" t="str">
        <f t="shared" si="506"/>
        <v>Satisfied</v>
      </c>
      <c r="L8102">
        <v>0</v>
      </c>
      <c r="M8102" t="str">
        <f t="shared" si="507"/>
        <v>No Intent</v>
      </c>
    </row>
    <row r="8103" spans="1:13">
      <c r="A8103">
        <v>13975</v>
      </c>
      <c r="B8103" t="s">
        <v>31</v>
      </c>
      <c r="C8103" t="s">
        <v>13</v>
      </c>
      <c r="D8103" s="3">
        <v>803.94765254824495</v>
      </c>
      <c r="E8103">
        <v>31</v>
      </c>
      <c r="F8103" s="5" t="str">
        <f t="shared" si="504"/>
        <v>Adult</v>
      </c>
      <c r="G8103" t="s">
        <v>9020</v>
      </c>
      <c r="H8103">
        <v>15</v>
      </c>
      <c r="I8103" t="str">
        <f t="shared" si="505"/>
        <v>Very Frequent Buyer</v>
      </c>
      <c r="J8103">
        <v>1</v>
      </c>
      <c r="K8103" t="str">
        <f t="shared" si="506"/>
        <v>Unsatisfied</v>
      </c>
      <c r="L8103">
        <v>1</v>
      </c>
      <c r="M8103" t="str">
        <f t="shared" si="507"/>
        <v>Intent to Purchase</v>
      </c>
    </row>
    <row r="8104" spans="1:13">
      <c r="A8104">
        <v>13976</v>
      </c>
      <c r="B8104" t="s">
        <v>31</v>
      </c>
      <c r="C8104" t="s">
        <v>28</v>
      </c>
      <c r="D8104" s="3">
        <v>2695.7414813145501</v>
      </c>
      <c r="E8104">
        <v>28</v>
      </c>
      <c r="F8104" s="5" t="str">
        <f t="shared" si="504"/>
        <v>Young Adult</v>
      </c>
      <c r="G8104" t="s">
        <v>9019</v>
      </c>
      <c r="H8104">
        <v>7</v>
      </c>
      <c r="I8104" t="str">
        <f t="shared" si="505"/>
        <v>Frequent Buyer</v>
      </c>
      <c r="J8104">
        <v>4</v>
      </c>
      <c r="K8104" t="str">
        <f t="shared" si="506"/>
        <v>Satisfied</v>
      </c>
      <c r="L8104">
        <v>0</v>
      </c>
      <c r="M8104" t="str">
        <f t="shared" si="507"/>
        <v>No Intent</v>
      </c>
    </row>
    <row r="8105" spans="1:13">
      <c r="A8105">
        <v>13977</v>
      </c>
      <c r="B8105" t="s">
        <v>15</v>
      </c>
      <c r="C8105" t="s">
        <v>10</v>
      </c>
      <c r="D8105" s="3">
        <v>1240.0136142676799</v>
      </c>
      <c r="E8105">
        <v>18</v>
      </c>
      <c r="F8105" s="5" t="str">
        <f t="shared" si="504"/>
        <v>Adolescent</v>
      </c>
      <c r="G8105" t="s">
        <v>9019</v>
      </c>
      <c r="H8105">
        <v>19</v>
      </c>
      <c r="I8105" t="str">
        <f t="shared" si="505"/>
        <v>Very Frequent Buyer</v>
      </c>
      <c r="J8105">
        <v>1</v>
      </c>
      <c r="K8105" t="str">
        <f t="shared" si="506"/>
        <v>Unsatisfied</v>
      </c>
      <c r="L8105">
        <v>0</v>
      </c>
      <c r="M8105" t="str">
        <f t="shared" si="507"/>
        <v>No Intent</v>
      </c>
    </row>
    <row r="8106" spans="1:13">
      <c r="A8106">
        <v>13978</v>
      </c>
      <c r="B8106" t="s">
        <v>31</v>
      </c>
      <c r="C8106" t="s">
        <v>18</v>
      </c>
      <c r="D8106" s="3">
        <v>2039.91337661131</v>
      </c>
      <c r="E8106">
        <v>43</v>
      </c>
      <c r="F8106" s="5" t="str">
        <f t="shared" si="504"/>
        <v>Middle aged</v>
      </c>
      <c r="G8106" t="s">
        <v>9019</v>
      </c>
      <c r="H8106">
        <v>10</v>
      </c>
      <c r="I8106" t="str">
        <f t="shared" si="505"/>
        <v>Frequent Buyer</v>
      </c>
      <c r="J8106">
        <v>4</v>
      </c>
      <c r="K8106" t="str">
        <f t="shared" si="506"/>
        <v>Satisfied</v>
      </c>
      <c r="L8106">
        <v>1</v>
      </c>
      <c r="M8106" t="str">
        <f t="shared" si="507"/>
        <v>Intent to Purchase</v>
      </c>
    </row>
    <row r="8107" spans="1:13">
      <c r="A8107">
        <v>13979</v>
      </c>
      <c r="B8107" t="s">
        <v>12</v>
      </c>
      <c r="C8107" t="s">
        <v>22</v>
      </c>
      <c r="D8107" s="3">
        <v>160.57220884033001</v>
      </c>
      <c r="E8107">
        <v>54</v>
      </c>
      <c r="F8107" s="5" t="str">
        <f t="shared" si="504"/>
        <v>Mature Adult</v>
      </c>
      <c r="G8107" t="s">
        <v>9019</v>
      </c>
      <c r="H8107">
        <v>19</v>
      </c>
      <c r="I8107" t="str">
        <f t="shared" si="505"/>
        <v>Very Frequent Buyer</v>
      </c>
      <c r="J8107">
        <v>3</v>
      </c>
      <c r="K8107" t="str">
        <f t="shared" si="506"/>
        <v>Neutral</v>
      </c>
      <c r="L8107">
        <v>0</v>
      </c>
      <c r="M8107" t="str">
        <f t="shared" si="507"/>
        <v>No Intent</v>
      </c>
    </row>
    <row r="8108" spans="1:13">
      <c r="A8108">
        <v>13980</v>
      </c>
      <c r="B8108" t="s">
        <v>24</v>
      </c>
      <c r="C8108" t="s">
        <v>13</v>
      </c>
      <c r="D8108" s="3">
        <v>542.46462833581904</v>
      </c>
      <c r="E8108">
        <v>26</v>
      </c>
      <c r="F8108" s="5" t="str">
        <f t="shared" ref="F8108:F8171" si="508">IF(E8108&lt;20,"Adolescent",IF(E8108&lt;30,"Young Adult",IF(E8108&lt;40,"Adult",IF(E8108&lt;50,"Middle aged",IF(E8108&lt;60,"Mature Adult","Senior")))))</f>
        <v>Young Adult</v>
      </c>
      <c r="G8108" t="s">
        <v>9020</v>
      </c>
      <c r="H8108">
        <v>12</v>
      </c>
      <c r="I8108" t="str">
        <f t="shared" si="505"/>
        <v>Frequent Buyer</v>
      </c>
      <c r="J8108">
        <v>2</v>
      </c>
      <c r="K8108" t="str">
        <f t="shared" si="506"/>
        <v>Unsatisfied</v>
      </c>
      <c r="L8108">
        <v>0</v>
      </c>
      <c r="M8108" t="str">
        <f t="shared" si="507"/>
        <v>No Intent</v>
      </c>
    </row>
    <row r="8109" spans="1:13">
      <c r="A8109">
        <v>13981</v>
      </c>
      <c r="B8109" t="s">
        <v>15</v>
      </c>
      <c r="C8109" t="s">
        <v>22</v>
      </c>
      <c r="D8109" s="3">
        <v>2795.99009595295</v>
      </c>
      <c r="E8109">
        <v>41</v>
      </c>
      <c r="F8109" s="5" t="str">
        <f t="shared" si="508"/>
        <v>Middle aged</v>
      </c>
      <c r="G8109" t="s">
        <v>9020</v>
      </c>
      <c r="H8109">
        <v>10</v>
      </c>
      <c r="I8109" t="str">
        <f t="shared" si="505"/>
        <v>Frequent Buyer</v>
      </c>
      <c r="J8109">
        <v>1</v>
      </c>
      <c r="K8109" t="str">
        <f t="shared" si="506"/>
        <v>Unsatisfied</v>
      </c>
      <c r="L8109">
        <v>1</v>
      </c>
      <c r="M8109" t="str">
        <f t="shared" si="507"/>
        <v>Intent to Purchase</v>
      </c>
    </row>
    <row r="8110" spans="1:13">
      <c r="A8110">
        <v>13982</v>
      </c>
      <c r="B8110" t="s">
        <v>24</v>
      </c>
      <c r="C8110" t="s">
        <v>13</v>
      </c>
      <c r="D8110" s="3">
        <v>551.64288699869405</v>
      </c>
      <c r="E8110">
        <v>66</v>
      </c>
      <c r="F8110" s="5" t="str">
        <f t="shared" si="508"/>
        <v>Senior</v>
      </c>
      <c r="G8110" t="s">
        <v>9020</v>
      </c>
      <c r="H8110">
        <v>18</v>
      </c>
      <c r="I8110" t="str">
        <f t="shared" si="505"/>
        <v>Very Frequent Buyer</v>
      </c>
      <c r="J8110">
        <v>5</v>
      </c>
      <c r="K8110" t="str">
        <f t="shared" si="506"/>
        <v>Satisfied</v>
      </c>
      <c r="L8110">
        <v>1</v>
      </c>
      <c r="M8110" t="str">
        <f t="shared" si="507"/>
        <v>Intent to Purchase</v>
      </c>
    </row>
    <row r="8111" spans="1:13">
      <c r="A8111">
        <v>13983</v>
      </c>
      <c r="B8111" t="s">
        <v>24</v>
      </c>
      <c r="C8111" t="s">
        <v>10</v>
      </c>
      <c r="D8111" s="3">
        <v>2526.79802930198</v>
      </c>
      <c r="E8111">
        <v>47</v>
      </c>
      <c r="F8111" s="5" t="str">
        <f t="shared" si="508"/>
        <v>Middle aged</v>
      </c>
      <c r="G8111" t="s">
        <v>9020</v>
      </c>
      <c r="H8111">
        <v>3</v>
      </c>
      <c r="I8111" t="str">
        <f t="shared" si="505"/>
        <v>Occasional Buyer</v>
      </c>
      <c r="J8111">
        <v>2</v>
      </c>
      <c r="K8111" t="str">
        <f t="shared" si="506"/>
        <v>Unsatisfied</v>
      </c>
      <c r="L8111">
        <v>1</v>
      </c>
      <c r="M8111" t="str">
        <f t="shared" si="507"/>
        <v>Intent to Purchase</v>
      </c>
    </row>
    <row r="8112" spans="1:13">
      <c r="A8112">
        <v>13984</v>
      </c>
      <c r="B8112" t="s">
        <v>12</v>
      </c>
      <c r="C8112" t="s">
        <v>28</v>
      </c>
      <c r="D8112" s="3">
        <v>706.854917813886</v>
      </c>
      <c r="E8112">
        <v>20</v>
      </c>
      <c r="F8112" s="5" t="str">
        <f t="shared" si="508"/>
        <v>Young Adult</v>
      </c>
      <c r="G8112" t="s">
        <v>9020</v>
      </c>
      <c r="H8112">
        <v>7</v>
      </c>
      <c r="I8112" t="str">
        <f t="shared" si="505"/>
        <v>Frequent Buyer</v>
      </c>
      <c r="J8112">
        <v>5</v>
      </c>
      <c r="K8112" t="str">
        <f t="shared" si="506"/>
        <v>Satisfied</v>
      </c>
      <c r="L8112">
        <v>1</v>
      </c>
      <c r="M8112" t="str">
        <f t="shared" si="507"/>
        <v>Intent to Purchase</v>
      </c>
    </row>
    <row r="8113" spans="1:13">
      <c r="A8113">
        <v>13985</v>
      </c>
      <c r="B8113" t="s">
        <v>12</v>
      </c>
      <c r="C8113" t="s">
        <v>18</v>
      </c>
      <c r="D8113" s="3">
        <v>1618.45596845769</v>
      </c>
      <c r="E8113">
        <v>69</v>
      </c>
      <c r="F8113" s="5" t="str">
        <f t="shared" si="508"/>
        <v>Senior</v>
      </c>
      <c r="G8113" t="s">
        <v>9019</v>
      </c>
      <c r="H8113">
        <v>2</v>
      </c>
      <c r="I8113" t="str">
        <f t="shared" si="505"/>
        <v>Occasional Buyer</v>
      </c>
      <c r="J8113">
        <v>3</v>
      </c>
      <c r="K8113" t="str">
        <f t="shared" si="506"/>
        <v>Neutral</v>
      </c>
      <c r="L8113">
        <v>0</v>
      </c>
      <c r="M8113" t="str">
        <f t="shared" si="507"/>
        <v>No Intent</v>
      </c>
    </row>
    <row r="8114" spans="1:13">
      <c r="A8114">
        <v>13986</v>
      </c>
      <c r="B8114" t="s">
        <v>31</v>
      </c>
      <c r="C8114" t="s">
        <v>18</v>
      </c>
      <c r="D8114" s="3">
        <v>2214.62287123134</v>
      </c>
      <c r="E8114">
        <v>34</v>
      </c>
      <c r="F8114" s="5" t="str">
        <f t="shared" si="508"/>
        <v>Adult</v>
      </c>
      <c r="G8114" t="s">
        <v>9019</v>
      </c>
      <c r="H8114">
        <v>9</v>
      </c>
      <c r="I8114" t="str">
        <f t="shared" si="505"/>
        <v>Frequent Buyer</v>
      </c>
      <c r="J8114">
        <v>4</v>
      </c>
      <c r="K8114" t="str">
        <f t="shared" si="506"/>
        <v>Satisfied</v>
      </c>
      <c r="L8114">
        <v>1</v>
      </c>
      <c r="M8114" t="str">
        <f t="shared" si="507"/>
        <v>Intent to Purchase</v>
      </c>
    </row>
    <row r="8115" spans="1:13">
      <c r="A8115">
        <v>13987</v>
      </c>
      <c r="B8115" t="s">
        <v>12</v>
      </c>
      <c r="C8115" t="s">
        <v>10</v>
      </c>
      <c r="D8115" s="3">
        <v>103.07735484758</v>
      </c>
      <c r="E8115">
        <v>27</v>
      </c>
      <c r="F8115" s="5" t="str">
        <f t="shared" si="508"/>
        <v>Young Adult</v>
      </c>
      <c r="G8115" t="s">
        <v>9019</v>
      </c>
      <c r="H8115">
        <v>5</v>
      </c>
      <c r="I8115" t="str">
        <f t="shared" si="505"/>
        <v>Regular Buyer</v>
      </c>
      <c r="J8115">
        <v>4</v>
      </c>
      <c r="K8115" t="str">
        <f t="shared" si="506"/>
        <v>Satisfied</v>
      </c>
      <c r="L8115">
        <v>0</v>
      </c>
      <c r="M8115" t="str">
        <f t="shared" si="507"/>
        <v>No Intent</v>
      </c>
    </row>
    <row r="8116" spans="1:13">
      <c r="A8116">
        <v>13988</v>
      </c>
      <c r="B8116" t="s">
        <v>15</v>
      </c>
      <c r="C8116" t="s">
        <v>13</v>
      </c>
      <c r="D8116" s="3">
        <v>2460.9476704373701</v>
      </c>
      <c r="E8116">
        <v>48</v>
      </c>
      <c r="F8116" s="5" t="str">
        <f t="shared" si="508"/>
        <v>Middle aged</v>
      </c>
      <c r="G8116" t="s">
        <v>9019</v>
      </c>
      <c r="H8116">
        <v>6</v>
      </c>
      <c r="I8116" t="str">
        <f t="shared" si="505"/>
        <v>Regular Buyer</v>
      </c>
      <c r="J8116">
        <v>3</v>
      </c>
      <c r="K8116" t="str">
        <f t="shared" si="506"/>
        <v>Neutral</v>
      </c>
      <c r="L8116">
        <v>0</v>
      </c>
      <c r="M8116" t="str">
        <f t="shared" si="507"/>
        <v>No Intent</v>
      </c>
    </row>
    <row r="8117" spans="1:13">
      <c r="A8117">
        <v>13989</v>
      </c>
      <c r="B8117" t="s">
        <v>12</v>
      </c>
      <c r="C8117" t="s">
        <v>10</v>
      </c>
      <c r="D8117" s="3">
        <v>1081.19698511354</v>
      </c>
      <c r="E8117">
        <v>24</v>
      </c>
      <c r="F8117" s="5" t="str">
        <f t="shared" si="508"/>
        <v>Young Adult</v>
      </c>
      <c r="G8117" t="s">
        <v>9019</v>
      </c>
      <c r="H8117">
        <v>10</v>
      </c>
      <c r="I8117" t="str">
        <f t="shared" si="505"/>
        <v>Frequent Buyer</v>
      </c>
      <c r="J8117">
        <v>4</v>
      </c>
      <c r="K8117" t="str">
        <f t="shared" si="506"/>
        <v>Satisfied</v>
      </c>
      <c r="L8117">
        <v>0</v>
      </c>
      <c r="M8117" t="str">
        <f t="shared" si="507"/>
        <v>No Intent</v>
      </c>
    </row>
    <row r="8118" spans="1:13">
      <c r="A8118">
        <v>13990</v>
      </c>
      <c r="B8118" t="s">
        <v>24</v>
      </c>
      <c r="C8118" t="s">
        <v>13</v>
      </c>
      <c r="D8118" s="3">
        <v>1150.08515950116</v>
      </c>
      <c r="E8118">
        <v>61</v>
      </c>
      <c r="F8118" s="5" t="str">
        <f t="shared" si="508"/>
        <v>Senior</v>
      </c>
      <c r="G8118" t="s">
        <v>9020</v>
      </c>
      <c r="H8118">
        <v>16</v>
      </c>
      <c r="I8118" t="str">
        <f t="shared" si="505"/>
        <v>Very Frequent Buyer</v>
      </c>
      <c r="J8118">
        <v>5</v>
      </c>
      <c r="K8118" t="str">
        <f t="shared" si="506"/>
        <v>Satisfied</v>
      </c>
      <c r="L8118">
        <v>1</v>
      </c>
      <c r="M8118" t="str">
        <f t="shared" si="507"/>
        <v>Intent to Purchase</v>
      </c>
    </row>
    <row r="8119" spans="1:13">
      <c r="A8119">
        <v>13991</v>
      </c>
      <c r="B8119" t="s">
        <v>12</v>
      </c>
      <c r="C8119" t="s">
        <v>18</v>
      </c>
      <c r="D8119" s="3">
        <v>1884.3584770273101</v>
      </c>
      <c r="E8119">
        <v>64</v>
      </c>
      <c r="F8119" s="5" t="str">
        <f t="shared" si="508"/>
        <v>Senior</v>
      </c>
      <c r="G8119" t="s">
        <v>9020</v>
      </c>
      <c r="H8119">
        <v>13</v>
      </c>
      <c r="I8119" t="str">
        <f t="shared" si="505"/>
        <v>Very Frequent Buyer</v>
      </c>
      <c r="J8119">
        <v>4</v>
      </c>
      <c r="K8119" t="str">
        <f t="shared" si="506"/>
        <v>Satisfied</v>
      </c>
      <c r="L8119">
        <v>1</v>
      </c>
      <c r="M8119" t="str">
        <f t="shared" si="507"/>
        <v>Intent to Purchase</v>
      </c>
    </row>
    <row r="8120" spans="1:13">
      <c r="A8120">
        <v>13992</v>
      </c>
      <c r="B8120" t="s">
        <v>15</v>
      </c>
      <c r="C8120" t="s">
        <v>28</v>
      </c>
      <c r="D8120" s="3">
        <v>1784.05804048715</v>
      </c>
      <c r="E8120">
        <v>57</v>
      </c>
      <c r="F8120" s="5" t="str">
        <f t="shared" si="508"/>
        <v>Mature Adult</v>
      </c>
      <c r="G8120" t="s">
        <v>9020</v>
      </c>
      <c r="H8120">
        <v>13</v>
      </c>
      <c r="I8120" t="str">
        <f t="shared" si="505"/>
        <v>Very Frequent Buyer</v>
      </c>
      <c r="J8120">
        <v>1</v>
      </c>
      <c r="K8120" t="str">
        <f t="shared" si="506"/>
        <v>Unsatisfied</v>
      </c>
      <c r="L8120">
        <v>1</v>
      </c>
      <c r="M8120" t="str">
        <f t="shared" si="507"/>
        <v>Intent to Purchase</v>
      </c>
    </row>
    <row r="8121" spans="1:13">
      <c r="A8121">
        <v>13993</v>
      </c>
      <c r="B8121" t="s">
        <v>31</v>
      </c>
      <c r="C8121" t="s">
        <v>22</v>
      </c>
      <c r="D8121" s="3">
        <v>1797.05250688192</v>
      </c>
      <c r="E8121">
        <v>34</v>
      </c>
      <c r="F8121" s="5" t="str">
        <f t="shared" si="508"/>
        <v>Adult</v>
      </c>
      <c r="G8121" t="s">
        <v>9019</v>
      </c>
      <c r="H8121">
        <v>10</v>
      </c>
      <c r="I8121" t="str">
        <f t="shared" si="505"/>
        <v>Frequent Buyer</v>
      </c>
      <c r="J8121">
        <v>2</v>
      </c>
      <c r="K8121" t="str">
        <f t="shared" si="506"/>
        <v>Unsatisfied</v>
      </c>
      <c r="L8121">
        <v>0</v>
      </c>
      <c r="M8121" t="str">
        <f t="shared" si="507"/>
        <v>No Intent</v>
      </c>
    </row>
    <row r="8122" spans="1:13">
      <c r="A8122">
        <v>13994</v>
      </c>
      <c r="B8122" t="s">
        <v>24</v>
      </c>
      <c r="C8122" t="s">
        <v>18</v>
      </c>
      <c r="D8122" s="3">
        <v>249.51414736404399</v>
      </c>
      <c r="E8122">
        <v>24</v>
      </c>
      <c r="F8122" s="5" t="str">
        <f t="shared" si="508"/>
        <v>Young Adult</v>
      </c>
      <c r="G8122" t="s">
        <v>9019</v>
      </c>
      <c r="H8122">
        <v>6</v>
      </c>
      <c r="I8122" t="str">
        <f t="shared" si="505"/>
        <v>Regular Buyer</v>
      </c>
      <c r="J8122">
        <v>5</v>
      </c>
      <c r="K8122" t="str">
        <f t="shared" si="506"/>
        <v>Satisfied</v>
      </c>
      <c r="L8122">
        <v>0</v>
      </c>
      <c r="M8122" t="str">
        <f t="shared" si="507"/>
        <v>No Intent</v>
      </c>
    </row>
    <row r="8123" spans="1:13">
      <c r="A8123">
        <v>13995</v>
      </c>
      <c r="B8123" t="s">
        <v>24</v>
      </c>
      <c r="C8123" t="s">
        <v>28</v>
      </c>
      <c r="D8123" s="3">
        <v>2256.8712727952502</v>
      </c>
      <c r="E8123">
        <v>57</v>
      </c>
      <c r="F8123" s="5" t="str">
        <f t="shared" si="508"/>
        <v>Mature Adult</v>
      </c>
      <c r="G8123" t="s">
        <v>9020</v>
      </c>
      <c r="H8123">
        <v>13</v>
      </c>
      <c r="I8123" t="str">
        <f t="shared" si="505"/>
        <v>Very Frequent Buyer</v>
      </c>
      <c r="J8123">
        <v>3</v>
      </c>
      <c r="K8123" t="str">
        <f t="shared" si="506"/>
        <v>Neutral</v>
      </c>
      <c r="L8123">
        <v>1</v>
      </c>
      <c r="M8123" t="str">
        <f t="shared" si="507"/>
        <v>Intent to Purchase</v>
      </c>
    </row>
    <row r="8124" spans="1:13">
      <c r="A8124">
        <v>13996</v>
      </c>
      <c r="B8124" t="s">
        <v>31</v>
      </c>
      <c r="C8124" t="s">
        <v>28</v>
      </c>
      <c r="D8124" s="3">
        <v>973.54593053392603</v>
      </c>
      <c r="E8124">
        <v>51</v>
      </c>
      <c r="F8124" s="5" t="str">
        <f t="shared" si="508"/>
        <v>Mature Adult</v>
      </c>
      <c r="G8124" t="s">
        <v>9020</v>
      </c>
      <c r="H8124">
        <v>14</v>
      </c>
      <c r="I8124" t="str">
        <f t="shared" si="505"/>
        <v>Very Frequent Buyer</v>
      </c>
      <c r="J8124">
        <v>5</v>
      </c>
      <c r="K8124" t="str">
        <f t="shared" si="506"/>
        <v>Satisfied</v>
      </c>
      <c r="L8124">
        <v>1</v>
      </c>
      <c r="M8124" t="str">
        <f t="shared" si="507"/>
        <v>Intent to Purchase</v>
      </c>
    </row>
    <row r="8125" spans="1:13">
      <c r="A8125">
        <v>13997</v>
      </c>
      <c r="B8125" t="s">
        <v>15</v>
      </c>
      <c r="C8125" t="s">
        <v>18</v>
      </c>
      <c r="D8125" s="3">
        <v>2476.8461059596798</v>
      </c>
      <c r="E8125">
        <v>57</v>
      </c>
      <c r="F8125" s="5" t="str">
        <f t="shared" si="508"/>
        <v>Mature Adult</v>
      </c>
      <c r="G8125" t="s">
        <v>9019</v>
      </c>
      <c r="H8125">
        <v>7</v>
      </c>
      <c r="I8125" t="str">
        <f t="shared" si="505"/>
        <v>Frequent Buyer</v>
      </c>
      <c r="J8125">
        <v>2</v>
      </c>
      <c r="K8125" t="str">
        <f t="shared" si="506"/>
        <v>Unsatisfied</v>
      </c>
      <c r="L8125">
        <v>0</v>
      </c>
      <c r="M8125" t="str">
        <f t="shared" si="507"/>
        <v>No Intent</v>
      </c>
    </row>
    <row r="8126" spans="1:13">
      <c r="A8126">
        <v>13998</v>
      </c>
      <c r="B8126" t="s">
        <v>31</v>
      </c>
      <c r="C8126" t="s">
        <v>10</v>
      </c>
      <c r="D8126" s="3">
        <v>2557.5429197356998</v>
      </c>
      <c r="E8126">
        <v>33</v>
      </c>
      <c r="F8126" s="5" t="str">
        <f t="shared" si="508"/>
        <v>Adult</v>
      </c>
      <c r="G8126" t="s">
        <v>9019</v>
      </c>
      <c r="H8126">
        <v>12</v>
      </c>
      <c r="I8126" t="str">
        <f t="shared" si="505"/>
        <v>Frequent Buyer</v>
      </c>
      <c r="J8126">
        <v>4</v>
      </c>
      <c r="K8126" t="str">
        <f t="shared" si="506"/>
        <v>Satisfied</v>
      </c>
      <c r="L8126">
        <v>1</v>
      </c>
      <c r="M8126" t="str">
        <f t="shared" si="507"/>
        <v>Intent to Purchase</v>
      </c>
    </row>
    <row r="8127" spans="1:13">
      <c r="A8127">
        <v>13999</v>
      </c>
      <c r="B8127" t="s">
        <v>12</v>
      </c>
      <c r="C8127" t="s">
        <v>22</v>
      </c>
      <c r="D8127" s="3">
        <v>1208.97727999992</v>
      </c>
      <c r="E8127">
        <v>22</v>
      </c>
      <c r="F8127" s="5" t="str">
        <f t="shared" si="508"/>
        <v>Young Adult</v>
      </c>
      <c r="G8127" t="s">
        <v>9019</v>
      </c>
      <c r="H8127">
        <v>7</v>
      </c>
      <c r="I8127" t="str">
        <f t="shared" si="505"/>
        <v>Frequent Buyer</v>
      </c>
      <c r="J8127">
        <v>3</v>
      </c>
      <c r="K8127" t="str">
        <f t="shared" si="506"/>
        <v>Neutral</v>
      </c>
      <c r="L8127">
        <v>0</v>
      </c>
      <c r="M8127" t="str">
        <f t="shared" si="507"/>
        <v>No Intent</v>
      </c>
    </row>
    <row r="8128" spans="1:13">
      <c r="A8128">
        <v>14000</v>
      </c>
      <c r="B8128" t="s">
        <v>12</v>
      </c>
      <c r="C8128" t="s">
        <v>18</v>
      </c>
      <c r="D8128" s="3">
        <v>781.79856993786802</v>
      </c>
      <c r="E8128">
        <v>53</v>
      </c>
      <c r="F8128" s="5" t="str">
        <f t="shared" si="508"/>
        <v>Mature Adult</v>
      </c>
      <c r="G8128" t="s">
        <v>9020</v>
      </c>
      <c r="H8128">
        <v>17</v>
      </c>
      <c r="I8128" t="str">
        <f t="shared" si="505"/>
        <v>Very Frequent Buyer</v>
      </c>
      <c r="J8128">
        <v>5</v>
      </c>
      <c r="K8128" t="str">
        <f t="shared" si="506"/>
        <v>Satisfied</v>
      </c>
      <c r="L8128">
        <v>1</v>
      </c>
      <c r="M8128" t="str">
        <f t="shared" si="507"/>
        <v>Intent to Purchase</v>
      </c>
    </row>
    <row r="8129" spans="1:13">
      <c r="A8129">
        <v>14001</v>
      </c>
      <c r="B8129" t="s">
        <v>9</v>
      </c>
      <c r="C8129" t="s">
        <v>13</v>
      </c>
      <c r="D8129" s="3">
        <v>1820.9429092297801</v>
      </c>
      <c r="E8129">
        <v>56</v>
      </c>
      <c r="F8129" s="5" t="str">
        <f t="shared" si="508"/>
        <v>Mature Adult</v>
      </c>
      <c r="G8129" t="s">
        <v>9020</v>
      </c>
      <c r="H8129">
        <v>12</v>
      </c>
      <c r="I8129" t="str">
        <f t="shared" si="505"/>
        <v>Frequent Buyer</v>
      </c>
      <c r="J8129">
        <v>5</v>
      </c>
      <c r="K8129" t="str">
        <f t="shared" si="506"/>
        <v>Satisfied</v>
      </c>
      <c r="L8129">
        <v>1</v>
      </c>
      <c r="M8129" t="str">
        <f t="shared" si="507"/>
        <v>Intent to Purchase</v>
      </c>
    </row>
    <row r="8130" spans="1:13">
      <c r="A8130">
        <v>14002</v>
      </c>
      <c r="B8130" t="s">
        <v>31</v>
      </c>
      <c r="C8130" t="s">
        <v>18</v>
      </c>
      <c r="D8130" s="3">
        <v>924.66432262174703</v>
      </c>
      <c r="E8130">
        <v>44</v>
      </c>
      <c r="F8130" s="5" t="str">
        <f t="shared" si="508"/>
        <v>Middle aged</v>
      </c>
      <c r="G8130" t="s">
        <v>9020</v>
      </c>
      <c r="H8130">
        <v>9</v>
      </c>
      <c r="I8130" t="str">
        <f t="shared" ref="I8130:I8193" si="509">IF(H8130=0, "No Purchases",
IF(H8130&lt;=1, "Rare Buyer",
IF(H8130&lt;=3, "Occasional Buyer",
IF(H8130&lt;=6, "Regular Buyer",
IF(H8130&lt;=12, "Frequent Buyer", "Very Frequent Buyer")))))</f>
        <v>Frequent Buyer</v>
      </c>
      <c r="J8130">
        <v>2</v>
      </c>
      <c r="K8130" t="str">
        <f t="shared" ref="K8130:K8193" si="510">IF(J8130&lt;=2, "Unsatisfied",
IF(J8130=3, "Neutral",
IF(J8130&gt;=4, "Satisfied", "N/A")))</f>
        <v>Unsatisfied</v>
      </c>
      <c r="L8130">
        <v>1</v>
      </c>
      <c r="M8130" t="str">
        <f t="shared" ref="M8130:M8193" si="511">IF(L8130=0, "No Intent", IF(L8130=1,"Intent to Purchase", "N/A"))</f>
        <v>Intent to Purchase</v>
      </c>
    </row>
    <row r="8131" spans="1:13">
      <c r="A8131">
        <v>14003</v>
      </c>
      <c r="B8131" t="s">
        <v>31</v>
      </c>
      <c r="C8131" t="s">
        <v>28</v>
      </c>
      <c r="D8131" s="3">
        <v>1682.53247149358</v>
      </c>
      <c r="E8131">
        <v>54</v>
      </c>
      <c r="F8131" s="5" t="str">
        <f t="shared" si="508"/>
        <v>Mature Adult</v>
      </c>
      <c r="G8131" t="s">
        <v>9019</v>
      </c>
      <c r="H8131">
        <v>12</v>
      </c>
      <c r="I8131" t="str">
        <f t="shared" si="509"/>
        <v>Frequent Buyer</v>
      </c>
      <c r="J8131">
        <v>3</v>
      </c>
      <c r="K8131" t="str">
        <f t="shared" si="510"/>
        <v>Neutral</v>
      </c>
      <c r="L8131">
        <v>0</v>
      </c>
      <c r="M8131" t="str">
        <f t="shared" si="511"/>
        <v>No Intent</v>
      </c>
    </row>
    <row r="8132" spans="1:13">
      <c r="A8132">
        <v>14004</v>
      </c>
      <c r="B8132" t="s">
        <v>9</v>
      </c>
      <c r="C8132" t="s">
        <v>18</v>
      </c>
      <c r="D8132" s="3">
        <v>2373.1859755433002</v>
      </c>
      <c r="E8132">
        <v>60</v>
      </c>
      <c r="F8132" s="5" t="str">
        <f t="shared" si="508"/>
        <v>Senior</v>
      </c>
      <c r="G8132" t="s">
        <v>9020</v>
      </c>
      <c r="H8132">
        <v>8</v>
      </c>
      <c r="I8132" t="str">
        <f t="shared" si="509"/>
        <v>Frequent Buyer</v>
      </c>
      <c r="J8132">
        <v>5</v>
      </c>
      <c r="K8132" t="str">
        <f t="shared" si="510"/>
        <v>Satisfied</v>
      </c>
      <c r="L8132">
        <v>1</v>
      </c>
      <c r="M8132" t="str">
        <f t="shared" si="511"/>
        <v>Intent to Purchase</v>
      </c>
    </row>
    <row r="8133" spans="1:13">
      <c r="A8133">
        <v>14005</v>
      </c>
      <c r="B8133" t="s">
        <v>12</v>
      </c>
      <c r="C8133" t="s">
        <v>13</v>
      </c>
      <c r="D8133" s="3">
        <v>1465.31512736687</v>
      </c>
      <c r="E8133">
        <v>44</v>
      </c>
      <c r="F8133" s="5" t="str">
        <f t="shared" si="508"/>
        <v>Middle aged</v>
      </c>
      <c r="G8133" t="s">
        <v>9019</v>
      </c>
      <c r="H8133">
        <v>16</v>
      </c>
      <c r="I8133" t="str">
        <f t="shared" si="509"/>
        <v>Very Frequent Buyer</v>
      </c>
      <c r="J8133">
        <v>1</v>
      </c>
      <c r="K8133" t="str">
        <f t="shared" si="510"/>
        <v>Unsatisfied</v>
      </c>
      <c r="L8133">
        <v>0</v>
      </c>
      <c r="M8133" t="str">
        <f t="shared" si="511"/>
        <v>No Intent</v>
      </c>
    </row>
    <row r="8134" spans="1:13">
      <c r="A8134">
        <v>14006</v>
      </c>
      <c r="B8134" t="s">
        <v>12</v>
      </c>
      <c r="C8134" t="s">
        <v>22</v>
      </c>
      <c r="D8134" s="3">
        <v>1317.03379874505</v>
      </c>
      <c r="E8134">
        <v>21</v>
      </c>
      <c r="F8134" s="5" t="str">
        <f t="shared" si="508"/>
        <v>Young Adult</v>
      </c>
      <c r="G8134" t="s">
        <v>9019</v>
      </c>
      <c r="H8134">
        <v>11</v>
      </c>
      <c r="I8134" t="str">
        <f t="shared" si="509"/>
        <v>Frequent Buyer</v>
      </c>
      <c r="J8134">
        <v>1</v>
      </c>
      <c r="K8134" t="str">
        <f t="shared" si="510"/>
        <v>Unsatisfied</v>
      </c>
      <c r="L8134">
        <v>0</v>
      </c>
      <c r="M8134" t="str">
        <f t="shared" si="511"/>
        <v>No Intent</v>
      </c>
    </row>
    <row r="8135" spans="1:13">
      <c r="A8135">
        <v>14007</v>
      </c>
      <c r="B8135" t="s">
        <v>15</v>
      </c>
      <c r="C8135" t="s">
        <v>10</v>
      </c>
      <c r="D8135" s="3">
        <v>417.16420974840099</v>
      </c>
      <c r="E8135">
        <v>59</v>
      </c>
      <c r="F8135" s="5" t="str">
        <f t="shared" si="508"/>
        <v>Mature Adult</v>
      </c>
      <c r="G8135" t="s">
        <v>9020</v>
      </c>
      <c r="H8135">
        <v>7</v>
      </c>
      <c r="I8135" t="str">
        <f t="shared" si="509"/>
        <v>Frequent Buyer</v>
      </c>
      <c r="J8135">
        <v>2</v>
      </c>
      <c r="K8135" t="str">
        <f t="shared" si="510"/>
        <v>Unsatisfied</v>
      </c>
      <c r="L8135">
        <v>1</v>
      </c>
      <c r="M8135" t="str">
        <f t="shared" si="511"/>
        <v>Intent to Purchase</v>
      </c>
    </row>
    <row r="8136" spans="1:13">
      <c r="A8136">
        <v>14008</v>
      </c>
      <c r="B8136" t="s">
        <v>12</v>
      </c>
      <c r="C8136" t="s">
        <v>13</v>
      </c>
      <c r="D8136" s="3">
        <v>1034.1796954041399</v>
      </c>
      <c r="E8136">
        <v>51</v>
      </c>
      <c r="F8136" s="5" t="str">
        <f t="shared" si="508"/>
        <v>Mature Adult</v>
      </c>
      <c r="G8136" t="s">
        <v>9020</v>
      </c>
      <c r="H8136">
        <v>10</v>
      </c>
      <c r="I8136" t="str">
        <f t="shared" si="509"/>
        <v>Frequent Buyer</v>
      </c>
      <c r="J8136">
        <v>1</v>
      </c>
      <c r="K8136" t="str">
        <f t="shared" si="510"/>
        <v>Unsatisfied</v>
      </c>
      <c r="L8136">
        <v>1</v>
      </c>
      <c r="M8136" t="str">
        <f t="shared" si="511"/>
        <v>Intent to Purchase</v>
      </c>
    </row>
    <row r="8137" spans="1:13">
      <c r="A8137">
        <v>14009</v>
      </c>
      <c r="B8137" t="s">
        <v>15</v>
      </c>
      <c r="C8137" t="s">
        <v>18</v>
      </c>
      <c r="D8137" s="3">
        <v>1811.3266550052099</v>
      </c>
      <c r="E8137">
        <v>59</v>
      </c>
      <c r="F8137" s="5" t="str">
        <f t="shared" si="508"/>
        <v>Mature Adult</v>
      </c>
      <c r="G8137" t="s">
        <v>9019</v>
      </c>
      <c r="H8137">
        <v>19</v>
      </c>
      <c r="I8137" t="str">
        <f t="shared" si="509"/>
        <v>Very Frequent Buyer</v>
      </c>
      <c r="J8137">
        <v>1</v>
      </c>
      <c r="K8137" t="str">
        <f t="shared" si="510"/>
        <v>Unsatisfied</v>
      </c>
      <c r="L8137">
        <v>0</v>
      </c>
      <c r="M8137" t="str">
        <f t="shared" si="511"/>
        <v>No Intent</v>
      </c>
    </row>
    <row r="8138" spans="1:13">
      <c r="A8138">
        <v>14010</v>
      </c>
      <c r="B8138" t="s">
        <v>12</v>
      </c>
      <c r="C8138" t="s">
        <v>18</v>
      </c>
      <c r="D8138" s="3">
        <v>989.77847549608305</v>
      </c>
      <c r="E8138">
        <v>50</v>
      </c>
      <c r="F8138" s="5" t="str">
        <f t="shared" si="508"/>
        <v>Mature Adult</v>
      </c>
      <c r="G8138" t="s">
        <v>9019</v>
      </c>
      <c r="H8138">
        <v>17</v>
      </c>
      <c r="I8138" t="str">
        <f t="shared" si="509"/>
        <v>Very Frequent Buyer</v>
      </c>
      <c r="J8138">
        <v>3</v>
      </c>
      <c r="K8138" t="str">
        <f t="shared" si="510"/>
        <v>Neutral</v>
      </c>
      <c r="L8138">
        <v>0</v>
      </c>
      <c r="M8138" t="str">
        <f t="shared" si="511"/>
        <v>No Intent</v>
      </c>
    </row>
    <row r="8139" spans="1:13">
      <c r="A8139">
        <v>14011</v>
      </c>
      <c r="B8139" t="s">
        <v>31</v>
      </c>
      <c r="C8139" t="s">
        <v>18</v>
      </c>
      <c r="D8139" s="3">
        <v>551.12083875123596</v>
      </c>
      <c r="E8139">
        <v>25</v>
      </c>
      <c r="F8139" s="5" t="str">
        <f t="shared" si="508"/>
        <v>Young Adult</v>
      </c>
      <c r="G8139" t="s">
        <v>9020</v>
      </c>
      <c r="H8139">
        <v>6</v>
      </c>
      <c r="I8139" t="str">
        <f t="shared" si="509"/>
        <v>Regular Buyer</v>
      </c>
      <c r="J8139">
        <v>3</v>
      </c>
      <c r="K8139" t="str">
        <f t="shared" si="510"/>
        <v>Neutral</v>
      </c>
      <c r="L8139">
        <v>0</v>
      </c>
      <c r="M8139" t="str">
        <f t="shared" si="511"/>
        <v>No Intent</v>
      </c>
    </row>
    <row r="8140" spans="1:13">
      <c r="A8140">
        <v>14012</v>
      </c>
      <c r="B8140" t="s">
        <v>15</v>
      </c>
      <c r="C8140" t="s">
        <v>10</v>
      </c>
      <c r="D8140" s="3">
        <v>978.18129078732795</v>
      </c>
      <c r="E8140">
        <v>26</v>
      </c>
      <c r="F8140" s="5" t="str">
        <f t="shared" si="508"/>
        <v>Young Adult</v>
      </c>
      <c r="G8140" t="s">
        <v>9020</v>
      </c>
      <c r="H8140">
        <v>5</v>
      </c>
      <c r="I8140" t="str">
        <f t="shared" si="509"/>
        <v>Regular Buyer</v>
      </c>
      <c r="J8140">
        <v>1</v>
      </c>
      <c r="K8140" t="str">
        <f t="shared" si="510"/>
        <v>Unsatisfied</v>
      </c>
      <c r="L8140">
        <v>0</v>
      </c>
      <c r="M8140" t="str">
        <f t="shared" si="511"/>
        <v>No Intent</v>
      </c>
    </row>
    <row r="8141" spans="1:13">
      <c r="A8141">
        <v>14013</v>
      </c>
      <c r="B8141" t="s">
        <v>15</v>
      </c>
      <c r="C8141" t="s">
        <v>10</v>
      </c>
      <c r="D8141" s="3">
        <v>1211.0967027398699</v>
      </c>
      <c r="E8141">
        <v>52</v>
      </c>
      <c r="F8141" s="5" t="str">
        <f t="shared" si="508"/>
        <v>Mature Adult</v>
      </c>
      <c r="G8141" t="s">
        <v>9020</v>
      </c>
      <c r="H8141">
        <v>4</v>
      </c>
      <c r="I8141" t="str">
        <f t="shared" si="509"/>
        <v>Regular Buyer</v>
      </c>
      <c r="J8141">
        <v>1</v>
      </c>
      <c r="K8141" t="str">
        <f t="shared" si="510"/>
        <v>Unsatisfied</v>
      </c>
      <c r="L8141">
        <v>1</v>
      </c>
      <c r="M8141" t="str">
        <f t="shared" si="511"/>
        <v>Intent to Purchase</v>
      </c>
    </row>
    <row r="8142" spans="1:13">
      <c r="A8142">
        <v>14014</v>
      </c>
      <c r="B8142" t="s">
        <v>15</v>
      </c>
      <c r="C8142" t="s">
        <v>22</v>
      </c>
      <c r="D8142" s="3">
        <v>1391.9202050803401</v>
      </c>
      <c r="E8142">
        <v>35</v>
      </c>
      <c r="F8142" s="5" t="str">
        <f t="shared" si="508"/>
        <v>Adult</v>
      </c>
      <c r="G8142" t="s">
        <v>9020</v>
      </c>
      <c r="H8142">
        <v>3</v>
      </c>
      <c r="I8142" t="str">
        <f t="shared" si="509"/>
        <v>Occasional Buyer</v>
      </c>
      <c r="J8142">
        <v>2</v>
      </c>
      <c r="K8142" t="str">
        <f t="shared" si="510"/>
        <v>Unsatisfied</v>
      </c>
      <c r="L8142">
        <v>1</v>
      </c>
      <c r="M8142" t="str">
        <f t="shared" si="511"/>
        <v>Intent to Purchase</v>
      </c>
    </row>
    <row r="8143" spans="1:13">
      <c r="A8143">
        <v>14015</v>
      </c>
      <c r="B8143" t="s">
        <v>31</v>
      </c>
      <c r="C8143" t="s">
        <v>10</v>
      </c>
      <c r="D8143" s="3">
        <v>2495.6595895229598</v>
      </c>
      <c r="E8143">
        <v>56</v>
      </c>
      <c r="F8143" s="5" t="str">
        <f t="shared" si="508"/>
        <v>Mature Adult</v>
      </c>
      <c r="G8143" t="s">
        <v>9020</v>
      </c>
      <c r="H8143">
        <v>19</v>
      </c>
      <c r="I8143" t="str">
        <f t="shared" si="509"/>
        <v>Very Frequent Buyer</v>
      </c>
      <c r="J8143">
        <v>3</v>
      </c>
      <c r="K8143" t="str">
        <f t="shared" si="510"/>
        <v>Neutral</v>
      </c>
      <c r="L8143">
        <v>1</v>
      </c>
      <c r="M8143" t="str">
        <f t="shared" si="511"/>
        <v>Intent to Purchase</v>
      </c>
    </row>
    <row r="8144" spans="1:13">
      <c r="A8144">
        <v>14016</v>
      </c>
      <c r="B8144" t="s">
        <v>9</v>
      </c>
      <c r="C8144" t="s">
        <v>10</v>
      </c>
      <c r="D8144" s="3">
        <v>2286.9573273029901</v>
      </c>
      <c r="E8144">
        <v>41</v>
      </c>
      <c r="F8144" s="5" t="str">
        <f t="shared" si="508"/>
        <v>Middle aged</v>
      </c>
      <c r="G8144" t="s">
        <v>9019</v>
      </c>
      <c r="H8144">
        <v>6</v>
      </c>
      <c r="I8144" t="str">
        <f t="shared" si="509"/>
        <v>Regular Buyer</v>
      </c>
      <c r="J8144">
        <v>4</v>
      </c>
      <c r="K8144" t="str">
        <f t="shared" si="510"/>
        <v>Satisfied</v>
      </c>
      <c r="L8144">
        <v>1</v>
      </c>
      <c r="M8144" t="str">
        <f t="shared" si="511"/>
        <v>Intent to Purchase</v>
      </c>
    </row>
    <row r="8145" spans="1:13">
      <c r="A8145">
        <v>14017</v>
      </c>
      <c r="B8145" t="s">
        <v>9</v>
      </c>
      <c r="C8145" t="s">
        <v>18</v>
      </c>
      <c r="D8145" s="3">
        <v>1192.1217911825499</v>
      </c>
      <c r="E8145">
        <v>20</v>
      </c>
      <c r="F8145" s="5" t="str">
        <f t="shared" si="508"/>
        <v>Young Adult</v>
      </c>
      <c r="G8145" t="s">
        <v>9019</v>
      </c>
      <c r="H8145">
        <v>3</v>
      </c>
      <c r="I8145" t="str">
        <f t="shared" si="509"/>
        <v>Occasional Buyer</v>
      </c>
      <c r="J8145">
        <v>3</v>
      </c>
      <c r="K8145" t="str">
        <f t="shared" si="510"/>
        <v>Neutral</v>
      </c>
      <c r="L8145">
        <v>0</v>
      </c>
      <c r="M8145" t="str">
        <f t="shared" si="511"/>
        <v>No Intent</v>
      </c>
    </row>
    <row r="8146" spans="1:13">
      <c r="A8146">
        <v>14018</v>
      </c>
      <c r="B8146" t="s">
        <v>24</v>
      </c>
      <c r="C8146" t="s">
        <v>13</v>
      </c>
      <c r="D8146" s="3">
        <v>1269.7758841704599</v>
      </c>
      <c r="E8146">
        <v>42</v>
      </c>
      <c r="F8146" s="5" t="str">
        <f t="shared" si="508"/>
        <v>Middle aged</v>
      </c>
      <c r="G8146" t="s">
        <v>9019</v>
      </c>
      <c r="H8146">
        <v>11</v>
      </c>
      <c r="I8146" t="str">
        <f t="shared" si="509"/>
        <v>Frequent Buyer</v>
      </c>
      <c r="J8146">
        <v>1</v>
      </c>
      <c r="K8146" t="str">
        <f t="shared" si="510"/>
        <v>Unsatisfied</v>
      </c>
      <c r="L8146">
        <v>0</v>
      </c>
      <c r="M8146" t="str">
        <f t="shared" si="511"/>
        <v>No Intent</v>
      </c>
    </row>
    <row r="8147" spans="1:13">
      <c r="A8147">
        <v>14019</v>
      </c>
      <c r="B8147" t="s">
        <v>9</v>
      </c>
      <c r="C8147" t="s">
        <v>22</v>
      </c>
      <c r="D8147" s="3">
        <v>1753.9162163882099</v>
      </c>
      <c r="E8147">
        <v>18</v>
      </c>
      <c r="F8147" s="5" t="str">
        <f t="shared" si="508"/>
        <v>Adolescent</v>
      </c>
      <c r="G8147" t="s">
        <v>9020</v>
      </c>
      <c r="H8147">
        <v>2</v>
      </c>
      <c r="I8147" t="str">
        <f t="shared" si="509"/>
        <v>Occasional Buyer</v>
      </c>
      <c r="J8147">
        <v>2</v>
      </c>
      <c r="K8147" t="str">
        <f t="shared" si="510"/>
        <v>Unsatisfied</v>
      </c>
      <c r="L8147">
        <v>0</v>
      </c>
      <c r="M8147" t="str">
        <f t="shared" si="511"/>
        <v>No Intent</v>
      </c>
    </row>
    <row r="8148" spans="1:13">
      <c r="A8148">
        <v>14020</v>
      </c>
      <c r="B8148" t="s">
        <v>24</v>
      </c>
      <c r="C8148" t="s">
        <v>22</v>
      </c>
      <c r="D8148" s="3">
        <v>1204.60685349358</v>
      </c>
      <c r="E8148">
        <v>35</v>
      </c>
      <c r="F8148" s="5" t="str">
        <f t="shared" si="508"/>
        <v>Adult</v>
      </c>
      <c r="G8148" t="s">
        <v>9019</v>
      </c>
      <c r="H8148">
        <v>13</v>
      </c>
      <c r="I8148" t="str">
        <f t="shared" si="509"/>
        <v>Very Frequent Buyer</v>
      </c>
      <c r="J8148">
        <v>5</v>
      </c>
      <c r="K8148" t="str">
        <f t="shared" si="510"/>
        <v>Satisfied</v>
      </c>
      <c r="L8148">
        <v>1</v>
      </c>
      <c r="M8148" t="str">
        <f t="shared" si="511"/>
        <v>Intent to Purchase</v>
      </c>
    </row>
    <row r="8149" spans="1:13">
      <c r="A8149">
        <v>14021</v>
      </c>
      <c r="B8149" t="s">
        <v>15</v>
      </c>
      <c r="C8149" t="s">
        <v>22</v>
      </c>
      <c r="D8149" s="3">
        <v>2213.0368847118498</v>
      </c>
      <c r="E8149">
        <v>58</v>
      </c>
      <c r="F8149" s="5" t="str">
        <f t="shared" si="508"/>
        <v>Mature Adult</v>
      </c>
      <c r="G8149" t="s">
        <v>9020</v>
      </c>
      <c r="H8149">
        <v>3</v>
      </c>
      <c r="I8149" t="str">
        <f t="shared" si="509"/>
        <v>Occasional Buyer</v>
      </c>
      <c r="J8149">
        <v>2</v>
      </c>
      <c r="K8149" t="str">
        <f t="shared" si="510"/>
        <v>Unsatisfied</v>
      </c>
      <c r="L8149">
        <v>1</v>
      </c>
      <c r="M8149" t="str">
        <f t="shared" si="511"/>
        <v>Intent to Purchase</v>
      </c>
    </row>
    <row r="8150" spans="1:13">
      <c r="A8150">
        <v>14022</v>
      </c>
      <c r="B8150" t="s">
        <v>31</v>
      </c>
      <c r="C8150" t="s">
        <v>10</v>
      </c>
      <c r="D8150" s="3">
        <v>2077.0902543909401</v>
      </c>
      <c r="E8150">
        <v>60</v>
      </c>
      <c r="F8150" s="5" t="str">
        <f t="shared" si="508"/>
        <v>Senior</v>
      </c>
      <c r="G8150" t="s">
        <v>9019</v>
      </c>
      <c r="H8150">
        <v>10</v>
      </c>
      <c r="I8150" t="str">
        <f t="shared" si="509"/>
        <v>Frequent Buyer</v>
      </c>
      <c r="J8150">
        <v>3</v>
      </c>
      <c r="K8150" t="str">
        <f t="shared" si="510"/>
        <v>Neutral</v>
      </c>
      <c r="L8150">
        <v>0</v>
      </c>
      <c r="M8150" t="str">
        <f t="shared" si="511"/>
        <v>No Intent</v>
      </c>
    </row>
    <row r="8151" spans="1:13">
      <c r="A8151">
        <v>14023</v>
      </c>
      <c r="B8151" t="s">
        <v>12</v>
      </c>
      <c r="C8151" t="s">
        <v>22</v>
      </c>
      <c r="D8151" s="3">
        <v>2258.1318469601001</v>
      </c>
      <c r="E8151">
        <v>57</v>
      </c>
      <c r="F8151" s="5" t="str">
        <f t="shared" si="508"/>
        <v>Mature Adult</v>
      </c>
      <c r="G8151" t="s">
        <v>9019</v>
      </c>
      <c r="H8151">
        <v>10</v>
      </c>
      <c r="I8151" t="str">
        <f t="shared" si="509"/>
        <v>Frequent Buyer</v>
      </c>
      <c r="J8151">
        <v>3</v>
      </c>
      <c r="K8151" t="str">
        <f t="shared" si="510"/>
        <v>Neutral</v>
      </c>
      <c r="L8151">
        <v>0</v>
      </c>
      <c r="M8151" t="str">
        <f t="shared" si="511"/>
        <v>No Intent</v>
      </c>
    </row>
    <row r="8152" spans="1:13">
      <c r="A8152">
        <v>14024</v>
      </c>
      <c r="B8152" t="s">
        <v>9</v>
      </c>
      <c r="C8152" t="s">
        <v>18</v>
      </c>
      <c r="D8152" s="3">
        <v>1044.06099107874</v>
      </c>
      <c r="E8152">
        <v>35</v>
      </c>
      <c r="F8152" s="5" t="str">
        <f t="shared" si="508"/>
        <v>Adult</v>
      </c>
      <c r="G8152" t="s">
        <v>9019</v>
      </c>
      <c r="H8152">
        <v>7</v>
      </c>
      <c r="I8152" t="str">
        <f t="shared" si="509"/>
        <v>Frequent Buyer</v>
      </c>
      <c r="J8152">
        <v>2</v>
      </c>
      <c r="K8152" t="str">
        <f t="shared" si="510"/>
        <v>Unsatisfied</v>
      </c>
      <c r="L8152">
        <v>0</v>
      </c>
      <c r="M8152" t="str">
        <f t="shared" si="511"/>
        <v>No Intent</v>
      </c>
    </row>
    <row r="8153" spans="1:13">
      <c r="A8153">
        <v>14025</v>
      </c>
      <c r="B8153" t="s">
        <v>9</v>
      </c>
      <c r="C8153" t="s">
        <v>28</v>
      </c>
      <c r="D8153" s="3">
        <v>2238.0624150722101</v>
      </c>
      <c r="E8153">
        <v>27</v>
      </c>
      <c r="F8153" s="5" t="str">
        <f t="shared" si="508"/>
        <v>Young Adult</v>
      </c>
      <c r="G8153" t="s">
        <v>9019</v>
      </c>
      <c r="H8153">
        <v>13</v>
      </c>
      <c r="I8153" t="str">
        <f t="shared" si="509"/>
        <v>Very Frequent Buyer</v>
      </c>
      <c r="J8153">
        <v>3</v>
      </c>
      <c r="K8153" t="str">
        <f t="shared" si="510"/>
        <v>Neutral</v>
      </c>
      <c r="L8153">
        <v>0</v>
      </c>
      <c r="M8153" t="str">
        <f t="shared" si="511"/>
        <v>No Intent</v>
      </c>
    </row>
    <row r="8154" spans="1:13">
      <c r="A8154">
        <v>14026</v>
      </c>
      <c r="B8154" t="s">
        <v>9</v>
      </c>
      <c r="C8154" t="s">
        <v>22</v>
      </c>
      <c r="D8154" s="3">
        <v>1733.46069532206</v>
      </c>
      <c r="E8154">
        <v>25</v>
      </c>
      <c r="F8154" s="5" t="str">
        <f t="shared" si="508"/>
        <v>Young Adult</v>
      </c>
      <c r="G8154" t="s">
        <v>9020</v>
      </c>
      <c r="H8154">
        <v>17</v>
      </c>
      <c r="I8154" t="str">
        <f t="shared" si="509"/>
        <v>Very Frequent Buyer</v>
      </c>
      <c r="J8154">
        <v>1</v>
      </c>
      <c r="K8154" t="str">
        <f t="shared" si="510"/>
        <v>Unsatisfied</v>
      </c>
      <c r="L8154">
        <v>0</v>
      </c>
      <c r="M8154" t="str">
        <f t="shared" si="511"/>
        <v>No Intent</v>
      </c>
    </row>
    <row r="8155" spans="1:13">
      <c r="A8155">
        <v>14027</v>
      </c>
      <c r="B8155" t="s">
        <v>24</v>
      </c>
      <c r="C8155" t="s">
        <v>18</v>
      </c>
      <c r="D8155" s="3">
        <v>1735.5999612927601</v>
      </c>
      <c r="E8155">
        <v>29</v>
      </c>
      <c r="F8155" s="5" t="str">
        <f t="shared" si="508"/>
        <v>Young Adult</v>
      </c>
      <c r="G8155" t="s">
        <v>9020</v>
      </c>
      <c r="H8155">
        <v>17</v>
      </c>
      <c r="I8155" t="str">
        <f t="shared" si="509"/>
        <v>Very Frequent Buyer</v>
      </c>
      <c r="J8155">
        <v>4</v>
      </c>
      <c r="K8155" t="str">
        <f t="shared" si="510"/>
        <v>Satisfied</v>
      </c>
      <c r="L8155">
        <v>1</v>
      </c>
      <c r="M8155" t="str">
        <f t="shared" si="511"/>
        <v>Intent to Purchase</v>
      </c>
    </row>
    <row r="8156" spans="1:13">
      <c r="A8156">
        <v>14028</v>
      </c>
      <c r="B8156" t="s">
        <v>12</v>
      </c>
      <c r="C8156" t="s">
        <v>13</v>
      </c>
      <c r="D8156" s="3">
        <v>995.76622465680703</v>
      </c>
      <c r="E8156">
        <v>21</v>
      </c>
      <c r="F8156" s="5" t="str">
        <f t="shared" si="508"/>
        <v>Young Adult</v>
      </c>
      <c r="G8156" t="s">
        <v>9020</v>
      </c>
      <c r="H8156">
        <v>16</v>
      </c>
      <c r="I8156" t="str">
        <f t="shared" si="509"/>
        <v>Very Frequent Buyer</v>
      </c>
      <c r="J8156">
        <v>3</v>
      </c>
      <c r="K8156" t="str">
        <f t="shared" si="510"/>
        <v>Neutral</v>
      </c>
      <c r="L8156">
        <v>0</v>
      </c>
      <c r="M8156" t="str">
        <f t="shared" si="511"/>
        <v>No Intent</v>
      </c>
    </row>
    <row r="8157" spans="1:13">
      <c r="A8157">
        <v>14029</v>
      </c>
      <c r="B8157" t="s">
        <v>12</v>
      </c>
      <c r="C8157" t="s">
        <v>28</v>
      </c>
      <c r="D8157" s="3">
        <v>2572.8717739899898</v>
      </c>
      <c r="E8157">
        <v>63</v>
      </c>
      <c r="F8157" s="5" t="str">
        <f t="shared" si="508"/>
        <v>Senior</v>
      </c>
      <c r="G8157" t="s">
        <v>9019</v>
      </c>
      <c r="H8157">
        <v>9</v>
      </c>
      <c r="I8157" t="str">
        <f t="shared" si="509"/>
        <v>Frequent Buyer</v>
      </c>
      <c r="J8157">
        <v>4</v>
      </c>
      <c r="K8157" t="str">
        <f t="shared" si="510"/>
        <v>Satisfied</v>
      </c>
      <c r="L8157">
        <v>1</v>
      </c>
      <c r="M8157" t="str">
        <f t="shared" si="511"/>
        <v>Intent to Purchase</v>
      </c>
    </row>
    <row r="8158" spans="1:13">
      <c r="A8158">
        <v>14030</v>
      </c>
      <c r="B8158" t="s">
        <v>9</v>
      </c>
      <c r="C8158" t="s">
        <v>18</v>
      </c>
      <c r="D8158" s="3">
        <v>1046.5330927232999</v>
      </c>
      <c r="E8158">
        <v>28</v>
      </c>
      <c r="F8158" s="5" t="str">
        <f t="shared" si="508"/>
        <v>Young Adult</v>
      </c>
      <c r="G8158" t="s">
        <v>9020</v>
      </c>
      <c r="H8158">
        <v>15</v>
      </c>
      <c r="I8158" t="str">
        <f t="shared" si="509"/>
        <v>Very Frequent Buyer</v>
      </c>
      <c r="J8158">
        <v>3</v>
      </c>
      <c r="K8158" t="str">
        <f t="shared" si="510"/>
        <v>Neutral</v>
      </c>
      <c r="L8158">
        <v>0</v>
      </c>
      <c r="M8158" t="str">
        <f t="shared" si="511"/>
        <v>No Intent</v>
      </c>
    </row>
    <row r="8159" spans="1:13">
      <c r="A8159">
        <v>14031</v>
      </c>
      <c r="B8159" t="s">
        <v>24</v>
      </c>
      <c r="C8159" t="s">
        <v>28</v>
      </c>
      <c r="D8159" s="3">
        <v>2333.1614630597101</v>
      </c>
      <c r="E8159">
        <v>21</v>
      </c>
      <c r="F8159" s="5" t="str">
        <f t="shared" si="508"/>
        <v>Young Adult</v>
      </c>
      <c r="G8159" t="s">
        <v>9020</v>
      </c>
      <c r="H8159">
        <v>12</v>
      </c>
      <c r="I8159" t="str">
        <f t="shared" si="509"/>
        <v>Frequent Buyer</v>
      </c>
      <c r="J8159">
        <v>3</v>
      </c>
      <c r="K8159" t="str">
        <f t="shared" si="510"/>
        <v>Neutral</v>
      </c>
      <c r="L8159">
        <v>0</v>
      </c>
      <c r="M8159" t="str">
        <f t="shared" si="511"/>
        <v>No Intent</v>
      </c>
    </row>
    <row r="8160" spans="1:13">
      <c r="A8160">
        <v>14032</v>
      </c>
      <c r="B8160" t="s">
        <v>12</v>
      </c>
      <c r="C8160" t="s">
        <v>18</v>
      </c>
      <c r="D8160" s="3">
        <v>1859.8035214648401</v>
      </c>
      <c r="E8160">
        <v>22</v>
      </c>
      <c r="F8160" s="5" t="str">
        <f t="shared" si="508"/>
        <v>Young Adult</v>
      </c>
      <c r="G8160" t="s">
        <v>9019</v>
      </c>
      <c r="H8160">
        <v>6</v>
      </c>
      <c r="I8160" t="str">
        <f t="shared" si="509"/>
        <v>Regular Buyer</v>
      </c>
      <c r="J8160">
        <v>3</v>
      </c>
      <c r="K8160" t="str">
        <f t="shared" si="510"/>
        <v>Neutral</v>
      </c>
      <c r="L8160">
        <v>0</v>
      </c>
      <c r="M8160" t="str">
        <f t="shared" si="511"/>
        <v>No Intent</v>
      </c>
    </row>
    <row r="8161" spans="1:13">
      <c r="A8161">
        <v>14033</v>
      </c>
      <c r="B8161" t="s">
        <v>24</v>
      </c>
      <c r="C8161" t="s">
        <v>13</v>
      </c>
      <c r="D8161" s="3">
        <v>1972.59993826198</v>
      </c>
      <c r="E8161">
        <v>28</v>
      </c>
      <c r="F8161" s="5" t="str">
        <f t="shared" si="508"/>
        <v>Young Adult</v>
      </c>
      <c r="G8161" t="s">
        <v>9020</v>
      </c>
      <c r="H8161">
        <v>12</v>
      </c>
      <c r="I8161" t="str">
        <f t="shared" si="509"/>
        <v>Frequent Buyer</v>
      </c>
      <c r="J8161">
        <v>2</v>
      </c>
      <c r="K8161" t="str">
        <f t="shared" si="510"/>
        <v>Unsatisfied</v>
      </c>
      <c r="L8161">
        <v>0</v>
      </c>
      <c r="M8161" t="str">
        <f t="shared" si="511"/>
        <v>No Intent</v>
      </c>
    </row>
    <row r="8162" spans="1:13">
      <c r="A8162">
        <v>14034</v>
      </c>
      <c r="B8162" t="s">
        <v>31</v>
      </c>
      <c r="C8162" t="s">
        <v>10</v>
      </c>
      <c r="D8162" s="3">
        <v>1055.8565043056001</v>
      </c>
      <c r="E8162">
        <v>52</v>
      </c>
      <c r="F8162" s="5" t="str">
        <f t="shared" si="508"/>
        <v>Mature Adult</v>
      </c>
      <c r="G8162" t="s">
        <v>9019</v>
      </c>
      <c r="H8162">
        <v>8</v>
      </c>
      <c r="I8162" t="str">
        <f t="shared" si="509"/>
        <v>Frequent Buyer</v>
      </c>
      <c r="J8162">
        <v>5</v>
      </c>
      <c r="K8162" t="str">
        <f t="shared" si="510"/>
        <v>Satisfied</v>
      </c>
      <c r="L8162">
        <v>1</v>
      </c>
      <c r="M8162" t="str">
        <f t="shared" si="511"/>
        <v>Intent to Purchase</v>
      </c>
    </row>
    <row r="8163" spans="1:13">
      <c r="A8163">
        <v>14035</v>
      </c>
      <c r="B8163" t="s">
        <v>9</v>
      </c>
      <c r="C8163" t="s">
        <v>18</v>
      </c>
      <c r="D8163" s="3">
        <v>1948.39610065181</v>
      </c>
      <c r="E8163">
        <v>38</v>
      </c>
      <c r="F8163" s="5" t="str">
        <f t="shared" si="508"/>
        <v>Adult</v>
      </c>
      <c r="G8163" t="s">
        <v>9020</v>
      </c>
      <c r="H8163">
        <v>18</v>
      </c>
      <c r="I8163" t="str">
        <f t="shared" si="509"/>
        <v>Very Frequent Buyer</v>
      </c>
      <c r="J8163">
        <v>2</v>
      </c>
      <c r="K8163" t="str">
        <f t="shared" si="510"/>
        <v>Unsatisfied</v>
      </c>
      <c r="L8163">
        <v>1</v>
      </c>
      <c r="M8163" t="str">
        <f t="shared" si="511"/>
        <v>Intent to Purchase</v>
      </c>
    </row>
    <row r="8164" spans="1:13">
      <c r="A8164">
        <v>14036</v>
      </c>
      <c r="B8164" t="s">
        <v>15</v>
      </c>
      <c r="C8164" t="s">
        <v>10</v>
      </c>
      <c r="D8164" s="3">
        <v>2936.1798547871499</v>
      </c>
      <c r="E8164">
        <v>54</v>
      </c>
      <c r="F8164" s="5" t="str">
        <f t="shared" si="508"/>
        <v>Mature Adult</v>
      </c>
      <c r="G8164" t="s">
        <v>9019</v>
      </c>
      <c r="H8164">
        <v>5</v>
      </c>
      <c r="I8164" t="str">
        <f t="shared" si="509"/>
        <v>Regular Buyer</v>
      </c>
      <c r="J8164">
        <v>2</v>
      </c>
      <c r="K8164" t="str">
        <f t="shared" si="510"/>
        <v>Unsatisfied</v>
      </c>
      <c r="L8164">
        <v>0</v>
      </c>
      <c r="M8164" t="str">
        <f t="shared" si="511"/>
        <v>No Intent</v>
      </c>
    </row>
    <row r="8165" spans="1:13">
      <c r="A8165">
        <v>14037</v>
      </c>
      <c r="B8165" t="s">
        <v>12</v>
      </c>
      <c r="C8165" t="s">
        <v>22</v>
      </c>
      <c r="D8165" s="3">
        <v>272.67619278071601</v>
      </c>
      <c r="E8165">
        <v>40</v>
      </c>
      <c r="F8165" s="5" t="str">
        <f t="shared" si="508"/>
        <v>Middle aged</v>
      </c>
      <c r="G8165" t="s">
        <v>9020</v>
      </c>
      <c r="H8165">
        <v>11</v>
      </c>
      <c r="I8165" t="str">
        <f t="shared" si="509"/>
        <v>Frequent Buyer</v>
      </c>
      <c r="J8165">
        <v>4</v>
      </c>
      <c r="K8165" t="str">
        <f t="shared" si="510"/>
        <v>Satisfied</v>
      </c>
      <c r="L8165">
        <v>1</v>
      </c>
      <c r="M8165" t="str">
        <f t="shared" si="511"/>
        <v>Intent to Purchase</v>
      </c>
    </row>
    <row r="8166" spans="1:13">
      <c r="A8166">
        <v>14038</v>
      </c>
      <c r="B8166" t="s">
        <v>9</v>
      </c>
      <c r="C8166" t="s">
        <v>22</v>
      </c>
      <c r="D8166" s="3">
        <v>2124.1666415415998</v>
      </c>
      <c r="E8166">
        <v>36</v>
      </c>
      <c r="F8166" s="5" t="str">
        <f t="shared" si="508"/>
        <v>Adult</v>
      </c>
      <c r="G8166" t="s">
        <v>9019</v>
      </c>
      <c r="H8166">
        <v>2</v>
      </c>
      <c r="I8166" t="str">
        <f t="shared" si="509"/>
        <v>Occasional Buyer</v>
      </c>
      <c r="J8166">
        <v>2</v>
      </c>
      <c r="K8166" t="str">
        <f t="shared" si="510"/>
        <v>Unsatisfied</v>
      </c>
      <c r="L8166">
        <v>0</v>
      </c>
      <c r="M8166" t="str">
        <f t="shared" si="511"/>
        <v>No Intent</v>
      </c>
    </row>
    <row r="8167" spans="1:13">
      <c r="A8167">
        <v>14039</v>
      </c>
      <c r="B8167" t="s">
        <v>12</v>
      </c>
      <c r="C8167" t="s">
        <v>13</v>
      </c>
      <c r="D8167" s="3">
        <v>1623.87522057655</v>
      </c>
      <c r="E8167">
        <v>59</v>
      </c>
      <c r="F8167" s="5" t="str">
        <f t="shared" si="508"/>
        <v>Mature Adult</v>
      </c>
      <c r="G8167" t="s">
        <v>9020</v>
      </c>
      <c r="H8167">
        <v>19</v>
      </c>
      <c r="I8167" t="str">
        <f t="shared" si="509"/>
        <v>Very Frequent Buyer</v>
      </c>
      <c r="J8167">
        <v>2</v>
      </c>
      <c r="K8167" t="str">
        <f t="shared" si="510"/>
        <v>Unsatisfied</v>
      </c>
      <c r="L8167">
        <v>1</v>
      </c>
      <c r="M8167" t="str">
        <f t="shared" si="511"/>
        <v>Intent to Purchase</v>
      </c>
    </row>
    <row r="8168" spans="1:13">
      <c r="A8168">
        <v>14040</v>
      </c>
      <c r="B8168" t="s">
        <v>24</v>
      </c>
      <c r="C8168" t="s">
        <v>13</v>
      </c>
      <c r="D8168" s="3">
        <v>1322.1326659095701</v>
      </c>
      <c r="E8168">
        <v>24</v>
      </c>
      <c r="F8168" s="5" t="str">
        <f t="shared" si="508"/>
        <v>Young Adult</v>
      </c>
      <c r="G8168" t="s">
        <v>9019</v>
      </c>
      <c r="H8168">
        <v>14</v>
      </c>
      <c r="I8168" t="str">
        <f t="shared" si="509"/>
        <v>Very Frequent Buyer</v>
      </c>
      <c r="J8168">
        <v>3</v>
      </c>
      <c r="K8168" t="str">
        <f t="shared" si="510"/>
        <v>Neutral</v>
      </c>
      <c r="L8168">
        <v>0</v>
      </c>
      <c r="M8168" t="str">
        <f t="shared" si="511"/>
        <v>No Intent</v>
      </c>
    </row>
    <row r="8169" spans="1:13">
      <c r="A8169">
        <v>14041</v>
      </c>
      <c r="B8169" t="s">
        <v>31</v>
      </c>
      <c r="C8169" t="s">
        <v>18</v>
      </c>
      <c r="D8169" s="3">
        <v>1959.31585828383</v>
      </c>
      <c r="E8169">
        <v>38</v>
      </c>
      <c r="F8169" s="5" t="str">
        <f t="shared" si="508"/>
        <v>Adult</v>
      </c>
      <c r="G8169" t="s">
        <v>9020</v>
      </c>
      <c r="H8169">
        <v>16</v>
      </c>
      <c r="I8169" t="str">
        <f t="shared" si="509"/>
        <v>Very Frequent Buyer</v>
      </c>
      <c r="J8169">
        <v>1</v>
      </c>
      <c r="K8169" t="str">
        <f t="shared" si="510"/>
        <v>Unsatisfied</v>
      </c>
      <c r="L8169">
        <v>1</v>
      </c>
      <c r="M8169" t="str">
        <f t="shared" si="511"/>
        <v>Intent to Purchase</v>
      </c>
    </row>
    <row r="8170" spans="1:13">
      <c r="A8170">
        <v>14042</v>
      </c>
      <c r="B8170" t="s">
        <v>24</v>
      </c>
      <c r="C8170" t="s">
        <v>22</v>
      </c>
      <c r="D8170" s="3">
        <v>2748.8244921599398</v>
      </c>
      <c r="E8170">
        <v>40</v>
      </c>
      <c r="F8170" s="5" t="str">
        <f t="shared" si="508"/>
        <v>Middle aged</v>
      </c>
      <c r="G8170" t="s">
        <v>9019</v>
      </c>
      <c r="H8170">
        <v>15</v>
      </c>
      <c r="I8170" t="str">
        <f t="shared" si="509"/>
        <v>Very Frequent Buyer</v>
      </c>
      <c r="J8170">
        <v>1</v>
      </c>
      <c r="K8170" t="str">
        <f t="shared" si="510"/>
        <v>Unsatisfied</v>
      </c>
      <c r="L8170">
        <v>0</v>
      </c>
      <c r="M8170" t="str">
        <f t="shared" si="511"/>
        <v>No Intent</v>
      </c>
    </row>
    <row r="8171" spans="1:13">
      <c r="A8171">
        <v>14043</v>
      </c>
      <c r="B8171" t="s">
        <v>15</v>
      </c>
      <c r="C8171" t="s">
        <v>28</v>
      </c>
      <c r="D8171" s="3">
        <v>1494.2463308465601</v>
      </c>
      <c r="E8171">
        <v>25</v>
      </c>
      <c r="F8171" s="5" t="str">
        <f t="shared" si="508"/>
        <v>Young Adult</v>
      </c>
      <c r="G8171" t="s">
        <v>9020</v>
      </c>
      <c r="H8171">
        <v>11</v>
      </c>
      <c r="I8171" t="str">
        <f t="shared" si="509"/>
        <v>Frequent Buyer</v>
      </c>
      <c r="J8171">
        <v>2</v>
      </c>
      <c r="K8171" t="str">
        <f t="shared" si="510"/>
        <v>Unsatisfied</v>
      </c>
      <c r="L8171">
        <v>0</v>
      </c>
      <c r="M8171" t="str">
        <f t="shared" si="511"/>
        <v>No Intent</v>
      </c>
    </row>
    <row r="8172" spans="1:13">
      <c r="A8172">
        <v>14044</v>
      </c>
      <c r="B8172" t="s">
        <v>12</v>
      </c>
      <c r="C8172" t="s">
        <v>10</v>
      </c>
      <c r="D8172" s="3">
        <v>350.11935827620499</v>
      </c>
      <c r="E8172">
        <v>44</v>
      </c>
      <c r="F8172" s="5" t="str">
        <f t="shared" ref="F8172:F8235" si="512">IF(E8172&lt;20,"Adolescent",IF(E8172&lt;30,"Young Adult",IF(E8172&lt;40,"Adult",IF(E8172&lt;50,"Middle aged",IF(E8172&lt;60,"Mature Adult","Senior")))))</f>
        <v>Middle aged</v>
      </c>
      <c r="G8172" t="s">
        <v>9019</v>
      </c>
      <c r="H8172">
        <v>7</v>
      </c>
      <c r="I8172" t="str">
        <f t="shared" si="509"/>
        <v>Frequent Buyer</v>
      </c>
      <c r="J8172">
        <v>5</v>
      </c>
      <c r="K8172" t="str">
        <f t="shared" si="510"/>
        <v>Satisfied</v>
      </c>
      <c r="L8172">
        <v>1</v>
      </c>
      <c r="M8172" t="str">
        <f t="shared" si="511"/>
        <v>Intent to Purchase</v>
      </c>
    </row>
    <row r="8173" spans="1:13">
      <c r="A8173">
        <v>14045</v>
      </c>
      <c r="B8173" t="s">
        <v>15</v>
      </c>
      <c r="C8173" t="s">
        <v>28</v>
      </c>
      <c r="D8173" s="3">
        <v>2659.9023511269002</v>
      </c>
      <c r="E8173">
        <v>53</v>
      </c>
      <c r="F8173" s="5" t="str">
        <f t="shared" si="512"/>
        <v>Mature Adult</v>
      </c>
      <c r="G8173" t="s">
        <v>9019</v>
      </c>
      <c r="H8173">
        <v>11</v>
      </c>
      <c r="I8173" t="str">
        <f t="shared" si="509"/>
        <v>Frequent Buyer</v>
      </c>
      <c r="J8173">
        <v>3</v>
      </c>
      <c r="K8173" t="str">
        <f t="shared" si="510"/>
        <v>Neutral</v>
      </c>
      <c r="L8173">
        <v>0</v>
      </c>
      <c r="M8173" t="str">
        <f t="shared" si="511"/>
        <v>No Intent</v>
      </c>
    </row>
    <row r="8174" spans="1:13">
      <c r="A8174">
        <v>14046</v>
      </c>
      <c r="B8174" t="s">
        <v>9</v>
      </c>
      <c r="C8174" t="s">
        <v>13</v>
      </c>
      <c r="D8174" s="3">
        <v>726.10280481177006</v>
      </c>
      <c r="E8174">
        <v>50</v>
      </c>
      <c r="F8174" s="5" t="str">
        <f t="shared" si="512"/>
        <v>Mature Adult</v>
      </c>
      <c r="G8174" t="s">
        <v>9020</v>
      </c>
      <c r="H8174">
        <v>12</v>
      </c>
      <c r="I8174" t="str">
        <f t="shared" si="509"/>
        <v>Frequent Buyer</v>
      </c>
      <c r="J8174">
        <v>4</v>
      </c>
      <c r="K8174" t="str">
        <f t="shared" si="510"/>
        <v>Satisfied</v>
      </c>
      <c r="L8174">
        <v>1</v>
      </c>
      <c r="M8174" t="str">
        <f t="shared" si="511"/>
        <v>Intent to Purchase</v>
      </c>
    </row>
    <row r="8175" spans="1:13">
      <c r="A8175">
        <v>14047</v>
      </c>
      <c r="B8175" t="s">
        <v>24</v>
      </c>
      <c r="C8175" t="s">
        <v>13</v>
      </c>
      <c r="D8175" s="3">
        <v>1852.9281228617599</v>
      </c>
      <c r="E8175">
        <v>39</v>
      </c>
      <c r="F8175" s="5" t="str">
        <f t="shared" si="512"/>
        <v>Adult</v>
      </c>
      <c r="G8175" t="s">
        <v>9019</v>
      </c>
      <c r="H8175">
        <v>12</v>
      </c>
      <c r="I8175" t="str">
        <f t="shared" si="509"/>
        <v>Frequent Buyer</v>
      </c>
      <c r="J8175">
        <v>1</v>
      </c>
      <c r="K8175" t="str">
        <f t="shared" si="510"/>
        <v>Unsatisfied</v>
      </c>
      <c r="L8175">
        <v>0</v>
      </c>
      <c r="M8175" t="str">
        <f t="shared" si="511"/>
        <v>No Intent</v>
      </c>
    </row>
    <row r="8176" spans="1:13">
      <c r="A8176">
        <v>14048</v>
      </c>
      <c r="B8176" t="s">
        <v>31</v>
      </c>
      <c r="C8176" t="s">
        <v>13</v>
      </c>
      <c r="D8176" s="3">
        <v>1480.8606215038301</v>
      </c>
      <c r="E8176">
        <v>64</v>
      </c>
      <c r="F8176" s="5" t="str">
        <f t="shared" si="512"/>
        <v>Senior</v>
      </c>
      <c r="G8176" t="s">
        <v>9019</v>
      </c>
      <c r="H8176">
        <v>13</v>
      </c>
      <c r="I8176" t="str">
        <f t="shared" si="509"/>
        <v>Very Frequent Buyer</v>
      </c>
      <c r="J8176">
        <v>1</v>
      </c>
      <c r="K8176" t="str">
        <f t="shared" si="510"/>
        <v>Unsatisfied</v>
      </c>
      <c r="L8176">
        <v>0</v>
      </c>
      <c r="M8176" t="str">
        <f t="shared" si="511"/>
        <v>No Intent</v>
      </c>
    </row>
    <row r="8177" spans="1:13">
      <c r="A8177">
        <v>14049</v>
      </c>
      <c r="B8177" t="s">
        <v>12</v>
      </c>
      <c r="C8177" t="s">
        <v>13</v>
      </c>
      <c r="D8177" s="3">
        <v>1327.1130611583401</v>
      </c>
      <c r="E8177">
        <v>51</v>
      </c>
      <c r="F8177" s="5" t="str">
        <f t="shared" si="512"/>
        <v>Mature Adult</v>
      </c>
      <c r="G8177" t="s">
        <v>9019</v>
      </c>
      <c r="H8177">
        <v>11</v>
      </c>
      <c r="I8177" t="str">
        <f t="shared" si="509"/>
        <v>Frequent Buyer</v>
      </c>
      <c r="J8177">
        <v>2</v>
      </c>
      <c r="K8177" t="str">
        <f t="shared" si="510"/>
        <v>Unsatisfied</v>
      </c>
      <c r="L8177">
        <v>0</v>
      </c>
      <c r="M8177" t="str">
        <f t="shared" si="511"/>
        <v>No Intent</v>
      </c>
    </row>
    <row r="8178" spans="1:13">
      <c r="A8178">
        <v>14050</v>
      </c>
      <c r="B8178" t="s">
        <v>9</v>
      </c>
      <c r="C8178" t="s">
        <v>28</v>
      </c>
      <c r="D8178" s="3">
        <v>1848.64886255382</v>
      </c>
      <c r="E8178">
        <v>46</v>
      </c>
      <c r="F8178" s="5" t="str">
        <f t="shared" si="512"/>
        <v>Middle aged</v>
      </c>
      <c r="G8178" t="s">
        <v>9020</v>
      </c>
      <c r="H8178">
        <v>14</v>
      </c>
      <c r="I8178" t="str">
        <f t="shared" si="509"/>
        <v>Very Frequent Buyer</v>
      </c>
      <c r="J8178">
        <v>1</v>
      </c>
      <c r="K8178" t="str">
        <f t="shared" si="510"/>
        <v>Unsatisfied</v>
      </c>
      <c r="L8178">
        <v>1</v>
      </c>
      <c r="M8178" t="str">
        <f t="shared" si="511"/>
        <v>Intent to Purchase</v>
      </c>
    </row>
    <row r="8179" spans="1:13">
      <c r="A8179">
        <v>14051</v>
      </c>
      <c r="B8179" t="s">
        <v>9</v>
      </c>
      <c r="C8179" t="s">
        <v>18</v>
      </c>
      <c r="D8179" s="3">
        <v>2810.7615120287501</v>
      </c>
      <c r="E8179">
        <v>57</v>
      </c>
      <c r="F8179" s="5" t="str">
        <f t="shared" si="512"/>
        <v>Mature Adult</v>
      </c>
      <c r="G8179" t="s">
        <v>9020</v>
      </c>
      <c r="H8179">
        <v>5</v>
      </c>
      <c r="I8179" t="str">
        <f t="shared" si="509"/>
        <v>Regular Buyer</v>
      </c>
      <c r="J8179">
        <v>2</v>
      </c>
      <c r="K8179" t="str">
        <f t="shared" si="510"/>
        <v>Unsatisfied</v>
      </c>
      <c r="L8179">
        <v>1</v>
      </c>
      <c r="M8179" t="str">
        <f t="shared" si="511"/>
        <v>Intent to Purchase</v>
      </c>
    </row>
    <row r="8180" spans="1:13">
      <c r="A8180">
        <v>14052</v>
      </c>
      <c r="B8180" t="s">
        <v>24</v>
      </c>
      <c r="C8180" t="s">
        <v>18</v>
      </c>
      <c r="D8180" s="3">
        <v>2469.1909675287702</v>
      </c>
      <c r="E8180">
        <v>52</v>
      </c>
      <c r="F8180" s="5" t="str">
        <f t="shared" si="512"/>
        <v>Mature Adult</v>
      </c>
      <c r="G8180" t="s">
        <v>9019</v>
      </c>
      <c r="H8180">
        <v>8</v>
      </c>
      <c r="I8180" t="str">
        <f t="shared" si="509"/>
        <v>Frequent Buyer</v>
      </c>
      <c r="J8180">
        <v>3</v>
      </c>
      <c r="K8180" t="str">
        <f t="shared" si="510"/>
        <v>Neutral</v>
      </c>
      <c r="L8180">
        <v>0</v>
      </c>
      <c r="M8180" t="str">
        <f t="shared" si="511"/>
        <v>No Intent</v>
      </c>
    </row>
    <row r="8181" spans="1:13">
      <c r="A8181">
        <v>14053</v>
      </c>
      <c r="B8181" t="s">
        <v>31</v>
      </c>
      <c r="C8181" t="s">
        <v>22</v>
      </c>
      <c r="D8181" s="3">
        <v>2750.39885274073</v>
      </c>
      <c r="E8181">
        <v>56</v>
      </c>
      <c r="F8181" s="5" t="str">
        <f t="shared" si="512"/>
        <v>Mature Adult</v>
      </c>
      <c r="G8181" t="s">
        <v>9020</v>
      </c>
      <c r="H8181">
        <v>7</v>
      </c>
      <c r="I8181" t="str">
        <f t="shared" si="509"/>
        <v>Frequent Buyer</v>
      </c>
      <c r="J8181">
        <v>1</v>
      </c>
      <c r="K8181" t="str">
        <f t="shared" si="510"/>
        <v>Unsatisfied</v>
      </c>
      <c r="L8181">
        <v>1</v>
      </c>
      <c r="M8181" t="str">
        <f t="shared" si="511"/>
        <v>Intent to Purchase</v>
      </c>
    </row>
    <row r="8182" spans="1:13">
      <c r="A8182">
        <v>14054</v>
      </c>
      <c r="B8182" t="s">
        <v>24</v>
      </c>
      <c r="C8182" t="s">
        <v>18</v>
      </c>
      <c r="D8182" s="3">
        <v>1218.67023690117</v>
      </c>
      <c r="E8182">
        <v>37</v>
      </c>
      <c r="F8182" s="5" t="str">
        <f t="shared" si="512"/>
        <v>Adult</v>
      </c>
      <c r="G8182" t="s">
        <v>9019</v>
      </c>
      <c r="H8182">
        <v>2</v>
      </c>
      <c r="I8182" t="str">
        <f t="shared" si="509"/>
        <v>Occasional Buyer</v>
      </c>
      <c r="J8182">
        <v>3</v>
      </c>
      <c r="K8182" t="str">
        <f t="shared" si="510"/>
        <v>Neutral</v>
      </c>
      <c r="L8182">
        <v>0</v>
      </c>
      <c r="M8182" t="str">
        <f t="shared" si="511"/>
        <v>No Intent</v>
      </c>
    </row>
    <row r="8183" spans="1:13">
      <c r="A8183">
        <v>14055</v>
      </c>
      <c r="B8183" t="s">
        <v>15</v>
      </c>
      <c r="C8183" t="s">
        <v>22</v>
      </c>
      <c r="D8183" s="3">
        <v>372.26326362850102</v>
      </c>
      <c r="E8183">
        <v>49</v>
      </c>
      <c r="F8183" s="5" t="str">
        <f t="shared" si="512"/>
        <v>Middle aged</v>
      </c>
      <c r="G8183" t="s">
        <v>9019</v>
      </c>
      <c r="H8183">
        <v>1</v>
      </c>
      <c r="I8183" t="str">
        <f t="shared" si="509"/>
        <v>Rare Buyer</v>
      </c>
      <c r="J8183">
        <v>3</v>
      </c>
      <c r="K8183" t="str">
        <f t="shared" si="510"/>
        <v>Neutral</v>
      </c>
      <c r="L8183">
        <v>0</v>
      </c>
      <c r="M8183" t="str">
        <f t="shared" si="511"/>
        <v>No Intent</v>
      </c>
    </row>
    <row r="8184" spans="1:13">
      <c r="A8184">
        <v>14056</v>
      </c>
      <c r="B8184" t="s">
        <v>12</v>
      </c>
      <c r="C8184" t="s">
        <v>10</v>
      </c>
      <c r="D8184" s="3">
        <v>2929.2571664461698</v>
      </c>
      <c r="E8184">
        <v>60</v>
      </c>
      <c r="F8184" s="5" t="str">
        <f t="shared" si="512"/>
        <v>Senior</v>
      </c>
      <c r="G8184" t="s">
        <v>9020</v>
      </c>
      <c r="H8184">
        <v>19</v>
      </c>
      <c r="I8184" t="str">
        <f t="shared" si="509"/>
        <v>Very Frequent Buyer</v>
      </c>
      <c r="J8184">
        <v>2</v>
      </c>
      <c r="K8184" t="str">
        <f t="shared" si="510"/>
        <v>Unsatisfied</v>
      </c>
      <c r="L8184">
        <v>1</v>
      </c>
      <c r="M8184" t="str">
        <f t="shared" si="511"/>
        <v>Intent to Purchase</v>
      </c>
    </row>
    <row r="8185" spans="1:13">
      <c r="A8185">
        <v>14057</v>
      </c>
      <c r="B8185" t="s">
        <v>31</v>
      </c>
      <c r="C8185" t="s">
        <v>28</v>
      </c>
      <c r="D8185" s="3">
        <v>851.33966056300096</v>
      </c>
      <c r="E8185">
        <v>67</v>
      </c>
      <c r="F8185" s="5" t="str">
        <f t="shared" si="512"/>
        <v>Senior</v>
      </c>
      <c r="G8185" t="s">
        <v>9019</v>
      </c>
      <c r="H8185">
        <v>2</v>
      </c>
      <c r="I8185" t="str">
        <f t="shared" si="509"/>
        <v>Occasional Buyer</v>
      </c>
      <c r="J8185">
        <v>2</v>
      </c>
      <c r="K8185" t="str">
        <f t="shared" si="510"/>
        <v>Unsatisfied</v>
      </c>
      <c r="L8185">
        <v>0</v>
      </c>
      <c r="M8185" t="str">
        <f t="shared" si="511"/>
        <v>No Intent</v>
      </c>
    </row>
    <row r="8186" spans="1:13">
      <c r="A8186">
        <v>14058</v>
      </c>
      <c r="B8186" t="s">
        <v>31</v>
      </c>
      <c r="C8186" t="s">
        <v>10</v>
      </c>
      <c r="D8186" s="3">
        <v>940.52715502736805</v>
      </c>
      <c r="E8186">
        <v>60</v>
      </c>
      <c r="F8186" s="5" t="str">
        <f t="shared" si="512"/>
        <v>Senior</v>
      </c>
      <c r="G8186" t="s">
        <v>9019</v>
      </c>
      <c r="H8186">
        <v>4</v>
      </c>
      <c r="I8186" t="str">
        <f t="shared" si="509"/>
        <v>Regular Buyer</v>
      </c>
      <c r="J8186">
        <v>5</v>
      </c>
      <c r="K8186" t="str">
        <f t="shared" si="510"/>
        <v>Satisfied</v>
      </c>
      <c r="L8186">
        <v>1</v>
      </c>
      <c r="M8186" t="str">
        <f t="shared" si="511"/>
        <v>Intent to Purchase</v>
      </c>
    </row>
    <row r="8187" spans="1:13">
      <c r="A8187">
        <v>14059</v>
      </c>
      <c r="B8187" t="s">
        <v>9</v>
      </c>
      <c r="C8187" t="s">
        <v>10</v>
      </c>
      <c r="D8187" s="3">
        <v>1696.4752142624</v>
      </c>
      <c r="E8187">
        <v>42</v>
      </c>
      <c r="F8187" s="5" t="str">
        <f t="shared" si="512"/>
        <v>Middle aged</v>
      </c>
      <c r="G8187" t="s">
        <v>9019</v>
      </c>
      <c r="H8187">
        <v>12</v>
      </c>
      <c r="I8187" t="str">
        <f t="shared" si="509"/>
        <v>Frequent Buyer</v>
      </c>
      <c r="J8187">
        <v>2</v>
      </c>
      <c r="K8187" t="str">
        <f t="shared" si="510"/>
        <v>Unsatisfied</v>
      </c>
      <c r="L8187">
        <v>0</v>
      </c>
      <c r="M8187" t="str">
        <f t="shared" si="511"/>
        <v>No Intent</v>
      </c>
    </row>
    <row r="8188" spans="1:13">
      <c r="A8188">
        <v>14060</v>
      </c>
      <c r="B8188" t="s">
        <v>9</v>
      </c>
      <c r="C8188" t="s">
        <v>13</v>
      </c>
      <c r="D8188" s="3">
        <v>1922.51896070879</v>
      </c>
      <c r="E8188">
        <v>37</v>
      </c>
      <c r="F8188" s="5" t="str">
        <f t="shared" si="512"/>
        <v>Adult</v>
      </c>
      <c r="G8188" t="s">
        <v>9020</v>
      </c>
      <c r="H8188">
        <v>10</v>
      </c>
      <c r="I8188" t="str">
        <f t="shared" si="509"/>
        <v>Frequent Buyer</v>
      </c>
      <c r="J8188">
        <v>2</v>
      </c>
      <c r="K8188" t="str">
        <f t="shared" si="510"/>
        <v>Unsatisfied</v>
      </c>
      <c r="L8188">
        <v>1</v>
      </c>
      <c r="M8188" t="str">
        <f t="shared" si="511"/>
        <v>Intent to Purchase</v>
      </c>
    </row>
    <row r="8189" spans="1:13">
      <c r="A8189">
        <v>14061</v>
      </c>
      <c r="B8189" t="s">
        <v>24</v>
      </c>
      <c r="C8189" t="s">
        <v>13</v>
      </c>
      <c r="D8189" s="3">
        <v>1781.0949975481899</v>
      </c>
      <c r="E8189">
        <v>21</v>
      </c>
      <c r="F8189" s="5" t="str">
        <f t="shared" si="512"/>
        <v>Young Adult</v>
      </c>
      <c r="G8189" t="s">
        <v>9019</v>
      </c>
      <c r="H8189">
        <v>6</v>
      </c>
      <c r="I8189" t="str">
        <f t="shared" si="509"/>
        <v>Regular Buyer</v>
      </c>
      <c r="J8189">
        <v>4</v>
      </c>
      <c r="K8189" t="str">
        <f t="shared" si="510"/>
        <v>Satisfied</v>
      </c>
      <c r="L8189">
        <v>0</v>
      </c>
      <c r="M8189" t="str">
        <f t="shared" si="511"/>
        <v>No Intent</v>
      </c>
    </row>
    <row r="8190" spans="1:13">
      <c r="A8190">
        <v>14062</v>
      </c>
      <c r="B8190" t="s">
        <v>31</v>
      </c>
      <c r="C8190" t="s">
        <v>28</v>
      </c>
      <c r="D8190" s="3">
        <v>2697.2169700996801</v>
      </c>
      <c r="E8190">
        <v>24</v>
      </c>
      <c r="F8190" s="5" t="str">
        <f t="shared" si="512"/>
        <v>Young Adult</v>
      </c>
      <c r="G8190" t="s">
        <v>9019</v>
      </c>
      <c r="H8190">
        <v>10</v>
      </c>
      <c r="I8190" t="str">
        <f t="shared" si="509"/>
        <v>Frequent Buyer</v>
      </c>
      <c r="J8190">
        <v>5</v>
      </c>
      <c r="K8190" t="str">
        <f t="shared" si="510"/>
        <v>Satisfied</v>
      </c>
      <c r="L8190">
        <v>0</v>
      </c>
      <c r="M8190" t="str">
        <f t="shared" si="511"/>
        <v>No Intent</v>
      </c>
    </row>
    <row r="8191" spans="1:13">
      <c r="A8191">
        <v>14063</v>
      </c>
      <c r="B8191" t="s">
        <v>24</v>
      </c>
      <c r="C8191" t="s">
        <v>13</v>
      </c>
      <c r="D8191" s="3">
        <v>1697.3058991633</v>
      </c>
      <c r="E8191">
        <v>23</v>
      </c>
      <c r="F8191" s="5" t="str">
        <f t="shared" si="512"/>
        <v>Young Adult</v>
      </c>
      <c r="G8191" t="s">
        <v>9020</v>
      </c>
      <c r="H8191">
        <v>17</v>
      </c>
      <c r="I8191" t="str">
        <f t="shared" si="509"/>
        <v>Very Frequent Buyer</v>
      </c>
      <c r="J8191">
        <v>1</v>
      </c>
      <c r="K8191" t="str">
        <f t="shared" si="510"/>
        <v>Unsatisfied</v>
      </c>
      <c r="L8191">
        <v>0</v>
      </c>
      <c r="M8191" t="str">
        <f t="shared" si="511"/>
        <v>No Intent</v>
      </c>
    </row>
    <row r="8192" spans="1:13">
      <c r="A8192">
        <v>14064</v>
      </c>
      <c r="B8192" t="s">
        <v>9</v>
      </c>
      <c r="C8192" t="s">
        <v>18</v>
      </c>
      <c r="D8192" s="3">
        <v>2576.3633856620399</v>
      </c>
      <c r="E8192">
        <v>29</v>
      </c>
      <c r="F8192" s="5" t="str">
        <f t="shared" si="512"/>
        <v>Young Adult</v>
      </c>
      <c r="G8192" t="s">
        <v>9019</v>
      </c>
      <c r="H8192">
        <v>16</v>
      </c>
      <c r="I8192" t="str">
        <f t="shared" si="509"/>
        <v>Very Frequent Buyer</v>
      </c>
      <c r="J8192">
        <v>1</v>
      </c>
      <c r="K8192" t="str">
        <f t="shared" si="510"/>
        <v>Unsatisfied</v>
      </c>
      <c r="L8192">
        <v>0</v>
      </c>
      <c r="M8192" t="str">
        <f t="shared" si="511"/>
        <v>No Intent</v>
      </c>
    </row>
    <row r="8193" spans="1:13">
      <c r="A8193">
        <v>14065</v>
      </c>
      <c r="B8193" t="s">
        <v>9</v>
      </c>
      <c r="C8193" t="s">
        <v>10</v>
      </c>
      <c r="D8193" s="3">
        <v>514.23144677126402</v>
      </c>
      <c r="E8193">
        <v>62</v>
      </c>
      <c r="F8193" s="5" t="str">
        <f t="shared" si="512"/>
        <v>Senior</v>
      </c>
      <c r="G8193" t="s">
        <v>9019</v>
      </c>
      <c r="H8193">
        <v>2</v>
      </c>
      <c r="I8193" t="str">
        <f t="shared" si="509"/>
        <v>Occasional Buyer</v>
      </c>
      <c r="J8193">
        <v>4</v>
      </c>
      <c r="K8193" t="str">
        <f t="shared" si="510"/>
        <v>Satisfied</v>
      </c>
      <c r="L8193">
        <v>0</v>
      </c>
      <c r="M8193" t="str">
        <f t="shared" si="511"/>
        <v>No Intent</v>
      </c>
    </row>
    <row r="8194" spans="1:13">
      <c r="A8194">
        <v>14066</v>
      </c>
      <c r="B8194" t="s">
        <v>12</v>
      </c>
      <c r="C8194" t="s">
        <v>13</v>
      </c>
      <c r="D8194" s="3">
        <v>536.06676191161705</v>
      </c>
      <c r="E8194">
        <v>41</v>
      </c>
      <c r="F8194" s="5" t="str">
        <f t="shared" si="512"/>
        <v>Middle aged</v>
      </c>
      <c r="G8194" t="s">
        <v>9019</v>
      </c>
      <c r="H8194">
        <v>3</v>
      </c>
      <c r="I8194" t="str">
        <f t="shared" ref="I8194:I8257" si="513">IF(H8194=0, "No Purchases",
IF(H8194&lt;=1, "Rare Buyer",
IF(H8194&lt;=3, "Occasional Buyer",
IF(H8194&lt;=6, "Regular Buyer",
IF(H8194&lt;=12, "Frequent Buyer", "Very Frequent Buyer")))))</f>
        <v>Occasional Buyer</v>
      </c>
      <c r="J8194">
        <v>5</v>
      </c>
      <c r="K8194" t="str">
        <f t="shared" ref="K8194:K8257" si="514">IF(J8194&lt;=2, "Unsatisfied",
IF(J8194=3, "Neutral",
IF(J8194&gt;=4, "Satisfied", "N/A")))</f>
        <v>Satisfied</v>
      </c>
      <c r="L8194">
        <v>0</v>
      </c>
      <c r="M8194" t="str">
        <f t="shared" ref="M8194:M8257" si="515">IF(L8194=0, "No Intent", IF(L8194=1,"Intent to Purchase", "N/A"))</f>
        <v>No Intent</v>
      </c>
    </row>
    <row r="8195" spans="1:13">
      <c r="A8195">
        <v>14067</v>
      </c>
      <c r="B8195" t="s">
        <v>12</v>
      </c>
      <c r="C8195" t="s">
        <v>22</v>
      </c>
      <c r="D8195" s="3">
        <v>2815.7175690915201</v>
      </c>
      <c r="E8195">
        <v>55</v>
      </c>
      <c r="F8195" s="5" t="str">
        <f t="shared" si="512"/>
        <v>Mature Adult</v>
      </c>
      <c r="G8195" t="s">
        <v>9020</v>
      </c>
      <c r="H8195">
        <v>15</v>
      </c>
      <c r="I8195" t="str">
        <f t="shared" si="513"/>
        <v>Very Frequent Buyer</v>
      </c>
      <c r="J8195">
        <v>3</v>
      </c>
      <c r="K8195" t="str">
        <f t="shared" si="514"/>
        <v>Neutral</v>
      </c>
      <c r="L8195">
        <v>0</v>
      </c>
      <c r="M8195" t="str">
        <f t="shared" si="515"/>
        <v>No Intent</v>
      </c>
    </row>
    <row r="8196" spans="1:13">
      <c r="A8196">
        <v>14068</v>
      </c>
      <c r="B8196" t="s">
        <v>31</v>
      </c>
      <c r="C8196" t="s">
        <v>13</v>
      </c>
      <c r="D8196" s="3">
        <v>864.87207476377205</v>
      </c>
      <c r="E8196">
        <v>66</v>
      </c>
      <c r="F8196" s="5" t="str">
        <f t="shared" si="512"/>
        <v>Senior</v>
      </c>
      <c r="G8196" t="s">
        <v>9020</v>
      </c>
      <c r="H8196">
        <v>14</v>
      </c>
      <c r="I8196" t="str">
        <f t="shared" si="513"/>
        <v>Very Frequent Buyer</v>
      </c>
      <c r="J8196">
        <v>2</v>
      </c>
      <c r="K8196" t="str">
        <f t="shared" si="514"/>
        <v>Unsatisfied</v>
      </c>
      <c r="L8196">
        <v>0</v>
      </c>
      <c r="M8196" t="str">
        <f t="shared" si="515"/>
        <v>No Intent</v>
      </c>
    </row>
    <row r="8197" spans="1:13">
      <c r="A8197">
        <v>14069</v>
      </c>
      <c r="B8197" t="s">
        <v>31</v>
      </c>
      <c r="C8197" t="s">
        <v>22</v>
      </c>
      <c r="D8197" s="3">
        <v>460.05618977605798</v>
      </c>
      <c r="E8197">
        <v>59</v>
      </c>
      <c r="F8197" s="5" t="str">
        <f t="shared" si="512"/>
        <v>Mature Adult</v>
      </c>
      <c r="G8197" t="s">
        <v>9019</v>
      </c>
      <c r="H8197">
        <v>6</v>
      </c>
      <c r="I8197" t="str">
        <f t="shared" si="513"/>
        <v>Regular Buyer</v>
      </c>
      <c r="J8197">
        <v>2</v>
      </c>
      <c r="K8197" t="str">
        <f t="shared" si="514"/>
        <v>Unsatisfied</v>
      </c>
      <c r="L8197">
        <v>1</v>
      </c>
      <c r="M8197" t="str">
        <f t="shared" si="515"/>
        <v>Intent to Purchase</v>
      </c>
    </row>
    <row r="8198" spans="1:13">
      <c r="A8198">
        <v>14070</v>
      </c>
      <c r="B8198" t="s">
        <v>24</v>
      </c>
      <c r="C8198" t="s">
        <v>13</v>
      </c>
      <c r="D8198" s="3">
        <v>192.405709711903</v>
      </c>
      <c r="E8198">
        <v>51</v>
      </c>
      <c r="F8198" s="5" t="str">
        <f t="shared" si="512"/>
        <v>Mature Adult</v>
      </c>
      <c r="G8198" t="s">
        <v>9019</v>
      </c>
      <c r="H8198">
        <v>16</v>
      </c>
      <c r="I8198" t="str">
        <f t="shared" si="513"/>
        <v>Very Frequent Buyer</v>
      </c>
      <c r="J8198">
        <v>4</v>
      </c>
      <c r="K8198" t="str">
        <f t="shared" si="514"/>
        <v>Satisfied</v>
      </c>
      <c r="L8198">
        <v>0</v>
      </c>
      <c r="M8198" t="str">
        <f t="shared" si="515"/>
        <v>No Intent</v>
      </c>
    </row>
    <row r="8199" spans="1:13">
      <c r="A8199">
        <v>14071</v>
      </c>
      <c r="B8199" t="s">
        <v>12</v>
      </c>
      <c r="C8199" t="s">
        <v>13</v>
      </c>
      <c r="D8199" s="3">
        <v>1334.2717133462099</v>
      </c>
      <c r="E8199">
        <v>22</v>
      </c>
      <c r="F8199" s="5" t="str">
        <f t="shared" si="512"/>
        <v>Young Adult</v>
      </c>
      <c r="G8199" t="s">
        <v>9019</v>
      </c>
      <c r="H8199">
        <v>19</v>
      </c>
      <c r="I8199" t="str">
        <f t="shared" si="513"/>
        <v>Very Frequent Buyer</v>
      </c>
      <c r="J8199">
        <v>3</v>
      </c>
      <c r="K8199" t="str">
        <f t="shared" si="514"/>
        <v>Neutral</v>
      </c>
      <c r="L8199">
        <v>1</v>
      </c>
      <c r="M8199" t="str">
        <f t="shared" si="515"/>
        <v>Intent to Purchase</v>
      </c>
    </row>
    <row r="8200" spans="1:13">
      <c r="A8200">
        <v>14072</v>
      </c>
      <c r="B8200" t="s">
        <v>12</v>
      </c>
      <c r="C8200" t="s">
        <v>13</v>
      </c>
      <c r="D8200" s="3">
        <v>1206.11067592995</v>
      </c>
      <c r="E8200">
        <v>59</v>
      </c>
      <c r="F8200" s="5" t="str">
        <f t="shared" si="512"/>
        <v>Mature Adult</v>
      </c>
      <c r="G8200" t="s">
        <v>9019</v>
      </c>
      <c r="H8200">
        <v>1</v>
      </c>
      <c r="I8200" t="str">
        <f t="shared" si="513"/>
        <v>Rare Buyer</v>
      </c>
      <c r="J8200">
        <v>1</v>
      </c>
      <c r="K8200" t="str">
        <f t="shared" si="514"/>
        <v>Unsatisfied</v>
      </c>
      <c r="L8200">
        <v>1</v>
      </c>
      <c r="M8200" t="str">
        <f t="shared" si="515"/>
        <v>Intent to Purchase</v>
      </c>
    </row>
    <row r="8201" spans="1:13">
      <c r="A8201">
        <v>14073</v>
      </c>
      <c r="B8201" t="s">
        <v>24</v>
      </c>
      <c r="C8201" t="s">
        <v>10</v>
      </c>
      <c r="D8201" s="3">
        <v>1792.38621190189</v>
      </c>
      <c r="E8201">
        <v>32</v>
      </c>
      <c r="F8201" s="5" t="str">
        <f t="shared" si="512"/>
        <v>Adult</v>
      </c>
      <c r="G8201" t="s">
        <v>9020</v>
      </c>
      <c r="H8201">
        <v>4</v>
      </c>
      <c r="I8201" t="str">
        <f t="shared" si="513"/>
        <v>Regular Buyer</v>
      </c>
      <c r="J8201">
        <v>2</v>
      </c>
      <c r="K8201" t="str">
        <f t="shared" si="514"/>
        <v>Unsatisfied</v>
      </c>
      <c r="L8201">
        <v>1</v>
      </c>
      <c r="M8201" t="str">
        <f t="shared" si="515"/>
        <v>Intent to Purchase</v>
      </c>
    </row>
    <row r="8202" spans="1:13">
      <c r="A8202">
        <v>14074</v>
      </c>
      <c r="B8202" t="s">
        <v>9</v>
      </c>
      <c r="C8202" t="s">
        <v>22</v>
      </c>
      <c r="D8202" s="3">
        <v>2608.96212312333</v>
      </c>
      <c r="E8202">
        <v>41</v>
      </c>
      <c r="F8202" s="5" t="str">
        <f t="shared" si="512"/>
        <v>Middle aged</v>
      </c>
      <c r="G8202" t="s">
        <v>9019</v>
      </c>
      <c r="H8202">
        <v>5</v>
      </c>
      <c r="I8202" t="str">
        <f t="shared" si="513"/>
        <v>Regular Buyer</v>
      </c>
      <c r="J8202">
        <v>3</v>
      </c>
      <c r="K8202" t="str">
        <f t="shared" si="514"/>
        <v>Neutral</v>
      </c>
      <c r="L8202">
        <v>1</v>
      </c>
      <c r="M8202" t="str">
        <f t="shared" si="515"/>
        <v>Intent to Purchase</v>
      </c>
    </row>
    <row r="8203" spans="1:13">
      <c r="A8203">
        <v>14075</v>
      </c>
      <c r="B8203" t="s">
        <v>12</v>
      </c>
      <c r="C8203" t="s">
        <v>22</v>
      </c>
      <c r="D8203" s="3">
        <v>2956.5554439607999</v>
      </c>
      <c r="E8203">
        <v>43</v>
      </c>
      <c r="F8203" s="5" t="str">
        <f t="shared" si="512"/>
        <v>Middle aged</v>
      </c>
      <c r="G8203" t="s">
        <v>9020</v>
      </c>
      <c r="H8203">
        <v>19</v>
      </c>
      <c r="I8203" t="str">
        <f t="shared" si="513"/>
        <v>Very Frequent Buyer</v>
      </c>
      <c r="J8203">
        <v>2</v>
      </c>
      <c r="K8203" t="str">
        <f t="shared" si="514"/>
        <v>Unsatisfied</v>
      </c>
      <c r="L8203">
        <v>0</v>
      </c>
      <c r="M8203" t="str">
        <f t="shared" si="515"/>
        <v>No Intent</v>
      </c>
    </row>
    <row r="8204" spans="1:13">
      <c r="A8204">
        <v>14076</v>
      </c>
      <c r="B8204" t="s">
        <v>12</v>
      </c>
      <c r="C8204" t="s">
        <v>22</v>
      </c>
      <c r="D8204" s="3">
        <v>1321.6437026004201</v>
      </c>
      <c r="E8204">
        <v>68</v>
      </c>
      <c r="F8204" s="5" t="str">
        <f t="shared" si="512"/>
        <v>Senior</v>
      </c>
      <c r="G8204" t="s">
        <v>9020</v>
      </c>
      <c r="H8204">
        <v>11</v>
      </c>
      <c r="I8204" t="str">
        <f t="shared" si="513"/>
        <v>Frequent Buyer</v>
      </c>
      <c r="J8204">
        <v>2</v>
      </c>
      <c r="K8204" t="str">
        <f t="shared" si="514"/>
        <v>Unsatisfied</v>
      </c>
      <c r="L8204">
        <v>0</v>
      </c>
      <c r="M8204" t="str">
        <f t="shared" si="515"/>
        <v>No Intent</v>
      </c>
    </row>
    <row r="8205" spans="1:13">
      <c r="A8205">
        <v>14077</v>
      </c>
      <c r="B8205" t="s">
        <v>12</v>
      </c>
      <c r="C8205" t="s">
        <v>18</v>
      </c>
      <c r="D8205" s="3">
        <v>1466.21651225919</v>
      </c>
      <c r="E8205">
        <v>31</v>
      </c>
      <c r="F8205" s="5" t="str">
        <f t="shared" si="512"/>
        <v>Adult</v>
      </c>
      <c r="G8205" t="s">
        <v>9020</v>
      </c>
      <c r="H8205">
        <v>2</v>
      </c>
      <c r="I8205" t="str">
        <f t="shared" si="513"/>
        <v>Occasional Buyer</v>
      </c>
      <c r="J8205">
        <v>1</v>
      </c>
      <c r="K8205" t="str">
        <f t="shared" si="514"/>
        <v>Unsatisfied</v>
      </c>
      <c r="L8205">
        <v>1</v>
      </c>
      <c r="M8205" t="str">
        <f t="shared" si="515"/>
        <v>Intent to Purchase</v>
      </c>
    </row>
    <row r="8206" spans="1:13">
      <c r="A8206">
        <v>14078</v>
      </c>
      <c r="B8206" t="s">
        <v>31</v>
      </c>
      <c r="C8206" t="s">
        <v>22</v>
      </c>
      <c r="D8206" s="3">
        <v>2438.3951796312199</v>
      </c>
      <c r="E8206">
        <v>44</v>
      </c>
      <c r="F8206" s="5" t="str">
        <f t="shared" si="512"/>
        <v>Middle aged</v>
      </c>
      <c r="G8206" t="s">
        <v>9020</v>
      </c>
      <c r="H8206">
        <v>10</v>
      </c>
      <c r="I8206" t="str">
        <f t="shared" si="513"/>
        <v>Frequent Buyer</v>
      </c>
      <c r="J8206">
        <v>3</v>
      </c>
      <c r="K8206" t="str">
        <f t="shared" si="514"/>
        <v>Neutral</v>
      </c>
      <c r="L8206">
        <v>0</v>
      </c>
      <c r="M8206" t="str">
        <f t="shared" si="515"/>
        <v>No Intent</v>
      </c>
    </row>
    <row r="8207" spans="1:13">
      <c r="A8207">
        <v>14079</v>
      </c>
      <c r="B8207" t="s">
        <v>24</v>
      </c>
      <c r="C8207" t="s">
        <v>13</v>
      </c>
      <c r="D8207" s="3">
        <v>2309.1330134691698</v>
      </c>
      <c r="E8207">
        <v>67</v>
      </c>
      <c r="F8207" s="5" t="str">
        <f t="shared" si="512"/>
        <v>Senior</v>
      </c>
      <c r="G8207" t="s">
        <v>9020</v>
      </c>
      <c r="H8207">
        <v>4</v>
      </c>
      <c r="I8207" t="str">
        <f t="shared" si="513"/>
        <v>Regular Buyer</v>
      </c>
      <c r="J8207">
        <v>5</v>
      </c>
      <c r="K8207" t="str">
        <f t="shared" si="514"/>
        <v>Satisfied</v>
      </c>
      <c r="L8207">
        <v>0</v>
      </c>
      <c r="M8207" t="str">
        <f t="shared" si="515"/>
        <v>No Intent</v>
      </c>
    </row>
    <row r="8208" spans="1:13">
      <c r="A8208">
        <v>14080</v>
      </c>
      <c r="B8208" t="s">
        <v>9</v>
      </c>
      <c r="C8208" t="s">
        <v>28</v>
      </c>
      <c r="D8208" s="3">
        <v>1673.1123784420899</v>
      </c>
      <c r="E8208">
        <v>35</v>
      </c>
      <c r="F8208" s="5" t="str">
        <f t="shared" si="512"/>
        <v>Adult</v>
      </c>
      <c r="G8208" t="s">
        <v>9019</v>
      </c>
      <c r="H8208">
        <v>19</v>
      </c>
      <c r="I8208" t="str">
        <f t="shared" si="513"/>
        <v>Very Frequent Buyer</v>
      </c>
      <c r="J8208">
        <v>4</v>
      </c>
      <c r="K8208" t="str">
        <f t="shared" si="514"/>
        <v>Satisfied</v>
      </c>
      <c r="L8208">
        <v>1</v>
      </c>
      <c r="M8208" t="str">
        <f t="shared" si="515"/>
        <v>Intent to Purchase</v>
      </c>
    </row>
    <row r="8209" spans="1:13">
      <c r="A8209">
        <v>14081</v>
      </c>
      <c r="B8209" t="s">
        <v>31</v>
      </c>
      <c r="C8209" t="s">
        <v>22</v>
      </c>
      <c r="D8209" s="3">
        <v>2601.59479549561</v>
      </c>
      <c r="E8209">
        <v>26</v>
      </c>
      <c r="F8209" s="5" t="str">
        <f t="shared" si="512"/>
        <v>Young Adult</v>
      </c>
      <c r="G8209" t="s">
        <v>9019</v>
      </c>
      <c r="H8209">
        <v>9</v>
      </c>
      <c r="I8209" t="str">
        <f t="shared" si="513"/>
        <v>Frequent Buyer</v>
      </c>
      <c r="J8209">
        <v>5</v>
      </c>
      <c r="K8209" t="str">
        <f t="shared" si="514"/>
        <v>Satisfied</v>
      </c>
      <c r="L8209">
        <v>0</v>
      </c>
      <c r="M8209" t="str">
        <f t="shared" si="515"/>
        <v>No Intent</v>
      </c>
    </row>
    <row r="8210" spans="1:13">
      <c r="A8210">
        <v>14082</v>
      </c>
      <c r="B8210" t="s">
        <v>12</v>
      </c>
      <c r="C8210" t="s">
        <v>18</v>
      </c>
      <c r="D8210" s="3">
        <v>2923.0475594465402</v>
      </c>
      <c r="E8210">
        <v>30</v>
      </c>
      <c r="F8210" s="5" t="str">
        <f t="shared" si="512"/>
        <v>Adult</v>
      </c>
      <c r="G8210" t="s">
        <v>9020</v>
      </c>
      <c r="H8210">
        <v>11</v>
      </c>
      <c r="I8210" t="str">
        <f t="shared" si="513"/>
        <v>Frequent Buyer</v>
      </c>
      <c r="J8210">
        <v>2</v>
      </c>
      <c r="K8210" t="str">
        <f t="shared" si="514"/>
        <v>Unsatisfied</v>
      </c>
      <c r="L8210">
        <v>0</v>
      </c>
      <c r="M8210" t="str">
        <f t="shared" si="515"/>
        <v>No Intent</v>
      </c>
    </row>
    <row r="8211" spans="1:13">
      <c r="A8211">
        <v>14083</v>
      </c>
      <c r="B8211" t="s">
        <v>9</v>
      </c>
      <c r="C8211" t="s">
        <v>18</v>
      </c>
      <c r="D8211" s="3">
        <v>768.54233706545995</v>
      </c>
      <c r="E8211">
        <v>48</v>
      </c>
      <c r="F8211" s="5" t="str">
        <f t="shared" si="512"/>
        <v>Middle aged</v>
      </c>
      <c r="G8211" t="s">
        <v>9020</v>
      </c>
      <c r="H8211">
        <v>13</v>
      </c>
      <c r="I8211" t="str">
        <f t="shared" si="513"/>
        <v>Very Frequent Buyer</v>
      </c>
      <c r="J8211">
        <v>1</v>
      </c>
      <c r="K8211" t="str">
        <f t="shared" si="514"/>
        <v>Unsatisfied</v>
      </c>
      <c r="L8211">
        <v>1</v>
      </c>
      <c r="M8211" t="str">
        <f t="shared" si="515"/>
        <v>Intent to Purchase</v>
      </c>
    </row>
    <row r="8212" spans="1:13">
      <c r="A8212">
        <v>14084</v>
      </c>
      <c r="B8212" t="s">
        <v>9</v>
      </c>
      <c r="C8212" t="s">
        <v>28</v>
      </c>
      <c r="D8212" s="3">
        <v>2185.2697187052199</v>
      </c>
      <c r="E8212">
        <v>54</v>
      </c>
      <c r="F8212" s="5" t="str">
        <f t="shared" si="512"/>
        <v>Mature Adult</v>
      </c>
      <c r="G8212" t="s">
        <v>9019</v>
      </c>
      <c r="H8212">
        <v>9</v>
      </c>
      <c r="I8212" t="str">
        <f t="shared" si="513"/>
        <v>Frequent Buyer</v>
      </c>
      <c r="J8212">
        <v>2</v>
      </c>
      <c r="K8212" t="str">
        <f t="shared" si="514"/>
        <v>Unsatisfied</v>
      </c>
      <c r="L8212">
        <v>1</v>
      </c>
      <c r="M8212" t="str">
        <f t="shared" si="515"/>
        <v>Intent to Purchase</v>
      </c>
    </row>
    <row r="8213" spans="1:13">
      <c r="A8213">
        <v>14085</v>
      </c>
      <c r="B8213" t="s">
        <v>15</v>
      </c>
      <c r="C8213" t="s">
        <v>13</v>
      </c>
      <c r="D8213" s="3">
        <v>2618.7506500816598</v>
      </c>
      <c r="E8213">
        <v>45</v>
      </c>
      <c r="F8213" s="5" t="str">
        <f t="shared" si="512"/>
        <v>Middle aged</v>
      </c>
      <c r="G8213" t="s">
        <v>9019</v>
      </c>
      <c r="H8213">
        <v>2</v>
      </c>
      <c r="I8213" t="str">
        <f t="shared" si="513"/>
        <v>Occasional Buyer</v>
      </c>
      <c r="J8213">
        <v>5</v>
      </c>
      <c r="K8213" t="str">
        <f t="shared" si="514"/>
        <v>Satisfied</v>
      </c>
      <c r="L8213">
        <v>0</v>
      </c>
      <c r="M8213" t="str">
        <f t="shared" si="515"/>
        <v>No Intent</v>
      </c>
    </row>
    <row r="8214" spans="1:13">
      <c r="A8214">
        <v>14086</v>
      </c>
      <c r="B8214" t="s">
        <v>12</v>
      </c>
      <c r="C8214" t="s">
        <v>10</v>
      </c>
      <c r="D8214" s="3">
        <v>305.24606151219098</v>
      </c>
      <c r="E8214">
        <v>53</v>
      </c>
      <c r="F8214" s="5" t="str">
        <f t="shared" si="512"/>
        <v>Mature Adult</v>
      </c>
      <c r="G8214" t="s">
        <v>9019</v>
      </c>
      <c r="H8214">
        <v>17</v>
      </c>
      <c r="I8214" t="str">
        <f t="shared" si="513"/>
        <v>Very Frequent Buyer</v>
      </c>
      <c r="J8214">
        <v>2</v>
      </c>
      <c r="K8214" t="str">
        <f t="shared" si="514"/>
        <v>Unsatisfied</v>
      </c>
      <c r="L8214">
        <v>0</v>
      </c>
      <c r="M8214" t="str">
        <f t="shared" si="515"/>
        <v>No Intent</v>
      </c>
    </row>
    <row r="8215" spans="1:13">
      <c r="A8215">
        <v>14087</v>
      </c>
      <c r="B8215" t="s">
        <v>12</v>
      </c>
      <c r="C8215" t="s">
        <v>22</v>
      </c>
      <c r="D8215" s="3">
        <v>2320.08281507739</v>
      </c>
      <c r="E8215">
        <v>18</v>
      </c>
      <c r="F8215" s="5" t="str">
        <f t="shared" si="512"/>
        <v>Adolescent</v>
      </c>
      <c r="G8215" t="s">
        <v>9020</v>
      </c>
      <c r="H8215">
        <v>5</v>
      </c>
      <c r="I8215" t="str">
        <f t="shared" si="513"/>
        <v>Regular Buyer</v>
      </c>
      <c r="J8215">
        <v>5</v>
      </c>
      <c r="K8215" t="str">
        <f t="shared" si="514"/>
        <v>Satisfied</v>
      </c>
      <c r="L8215">
        <v>0</v>
      </c>
      <c r="M8215" t="str">
        <f t="shared" si="515"/>
        <v>No Intent</v>
      </c>
    </row>
    <row r="8216" spans="1:13">
      <c r="A8216">
        <v>14088</v>
      </c>
      <c r="B8216" t="s">
        <v>15</v>
      </c>
      <c r="C8216" t="s">
        <v>13</v>
      </c>
      <c r="D8216" s="3">
        <v>2478.0647779564001</v>
      </c>
      <c r="E8216">
        <v>58</v>
      </c>
      <c r="F8216" s="5" t="str">
        <f t="shared" si="512"/>
        <v>Mature Adult</v>
      </c>
      <c r="G8216" t="s">
        <v>9020</v>
      </c>
      <c r="H8216">
        <v>3</v>
      </c>
      <c r="I8216" t="str">
        <f t="shared" si="513"/>
        <v>Occasional Buyer</v>
      </c>
      <c r="J8216">
        <v>3</v>
      </c>
      <c r="K8216" t="str">
        <f t="shared" si="514"/>
        <v>Neutral</v>
      </c>
      <c r="L8216">
        <v>1</v>
      </c>
      <c r="M8216" t="str">
        <f t="shared" si="515"/>
        <v>Intent to Purchase</v>
      </c>
    </row>
    <row r="8217" spans="1:13">
      <c r="A8217">
        <v>14089</v>
      </c>
      <c r="B8217" t="s">
        <v>9</v>
      </c>
      <c r="C8217" t="s">
        <v>28</v>
      </c>
      <c r="D8217" s="3">
        <v>521.11220999339696</v>
      </c>
      <c r="E8217">
        <v>44</v>
      </c>
      <c r="F8217" s="5" t="str">
        <f t="shared" si="512"/>
        <v>Middle aged</v>
      </c>
      <c r="G8217" t="s">
        <v>9020</v>
      </c>
      <c r="H8217">
        <v>11</v>
      </c>
      <c r="I8217" t="str">
        <f t="shared" si="513"/>
        <v>Frequent Buyer</v>
      </c>
      <c r="J8217">
        <v>4</v>
      </c>
      <c r="K8217" t="str">
        <f t="shared" si="514"/>
        <v>Satisfied</v>
      </c>
      <c r="L8217">
        <v>1</v>
      </c>
      <c r="M8217" t="str">
        <f t="shared" si="515"/>
        <v>Intent to Purchase</v>
      </c>
    </row>
    <row r="8218" spans="1:13">
      <c r="A8218">
        <v>14090</v>
      </c>
      <c r="B8218" t="s">
        <v>9</v>
      </c>
      <c r="C8218" t="s">
        <v>13</v>
      </c>
      <c r="D8218" s="3">
        <v>2649.5164966917901</v>
      </c>
      <c r="E8218">
        <v>46</v>
      </c>
      <c r="F8218" s="5" t="str">
        <f t="shared" si="512"/>
        <v>Middle aged</v>
      </c>
      <c r="G8218" t="s">
        <v>9020</v>
      </c>
      <c r="H8218">
        <v>19</v>
      </c>
      <c r="I8218" t="str">
        <f t="shared" si="513"/>
        <v>Very Frequent Buyer</v>
      </c>
      <c r="J8218">
        <v>5</v>
      </c>
      <c r="K8218" t="str">
        <f t="shared" si="514"/>
        <v>Satisfied</v>
      </c>
      <c r="L8218">
        <v>0</v>
      </c>
      <c r="M8218" t="str">
        <f t="shared" si="515"/>
        <v>No Intent</v>
      </c>
    </row>
    <row r="8219" spans="1:13">
      <c r="A8219">
        <v>14091</v>
      </c>
      <c r="B8219" t="s">
        <v>24</v>
      </c>
      <c r="C8219" t="s">
        <v>22</v>
      </c>
      <c r="D8219" s="3">
        <v>2543.00662579552</v>
      </c>
      <c r="E8219">
        <v>64</v>
      </c>
      <c r="F8219" s="5" t="str">
        <f t="shared" si="512"/>
        <v>Senior</v>
      </c>
      <c r="G8219" t="s">
        <v>9020</v>
      </c>
      <c r="H8219">
        <v>2</v>
      </c>
      <c r="I8219" t="str">
        <f t="shared" si="513"/>
        <v>Occasional Buyer</v>
      </c>
      <c r="J8219">
        <v>2</v>
      </c>
      <c r="K8219" t="str">
        <f t="shared" si="514"/>
        <v>Unsatisfied</v>
      </c>
      <c r="L8219">
        <v>0</v>
      </c>
      <c r="M8219" t="str">
        <f t="shared" si="515"/>
        <v>No Intent</v>
      </c>
    </row>
    <row r="8220" spans="1:13">
      <c r="A8220">
        <v>14092</v>
      </c>
      <c r="B8220" t="s">
        <v>24</v>
      </c>
      <c r="C8220" t="s">
        <v>10</v>
      </c>
      <c r="D8220" s="3">
        <v>1149.72946164103</v>
      </c>
      <c r="E8220">
        <v>24</v>
      </c>
      <c r="F8220" s="5" t="str">
        <f t="shared" si="512"/>
        <v>Young Adult</v>
      </c>
      <c r="G8220" t="s">
        <v>9020</v>
      </c>
      <c r="H8220">
        <v>11</v>
      </c>
      <c r="I8220" t="str">
        <f t="shared" si="513"/>
        <v>Frequent Buyer</v>
      </c>
      <c r="J8220">
        <v>3</v>
      </c>
      <c r="K8220" t="str">
        <f t="shared" si="514"/>
        <v>Neutral</v>
      </c>
      <c r="L8220">
        <v>1</v>
      </c>
      <c r="M8220" t="str">
        <f t="shared" si="515"/>
        <v>Intent to Purchase</v>
      </c>
    </row>
    <row r="8221" spans="1:13">
      <c r="A8221">
        <v>14093</v>
      </c>
      <c r="B8221" t="s">
        <v>9</v>
      </c>
      <c r="C8221" t="s">
        <v>13</v>
      </c>
      <c r="D8221" s="3">
        <v>2100.9763409498601</v>
      </c>
      <c r="E8221">
        <v>25</v>
      </c>
      <c r="F8221" s="5" t="str">
        <f t="shared" si="512"/>
        <v>Young Adult</v>
      </c>
      <c r="G8221" t="s">
        <v>9020</v>
      </c>
      <c r="H8221">
        <v>14</v>
      </c>
      <c r="I8221" t="str">
        <f t="shared" si="513"/>
        <v>Very Frequent Buyer</v>
      </c>
      <c r="J8221">
        <v>3</v>
      </c>
      <c r="K8221" t="str">
        <f t="shared" si="514"/>
        <v>Neutral</v>
      </c>
      <c r="L8221">
        <v>0</v>
      </c>
      <c r="M8221" t="str">
        <f t="shared" si="515"/>
        <v>No Intent</v>
      </c>
    </row>
    <row r="8222" spans="1:13">
      <c r="A8222">
        <v>14094</v>
      </c>
      <c r="B8222" t="s">
        <v>15</v>
      </c>
      <c r="C8222" t="s">
        <v>10</v>
      </c>
      <c r="D8222" s="3">
        <v>1777.0251589591801</v>
      </c>
      <c r="E8222">
        <v>18</v>
      </c>
      <c r="F8222" s="5" t="str">
        <f t="shared" si="512"/>
        <v>Adolescent</v>
      </c>
      <c r="G8222" t="s">
        <v>9020</v>
      </c>
      <c r="H8222">
        <v>13</v>
      </c>
      <c r="I8222" t="str">
        <f t="shared" si="513"/>
        <v>Very Frequent Buyer</v>
      </c>
      <c r="J8222">
        <v>3</v>
      </c>
      <c r="K8222" t="str">
        <f t="shared" si="514"/>
        <v>Neutral</v>
      </c>
      <c r="L8222">
        <v>1</v>
      </c>
      <c r="M8222" t="str">
        <f t="shared" si="515"/>
        <v>Intent to Purchase</v>
      </c>
    </row>
    <row r="8223" spans="1:13">
      <c r="A8223">
        <v>14095</v>
      </c>
      <c r="B8223" t="s">
        <v>24</v>
      </c>
      <c r="C8223" t="s">
        <v>18</v>
      </c>
      <c r="D8223" s="3">
        <v>2909.2664693840002</v>
      </c>
      <c r="E8223">
        <v>65</v>
      </c>
      <c r="F8223" s="5" t="str">
        <f t="shared" si="512"/>
        <v>Senior</v>
      </c>
      <c r="G8223" t="s">
        <v>9019</v>
      </c>
      <c r="H8223">
        <v>7</v>
      </c>
      <c r="I8223" t="str">
        <f t="shared" si="513"/>
        <v>Frequent Buyer</v>
      </c>
      <c r="J8223">
        <v>5</v>
      </c>
      <c r="K8223" t="str">
        <f t="shared" si="514"/>
        <v>Satisfied</v>
      </c>
      <c r="L8223">
        <v>0</v>
      </c>
      <c r="M8223" t="str">
        <f t="shared" si="515"/>
        <v>No Intent</v>
      </c>
    </row>
    <row r="8224" spans="1:13">
      <c r="A8224">
        <v>14096</v>
      </c>
      <c r="B8224" t="s">
        <v>31</v>
      </c>
      <c r="C8224" t="s">
        <v>13</v>
      </c>
      <c r="D8224" s="3">
        <v>721.27277293508405</v>
      </c>
      <c r="E8224">
        <v>31</v>
      </c>
      <c r="F8224" s="5" t="str">
        <f t="shared" si="512"/>
        <v>Adult</v>
      </c>
      <c r="G8224" t="s">
        <v>9019</v>
      </c>
      <c r="H8224">
        <v>8</v>
      </c>
      <c r="I8224" t="str">
        <f t="shared" si="513"/>
        <v>Frequent Buyer</v>
      </c>
      <c r="J8224">
        <v>4</v>
      </c>
      <c r="K8224" t="str">
        <f t="shared" si="514"/>
        <v>Satisfied</v>
      </c>
      <c r="L8224">
        <v>0</v>
      </c>
      <c r="M8224" t="str">
        <f t="shared" si="515"/>
        <v>No Intent</v>
      </c>
    </row>
    <row r="8225" spans="1:13">
      <c r="A8225">
        <v>14097</v>
      </c>
      <c r="B8225" t="s">
        <v>15</v>
      </c>
      <c r="C8225" t="s">
        <v>10</v>
      </c>
      <c r="D8225" s="3">
        <v>1115.6439833029101</v>
      </c>
      <c r="E8225">
        <v>32</v>
      </c>
      <c r="F8225" s="5" t="str">
        <f t="shared" si="512"/>
        <v>Adult</v>
      </c>
      <c r="G8225" t="s">
        <v>9019</v>
      </c>
      <c r="H8225">
        <v>17</v>
      </c>
      <c r="I8225" t="str">
        <f t="shared" si="513"/>
        <v>Very Frequent Buyer</v>
      </c>
      <c r="J8225">
        <v>5</v>
      </c>
      <c r="K8225" t="str">
        <f t="shared" si="514"/>
        <v>Satisfied</v>
      </c>
      <c r="L8225">
        <v>0</v>
      </c>
      <c r="M8225" t="str">
        <f t="shared" si="515"/>
        <v>No Intent</v>
      </c>
    </row>
    <row r="8226" spans="1:13">
      <c r="A8226">
        <v>14098</v>
      </c>
      <c r="B8226" t="s">
        <v>15</v>
      </c>
      <c r="C8226" t="s">
        <v>28</v>
      </c>
      <c r="D8226" s="3">
        <v>527.54378870873302</v>
      </c>
      <c r="E8226">
        <v>59</v>
      </c>
      <c r="F8226" s="5" t="str">
        <f t="shared" si="512"/>
        <v>Mature Adult</v>
      </c>
      <c r="G8226" t="s">
        <v>9020</v>
      </c>
      <c r="H8226">
        <v>17</v>
      </c>
      <c r="I8226" t="str">
        <f t="shared" si="513"/>
        <v>Very Frequent Buyer</v>
      </c>
      <c r="J8226">
        <v>5</v>
      </c>
      <c r="K8226" t="str">
        <f t="shared" si="514"/>
        <v>Satisfied</v>
      </c>
      <c r="L8226">
        <v>1</v>
      </c>
      <c r="M8226" t="str">
        <f t="shared" si="515"/>
        <v>Intent to Purchase</v>
      </c>
    </row>
    <row r="8227" spans="1:13">
      <c r="A8227">
        <v>14099</v>
      </c>
      <c r="B8227" t="s">
        <v>31</v>
      </c>
      <c r="C8227" t="s">
        <v>18</v>
      </c>
      <c r="D8227" s="3">
        <v>1391.4834053490299</v>
      </c>
      <c r="E8227">
        <v>56</v>
      </c>
      <c r="F8227" s="5" t="str">
        <f t="shared" si="512"/>
        <v>Mature Adult</v>
      </c>
      <c r="G8227" t="s">
        <v>9020</v>
      </c>
      <c r="H8227">
        <v>14</v>
      </c>
      <c r="I8227" t="str">
        <f t="shared" si="513"/>
        <v>Very Frequent Buyer</v>
      </c>
      <c r="J8227">
        <v>5</v>
      </c>
      <c r="K8227" t="str">
        <f t="shared" si="514"/>
        <v>Satisfied</v>
      </c>
      <c r="L8227">
        <v>0</v>
      </c>
      <c r="M8227" t="str">
        <f t="shared" si="515"/>
        <v>No Intent</v>
      </c>
    </row>
    <row r="8228" spans="1:13">
      <c r="A8228">
        <v>14100</v>
      </c>
      <c r="B8228" t="s">
        <v>9</v>
      </c>
      <c r="C8228" t="s">
        <v>10</v>
      </c>
      <c r="D8228" s="3">
        <v>295.443686090369</v>
      </c>
      <c r="E8228">
        <v>63</v>
      </c>
      <c r="F8228" s="5" t="str">
        <f t="shared" si="512"/>
        <v>Senior</v>
      </c>
      <c r="G8228" t="s">
        <v>9020</v>
      </c>
      <c r="H8228">
        <v>15</v>
      </c>
      <c r="I8228" t="str">
        <f t="shared" si="513"/>
        <v>Very Frequent Buyer</v>
      </c>
      <c r="J8228">
        <v>2</v>
      </c>
      <c r="K8228" t="str">
        <f t="shared" si="514"/>
        <v>Unsatisfied</v>
      </c>
      <c r="L8228">
        <v>1</v>
      </c>
      <c r="M8228" t="str">
        <f t="shared" si="515"/>
        <v>Intent to Purchase</v>
      </c>
    </row>
    <row r="8229" spans="1:13">
      <c r="A8229">
        <v>14101</v>
      </c>
      <c r="B8229" t="s">
        <v>9</v>
      </c>
      <c r="C8229" t="s">
        <v>10</v>
      </c>
      <c r="D8229" s="3">
        <v>540.62966068082301</v>
      </c>
      <c r="E8229">
        <v>62</v>
      </c>
      <c r="F8229" s="5" t="str">
        <f t="shared" si="512"/>
        <v>Senior</v>
      </c>
      <c r="G8229" t="s">
        <v>9020</v>
      </c>
      <c r="H8229">
        <v>4</v>
      </c>
      <c r="I8229" t="str">
        <f t="shared" si="513"/>
        <v>Regular Buyer</v>
      </c>
      <c r="J8229">
        <v>2</v>
      </c>
      <c r="K8229" t="str">
        <f t="shared" si="514"/>
        <v>Unsatisfied</v>
      </c>
      <c r="L8229">
        <v>1</v>
      </c>
      <c r="M8229" t="str">
        <f t="shared" si="515"/>
        <v>Intent to Purchase</v>
      </c>
    </row>
    <row r="8230" spans="1:13">
      <c r="A8230">
        <v>14102</v>
      </c>
      <c r="B8230" t="s">
        <v>24</v>
      </c>
      <c r="C8230" t="s">
        <v>22</v>
      </c>
      <c r="D8230" s="3">
        <v>2206.2940179237698</v>
      </c>
      <c r="E8230">
        <v>50</v>
      </c>
      <c r="F8230" s="5" t="str">
        <f t="shared" si="512"/>
        <v>Mature Adult</v>
      </c>
      <c r="G8230" t="s">
        <v>9020</v>
      </c>
      <c r="H8230">
        <v>18</v>
      </c>
      <c r="I8230" t="str">
        <f t="shared" si="513"/>
        <v>Very Frequent Buyer</v>
      </c>
      <c r="J8230">
        <v>1</v>
      </c>
      <c r="K8230" t="str">
        <f t="shared" si="514"/>
        <v>Unsatisfied</v>
      </c>
      <c r="L8230">
        <v>0</v>
      </c>
      <c r="M8230" t="str">
        <f t="shared" si="515"/>
        <v>No Intent</v>
      </c>
    </row>
    <row r="8231" spans="1:13">
      <c r="A8231">
        <v>14103</v>
      </c>
      <c r="B8231" t="s">
        <v>12</v>
      </c>
      <c r="C8231" t="s">
        <v>22</v>
      </c>
      <c r="D8231" s="3">
        <v>1273.34427618415</v>
      </c>
      <c r="E8231">
        <v>63</v>
      </c>
      <c r="F8231" s="5" t="str">
        <f t="shared" si="512"/>
        <v>Senior</v>
      </c>
      <c r="G8231" t="s">
        <v>9019</v>
      </c>
      <c r="H8231">
        <v>7</v>
      </c>
      <c r="I8231" t="str">
        <f t="shared" si="513"/>
        <v>Frequent Buyer</v>
      </c>
      <c r="J8231">
        <v>4</v>
      </c>
      <c r="K8231" t="str">
        <f t="shared" si="514"/>
        <v>Satisfied</v>
      </c>
      <c r="L8231">
        <v>0</v>
      </c>
      <c r="M8231" t="str">
        <f t="shared" si="515"/>
        <v>No Intent</v>
      </c>
    </row>
    <row r="8232" spans="1:13">
      <c r="A8232">
        <v>14104</v>
      </c>
      <c r="B8232" t="s">
        <v>31</v>
      </c>
      <c r="C8232" t="s">
        <v>22</v>
      </c>
      <c r="D8232" s="3">
        <v>882.64323289378103</v>
      </c>
      <c r="E8232">
        <v>52</v>
      </c>
      <c r="F8232" s="5" t="str">
        <f t="shared" si="512"/>
        <v>Mature Adult</v>
      </c>
      <c r="G8232" t="s">
        <v>9020</v>
      </c>
      <c r="H8232">
        <v>12</v>
      </c>
      <c r="I8232" t="str">
        <f t="shared" si="513"/>
        <v>Frequent Buyer</v>
      </c>
      <c r="J8232">
        <v>1</v>
      </c>
      <c r="K8232" t="str">
        <f t="shared" si="514"/>
        <v>Unsatisfied</v>
      </c>
      <c r="L8232">
        <v>1</v>
      </c>
      <c r="M8232" t="str">
        <f t="shared" si="515"/>
        <v>Intent to Purchase</v>
      </c>
    </row>
    <row r="8233" spans="1:13">
      <c r="A8233">
        <v>14105</v>
      </c>
      <c r="B8233" t="s">
        <v>31</v>
      </c>
      <c r="C8233" t="s">
        <v>13</v>
      </c>
      <c r="D8233" s="3">
        <v>2753.0055264005</v>
      </c>
      <c r="E8233">
        <v>49</v>
      </c>
      <c r="F8233" s="5" t="str">
        <f t="shared" si="512"/>
        <v>Middle aged</v>
      </c>
      <c r="G8233" t="s">
        <v>9019</v>
      </c>
      <c r="H8233">
        <v>16</v>
      </c>
      <c r="I8233" t="str">
        <f t="shared" si="513"/>
        <v>Very Frequent Buyer</v>
      </c>
      <c r="J8233">
        <v>2</v>
      </c>
      <c r="K8233" t="str">
        <f t="shared" si="514"/>
        <v>Unsatisfied</v>
      </c>
      <c r="L8233">
        <v>1</v>
      </c>
      <c r="M8233" t="str">
        <f t="shared" si="515"/>
        <v>Intent to Purchase</v>
      </c>
    </row>
    <row r="8234" spans="1:13">
      <c r="A8234">
        <v>14106</v>
      </c>
      <c r="B8234" t="s">
        <v>31</v>
      </c>
      <c r="C8234" t="s">
        <v>28</v>
      </c>
      <c r="D8234" s="3">
        <v>834.91622839889499</v>
      </c>
      <c r="E8234">
        <v>50</v>
      </c>
      <c r="F8234" s="5" t="str">
        <f t="shared" si="512"/>
        <v>Mature Adult</v>
      </c>
      <c r="G8234" t="s">
        <v>9020</v>
      </c>
      <c r="H8234">
        <v>3</v>
      </c>
      <c r="I8234" t="str">
        <f t="shared" si="513"/>
        <v>Occasional Buyer</v>
      </c>
      <c r="J8234">
        <v>1</v>
      </c>
      <c r="K8234" t="str">
        <f t="shared" si="514"/>
        <v>Unsatisfied</v>
      </c>
      <c r="L8234">
        <v>1</v>
      </c>
      <c r="M8234" t="str">
        <f t="shared" si="515"/>
        <v>Intent to Purchase</v>
      </c>
    </row>
    <row r="8235" spans="1:13">
      <c r="A8235">
        <v>14107</v>
      </c>
      <c r="B8235" t="s">
        <v>31</v>
      </c>
      <c r="C8235" t="s">
        <v>10</v>
      </c>
      <c r="D8235" s="3">
        <v>1471.5490136272599</v>
      </c>
      <c r="E8235">
        <v>46</v>
      </c>
      <c r="F8235" s="5" t="str">
        <f t="shared" si="512"/>
        <v>Middle aged</v>
      </c>
      <c r="G8235" t="s">
        <v>9019</v>
      </c>
      <c r="H8235">
        <v>4</v>
      </c>
      <c r="I8235" t="str">
        <f t="shared" si="513"/>
        <v>Regular Buyer</v>
      </c>
      <c r="J8235">
        <v>3</v>
      </c>
      <c r="K8235" t="str">
        <f t="shared" si="514"/>
        <v>Neutral</v>
      </c>
      <c r="L8235">
        <v>1</v>
      </c>
      <c r="M8235" t="str">
        <f t="shared" si="515"/>
        <v>Intent to Purchase</v>
      </c>
    </row>
    <row r="8236" spans="1:13">
      <c r="A8236">
        <v>14108</v>
      </c>
      <c r="B8236" t="s">
        <v>9</v>
      </c>
      <c r="C8236" t="s">
        <v>18</v>
      </c>
      <c r="D8236" s="3">
        <v>1656.43744266404</v>
      </c>
      <c r="E8236">
        <v>55</v>
      </c>
      <c r="F8236" s="5" t="str">
        <f t="shared" ref="F8236:F8299" si="516">IF(E8236&lt;20,"Adolescent",IF(E8236&lt;30,"Young Adult",IF(E8236&lt;40,"Adult",IF(E8236&lt;50,"Middle aged",IF(E8236&lt;60,"Mature Adult","Senior")))))</f>
        <v>Mature Adult</v>
      </c>
      <c r="G8236" t="s">
        <v>9020</v>
      </c>
      <c r="H8236">
        <v>7</v>
      </c>
      <c r="I8236" t="str">
        <f t="shared" si="513"/>
        <v>Frequent Buyer</v>
      </c>
      <c r="J8236">
        <v>5</v>
      </c>
      <c r="K8236" t="str">
        <f t="shared" si="514"/>
        <v>Satisfied</v>
      </c>
      <c r="L8236">
        <v>1</v>
      </c>
      <c r="M8236" t="str">
        <f t="shared" si="515"/>
        <v>Intent to Purchase</v>
      </c>
    </row>
    <row r="8237" spans="1:13">
      <c r="A8237">
        <v>14109</v>
      </c>
      <c r="B8237" t="s">
        <v>12</v>
      </c>
      <c r="C8237" t="s">
        <v>18</v>
      </c>
      <c r="D8237" s="3">
        <v>191.26927599232999</v>
      </c>
      <c r="E8237">
        <v>57</v>
      </c>
      <c r="F8237" s="5" t="str">
        <f t="shared" si="516"/>
        <v>Mature Adult</v>
      </c>
      <c r="G8237" t="s">
        <v>9019</v>
      </c>
      <c r="H8237">
        <v>14</v>
      </c>
      <c r="I8237" t="str">
        <f t="shared" si="513"/>
        <v>Very Frequent Buyer</v>
      </c>
      <c r="J8237">
        <v>2</v>
      </c>
      <c r="K8237" t="str">
        <f t="shared" si="514"/>
        <v>Unsatisfied</v>
      </c>
      <c r="L8237">
        <v>0</v>
      </c>
      <c r="M8237" t="str">
        <f t="shared" si="515"/>
        <v>No Intent</v>
      </c>
    </row>
    <row r="8238" spans="1:13">
      <c r="A8238">
        <v>14110</v>
      </c>
      <c r="B8238" t="s">
        <v>24</v>
      </c>
      <c r="C8238" t="s">
        <v>13</v>
      </c>
      <c r="D8238" s="3">
        <v>2241.9739994165302</v>
      </c>
      <c r="E8238">
        <v>64</v>
      </c>
      <c r="F8238" s="5" t="str">
        <f t="shared" si="516"/>
        <v>Senior</v>
      </c>
      <c r="G8238" t="s">
        <v>9020</v>
      </c>
      <c r="H8238">
        <v>12</v>
      </c>
      <c r="I8238" t="str">
        <f t="shared" si="513"/>
        <v>Frequent Buyer</v>
      </c>
      <c r="J8238">
        <v>5</v>
      </c>
      <c r="K8238" t="str">
        <f t="shared" si="514"/>
        <v>Satisfied</v>
      </c>
      <c r="L8238">
        <v>0</v>
      </c>
      <c r="M8238" t="str">
        <f t="shared" si="515"/>
        <v>No Intent</v>
      </c>
    </row>
    <row r="8239" spans="1:13">
      <c r="A8239">
        <v>14111</v>
      </c>
      <c r="B8239" t="s">
        <v>24</v>
      </c>
      <c r="C8239" t="s">
        <v>10</v>
      </c>
      <c r="D8239" s="3">
        <v>452.547006179726</v>
      </c>
      <c r="E8239">
        <v>58</v>
      </c>
      <c r="F8239" s="5" t="str">
        <f t="shared" si="516"/>
        <v>Mature Adult</v>
      </c>
      <c r="G8239" t="s">
        <v>9019</v>
      </c>
      <c r="H8239">
        <v>19</v>
      </c>
      <c r="I8239" t="str">
        <f t="shared" si="513"/>
        <v>Very Frequent Buyer</v>
      </c>
      <c r="J8239">
        <v>3</v>
      </c>
      <c r="K8239" t="str">
        <f t="shared" si="514"/>
        <v>Neutral</v>
      </c>
      <c r="L8239">
        <v>0</v>
      </c>
      <c r="M8239" t="str">
        <f t="shared" si="515"/>
        <v>No Intent</v>
      </c>
    </row>
    <row r="8240" spans="1:13">
      <c r="A8240">
        <v>14112</v>
      </c>
      <c r="B8240" t="s">
        <v>31</v>
      </c>
      <c r="C8240" t="s">
        <v>28</v>
      </c>
      <c r="D8240" s="3">
        <v>1648.48496821462</v>
      </c>
      <c r="E8240">
        <v>31</v>
      </c>
      <c r="F8240" s="5" t="str">
        <f t="shared" si="516"/>
        <v>Adult</v>
      </c>
      <c r="G8240" t="s">
        <v>9020</v>
      </c>
      <c r="H8240">
        <v>1</v>
      </c>
      <c r="I8240" t="str">
        <f t="shared" si="513"/>
        <v>Rare Buyer</v>
      </c>
      <c r="J8240">
        <v>2</v>
      </c>
      <c r="K8240" t="str">
        <f t="shared" si="514"/>
        <v>Unsatisfied</v>
      </c>
      <c r="L8240">
        <v>1</v>
      </c>
      <c r="M8240" t="str">
        <f t="shared" si="515"/>
        <v>Intent to Purchase</v>
      </c>
    </row>
    <row r="8241" spans="1:13">
      <c r="A8241">
        <v>14113</v>
      </c>
      <c r="B8241" t="s">
        <v>24</v>
      </c>
      <c r="C8241" t="s">
        <v>22</v>
      </c>
      <c r="D8241" s="3">
        <v>394.51515661275198</v>
      </c>
      <c r="E8241">
        <v>40</v>
      </c>
      <c r="F8241" s="5" t="str">
        <f t="shared" si="516"/>
        <v>Middle aged</v>
      </c>
      <c r="G8241" t="s">
        <v>9019</v>
      </c>
      <c r="H8241">
        <v>9</v>
      </c>
      <c r="I8241" t="str">
        <f t="shared" si="513"/>
        <v>Frequent Buyer</v>
      </c>
      <c r="J8241">
        <v>5</v>
      </c>
      <c r="K8241" t="str">
        <f t="shared" si="514"/>
        <v>Satisfied</v>
      </c>
      <c r="L8241">
        <v>1</v>
      </c>
      <c r="M8241" t="str">
        <f t="shared" si="515"/>
        <v>Intent to Purchase</v>
      </c>
    </row>
    <row r="8242" spans="1:13">
      <c r="A8242">
        <v>14114</v>
      </c>
      <c r="B8242" t="s">
        <v>24</v>
      </c>
      <c r="C8242" t="s">
        <v>18</v>
      </c>
      <c r="D8242" s="3">
        <v>811.88777099353899</v>
      </c>
      <c r="E8242">
        <v>37</v>
      </c>
      <c r="F8242" s="5" t="str">
        <f t="shared" si="516"/>
        <v>Adult</v>
      </c>
      <c r="G8242" t="s">
        <v>9020</v>
      </c>
      <c r="H8242">
        <v>2</v>
      </c>
      <c r="I8242" t="str">
        <f t="shared" si="513"/>
        <v>Occasional Buyer</v>
      </c>
      <c r="J8242">
        <v>4</v>
      </c>
      <c r="K8242" t="str">
        <f t="shared" si="514"/>
        <v>Satisfied</v>
      </c>
      <c r="L8242">
        <v>1</v>
      </c>
      <c r="M8242" t="str">
        <f t="shared" si="515"/>
        <v>Intent to Purchase</v>
      </c>
    </row>
    <row r="8243" spans="1:13">
      <c r="A8243">
        <v>14115</v>
      </c>
      <c r="B8243" t="s">
        <v>9</v>
      </c>
      <c r="C8243" t="s">
        <v>10</v>
      </c>
      <c r="D8243" s="3">
        <v>2104.0407017032398</v>
      </c>
      <c r="E8243">
        <v>21</v>
      </c>
      <c r="F8243" s="5" t="str">
        <f t="shared" si="516"/>
        <v>Young Adult</v>
      </c>
      <c r="G8243" t="s">
        <v>9019</v>
      </c>
      <c r="H8243">
        <v>9</v>
      </c>
      <c r="I8243" t="str">
        <f t="shared" si="513"/>
        <v>Frequent Buyer</v>
      </c>
      <c r="J8243">
        <v>2</v>
      </c>
      <c r="K8243" t="str">
        <f t="shared" si="514"/>
        <v>Unsatisfied</v>
      </c>
      <c r="L8243">
        <v>0</v>
      </c>
      <c r="M8243" t="str">
        <f t="shared" si="515"/>
        <v>No Intent</v>
      </c>
    </row>
    <row r="8244" spans="1:13">
      <c r="A8244">
        <v>14116</v>
      </c>
      <c r="B8244" t="s">
        <v>15</v>
      </c>
      <c r="C8244" t="s">
        <v>13</v>
      </c>
      <c r="D8244" s="3">
        <v>1065.9612199221799</v>
      </c>
      <c r="E8244">
        <v>44</v>
      </c>
      <c r="F8244" s="5" t="str">
        <f t="shared" si="516"/>
        <v>Middle aged</v>
      </c>
      <c r="G8244" t="s">
        <v>9020</v>
      </c>
      <c r="H8244">
        <v>6</v>
      </c>
      <c r="I8244" t="str">
        <f t="shared" si="513"/>
        <v>Regular Buyer</v>
      </c>
      <c r="J8244">
        <v>2</v>
      </c>
      <c r="K8244" t="str">
        <f t="shared" si="514"/>
        <v>Unsatisfied</v>
      </c>
      <c r="L8244">
        <v>1</v>
      </c>
      <c r="M8244" t="str">
        <f t="shared" si="515"/>
        <v>Intent to Purchase</v>
      </c>
    </row>
    <row r="8245" spans="1:13">
      <c r="A8245">
        <v>14117</v>
      </c>
      <c r="B8245" t="s">
        <v>12</v>
      </c>
      <c r="C8245" t="s">
        <v>13</v>
      </c>
      <c r="D8245" s="3">
        <v>1989.52702618538</v>
      </c>
      <c r="E8245">
        <v>64</v>
      </c>
      <c r="F8245" s="5" t="str">
        <f t="shared" si="516"/>
        <v>Senior</v>
      </c>
      <c r="G8245" t="s">
        <v>9020</v>
      </c>
      <c r="H8245">
        <v>19</v>
      </c>
      <c r="I8245" t="str">
        <f t="shared" si="513"/>
        <v>Very Frequent Buyer</v>
      </c>
      <c r="J8245">
        <v>1</v>
      </c>
      <c r="K8245" t="str">
        <f t="shared" si="514"/>
        <v>Unsatisfied</v>
      </c>
      <c r="L8245">
        <v>0</v>
      </c>
      <c r="M8245" t="str">
        <f t="shared" si="515"/>
        <v>No Intent</v>
      </c>
    </row>
    <row r="8246" spans="1:13">
      <c r="A8246">
        <v>14118</v>
      </c>
      <c r="B8246" t="s">
        <v>31</v>
      </c>
      <c r="C8246" t="s">
        <v>13</v>
      </c>
      <c r="D8246" s="3">
        <v>1978.4866157107699</v>
      </c>
      <c r="E8246">
        <v>32</v>
      </c>
      <c r="F8246" s="5" t="str">
        <f t="shared" si="516"/>
        <v>Adult</v>
      </c>
      <c r="G8246" t="s">
        <v>9020</v>
      </c>
      <c r="H8246">
        <v>17</v>
      </c>
      <c r="I8246" t="str">
        <f t="shared" si="513"/>
        <v>Very Frequent Buyer</v>
      </c>
      <c r="J8246">
        <v>5</v>
      </c>
      <c r="K8246" t="str">
        <f t="shared" si="514"/>
        <v>Satisfied</v>
      </c>
      <c r="L8246">
        <v>0</v>
      </c>
      <c r="M8246" t="str">
        <f t="shared" si="515"/>
        <v>No Intent</v>
      </c>
    </row>
    <row r="8247" spans="1:13">
      <c r="A8247">
        <v>14119</v>
      </c>
      <c r="B8247" t="s">
        <v>12</v>
      </c>
      <c r="C8247" t="s">
        <v>18</v>
      </c>
      <c r="D8247" s="3">
        <v>1683.6493161631499</v>
      </c>
      <c r="E8247">
        <v>41</v>
      </c>
      <c r="F8247" s="5" t="str">
        <f t="shared" si="516"/>
        <v>Middle aged</v>
      </c>
      <c r="G8247" t="s">
        <v>9020</v>
      </c>
      <c r="H8247">
        <v>9</v>
      </c>
      <c r="I8247" t="str">
        <f t="shared" si="513"/>
        <v>Frequent Buyer</v>
      </c>
      <c r="J8247">
        <v>2</v>
      </c>
      <c r="K8247" t="str">
        <f t="shared" si="514"/>
        <v>Unsatisfied</v>
      </c>
      <c r="L8247">
        <v>1</v>
      </c>
      <c r="M8247" t="str">
        <f t="shared" si="515"/>
        <v>Intent to Purchase</v>
      </c>
    </row>
    <row r="8248" spans="1:13">
      <c r="A8248">
        <v>14120</v>
      </c>
      <c r="B8248" t="s">
        <v>9</v>
      </c>
      <c r="C8248" t="s">
        <v>18</v>
      </c>
      <c r="D8248" s="3">
        <v>1582.87981234314</v>
      </c>
      <c r="E8248">
        <v>50</v>
      </c>
      <c r="F8248" s="5" t="str">
        <f t="shared" si="516"/>
        <v>Mature Adult</v>
      </c>
      <c r="G8248" t="s">
        <v>9020</v>
      </c>
      <c r="H8248">
        <v>19</v>
      </c>
      <c r="I8248" t="str">
        <f t="shared" si="513"/>
        <v>Very Frequent Buyer</v>
      </c>
      <c r="J8248">
        <v>1</v>
      </c>
      <c r="K8248" t="str">
        <f t="shared" si="514"/>
        <v>Unsatisfied</v>
      </c>
      <c r="L8248">
        <v>1</v>
      </c>
      <c r="M8248" t="str">
        <f t="shared" si="515"/>
        <v>Intent to Purchase</v>
      </c>
    </row>
    <row r="8249" spans="1:13">
      <c r="A8249">
        <v>14121</v>
      </c>
      <c r="B8249" t="s">
        <v>24</v>
      </c>
      <c r="C8249" t="s">
        <v>13</v>
      </c>
      <c r="D8249" s="3">
        <v>2284.6772362601901</v>
      </c>
      <c r="E8249">
        <v>18</v>
      </c>
      <c r="F8249" s="5" t="str">
        <f t="shared" si="516"/>
        <v>Adolescent</v>
      </c>
      <c r="G8249" t="s">
        <v>9020</v>
      </c>
      <c r="H8249">
        <v>8</v>
      </c>
      <c r="I8249" t="str">
        <f t="shared" si="513"/>
        <v>Frequent Buyer</v>
      </c>
      <c r="J8249">
        <v>4</v>
      </c>
      <c r="K8249" t="str">
        <f t="shared" si="514"/>
        <v>Satisfied</v>
      </c>
      <c r="L8249">
        <v>0</v>
      </c>
      <c r="M8249" t="str">
        <f t="shared" si="515"/>
        <v>No Intent</v>
      </c>
    </row>
    <row r="8250" spans="1:13">
      <c r="A8250">
        <v>14122</v>
      </c>
      <c r="B8250" t="s">
        <v>31</v>
      </c>
      <c r="C8250" t="s">
        <v>28</v>
      </c>
      <c r="D8250" s="3">
        <v>1443.7491726906301</v>
      </c>
      <c r="E8250">
        <v>47</v>
      </c>
      <c r="F8250" s="5" t="str">
        <f t="shared" si="516"/>
        <v>Middle aged</v>
      </c>
      <c r="G8250" t="s">
        <v>9019</v>
      </c>
      <c r="H8250">
        <v>8</v>
      </c>
      <c r="I8250" t="str">
        <f t="shared" si="513"/>
        <v>Frequent Buyer</v>
      </c>
      <c r="J8250">
        <v>1</v>
      </c>
      <c r="K8250" t="str">
        <f t="shared" si="514"/>
        <v>Unsatisfied</v>
      </c>
      <c r="L8250">
        <v>1</v>
      </c>
      <c r="M8250" t="str">
        <f t="shared" si="515"/>
        <v>Intent to Purchase</v>
      </c>
    </row>
    <row r="8251" spans="1:13">
      <c r="A8251">
        <v>14123</v>
      </c>
      <c r="B8251" t="s">
        <v>9</v>
      </c>
      <c r="C8251" t="s">
        <v>10</v>
      </c>
      <c r="D8251" s="3">
        <v>702.29463586305906</v>
      </c>
      <c r="E8251">
        <v>35</v>
      </c>
      <c r="F8251" s="5" t="str">
        <f t="shared" si="516"/>
        <v>Adult</v>
      </c>
      <c r="G8251" t="s">
        <v>9019</v>
      </c>
      <c r="H8251">
        <v>18</v>
      </c>
      <c r="I8251" t="str">
        <f t="shared" si="513"/>
        <v>Very Frequent Buyer</v>
      </c>
      <c r="J8251">
        <v>3</v>
      </c>
      <c r="K8251" t="str">
        <f t="shared" si="514"/>
        <v>Neutral</v>
      </c>
      <c r="L8251">
        <v>1</v>
      </c>
      <c r="M8251" t="str">
        <f t="shared" si="515"/>
        <v>Intent to Purchase</v>
      </c>
    </row>
    <row r="8252" spans="1:13">
      <c r="A8252">
        <v>14124</v>
      </c>
      <c r="B8252" t="s">
        <v>15</v>
      </c>
      <c r="C8252" t="s">
        <v>22</v>
      </c>
      <c r="D8252" s="3">
        <v>2136.02429666852</v>
      </c>
      <c r="E8252">
        <v>36</v>
      </c>
      <c r="F8252" s="5" t="str">
        <f t="shared" si="516"/>
        <v>Adult</v>
      </c>
      <c r="G8252" t="s">
        <v>9020</v>
      </c>
      <c r="H8252">
        <v>2</v>
      </c>
      <c r="I8252" t="str">
        <f t="shared" si="513"/>
        <v>Occasional Buyer</v>
      </c>
      <c r="J8252">
        <v>3</v>
      </c>
      <c r="K8252" t="str">
        <f t="shared" si="514"/>
        <v>Neutral</v>
      </c>
      <c r="L8252">
        <v>0</v>
      </c>
      <c r="M8252" t="str">
        <f t="shared" si="515"/>
        <v>No Intent</v>
      </c>
    </row>
    <row r="8253" spans="1:13">
      <c r="A8253">
        <v>14125</v>
      </c>
      <c r="B8253" t="s">
        <v>24</v>
      </c>
      <c r="C8253" t="s">
        <v>28</v>
      </c>
      <c r="D8253" s="3">
        <v>730.32299113435295</v>
      </c>
      <c r="E8253">
        <v>38</v>
      </c>
      <c r="F8253" s="5" t="str">
        <f t="shared" si="516"/>
        <v>Adult</v>
      </c>
      <c r="G8253" t="s">
        <v>9020</v>
      </c>
      <c r="H8253">
        <v>14</v>
      </c>
      <c r="I8253" t="str">
        <f t="shared" si="513"/>
        <v>Very Frequent Buyer</v>
      </c>
      <c r="J8253">
        <v>3</v>
      </c>
      <c r="K8253" t="str">
        <f t="shared" si="514"/>
        <v>Neutral</v>
      </c>
      <c r="L8253">
        <v>0</v>
      </c>
      <c r="M8253" t="str">
        <f t="shared" si="515"/>
        <v>No Intent</v>
      </c>
    </row>
    <row r="8254" spans="1:13">
      <c r="A8254">
        <v>14126</v>
      </c>
      <c r="B8254" t="s">
        <v>31</v>
      </c>
      <c r="C8254" t="s">
        <v>10</v>
      </c>
      <c r="D8254" s="3">
        <v>2552.3588290306898</v>
      </c>
      <c r="E8254">
        <v>44</v>
      </c>
      <c r="F8254" s="5" t="str">
        <f t="shared" si="516"/>
        <v>Middle aged</v>
      </c>
      <c r="G8254" t="s">
        <v>9019</v>
      </c>
      <c r="H8254">
        <v>11</v>
      </c>
      <c r="I8254" t="str">
        <f t="shared" si="513"/>
        <v>Frequent Buyer</v>
      </c>
      <c r="J8254">
        <v>5</v>
      </c>
      <c r="K8254" t="str">
        <f t="shared" si="514"/>
        <v>Satisfied</v>
      </c>
      <c r="L8254">
        <v>1</v>
      </c>
      <c r="M8254" t="str">
        <f t="shared" si="515"/>
        <v>Intent to Purchase</v>
      </c>
    </row>
    <row r="8255" spans="1:13">
      <c r="A8255">
        <v>14127</v>
      </c>
      <c r="B8255" t="s">
        <v>12</v>
      </c>
      <c r="C8255" t="s">
        <v>28</v>
      </c>
      <c r="D8255" s="3">
        <v>2614.3755752799898</v>
      </c>
      <c r="E8255">
        <v>24</v>
      </c>
      <c r="F8255" s="5" t="str">
        <f t="shared" si="516"/>
        <v>Young Adult</v>
      </c>
      <c r="G8255" t="s">
        <v>9020</v>
      </c>
      <c r="H8255">
        <v>12</v>
      </c>
      <c r="I8255" t="str">
        <f t="shared" si="513"/>
        <v>Frequent Buyer</v>
      </c>
      <c r="J8255">
        <v>1</v>
      </c>
      <c r="K8255" t="str">
        <f t="shared" si="514"/>
        <v>Unsatisfied</v>
      </c>
      <c r="L8255">
        <v>1</v>
      </c>
      <c r="M8255" t="str">
        <f t="shared" si="515"/>
        <v>Intent to Purchase</v>
      </c>
    </row>
    <row r="8256" spans="1:13">
      <c r="A8256">
        <v>14128</v>
      </c>
      <c r="B8256" t="s">
        <v>15</v>
      </c>
      <c r="C8256" t="s">
        <v>28</v>
      </c>
      <c r="D8256" s="3">
        <v>1352.6329564018099</v>
      </c>
      <c r="E8256">
        <v>33</v>
      </c>
      <c r="F8256" s="5" t="str">
        <f t="shared" si="516"/>
        <v>Adult</v>
      </c>
      <c r="G8256" t="s">
        <v>9019</v>
      </c>
      <c r="H8256">
        <v>14</v>
      </c>
      <c r="I8256" t="str">
        <f t="shared" si="513"/>
        <v>Very Frequent Buyer</v>
      </c>
      <c r="J8256">
        <v>3</v>
      </c>
      <c r="K8256" t="str">
        <f t="shared" si="514"/>
        <v>Neutral</v>
      </c>
      <c r="L8256">
        <v>0</v>
      </c>
      <c r="M8256" t="str">
        <f t="shared" si="515"/>
        <v>No Intent</v>
      </c>
    </row>
    <row r="8257" spans="1:13">
      <c r="A8257">
        <v>14129</v>
      </c>
      <c r="B8257" t="s">
        <v>9</v>
      </c>
      <c r="C8257" t="s">
        <v>10</v>
      </c>
      <c r="D8257" s="3">
        <v>1159.87170528672</v>
      </c>
      <c r="E8257">
        <v>55</v>
      </c>
      <c r="F8257" s="5" t="str">
        <f t="shared" si="516"/>
        <v>Mature Adult</v>
      </c>
      <c r="G8257" t="s">
        <v>9019</v>
      </c>
      <c r="H8257">
        <v>3</v>
      </c>
      <c r="I8257" t="str">
        <f t="shared" si="513"/>
        <v>Occasional Buyer</v>
      </c>
      <c r="J8257">
        <v>4</v>
      </c>
      <c r="K8257" t="str">
        <f t="shared" si="514"/>
        <v>Satisfied</v>
      </c>
      <c r="L8257">
        <v>1</v>
      </c>
      <c r="M8257" t="str">
        <f t="shared" si="515"/>
        <v>Intent to Purchase</v>
      </c>
    </row>
    <row r="8258" spans="1:13">
      <c r="A8258">
        <v>14130</v>
      </c>
      <c r="B8258" t="s">
        <v>9</v>
      </c>
      <c r="C8258" t="s">
        <v>18</v>
      </c>
      <c r="D8258" s="3">
        <v>250.09160653569299</v>
      </c>
      <c r="E8258">
        <v>28</v>
      </c>
      <c r="F8258" s="5" t="str">
        <f t="shared" si="516"/>
        <v>Young Adult</v>
      </c>
      <c r="G8258" t="s">
        <v>9019</v>
      </c>
      <c r="H8258">
        <v>17</v>
      </c>
      <c r="I8258" t="str">
        <f t="shared" ref="I8258:I8321" si="517">IF(H8258=0, "No Purchases",
IF(H8258&lt;=1, "Rare Buyer",
IF(H8258&lt;=3, "Occasional Buyer",
IF(H8258&lt;=6, "Regular Buyer",
IF(H8258&lt;=12, "Frequent Buyer", "Very Frequent Buyer")))))</f>
        <v>Very Frequent Buyer</v>
      </c>
      <c r="J8258">
        <v>2</v>
      </c>
      <c r="K8258" t="str">
        <f t="shared" ref="K8258:K8321" si="518">IF(J8258&lt;=2, "Unsatisfied",
IF(J8258=3, "Neutral",
IF(J8258&gt;=4, "Satisfied", "N/A")))</f>
        <v>Unsatisfied</v>
      </c>
      <c r="L8258">
        <v>0</v>
      </c>
      <c r="M8258" t="str">
        <f t="shared" ref="M8258:M8321" si="519">IF(L8258=0, "No Intent", IF(L8258=1,"Intent to Purchase", "N/A"))</f>
        <v>No Intent</v>
      </c>
    </row>
    <row r="8259" spans="1:13">
      <c r="A8259">
        <v>14131</v>
      </c>
      <c r="B8259" t="s">
        <v>24</v>
      </c>
      <c r="C8259" t="s">
        <v>28</v>
      </c>
      <c r="D8259" s="3">
        <v>792.85481187704602</v>
      </c>
      <c r="E8259">
        <v>46</v>
      </c>
      <c r="F8259" s="5" t="str">
        <f t="shared" si="516"/>
        <v>Middle aged</v>
      </c>
      <c r="G8259" t="s">
        <v>9020</v>
      </c>
      <c r="H8259">
        <v>17</v>
      </c>
      <c r="I8259" t="str">
        <f t="shared" si="517"/>
        <v>Very Frequent Buyer</v>
      </c>
      <c r="J8259">
        <v>5</v>
      </c>
      <c r="K8259" t="str">
        <f t="shared" si="518"/>
        <v>Satisfied</v>
      </c>
      <c r="L8259">
        <v>1</v>
      </c>
      <c r="M8259" t="str">
        <f t="shared" si="519"/>
        <v>Intent to Purchase</v>
      </c>
    </row>
    <row r="8260" spans="1:13">
      <c r="A8260">
        <v>14132</v>
      </c>
      <c r="B8260" t="s">
        <v>24</v>
      </c>
      <c r="C8260" t="s">
        <v>18</v>
      </c>
      <c r="D8260" s="3">
        <v>1147.6666164634701</v>
      </c>
      <c r="E8260">
        <v>68</v>
      </c>
      <c r="F8260" s="5" t="str">
        <f t="shared" si="516"/>
        <v>Senior</v>
      </c>
      <c r="G8260" t="s">
        <v>9019</v>
      </c>
      <c r="H8260">
        <v>12</v>
      </c>
      <c r="I8260" t="str">
        <f t="shared" si="517"/>
        <v>Frequent Buyer</v>
      </c>
      <c r="J8260">
        <v>3</v>
      </c>
      <c r="K8260" t="str">
        <f t="shared" si="518"/>
        <v>Neutral</v>
      </c>
      <c r="L8260">
        <v>0</v>
      </c>
      <c r="M8260" t="str">
        <f t="shared" si="519"/>
        <v>No Intent</v>
      </c>
    </row>
    <row r="8261" spans="1:13">
      <c r="A8261">
        <v>14133</v>
      </c>
      <c r="B8261" t="s">
        <v>9</v>
      </c>
      <c r="C8261" t="s">
        <v>10</v>
      </c>
      <c r="D8261" s="3">
        <v>2167.3180798144499</v>
      </c>
      <c r="E8261">
        <v>23</v>
      </c>
      <c r="F8261" s="5" t="str">
        <f t="shared" si="516"/>
        <v>Young Adult</v>
      </c>
      <c r="G8261" t="s">
        <v>9020</v>
      </c>
      <c r="H8261">
        <v>14</v>
      </c>
      <c r="I8261" t="str">
        <f t="shared" si="517"/>
        <v>Very Frequent Buyer</v>
      </c>
      <c r="J8261">
        <v>2</v>
      </c>
      <c r="K8261" t="str">
        <f t="shared" si="518"/>
        <v>Unsatisfied</v>
      </c>
      <c r="L8261">
        <v>0</v>
      </c>
      <c r="M8261" t="str">
        <f t="shared" si="519"/>
        <v>No Intent</v>
      </c>
    </row>
    <row r="8262" spans="1:13">
      <c r="A8262">
        <v>14134</v>
      </c>
      <c r="B8262" t="s">
        <v>12</v>
      </c>
      <c r="C8262" t="s">
        <v>10</v>
      </c>
      <c r="D8262" s="3">
        <v>1320.12929228295</v>
      </c>
      <c r="E8262">
        <v>24</v>
      </c>
      <c r="F8262" s="5" t="str">
        <f t="shared" si="516"/>
        <v>Young Adult</v>
      </c>
      <c r="G8262" t="s">
        <v>9019</v>
      </c>
      <c r="H8262">
        <v>12</v>
      </c>
      <c r="I8262" t="str">
        <f t="shared" si="517"/>
        <v>Frequent Buyer</v>
      </c>
      <c r="J8262">
        <v>3</v>
      </c>
      <c r="K8262" t="str">
        <f t="shared" si="518"/>
        <v>Neutral</v>
      </c>
      <c r="L8262">
        <v>1</v>
      </c>
      <c r="M8262" t="str">
        <f t="shared" si="519"/>
        <v>Intent to Purchase</v>
      </c>
    </row>
    <row r="8263" spans="1:13">
      <c r="A8263">
        <v>14135</v>
      </c>
      <c r="B8263" t="s">
        <v>24</v>
      </c>
      <c r="C8263" t="s">
        <v>28</v>
      </c>
      <c r="D8263" s="3">
        <v>1838.41965367838</v>
      </c>
      <c r="E8263">
        <v>33</v>
      </c>
      <c r="F8263" s="5" t="str">
        <f t="shared" si="516"/>
        <v>Adult</v>
      </c>
      <c r="G8263" t="s">
        <v>9019</v>
      </c>
      <c r="H8263">
        <v>14</v>
      </c>
      <c r="I8263" t="str">
        <f t="shared" si="517"/>
        <v>Very Frequent Buyer</v>
      </c>
      <c r="J8263">
        <v>5</v>
      </c>
      <c r="K8263" t="str">
        <f t="shared" si="518"/>
        <v>Satisfied</v>
      </c>
      <c r="L8263">
        <v>0</v>
      </c>
      <c r="M8263" t="str">
        <f t="shared" si="519"/>
        <v>No Intent</v>
      </c>
    </row>
    <row r="8264" spans="1:13">
      <c r="A8264">
        <v>14136</v>
      </c>
      <c r="B8264" t="s">
        <v>31</v>
      </c>
      <c r="C8264" t="s">
        <v>22</v>
      </c>
      <c r="D8264" s="3">
        <v>1225.5456670793899</v>
      </c>
      <c r="E8264">
        <v>42</v>
      </c>
      <c r="F8264" s="5" t="str">
        <f t="shared" si="516"/>
        <v>Middle aged</v>
      </c>
      <c r="G8264" t="s">
        <v>9020</v>
      </c>
      <c r="H8264">
        <v>4</v>
      </c>
      <c r="I8264" t="str">
        <f t="shared" si="517"/>
        <v>Regular Buyer</v>
      </c>
      <c r="J8264">
        <v>3</v>
      </c>
      <c r="K8264" t="str">
        <f t="shared" si="518"/>
        <v>Neutral</v>
      </c>
      <c r="L8264">
        <v>1</v>
      </c>
      <c r="M8264" t="str">
        <f t="shared" si="519"/>
        <v>Intent to Purchase</v>
      </c>
    </row>
    <row r="8265" spans="1:13">
      <c r="A8265">
        <v>14137</v>
      </c>
      <c r="B8265" t="s">
        <v>12</v>
      </c>
      <c r="C8265" t="s">
        <v>28</v>
      </c>
      <c r="D8265" s="3">
        <v>1586.7647931183801</v>
      </c>
      <c r="E8265">
        <v>61</v>
      </c>
      <c r="F8265" s="5" t="str">
        <f t="shared" si="516"/>
        <v>Senior</v>
      </c>
      <c r="G8265" t="s">
        <v>9019</v>
      </c>
      <c r="H8265">
        <v>8</v>
      </c>
      <c r="I8265" t="str">
        <f t="shared" si="517"/>
        <v>Frequent Buyer</v>
      </c>
      <c r="J8265">
        <v>3</v>
      </c>
      <c r="K8265" t="str">
        <f t="shared" si="518"/>
        <v>Neutral</v>
      </c>
      <c r="L8265">
        <v>1</v>
      </c>
      <c r="M8265" t="str">
        <f t="shared" si="519"/>
        <v>Intent to Purchase</v>
      </c>
    </row>
    <row r="8266" spans="1:13">
      <c r="A8266">
        <v>14138</v>
      </c>
      <c r="B8266" t="s">
        <v>31</v>
      </c>
      <c r="C8266" t="s">
        <v>22</v>
      </c>
      <c r="D8266" s="3">
        <v>349.69658585799101</v>
      </c>
      <c r="E8266">
        <v>27</v>
      </c>
      <c r="F8266" s="5" t="str">
        <f t="shared" si="516"/>
        <v>Young Adult</v>
      </c>
      <c r="G8266" t="s">
        <v>9019</v>
      </c>
      <c r="H8266">
        <v>7</v>
      </c>
      <c r="I8266" t="str">
        <f t="shared" si="517"/>
        <v>Frequent Buyer</v>
      </c>
      <c r="J8266">
        <v>3</v>
      </c>
      <c r="K8266" t="str">
        <f t="shared" si="518"/>
        <v>Neutral</v>
      </c>
      <c r="L8266">
        <v>1</v>
      </c>
      <c r="M8266" t="str">
        <f t="shared" si="519"/>
        <v>Intent to Purchase</v>
      </c>
    </row>
    <row r="8267" spans="1:13">
      <c r="A8267">
        <v>14139</v>
      </c>
      <c r="B8267" t="s">
        <v>31</v>
      </c>
      <c r="C8267" t="s">
        <v>10</v>
      </c>
      <c r="D8267" s="3">
        <v>338.19440689055602</v>
      </c>
      <c r="E8267">
        <v>45</v>
      </c>
      <c r="F8267" s="5" t="str">
        <f t="shared" si="516"/>
        <v>Middle aged</v>
      </c>
      <c r="G8267" t="s">
        <v>9020</v>
      </c>
      <c r="H8267">
        <v>16</v>
      </c>
      <c r="I8267" t="str">
        <f t="shared" si="517"/>
        <v>Very Frequent Buyer</v>
      </c>
      <c r="J8267">
        <v>1</v>
      </c>
      <c r="K8267" t="str">
        <f t="shared" si="518"/>
        <v>Unsatisfied</v>
      </c>
      <c r="L8267">
        <v>1</v>
      </c>
      <c r="M8267" t="str">
        <f t="shared" si="519"/>
        <v>Intent to Purchase</v>
      </c>
    </row>
    <row r="8268" spans="1:13">
      <c r="A8268">
        <v>14140</v>
      </c>
      <c r="B8268" t="s">
        <v>31</v>
      </c>
      <c r="C8268" t="s">
        <v>22</v>
      </c>
      <c r="D8268" s="3">
        <v>1161.1487883474599</v>
      </c>
      <c r="E8268">
        <v>20</v>
      </c>
      <c r="F8268" s="5" t="str">
        <f t="shared" si="516"/>
        <v>Young Adult</v>
      </c>
      <c r="G8268" t="s">
        <v>9020</v>
      </c>
      <c r="H8268">
        <v>9</v>
      </c>
      <c r="I8268" t="str">
        <f t="shared" si="517"/>
        <v>Frequent Buyer</v>
      </c>
      <c r="J8268">
        <v>4</v>
      </c>
      <c r="K8268" t="str">
        <f t="shared" si="518"/>
        <v>Satisfied</v>
      </c>
      <c r="L8268">
        <v>1</v>
      </c>
      <c r="M8268" t="str">
        <f t="shared" si="519"/>
        <v>Intent to Purchase</v>
      </c>
    </row>
    <row r="8269" spans="1:13">
      <c r="A8269">
        <v>14141</v>
      </c>
      <c r="B8269" t="s">
        <v>9</v>
      </c>
      <c r="C8269" t="s">
        <v>28</v>
      </c>
      <c r="D8269" s="3">
        <v>1480.80995673299</v>
      </c>
      <c r="E8269">
        <v>38</v>
      </c>
      <c r="F8269" s="5" t="str">
        <f t="shared" si="516"/>
        <v>Adult</v>
      </c>
      <c r="G8269" t="s">
        <v>9019</v>
      </c>
      <c r="H8269">
        <v>16</v>
      </c>
      <c r="I8269" t="str">
        <f t="shared" si="517"/>
        <v>Very Frequent Buyer</v>
      </c>
      <c r="J8269">
        <v>1</v>
      </c>
      <c r="K8269" t="str">
        <f t="shared" si="518"/>
        <v>Unsatisfied</v>
      </c>
      <c r="L8269">
        <v>0</v>
      </c>
      <c r="M8269" t="str">
        <f t="shared" si="519"/>
        <v>No Intent</v>
      </c>
    </row>
    <row r="8270" spans="1:13">
      <c r="A8270">
        <v>14142</v>
      </c>
      <c r="B8270" t="s">
        <v>9</v>
      </c>
      <c r="C8270" t="s">
        <v>18</v>
      </c>
      <c r="D8270" s="3">
        <v>1859.0638751756401</v>
      </c>
      <c r="E8270">
        <v>29</v>
      </c>
      <c r="F8270" s="5" t="str">
        <f t="shared" si="516"/>
        <v>Young Adult</v>
      </c>
      <c r="G8270" t="s">
        <v>9020</v>
      </c>
      <c r="H8270">
        <v>4</v>
      </c>
      <c r="I8270" t="str">
        <f t="shared" si="517"/>
        <v>Regular Buyer</v>
      </c>
      <c r="J8270">
        <v>4</v>
      </c>
      <c r="K8270" t="str">
        <f t="shared" si="518"/>
        <v>Satisfied</v>
      </c>
      <c r="L8270">
        <v>1</v>
      </c>
      <c r="M8270" t="str">
        <f t="shared" si="519"/>
        <v>Intent to Purchase</v>
      </c>
    </row>
    <row r="8271" spans="1:13">
      <c r="A8271">
        <v>14143</v>
      </c>
      <c r="B8271" t="s">
        <v>15</v>
      </c>
      <c r="C8271" t="s">
        <v>22</v>
      </c>
      <c r="D8271" s="3">
        <v>1060.2924631399301</v>
      </c>
      <c r="E8271">
        <v>54</v>
      </c>
      <c r="F8271" s="5" t="str">
        <f t="shared" si="516"/>
        <v>Mature Adult</v>
      </c>
      <c r="G8271" t="s">
        <v>9019</v>
      </c>
      <c r="H8271">
        <v>15</v>
      </c>
      <c r="I8271" t="str">
        <f t="shared" si="517"/>
        <v>Very Frequent Buyer</v>
      </c>
      <c r="J8271">
        <v>2</v>
      </c>
      <c r="K8271" t="str">
        <f t="shared" si="518"/>
        <v>Unsatisfied</v>
      </c>
      <c r="L8271">
        <v>1</v>
      </c>
      <c r="M8271" t="str">
        <f t="shared" si="519"/>
        <v>Intent to Purchase</v>
      </c>
    </row>
    <row r="8272" spans="1:13">
      <c r="A8272">
        <v>14144</v>
      </c>
      <c r="B8272" t="s">
        <v>9</v>
      </c>
      <c r="C8272" t="s">
        <v>22</v>
      </c>
      <c r="D8272" s="3">
        <v>288.62907931996699</v>
      </c>
      <c r="E8272">
        <v>50</v>
      </c>
      <c r="F8272" s="5" t="str">
        <f t="shared" si="516"/>
        <v>Mature Adult</v>
      </c>
      <c r="G8272" t="s">
        <v>9020</v>
      </c>
      <c r="H8272">
        <v>10</v>
      </c>
      <c r="I8272" t="str">
        <f t="shared" si="517"/>
        <v>Frequent Buyer</v>
      </c>
      <c r="J8272">
        <v>1</v>
      </c>
      <c r="K8272" t="str">
        <f t="shared" si="518"/>
        <v>Unsatisfied</v>
      </c>
      <c r="L8272">
        <v>1</v>
      </c>
      <c r="M8272" t="str">
        <f t="shared" si="519"/>
        <v>Intent to Purchase</v>
      </c>
    </row>
    <row r="8273" spans="1:13">
      <c r="A8273">
        <v>14145</v>
      </c>
      <c r="B8273" t="s">
        <v>9</v>
      </c>
      <c r="C8273" t="s">
        <v>10</v>
      </c>
      <c r="D8273" s="3">
        <v>699.07582398652096</v>
      </c>
      <c r="E8273">
        <v>27</v>
      </c>
      <c r="F8273" s="5" t="str">
        <f t="shared" si="516"/>
        <v>Young Adult</v>
      </c>
      <c r="G8273" t="s">
        <v>9019</v>
      </c>
      <c r="H8273">
        <v>14</v>
      </c>
      <c r="I8273" t="str">
        <f t="shared" si="517"/>
        <v>Very Frequent Buyer</v>
      </c>
      <c r="J8273">
        <v>1</v>
      </c>
      <c r="K8273" t="str">
        <f t="shared" si="518"/>
        <v>Unsatisfied</v>
      </c>
      <c r="L8273">
        <v>0</v>
      </c>
      <c r="M8273" t="str">
        <f t="shared" si="519"/>
        <v>No Intent</v>
      </c>
    </row>
    <row r="8274" spans="1:13">
      <c r="A8274">
        <v>14146</v>
      </c>
      <c r="B8274" t="s">
        <v>24</v>
      </c>
      <c r="C8274" t="s">
        <v>13</v>
      </c>
      <c r="D8274" s="3">
        <v>2015.3357990208799</v>
      </c>
      <c r="E8274">
        <v>69</v>
      </c>
      <c r="F8274" s="5" t="str">
        <f t="shared" si="516"/>
        <v>Senior</v>
      </c>
      <c r="G8274" t="s">
        <v>9019</v>
      </c>
      <c r="H8274">
        <v>6</v>
      </c>
      <c r="I8274" t="str">
        <f t="shared" si="517"/>
        <v>Regular Buyer</v>
      </c>
      <c r="J8274">
        <v>4</v>
      </c>
      <c r="K8274" t="str">
        <f t="shared" si="518"/>
        <v>Satisfied</v>
      </c>
      <c r="L8274">
        <v>0</v>
      </c>
      <c r="M8274" t="str">
        <f t="shared" si="519"/>
        <v>No Intent</v>
      </c>
    </row>
    <row r="8275" spans="1:13">
      <c r="A8275">
        <v>14147</v>
      </c>
      <c r="B8275" t="s">
        <v>31</v>
      </c>
      <c r="C8275" t="s">
        <v>22</v>
      </c>
      <c r="D8275" s="3">
        <v>1173.64249258057</v>
      </c>
      <c r="E8275">
        <v>20</v>
      </c>
      <c r="F8275" s="5" t="str">
        <f t="shared" si="516"/>
        <v>Young Adult</v>
      </c>
      <c r="G8275" t="s">
        <v>9020</v>
      </c>
      <c r="H8275">
        <v>7</v>
      </c>
      <c r="I8275" t="str">
        <f t="shared" si="517"/>
        <v>Frequent Buyer</v>
      </c>
      <c r="J8275">
        <v>2</v>
      </c>
      <c r="K8275" t="str">
        <f t="shared" si="518"/>
        <v>Unsatisfied</v>
      </c>
      <c r="L8275">
        <v>1</v>
      </c>
      <c r="M8275" t="str">
        <f t="shared" si="519"/>
        <v>Intent to Purchase</v>
      </c>
    </row>
    <row r="8276" spans="1:13">
      <c r="A8276">
        <v>14148</v>
      </c>
      <c r="B8276" t="s">
        <v>31</v>
      </c>
      <c r="C8276" t="s">
        <v>10</v>
      </c>
      <c r="D8276" s="3">
        <v>2977.7586688882802</v>
      </c>
      <c r="E8276">
        <v>46</v>
      </c>
      <c r="F8276" s="5" t="str">
        <f t="shared" si="516"/>
        <v>Middle aged</v>
      </c>
      <c r="G8276" t="s">
        <v>9019</v>
      </c>
      <c r="H8276">
        <v>13</v>
      </c>
      <c r="I8276" t="str">
        <f t="shared" si="517"/>
        <v>Very Frequent Buyer</v>
      </c>
      <c r="J8276">
        <v>3</v>
      </c>
      <c r="K8276" t="str">
        <f t="shared" si="518"/>
        <v>Neutral</v>
      </c>
      <c r="L8276">
        <v>1</v>
      </c>
      <c r="M8276" t="str">
        <f t="shared" si="519"/>
        <v>Intent to Purchase</v>
      </c>
    </row>
    <row r="8277" spans="1:13">
      <c r="A8277">
        <v>14149</v>
      </c>
      <c r="B8277" t="s">
        <v>31</v>
      </c>
      <c r="C8277" t="s">
        <v>10</v>
      </c>
      <c r="D8277" s="3">
        <v>2928.4205158274599</v>
      </c>
      <c r="E8277">
        <v>64</v>
      </c>
      <c r="F8277" s="5" t="str">
        <f t="shared" si="516"/>
        <v>Senior</v>
      </c>
      <c r="G8277" t="s">
        <v>9020</v>
      </c>
      <c r="H8277">
        <v>15</v>
      </c>
      <c r="I8277" t="str">
        <f t="shared" si="517"/>
        <v>Very Frequent Buyer</v>
      </c>
      <c r="J8277">
        <v>2</v>
      </c>
      <c r="K8277" t="str">
        <f t="shared" si="518"/>
        <v>Unsatisfied</v>
      </c>
      <c r="L8277">
        <v>1</v>
      </c>
      <c r="M8277" t="str">
        <f t="shared" si="519"/>
        <v>Intent to Purchase</v>
      </c>
    </row>
    <row r="8278" spans="1:13">
      <c r="A8278">
        <v>14150</v>
      </c>
      <c r="B8278" t="s">
        <v>15</v>
      </c>
      <c r="C8278" t="s">
        <v>28</v>
      </c>
      <c r="D8278" s="3">
        <v>2401.88985343782</v>
      </c>
      <c r="E8278">
        <v>34</v>
      </c>
      <c r="F8278" s="5" t="str">
        <f t="shared" si="516"/>
        <v>Adult</v>
      </c>
      <c r="G8278" t="s">
        <v>9020</v>
      </c>
      <c r="H8278">
        <v>16</v>
      </c>
      <c r="I8278" t="str">
        <f t="shared" si="517"/>
        <v>Very Frequent Buyer</v>
      </c>
      <c r="J8278">
        <v>4</v>
      </c>
      <c r="K8278" t="str">
        <f t="shared" si="518"/>
        <v>Satisfied</v>
      </c>
      <c r="L8278">
        <v>0</v>
      </c>
      <c r="M8278" t="str">
        <f t="shared" si="519"/>
        <v>No Intent</v>
      </c>
    </row>
    <row r="8279" spans="1:13">
      <c r="A8279">
        <v>14151</v>
      </c>
      <c r="B8279" t="s">
        <v>12</v>
      </c>
      <c r="C8279" t="s">
        <v>10</v>
      </c>
      <c r="D8279" s="3">
        <v>1801.1948392495799</v>
      </c>
      <c r="E8279">
        <v>44</v>
      </c>
      <c r="F8279" s="5" t="str">
        <f t="shared" si="516"/>
        <v>Middle aged</v>
      </c>
      <c r="G8279" t="s">
        <v>9020</v>
      </c>
      <c r="H8279">
        <v>6</v>
      </c>
      <c r="I8279" t="str">
        <f t="shared" si="517"/>
        <v>Regular Buyer</v>
      </c>
      <c r="J8279">
        <v>4</v>
      </c>
      <c r="K8279" t="str">
        <f t="shared" si="518"/>
        <v>Satisfied</v>
      </c>
      <c r="L8279">
        <v>0</v>
      </c>
      <c r="M8279" t="str">
        <f t="shared" si="519"/>
        <v>No Intent</v>
      </c>
    </row>
    <row r="8280" spans="1:13">
      <c r="A8280">
        <v>14152</v>
      </c>
      <c r="B8280" t="s">
        <v>31</v>
      </c>
      <c r="C8280" t="s">
        <v>22</v>
      </c>
      <c r="D8280" s="3">
        <v>2822.9765191933998</v>
      </c>
      <c r="E8280">
        <v>31</v>
      </c>
      <c r="F8280" s="5" t="str">
        <f t="shared" si="516"/>
        <v>Adult</v>
      </c>
      <c r="G8280" t="s">
        <v>9019</v>
      </c>
      <c r="H8280">
        <v>17</v>
      </c>
      <c r="I8280" t="str">
        <f t="shared" si="517"/>
        <v>Very Frequent Buyer</v>
      </c>
      <c r="J8280">
        <v>5</v>
      </c>
      <c r="K8280" t="str">
        <f t="shared" si="518"/>
        <v>Satisfied</v>
      </c>
      <c r="L8280">
        <v>0</v>
      </c>
      <c r="M8280" t="str">
        <f t="shared" si="519"/>
        <v>No Intent</v>
      </c>
    </row>
    <row r="8281" spans="1:13">
      <c r="A8281">
        <v>14153</v>
      </c>
      <c r="B8281" t="s">
        <v>9</v>
      </c>
      <c r="C8281" t="s">
        <v>22</v>
      </c>
      <c r="D8281" s="3">
        <v>2132.2017981233398</v>
      </c>
      <c r="E8281">
        <v>58</v>
      </c>
      <c r="F8281" s="5" t="str">
        <f t="shared" si="516"/>
        <v>Mature Adult</v>
      </c>
      <c r="G8281" t="s">
        <v>9019</v>
      </c>
      <c r="H8281">
        <v>15</v>
      </c>
      <c r="I8281" t="str">
        <f t="shared" si="517"/>
        <v>Very Frequent Buyer</v>
      </c>
      <c r="J8281">
        <v>1</v>
      </c>
      <c r="K8281" t="str">
        <f t="shared" si="518"/>
        <v>Unsatisfied</v>
      </c>
      <c r="L8281">
        <v>1</v>
      </c>
      <c r="M8281" t="str">
        <f t="shared" si="519"/>
        <v>Intent to Purchase</v>
      </c>
    </row>
    <row r="8282" spans="1:13">
      <c r="A8282">
        <v>14154</v>
      </c>
      <c r="B8282" t="s">
        <v>31</v>
      </c>
      <c r="C8282" t="s">
        <v>18</v>
      </c>
      <c r="D8282" s="3">
        <v>2008.13555318713</v>
      </c>
      <c r="E8282">
        <v>52</v>
      </c>
      <c r="F8282" s="5" t="str">
        <f t="shared" si="516"/>
        <v>Mature Adult</v>
      </c>
      <c r="G8282" t="s">
        <v>9019</v>
      </c>
      <c r="H8282">
        <v>2</v>
      </c>
      <c r="I8282" t="str">
        <f t="shared" si="517"/>
        <v>Occasional Buyer</v>
      </c>
      <c r="J8282">
        <v>2</v>
      </c>
      <c r="K8282" t="str">
        <f t="shared" si="518"/>
        <v>Unsatisfied</v>
      </c>
      <c r="L8282">
        <v>0</v>
      </c>
      <c r="M8282" t="str">
        <f t="shared" si="519"/>
        <v>No Intent</v>
      </c>
    </row>
    <row r="8283" spans="1:13">
      <c r="A8283">
        <v>14155</v>
      </c>
      <c r="B8283" t="s">
        <v>12</v>
      </c>
      <c r="C8283" t="s">
        <v>18</v>
      </c>
      <c r="D8283" s="3">
        <v>2784.2592006434802</v>
      </c>
      <c r="E8283">
        <v>63</v>
      </c>
      <c r="F8283" s="5" t="str">
        <f t="shared" si="516"/>
        <v>Senior</v>
      </c>
      <c r="G8283" t="s">
        <v>9019</v>
      </c>
      <c r="H8283">
        <v>6</v>
      </c>
      <c r="I8283" t="str">
        <f t="shared" si="517"/>
        <v>Regular Buyer</v>
      </c>
      <c r="J8283">
        <v>4</v>
      </c>
      <c r="K8283" t="str">
        <f t="shared" si="518"/>
        <v>Satisfied</v>
      </c>
      <c r="L8283">
        <v>1</v>
      </c>
      <c r="M8283" t="str">
        <f t="shared" si="519"/>
        <v>Intent to Purchase</v>
      </c>
    </row>
    <row r="8284" spans="1:13">
      <c r="A8284">
        <v>14156</v>
      </c>
      <c r="B8284" t="s">
        <v>9</v>
      </c>
      <c r="C8284" t="s">
        <v>18</v>
      </c>
      <c r="D8284" s="3">
        <v>835.219435727666</v>
      </c>
      <c r="E8284">
        <v>57</v>
      </c>
      <c r="F8284" s="5" t="str">
        <f t="shared" si="516"/>
        <v>Mature Adult</v>
      </c>
      <c r="G8284" t="s">
        <v>9020</v>
      </c>
      <c r="H8284">
        <v>12</v>
      </c>
      <c r="I8284" t="str">
        <f t="shared" si="517"/>
        <v>Frequent Buyer</v>
      </c>
      <c r="J8284">
        <v>1</v>
      </c>
      <c r="K8284" t="str">
        <f t="shared" si="518"/>
        <v>Unsatisfied</v>
      </c>
      <c r="L8284">
        <v>0</v>
      </c>
      <c r="M8284" t="str">
        <f t="shared" si="519"/>
        <v>No Intent</v>
      </c>
    </row>
    <row r="8285" spans="1:13">
      <c r="A8285">
        <v>14157</v>
      </c>
      <c r="B8285" t="s">
        <v>24</v>
      </c>
      <c r="C8285" t="s">
        <v>28</v>
      </c>
      <c r="D8285" s="3">
        <v>1828.01055390796</v>
      </c>
      <c r="E8285">
        <v>20</v>
      </c>
      <c r="F8285" s="5" t="str">
        <f t="shared" si="516"/>
        <v>Young Adult</v>
      </c>
      <c r="G8285" t="s">
        <v>9019</v>
      </c>
      <c r="H8285">
        <v>16</v>
      </c>
      <c r="I8285" t="str">
        <f t="shared" si="517"/>
        <v>Very Frequent Buyer</v>
      </c>
      <c r="J8285">
        <v>5</v>
      </c>
      <c r="K8285" t="str">
        <f t="shared" si="518"/>
        <v>Satisfied</v>
      </c>
      <c r="L8285">
        <v>1</v>
      </c>
      <c r="M8285" t="str">
        <f t="shared" si="519"/>
        <v>Intent to Purchase</v>
      </c>
    </row>
    <row r="8286" spans="1:13">
      <c r="A8286">
        <v>14158</v>
      </c>
      <c r="B8286" t="s">
        <v>12</v>
      </c>
      <c r="C8286" t="s">
        <v>10</v>
      </c>
      <c r="D8286" s="3">
        <v>2704.66237949794</v>
      </c>
      <c r="E8286">
        <v>30</v>
      </c>
      <c r="F8286" s="5" t="str">
        <f t="shared" si="516"/>
        <v>Adult</v>
      </c>
      <c r="G8286" t="s">
        <v>9020</v>
      </c>
      <c r="H8286">
        <v>19</v>
      </c>
      <c r="I8286" t="str">
        <f t="shared" si="517"/>
        <v>Very Frequent Buyer</v>
      </c>
      <c r="J8286">
        <v>5</v>
      </c>
      <c r="K8286" t="str">
        <f t="shared" si="518"/>
        <v>Satisfied</v>
      </c>
      <c r="L8286">
        <v>1</v>
      </c>
      <c r="M8286" t="str">
        <f t="shared" si="519"/>
        <v>Intent to Purchase</v>
      </c>
    </row>
    <row r="8287" spans="1:13">
      <c r="A8287">
        <v>14159</v>
      </c>
      <c r="B8287" t="s">
        <v>24</v>
      </c>
      <c r="C8287" t="s">
        <v>22</v>
      </c>
      <c r="D8287" s="3">
        <v>274.03483765446902</v>
      </c>
      <c r="E8287">
        <v>19</v>
      </c>
      <c r="F8287" s="5" t="str">
        <f t="shared" si="516"/>
        <v>Adolescent</v>
      </c>
      <c r="G8287" t="s">
        <v>9020</v>
      </c>
      <c r="H8287">
        <v>6</v>
      </c>
      <c r="I8287" t="str">
        <f t="shared" si="517"/>
        <v>Regular Buyer</v>
      </c>
      <c r="J8287">
        <v>1</v>
      </c>
      <c r="K8287" t="str">
        <f t="shared" si="518"/>
        <v>Unsatisfied</v>
      </c>
      <c r="L8287">
        <v>1</v>
      </c>
      <c r="M8287" t="str">
        <f t="shared" si="519"/>
        <v>Intent to Purchase</v>
      </c>
    </row>
    <row r="8288" spans="1:13">
      <c r="A8288">
        <v>14160</v>
      </c>
      <c r="B8288" t="s">
        <v>12</v>
      </c>
      <c r="C8288" t="s">
        <v>18</v>
      </c>
      <c r="D8288" s="3">
        <v>364.54707072133499</v>
      </c>
      <c r="E8288">
        <v>29</v>
      </c>
      <c r="F8288" s="5" t="str">
        <f t="shared" si="516"/>
        <v>Young Adult</v>
      </c>
      <c r="G8288" t="s">
        <v>9020</v>
      </c>
      <c r="H8288">
        <v>16</v>
      </c>
      <c r="I8288" t="str">
        <f t="shared" si="517"/>
        <v>Very Frequent Buyer</v>
      </c>
      <c r="J8288">
        <v>4</v>
      </c>
      <c r="K8288" t="str">
        <f t="shared" si="518"/>
        <v>Satisfied</v>
      </c>
      <c r="L8288">
        <v>0</v>
      </c>
      <c r="M8288" t="str">
        <f t="shared" si="519"/>
        <v>No Intent</v>
      </c>
    </row>
    <row r="8289" spans="1:13">
      <c r="A8289">
        <v>14161</v>
      </c>
      <c r="B8289" t="s">
        <v>9</v>
      </c>
      <c r="C8289" t="s">
        <v>18</v>
      </c>
      <c r="D8289" s="3">
        <v>1477.3340628163</v>
      </c>
      <c r="E8289">
        <v>67</v>
      </c>
      <c r="F8289" s="5" t="str">
        <f t="shared" si="516"/>
        <v>Senior</v>
      </c>
      <c r="G8289" t="s">
        <v>9019</v>
      </c>
      <c r="H8289">
        <v>4</v>
      </c>
      <c r="I8289" t="str">
        <f t="shared" si="517"/>
        <v>Regular Buyer</v>
      </c>
      <c r="J8289">
        <v>3</v>
      </c>
      <c r="K8289" t="str">
        <f t="shared" si="518"/>
        <v>Neutral</v>
      </c>
      <c r="L8289">
        <v>0</v>
      </c>
      <c r="M8289" t="str">
        <f t="shared" si="519"/>
        <v>No Intent</v>
      </c>
    </row>
    <row r="8290" spans="1:13">
      <c r="A8290">
        <v>14162</v>
      </c>
      <c r="B8290" t="s">
        <v>12</v>
      </c>
      <c r="C8290" t="s">
        <v>22</v>
      </c>
      <c r="D8290" s="3">
        <v>1560.22248541165</v>
      </c>
      <c r="E8290">
        <v>26</v>
      </c>
      <c r="F8290" s="5" t="str">
        <f t="shared" si="516"/>
        <v>Young Adult</v>
      </c>
      <c r="G8290" t="s">
        <v>9020</v>
      </c>
      <c r="H8290">
        <v>6</v>
      </c>
      <c r="I8290" t="str">
        <f t="shared" si="517"/>
        <v>Regular Buyer</v>
      </c>
      <c r="J8290">
        <v>2</v>
      </c>
      <c r="K8290" t="str">
        <f t="shared" si="518"/>
        <v>Unsatisfied</v>
      </c>
      <c r="L8290">
        <v>1</v>
      </c>
      <c r="M8290" t="str">
        <f t="shared" si="519"/>
        <v>Intent to Purchase</v>
      </c>
    </row>
    <row r="8291" spans="1:13">
      <c r="A8291">
        <v>14163</v>
      </c>
      <c r="B8291" t="s">
        <v>31</v>
      </c>
      <c r="C8291" t="s">
        <v>28</v>
      </c>
      <c r="D8291" s="3">
        <v>1249.0279301038599</v>
      </c>
      <c r="E8291">
        <v>42</v>
      </c>
      <c r="F8291" s="5" t="str">
        <f t="shared" si="516"/>
        <v>Middle aged</v>
      </c>
      <c r="G8291" t="s">
        <v>9020</v>
      </c>
      <c r="H8291">
        <v>14</v>
      </c>
      <c r="I8291" t="str">
        <f t="shared" si="517"/>
        <v>Very Frequent Buyer</v>
      </c>
      <c r="J8291">
        <v>3</v>
      </c>
      <c r="K8291" t="str">
        <f t="shared" si="518"/>
        <v>Neutral</v>
      </c>
      <c r="L8291">
        <v>0</v>
      </c>
      <c r="M8291" t="str">
        <f t="shared" si="519"/>
        <v>No Intent</v>
      </c>
    </row>
    <row r="8292" spans="1:13">
      <c r="A8292">
        <v>14164</v>
      </c>
      <c r="B8292" t="s">
        <v>31</v>
      </c>
      <c r="C8292" t="s">
        <v>22</v>
      </c>
      <c r="D8292" s="3">
        <v>2379.6542620438099</v>
      </c>
      <c r="E8292">
        <v>32</v>
      </c>
      <c r="F8292" s="5" t="str">
        <f t="shared" si="516"/>
        <v>Adult</v>
      </c>
      <c r="G8292" t="s">
        <v>9019</v>
      </c>
      <c r="H8292">
        <v>18</v>
      </c>
      <c r="I8292" t="str">
        <f t="shared" si="517"/>
        <v>Very Frequent Buyer</v>
      </c>
      <c r="J8292">
        <v>1</v>
      </c>
      <c r="K8292" t="str">
        <f t="shared" si="518"/>
        <v>Unsatisfied</v>
      </c>
      <c r="L8292">
        <v>1</v>
      </c>
      <c r="M8292" t="str">
        <f t="shared" si="519"/>
        <v>Intent to Purchase</v>
      </c>
    </row>
    <row r="8293" spans="1:13">
      <c r="A8293">
        <v>14165</v>
      </c>
      <c r="B8293" t="s">
        <v>24</v>
      </c>
      <c r="C8293" t="s">
        <v>22</v>
      </c>
      <c r="D8293" s="3">
        <v>1145.7171243963801</v>
      </c>
      <c r="E8293">
        <v>67</v>
      </c>
      <c r="F8293" s="5" t="str">
        <f t="shared" si="516"/>
        <v>Senior</v>
      </c>
      <c r="G8293" t="s">
        <v>9020</v>
      </c>
      <c r="H8293">
        <v>1</v>
      </c>
      <c r="I8293" t="str">
        <f t="shared" si="517"/>
        <v>Rare Buyer</v>
      </c>
      <c r="J8293">
        <v>1</v>
      </c>
      <c r="K8293" t="str">
        <f t="shared" si="518"/>
        <v>Unsatisfied</v>
      </c>
      <c r="L8293">
        <v>1</v>
      </c>
      <c r="M8293" t="str">
        <f t="shared" si="519"/>
        <v>Intent to Purchase</v>
      </c>
    </row>
    <row r="8294" spans="1:13">
      <c r="A8294">
        <v>14166</v>
      </c>
      <c r="B8294" t="s">
        <v>12</v>
      </c>
      <c r="C8294" t="s">
        <v>18</v>
      </c>
      <c r="D8294" s="3">
        <v>896.31105105027905</v>
      </c>
      <c r="E8294">
        <v>43</v>
      </c>
      <c r="F8294" s="5" t="str">
        <f t="shared" si="516"/>
        <v>Middle aged</v>
      </c>
      <c r="G8294" t="s">
        <v>9020</v>
      </c>
      <c r="H8294">
        <v>10</v>
      </c>
      <c r="I8294" t="str">
        <f t="shared" si="517"/>
        <v>Frequent Buyer</v>
      </c>
      <c r="J8294">
        <v>3</v>
      </c>
      <c r="K8294" t="str">
        <f t="shared" si="518"/>
        <v>Neutral</v>
      </c>
      <c r="L8294">
        <v>1</v>
      </c>
      <c r="M8294" t="str">
        <f t="shared" si="519"/>
        <v>Intent to Purchase</v>
      </c>
    </row>
    <row r="8295" spans="1:13">
      <c r="A8295">
        <v>14167</v>
      </c>
      <c r="B8295" t="s">
        <v>9</v>
      </c>
      <c r="C8295" t="s">
        <v>22</v>
      </c>
      <c r="D8295" s="3">
        <v>1089.7936532894901</v>
      </c>
      <c r="E8295">
        <v>33</v>
      </c>
      <c r="F8295" s="5" t="str">
        <f t="shared" si="516"/>
        <v>Adult</v>
      </c>
      <c r="G8295" t="s">
        <v>9019</v>
      </c>
      <c r="H8295">
        <v>5</v>
      </c>
      <c r="I8295" t="str">
        <f t="shared" si="517"/>
        <v>Regular Buyer</v>
      </c>
      <c r="J8295">
        <v>3</v>
      </c>
      <c r="K8295" t="str">
        <f t="shared" si="518"/>
        <v>Neutral</v>
      </c>
      <c r="L8295">
        <v>0</v>
      </c>
      <c r="M8295" t="str">
        <f t="shared" si="519"/>
        <v>No Intent</v>
      </c>
    </row>
    <row r="8296" spans="1:13">
      <c r="A8296">
        <v>14168</v>
      </c>
      <c r="B8296" t="s">
        <v>24</v>
      </c>
      <c r="C8296" t="s">
        <v>28</v>
      </c>
      <c r="D8296" s="3">
        <v>2102.4416161064901</v>
      </c>
      <c r="E8296">
        <v>35</v>
      </c>
      <c r="F8296" s="5" t="str">
        <f t="shared" si="516"/>
        <v>Adult</v>
      </c>
      <c r="G8296" t="s">
        <v>9019</v>
      </c>
      <c r="H8296">
        <v>8</v>
      </c>
      <c r="I8296" t="str">
        <f t="shared" si="517"/>
        <v>Frequent Buyer</v>
      </c>
      <c r="J8296">
        <v>2</v>
      </c>
      <c r="K8296" t="str">
        <f t="shared" si="518"/>
        <v>Unsatisfied</v>
      </c>
      <c r="L8296">
        <v>0</v>
      </c>
      <c r="M8296" t="str">
        <f t="shared" si="519"/>
        <v>No Intent</v>
      </c>
    </row>
    <row r="8297" spans="1:13">
      <c r="A8297">
        <v>14169</v>
      </c>
      <c r="B8297" t="s">
        <v>24</v>
      </c>
      <c r="C8297" t="s">
        <v>13</v>
      </c>
      <c r="D8297" s="3">
        <v>1285.1180774459999</v>
      </c>
      <c r="E8297">
        <v>53</v>
      </c>
      <c r="F8297" s="5" t="str">
        <f t="shared" si="516"/>
        <v>Mature Adult</v>
      </c>
      <c r="G8297" t="s">
        <v>9019</v>
      </c>
      <c r="H8297">
        <v>6</v>
      </c>
      <c r="I8297" t="str">
        <f t="shared" si="517"/>
        <v>Regular Buyer</v>
      </c>
      <c r="J8297">
        <v>5</v>
      </c>
      <c r="K8297" t="str">
        <f t="shared" si="518"/>
        <v>Satisfied</v>
      </c>
      <c r="L8297">
        <v>1</v>
      </c>
      <c r="M8297" t="str">
        <f t="shared" si="519"/>
        <v>Intent to Purchase</v>
      </c>
    </row>
    <row r="8298" spans="1:13">
      <c r="A8298">
        <v>14170</v>
      </c>
      <c r="B8298" t="s">
        <v>9</v>
      </c>
      <c r="C8298" t="s">
        <v>13</v>
      </c>
      <c r="D8298" s="3">
        <v>617.40428350603702</v>
      </c>
      <c r="E8298">
        <v>36</v>
      </c>
      <c r="F8298" s="5" t="str">
        <f t="shared" si="516"/>
        <v>Adult</v>
      </c>
      <c r="G8298" t="s">
        <v>9019</v>
      </c>
      <c r="H8298">
        <v>3</v>
      </c>
      <c r="I8298" t="str">
        <f t="shared" si="517"/>
        <v>Occasional Buyer</v>
      </c>
      <c r="J8298">
        <v>3</v>
      </c>
      <c r="K8298" t="str">
        <f t="shared" si="518"/>
        <v>Neutral</v>
      </c>
      <c r="L8298">
        <v>1</v>
      </c>
      <c r="M8298" t="str">
        <f t="shared" si="519"/>
        <v>Intent to Purchase</v>
      </c>
    </row>
    <row r="8299" spans="1:13">
      <c r="A8299">
        <v>14171</v>
      </c>
      <c r="B8299" t="s">
        <v>12</v>
      </c>
      <c r="C8299" t="s">
        <v>28</v>
      </c>
      <c r="D8299" s="3">
        <v>771.48636896594599</v>
      </c>
      <c r="E8299">
        <v>45</v>
      </c>
      <c r="F8299" s="5" t="str">
        <f t="shared" si="516"/>
        <v>Middle aged</v>
      </c>
      <c r="G8299" t="s">
        <v>9020</v>
      </c>
      <c r="H8299">
        <v>9</v>
      </c>
      <c r="I8299" t="str">
        <f t="shared" si="517"/>
        <v>Frequent Buyer</v>
      </c>
      <c r="J8299">
        <v>3</v>
      </c>
      <c r="K8299" t="str">
        <f t="shared" si="518"/>
        <v>Neutral</v>
      </c>
      <c r="L8299">
        <v>1</v>
      </c>
      <c r="M8299" t="str">
        <f t="shared" si="519"/>
        <v>Intent to Purchase</v>
      </c>
    </row>
    <row r="8300" spans="1:13">
      <c r="A8300">
        <v>14172</v>
      </c>
      <c r="B8300" t="s">
        <v>9</v>
      </c>
      <c r="C8300" t="s">
        <v>22</v>
      </c>
      <c r="D8300" s="3">
        <v>2991.9467262153598</v>
      </c>
      <c r="E8300">
        <v>45</v>
      </c>
      <c r="F8300" s="5" t="str">
        <f t="shared" ref="F8300:F8363" si="520">IF(E8300&lt;20,"Adolescent",IF(E8300&lt;30,"Young Adult",IF(E8300&lt;40,"Adult",IF(E8300&lt;50,"Middle aged",IF(E8300&lt;60,"Mature Adult","Senior")))))</f>
        <v>Middle aged</v>
      </c>
      <c r="G8300" t="s">
        <v>9019</v>
      </c>
      <c r="H8300">
        <v>3</v>
      </c>
      <c r="I8300" t="str">
        <f t="shared" si="517"/>
        <v>Occasional Buyer</v>
      </c>
      <c r="J8300">
        <v>3</v>
      </c>
      <c r="K8300" t="str">
        <f t="shared" si="518"/>
        <v>Neutral</v>
      </c>
      <c r="L8300">
        <v>1</v>
      </c>
      <c r="M8300" t="str">
        <f t="shared" si="519"/>
        <v>Intent to Purchase</v>
      </c>
    </row>
    <row r="8301" spans="1:13">
      <c r="A8301">
        <v>14173</v>
      </c>
      <c r="B8301" t="s">
        <v>24</v>
      </c>
      <c r="C8301" t="s">
        <v>18</v>
      </c>
      <c r="D8301" s="3">
        <v>661.38985650767995</v>
      </c>
      <c r="E8301">
        <v>33</v>
      </c>
      <c r="F8301" s="5" t="str">
        <f t="shared" si="520"/>
        <v>Adult</v>
      </c>
      <c r="G8301" t="s">
        <v>9020</v>
      </c>
      <c r="H8301">
        <v>6</v>
      </c>
      <c r="I8301" t="str">
        <f t="shared" si="517"/>
        <v>Regular Buyer</v>
      </c>
      <c r="J8301">
        <v>5</v>
      </c>
      <c r="K8301" t="str">
        <f t="shared" si="518"/>
        <v>Satisfied</v>
      </c>
      <c r="L8301">
        <v>0</v>
      </c>
      <c r="M8301" t="str">
        <f t="shared" si="519"/>
        <v>No Intent</v>
      </c>
    </row>
    <row r="8302" spans="1:13">
      <c r="A8302">
        <v>14174</v>
      </c>
      <c r="B8302" t="s">
        <v>15</v>
      </c>
      <c r="C8302" t="s">
        <v>18</v>
      </c>
      <c r="D8302" s="3">
        <v>2660.01365872833</v>
      </c>
      <c r="E8302">
        <v>47</v>
      </c>
      <c r="F8302" s="5" t="str">
        <f t="shared" si="520"/>
        <v>Middle aged</v>
      </c>
      <c r="G8302" t="s">
        <v>9019</v>
      </c>
      <c r="H8302">
        <v>2</v>
      </c>
      <c r="I8302" t="str">
        <f t="shared" si="517"/>
        <v>Occasional Buyer</v>
      </c>
      <c r="J8302">
        <v>2</v>
      </c>
      <c r="K8302" t="str">
        <f t="shared" si="518"/>
        <v>Unsatisfied</v>
      </c>
      <c r="L8302">
        <v>0</v>
      </c>
      <c r="M8302" t="str">
        <f t="shared" si="519"/>
        <v>No Intent</v>
      </c>
    </row>
    <row r="8303" spans="1:13">
      <c r="A8303">
        <v>14175</v>
      </c>
      <c r="B8303" t="s">
        <v>12</v>
      </c>
      <c r="C8303" t="s">
        <v>18</v>
      </c>
      <c r="D8303" s="3">
        <v>427.53369466708699</v>
      </c>
      <c r="E8303">
        <v>37</v>
      </c>
      <c r="F8303" s="5" t="str">
        <f t="shared" si="520"/>
        <v>Adult</v>
      </c>
      <c r="G8303" t="s">
        <v>9019</v>
      </c>
      <c r="H8303">
        <v>16</v>
      </c>
      <c r="I8303" t="str">
        <f t="shared" si="517"/>
        <v>Very Frequent Buyer</v>
      </c>
      <c r="J8303">
        <v>1</v>
      </c>
      <c r="K8303" t="str">
        <f t="shared" si="518"/>
        <v>Unsatisfied</v>
      </c>
      <c r="L8303">
        <v>1</v>
      </c>
      <c r="M8303" t="str">
        <f t="shared" si="519"/>
        <v>Intent to Purchase</v>
      </c>
    </row>
    <row r="8304" spans="1:13">
      <c r="A8304">
        <v>14176</v>
      </c>
      <c r="B8304" t="s">
        <v>9</v>
      </c>
      <c r="C8304" t="s">
        <v>18</v>
      </c>
      <c r="D8304" s="3">
        <v>2717.9544866536899</v>
      </c>
      <c r="E8304">
        <v>54</v>
      </c>
      <c r="F8304" s="5" t="str">
        <f t="shared" si="520"/>
        <v>Mature Adult</v>
      </c>
      <c r="G8304" t="s">
        <v>9019</v>
      </c>
      <c r="H8304">
        <v>18</v>
      </c>
      <c r="I8304" t="str">
        <f t="shared" si="517"/>
        <v>Very Frequent Buyer</v>
      </c>
      <c r="J8304">
        <v>4</v>
      </c>
      <c r="K8304" t="str">
        <f t="shared" si="518"/>
        <v>Satisfied</v>
      </c>
      <c r="L8304">
        <v>0</v>
      </c>
      <c r="M8304" t="str">
        <f t="shared" si="519"/>
        <v>No Intent</v>
      </c>
    </row>
    <row r="8305" spans="1:13">
      <c r="A8305">
        <v>14177</v>
      </c>
      <c r="B8305" t="s">
        <v>31</v>
      </c>
      <c r="C8305" t="s">
        <v>18</v>
      </c>
      <c r="D8305" s="3">
        <v>1966.18616236449</v>
      </c>
      <c r="E8305">
        <v>40</v>
      </c>
      <c r="F8305" s="5" t="str">
        <f t="shared" si="520"/>
        <v>Middle aged</v>
      </c>
      <c r="G8305" t="s">
        <v>9020</v>
      </c>
      <c r="H8305">
        <v>15</v>
      </c>
      <c r="I8305" t="str">
        <f t="shared" si="517"/>
        <v>Very Frequent Buyer</v>
      </c>
      <c r="J8305">
        <v>4</v>
      </c>
      <c r="K8305" t="str">
        <f t="shared" si="518"/>
        <v>Satisfied</v>
      </c>
      <c r="L8305">
        <v>1</v>
      </c>
      <c r="M8305" t="str">
        <f t="shared" si="519"/>
        <v>Intent to Purchase</v>
      </c>
    </row>
    <row r="8306" spans="1:13">
      <c r="A8306">
        <v>14178</v>
      </c>
      <c r="B8306" t="s">
        <v>12</v>
      </c>
      <c r="C8306" t="s">
        <v>28</v>
      </c>
      <c r="D8306" s="3">
        <v>761.38675974323701</v>
      </c>
      <c r="E8306">
        <v>67</v>
      </c>
      <c r="F8306" s="5" t="str">
        <f t="shared" si="520"/>
        <v>Senior</v>
      </c>
      <c r="G8306" t="s">
        <v>9019</v>
      </c>
      <c r="H8306">
        <v>11</v>
      </c>
      <c r="I8306" t="str">
        <f t="shared" si="517"/>
        <v>Frequent Buyer</v>
      </c>
      <c r="J8306">
        <v>2</v>
      </c>
      <c r="K8306" t="str">
        <f t="shared" si="518"/>
        <v>Unsatisfied</v>
      </c>
      <c r="L8306">
        <v>1</v>
      </c>
      <c r="M8306" t="str">
        <f t="shared" si="519"/>
        <v>Intent to Purchase</v>
      </c>
    </row>
    <row r="8307" spans="1:13">
      <c r="A8307">
        <v>14179</v>
      </c>
      <c r="B8307" t="s">
        <v>24</v>
      </c>
      <c r="C8307" t="s">
        <v>13</v>
      </c>
      <c r="D8307" s="3">
        <v>2670.9817548041701</v>
      </c>
      <c r="E8307">
        <v>37</v>
      </c>
      <c r="F8307" s="5" t="str">
        <f t="shared" si="520"/>
        <v>Adult</v>
      </c>
      <c r="G8307" t="s">
        <v>9020</v>
      </c>
      <c r="H8307">
        <v>3</v>
      </c>
      <c r="I8307" t="str">
        <f t="shared" si="517"/>
        <v>Occasional Buyer</v>
      </c>
      <c r="J8307">
        <v>5</v>
      </c>
      <c r="K8307" t="str">
        <f t="shared" si="518"/>
        <v>Satisfied</v>
      </c>
      <c r="L8307">
        <v>1</v>
      </c>
      <c r="M8307" t="str">
        <f t="shared" si="519"/>
        <v>Intent to Purchase</v>
      </c>
    </row>
    <row r="8308" spans="1:13">
      <c r="A8308">
        <v>14180</v>
      </c>
      <c r="B8308" t="s">
        <v>24</v>
      </c>
      <c r="C8308" t="s">
        <v>10</v>
      </c>
      <c r="D8308" s="3">
        <v>1198.9449756060101</v>
      </c>
      <c r="E8308">
        <v>41</v>
      </c>
      <c r="F8308" s="5" t="str">
        <f t="shared" si="520"/>
        <v>Middle aged</v>
      </c>
      <c r="G8308" t="s">
        <v>9019</v>
      </c>
      <c r="H8308">
        <v>10</v>
      </c>
      <c r="I8308" t="str">
        <f t="shared" si="517"/>
        <v>Frequent Buyer</v>
      </c>
      <c r="J8308">
        <v>5</v>
      </c>
      <c r="K8308" t="str">
        <f t="shared" si="518"/>
        <v>Satisfied</v>
      </c>
      <c r="L8308">
        <v>0</v>
      </c>
      <c r="M8308" t="str">
        <f t="shared" si="519"/>
        <v>No Intent</v>
      </c>
    </row>
    <row r="8309" spans="1:13">
      <c r="A8309">
        <v>14181</v>
      </c>
      <c r="B8309" t="s">
        <v>15</v>
      </c>
      <c r="C8309" t="s">
        <v>22</v>
      </c>
      <c r="D8309" s="3">
        <v>168.087945877734</v>
      </c>
      <c r="E8309">
        <v>26</v>
      </c>
      <c r="F8309" s="5" t="str">
        <f t="shared" si="520"/>
        <v>Young Adult</v>
      </c>
      <c r="G8309" t="s">
        <v>9019</v>
      </c>
      <c r="H8309">
        <v>12</v>
      </c>
      <c r="I8309" t="str">
        <f t="shared" si="517"/>
        <v>Frequent Buyer</v>
      </c>
      <c r="J8309">
        <v>1</v>
      </c>
      <c r="K8309" t="str">
        <f t="shared" si="518"/>
        <v>Unsatisfied</v>
      </c>
      <c r="L8309">
        <v>0</v>
      </c>
      <c r="M8309" t="str">
        <f t="shared" si="519"/>
        <v>No Intent</v>
      </c>
    </row>
    <row r="8310" spans="1:13">
      <c r="A8310">
        <v>14182</v>
      </c>
      <c r="B8310" t="s">
        <v>12</v>
      </c>
      <c r="C8310" t="s">
        <v>28</v>
      </c>
      <c r="D8310" s="3">
        <v>1939.8508683345499</v>
      </c>
      <c r="E8310">
        <v>55</v>
      </c>
      <c r="F8310" s="5" t="str">
        <f t="shared" si="520"/>
        <v>Mature Adult</v>
      </c>
      <c r="G8310" t="s">
        <v>9020</v>
      </c>
      <c r="H8310">
        <v>14</v>
      </c>
      <c r="I8310" t="str">
        <f t="shared" si="517"/>
        <v>Very Frequent Buyer</v>
      </c>
      <c r="J8310">
        <v>4</v>
      </c>
      <c r="K8310" t="str">
        <f t="shared" si="518"/>
        <v>Satisfied</v>
      </c>
      <c r="L8310">
        <v>0</v>
      </c>
      <c r="M8310" t="str">
        <f t="shared" si="519"/>
        <v>No Intent</v>
      </c>
    </row>
    <row r="8311" spans="1:13">
      <c r="A8311">
        <v>14183</v>
      </c>
      <c r="B8311" t="s">
        <v>15</v>
      </c>
      <c r="C8311" t="s">
        <v>13</v>
      </c>
      <c r="D8311" s="3">
        <v>627.72798118704702</v>
      </c>
      <c r="E8311">
        <v>66</v>
      </c>
      <c r="F8311" s="5" t="str">
        <f t="shared" si="520"/>
        <v>Senior</v>
      </c>
      <c r="G8311" t="s">
        <v>9020</v>
      </c>
      <c r="H8311">
        <v>2</v>
      </c>
      <c r="I8311" t="str">
        <f t="shared" si="517"/>
        <v>Occasional Buyer</v>
      </c>
      <c r="J8311">
        <v>3</v>
      </c>
      <c r="K8311" t="str">
        <f t="shared" si="518"/>
        <v>Neutral</v>
      </c>
      <c r="L8311">
        <v>1</v>
      </c>
      <c r="M8311" t="str">
        <f t="shared" si="519"/>
        <v>Intent to Purchase</v>
      </c>
    </row>
    <row r="8312" spans="1:13">
      <c r="A8312">
        <v>14184</v>
      </c>
      <c r="B8312" t="s">
        <v>31</v>
      </c>
      <c r="C8312" t="s">
        <v>18</v>
      </c>
      <c r="D8312" s="3">
        <v>2761.7382502035398</v>
      </c>
      <c r="E8312">
        <v>51</v>
      </c>
      <c r="F8312" s="5" t="str">
        <f t="shared" si="520"/>
        <v>Mature Adult</v>
      </c>
      <c r="G8312" t="s">
        <v>9020</v>
      </c>
      <c r="H8312">
        <v>18</v>
      </c>
      <c r="I8312" t="str">
        <f t="shared" si="517"/>
        <v>Very Frequent Buyer</v>
      </c>
      <c r="J8312">
        <v>1</v>
      </c>
      <c r="K8312" t="str">
        <f t="shared" si="518"/>
        <v>Unsatisfied</v>
      </c>
      <c r="L8312">
        <v>0</v>
      </c>
      <c r="M8312" t="str">
        <f t="shared" si="519"/>
        <v>No Intent</v>
      </c>
    </row>
    <row r="8313" spans="1:13">
      <c r="A8313">
        <v>14185</v>
      </c>
      <c r="B8313" t="s">
        <v>31</v>
      </c>
      <c r="C8313" t="s">
        <v>10</v>
      </c>
      <c r="D8313" s="3">
        <v>1186.4790083923499</v>
      </c>
      <c r="E8313">
        <v>60</v>
      </c>
      <c r="F8313" s="5" t="str">
        <f t="shared" si="520"/>
        <v>Senior</v>
      </c>
      <c r="G8313" t="s">
        <v>9019</v>
      </c>
      <c r="H8313">
        <v>13</v>
      </c>
      <c r="I8313" t="str">
        <f t="shared" si="517"/>
        <v>Very Frequent Buyer</v>
      </c>
      <c r="J8313">
        <v>1</v>
      </c>
      <c r="K8313" t="str">
        <f t="shared" si="518"/>
        <v>Unsatisfied</v>
      </c>
      <c r="L8313">
        <v>0</v>
      </c>
      <c r="M8313" t="str">
        <f t="shared" si="519"/>
        <v>No Intent</v>
      </c>
    </row>
    <row r="8314" spans="1:13">
      <c r="A8314">
        <v>14186</v>
      </c>
      <c r="B8314" t="s">
        <v>31</v>
      </c>
      <c r="C8314" t="s">
        <v>28</v>
      </c>
      <c r="D8314" s="3">
        <v>2505.0379131059299</v>
      </c>
      <c r="E8314">
        <v>67</v>
      </c>
      <c r="F8314" s="5" t="str">
        <f t="shared" si="520"/>
        <v>Senior</v>
      </c>
      <c r="G8314" t="s">
        <v>9019</v>
      </c>
      <c r="H8314">
        <v>12</v>
      </c>
      <c r="I8314" t="str">
        <f t="shared" si="517"/>
        <v>Frequent Buyer</v>
      </c>
      <c r="J8314">
        <v>1</v>
      </c>
      <c r="K8314" t="str">
        <f t="shared" si="518"/>
        <v>Unsatisfied</v>
      </c>
      <c r="L8314">
        <v>1</v>
      </c>
      <c r="M8314" t="str">
        <f t="shared" si="519"/>
        <v>Intent to Purchase</v>
      </c>
    </row>
    <row r="8315" spans="1:13">
      <c r="A8315">
        <v>14187</v>
      </c>
      <c r="B8315" t="s">
        <v>9</v>
      </c>
      <c r="C8315" t="s">
        <v>22</v>
      </c>
      <c r="D8315" s="3">
        <v>1963.9354917133901</v>
      </c>
      <c r="E8315">
        <v>43</v>
      </c>
      <c r="F8315" s="5" t="str">
        <f t="shared" si="520"/>
        <v>Middle aged</v>
      </c>
      <c r="G8315" t="s">
        <v>9020</v>
      </c>
      <c r="H8315">
        <v>15</v>
      </c>
      <c r="I8315" t="str">
        <f t="shared" si="517"/>
        <v>Very Frequent Buyer</v>
      </c>
      <c r="J8315">
        <v>2</v>
      </c>
      <c r="K8315" t="str">
        <f t="shared" si="518"/>
        <v>Unsatisfied</v>
      </c>
      <c r="L8315">
        <v>0</v>
      </c>
      <c r="M8315" t="str">
        <f t="shared" si="519"/>
        <v>No Intent</v>
      </c>
    </row>
    <row r="8316" spans="1:13">
      <c r="A8316">
        <v>14188</v>
      </c>
      <c r="B8316" t="s">
        <v>31</v>
      </c>
      <c r="C8316" t="s">
        <v>28</v>
      </c>
      <c r="D8316" s="3">
        <v>1201.2212414344001</v>
      </c>
      <c r="E8316">
        <v>19</v>
      </c>
      <c r="F8316" s="5" t="str">
        <f t="shared" si="520"/>
        <v>Adolescent</v>
      </c>
      <c r="G8316" t="s">
        <v>9020</v>
      </c>
      <c r="H8316">
        <v>8</v>
      </c>
      <c r="I8316" t="str">
        <f t="shared" si="517"/>
        <v>Frequent Buyer</v>
      </c>
      <c r="J8316">
        <v>1</v>
      </c>
      <c r="K8316" t="str">
        <f t="shared" si="518"/>
        <v>Unsatisfied</v>
      </c>
      <c r="L8316">
        <v>0</v>
      </c>
      <c r="M8316" t="str">
        <f t="shared" si="519"/>
        <v>No Intent</v>
      </c>
    </row>
    <row r="8317" spans="1:13">
      <c r="A8317">
        <v>14189</v>
      </c>
      <c r="B8317" t="s">
        <v>15</v>
      </c>
      <c r="C8317" t="s">
        <v>22</v>
      </c>
      <c r="D8317" s="3">
        <v>499.92483579622302</v>
      </c>
      <c r="E8317">
        <v>19</v>
      </c>
      <c r="F8317" s="5" t="str">
        <f t="shared" si="520"/>
        <v>Adolescent</v>
      </c>
      <c r="G8317" t="s">
        <v>9020</v>
      </c>
      <c r="H8317">
        <v>14</v>
      </c>
      <c r="I8317" t="str">
        <f t="shared" si="517"/>
        <v>Very Frequent Buyer</v>
      </c>
      <c r="J8317">
        <v>2</v>
      </c>
      <c r="K8317" t="str">
        <f t="shared" si="518"/>
        <v>Unsatisfied</v>
      </c>
      <c r="L8317">
        <v>1</v>
      </c>
      <c r="M8317" t="str">
        <f t="shared" si="519"/>
        <v>Intent to Purchase</v>
      </c>
    </row>
    <row r="8318" spans="1:13">
      <c r="A8318">
        <v>14190</v>
      </c>
      <c r="B8318" t="s">
        <v>15</v>
      </c>
      <c r="C8318" t="s">
        <v>22</v>
      </c>
      <c r="D8318" s="3">
        <v>1424.91364031223</v>
      </c>
      <c r="E8318">
        <v>41</v>
      </c>
      <c r="F8318" s="5" t="str">
        <f t="shared" si="520"/>
        <v>Middle aged</v>
      </c>
      <c r="G8318" t="s">
        <v>9019</v>
      </c>
      <c r="H8318">
        <v>9</v>
      </c>
      <c r="I8318" t="str">
        <f t="shared" si="517"/>
        <v>Frequent Buyer</v>
      </c>
      <c r="J8318">
        <v>1</v>
      </c>
      <c r="K8318" t="str">
        <f t="shared" si="518"/>
        <v>Unsatisfied</v>
      </c>
      <c r="L8318">
        <v>1</v>
      </c>
      <c r="M8318" t="str">
        <f t="shared" si="519"/>
        <v>Intent to Purchase</v>
      </c>
    </row>
    <row r="8319" spans="1:13">
      <c r="A8319">
        <v>14191</v>
      </c>
      <c r="B8319" t="s">
        <v>24</v>
      </c>
      <c r="C8319" t="s">
        <v>22</v>
      </c>
      <c r="D8319" s="3">
        <v>1102.74160815198</v>
      </c>
      <c r="E8319">
        <v>38</v>
      </c>
      <c r="F8319" s="5" t="str">
        <f t="shared" si="520"/>
        <v>Adult</v>
      </c>
      <c r="G8319" t="s">
        <v>9020</v>
      </c>
      <c r="H8319">
        <v>17</v>
      </c>
      <c r="I8319" t="str">
        <f t="shared" si="517"/>
        <v>Very Frequent Buyer</v>
      </c>
      <c r="J8319">
        <v>4</v>
      </c>
      <c r="K8319" t="str">
        <f t="shared" si="518"/>
        <v>Satisfied</v>
      </c>
      <c r="L8319">
        <v>0</v>
      </c>
      <c r="M8319" t="str">
        <f t="shared" si="519"/>
        <v>No Intent</v>
      </c>
    </row>
    <row r="8320" spans="1:13">
      <c r="A8320">
        <v>14192</v>
      </c>
      <c r="B8320" t="s">
        <v>9</v>
      </c>
      <c r="C8320" t="s">
        <v>13</v>
      </c>
      <c r="D8320" s="3">
        <v>1832.8232211314501</v>
      </c>
      <c r="E8320">
        <v>49</v>
      </c>
      <c r="F8320" s="5" t="str">
        <f t="shared" si="520"/>
        <v>Middle aged</v>
      </c>
      <c r="G8320" t="s">
        <v>9019</v>
      </c>
      <c r="H8320">
        <v>11</v>
      </c>
      <c r="I8320" t="str">
        <f t="shared" si="517"/>
        <v>Frequent Buyer</v>
      </c>
      <c r="J8320">
        <v>5</v>
      </c>
      <c r="K8320" t="str">
        <f t="shared" si="518"/>
        <v>Satisfied</v>
      </c>
      <c r="L8320">
        <v>1</v>
      </c>
      <c r="M8320" t="str">
        <f t="shared" si="519"/>
        <v>Intent to Purchase</v>
      </c>
    </row>
    <row r="8321" spans="1:13">
      <c r="A8321">
        <v>14193</v>
      </c>
      <c r="B8321" t="s">
        <v>24</v>
      </c>
      <c r="C8321" t="s">
        <v>13</v>
      </c>
      <c r="D8321" s="3">
        <v>1537.9042702987799</v>
      </c>
      <c r="E8321">
        <v>28</v>
      </c>
      <c r="F8321" s="5" t="str">
        <f t="shared" si="520"/>
        <v>Young Adult</v>
      </c>
      <c r="G8321" t="s">
        <v>9019</v>
      </c>
      <c r="H8321">
        <v>10</v>
      </c>
      <c r="I8321" t="str">
        <f t="shared" si="517"/>
        <v>Frequent Buyer</v>
      </c>
      <c r="J8321">
        <v>1</v>
      </c>
      <c r="K8321" t="str">
        <f t="shared" si="518"/>
        <v>Unsatisfied</v>
      </c>
      <c r="L8321">
        <v>1</v>
      </c>
      <c r="M8321" t="str">
        <f t="shared" si="519"/>
        <v>Intent to Purchase</v>
      </c>
    </row>
    <row r="8322" spans="1:13">
      <c r="A8322">
        <v>14194</v>
      </c>
      <c r="B8322" t="s">
        <v>15</v>
      </c>
      <c r="C8322" t="s">
        <v>28</v>
      </c>
      <c r="D8322" s="3">
        <v>670.58203293503698</v>
      </c>
      <c r="E8322">
        <v>58</v>
      </c>
      <c r="F8322" s="5" t="str">
        <f t="shared" si="520"/>
        <v>Mature Adult</v>
      </c>
      <c r="G8322" t="s">
        <v>9019</v>
      </c>
      <c r="H8322">
        <v>14</v>
      </c>
      <c r="I8322" t="str">
        <f t="shared" ref="I8322:I8385" si="521">IF(H8322=0, "No Purchases",
IF(H8322&lt;=1, "Rare Buyer",
IF(H8322&lt;=3, "Occasional Buyer",
IF(H8322&lt;=6, "Regular Buyer",
IF(H8322&lt;=12, "Frequent Buyer", "Very Frequent Buyer")))))</f>
        <v>Very Frequent Buyer</v>
      </c>
      <c r="J8322">
        <v>5</v>
      </c>
      <c r="K8322" t="str">
        <f t="shared" ref="K8322:K8385" si="522">IF(J8322&lt;=2, "Unsatisfied",
IF(J8322=3, "Neutral",
IF(J8322&gt;=4, "Satisfied", "N/A")))</f>
        <v>Satisfied</v>
      </c>
      <c r="L8322">
        <v>1</v>
      </c>
      <c r="M8322" t="str">
        <f t="shared" ref="M8322:M8385" si="523">IF(L8322=0, "No Intent", IF(L8322=1,"Intent to Purchase", "N/A"))</f>
        <v>Intent to Purchase</v>
      </c>
    </row>
    <row r="8323" spans="1:13">
      <c r="A8323">
        <v>14195</v>
      </c>
      <c r="B8323" t="s">
        <v>12</v>
      </c>
      <c r="C8323" t="s">
        <v>18</v>
      </c>
      <c r="D8323" s="3">
        <v>1194.2227662596499</v>
      </c>
      <c r="E8323">
        <v>39</v>
      </c>
      <c r="F8323" s="5" t="str">
        <f t="shared" si="520"/>
        <v>Adult</v>
      </c>
      <c r="G8323" t="s">
        <v>9019</v>
      </c>
      <c r="H8323">
        <v>18</v>
      </c>
      <c r="I8323" t="str">
        <f t="shared" si="521"/>
        <v>Very Frequent Buyer</v>
      </c>
      <c r="J8323">
        <v>1</v>
      </c>
      <c r="K8323" t="str">
        <f t="shared" si="522"/>
        <v>Unsatisfied</v>
      </c>
      <c r="L8323">
        <v>1</v>
      </c>
      <c r="M8323" t="str">
        <f t="shared" si="523"/>
        <v>Intent to Purchase</v>
      </c>
    </row>
    <row r="8324" spans="1:13">
      <c r="A8324">
        <v>14196</v>
      </c>
      <c r="B8324" t="s">
        <v>24</v>
      </c>
      <c r="C8324" t="s">
        <v>10</v>
      </c>
      <c r="D8324" s="3">
        <v>2321.6060959605502</v>
      </c>
      <c r="E8324">
        <v>28</v>
      </c>
      <c r="F8324" s="5" t="str">
        <f t="shared" si="520"/>
        <v>Young Adult</v>
      </c>
      <c r="G8324" t="s">
        <v>9019</v>
      </c>
      <c r="H8324">
        <v>12</v>
      </c>
      <c r="I8324" t="str">
        <f t="shared" si="521"/>
        <v>Frequent Buyer</v>
      </c>
      <c r="J8324">
        <v>4</v>
      </c>
      <c r="K8324" t="str">
        <f t="shared" si="522"/>
        <v>Satisfied</v>
      </c>
      <c r="L8324">
        <v>0</v>
      </c>
      <c r="M8324" t="str">
        <f t="shared" si="523"/>
        <v>No Intent</v>
      </c>
    </row>
    <row r="8325" spans="1:13">
      <c r="A8325">
        <v>14197</v>
      </c>
      <c r="B8325" t="s">
        <v>12</v>
      </c>
      <c r="C8325" t="s">
        <v>18</v>
      </c>
      <c r="D8325" s="3">
        <v>2882.7815032871799</v>
      </c>
      <c r="E8325">
        <v>67</v>
      </c>
      <c r="F8325" s="5" t="str">
        <f t="shared" si="520"/>
        <v>Senior</v>
      </c>
      <c r="G8325" t="s">
        <v>9019</v>
      </c>
      <c r="H8325">
        <v>16</v>
      </c>
      <c r="I8325" t="str">
        <f t="shared" si="521"/>
        <v>Very Frequent Buyer</v>
      </c>
      <c r="J8325">
        <v>1</v>
      </c>
      <c r="K8325" t="str">
        <f t="shared" si="522"/>
        <v>Unsatisfied</v>
      </c>
      <c r="L8325">
        <v>1</v>
      </c>
      <c r="M8325" t="str">
        <f t="shared" si="523"/>
        <v>Intent to Purchase</v>
      </c>
    </row>
    <row r="8326" spans="1:13">
      <c r="A8326">
        <v>14198</v>
      </c>
      <c r="B8326" t="s">
        <v>12</v>
      </c>
      <c r="C8326" t="s">
        <v>10</v>
      </c>
      <c r="D8326" s="3">
        <v>667.65644105369404</v>
      </c>
      <c r="E8326">
        <v>64</v>
      </c>
      <c r="F8326" s="5" t="str">
        <f t="shared" si="520"/>
        <v>Senior</v>
      </c>
      <c r="G8326" t="s">
        <v>9020</v>
      </c>
      <c r="H8326">
        <v>17</v>
      </c>
      <c r="I8326" t="str">
        <f t="shared" si="521"/>
        <v>Very Frequent Buyer</v>
      </c>
      <c r="J8326">
        <v>3</v>
      </c>
      <c r="K8326" t="str">
        <f t="shared" si="522"/>
        <v>Neutral</v>
      </c>
      <c r="L8326">
        <v>1</v>
      </c>
      <c r="M8326" t="str">
        <f t="shared" si="523"/>
        <v>Intent to Purchase</v>
      </c>
    </row>
    <row r="8327" spans="1:13">
      <c r="A8327">
        <v>14199</v>
      </c>
      <c r="B8327" t="s">
        <v>12</v>
      </c>
      <c r="C8327" t="s">
        <v>18</v>
      </c>
      <c r="D8327" s="3">
        <v>1486.8051608019</v>
      </c>
      <c r="E8327">
        <v>62</v>
      </c>
      <c r="F8327" s="5" t="str">
        <f t="shared" si="520"/>
        <v>Senior</v>
      </c>
      <c r="G8327" t="s">
        <v>9019</v>
      </c>
      <c r="H8327">
        <v>9</v>
      </c>
      <c r="I8327" t="str">
        <f t="shared" si="521"/>
        <v>Frequent Buyer</v>
      </c>
      <c r="J8327">
        <v>5</v>
      </c>
      <c r="K8327" t="str">
        <f t="shared" si="522"/>
        <v>Satisfied</v>
      </c>
      <c r="L8327">
        <v>1</v>
      </c>
      <c r="M8327" t="str">
        <f t="shared" si="523"/>
        <v>Intent to Purchase</v>
      </c>
    </row>
    <row r="8328" spans="1:13">
      <c r="A8328">
        <v>14200</v>
      </c>
      <c r="B8328" t="s">
        <v>31</v>
      </c>
      <c r="C8328" t="s">
        <v>22</v>
      </c>
      <c r="D8328" s="3">
        <v>2450.9189651664101</v>
      </c>
      <c r="E8328">
        <v>66</v>
      </c>
      <c r="F8328" s="5" t="str">
        <f t="shared" si="520"/>
        <v>Senior</v>
      </c>
      <c r="G8328" t="s">
        <v>9019</v>
      </c>
      <c r="H8328">
        <v>8</v>
      </c>
      <c r="I8328" t="str">
        <f t="shared" si="521"/>
        <v>Frequent Buyer</v>
      </c>
      <c r="J8328">
        <v>2</v>
      </c>
      <c r="K8328" t="str">
        <f t="shared" si="522"/>
        <v>Unsatisfied</v>
      </c>
      <c r="L8328">
        <v>0</v>
      </c>
      <c r="M8328" t="str">
        <f t="shared" si="523"/>
        <v>No Intent</v>
      </c>
    </row>
    <row r="8329" spans="1:13">
      <c r="A8329">
        <v>14201</v>
      </c>
      <c r="B8329" t="s">
        <v>31</v>
      </c>
      <c r="C8329" t="s">
        <v>13</v>
      </c>
      <c r="D8329" s="3">
        <v>2020.94839498689</v>
      </c>
      <c r="E8329">
        <v>55</v>
      </c>
      <c r="F8329" s="5" t="str">
        <f t="shared" si="520"/>
        <v>Mature Adult</v>
      </c>
      <c r="G8329" t="s">
        <v>9019</v>
      </c>
      <c r="H8329">
        <v>9</v>
      </c>
      <c r="I8329" t="str">
        <f t="shared" si="521"/>
        <v>Frequent Buyer</v>
      </c>
      <c r="J8329">
        <v>1</v>
      </c>
      <c r="K8329" t="str">
        <f t="shared" si="522"/>
        <v>Unsatisfied</v>
      </c>
      <c r="L8329">
        <v>0</v>
      </c>
      <c r="M8329" t="str">
        <f t="shared" si="523"/>
        <v>No Intent</v>
      </c>
    </row>
    <row r="8330" spans="1:13">
      <c r="A8330">
        <v>14202</v>
      </c>
      <c r="B8330" t="s">
        <v>31</v>
      </c>
      <c r="C8330" t="s">
        <v>13</v>
      </c>
      <c r="D8330" s="3">
        <v>2573.1449556787402</v>
      </c>
      <c r="E8330">
        <v>69</v>
      </c>
      <c r="F8330" s="5" t="str">
        <f t="shared" si="520"/>
        <v>Senior</v>
      </c>
      <c r="G8330" t="s">
        <v>9019</v>
      </c>
      <c r="H8330">
        <v>16</v>
      </c>
      <c r="I8330" t="str">
        <f t="shared" si="521"/>
        <v>Very Frequent Buyer</v>
      </c>
      <c r="J8330">
        <v>2</v>
      </c>
      <c r="K8330" t="str">
        <f t="shared" si="522"/>
        <v>Unsatisfied</v>
      </c>
      <c r="L8330">
        <v>0</v>
      </c>
      <c r="M8330" t="str">
        <f t="shared" si="523"/>
        <v>No Intent</v>
      </c>
    </row>
    <row r="8331" spans="1:13">
      <c r="A8331">
        <v>14203</v>
      </c>
      <c r="B8331" t="s">
        <v>15</v>
      </c>
      <c r="C8331" t="s">
        <v>13</v>
      </c>
      <c r="D8331" s="3">
        <v>1781.2675847576299</v>
      </c>
      <c r="E8331">
        <v>53</v>
      </c>
      <c r="F8331" s="5" t="str">
        <f t="shared" si="520"/>
        <v>Mature Adult</v>
      </c>
      <c r="G8331" t="s">
        <v>9020</v>
      </c>
      <c r="H8331">
        <v>10</v>
      </c>
      <c r="I8331" t="str">
        <f t="shared" si="521"/>
        <v>Frequent Buyer</v>
      </c>
      <c r="J8331">
        <v>1</v>
      </c>
      <c r="K8331" t="str">
        <f t="shared" si="522"/>
        <v>Unsatisfied</v>
      </c>
      <c r="L8331">
        <v>1</v>
      </c>
      <c r="M8331" t="str">
        <f t="shared" si="523"/>
        <v>Intent to Purchase</v>
      </c>
    </row>
    <row r="8332" spans="1:13">
      <c r="A8332">
        <v>14204</v>
      </c>
      <c r="B8332" t="s">
        <v>9</v>
      </c>
      <c r="C8332" t="s">
        <v>10</v>
      </c>
      <c r="D8332" s="3">
        <v>520.61943919528505</v>
      </c>
      <c r="E8332">
        <v>44</v>
      </c>
      <c r="F8332" s="5" t="str">
        <f t="shared" si="520"/>
        <v>Middle aged</v>
      </c>
      <c r="G8332" t="s">
        <v>9019</v>
      </c>
      <c r="H8332">
        <v>3</v>
      </c>
      <c r="I8332" t="str">
        <f t="shared" si="521"/>
        <v>Occasional Buyer</v>
      </c>
      <c r="J8332">
        <v>3</v>
      </c>
      <c r="K8332" t="str">
        <f t="shared" si="522"/>
        <v>Neutral</v>
      </c>
      <c r="L8332">
        <v>0</v>
      </c>
      <c r="M8332" t="str">
        <f t="shared" si="523"/>
        <v>No Intent</v>
      </c>
    </row>
    <row r="8333" spans="1:13">
      <c r="A8333">
        <v>14205</v>
      </c>
      <c r="B8333" t="s">
        <v>24</v>
      </c>
      <c r="C8333" t="s">
        <v>13</v>
      </c>
      <c r="D8333" s="3">
        <v>1180.70553207029</v>
      </c>
      <c r="E8333">
        <v>56</v>
      </c>
      <c r="F8333" s="5" t="str">
        <f t="shared" si="520"/>
        <v>Mature Adult</v>
      </c>
      <c r="G8333" t="s">
        <v>9019</v>
      </c>
      <c r="H8333">
        <v>3</v>
      </c>
      <c r="I8333" t="str">
        <f t="shared" si="521"/>
        <v>Occasional Buyer</v>
      </c>
      <c r="J8333">
        <v>3</v>
      </c>
      <c r="K8333" t="str">
        <f t="shared" si="522"/>
        <v>Neutral</v>
      </c>
      <c r="L8333">
        <v>1</v>
      </c>
      <c r="M8333" t="str">
        <f t="shared" si="523"/>
        <v>Intent to Purchase</v>
      </c>
    </row>
    <row r="8334" spans="1:13">
      <c r="A8334">
        <v>14206</v>
      </c>
      <c r="B8334" t="s">
        <v>31</v>
      </c>
      <c r="C8334" t="s">
        <v>18</v>
      </c>
      <c r="D8334" s="3">
        <v>1849.2178504809899</v>
      </c>
      <c r="E8334">
        <v>21</v>
      </c>
      <c r="F8334" s="5" t="str">
        <f t="shared" si="520"/>
        <v>Young Adult</v>
      </c>
      <c r="G8334" t="s">
        <v>9020</v>
      </c>
      <c r="H8334">
        <v>16</v>
      </c>
      <c r="I8334" t="str">
        <f t="shared" si="521"/>
        <v>Very Frequent Buyer</v>
      </c>
      <c r="J8334">
        <v>4</v>
      </c>
      <c r="K8334" t="str">
        <f t="shared" si="522"/>
        <v>Satisfied</v>
      </c>
      <c r="L8334">
        <v>0</v>
      </c>
      <c r="M8334" t="str">
        <f t="shared" si="523"/>
        <v>No Intent</v>
      </c>
    </row>
    <row r="8335" spans="1:13">
      <c r="A8335">
        <v>14207</v>
      </c>
      <c r="B8335" t="s">
        <v>12</v>
      </c>
      <c r="C8335" t="s">
        <v>13</v>
      </c>
      <c r="D8335" s="3">
        <v>2613.4870430095102</v>
      </c>
      <c r="E8335">
        <v>58</v>
      </c>
      <c r="F8335" s="5" t="str">
        <f t="shared" si="520"/>
        <v>Mature Adult</v>
      </c>
      <c r="G8335" t="s">
        <v>9019</v>
      </c>
      <c r="H8335">
        <v>11</v>
      </c>
      <c r="I8335" t="str">
        <f t="shared" si="521"/>
        <v>Frequent Buyer</v>
      </c>
      <c r="J8335">
        <v>3</v>
      </c>
      <c r="K8335" t="str">
        <f t="shared" si="522"/>
        <v>Neutral</v>
      </c>
      <c r="L8335">
        <v>1</v>
      </c>
      <c r="M8335" t="str">
        <f t="shared" si="523"/>
        <v>Intent to Purchase</v>
      </c>
    </row>
    <row r="8336" spans="1:13">
      <c r="A8336">
        <v>14208</v>
      </c>
      <c r="B8336" t="s">
        <v>31</v>
      </c>
      <c r="C8336" t="s">
        <v>22</v>
      </c>
      <c r="D8336" s="3">
        <v>2727.81032381666</v>
      </c>
      <c r="E8336">
        <v>42</v>
      </c>
      <c r="F8336" s="5" t="str">
        <f t="shared" si="520"/>
        <v>Middle aged</v>
      </c>
      <c r="G8336" t="s">
        <v>9020</v>
      </c>
      <c r="H8336">
        <v>17</v>
      </c>
      <c r="I8336" t="str">
        <f t="shared" si="521"/>
        <v>Very Frequent Buyer</v>
      </c>
      <c r="J8336">
        <v>2</v>
      </c>
      <c r="K8336" t="str">
        <f t="shared" si="522"/>
        <v>Unsatisfied</v>
      </c>
      <c r="L8336">
        <v>0</v>
      </c>
      <c r="M8336" t="str">
        <f t="shared" si="523"/>
        <v>No Intent</v>
      </c>
    </row>
    <row r="8337" spans="1:13">
      <c r="A8337">
        <v>14209</v>
      </c>
      <c r="B8337" t="s">
        <v>24</v>
      </c>
      <c r="C8337" t="s">
        <v>18</v>
      </c>
      <c r="D8337" s="3">
        <v>534.99211193600104</v>
      </c>
      <c r="E8337">
        <v>32</v>
      </c>
      <c r="F8337" s="5" t="str">
        <f t="shared" si="520"/>
        <v>Adult</v>
      </c>
      <c r="G8337" t="s">
        <v>9019</v>
      </c>
      <c r="H8337">
        <v>11</v>
      </c>
      <c r="I8337" t="str">
        <f t="shared" si="521"/>
        <v>Frequent Buyer</v>
      </c>
      <c r="J8337">
        <v>2</v>
      </c>
      <c r="K8337" t="str">
        <f t="shared" si="522"/>
        <v>Unsatisfied</v>
      </c>
      <c r="L8337">
        <v>0</v>
      </c>
      <c r="M8337" t="str">
        <f t="shared" si="523"/>
        <v>No Intent</v>
      </c>
    </row>
    <row r="8338" spans="1:13">
      <c r="A8338">
        <v>14210</v>
      </c>
      <c r="B8338" t="s">
        <v>31</v>
      </c>
      <c r="C8338" t="s">
        <v>10</v>
      </c>
      <c r="D8338" s="3">
        <v>1245.48461895423</v>
      </c>
      <c r="E8338">
        <v>68</v>
      </c>
      <c r="F8338" s="5" t="str">
        <f t="shared" si="520"/>
        <v>Senior</v>
      </c>
      <c r="G8338" t="s">
        <v>9019</v>
      </c>
      <c r="H8338">
        <v>14</v>
      </c>
      <c r="I8338" t="str">
        <f t="shared" si="521"/>
        <v>Very Frequent Buyer</v>
      </c>
      <c r="J8338">
        <v>2</v>
      </c>
      <c r="K8338" t="str">
        <f t="shared" si="522"/>
        <v>Unsatisfied</v>
      </c>
      <c r="L8338">
        <v>1</v>
      </c>
      <c r="M8338" t="str">
        <f t="shared" si="523"/>
        <v>Intent to Purchase</v>
      </c>
    </row>
    <row r="8339" spans="1:13">
      <c r="A8339">
        <v>14211</v>
      </c>
      <c r="B8339" t="s">
        <v>9</v>
      </c>
      <c r="C8339" t="s">
        <v>18</v>
      </c>
      <c r="D8339" s="3">
        <v>2802.47159148012</v>
      </c>
      <c r="E8339">
        <v>21</v>
      </c>
      <c r="F8339" s="5" t="str">
        <f t="shared" si="520"/>
        <v>Young Adult</v>
      </c>
      <c r="G8339" t="s">
        <v>9020</v>
      </c>
      <c r="H8339">
        <v>14</v>
      </c>
      <c r="I8339" t="str">
        <f t="shared" si="521"/>
        <v>Very Frequent Buyer</v>
      </c>
      <c r="J8339">
        <v>5</v>
      </c>
      <c r="K8339" t="str">
        <f t="shared" si="522"/>
        <v>Satisfied</v>
      </c>
      <c r="L8339">
        <v>1</v>
      </c>
      <c r="M8339" t="str">
        <f t="shared" si="523"/>
        <v>Intent to Purchase</v>
      </c>
    </row>
    <row r="8340" spans="1:13">
      <c r="A8340">
        <v>14212</v>
      </c>
      <c r="B8340" t="s">
        <v>12</v>
      </c>
      <c r="C8340" t="s">
        <v>18</v>
      </c>
      <c r="D8340" s="3">
        <v>2247.79717653945</v>
      </c>
      <c r="E8340">
        <v>45</v>
      </c>
      <c r="F8340" s="5" t="str">
        <f t="shared" si="520"/>
        <v>Middle aged</v>
      </c>
      <c r="G8340" t="s">
        <v>9019</v>
      </c>
      <c r="H8340">
        <v>19</v>
      </c>
      <c r="I8340" t="str">
        <f t="shared" si="521"/>
        <v>Very Frequent Buyer</v>
      </c>
      <c r="J8340">
        <v>1</v>
      </c>
      <c r="K8340" t="str">
        <f t="shared" si="522"/>
        <v>Unsatisfied</v>
      </c>
      <c r="L8340">
        <v>1</v>
      </c>
      <c r="M8340" t="str">
        <f t="shared" si="523"/>
        <v>Intent to Purchase</v>
      </c>
    </row>
    <row r="8341" spans="1:13">
      <c r="A8341">
        <v>14213</v>
      </c>
      <c r="B8341" t="s">
        <v>9</v>
      </c>
      <c r="C8341" t="s">
        <v>22</v>
      </c>
      <c r="D8341" s="3">
        <v>192.754249932145</v>
      </c>
      <c r="E8341">
        <v>23</v>
      </c>
      <c r="F8341" s="5" t="str">
        <f t="shared" si="520"/>
        <v>Young Adult</v>
      </c>
      <c r="G8341" t="s">
        <v>9020</v>
      </c>
      <c r="H8341">
        <v>12</v>
      </c>
      <c r="I8341" t="str">
        <f t="shared" si="521"/>
        <v>Frequent Buyer</v>
      </c>
      <c r="J8341">
        <v>3</v>
      </c>
      <c r="K8341" t="str">
        <f t="shared" si="522"/>
        <v>Neutral</v>
      </c>
      <c r="L8341">
        <v>1</v>
      </c>
      <c r="M8341" t="str">
        <f t="shared" si="523"/>
        <v>Intent to Purchase</v>
      </c>
    </row>
    <row r="8342" spans="1:13">
      <c r="A8342">
        <v>14214</v>
      </c>
      <c r="B8342" t="s">
        <v>12</v>
      </c>
      <c r="C8342" t="s">
        <v>18</v>
      </c>
      <c r="D8342" s="3">
        <v>625.832500040627</v>
      </c>
      <c r="E8342">
        <v>43</v>
      </c>
      <c r="F8342" s="5" t="str">
        <f t="shared" si="520"/>
        <v>Middle aged</v>
      </c>
      <c r="G8342" t="s">
        <v>9019</v>
      </c>
      <c r="H8342">
        <v>1</v>
      </c>
      <c r="I8342" t="str">
        <f t="shared" si="521"/>
        <v>Rare Buyer</v>
      </c>
      <c r="J8342">
        <v>2</v>
      </c>
      <c r="K8342" t="str">
        <f t="shared" si="522"/>
        <v>Unsatisfied</v>
      </c>
      <c r="L8342">
        <v>0</v>
      </c>
      <c r="M8342" t="str">
        <f t="shared" si="523"/>
        <v>No Intent</v>
      </c>
    </row>
    <row r="8343" spans="1:13">
      <c r="A8343">
        <v>14215</v>
      </c>
      <c r="B8343" t="s">
        <v>24</v>
      </c>
      <c r="C8343" t="s">
        <v>13</v>
      </c>
      <c r="D8343" s="3">
        <v>452.49037741675397</v>
      </c>
      <c r="E8343">
        <v>59</v>
      </c>
      <c r="F8343" s="5" t="str">
        <f t="shared" si="520"/>
        <v>Mature Adult</v>
      </c>
      <c r="G8343" t="s">
        <v>9019</v>
      </c>
      <c r="H8343">
        <v>12</v>
      </c>
      <c r="I8343" t="str">
        <f t="shared" si="521"/>
        <v>Frequent Buyer</v>
      </c>
      <c r="J8343">
        <v>5</v>
      </c>
      <c r="K8343" t="str">
        <f t="shared" si="522"/>
        <v>Satisfied</v>
      </c>
      <c r="L8343">
        <v>1</v>
      </c>
      <c r="M8343" t="str">
        <f t="shared" si="523"/>
        <v>Intent to Purchase</v>
      </c>
    </row>
    <row r="8344" spans="1:13">
      <c r="A8344">
        <v>14216</v>
      </c>
      <c r="B8344" t="s">
        <v>24</v>
      </c>
      <c r="C8344" t="s">
        <v>10</v>
      </c>
      <c r="D8344" s="3">
        <v>2869.0595276701902</v>
      </c>
      <c r="E8344">
        <v>49</v>
      </c>
      <c r="F8344" s="5" t="str">
        <f t="shared" si="520"/>
        <v>Middle aged</v>
      </c>
      <c r="G8344" t="s">
        <v>9019</v>
      </c>
      <c r="H8344">
        <v>2</v>
      </c>
      <c r="I8344" t="str">
        <f t="shared" si="521"/>
        <v>Occasional Buyer</v>
      </c>
      <c r="J8344">
        <v>2</v>
      </c>
      <c r="K8344" t="str">
        <f t="shared" si="522"/>
        <v>Unsatisfied</v>
      </c>
      <c r="L8344">
        <v>1</v>
      </c>
      <c r="M8344" t="str">
        <f t="shared" si="523"/>
        <v>Intent to Purchase</v>
      </c>
    </row>
    <row r="8345" spans="1:13">
      <c r="A8345">
        <v>14217</v>
      </c>
      <c r="B8345" t="s">
        <v>15</v>
      </c>
      <c r="C8345" t="s">
        <v>22</v>
      </c>
      <c r="D8345" s="3">
        <v>2079.53179056518</v>
      </c>
      <c r="E8345">
        <v>30</v>
      </c>
      <c r="F8345" s="5" t="str">
        <f t="shared" si="520"/>
        <v>Adult</v>
      </c>
      <c r="G8345" t="s">
        <v>9019</v>
      </c>
      <c r="H8345">
        <v>2</v>
      </c>
      <c r="I8345" t="str">
        <f t="shared" si="521"/>
        <v>Occasional Buyer</v>
      </c>
      <c r="J8345">
        <v>3</v>
      </c>
      <c r="K8345" t="str">
        <f t="shared" si="522"/>
        <v>Neutral</v>
      </c>
      <c r="L8345">
        <v>0</v>
      </c>
      <c r="M8345" t="str">
        <f t="shared" si="523"/>
        <v>No Intent</v>
      </c>
    </row>
    <row r="8346" spans="1:13">
      <c r="A8346">
        <v>14218</v>
      </c>
      <c r="B8346" t="s">
        <v>12</v>
      </c>
      <c r="C8346" t="s">
        <v>13</v>
      </c>
      <c r="D8346" s="3">
        <v>2259.8314854188202</v>
      </c>
      <c r="E8346">
        <v>69</v>
      </c>
      <c r="F8346" s="5" t="str">
        <f t="shared" si="520"/>
        <v>Senior</v>
      </c>
      <c r="G8346" t="s">
        <v>9020</v>
      </c>
      <c r="H8346">
        <v>17</v>
      </c>
      <c r="I8346" t="str">
        <f t="shared" si="521"/>
        <v>Very Frequent Buyer</v>
      </c>
      <c r="J8346">
        <v>4</v>
      </c>
      <c r="K8346" t="str">
        <f t="shared" si="522"/>
        <v>Satisfied</v>
      </c>
      <c r="L8346">
        <v>0</v>
      </c>
      <c r="M8346" t="str">
        <f t="shared" si="523"/>
        <v>No Intent</v>
      </c>
    </row>
    <row r="8347" spans="1:13">
      <c r="A8347">
        <v>14219</v>
      </c>
      <c r="B8347" t="s">
        <v>15</v>
      </c>
      <c r="C8347" t="s">
        <v>10</v>
      </c>
      <c r="D8347" s="3">
        <v>2902.7043656688102</v>
      </c>
      <c r="E8347">
        <v>60</v>
      </c>
      <c r="F8347" s="5" t="str">
        <f t="shared" si="520"/>
        <v>Senior</v>
      </c>
      <c r="G8347" t="s">
        <v>9019</v>
      </c>
      <c r="H8347">
        <v>3</v>
      </c>
      <c r="I8347" t="str">
        <f t="shared" si="521"/>
        <v>Occasional Buyer</v>
      </c>
      <c r="J8347">
        <v>1</v>
      </c>
      <c r="K8347" t="str">
        <f t="shared" si="522"/>
        <v>Unsatisfied</v>
      </c>
      <c r="L8347">
        <v>0</v>
      </c>
      <c r="M8347" t="str">
        <f t="shared" si="523"/>
        <v>No Intent</v>
      </c>
    </row>
    <row r="8348" spans="1:13">
      <c r="A8348">
        <v>14220</v>
      </c>
      <c r="B8348" t="s">
        <v>9</v>
      </c>
      <c r="C8348" t="s">
        <v>28</v>
      </c>
      <c r="D8348" s="3">
        <v>1409.28442203601</v>
      </c>
      <c r="E8348">
        <v>45</v>
      </c>
      <c r="F8348" s="5" t="str">
        <f t="shared" si="520"/>
        <v>Middle aged</v>
      </c>
      <c r="G8348" t="s">
        <v>9020</v>
      </c>
      <c r="H8348">
        <v>13</v>
      </c>
      <c r="I8348" t="str">
        <f t="shared" si="521"/>
        <v>Very Frequent Buyer</v>
      </c>
      <c r="J8348">
        <v>5</v>
      </c>
      <c r="K8348" t="str">
        <f t="shared" si="522"/>
        <v>Satisfied</v>
      </c>
      <c r="L8348">
        <v>1</v>
      </c>
      <c r="M8348" t="str">
        <f t="shared" si="523"/>
        <v>Intent to Purchase</v>
      </c>
    </row>
    <row r="8349" spans="1:13">
      <c r="A8349">
        <v>14221</v>
      </c>
      <c r="B8349" t="s">
        <v>9</v>
      </c>
      <c r="C8349" t="s">
        <v>13</v>
      </c>
      <c r="D8349" s="3">
        <v>312.41482375940802</v>
      </c>
      <c r="E8349">
        <v>25</v>
      </c>
      <c r="F8349" s="5" t="str">
        <f t="shared" si="520"/>
        <v>Young Adult</v>
      </c>
      <c r="G8349" t="s">
        <v>9020</v>
      </c>
      <c r="H8349">
        <v>15</v>
      </c>
      <c r="I8349" t="str">
        <f t="shared" si="521"/>
        <v>Very Frequent Buyer</v>
      </c>
      <c r="J8349">
        <v>2</v>
      </c>
      <c r="K8349" t="str">
        <f t="shared" si="522"/>
        <v>Unsatisfied</v>
      </c>
      <c r="L8349">
        <v>0</v>
      </c>
      <c r="M8349" t="str">
        <f t="shared" si="523"/>
        <v>No Intent</v>
      </c>
    </row>
    <row r="8350" spans="1:13">
      <c r="A8350">
        <v>14222</v>
      </c>
      <c r="B8350" t="s">
        <v>15</v>
      </c>
      <c r="C8350" t="s">
        <v>10</v>
      </c>
      <c r="D8350" s="3">
        <v>1296.7966234719399</v>
      </c>
      <c r="E8350">
        <v>57</v>
      </c>
      <c r="F8350" s="5" t="str">
        <f t="shared" si="520"/>
        <v>Mature Adult</v>
      </c>
      <c r="G8350" t="s">
        <v>9019</v>
      </c>
      <c r="H8350">
        <v>7</v>
      </c>
      <c r="I8350" t="str">
        <f t="shared" si="521"/>
        <v>Frequent Buyer</v>
      </c>
      <c r="J8350">
        <v>4</v>
      </c>
      <c r="K8350" t="str">
        <f t="shared" si="522"/>
        <v>Satisfied</v>
      </c>
      <c r="L8350">
        <v>0</v>
      </c>
      <c r="M8350" t="str">
        <f t="shared" si="523"/>
        <v>No Intent</v>
      </c>
    </row>
    <row r="8351" spans="1:13">
      <c r="A8351">
        <v>14223</v>
      </c>
      <c r="B8351" t="s">
        <v>15</v>
      </c>
      <c r="C8351" t="s">
        <v>22</v>
      </c>
      <c r="D8351" s="3">
        <v>198.961120663976</v>
      </c>
      <c r="E8351">
        <v>61</v>
      </c>
      <c r="F8351" s="5" t="str">
        <f t="shared" si="520"/>
        <v>Senior</v>
      </c>
      <c r="G8351" t="s">
        <v>9020</v>
      </c>
      <c r="H8351">
        <v>5</v>
      </c>
      <c r="I8351" t="str">
        <f t="shared" si="521"/>
        <v>Regular Buyer</v>
      </c>
      <c r="J8351">
        <v>3</v>
      </c>
      <c r="K8351" t="str">
        <f t="shared" si="522"/>
        <v>Neutral</v>
      </c>
      <c r="L8351">
        <v>0</v>
      </c>
      <c r="M8351" t="str">
        <f t="shared" si="523"/>
        <v>No Intent</v>
      </c>
    </row>
    <row r="8352" spans="1:13">
      <c r="A8352">
        <v>14224</v>
      </c>
      <c r="B8352" t="s">
        <v>24</v>
      </c>
      <c r="C8352" t="s">
        <v>18</v>
      </c>
      <c r="D8352" s="3">
        <v>1180.8001828870299</v>
      </c>
      <c r="E8352">
        <v>67</v>
      </c>
      <c r="F8352" s="5" t="str">
        <f t="shared" si="520"/>
        <v>Senior</v>
      </c>
      <c r="G8352" t="s">
        <v>9019</v>
      </c>
      <c r="H8352">
        <v>12</v>
      </c>
      <c r="I8352" t="str">
        <f t="shared" si="521"/>
        <v>Frequent Buyer</v>
      </c>
      <c r="J8352">
        <v>2</v>
      </c>
      <c r="K8352" t="str">
        <f t="shared" si="522"/>
        <v>Unsatisfied</v>
      </c>
      <c r="L8352">
        <v>0</v>
      </c>
      <c r="M8352" t="str">
        <f t="shared" si="523"/>
        <v>No Intent</v>
      </c>
    </row>
    <row r="8353" spans="1:13">
      <c r="A8353">
        <v>14225</v>
      </c>
      <c r="B8353" t="s">
        <v>15</v>
      </c>
      <c r="C8353" t="s">
        <v>10</v>
      </c>
      <c r="D8353" s="3">
        <v>304.79792314396002</v>
      </c>
      <c r="E8353">
        <v>21</v>
      </c>
      <c r="F8353" s="5" t="str">
        <f t="shared" si="520"/>
        <v>Young Adult</v>
      </c>
      <c r="G8353" t="s">
        <v>9019</v>
      </c>
      <c r="H8353">
        <v>12</v>
      </c>
      <c r="I8353" t="str">
        <f t="shared" si="521"/>
        <v>Frequent Buyer</v>
      </c>
      <c r="J8353">
        <v>4</v>
      </c>
      <c r="K8353" t="str">
        <f t="shared" si="522"/>
        <v>Satisfied</v>
      </c>
      <c r="L8353">
        <v>1</v>
      </c>
      <c r="M8353" t="str">
        <f t="shared" si="523"/>
        <v>Intent to Purchase</v>
      </c>
    </row>
    <row r="8354" spans="1:13">
      <c r="A8354">
        <v>14226</v>
      </c>
      <c r="B8354" t="s">
        <v>12</v>
      </c>
      <c r="C8354" t="s">
        <v>10</v>
      </c>
      <c r="D8354" s="3">
        <v>1966.33869289887</v>
      </c>
      <c r="E8354">
        <v>46</v>
      </c>
      <c r="F8354" s="5" t="str">
        <f t="shared" si="520"/>
        <v>Middle aged</v>
      </c>
      <c r="G8354" t="s">
        <v>9020</v>
      </c>
      <c r="H8354">
        <v>15</v>
      </c>
      <c r="I8354" t="str">
        <f t="shared" si="521"/>
        <v>Very Frequent Buyer</v>
      </c>
      <c r="J8354">
        <v>2</v>
      </c>
      <c r="K8354" t="str">
        <f t="shared" si="522"/>
        <v>Unsatisfied</v>
      </c>
      <c r="L8354">
        <v>0</v>
      </c>
      <c r="M8354" t="str">
        <f t="shared" si="523"/>
        <v>No Intent</v>
      </c>
    </row>
    <row r="8355" spans="1:13">
      <c r="A8355">
        <v>14227</v>
      </c>
      <c r="B8355" t="s">
        <v>15</v>
      </c>
      <c r="C8355" t="s">
        <v>22</v>
      </c>
      <c r="D8355" s="3">
        <v>2770.2839704400099</v>
      </c>
      <c r="E8355">
        <v>18</v>
      </c>
      <c r="F8355" s="5" t="str">
        <f t="shared" si="520"/>
        <v>Adolescent</v>
      </c>
      <c r="G8355" t="s">
        <v>9020</v>
      </c>
      <c r="H8355">
        <v>16</v>
      </c>
      <c r="I8355" t="str">
        <f t="shared" si="521"/>
        <v>Very Frequent Buyer</v>
      </c>
      <c r="J8355">
        <v>2</v>
      </c>
      <c r="K8355" t="str">
        <f t="shared" si="522"/>
        <v>Unsatisfied</v>
      </c>
      <c r="L8355">
        <v>1</v>
      </c>
      <c r="M8355" t="str">
        <f t="shared" si="523"/>
        <v>Intent to Purchase</v>
      </c>
    </row>
    <row r="8356" spans="1:13">
      <c r="A8356">
        <v>14228</v>
      </c>
      <c r="B8356" t="s">
        <v>24</v>
      </c>
      <c r="C8356" t="s">
        <v>22</v>
      </c>
      <c r="D8356" s="3">
        <v>2864.0031263128299</v>
      </c>
      <c r="E8356">
        <v>39</v>
      </c>
      <c r="F8356" s="5" t="str">
        <f t="shared" si="520"/>
        <v>Adult</v>
      </c>
      <c r="G8356" t="s">
        <v>9019</v>
      </c>
      <c r="H8356">
        <v>18</v>
      </c>
      <c r="I8356" t="str">
        <f t="shared" si="521"/>
        <v>Very Frequent Buyer</v>
      </c>
      <c r="J8356">
        <v>5</v>
      </c>
      <c r="K8356" t="str">
        <f t="shared" si="522"/>
        <v>Satisfied</v>
      </c>
      <c r="L8356">
        <v>0</v>
      </c>
      <c r="M8356" t="str">
        <f t="shared" si="523"/>
        <v>No Intent</v>
      </c>
    </row>
    <row r="8357" spans="1:13">
      <c r="A8357">
        <v>14229</v>
      </c>
      <c r="B8357" t="s">
        <v>24</v>
      </c>
      <c r="C8357" t="s">
        <v>22</v>
      </c>
      <c r="D8357" s="3">
        <v>720.64808206969803</v>
      </c>
      <c r="E8357">
        <v>57</v>
      </c>
      <c r="F8357" s="5" t="str">
        <f t="shared" si="520"/>
        <v>Mature Adult</v>
      </c>
      <c r="G8357" t="s">
        <v>9019</v>
      </c>
      <c r="H8357">
        <v>3</v>
      </c>
      <c r="I8357" t="str">
        <f t="shared" si="521"/>
        <v>Occasional Buyer</v>
      </c>
      <c r="J8357">
        <v>2</v>
      </c>
      <c r="K8357" t="str">
        <f t="shared" si="522"/>
        <v>Unsatisfied</v>
      </c>
      <c r="L8357">
        <v>0</v>
      </c>
      <c r="M8357" t="str">
        <f t="shared" si="523"/>
        <v>No Intent</v>
      </c>
    </row>
    <row r="8358" spans="1:13">
      <c r="A8358">
        <v>14230</v>
      </c>
      <c r="B8358" t="s">
        <v>12</v>
      </c>
      <c r="C8358" t="s">
        <v>13</v>
      </c>
      <c r="D8358" s="3">
        <v>2823.3423486422798</v>
      </c>
      <c r="E8358">
        <v>45</v>
      </c>
      <c r="F8358" s="5" t="str">
        <f t="shared" si="520"/>
        <v>Middle aged</v>
      </c>
      <c r="G8358" t="s">
        <v>9019</v>
      </c>
      <c r="H8358">
        <v>17</v>
      </c>
      <c r="I8358" t="str">
        <f t="shared" si="521"/>
        <v>Very Frequent Buyer</v>
      </c>
      <c r="J8358">
        <v>2</v>
      </c>
      <c r="K8358" t="str">
        <f t="shared" si="522"/>
        <v>Unsatisfied</v>
      </c>
      <c r="L8358">
        <v>1</v>
      </c>
      <c r="M8358" t="str">
        <f t="shared" si="523"/>
        <v>Intent to Purchase</v>
      </c>
    </row>
    <row r="8359" spans="1:13">
      <c r="A8359">
        <v>14231</v>
      </c>
      <c r="B8359" t="s">
        <v>12</v>
      </c>
      <c r="C8359" t="s">
        <v>13</v>
      </c>
      <c r="D8359" s="3">
        <v>1283.5408553842101</v>
      </c>
      <c r="E8359">
        <v>55</v>
      </c>
      <c r="F8359" s="5" t="str">
        <f t="shared" si="520"/>
        <v>Mature Adult</v>
      </c>
      <c r="G8359" t="s">
        <v>9020</v>
      </c>
      <c r="H8359">
        <v>8</v>
      </c>
      <c r="I8359" t="str">
        <f t="shared" si="521"/>
        <v>Frequent Buyer</v>
      </c>
      <c r="J8359">
        <v>3</v>
      </c>
      <c r="K8359" t="str">
        <f t="shared" si="522"/>
        <v>Neutral</v>
      </c>
      <c r="L8359">
        <v>1</v>
      </c>
      <c r="M8359" t="str">
        <f t="shared" si="523"/>
        <v>Intent to Purchase</v>
      </c>
    </row>
    <row r="8360" spans="1:13">
      <c r="A8360">
        <v>14232</v>
      </c>
      <c r="B8360" t="s">
        <v>15</v>
      </c>
      <c r="C8360" t="s">
        <v>28</v>
      </c>
      <c r="D8360" s="3">
        <v>2552.2590524965999</v>
      </c>
      <c r="E8360">
        <v>26</v>
      </c>
      <c r="F8360" s="5" t="str">
        <f t="shared" si="520"/>
        <v>Young Adult</v>
      </c>
      <c r="G8360" t="s">
        <v>9019</v>
      </c>
      <c r="H8360">
        <v>6</v>
      </c>
      <c r="I8360" t="str">
        <f t="shared" si="521"/>
        <v>Regular Buyer</v>
      </c>
      <c r="J8360">
        <v>1</v>
      </c>
      <c r="K8360" t="str">
        <f t="shared" si="522"/>
        <v>Unsatisfied</v>
      </c>
      <c r="L8360">
        <v>1</v>
      </c>
      <c r="M8360" t="str">
        <f t="shared" si="523"/>
        <v>Intent to Purchase</v>
      </c>
    </row>
    <row r="8361" spans="1:13">
      <c r="A8361">
        <v>14233</v>
      </c>
      <c r="B8361" t="s">
        <v>9</v>
      </c>
      <c r="C8361" t="s">
        <v>28</v>
      </c>
      <c r="D8361" s="3">
        <v>441.78480478352202</v>
      </c>
      <c r="E8361">
        <v>57</v>
      </c>
      <c r="F8361" s="5" t="str">
        <f t="shared" si="520"/>
        <v>Mature Adult</v>
      </c>
      <c r="G8361" t="s">
        <v>9019</v>
      </c>
      <c r="H8361">
        <v>13</v>
      </c>
      <c r="I8361" t="str">
        <f t="shared" si="521"/>
        <v>Very Frequent Buyer</v>
      </c>
      <c r="J8361">
        <v>4</v>
      </c>
      <c r="K8361" t="str">
        <f t="shared" si="522"/>
        <v>Satisfied</v>
      </c>
      <c r="L8361">
        <v>0</v>
      </c>
      <c r="M8361" t="str">
        <f t="shared" si="523"/>
        <v>No Intent</v>
      </c>
    </row>
    <row r="8362" spans="1:13">
      <c r="A8362">
        <v>14234</v>
      </c>
      <c r="B8362" t="s">
        <v>31</v>
      </c>
      <c r="C8362" t="s">
        <v>10</v>
      </c>
      <c r="D8362" s="3">
        <v>2923.8289274096001</v>
      </c>
      <c r="E8362">
        <v>19</v>
      </c>
      <c r="F8362" s="5" t="str">
        <f t="shared" si="520"/>
        <v>Adolescent</v>
      </c>
      <c r="G8362" t="s">
        <v>9020</v>
      </c>
      <c r="H8362">
        <v>5</v>
      </c>
      <c r="I8362" t="str">
        <f t="shared" si="521"/>
        <v>Regular Buyer</v>
      </c>
      <c r="J8362">
        <v>3</v>
      </c>
      <c r="K8362" t="str">
        <f t="shared" si="522"/>
        <v>Neutral</v>
      </c>
      <c r="L8362">
        <v>1</v>
      </c>
      <c r="M8362" t="str">
        <f t="shared" si="523"/>
        <v>Intent to Purchase</v>
      </c>
    </row>
    <row r="8363" spans="1:13">
      <c r="A8363">
        <v>14235</v>
      </c>
      <c r="B8363" t="s">
        <v>12</v>
      </c>
      <c r="C8363" t="s">
        <v>10</v>
      </c>
      <c r="D8363" s="3">
        <v>2582.4883671846901</v>
      </c>
      <c r="E8363">
        <v>26</v>
      </c>
      <c r="F8363" s="5" t="str">
        <f t="shared" si="520"/>
        <v>Young Adult</v>
      </c>
      <c r="G8363" t="s">
        <v>9020</v>
      </c>
      <c r="H8363">
        <v>1</v>
      </c>
      <c r="I8363" t="str">
        <f t="shared" si="521"/>
        <v>Rare Buyer</v>
      </c>
      <c r="J8363">
        <v>2</v>
      </c>
      <c r="K8363" t="str">
        <f t="shared" si="522"/>
        <v>Unsatisfied</v>
      </c>
      <c r="L8363">
        <v>0</v>
      </c>
      <c r="M8363" t="str">
        <f t="shared" si="523"/>
        <v>No Intent</v>
      </c>
    </row>
    <row r="8364" spans="1:13">
      <c r="A8364">
        <v>14236</v>
      </c>
      <c r="B8364" t="s">
        <v>12</v>
      </c>
      <c r="C8364" t="s">
        <v>10</v>
      </c>
      <c r="D8364" s="3">
        <v>2323.7240610972499</v>
      </c>
      <c r="E8364">
        <v>22</v>
      </c>
      <c r="F8364" s="5" t="str">
        <f t="shared" ref="F8364:F8427" si="524">IF(E8364&lt;20,"Adolescent",IF(E8364&lt;30,"Young Adult",IF(E8364&lt;40,"Adult",IF(E8364&lt;50,"Middle aged",IF(E8364&lt;60,"Mature Adult","Senior")))))</f>
        <v>Young Adult</v>
      </c>
      <c r="G8364" t="s">
        <v>9020</v>
      </c>
      <c r="H8364">
        <v>6</v>
      </c>
      <c r="I8364" t="str">
        <f t="shared" si="521"/>
        <v>Regular Buyer</v>
      </c>
      <c r="J8364">
        <v>5</v>
      </c>
      <c r="K8364" t="str">
        <f t="shared" si="522"/>
        <v>Satisfied</v>
      </c>
      <c r="L8364">
        <v>0</v>
      </c>
      <c r="M8364" t="str">
        <f t="shared" si="523"/>
        <v>No Intent</v>
      </c>
    </row>
    <row r="8365" spans="1:13">
      <c r="A8365">
        <v>14237</v>
      </c>
      <c r="B8365" t="s">
        <v>12</v>
      </c>
      <c r="C8365" t="s">
        <v>10</v>
      </c>
      <c r="D8365" s="3">
        <v>103.698527376119</v>
      </c>
      <c r="E8365">
        <v>40</v>
      </c>
      <c r="F8365" s="5" t="str">
        <f t="shared" si="524"/>
        <v>Middle aged</v>
      </c>
      <c r="G8365" t="s">
        <v>9019</v>
      </c>
      <c r="H8365">
        <v>11</v>
      </c>
      <c r="I8365" t="str">
        <f t="shared" si="521"/>
        <v>Frequent Buyer</v>
      </c>
      <c r="J8365">
        <v>1</v>
      </c>
      <c r="K8365" t="str">
        <f t="shared" si="522"/>
        <v>Unsatisfied</v>
      </c>
      <c r="L8365">
        <v>0</v>
      </c>
      <c r="M8365" t="str">
        <f t="shared" si="523"/>
        <v>No Intent</v>
      </c>
    </row>
    <row r="8366" spans="1:13">
      <c r="A8366">
        <v>14238</v>
      </c>
      <c r="B8366" t="s">
        <v>24</v>
      </c>
      <c r="C8366" t="s">
        <v>18</v>
      </c>
      <c r="D8366" s="3">
        <v>1065.6326124965501</v>
      </c>
      <c r="E8366">
        <v>31</v>
      </c>
      <c r="F8366" s="5" t="str">
        <f t="shared" si="524"/>
        <v>Adult</v>
      </c>
      <c r="G8366" t="s">
        <v>9020</v>
      </c>
      <c r="H8366">
        <v>19</v>
      </c>
      <c r="I8366" t="str">
        <f t="shared" si="521"/>
        <v>Very Frequent Buyer</v>
      </c>
      <c r="J8366">
        <v>4</v>
      </c>
      <c r="K8366" t="str">
        <f t="shared" si="522"/>
        <v>Satisfied</v>
      </c>
      <c r="L8366">
        <v>1</v>
      </c>
      <c r="M8366" t="str">
        <f t="shared" si="523"/>
        <v>Intent to Purchase</v>
      </c>
    </row>
    <row r="8367" spans="1:13">
      <c r="A8367">
        <v>14239</v>
      </c>
      <c r="B8367" t="s">
        <v>31</v>
      </c>
      <c r="C8367" t="s">
        <v>22</v>
      </c>
      <c r="D8367" s="3">
        <v>1675.7198936198399</v>
      </c>
      <c r="E8367">
        <v>28</v>
      </c>
      <c r="F8367" s="5" t="str">
        <f t="shared" si="524"/>
        <v>Young Adult</v>
      </c>
      <c r="G8367" t="s">
        <v>9019</v>
      </c>
      <c r="H8367">
        <v>18</v>
      </c>
      <c r="I8367" t="str">
        <f t="shared" si="521"/>
        <v>Very Frequent Buyer</v>
      </c>
      <c r="J8367">
        <v>4</v>
      </c>
      <c r="K8367" t="str">
        <f t="shared" si="522"/>
        <v>Satisfied</v>
      </c>
      <c r="L8367">
        <v>1</v>
      </c>
      <c r="M8367" t="str">
        <f t="shared" si="523"/>
        <v>Intent to Purchase</v>
      </c>
    </row>
    <row r="8368" spans="1:13">
      <c r="A8368">
        <v>14240</v>
      </c>
      <c r="B8368" t="s">
        <v>12</v>
      </c>
      <c r="C8368" t="s">
        <v>28</v>
      </c>
      <c r="D8368" s="3">
        <v>1020.16518513046</v>
      </c>
      <c r="E8368">
        <v>60</v>
      </c>
      <c r="F8368" s="5" t="str">
        <f t="shared" si="524"/>
        <v>Senior</v>
      </c>
      <c r="G8368" t="s">
        <v>9020</v>
      </c>
      <c r="H8368">
        <v>2</v>
      </c>
      <c r="I8368" t="str">
        <f t="shared" si="521"/>
        <v>Occasional Buyer</v>
      </c>
      <c r="J8368">
        <v>3</v>
      </c>
      <c r="K8368" t="str">
        <f t="shared" si="522"/>
        <v>Neutral</v>
      </c>
      <c r="L8368">
        <v>1</v>
      </c>
      <c r="M8368" t="str">
        <f t="shared" si="523"/>
        <v>Intent to Purchase</v>
      </c>
    </row>
    <row r="8369" spans="1:13">
      <c r="A8369">
        <v>14241</v>
      </c>
      <c r="B8369" t="s">
        <v>24</v>
      </c>
      <c r="C8369" t="s">
        <v>28</v>
      </c>
      <c r="D8369" s="3">
        <v>1648.1933607953699</v>
      </c>
      <c r="E8369">
        <v>36</v>
      </c>
      <c r="F8369" s="5" t="str">
        <f t="shared" si="524"/>
        <v>Adult</v>
      </c>
      <c r="G8369" t="s">
        <v>9020</v>
      </c>
      <c r="H8369">
        <v>14</v>
      </c>
      <c r="I8369" t="str">
        <f t="shared" si="521"/>
        <v>Very Frequent Buyer</v>
      </c>
      <c r="J8369">
        <v>5</v>
      </c>
      <c r="K8369" t="str">
        <f t="shared" si="522"/>
        <v>Satisfied</v>
      </c>
      <c r="L8369">
        <v>1</v>
      </c>
      <c r="M8369" t="str">
        <f t="shared" si="523"/>
        <v>Intent to Purchase</v>
      </c>
    </row>
    <row r="8370" spans="1:13">
      <c r="A8370">
        <v>14242</v>
      </c>
      <c r="B8370" t="s">
        <v>31</v>
      </c>
      <c r="C8370" t="s">
        <v>28</v>
      </c>
      <c r="D8370" s="3">
        <v>1502.5881196952801</v>
      </c>
      <c r="E8370">
        <v>21</v>
      </c>
      <c r="F8370" s="5" t="str">
        <f t="shared" si="524"/>
        <v>Young Adult</v>
      </c>
      <c r="G8370" t="s">
        <v>9020</v>
      </c>
      <c r="H8370">
        <v>10</v>
      </c>
      <c r="I8370" t="str">
        <f t="shared" si="521"/>
        <v>Frequent Buyer</v>
      </c>
      <c r="J8370">
        <v>1</v>
      </c>
      <c r="K8370" t="str">
        <f t="shared" si="522"/>
        <v>Unsatisfied</v>
      </c>
      <c r="L8370">
        <v>0</v>
      </c>
      <c r="M8370" t="str">
        <f t="shared" si="523"/>
        <v>No Intent</v>
      </c>
    </row>
    <row r="8371" spans="1:13">
      <c r="A8371">
        <v>14243</v>
      </c>
      <c r="B8371" t="s">
        <v>31</v>
      </c>
      <c r="C8371" t="s">
        <v>10</v>
      </c>
      <c r="D8371" s="3">
        <v>1733.29814186218</v>
      </c>
      <c r="E8371">
        <v>69</v>
      </c>
      <c r="F8371" s="5" t="str">
        <f t="shared" si="524"/>
        <v>Senior</v>
      </c>
      <c r="G8371" t="s">
        <v>9020</v>
      </c>
      <c r="H8371">
        <v>10</v>
      </c>
      <c r="I8371" t="str">
        <f t="shared" si="521"/>
        <v>Frequent Buyer</v>
      </c>
      <c r="J8371">
        <v>1</v>
      </c>
      <c r="K8371" t="str">
        <f t="shared" si="522"/>
        <v>Unsatisfied</v>
      </c>
      <c r="L8371">
        <v>0</v>
      </c>
      <c r="M8371" t="str">
        <f t="shared" si="523"/>
        <v>No Intent</v>
      </c>
    </row>
    <row r="8372" spans="1:13">
      <c r="A8372">
        <v>14244</v>
      </c>
      <c r="B8372" t="s">
        <v>31</v>
      </c>
      <c r="C8372" t="s">
        <v>28</v>
      </c>
      <c r="D8372" s="3">
        <v>570.24414227722104</v>
      </c>
      <c r="E8372">
        <v>67</v>
      </c>
      <c r="F8372" s="5" t="str">
        <f t="shared" si="524"/>
        <v>Senior</v>
      </c>
      <c r="G8372" t="s">
        <v>9020</v>
      </c>
      <c r="H8372">
        <v>4</v>
      </c>
      <c r="I8372" t="str">
        <f t="shared" si="521"/>
        <v>Regular Buyer</v>
      </c>
      <c r="J8372">
        <v>5</v>
      </c>
      <c r="K8372" t="str">
        <f t="shared" si="522"/>
        <v>Satisfied</v>
      </c>
      <c r="L8372">
        <v>1</v>
      </c>
      <c r="M8372" t="str">
        <f t="shared" si="523"/>
        <v>Intent to Purchase</v>
      </c>
    </row>
    <row r="8373" spans="1:13">
      <c r="A8373">
        <v>14245</v>
      </c>
      <c r="B8373" t="s">
        <v>9</v>
      </c>
      <c r="C8373" t="s">
        <v>28</v>
      </c>
      <c r="D8373" s="3">
        <v>1437.6196515383101</v>
      </c>
      <c r="E8373">
        <v>43</v>
      </c>
      <c r="F8373" s="5" t="str">
        <f t="shared" si="524"/>
        <v>Middle aged</v>
      </c>
      <c r="G8373" t="s">
        <v>9020</v>
      </c>
      <c r="H8373">
        <v>7</v>
      </c>
      <c r="I8373" t="str">
        <f t="shared" si="521"/>
        <v>Frequent Buyer</v>
      </c>
      <c r="J8373">
        <v>5</v>
      </c>
      <c r="K8373" t="str">
        <f t="shared" si="522"/>
        <v>Satisfied</v>
      </c>
      <c r="L8373">
        <v>0</v>
      </c>
      <c r="M8373" t="str">
        <f t="shared" si="523"/>
        <v>No Intent</v>
      </c>
    </row>
    <row r="8374" spans="1:13">
      <c r="A8374">
        <v>14246</v>
      </c>
      <c r="B8374" t="s">
        <v>31</v>
      </c>
      <c r="C8374" t="s">
        <v>18</v>
      </c>
      <c r="D8374" s="3">
        <v>1242.92679008647</v>
      </c>
      <c r="E8374">
        <v>19</v>
      </c>
      <c r="F8374" s="5" t="str">
        <f t="shared" si="524"/>
        <v>Adolescent</v>
      </c>
      <c r="G8374" t="s">
        <v>9020</v>
      </c>
      <c r="H8374">
        <v>3</v>
      </c>
      <c r="I8374" t="str">
        <f t="shared" si="521"/>
        <v>Occasional Buyer</v>
      </c>
      <c r="J8374">
        <v>1</v>
      </c>
      <c r="K8374" t="str">
        <f t="shared" si="522"/>
        <v>Unsatisfied</v>
      </c>
      <c r="L8374">
        <v>0</v>
      </c>
      <c r="M8374" t="str">
        <f t="shared" si="523"/>
        <v>No Intent</v>
      </c>
    </row>
    <row r="8375" spans="1:13">
      <c r="A8375">
        <v>14247</v>
      </c>
      <c r="B8375" t="s">
        <v>12</v>
      </c>
      <c r="C8375" t="s">
        <v>10</v>
      </c>
      <c r="D8375" s="3">
        <v>1607.3611900168401</v>
      </c>
      <c r="E8375">
        <v>22</v>
      </c>
      <c r="F8375" s="5" t="str">
        <f t="shared" si="524"/>
        <v>Young Adult</v>
      </c>
      <c r="G8375" t="s">
        <v>9020</v>
      </c>
      <c r="H8375">
        <v>4</v>
      </c>
      <c r="I8375" t="str">
        <f t="shared" si="521"/>
        <v>Regular Buyer</v>
      </c>
      <c r="J8375">
        <v>2</v>
      </c>
      <c r="K8375" t="str">
        <f t="shared" si="522"/>
        <v>Unsatisfied</v>
      </c>
      <c r="L8375">
        <v>1</v>
      </c>
      <c r="M8375" t="str">
        <f t="shared" si="523"/>
        <v>Intent to Purchase</v>
      </c>
    </row>
    <row r="8376" spans="1:13">
      <c r="A8376">
        <v>14248</v>
      </c>
      <c r="B8376" t="s">
        <v>15</v>
      </c>
      <c r="C8376" t="s">
        <v>13</v>
      </c>
      <c r="D8376" s="3">
        <v>1734.9139028334901</v>
      </c>
      <c r="E8376">
        <v>31</v>
      </c>
      <c r="F8376" s="5" t="str">
        <f t="shared" si="524"/>
        <v>Adult</v>
      </c>
      <c r="G8376" t="s">
        <v>9020</v>
      </c>
      <c r="H8376">
        <v>1</v>
      </c>
      <c r="I8376" t="str">
        <f t="shared" si="521"/>
        <v>Rare Buyer</v>
      </c>
      <c r="J8376">
        <v>2</v>
      </c>
      <c r="K8376" t="str">
        <f t="shared" si="522"/>
        <v>Unsatisfied</v>
      </c>
      <c r="L8376">
        <v>0</v>
      </c>
      <c r="M8376" t="str">
        <f t="shared" si="523"/>
        <v>No Intent</v>
      </c>
    </row>
    <row r="8377" spans="1:13">
      <c r="A8377">
        <v>14249</v>
      </c>
      <c r="B8377" t="s">
        <v>15</v>
      </c>
      <c r="C8377" t="s">
        <v>13</v>
      </c>
      <c r="D8377" s="3">
        <v>1204.49025269501</v>
      </c>
      <c r="E8377">
        <v>65</v>
      </c>
      <c r="F8377" s="5" t="str">
        <f t="shared" si="524"/>
        <v>Senior</v>
      </c>
      <c r="G8377" t="s">
        <v>9020</v>
      </c>
      <c r="H8377">
        <v>17</v>
      </c>
      <c r="I8377" t="str">
        <f t="shared" si="521"/>
        <v>Very Frequent Buyer</v>
      </c>
      <c r="J8377">
        <v>2</v>
      </c>
      <c r="K8377" t="str">
        <f t="shared" si="522"/>
        <v>Unsatisfied</v>
      </c>
      <c r="L8377">
        <v>0</v>
      </c>
      <c r="M8377" t="str">
        <f t="shared" si="523"/>
        <v>No Intent</v>
      </c>
    </row>
    <row r="8378" spans="1:13">
      <c r="A8378">
        <v>14250</v>
      </c>
      <c r="B8378" t="s">
        <v>24</v>
      </c>
      <c r="C8378" t="s">
        <v>28</v>
      </c>
      <c r="D8378" s="3">
        <v>1281.83529809731</v>
      </c>
      <c r="E8378">
        <v>34</v>
      </c>
      <c r="F8378" s="5" t="str">
        <f t="shared" si="524"/>
        <v>Adult</v>
      </c>
      <c r="G8378" t="s">
        <v>9020</v>
      </c>
      <c r="H8378">
        <v>17</v>
      </c>
      <c r="I8378" t="str">
        <f t="shared" si="521"/>
        <v>Very Frequent Buyer</v>
      </c>
      <c r="J8378">
        <v>2</v>
      </c>
      <c r="K8378" t="str">
        <f t="shared" si="522"/>
        <v>Unsatisfied</v>
      </c>
      <c r="L8378">
        <v>0</v>
      </c>
      <c r="M8378" t="str">
        <f t="shared" si="523"/>
        <v>No Intent</v>
      </c>
    </row>
    <row r="8379" spans="1:13">
      <c r="A8379">
        <v>14251</v>
      </c>
      <c r="B8379" t="s">
        <v>24</v>
      </c>
      <c r="C8379" t="s">
        <v>22</v>
      </c>
      <c r="D8379" s="3">
        <v>1713.9330055104799</v>
      </c>
      <c r="E8379">
        <v>45</v>
      </c>
      <c r="F8379" s="5" t="str">
        <f t="shared" si="524"/>
        <v>Middle aged</v>
      </c>
      <c r="G8379" t="s">
        <v>9019</v>
      </c>
      <c r="H8379">
        <v>13</v>
      </c>
      <c r="I8379" t="str">
        <f t="shared" si="521"/>
        <v>Very Frequent Buyer</v>
      </c>
      <c r="J8379">
        <v>1</v>
      </c>
      <c r="K8379" t="str">
        <f t="shared" si="522"/>
        <v>Unsatisfied</v>
      </c>
      <c r="L8379">
        <v>0</v>
      </c>
      <c r="M8379" t="str">
        <f t="shared" si="523"/>
        <v>No Intent</v>
      </c>
    </row>
    <row r="8380" spans="1:13">
      <c r="A8380">
        <v>14252</v>
      </c>
      <c r="B8380" t="s">
        <v>9</v>
      </c>
      <c r="C8380" t="s">
        <v>13</v>
      </c>
      <c r="D8380" s="3">
        <v>870.14882167590099</v>
      </c>
      <c r="E8380">
        <v>31</v>
      </c>
      <c r="F8380" s="5" t="str">
        <f t="shared" si="524"/>
        <v>Adult</v>
      </c>
      <c r="G8380" t="s">
        <v>9019</v>
      </c>
      <c r="H8380">
        <v>2</v>
      </c>
      <c r="I8380" t="str">
        <f t="shared" si="521"/>
        <v>Occasional Buyer</v>
      </c>
      <c r="J8380">
        <v>4</v>
      </c>
      <c r="K8380" t="str">
        <f t="shared" si="522"/>
        <v>Satisfied</v>
      </c>
      <c r="L8380">
        <v>0</v>
      </c>
      <c r="M8380" t="str">
        <f t="shared" si="523"/>
        <v>No Intent</v>
      </c>
    </row>
    <row r="8381" spans="1:13">
      <c r="A8381">
        <v>14253</v>
      </c>
      <c r="B8381" t="s">
        <v>15</v>
      </c>
      <c r="C8381" t="s">
        <v>10</v>
      </c>
      <c r="D8381" s="3">
        <v>2478.1040561383102</v>
      </c>
      <c r="E8381">
        <v>69</v>
      </c>
      <c r="F8381" s="5" t="str">
        <f t="shared" si="524"/>
        <v>Senior</v>
      </c>
      <c r="G8381" t="s">
        <v>9019</v>
      </c>
      <c r="H8381">
        <v>7</v>
      </c>
      <c r="I8381" t="str">
        <f t="shared" si="521"/>
        <v>Frequent Buyer</v>
      </c>
      <c r="J8381">
        <v>5</v>
      </c>
      <c r="K8381" t="str">
        <f t="shared" si="522"/>
        <v>Satisfied</v>
      </c>
      <c r="L8381">
        <v>0</v>
      </c>
      <c r="M8381" t="str">
        <f t="shared" si="523"/>
        <v>No Intent</v>
      </c>
    </row>
    <row r="8382" spans="1:13">
      <c r="A8382">
        <v>14254</v>
      </c>
      <c r="B8382" t="s">
        <v>24</v>
      </c>
      <c r="C8382" t="s">
        <v>28</v>
      </c>
      <c r="D8382" s="3">
        <v>616.01296185965498</v>
      </c>
      <c r="E8382">
        <v>63</v>
      </c>
      <c r="F8382" s="5" t="str">
        <f t="shared" si="524"/>
        <v>Senior</v>
      </c>
      <c r="G8382" t="s">
        <v>9020</v>
      </c>
      <c r="H8382">
        <v>12</v>
      </c>
      <c r="I8382" t="str">
        <f t="shared" si="521"/>
        <v>Frequent Buyer</v>
      </c>
      <c r="J8382">
        <v>1</v>
      </c>
      <c r="K8382" t="str">
        <f t="shared" si="522"/>
        <v>Unsatisfied</v>
      </c>
      <c r="L8382">
        <v>0</v>
      </c>
      <c r="M8382" t="str">
        <f t="shared" si="523"/>
        <v>No Intent</v>
      </c>
    </row>
    <row r="8383" spans="1:13">
      <c r="A8383">
        <v>14255</v>
      </c>
      <c r="B8383" t="s">
        <v>9</v>
      </c>
      <c r="C8383" t="s">
        <v>28</v>
      </c>
      <c r="D8383" s="3">
        <v>1505.5970122957699</v>
      </c>
      <c r="E8383">
        <v>30</v>
      </c>
      <c r="F8383" s="5" t="str">
        <f t="shared" si="524"/>
        <v>Adult</v>
      </c>
      <c r="G8383" t="s">
        <v>9020</v>
      </c>
      <c r="H8383">
        <v>11</v>
      </c>
      <c r="I8383" t="str">
        <f t="shared" si="521"/>
        <v>Frequent Buyer</v>
      </c>
      <c r="J8383">
        <v>4</v>
      </c>
      <c r="K8383" t="str">
        <f t="shared" si="522"/>
        <v>Satisfied</v>
      </c>
      <c r="L8383">
        <v>1</v>
      </c>
      <c r="M8383" t="str">
        <f t="shared" si="523"/>
        <v>Intent to Purchase</v>
      </c>
    </row>
    <row r="8384" spans="1:13">
      <c r="A8384">
        <v>14256</v>
      </c>
      <c r="B8384" t="s">
        <v>15</v>
      </c>
      <c r="C8384" t="s">
        <v>22</v>
      </c>
      <c r="D8384" s="3">
        <v>2349.7946304500001</v>
      </c>
      <c r="E8384">
        <v>63</v>
      </c>
      <c r="F8384" s="5" t="str">
        <f t="shared" si="524"/>
        <v>Senior</v>
      </c>
      <c r="G8384" t="s">
        <v>9019</v>
      </c>
      <c r="H8384">
        <v>12</v>
      </c>
      <c r="I8384" t="str">
        <f t="shared" si="521"/>
        <v>Frequent Buyer</v>
      </c>
      <c r="J8384">
        <v>4</v>
      </c>
      <c r="K8384" t="str">
        <f t="shared" si="522"/>
        <v>Satisfied</v>
      </c>
      <c r="L8384">
        <v>1</v>
      </c>
      <c r="M8384" t="str">
        <f t="shared" si="523"/>
        <v>Intent to Purchase</v>
      </c>
    </row>
    <row r="8385" spans="1:13">
      <c r="A8385">
        <v>14257</v>
      </c>
      <c r="B8385" t="s">
        <v>12</v>
      </c>
      <c r="C8385" t="s">
        <v>10</v>
      </c>
      <c r="D8385" s="3">
        <v>2795.46231717616</v>
      </c>
      <c r="E8385">
        <v>58</v>
      </c>
      <c r="F8385" s="5" t="str">
        <f t="shared" si="524"/>
        <v>Mature Adult</v>
      </c>
      <c r="G8385" t="s">
        <v>9020</v>
      </c>
      <c r="H8385">
        <v>6</v>
      </c>
      <c r="I8385" t="str">
        <f t="shared" si="521"/>
        <v>Regular Buyer</v>
      </c>
      <c r="J8385">
        <v>2</v>
      </c>
      <c r="K8385" t="str">
        <f t="shared" si="522"/>
        <v>Unsatisfied</v>
      </c>
      <c r="L8385">
        <v>0</v>
      </c>
      <c r="M8385" t="str">
        <f t="shared" si="523"/>
        <v>No Intent</v>
      </c>
    </row>
    <row r="8386" spans="1:13">
      <c r="A8386">
        <v>14258</v>
      </c>
      <c r="B8386" t="s">
        <v>15</v>
      </c>
      <c r="C8386" t="s">
        <v>18</v>
      </c>
      <c r="D8386" s="3">
        <v>1194.4888104284901</v>
      </c>
      <c r="E8386">
        <v>67</v>
      </c>
      <c r="F8386" s="5" t="str">
        <f t="shared" si="524"/>
        <v>Senior</v>
      </c>
      <c r="G8386" t="s">
        <v>9019</v>
      </c>
      <c r="H8386">
        <v>12</v>
      </c>
      <c r="I8386" t="str">
        <f t="shared" ref="I8386:I8449" si="525">IF(H8386=0, "No Purchases",
IF(H8386&lt;=1, "Rare Buyer",
IF(H8386&lt;=3, "Occasional Buyer",
IF(H8386&lt;=6, "Regular Buyer",
IF(H8386&lt;=12, "Frequent Buyer", "Very Frequent Buyer")))))</f>
        <v>Frequent Buyer</v>
      </c>
      <c r="J8386">
        <v>2</v>
      </c>
      <c r="K8386" t="str">
        <f t="shared" ref="K8386:K8449" si="526">IF(J8386&lt;=2, "Unsatisfied",
IF(J8386=3, "Neutral",
IF(J8386&gt;=4, "Satisfied", "N/A")))</f>
        <v>Unsatisfied</v>
      </c>
      <c r="L8386">
        <v>1</v>
      </c>
      <c r="M8386" t="str">
        <f t="shared" ref="M8386:M8449" si="527">IF(L8386=0, "No Intent", IF(L8386=1,"Intent to Purchase", "N/A"))</f>
        <v>Intent to Purchase</v>
      </c>
    </row>
    <row r="8387" spans="1:13">
      <c r="A8387">
        <v>14259</v>
      </c>
      <c r="B8387" t="s">
        <v>15</v>
      </c>
      <c r="C8387" t="s">
        <v>18</v>
      </c>
      <c r="D8387" s="3">
        <v>2316.7276143822501</v>
      </c>
      <c r="E8387">
        <v>66</v>
      </c>
      <c r="F8387" s="5" t="str">
        <f t="shared" si="524"/>
        <v>Senior</v>
      </c>
      <c r="G8387" t="s">
        <v>9019</v>
      </c>
      <c r="H8387">
        <v>12</v>
      </c>
      <c r="I8387" t="str">
        <f t="shared" si="525"/>
        <v>Frequent Buyer</v>
      </c>
      <c r="J8387">
        <v>1</v>
      </c>
      <c r="K8387" t="str">
        <f t="shared" si="526"/>
        <v>Unsatisfied</v>
      </c>
      <c r="L8387">
        <v>0</v>
      </c>
      <c r="M8387" t="str">
        <f t="shared" si="527"/>
        <v>No Intent</v>
      </c>
    </row>
    <row r="8388" spans="1:13">
      <c r="A8388">
        <v>14260</v>
      </c>
      <c r="B8388" t="s">
        <v>12</v>
      </c>
      <c r="C8388" t="s">
        <v>22</v>
      </c>
      <c r="D8388" s="3">
        <v>2255.0897883736502</v>
      </c>
      <c r="E8388">
        <v>65</v>
      </c>
      <c r="F8388" s="5" t="str">
        <f t="shared" si="524"/>
        <v>Senior</v>
      </c>
      <c r="G8388" t="s">
        <v>9020</v>
      </c>
      <c r="H8388">
        <v>9</v>
      </c>
      <c r="I8388" t="str">
        <f t="shared" si="525"/>
        <v>Frequent Buyer</v>
      </c>
      <c r="J8388">
        <v>3</v>
      </c>
      <c r="K8388" t="str">
        <f t="shared" si="526"/>
        <v>Neutral</v>
      </c>
      <c r="L8388">
        <v>0</v>
      </c>
      <c r="M8388" t="str">
        <f t="shared" si="527"/>
        <v>No Intent</v>
      </c>
    </row>
    <row r="8389" spans="1:13">
      <c r="A8389">
        <v>14261</v>
      </c>
      <c r="B8389" t="s">
        <v>31</v>
      </c>
      <c r="C8389" t="s">
        <v>28</v>
      </c>
      <c r="D8389" s="3">
        <v>311.16356069104597</v>
      </c>
      <c r="E8389">
        <v>50</v>
      </c>
      <c r="F8389" s="5" t="str">
        <f t="shared" si="524"/>
        <v>Mature Adult</v>
      </c>
      <c r="G8389" t="s">
        <v>9020</v>
      </c>
      <c r="H8389">
        <v>5</v>
      </c>
      <c r="I8389" t="str">
        <f t="shared" si="525"/>
        <v>Regular Buyer</v>
      </c>
      <c r="J8389">
        <v>3</v>
      </c>
      <c r="K8389" t="str">
        <f t="shared" si="526"/>
        <v>Neutral</v>
      </c>
      <c r="L8389">
        <v>1</v>
      </c>
      <c r="M8389" t="str">
        <f t="shared" si="527"/>
        <v>Intent to Purchase</v>
      </c>
    </row>
    <row r="8390" spans="1:13">
      <c r="A8390">
        <v>14262</v>
      </c>
      <c r="B8390" t="s">
        <v>15</v>
      </c>
      <c r="C8390" t="s">
        <v>22</v>
      </c>
      <c r="D8390" s="3">
        <v>2837.1080037080701</v>
      </c>
      <c r="E8390">
        <v>39</v>
      </c>
      <c r="F8390" s="5" t="str">
        <f t="shared" si="524"/>
        <v>Adult</v>
      </c>
      <c r="G8390" t="s">
        <v>9020</v>
      </c>
      <c r="H8390">
        <v>17</v>
      </c>
      <c r="I8390" t="str">
        <f t="shared" si="525"/>
        <v>Very Frequent Buyer</v>
      </c>
      <c r="J8390">
        <v>5</v>
      </c>
      <c r="K8390" t="str">
        <f t="shared" si="526"/>
        <v>Satisfied</v>
      </c>
      <c r="L8390">
        <v>0</v>
      </c>
      <c r="M8390" t="str">
        <f t="shared" si="527"/>
        <v>No Intent</v>
      </c>
    </row>
    <row r="8391" spans="1:13">
      <c r="A8391">
        <v>14263</v>
      </c>
      <c r="B8391" t="s">
        <v>9</v>
      </c>
      <c r="C8391" t="s">
        <v>10</v>
      </c>
      <c r="D8391" s="3">
        <v>2658.4608300432301</v>
      </c>
      <c r="E8391">
        <v>26</v>
      </c>
      <c r="F8391" s="5" t="str">
        <f t="shared" si="524"/>
        <v>Young Adult</v>
      </c>
      <c r="G8391" t="s">
        <v>9020</v>
      </c>
      <c r="H8391">
        <v>1</v>
      </c>
      <c r="I8391" t="str">
        <f t="shared" si="525"/>
        <v>Rare Buyer</v>
      </c>
      <c r="J8391">
        <v>4</v>
      </c>
      <c r="K8391" t="str">
        <f t="shared" si="526"/>
        <v>Satisfied</v>
      </c>
      <c r="L8391">
        <v>0</v>
      </c>
      <c r="M8391" t="str">
        <f t="shared" si="527"/>
        <v>No Intent</v>
      </c>
    </row>
    <row r="8392" spans="1:13">
      <c r="A8392">
        <v>14264</v>
      </c>
      <c r="B8392" t="s">
        <v>12</v>
      </c>
      <c r="C8392" t="s">
        <v>28</v>
      </c>
      <c r="D8392" s="3">
        <v>1686.9740499571401</v>
      </c>
      <c r="E8392">
        <v>64</v>
      </c>
      <c r="F8392" s="5" t="str">
        <f t="shared" si="524"/>
        <v>Senior</v>
      </c>
      <c r="G8392" t="s">
        <v>9020</v>
      </c>
      <c r="H8392">
        <v>17</v>
      </c>
      <c r="I8392" t="str">
        <f t="shared" si="525"/>
        <v>Very Frequent Buyer</v>
      </c>
      <c r="J8392">
        <v>2</v>
      </c>
      <c r="K8392" t="str">
        <f t="shared" si="526"/>
        <v>Unsatisfied</v>
      </c>
      <c r="L8392">
        <v>1</v>
      </c>
      <c r="M8392" t="str">
        <f t="shared" si="527"/>
        <v>Intent to Purchase</v>
      </c>
    </row>
    <row r="8393" spans="1:13">
      <c r="A8393">
        <v>14265</v>
      </c>
      <c r="B8393" t="s">
        <v>15</v>
      </c>
      <c r="C8393" t="s">
        <v>10</v>
      </c>
      <c r="D8393" s="3">
        <v>536.89695635103806</v>
      </c>
      <c r="E8393">
        <v>32</v>
      </c>
      <c r="F8393" s="5" t="str">
        <f t="shared" si="524"/>
        <v>Adult</v>
      </c>
      <c r="G8393" t="s">
        <v>9020</v>
      </c>
      <c r="H8393">
        <v>12</v>
      </c>
      <c r="I8393" t="str">
        <f t="shared" si="525"/>
        <v>Frequent Buyer</v>
      </c>
      <c r="J8393">
        <v>2</v>
      </c>
      <c r="K8393" t="str">
        <f t="shared" si="526"/>
        <v>Unsatisfied</v>
      </c>
      <c r="L8393">
        <v>1</v>
      </c>
      <c r="M8393" t="str">
        <f t="shared" si="527"/>
        <v>Intent to Purchase</v>
      </c>
    </row>
    <row r="8394" spans="1:13">
      <c r="A8394">
        <v>14266</v>
      </c>
      <c r="B8394" t="s">
        <v>24</v>
      </c>
      <c r="C8394" t="s">
        <v>18</v>
      </c>
      <c r="D8394" s="3">
        <v>2068.01756103154</v>
      </c>
      <c r="E8394">
        <v>20</v>
      </c>
      <c r="F8394" s="5" t="str">
        <f t="shared" si="524"/>
        <v>Young Adult</v>
      </c>
      <c r="G8394" t="s">
        <v>9020</v>
      </c>
      <c r="H8394">
        <v>12</v>
      </c>
      <c r="I8394" t="str">
        <f t="shared" si="525"/>
        <v>Frequent Buyer</v>
      </c>
      <c r="J8394">
        <v>1</v>
      </c>
      <c r="K8394" t="str">
        <f t="shared" si="526"/>
        <v>Unsatisfied</v>
      </c>
      <c r="L8394">
        <v>1</v>
      </c>
      <c r="M8394" t="str">
        <f t="shared" si="527"/>
        <v>Intent to Purchase</v>
      </c>
    </row>
    <row r="8395" spans="1:13">
      <c r="A8395">
        <v>14267</v>
      </c>
      <c r="B8395" t="s">
        <v>15</v>
      </c>
      <c r="C8395" t="s">
        <v>13</v>
      </c>
      <c r="D8395" s="3">
        <v>1583.6746258957101</v>
      </c>
      <c r="E8395">
        <v>22</v>
      </c>
      <c r="F8395" s="5" t="str">
        <f t="shared" si="524"/>
        <v>Young Adult</v>
      </c>
      <c r="G8395" t="s">
        <v>9019</v>
      </c>
      <c r="H8395">
        <v>1</v>
      </c>
      <c r="I8395" t="str">
        <f t="shared" si="525"/>
        <v>Rare Buyer</v>
      </c>
      <c r="J8395">
        <v>2</v>
      </c>
      <c r="K8395" t="str">
        <f t="shared" si="526"/>
        <v>Unsatisfied</v>
      </c>
      <c r="L8395">
        <v>1</v>
      </c>
      <c r="M8395" t="str">
        <f t="shared" si="527"/>
        <v>Intent to Purchase</v>
      </c>
    </row>
    <row r="8396" spans="1:13">
      <c r="A8396">
        <v>14268</v>
      </c>
      <c r="B8396" t="s">
        <v>12</v>
      </c>
      <c r="C8396" t="s">
        <v>18</v>
      </c>
      <c r="D8396" s="3">
        <v>452.81878595432102</v>
      </c>
      <c r="E8396">
        <v>55</v>
      </c>
      <c r="F8396" s="5" t="str">
        <f t="shared" si="524"/>
        <v>Mature Adult</v>
      </c>
      <c r="G8396" t="s">
        <v>9019</v>
      </c>
      <c r="H8396">
        <v>5</v>
      </c>
      <c r="I8396" t="str">
        <f t="shared" si="525"/>
        <v>Regular Buyer</v>
      </c>
      <c r="J8396">
        <v>3</v>
      </c>
      <c r="K8396" t="str">
        <f t="shared" si="526"/>
        <v>Neutral</v>
      </c>
      <c r="L8396">
        <v>1</v>
      </c>
      <c r="M8396" t="str">
        <f t="shared" si="527"/>
        <v>Intent to Purchase</v>
      </c>
    </row>
    <row r="8397" spans="1:13">
      <c r="A8397">
        <v>14269</v>
      </c>
      <c r="B8397" t="s">
        <v>24</v>
      </c>
      <c r="C8397" t="s">
        <v>13</v>
      </c>
      <c r="D8397" s="3">
        <v>1868.26468663383</v>
      </c>
      <c r="E8397">
        <v>57</v>
      </c>
      <c r="F8397" s="5" t="str">
        <f t="shared" si="524"/>
        <v>Mature Adult</v>
      </c>
      <c r="G8397" t="s">
        <v>9019</v>
      </c>
      <c r="H8397">
        <v>8</v>
      </c>
      <c r="I8397" t="str">
        <f t="shared" si="525"/>
        <v>Frequent Buyer</v>
      </c>
      <c r="J8397">
        <v>4</v>
      </c>
      <c r="K8397" t="str">
        <f t="shared" si="526"/>
        <v>Satisfied</v>
      </c>
      <c r="L8397">
        <v>1</v>
      </c>
      <c r="M8397" t="str">
        <f t="shared" si="527"/>
        <v>Intent to Purchase</v>
      </c>
    </row>
    <row r="8398" spans="1:13">
      <c r="A8398">
        <v>14270</v>
      </c>
      <c r="B8398" t="s">
        <v>12</v>
      </c>
      <c r="C8398" t="s">
        <v>13</v>
      </c>
      <c r="D8398" s="3">
        <v>1316.7470424979001</v>
      </c>
      <c r="E8398">
        <v>57</v>
      </c>
      <c r="F8398" s="5" t="str">
        <f t="shared" si="524"/>
        <v>Mature Adult</v>
      </c>
      <c r="G8398" t="s">
        <v>9020</v>
      </c>
      <c r="H8398">
        <v>13</v>
      </c>
      <c r="I8398" t="str">
        <f t="shared" si="525"/>
        <v>Very Frequent Buyer</v>
      </c>
      <c r="J8398">
        <v>4</v>
      </c>
      <c r="K8398" t="str">
        <f t="shared" si="526"/>
        <v>Satisfied</v>
      </c>
      <c r="L8398">
        <v>1</v>
      </c>
      <c r="M8398" t="str">
        <f t="shared" si="527"/>
        <v>Intent to Purchase</v>
      </c>
    </row>
    <row r="8399" spans="1:13">
      <c r="A8399">
        <v>14271</v>
      </c>
      <c r="B8399" t="s">
        <v>24</v>
      </c>
      <c r="C8399" t="s">
        <v>28</v>
      </c>
      <c r="D8399" s="3">
        <v>1480.18572884728</v>
      </c>
      <c r="E8399">
        <v>33</v>
      </c>
      <c r="F8399" s="5" t="str">
        <f t="shared" si="524"/>
        <v>Adult</v>
      </c>
      <c r="G8399" t="s">
        <v>9019</v>
      </c>
      <c r="H8399">
        <v>2</v>
      </c>
      <c r="I8399" t="str">
        <f t="shared" si="525"/>
        <v>Occasional Buyer</v>
      </c>
      <c r="J8399">
        <v>3</v>
      </c>
      <c r="K8399" t="str">
        <f t="shared" si="526"/>
        <v>Neutral</v>
      </c>
      <c r="L8399">
        <v>0</v>
      </c>
      <c r="M8399" t="str">
        <f t="shared" si="527"/>
        <v>No Intent</v>
      </c>
    </row>
    <row r="8400" spans="1:13">
      <c r="A8400">
        <v>14272</v>
      </c>
      <c r="B8400" t="s">
        <v>12</v>
      </c>
      <c r="C8400" t="s">
        <v>22</v>
      </c>
      <c r="D8400" s="3">
        <v>2731.8121706597899</v>
      </c>
      <c r="E8400">
        <v>47</v>
      </c>
      <c r="F8400" s="5" t="str">
        <f t="shared" si="524"/>
        <v>Middle aged</v>
      </c>
      <c r="G8400" t="s">
        <v>9019</v>
      </c>
      <c r="H8400">
        <v>4</v>
      </c>
      <c r="I8400" t="str">
        <f t="shared" si="525"/>
        <v>Regular Buyer</v>
      </c>
      <c r="J8400">
        <v>1</v>
      </c>
      <c r="K8400" t="str">
        <f t="shared" si="526"/>
        <v>Unsatisfied</v>
      </c>
      <c r="L8400">
        <v>1</v>
      </c>
      <c r="M8400" t="str">
        <f t="shared" si="527"/>
        <v>Intent to Purchase</v>
      </c>
    </row>
    <row r="8401" spans="1:13">
      <c r="A8401">
        <v>14273</v>
      </c>
      <c r="B8401" t="s">
        <v>31</v>
      </c>
      <c r="C8401" t="s">
        <v>10</v>
      </c>
      <c r="D8401" s="3">
        <v>790.50039118485404</v>
      </c>
      <c r="E8401">
        <v>40</v>
      </c>
      <c r="F8401" s="5" t="str">
        <f t="shared" si="524"/>
        <v>Middle aged</v>
      </c>
      <c r="G8401" t="s">
        <v>9020</v>
      </c>
      <c r="H8401">
        <v>15</v>
      </c>
      <c r="I8401" t="str">
        <f t="shared" si="525"/>
        <v>Very Frequent Buyer</v>
      </c>
      <c r="J8401">
        <v>2</v>
      </c>
      <c r="K8401" t="str">
        <f t="shared" si="526"/>
        <v>Unsatisfied</v>
      </c>
      <c r="L8401">
        <v>0</v>
      </c>
      <c r="M8401" t="str">
        <f t="shared" si="527"/>
        <v>No Intent</v>
      </c>
    </row>
    <row r="8402" spans="1:13">
      <c r="A8402">
        <v>14274</v>
      </c>
      <c r="B8402" t="s">
        <v>12</v>
      </c>
      <c r="C8402" t="s">
        <v>28</v>
      </c>
      <c r="D8402" s="3">
        <v>1852.27074334638</v>
      </c>
      <c r="E8402">
        <v>35</v>
      </c>
      <c r="F8402" s="5" t="str">
        <f t="shared" si="524"/>
        <v>Adult</v>
      </c>
      <c r="G8402" t="s">
        <v>9020</v>
      </c>
      <c r="H8402">
        <v>19</v>
      </c>
      <c r="I8402" t="str">
        <f t="shared" si="525"/>
        <v>Very Frequent Buyer</v>
      </c>
      <c r="J8402">
        <v>4</v>
      </c>
      <c r="K8402" t="str">
        <f t="shared" si="526"/>
        <v>Satisfied</v>
      </c>
      <c r="L8402">
        <v>1</v>
      </c>
      <c r="M8402" t="str">
        <f t="shared" si="527"/>
        <v>Intent to Purchase</v>
      </c>
    </row>
    <row r="8403" spans="1:13">
      <c r="A8403">
        <v>14275</v>
      </c>
      <c r="B8403" t="s">
        <v>31</v>
      </c>
      <c r="C8403" t="s">
        <v>18</v>
      </c>
      <c r="D8403" s="3">
        <v>2311.73561477265</v>
      </c>
      <c r="E8403">
        <v>62</v>
      </c>
      <c r="F8403" s="5" t="str">
        <f t="shared" si="524"/>
        <v>Senior</v>
      </c>
      <c r="G8403" t="s">
        <v>9020</v>
      </c>
      <c r="H8403">
        <v>15</v>
      </c>
      <c r="I8403" t="str">
        <f t="shared" si="525"/>
        <v>Very Frequent Buyer</v>
      </c>
      <c r="J8403">
        <v>2</v>
      </c>
      <c r="K8403" t="str">
        <f t="shared" si="526"/>
        <v>Unsatisfied</v>
      </c>
      <c r="L8403">
        <v>0</v>
      </c>
      <c r="M8403" t="str">
        <f t="shared" si="527"/>
        <v>No Intent</v>
      </c>
    </row>
    <row r="8404" spans="1:13">
      <c r="A8404">
        <v>14276</v>
      </c>
      <c r="B8404" t="s">
        <v>31</v>
      </c>
      <c r="C8404" t="s">
        <v>18</v>
      </c>
      <c r="D8404" s="3">
        <v>995.96525234395403</v>
      </c>
      <c r="E8404">
        <v>23</v>
      </c>
      <c r="F8404" s="5" t="str">
        <f t="shared" si="524"/>
        <v>Young Adult</v>
      </c>
      <c r="G8404" t="s">
        <v>9019</v>
      </c>
      <c r="H8404">
        <v>10</v>
      </c>
      <c r="I8404" t="str">
        <f t="shared" si="525"/>
        <v>Frequent Buyer</v>
      </c>
      <c r="J8404">
        <v>3</v>
      </c>
      <c r="K8404" t="str">
        <f t="shared" si="526"/>
        <v>Neutral</v>
      </c>
      <c r="L8404">
        <v>0</v>
      </c>
      <c r="M8404" t="str">
        <f t="shared" si="527"/>
        <v>No Intent</v>
      </c>
    </row>
    <row r="8405" spans="1:13">
      <c r="A8405">
        <v>14277</v>
      </c>
      <c r="B8405" t="s">
        <v>12</v>
      </c>
      <c r="C8405" t="s">
        <v>18</v>
      </c>
      <c r="D8405" s="3">
        <v>1592.70682561538</v>
      </c>
      <c r="E8405">
        <v>46</v>
      </c>
      <c r="F8405" s="5" t="str">
        <f t="shared" si="524"/>
        <v>Middle aged</v>
      </c>
      <c r="G8405" t="s">
        <v>9020</v>
      </c>
      <c r="H8405">
        <v>5</v>
      </c>
      <c r="I8405" t="str">
        <f t="shared" si="525"/>
        <v>Regular Buyer</v>
      </c>
      <c r="J8405">
        <v>3</v>
      </c>
      <c r="K8405" t="str">
        <f t="shared" si="526"/>
        <v>Neutral</v>
      </c>
      <c r="L8405">
        <v>0</v>
      </c>
      <c r="M8405" t="str">
        <f t="shared" si="527"/>
        <v>No Intent</v>
      </c>
    </row>
    <row r="8406" spans="1:13">
      <c r="A8406">
        <v>14278</v>
      </c>
      <c r="B8406" t="s">
        <v>9</v>
      </c>
      <c r="C8406" t="s">
        <v>28</v>
      </c>
      <c r="D8406" s="3">
        <v>1354.41140475363</v>
      </c>
      <c r="E8406">
        <v>29</v>
      </c>
      <c r="F8406" s="5" t="str">
        <f t="shared" si="524"/>
        <v>Young Adult</v>
      </c>
      <c r="G8406" t="s">
        <v>9020</v>
      </c>
      <c r="H8406">
        <v>4</v>
      </c>
      <c r="I8406" t="str">
        <f t="shared" si="525"/>
        <v>Regular Buyer</v>
      </c>
      <c r="J8406">
        <v>1</v>
      </c>
      <c r="K8406" t="str">
        <f t="shared" si="526"/>
        <v>Unsatisfied</v>
      </c>
      <c r="L8406">
        <v>1</v>
      </c>
      <c r="M8406" t="str">
        <f t="shared" si="527"/>
        <v>Intent to Purchase</v>
      </c>
    </row>
    <row r="8407" spans="1:13">
      <c r="A8407">
        <v>14279</v>
      </c>
      <c r="B8407" t="s">
        <v>31</v>
      </c>
      <c r="C8407" t="s">
        <v>18</v>
      </c>
      <c r="D8407" s="3">
        <v>2434.7469667944601</v>
      </c>
      <c r="E8407">
        <v>44</v>
      </c>
      <c r="F8407" s="5" t="str">
        <f t="shared" si="524"/>
        <v>Middle aged</v>
      </c>
      <c r="G8407" t="s">
        <v>9020</v>
      </c>
      <c r="H8407">
        <v>17</v>
      </c>
      <c r="I8407" t="str">
        <f t="shared" si="525"/>
        <v>Very Frequent Buyer</v>
      </c>
      <c r="J8407">
        <v>5</v>
      </c>
      <c r="K8407" t="str">
        <f t="shared" si="526"/>
        <v>Satisfied</v>
      </c>
      <c r="L8407">
        <v>1</v>
      </c>
      <c r="M8407" t="str">
        <f t="shared" si="527"/>
        <v>Intent to Purchase</v>
      </c>
    </row>
    <row r="8408" spans="1:13">
      <c r="A8408">
        <v>14280</v>
      </c>
      <c r="B8408" t="s">
        <v>31</v>
      </c>
      <c r="C8408" t="s">
        <v>10</v>
      </c>
      <c r="D8408" s="3">
        <v>2606.7937725327001</v>
      </c>
      <c r="E8408">
        <v>68</v>
      </c>
      <c r="F8408" s="5" t="str">
        <f t="shared" si="524"/>
        <v>Senior</v>
      </c>
      <c r="G8408" t="s">
        <v>9019</v>
      </c>
      <c r="H8408">
        <v>19</v>
      </c>
      <c r="I8408" t="str">
        <f t="shared" si="525"/>
        <v>Very Frequent Buyer</v>
      </c>
      <c r="J8408">
        <v>3</v>
      </c>
      <c r="K8408" t="str">
        <f t="shared" si="526"/>
        <v>Neutral</v>
      </c>
      <c r="L8408">
        <v>0</v>
      </c>
      <c r="M8408" t="str">
        <f t="shared" si="527"/>
        <v>No Intent</v>
      </c>
    </row>
    <row r="8409" spans="1:13">
      <c r="A8409">
        <v>14281</v>
      </c>
      <c r="B8409" t="s">
        <v>9</v>
      </c>
      <c r="C8409" t="s">
        <v>18</v>
      </c>
      <c r="D8409" s="3">
        <v>1562.52347401418</v>
      </c>
      <c r="E8409">
        <v>63</v>
      </c>
      <c r="F8409" s="5" t="str">
        <f t="shared" si="524"/>
        <v>Senior</v>
      </c>
      <c r="G8409" t="s">
        <v>9019</v>
      </c>
      <c r="H8409">
        <v>19</v>
      </c>
      <c r="I8409" t="str">
        <f t="shared" si="525"/>
        <v>Very Frequent Buyer</v>
      </c>
      <c r="J8409">
        <v>4</v>
      </c>
      <c r="K8409" t="str">
        <f t="shared" si="526"/>
        <v>Satisfied</v>
      </c>
      <c r="L8409">
        <v>0</v>
      </c>
      <c r="M8409" t="str">
        <f t="shared" si="527"/>
        <v>No Intent</v>
      </c>
    </row>
    <row r="8410" spans="1:13">
      <c r="A8410">
        <v>14282</v>
      </c>
      <c r="B8410" t="s">
        <v>12</v>
      </c>
      <c r="C8410" t="s">
        <v>22</v>
      </c>
      <c r="D8410" s="3">
        <v>1063.4663188427101</v>
      </c>
      <c r="E8410">
        <v>51</v>
      </c>
      <c r="F8410" s="5" t="str">
        <f t="shared" si="524"/>
        <v>Mature Adult</v>
      </c>
      <c r="G8410" t="s">
        <v>9019</v>
      </c>
      <c r="H8410">
        <v>13</v>
      </c>
      <c r="I8410" t="str">
        <f t="shared" si="525"/>
        <v>Very Frequent Buyer</v>
      </c>
      <c r="J8410">
        <v>4</v>
      </c>
      <c r="K8410" t="str">
        <f t="shared" si="526"/>
        <v>Satisfied</v>
      </c>
      <c r="L8410">
        <v>1</v>
      </c>
      <c r="M8410" t="str">
        <f t="shared" si="527"/>
        <v>Intent to Purchase</v>
      </c>
    </row>
    <row r="8411" spans="1:13">
      <c r="A8411">
        <v>14283</v>
      </c>
      <c r="B8411" t="s">
        <v>24</v>
      </c>
      <c r="C8411" t="s">
        <v>13</v>
      </c>
      <c r="D8411" s="3">
        <v>2606.2225095733202</v>
      </c>
      <c r="E8411">
        <v>60</v>
      </c>
      <c r="F8411" s="5" t="str">
        <f t="shared" si="524"/>
        <v>Senior</v>
      </c>
      <c r="G8411" t="s">
        <v>9020</v>
      </c>
      <c r="H8411">
        <v>17</v>
      </c>
      <c r="I8411" t="str">
        <f t="shared" si="525"/>
        <v>Very Frequent Buyer</v>
      </c>
      <c r="J8411">
        <v>4</v>
      </c>
      <c r="K8411" t="str">
        <f t="shared" si="526"/>
        <v>Satisfied</v>
      </c>
      <c r="L8411">
        <v>1</v>
      </c>
      <c r="M8411" t="str">
        <f t="shared" si="527"/>
        <v>Intent to Purchase</v>
      </c>
    </row>
    <row r="8412" spans="1:13">
      <c r="A8412">
        <v>14284</v>
      </c>
      <c r="B8412" t="s">
        <v>12</v>
      </c>
      <c r="C8412" t="s">
        <v>18</v>
      </c>
      <c r="D8412" s="3">
        <v>1316.8675555542</v>
      </c>
      <c r="E8412">
        <v>30</v>
      </c>
      <c r="F8412" s="5" t="str">
        <f t="shared" si="524"/>
        <v>Adult</v>
      </c>
      <c r="G8412" t="s">
        <v>9019</v>
      </c>
      <c r="H8412">
        <v>16</v>
      </c>
      <c r="I8412" t="str">
        <f t="shared" si="525"/>
        <v>Very Frequent Buyer</v>
      </c>
      <c r="J8412">
        <v>4</v>
      </c>
      <c r="K8412" t="str">
        <f t="shared" si="526"/>
        <v>Satisfied</v>
      </c>
      <c r="L8412">
        <v>1</v>
      </c>
      <c r="M8412" t="str">
        <f t="shared" si="527"/>
        <v>Intent to Purchase</v>
      </c>
    </row>
    <row r="8413" spans="1:13">
      <c r="A8413">
        <v>14285</v>
      </c>
      <c r="B8413" t="s">
        <v>9</v>
      </c>
      <c r="C8413" t="s">
        <v>10</v>
      </c>
      <c r="D8413" s="3">
        <v>1781.2313267889001</v>
      </c>
      <c r="E8413">
        <v>33</v>
      </c>
      <c r="F8413" s="5" t="str">
        <f t="shared" si="524"/>
        <v>Adult</v>
      </c>
      <c r="G8413" t="s">
        <v>9020</v>
      </c>
      <c r="H8413">
        <v>9</v>
      </c>
      <c r="I8413" t="str">
        <f t="shared" si="525"/>
        <v>Frequent Buyer</v>
      </c>
      <c r="J8413">
        <v>2</v>
      </c>
      <c r="K8413" t="str">
        <f t="shared" si="526"/>
        <v>Unsatisfied</v>
      </c>
      <c r="L8413">
        <v>1</v>
      </c>
      <c r="M8413" t="str">
        <f t="shared" si="527"/>
        <v>Intent to Purchase</v>
      </c>
    </row>
    <row r="8414" spans="1:13">
      <c r="A8414">
        <v>14286</v>
      </c>
      <c r="B8414" t="s">
        <v>12</v>
      </c>
      <c r="C8414" t="s">
        <v>28</v>
      </c>
      <c r="D8414" s="3">
        <v>736.19478612451599</v>
      </c>
      <c r="E8414">
        <v>39</v>
      </c>
      <c r="F8414" s="5" t="str">
        <f t="shared" si="524"/>
        <v>Adult</v>
      </c>
      <c r="G8414" t="s">
        <v>9019</v>
      </c>
      <c r="H8414">
        <v>17</v>
      </c>
      <c r="I8414" t="str">
        <f t="shared" si="525"/>
        <v>Very Frequent Buyer</v>
      </c>
      <c r="J8414">
        <v>2</v>
      </c>
      <c r="K8414" t="str">
        <f t="shared" si="526"/>
        <v>Unsatisfied</v>
      </c>
      <c r="L8414">
        <v>0</v>
      </c>
      <c r="M8414" t="str">
        <f t="shared" si="527"/>
        <v>No Intent</v>
      </c>
    </row>
    <row r="8415" spans="1:13">
      <c r="A8415">
        <v>14287</v>
      </c>
      <c r="B8415" t="s">
        <v>31</v>
      </c>
      <c r="C8415" t="s">
        <v>10</v>
      </c>
      <c r="D8415" s="3">
        <v>2275.4587511589302</v>
      </c>
      <c r="E8415">
        <v>25</v>
      </c>
      <c r="F8415" s="5" t="str">
        <f t="shared" si="524"/>
        <v>Young Adult</v>
      </c>
      <c r="G8415" t="s">
        <v>9020</v>
      </c>
      <c r="H8415">
        <v>13</v>
      </c>
      <c r="I8415" t="str">
        <f t="shared" si="525"/>
        <v>Very Frequent Buyer</v>
      </c>
      <c r="J8415">
        <v>1</v>
      </c>
      <c r="K8415" t="str">
        <f t="shared" si="526"/>
        <v>Unsatisfied</v>
      </c>
      <c r="L8415">
        <v>0</v>
      </c>
      <c r="M8415" t="str">
        <f t="shared" si="527"/>
        <v>No Intent</v>
      </c>
    </row>
    <row r="8416" spans="1:13">
      <c r="A8416">
        <v>14288</v>
      </c>
      <c r="B8416" t="s">
        <v>9</v>
      </c>
      <c r="C8416" t="s">
        <v>10</v>
      </c>
      <c r="D8416" s="3">
        <v>2437.3490018101102</v>
      </c>
      <c r="E8416">
        <v>67</v>
      </c>
      <c r="F8416" s="5" t="str">
        <f t="shared" si="524"/>
        <v>Senior</v>
      </c>
      <c r="G8416" t="s">
        <v>9020</v>
      </c>
      <c r="H8416">
        <v>15</v>
      </c>
      <c r="I8416" t="str">
        <f t="shared" si="525"/>
        <v>Very Frequent Buyer</v>
      </c>
      <c r="J8416">
        <v>5</v>
      </c>
      <c r="K8416" t="str">
        <f t="shared" si="526"/>
        <v>Satisfied</v>
      </c>
      <c r="L8416">
        <v>0</v>
      </c>
      <c r="M8416" t="str">
        <f t="shared" si="527"/>
        <v>No Intent</v>
      </c>
    </row>
    <row r="8417" spans="1:13">
      <c r="A8417">
        <v>14289</v>
      </c>
      <c r="B8417" t="s">
        <v>24</v>
      </c>
      <c r="C8417" t="s">
        <v>22</v>
      </c>
      <c r="D8417" s="3">
        <v>2469.0841169414998</v>
      </c>
      <c r="E8417">
        <v>52</v>
      </c>
      <c r="F8417" s="5" t="str">
        <f t="shared" si="524"/>
        <v>Mature Adult</v>
      </c>
      <c r="G8417" t="s">
        <v>9019</v>
      </c>
      <c r="H8417">
        <v>19</v>
      </c>
      <c r="I8417" t="str">
        <f t="shared" si="525"/>
        <v>Very Frequent Buyer</v>
      </c>
      <c r="J8417">
        <v>1</v>
      </c>
      <c r="K8417" t="str">
        <f t="shared" si="526"/>
        <v>Unsatisfied</v>
      </c>
      <c r="L8417">
        <v>1</v>
      </c>
      <c r="M8417" t="str">
        <f t="shared" si="527"/>
        <v>Intent to Purchase</v>
      </c>
    </row>
    <row r="8418" spans="1:13">
      <c r="A8418">
        <v>14290</v>
      </c>
      <c r="B8418" t="s">
        <v>15</v>
      </c>
      <c r="C8418" t="s">
        <v>10</v>
      </c>
      <c r="D8418" s="3">
        <v>323.74658935265199</v>
      </c>
      <c r="E8418">
        <v>36</v>
      </c>
      <c r="F8418" s="5" t="str">
        <f t="shared" si="524"/>
        <v>Adult</v>
      </c>
      <c r="G8418" t="s">
        <v>9020</v>
      </c>
      <c r="H8418">
        <v>7</v>
      </c>
      <c r="I8418" t="str">
        <f t="shared" si="525"/>
        <v>Frequent Buyer</v>
      </c>
      <c r="J8418">
        <v>5</v>
      </c>
      <c r="K8418" t="str">
        <f t="shared" si="526"/>
        <v>Satisfied</v>
      </c>
      <c r="L8418">
        <v>1</v>
      </c>
      <c r="M8418" t="str">
        <f t="shared" si="527"/>
        <v>Intent to Purchase</v>
      </c>
    </row>
    <row r="8419" spans="1:13">
      <c r="A8419">
        <v>14291</v>
      </c>
      <c r="B8419" t="s">
        <v>9</v>
      </c>
      <c r="C8419" t="s">
        <v>10</v>
      </c>
      <c r="D8419" s="3">
        <v>2473.9242771981899</v>
      </c>
      <c r="E8419">
        <v>58</v>
      </c>
      <c r="F8419" s="5" t="str">
        <f t="shared" si="524"/>
        <v>Mature Adult</v>
      </c>
      <c r="G8419" t="s">
        <v>9020</v>
      </c>
      <c r="H8419">
        <v>19</v>
      </c>
      <c r="I8419" t="str">
        <f t="shared" si="525"/>
        <v>Very Frequent Buyer</v>
      </c>
      <c r="J8419">
        <v>1</v>
      </c>
      <c r="K8419" t="str">
        <f t="shared" si="526"/>
        <v>Unsatisfied</v>
      </c>
      <c r="L8419">
        <v>1</v>
      </c>
      <c r="M8419" t="str">
        <f t="shared" si="527"/>
        <v>Intent to Purchase</v>
      </c>
    </row>
    <row r="8420" spans="1:13">
      <c r="A8420">
        <v>14292</v>
      </c>
      <c r="B8420" t="s">
        <v>15</v>
      </c>
      <c r="C8420" t="s">
        <v>22</v>
      </c>
      <c r="D8420" s="3">
        <v>1880.2791223693901</v>
      </c>
      <c r="E8420">
        <v>22</v>
      </c>
      <c r="F8420" s="5" t="str">
        <f t="shared" si="524"/>
        <v>Young Adult</v>
      </c>
      <c r="G8420" t="s">
        <v>9020</v>
      </c>
      <c r="H8420">
        <v>14</v>
      </c>
      <c r="I8420" t="str">
        <f t="shared" si="525"/>
        <v>Very Frequent Buyer</v>
      </c>
      <c r="J8420">
        <v>3</v>
      </c>
      <c r="K8420" t="str">
        <f t="shared" si="526"/>
        <v>Neutral</v>
      </c>
      <c r="L8420">
        <v>0</v>
      </c>
      <c r="M8420" t="str">
        <f t="shared" si="527"/>
        <v>No Intent</v>
      </c>
    </row>
    <row r="8421" spans="1:13">
      <c r="A8421">
        <v>14293</v>
      </c>
      <c r="B8421" t="s">
        <v>15</v>
      </c>
      <c r="C8421" t="s">
        <v>18</v>
      </c>
      <c r="D8421" s="3">
        <v>1247.9807282992299</v>
      </c>
      <c r="E8421">
        <v>18</v>
      </c>
      <c r="F8421" s="5" t="str">
        <f t="shared" si="524"/>
        <v>Adolescent</v>
      </c>
      <c r="G8421" t="s">
        <v>9020</v>
      </c>
      <c r="H8421">
        <v>2</v>
      </c>
      <c r="I8421" t="str">
        <f t="shared" si="525"/>
        <v>Occasional Buyer</v>
      </c>
      <c r="J8421">
        <v>5</v>
      </c>
      <c r="K8421" t="str">
        <f t="shared" si="526"/>
        <v>Satisfied</v>
      </c>
      <c r="L8421">
        <v>1</v>
      </c>
      <c r="M8421" t="str">
        <f t="shared" si="527"/>
        <v>Intent to Purchase</v>
      </c>
    </row>
    <row r="8422" spans="1:13">
      <c r="A8422">
        <v>14294</v>
      </c>
      <c r="B8422" t="s">
        <v>24</v>
      </c>
      <c r="C8422" t="s">
        <v>18</v>
      </c>
      <c r="D8422" s="3">
        <v>974.02437080905304</v>
      </c>
      <c r="E8422">
        <v>26</v>
      </c>
      <c r="F8422" s="5" t="str">
        <f t="shared" si="524"/>
        <v>Young Adult</v>
      </c>
      <c r="G8422" t="s">
        <v>9020</v>
      </c>
      <c r="H8422">
        <v>6</v>
      </c>
      <c r="I8422" t="str">
        <f t="shared" si="525"/>
        <v>Regular Buyer</v>
      </c>
      <c r="J8422">
        <v>1</v>
      </c>
      <c r="K8422" t="str">
        <f t="shared" si="526"/>
        <v>Unsatisfied</v>
      </c>
      <c r="L8422">
        <v>1</v>
      </c>
      <c r="M8422" t="str">
        <f t="shared" si="527"/>
        <v>Intent to Purchase</v>
      </c>
    </row>
    <row r="8423" spans="1:13">
      <c r="A8423">
        <v>14295</v>
      </c>
      <c r="B8423" t="s">
        <v>12</v>
      </c>
      <c r="C8423" t="s">
        <v>28</v>
      </c>
      <c r="D8423" s="3">
        <v>2471.7401205456199</v>
      </c>
      <c r="E8423">
        <v>50</v>
      </c>
      <c r="F8423" s="5" t="str">
        <f t="shared" si="524"/>
        <v>Mature Adult</v>
      </c>
      <c r="G8423" t="s">
        <v>9020</v>
      </c>
      <c r="H8423">
        <v>11</v>
      </c>
      <c r="I8423" t="str">
        <f t="shared" si="525"/>
        <v>Frequent Buyer</v>
      </c>
      <c r="J8423">
        <v>2</v>
      </c>
      <c r="K8423" t="str">
        <f t="shared" si="526"/>
        <v>Unsatisfied</v>
      </c>
      <c r="L8423">
        <v>0</v>
      </c>
      <c r="M8423" t="str">
        <f t="shared" si="527"/>
        <v>No Intent</v>
      </c>
    </row>
    <row r="8424" spans="1:13">
      <c r="A8424">
        <v>14296</v>
      </c>
      <c r="B8424" t="s">
        <v>12</v>
      </c>
      <c r="C8424" t="s">
        <v>10</v>
      </c>
      <c r="D8424" s="3">
        <v>1285.84018558406</v>
      </c>
      <c r="E8424">
        <v>39</v>
      </c>
      <c r="F8424" s="5" t="str">
        <f t="shared" si="524"/>
        <v>Adult</v>
      </c>
      <c r="G8424" t="s">
        <v>9019</v>
      </c>
      <c r="H8424">
        <v>12</v>
      </c>
      <c r="I8424" t="str">
        <f t="shared" si="525"/>
        <v>Frequent Buyer</v>
      </c>
      <c r="J8424">
        <v>3</v>
      </c>
      <c r="K8424" t="str">
        <f t="shared" si="526"/>
        <v>Neutral</v>
      </c>
      <c r="L8424">
        <v>0</v>
      </c>
      <c r="M8424" t="str">
        <f t="shared" si="527"/>
        <v>No Intent</v>
      </c>
    </row>
    <row r="8425" spans="1:13">
      <c r="A8425">
        <v>14297</v>
      </c>
      <c r="B8425" t="s">
        <v>15</v>
      </c>
      <c r="C8425" t="s">
        <v>13</v>
      </c>
      <c r="D8425" s="3">
        <v>264.08620742213401</v>
      </c>
      <c r="E8425">
        <v>40</v>
      </c>
      <c r="F8425" s="5" t="str">
        <f t="shared" si="524"/>
        <v>Middle aged</v>
      </c>
      <c r="G8425" t="s">
        <v>9020</v>
      </c>
      <c r="H8425">
        <v>9</v>
      </c>
      <c r="I8425" t="str">
        <f t="shared" si="525"/>
        <v>Frequent Buyer</v>
      </c>
      <c r="J8425">
        <v>5</v>
      </c>
      <c r="K8425" t="str">
        <f t="shared" si="526"/>
        <v>Satisfied</v>
      </c>
      <c r="L8425">
        <v>0</v>
      </c>
      <c r="M8425" t="str">
        <f t="shared" si="527"/>
        <v>No Intent</v>
      </c>
    </row>
    <row r="8426" spans="1:13">
      <c r="A8426">
        <v>14298</v>
      </c>
      <c r="B8426" t="s">
        <v>15</v>
      </c>
      <c r="C8426" t="s">
        <v>10</v>
      </c>
      <c r="D8426" s="3">
        <v>2673.8268010895199</v>
      </c>
      <c r="E8426">
        <v>24</v>
      </c>
      <c r="F8426" s="5" t="str">
        <f t="shared" si="524"/>
        <v>Young Adult</v>
      </c>
      <c r="G8426" t="s">
        <v>9019</v>
      </c>
      <c r="H8426">
        <v>7</v>
      </c>
      <c r="I8426" t="str">
        <f t="shared" si="525"/>
        <v>Frequent Buyer</v>
      </c>
      <c r="J8426">
        <v>2</v>
      </c>
      <c r="K8426" t="str">
        <f t="shared" si="526"/>
        <v>Unsatisfied</v>
      </c>
      <c r="L8426">
        <v>1</v>
      </c>
      <c r="M8426" t="str">
        <f t="shared" si="527"/>
        <v>Intent to Purchase</v>
      </c>
    </row>
    <row r="8427" spans="1:13">
      <c r="A8427">
        <v>14299</v>
      </c>
      <c r="B8427" t="s">
        <v>24</v>
      </c>
      <c r="C8427" t="s">
        <v>13</v>
      </c>
      <c r="D8427" s="3">
        <v>264.48564012037701</v>
      </c>
      <c r="E8427">
        <v>53</v>
      </c>
      <c r="F8427" s="5" t="str">
        <f t="shared" si="524"/>
        <v>Mature Adult</v>
      </c>
      <c r="G8427" t="s">
        <v>9019</v>
      </c>
      <c r="H8427">
        <v>8</v>
      </c>
      <c r="I8427" t="str">
        <f t="shared" si="525"/>
        <v>Frequent Buyer</v>
      </c>
      <c r="J8427">
        <v>1</v>
      </c>
      <c r="K8427" t="str">
        <f t="shared" si="526"/>
        <v>Unsatisfied</v>
      </c>
      <c r="L8427">
        <v>1</v>
      </c>
      <c r="M8427" t="str">
        <f t="shared" si="527"/>
        <v>Intent to Purchase</v>
      </c>
    </row>
    <row r="8428" spans="1:13">
      <c r="A8428">
        <v>14300</v>
      </c>
      <c r="B8428" t="s">
        <v>9</v>
      </c>
      <c r="C8428" t="s">
        <v>10</v>
      </c>
      <c r="D8428" s="3">
        <v>137.00057466985299</v>
      </c>
      <c r="E8428">
        <v>63</v>
      </c>
      <c r="F8428" s="5" t="str">
        <f t="shared" ref="F8428:F8491" si="528">IF(E8428&lt;20,"Adolescent",IF(E8428&lt;30,"Young Adult",IF(E8428&lt;40,"Adult",IF(E8428&lt;50,"Middle aged",IF(E8428&lt;60,"Mature Adult","Senior")))))</f>
        <v>Senior</v>
      </c>
      <c r="G8428" t="s">
        <v>9020</v>
      </c>
      <c r="H8428">
        <v>3</v>
      </c>
      <c r="I8428" t="str">
        <f t="shared" si="525"/>
        <v>Occasional Buyer</v>
      </c>
      <c r="J8428">
        <v>4</v>
      </c>
      <c r="K8428" t="str">
        <f t="shared" si="526"/>
        <v>Satisfied</v>
      </c>
      <c r="L8428">
        <v>1</v>
      </c>
      <c r="M8428" t="str">
        <f t="shared" si="527"/>
        <v>Intent to Purchase</v>
      </c>
    </row>
    <row r="8429" spans="1:13">
      <c r="A8429">
        <v>14301</v>
      </c>
      <c r="B8429" t="s">
        <v>15</v>
      </c>
      <c r="C8429" t="s">
        <v>10</v>
      </c>
      <c r="D8429" s="3">
        <v>2189.0536561204999</v>
      </c>
      <c r="E8429">
        <v>27</v>
      </c>
      <c r="F8429" s="5" t="str">
        <f t="shared" si="528"/>
        <v>Young Adult</v>
      </c>
      <c r="G8429" t="s">
        <v>9020</v>
      </c>
      <c r="H8429">
        <v>17</v>
      </c>
      <c r="I8429" t="str">
        <f t="shared" si="525"/>
        <v>Very Frequent Buyer</v>
      </c>
      <c r="J8429">
        <v>1</v>
      </c>
      <c r="K8429" t="str">
        <f t="shared" si="526"/>
        <v>Unsatisfied</v>
      </c>
      <c r="L8429">
        <v>0</v>
      </c>
      <c r="M8429" t="str">
        <f t="shared" si="527"/>
        <v>No Intent</v>
      </c>
    </row>
    <row r="8430" spans="1:13">
      <c r="A8430">
        <v>14302</v>
      </c>
      <c r="B8430" t="s">
        <v>12</v>
      </c>
      <c r="C8430" t="s">
        <v>13</v>
      </c>
      <c r="D8430" s="3">
        <v>898.15532697542506</v>
      </c>
      <c r="E8430">
        <v>39</v>
      </c>
      <c r="F8430" s="5" t="str">
        <f t="shared" si="528"/>
        <v>Adult</v>
      </c>
      <c r="G8430" t="s">
        <v>9019</v>
      </c>
      <c r="H8430">
        <v>17</v>
      </c>
      <c r="I8430" t="str">
        <f t="shared" si="525"/>
        <v>Very Frequent Buyer</v>
      </c>
      <c r="J8430">
        <v>2</v>
      </c>
      <c r="K8430" t="str">
        <f t="shared" si="526"/>
        <v>Unsatisfied</v>
      </c>
      <c r="L8430">
        <v>0</v>
      </c>
      <c r="M8430" t="str">
        <f t="shared" si="527"/>
        <v>No Intent</v>
      </c>
    </row>
    <row r="8431" spans="1:13">
      <c r="A8431">
        <v>14303</v>
      </c>
      <c r="B8431" t="s">
        <v>15</v>
      </c>
      <c r="C8431" t="s">
        <v>22</v>
      </c>
      <c r="D8431" s="3">
        <v>2520.0140942057601</v>
      </c>
      <c r="E8431">
        <v>46</v>
      </c>
      <c r="F8431" s="5" t="str">
        <f t="shared" si="528"/>
        <v>Middle aged</v>
      </c>
      <c r="G8431" t="s">
        <v>9020</v>
      </c>
      <c r="H8431">
        <v>14</v>
      </c>
      <c r="I8431" t="str">
        <f t="shared" si="525"/>
        <v>Very Frequent Buyer</v>
      </c>
      <c r="J8431">
        <v>2</v>
      </c>
      <c r="K8431" t="str">
        <f t="shared" si="526"/>
        <v>Unsatisfied</v>
      </c>
      <c r="L8431">
        <v>0</v>
      </c>
      <c r="M8431" t="str">
        <f t="shared" si="527"/>
        <v>No Intent</v>
      </c>
    </row>
    <row r="8432" spans="1:13">
      <c r="A8432">
        <v>14304</v>
      </c>
      <c r="B8432" t="s">
        <v>31</v>
      </c>
      <c r="C8432" t="s">
        <v>10</v>
      </c>
      <c r="D8432" s="3">
        <v>2391.1720693861498</v>
      </c>
      <c r="E8432">
        <v>42</v>
      </c>
      <c r="F8432" s="5" t="str">
        <f t="shared" si="528"/>
        <v>Middle aged</v>
      </c>
      <c r="G8432" t="s">
        <v>9019</v>
      </c>
      <c r="H8432">
        <v>18</v>
      </c>
      <c r="I8432" t="str">
        <f t="shared" si="525"/>
        <v>Very Frequent Buyer</v>
      </c>
      <c r="J8432">
        <v>3</v>
      </c>
      <c r="K8432" t="str">
        <f t="shared" si="526"/>
        <v>Neutral</v>
      </c>
      <c r="L8432">
        <v>0</v>
      </c>
      <c r="M8432" t="str">
        <f t="shared" si="527"/>
        <v>No Intent</v>
      </c>
    </row>
    <row r="8433" spans="1:13">
      <c r="A8433">
        <v>14305</v>
      </c>
      <c r="B8433" t="s">
        <v>12</v>
      </c>
      <c r="C8433" t="s">
        <v>22</v>
      </c>
      <c r="D8433" s="3">
        <v>2183.3236384850002</v>
      </c>
      <c r="E8433">
        <v>18</v>
      </c>
      <c r="F8433" s="5" t="str">
        <f t="shared" si="528"/>
        <v>Adolescent</v>
      </c>
      <c r="G8433" t="s">
        <v>9020</v>
      </c>
      <c r="H8433">
        <v>15</v>
      </c>
      <c r="I8433" t="str">
        <f t="shared" si="525"/>
        <v>Very Frequent Buyer</v>
      </c>
      <c r="J8433">
        <v>1</v>
      </c>
      <c r="K8433" t="str">
        <f t="shared" si="526"/>
        <v>Unsatisfied</v>
      </c>
      <c r="L8433">
        <v>1</v>
      </c>
      <c r="M8433" t="str">
        <f t="shared" si="527"/>
        <v>Intent to Purchase</v>
      </c>
    </row>
    <row r="8434" spans="1:13">
      <c r="A8434">
        <v>14306</v>
      </c>
      <c r="B8434" t="s">
        <v>15</v>
      </c>
      <c r="C8434" t="s">
        <v>28</v>
      </c>
      <c r="D8434" s="3">
        <v>1403.6834808676999</v>
      </c>
      <c r="E8434">
        <v>34</v>
      </c>
      <c r="F8434" s="5" t="str">
        <f t="shared" si="528"/>
        <v>Adult</v>
      </c>
      <c r="G8434" t="s">
        <v>9020</v>
      </c>
      <c r="H8434">
        <v>7</v>
      </c>
      <c r="I8434" t="str">
        <f t="shared" si="525"/>
        <v>Frequent Buyer</v>
      </c>
      <c r="J8434">
        <v>2</v>
      </c>
      <c r="K8434" t="str">
        <f t="shared" si="526"/>
        <v>Unsatisfied</v>
      </c>
      <c r="L8434">
        <v>1</v>
      </c>
      <c r="M8434" t="str">
        <f t="shared" si="527"/>
        <v>Intent to Purchase</v>
      </c>
    </row>
    <row r="8435" spans="1:13">
      <c r="A8435">
        <v>14307</v>
      </c>
      <c r="B8435" t="s">
        <v>12</v>
      </c>
      <c r="C8435" t="s">
        <v>10</v>
      </c>
      <c r="D8435" s="3">
        <v>2214.1659227980799</v>
      </c>
      <c r="E8435">
        <v>51</v>
      </c>
      <c r="F8435" s="5" t="str">
        <f t="shared" si="528"/>
        <v>Mature Adult</v>
      </c>
      <c r="G8435" t="s">
        <v>9020</v>
      </c>
      <c r="H8435">
        <v>10</v>
      </c>
      <c r="I8435" t="str">
        <f t="shared" si="525"/>
        <v>Frequent Buyer</v>
      </c>
      <c r="J8435">
        <v>3</v>
      </c>
      <c r="K8435" t="str">
        <f t="shared" si="526"/>
        <v>Neutral</v>
      </c>
      <c r="L8435">
        <v>1</v>
      </c>
      <c r="M8435" t="str">
        <f t="shared" si="527"/>
        <v>Intent to Purchase</v>
      </c>
    </row>
    <row r="8436" spans="1:13">
      <c r="A8436">
        <v>14308</v>
      </c>
      <c r="B8436" t="s">
        <v>24</v>
      </c>
      <c r="C8436" t="s">
        <v>13</v>
      </c>
      <c r="D8436" s="3">
        <v>1958.5201142164699</v>
      </c>
      <c r="E8436">
        <v>21</v>
      </c>
      <c r="F8436" s="5" t="str">
        <f t="shared" si="528"/>
        <v>Young Adult</v>
      </c>
      <c r="G8436" t="s">
        <v>9020</v>
      </c>
      <c r="H8436">
        <v>10</v>
      </c>
      <c r="I8436" t="str">
        <f t="shared" si="525"/>
        <v>Frequent Buyer</v>
      </c>
      <c r="J8436">
        <v>4</v>
      </c>
      <c r="K8436" t="str">
        <f t="shared" si="526"/>
        <v>Satisfied</v>
      </c>
      <c r="L8436">
        <v>0</v>
      </c>
      <c r="M8436" t="str">
        <f t="shared" si="527"/>
        <v>No Intent</v>
      </c>
    </row>
    <row r="8437" spans="1:13">
      <c r="A8437">
        <v>14309</v>
      </c>
      <c r="B8437" t="s">
        <v>31</v>
      </c>
      <c r="C8437" t="s">
        <v>13</v>
      </c>
      <c r="D8437" s="3">
        <v>544.19950340115099</v>
      </c>
      <c r="E8437">
        <v>64</v>
      </c>
      <c r="F8437" s="5" t="str">
        <f t="shared" si="528"/>
        <v>Senior</v>
      </c>
      <c r="G8437" t="s">
        <v>9019</v>
      </c>
      <c r="H8437">
        <v>13</v>
      </c>
      <c r="I8437" t="str">
        <f t="shared" si="525"/>
        <v>Very Frequent Buyer</v>
      </c>
      <c r="J8437">
        <v>2</v>
      </c>
      <c r="K8437" t="str">
        <f t="shared" si="526"/>
        <v>Unsatisfied</v>
      </c>
      <c r="L8437">
        <v>1</v>
      </c>
      <c r="M8437" t="str">
        <f t="shared" si="527"/>
        <v>Intent to Purchase</v>
      </c>
    </row>
    <row r="8438" spans="1:13">
      <c r="A8438">
        <v>14310</v>
      </c>
      <c r="B8438" t="s">
        <v>12</v>
      </c>
      <c r="C8438" t="s">
        <v>22</v>
      </c>
      <c r="D8438" s="3">
        <v>438.47151239279401</v>
      </c>
      <c r="E8438">
        <v>41</v>
      </c>
      <c r="F8438" s="5" t="str">
        <f t="shared" si="528"/>
        <v>Middle aged</v>
      </c>
      <c r="G8438" t="s">
        <v>9019</v>
      </c>
      <c r="H8438">
        <v>7</v>
      </c>
      <c r="I8438" t="str">
        <f t="shared" si="525"/>
        <v>Frequent Buyer</v>
      </c>
      <c r="J8438">
        <v>2</v>
      </c>
      <c r="K8438" t="str">
        <f t="shared" si="526"/>
        <v>Unsatisfied</v>
      </c>
      <c r="L8438">
        <v>0</v>
      </c>
      <c r="M8438" t="str">
        <f t="shared" si="527"/>
        <v>No Intent</v>
      </c>
    </row>
    <row r="8439" spans="1:13">
      <c r="A8439">
        <v>14311</v>
      </c>
      <c r="B8439" t="s">
        <v>15</v>
      </c>
      <c r="C8439" t="s">
        <v>10</v>
      </c>
      <c r="D8439" s="3">
        <v>2541.2221870459998</v>
      </c>
      <c r="E8439">
        <v>30</v>
      </c>
      <c r="F8439" s="5" t="str">
        <f t="shared" si="528"/>
        <v>Adult</v>
      </c>
      <c r="G8439" t="s">
        <v>9019</v>
      </c>
      <c r="H8439">
        <v>4</v>
      </c>
      <c r="I8439" t="str">
        <f t="shared" si="525"/>
        <v>Regular Buyer</v>
      </c>
      <c r="J8439">
        <v>2</v>
      </c>
      <c r="K8439" t="str">
        <f t="shared" si="526"/>
        <v>Unsatisfied</v>
      </c>
      <c r="L8439">
        <v>0</v>
      </c>
      <c r="M8439" t="str">
        <f t="shared" si="527"/>
        <v>No Intent</v>
      </c>
    </row>
    <row r="8440" spans="1:13">
      <c r="A8440">
        <v>14312</v>
      </c>
      <c r="B8440" t="s">
        <v>9</v>
      </c>
      <c r="C8440" t="s">
        <v>18</v>
      </c>
      <c r="D8440" s="3">
        <v>1539.66224388259</v>
      </c>
      <c r="E8440">
        <v>62</v>
      </c>
      <c r="F8440" s="5" t="str">
        <f t="shared" si="528"/>
        <v>Senior</v>
      </c>
      <c r="G8440" t="s">
        <v>9020</v>
      </c>
      <c r="H8440">
        <v>19</v>
      </c>
      <c r="I8440" t="str">
        <f t="shared" si="525"/>
        <v>Very Frequent Buyer</v>
      </c>
      <c r="J8440">
        <v>1</v>
      </c>
      <c r="K8440" t="str">
        <f t="shared" si="526"/>
        <v>Unsatisfied</v>
      </c>
      <c r="L8440">
        <v>1</v>
      </c>
      <c r="M8440" t="str">
        <f t="shared" si="527"/>
        <v>Intent to Purchase</v>
      </c>
    </row>
    <row r="8441" spans="1:13">
      <c r="A8441">
        <v>14313</v>
      </c>
      <c r="B8441" t="s">
        <v>15</v>
      </c>
      <c r="C8441" t="s">
        <v>13</v>
      </c>
      <c r="D8441" s="3">
        <v>2335.7605876263701</v>
      </c>
      <c r="E8441">
        <v>58</v>
      </c>
      <c r="F8441" s="5" t="str">
        <f t="shared" si="528"/>
        <v>Mature Adult</v>
      </c>
      <c r="G8441" t="s">
        <v>9020</v>
      </c>
      <c r="H8441">
        <v>18</v>
      </c>
      <c r="I8441" t="str">
        <f t="shared" si="525"/>
        <v>Very Frequent Buyer</v>
      </c>
      <c r="J8441">
        <v>1</v>
      </c>
      <c r="K8441" t="str">
        <f t="shared" si="526"/>
        <v>Unsatisfied</v>
      </c>
      <c r="L8441">
        <v>1</v>
      </c>
      <c r="M8441" t="str">
        <f t="shared" si="527"/>
        <v>Intent to Purchase</v>
      </c>
    </row>
    <row r="8442" spans="1:13">
      <c r="A8442">
        <v>14314</v>
      </c>
      <c r="B8442" t="s">
        <v>24</v>
      </c>
      <c r="C8442" t="s">
        <v>10</v>
      </c>
      <c r="D8442" s="3">
        <v>438.388553481099</v>
      </c>
      <c r="E8442">
        <v>35</v>
      </c>
      <c r="F8442" s="5" t="str">
        <f t="shared" si="528"/>
        <v>Adult</v>
      </c>
      <c r="G8442" t="s">
        <v>9020</v>
      </c>
      <c r="H8442">
        <v>13</v>
      </c>
      <c r="I8442" t="str">
        <f t="shared" si="525"/>
        <v>Very Frequent Buyer</v>
      </c>
      <c r="J8442">
        <v>1</v>
      </c>
      <c r="K8442" t="str">
        <f t="shared" si="526"/>
        <v>Unsatisfied</v>
      </c>
      <c r="L8442">
        <v>0</v>
      </c>
      <c r="M8442" t="str">
        <f t="shared" si="527"/>
        <v>No Intent</v>
      </c>
    </row>
    <row r="8443" spans="1:13">
      <c r="A8443">
        <v>14315</v>
      </c>
      <c r="B8443" t="s">
        <v>15</v>
      </c>
      <c r="C8443" t="s">
        <v>22</v>
      </c>
      <c r="D8443" s="3">
        <v>476.63349085265298</v>
      </c>
      <c r="E8443">
        <v>51</v>
      </c>
      <c r="F8443" s="5" t="str">
        <f t="shared" si="528"/>
        <v>Mature Adult</v>
      </c>
      <c r="G8443" t="s">
        <v>9020</v>
      </c>
      <c r="H8443">
        <v>8</v>
      </c>
      <c r="I8443" t="str">
        <f t="shared" si="525"/>
        <v>Frequent Buyer</v>
      </c>
      <c r="J8443">
        <v>3</v>
      </c>
      <c r="K8443" t="str">
        <f t="shared" si="526"/>
        <v>Neutral</v>
      </c>
      <c r="L8443">
        <v>1</v>
      </c>
      <c r="M8443" t="str">
        <f t="shared" si="527"/>
        <v>Intent to Purchase</v>
      </c>
    </row>
    <row r="8444" spans="1:13">
      <c r="A8444">
        <v>14316</v>
      </c>
      <c r="B8444" t="s">
        <v>24</v>
      </c>
      <c r="C8444" t="s">
        <v>22</v>
      </c>
      <c r="D8444" s="3">
        <v>1972.5915152985799</v>
      </c>
      <c r="E8444">
        <v>69</v>
      </c>
      <c r="F8444" s="5" t="str">
        <f t="shared" si="528"/>
        <v>Senior</v>
      </c>
      <c r="G8444" t="s">
        <v>9020</v>
      </c>
      <c r="H8444">
        <v>1</v>
      </c>
      <c r="I8444" t="str">
        <f t="shared" si="525"/>
        <v>Rare Buyer</v>
      </c>
      <c r="J8444">
        <v>3</v>
      </c>
      <c r="K8444" t="str">
        <f t="shared" si="526"/>
        <v>Neutral</v>
      </c>
      <c r="L8444">
        <v>1</v>
      </c>
      <c r="M8444" t="str">
        <f t="shared" si="527"/>
        <v>Intent to Purchase</v>
      </c>
    </row>
    <row r="8445" spans="1:13">
      <c r="A8445">
        <v>14317</v>
      </c>
      <c r="B8445" t="s">
        <v>24</v>
      </c>
      <c r="C8445" t="s">
        <v>13</v>
      </c>
      <c r="D8445" s="3">
        <v>436.09169737420802</v>
      </c>
      <c r="E8445">
        <v>41</v>
      </c>
      <c r="F8445" s="5" t="str">
        <f t="shared" si="528"/>
        <v>Middle aged</v>
      </c>
      <c r="G8445" t="s">
        <v>9019</v>
      </c>
      <c r="H8445">
        <v>14</v>
      </c>
      <c r="I8445" t="str">
        <f t="shared" si="525"/>
        <v>Very Frequent Buyer</v>
      </c>
      <c r="J8445">
        <v>3</v>
      </c>
      <c r="K8445" t="str">
        <f t="shared" si="526"/>
        <v>Neutral</v>
      </c>
      <c r="L8445">
        <v>1</v>
      </c>
      <c r="M8445" t="str">
        <f t="shared" si="527"/>
        <v>Intent to Purchase</v>
      </c>
    </row>
    <row r="8446" spans="1:13">
      <c r="A8446">
        <v>14318</v>
      </c>
      <c r="B8446" t="s">
        <v>12</v>
      </c>
      <c r="C8446" t="s">
        <v>22</v>
      </c>
      <c r="D8446" s="3">
        <v>1908.9145239306499</v>
      </c>
      <c r="E8446">
        <v>39</v>
      </c>
      <c r="F8446" s="5" t="str">
        <f t="shared" si="528"/>
        <v>Adult</v>
      </c>
      <c r="G8446" t="s">
        <v>9019</v>
      </c>
      <c r="H8446">
        <v>12</v>
      </c>
      <c r="I8446" t="str">
        <f t="shared" si="525"/>
        <v>Frequent Buyer</v>
      </c>
      <c r="J8446">
        <v>2</v>
      </c>
      <c r="K8446" t="str">
        <f t="shared" si="526"/>
        <v>Unsatisfied</v>
      </c>
      <c r="L8446">
        <v>1</v>
      </c>
      <c r="M8446" t="str">
        <f t="shared" si="527"/>
        <v>Intent to Purchase</v>
      </c>
    </row>
    <row r="8447" spans="1:13">
      <c r="A8447">
        <v>14319</v>
      </c>
      <c r="B8447" t="s">
        <v>31</v>
      </c>
      <c r="C8447" t="s">
        <v>18</v>
      </c>
      <c r="D8447" s="3">
        <v>656.533486226077</v>
      </c>
      <c r="E8447">
        <v>64</v>
      </c>
      <c r="F8447" s="5" t="str">
        <f t="shared" si="528"/>
        <v>Senior</v>
      </c>
      <c r="G8447" t="s">
        <v>9020</v>
      </c>
      <c r="H8447">
        <v>10</v>
      </c>
      <c r="I8447" t="str">
        <f t="shared" si="525"/>
        <v>Frequent Buyer</v>
      </c>
      <c r="J8447">
        <v>1</v>
      </c>
      <c r="K8447" t="str">
        <f t="shared" si="526"/>
        <v>Unsatisfied</v>
      </c>
      <c r="L8447">
        <v>0</v>
      </c>
      <c r="M8447" t="str">
        <f t="shared" si="527"/>
        <v>No Intent</v>
      </c>
    </row>
    <row r="8448" spans="1:13">
      <c r="A8448">
        <v>14320</v>
      </c>
      <c r="B8448" t="s">
        <v>24</v>
      </c>
      <c r="C8448" t="s">
        <v>22</v>
      </c>
      <c r="D8448" s="3">
        <v>2938.1142176060298</v>
      </c>
      <c r="E8448">
        <v>45</v>
      </c>
      <c r="F8448" s="5" t="str">
        <f t="shared" si="528"/>
        <v>Middle aged</v>
      </c>
      <c r="G8448" t="s">
        <v>9019</v>
      </c>
      <c r="H8448">
        <v>2</v>
      </c>
      <c r="I8448" t="str">
        <f t="shared" si="525"/>
        <v>Occasional Buyer</v>
      </c>
      <c r="J8448">
        <v>5</v>
      </c>
      <c r="K8448" t="str">
        <f t="shared" si="526"/>
        <v>Satisfied</v>
      </c>
      <c r="L8448">
        <v>0</v>
      </c>
      <c r="M8448" t="str">
        <f t="shared" si="527"/>
        <v>No Intent</v>
      </c>
    </row>
    <row r="8449" spans="1:13">
      <c r="A8449">
        <v>14321</v>
      </c>
      <c r="B8449" t="s">
        <v>24</v>
      </c>
      <c r="C8449" t="s">
        <v>28</v>
      </c>
      <c r="D8449" s="3">
        <v>2922.3260485611399</v>
      </c>
      <c r="E8449">
        <v>35</v>
      </c>
      <c r="F8449" s="5" t="str">
        <f t="shared" si="528"/>
        <v>Adult</v>
      </c>
      <c r="G8449" t="s">
        <v>9019</v>
      </c>
      <c r="H8449">
        <v>11</v>
      </c>
      <c r="I8449" t="str">
        <f t="shared" si="525"/>
        <v>Frequent Buyer</v>
      </c>
      <c r="J8449">
        <v>3</v>
      </c>
      <c r="K8449" t="str">
        <f t="shared" si="526"/>
        <v>Neutral</v>
      </c>
      <c r="L8449">
        <v>1</v>
      </c>
      <c r="M8449" t="str">
        <f t="shared" si="527"/>
        <v>Intent to Purchase</v>
      </c>
    </row>
    <row r="8450" spans="1:13">
      <c r="A8450">
        <v>14322</v>
      </c>
      <c r="B8450" t="s">
        <v>15</v>
      </c>
      <c r="C8450" t="s">
        <v>22</v>
      </c>
      <c r="D8450" s="3">
        <v>2107.3479281660002</v>
      </c>
      <c r="E8450">
        <v>30</v>
      </c>
      <c r="F8450" s="5" t="str">
        <f t="shared" si="528"/>
        <v>Adult</v>
      </c>
      <c r="G8450" t="s">
        <v>9019</v>
      </c>
      <c r="H8450">
        <v>13</v>
      </c>
      <c r="I8450" t="str">
        <f t="shared" ref="I8450:I8513" si="529">IF(H8450=0, "No Purchases",
IF(H8450&lt;=1, "Rare Buyer",
IF(H8450&lt;=3, "Occasional Buyer",
IF(H8450&lt;=6, "Regular Buyer",
IF(H8450&lt;=12, "Frequent Buyer", "Very Frequent Buyer")))))</f>
        <v>Very Frequent Buyer</v>
      </c>
      <c r="J8450">
        <v>1</v>
      </c>
      <c r="K8450" t="str">
        <f t="shared" ref="K8450:K8513" si="530">IF(J8450&lt;=2, "Unsatisfied",
IF(J8450=3, "Neutral",
IF(J8450&gt;=4, "Satisfied", "N/A")))</f>
        <v>Unsatisfied</v>
      </c>
      <c r="L8450">
        <v>0</v>
      </c>
      <c r="M8450" t="str">
        <f t="shared" ref="M8450:M8513" si="531">IF(L8450=0, "No Intent", IF(L8450=1,"Intent to Purchase", "N/A"))</f>
        <v>No Intent</v>
      </c>
    </row>
    <row r="8451" spans="1:13">
      <c r="A8451">
        <v>14323</v>
      </c>
      <c r="B8451" t="s">
        <v>31</v>
      </c>
      <c r="C8451" t="s">
        <v>10</v>
      </c>
      <c r="D8451" s="3">
        <v>2471.3675825682899</v>
      </c>
      <c r="E8451">
        <v>44</v>
      </c>
      <c r="F8451" s="5" t="str">
        <f t="shared" si="528"/>
        <v>Middle aged</v>
      </c>
      <c r="G8451" t="s">
        <v>9019</v>
      </c>
      <c r="H8451">
        <v>6</v>
      </c>
      <c r="I8451" t="str">
        <f t="shared" si="529"/>
        <v>Regular Buyer</v>
      </c>
      <c r="J8451">
        <v>5</v>
      </c>
      <c r="K8451" t="str">
        <f t="shared" si="530"/>
        <v>Satisfied</v>
      </c>
      <c r="L8451">
        <v>0</v>
      </c>
      <c r="M8451" t="str">
        <f t="shared" si="531"/>
        <v>No Intent</v>
      </c>
    </row>
    <row r="8452" spans="1:13">
      <c r="A8452">
        <v>14324</v>
      </c>
      <c r="B8452" t="s">
        <v>24</v>
      </c>
      <c r="C8452" t="s">
        <v>10</v>
      </c>
      <c r="D8452" s="3">
        <v>852.00887289301102</v>
      </c>
      <c r="E8452">
        <v>26</v>
      </c>
      <c r="F8452" s="5" t="str">
        <f t="shared" si="528"/>
        <v>Young Adult</v>
      </c>
      <c r="G8452" t="s">
        <v>9019</v>
      </c>
      <c r="H8452">
        <v>9</v>
      </c>
      <c r="I8452" t="str">
        <f t="shared" si="529"/>
        <v>Frequent Buyer</v>
      </c>
      <c r="J8452">
        <v>5</v>
      </c>
      <c r="K8452" t="str">
        <f t="shared" si="530"/>
        <v>Satisfied</v>
      </c>
      <c r="L8452">
        <v>1</v>
      </c>
      <c r="M8452" t="str">
        <f t="shared" si="531"/>
        <v>Intent to Purchase</v>
      </c>
    </row>
    <row r="8453" spans="1:13">
      <c r="A8453">
        <v>14325</v>
      </c>
      <c r="B8453" t="s">
        <v>15</v>
      </c>
      <c r="C8453" t="s">
        <v>10</v>
      </c>
      <c r="D8453" s="3">
        <v>233.25507320421599</v>
      </c>
      <c r="E8453">
        <v>46</v>
      </c>
      <c r="F8453" s="5" t="str">
        <f t="shared" si="528"/>
        <v>Middle aged</v>
      </c>
      <c r="G8453" t="s">
        <v>9020</v>
      </c>
      <c r="H8453">
        <v>10</v>
      </c>
      <c r="I8453" t="str">
        <f t="shared" si="529"/>
        <v>Frequent Buyer</v>
      </c>
      <c r="J8453">
        <v>1</v>
      </c>
      <c r="K8453" t="str">
        <f t="shared" si="530"/>
        <v>Unsatisfied</v>
      </c>
      <c r="L8453">
        <v>0</v>
      </c>
      <c r="M8453" t="str">
        <f t="shared" si="531"/>
        <v>No Intent</v>
      </c>
    </row>
    <row r="8454" spans="1:13">
      <c r="A8454">
        <v>14326</v>
      </c>
      <c r="B8454" t="s">
        <v>15</v>
      </c>
      <c r="C8454" t="s">
        <v>13</v>
      </c>
      <c r="D8454" s="3">
        <v>2682.70835317306</v>
      </c>
      <c r="E8454">
        <v>52</v>
      </c>
      <c r="F8454" s="5" t="str">
        <f t="shared" si="528"/>
        <v>Mature Adult</v>
      </c>
      <c r="G8454" t="s">
        <v>9019</v>
      </c>
      <c r="H8454">
        <v>8</v>
      </c>
      <c r="I8454" t="str">
        <f t="shared" si="529"/>
        <v>Frequent Buyer</v>
      </c>
      <c r="J8454">
        <v>5</v>
      </c>
      <c r="K8454" t="str">
        <f t="shared" si="530"/>
        <v>Satisfied</v>
      </c>
      <c r="L8454">
        <v>1</v>
      </c>
      <c r="M8454" t="str">
        <f t="shared" si="531"/>
        <v>Intent to Purchase</v>
      </c>
    </row>
    <row r="8455" spans="1:13">
      <c r="A8455">
        <v>14327</v>
      </c>
      <c r="B8455" t="s">
        <v>24</v>
      </c>
      <c r="C8455" t="s">
        <v>18</v>
      </c>
      <c r="D8455" s="3">
        <v>619.07979670229304</v>
      </c>
      <c r="E8455">
        <v>57</v>
      </c>
      <c r="F8455" s="5" t="str">
        <f t="shared" si="528"/>
        <v>Mature Adult</v>
      </c>
      <c r="G8455" t="s">
        <v>9019</v>
      </c>
      <c r="H8455">
        <v>13</v>
      </c>
      <c r="I8455" t="str">
        <f t="shared" si="529"/>
        <v>Very Frequent Buyer</v>
      </c>
      <c r="J8455">
        <v>1</v>
      </c>
      <c r="K8455" t="str">
        <f t="shared" si="530"/>
        <v>Unsatisfied</v>
      </c>
      <c r="L8455">
        <v>0</v>
      </c>
      <c r="M8455" t="str">
        <f t="shared" si="531"/>
        <v>No Intent</v>
      </c>
    </row>
    <row r="8456" spans="1:13">
      <c r="A8456">
        <v>14328</v>
      </c>
      <c r="B8456" t="s">
        <v>12</v>
      </c>
      <c r="C8456" t="s">
        <v>13</v>
      </c>
      <c r="D8456" s="3">
        <v>955.37969610848199</v>
      </c>
      <c r="E8456">
        <v>55</v>
      </c>
      <c r="F8456" s="5" t="str">
        <f t="shared" si="528"/>
        <v>Mature Adult</v>
      </c>
      <c r="G8456" t="s">
        <v>9019</v>
      </c>
      <c r="H8456">
        <v>16</v>
      </c>
      <c r="I8456" t="str">
        <f t="shared" si="529"/>
        <v>Very Frequent Buyer</v>
      </c>
      <c r="J8456">
        <v>4</v>
      </c>
      <c r="K8456" t="str">
        <f t="shared" si="530"/>
        <v>Satisfied</v>
      </c>
      <c r="L8456">
        <v>0</v>
      </c>
      <c r="M8456" t="str">
        <f t="shared" si="531"/>
        <v>No Intent</v>
      </c>
    </row>
    <row r="8457" spans="1:13">
      <c r="A8457">
        <v>14329</v>
      </c>
      <c r="B8457" t="s">
        <v>31</v>
      </c>
      <c r="C8457" t="s">
        <v>28</v>
      </c>
      <c r="D8457" s="3">
        <v>491.214157817245</v>
      </c>
      <c r="E8457">
        <v>39</v>
      </c>
      <c r="F8457" s="5" t="str">
        <f t="shared" si="528"/>
        <v>Adult</v>
      </c>
      <c r="G8457" t="s">
        <v>9020</v>
      </c>
      <c r="H8457">
        <v>9</v>
      </c>
      <c r="I8457" t="str">
        <f t="shared" si="529"/>
        <v>Frequent Buyer</v>
      </c>
      <c r="J8457">
        <v>4</v>
      </c>
      <c r="K8457" t="str">
        <f t="shared" si="530"/>
        <v>Satisfied</v>
      </c>
      <c r="L8457">
        <v>0</v>
      </c>
      <c r="M8457" t="str">
        <f t="shared" si="531"/>
        <v>No Intent</v>
      </c>
    </row>
    <row r="8458" spans="1:13">
      <c r="A8458">
        <v>14330</v>
      </c>
      <c r="B8458" t="s">
        <v>9</v>
      </c>
      <c r="C8458" t="s">
        <v>22</v>
      </c>
      <c r="D8458" s="3">
        <v>2903.0935428574398</v>
      </c>
      <c r="E8458">
        <v>43</v>
      </c>
      <c r="F8458" s="5" t="str">
        <f t="shared" si="528"/>
        <v>Middle aged</v>
      </c>
      <c r="G8458" t="s">
        <v>9019</v>
      </c>
      <c r="H8458">
        <v>17</v>
      </c>
      <c r="I8458" t="str">
        <f t="shared" si="529"/>
        <v>Very Frequent Buyer</v>
      </c>
      <c r="J8458">
        <v>3</v>
      </c>
      <c r="K8458" t="str">
        <f t="shared" si="530"/>
        <v>Neutral</v>
      </c>
      <c r="L8458">
        <v>0</v>
      </c>
      <c r="M8458" t="str">
        <f t="shared" si="531"/>
        <v>No Intent</v>
      </c>
    </row>
    <row r="8459" spans="1:13">
      <c r="A8459">
        <v>14331</v>
      </c>
      <c r="B8459" t="s">
        <v>12</v>
      </c>
      <c r="C8459" t="s">
        <v>28</v>
      </c>
      <c r="D8459" s="3">
        <v>2843.1126396285699</v>
      </c>
      <c r="E8459">
        <v>49</v>
      </c>
      <c r="F8459" s="5" t="str">
        <f t="shared" si="528"/>
        <v>Middle aged</v>
      </c>
      <c r="G8459" t="s">
        <v>9019</v>
      </c>
      <c r="H8459">
        <v>17</v>
      </c>
      <c r="I8459" t="str">
        <f t="shared" si="529"/>
        <v>Very Frequent Buyer</v>
      </c>
      <c r="J8459">
        <v>2</v>
      </c>
      <c r="K8459" t="str">
        <f t="shared" si="530"/>
        <v>Unsatisfied</v>
      </c>
      <c r="L8459">
        <v>0</v>
      </c>
      <c r="M8459" t="str">
        <f t="shared" si="531"/>
        <v>No Intent</v>
      </c>
    </row>
    <row r="8460" spans="1:13">
      <c r="A8460">
        <v>14332</v>
      </c>
      <c r="B8460" t="s">
        <v>31</v>
      </c>
      <c r="C8460" t="s">
        <v>13</v>
      </c>
      <c r="D8460" s="3">
        <v>2672.5862129796301</v>
      </c>
      <c r="E8460">
        <v>67</v>
      </c>
      <c r="F8460" s="5" t="str">
        <f t="shared" si="528"/>
        <v>Senior</v>
      </c>
      <c r="G8460" t="s">
        <v>9019</v>
      </c>
      <c r="H8460">
        <v>13</v>
      </c>
      <c r="I8460" t="str">
        <f t="shared" si="529"/>
        <v>Very Frequent Buyer</v>
      </c>
      <c r="J8460">
        <v>1</v>
      </c>
      <c r="K8460" t="str">
        <f t="shared" si="530"/>
        <v>Unsatisfied</v>
      </c>
      <c r="L8460">
        <v>1</v>
      </c>
      <c r="M8460" t="str">
        <f t="shared" si="531"/>
        <v>Intent to Purchase</v>
      </c>
    </row>
    <row r="8461" spans="1:13">
      <c r="A8461">
        <v>14333</v>
      </c>
      <c r="B8461" t="s">
        <v>24</v>
      </c>
      <c r="C8461" t="s">
        <v>28</v>
      </c>
      <c r="D8461" s="3">
        <v>2431.88224054696</v>
      </c>
      <c r="E8461">
        <v>39</v>
      </c>
      <c r="F8461" s="5" t="str">
        <f t="shared" si="528"/>
        <v>Adult</v>
      </c>
      <c r="G8461" t="s">
        <v>9019</v>
      </c>
      <c r="H8461">
        <v>7</v>
      </c>
      <c r="I8461" t="str">
        <f t="shared" si="529"/>
        <v>Frequent Buyer</v>
      </c>
      <c r="J8461">
        <v>3</v>
      </c>
      <c r="K8461" t="str">
        <f t="shared" si="530"/>
        <v>Neutral</v>
      </c>
      <c r="L8461">
        <v>1</v>
      </c>
      <c r="M8461" t="str">
        <f t="shared" si="531"/>
        <v>Intent to Purchase</v>
      </c>
    </row>
    <row r="8462" spans="1:13">
      <c r="A8462">
        <v>14334</v>
      </c>
      <c r="B8462" t="s">
        <v>9</v>
      </c>
      <c r="C8462" t="s">
        <v>13</v>
      </c>
      <c r="D8462" s="3">
        <v>2061.5245943557202</v>
      </c>
      <c r="E8462">
        <v>58</v>
      </c>
      <c r="F8462" s="5" t="str">
        <f t="shared" si="528"/>
        <v>Mature Adult</v>
      </c>
      <c r="G8462" t="s">
        <v>9019</v>
      </c>
      <c r="H8462">
        <v>7</v>
      </c>
      <c r="I8462" t="str">
        <f t="shared" si="529"/>
        <v>Frequent Buyer</v>
      </c>
      <c r="J8462">
        <v>3</v>
      </c>
      <c r="K8462" t="str">
        <f t="shared" si="530"/>
        <v>Neutral</v>
      </c>
      <c r="L8462">
        <v>1</v>
      </c>
      <c r="M8462" t="str">
        <f t="shared" si="531"/>
        <v>Intent to Purchase</v>
      </c>
    </row>
    <row r="8463" spans="1:13">
      <c r="A8463">
        <v>14335</v>
      </c>
      <c r="B8463" t="s">
        <v>31</v>
      </c>
      <c r="C8463" t="s">
        <v>13</v>
      </c>
      <c r="D8463" s="3">
        <v>1000.46742645106</v>
      </c>
      <c r="E8463">
        <v>69</v>
      </c>
      <c r="F8463" s="5" t="str">
        <f t="shared" si="528"/>
        <v>Senior</v>
      </c>
      <c r="G8463" t="s">
        <v>9019</v>
      </c>
      <c r="H8463">
        <v>1</v>
      </c>
      <c r="I8463" t="str">
        <f t="shared" si="529"/>
        <v>Rare Buyer</v>
      </c>
      <c r="J8463">
        <v>5</v>
      </c>
      <c r="K8463" t="str">
        <f t="shared" si="530"/>
        <v>Satisfied</v>
      </c>
      <c r="L8463">
        <v>0</v>
      </c>
      <c r="M8463" t="str">
        <f t="shared" si="531"/>
        <v>No Intent</v>
      </c>
    </row>
    <row r="8464" spans="1:13">
      <c r="A8464">
        <v>14336</v>
      </c>
      <c r="B8464" t="s">
        <v>9</v>
      </c>
      <c r="C8464" t="s">
        <v>13</v>
      </c>
      <c r="D8464" s="3">
        <v>2159.0276254514001</v>
      </c>
      <c r="E8464">
        <v>22</v>
      </c>
      <c r="F8464" s="5" t="str">
        <f t="shared" si="528"/>
        <v>Young Adult</v>
      </c>
      <c r="G8464" t="s">
        <v>9019</v>
      </c>
      <c r="H8464">
        <v>4</v>
      </c>
      <c r="I8464" t="str">
        <f t="shared" si="529"/>
        <v>Regular Buyer</v>
      </c>
      <c r="J8464">
        <v>4</v>
      </c>
      <c r="K8464" t="str">
        <f t="shared" si="530"/>
        <v>Satisfied</v>
      </c>
      <c r="L8464">
        <v>1</v>
      </c>
      <c r="M8464" t="str">
        <f t="shared" si="531"/>
        <v>Intent to Purchase</v>
      </c>
    </row>
    <row r="8465" spans="1:13">
      <c r="A8465">
        <v>14337</v>
      </c>
      <c r="B8465" t="s">
        <v>24</v>
      </c>
      <c r="C8465" t="s">
        <v>13</v>
      </c>
      <c r="D8465" s="3">
        <v>2251.68098483225</v>
      </c>
      <c r="E8465">
        <v>52</v>
      </c>
      <c r="F8465" s="5" t="str">
        <f t="shared" si="528"/>
        <v>Mature Adult</v>
      </c>
      <c r="G8465" t="s">
        <v>9019</v>
      </c>
      <c r="H8465">
        <v>5</v>
      </c>
      <c r="I8465" t="str">
        <f t="shared" si="529"/>
        <v>Regular Buyer</v>
      </c>
      <c r="J8465">
        <v>3</v>
      </c>
      <c r="K8465" t="str">
        <f t="shared" si="530"/>
        <v>Neutral</v>
      </c>
      <c r="L8465">
        <v>0</v>
      </c>
      <c r="M8465" t="str">
        <f t="shared" si="531"/>
        <v>No Intent</v>
      </c>
    </row>
    <row r="8466" spans="1:13">
      <c r="A8466">
        <v>14338</v>
      </c>
      <c r="B8466" t="s">
        <v>12</v>
      </c>
      <c r="C8466" t="s">
        <v>22</v>
      </c>
      <c r="D8466" s="3">
        <v>483.10951692702298</v>
      </c>
      <c r="E8466">
        <v>49</v>
      </c>
      <c r="F8466" s="5" t="str">
        <f t="shared" si="528"/>
        <v>Middle aged</v>
      </c>
      <c r="G8466" t="s">
        <v>9020</v>
      </c>
      <c r="H8466">
        <v>2</v>
      </c>
      <c r="I8466" t="str">
        <f t="shared" si="529"/>
        <v>Occasional Buyer</v>
      </c>
      <c r="J8466">
        <v>1</v>
      </c>
      <c r="K8466" t="str">
        <f t="shared" si="530"/>
        <v>Unsatisfied</v>
      </c>
      <c r="L8466">
        <v>1</v>
      </c>
      <c r="M8466" t="str">
        <f t="shared" si="531"/>
        <v>Intent to Purchase</v>
      </c>
    </row>
    <row r="8467" spans="1:13">
      <c r="A8467">
        <v>14339</v>
      </c>
      <c r="B8467" t="s">
        <v>12</v>
      </c>
      <c r="C8467" t="s">
        <v>10</v>
      </c>
      <c r="D8467" s="3">
        <v>892.66649194921797</v>
      </c>
      <c r="E8467">
        <v>41</v>
      </c>
      <c r="F8467" s="5" t="str">
        <f t="shared" si="528"/>
        <v>Middle aged</v>
      </c>
      <c r="G8467" t="s">
        <v>9019</v>
      </c>
      <c r="H8467">
        <v>5</v>
      </c>
      <c r="I8467" t="str">
        <f t="shared" si="529"/>
        <v>Regular Buyer</v>
      </c>
      <c r="J8467">
        <v>4</v>
      </c>
      <c r="K8467" t="str">
        <f t="shared" si="530"/>
        <v>Satisfied</v>
      </c>
      <c r="L8467">
        <v>0</v>
      </c>
      <c r="M8467" t="str">
        <f t="shared" si="531"/>
        <v>No Intent</v>
      </c>
    </row>
    <row r="8468" spans="1:13">
      <c r="A8468">
        <v>14340</v>
      </c>
      <c r="B8468" t="s">
        <v>12</v>
      </c>
      <c r="C8468" t="s">
        <v>22</v>
      </c>
      <c r="D8468" s="3">
        <v>855.95788157319498</v>
      </c>
      <c r="E8468">
        <v>19</v>
      </c>
      <c r="F8468" s="5" t="str">
        <f t="shared" si="528"/>
        <v>Adolescent</v>
      </c>
      <c r="G8468" t="s">
        <v>9019</v>
      </c>
      <c r="H8468">
        <v>17</v>
      </c>
      <c r="I8468" t="str">
        <f t="shared" si="529"/>
        <v>Very Frequent Buyer</v>
      </c>
      <c r="J8468">
        <v>3</v>
      </c>
      <c r="K8468" t="str">
        <f t="shared" si="530"/>
        <v>Neutral</v>
      </c>
      <c r="L8468">
        <v>1</v>
      </c>
      <c r="M8468" t="str">
        <f t="shared" si="531"/>
        <v>Intent to Purchase</v>
      </c>
    </row>
    <row r="8469" spans="1:13">
      <c r="A8469">
        <v>14341</v>
      </c>
      <c r="B8469" t="s">
        <v>12</v>
      </c>
      <c r="C8469" t="s">
        <v>18</v>
      </c>
      <c r="D8469" s="3">
        <v>2681.82050182079</v>
      </c>
      <c r="E8469">
        <v>25</v>
      </c>
      <c r="F8469" s="5" t="str">
        <f t="shared" si="528"/>
        <v>Young Adult</v>
      </c>
      <c r="G8469" t="s">
        <v>9020</v>
      </c>
      <c r="H8469">
        <v>10</v>
      </c>
      <c r="I8469" t="str">
        <f t="shared" si="529"/>
        <v>Frequent Buyer</v>
      </c>
      <c r="J8469">
        <v>4</v>
      </c>
      <c r="K8469" t="str">
        <f t="shared" si="530"/>
        <v>Satisfied</v>
      </c>
      <c r="L8469">
        <v>1</v>
      </c>
      <c r="M8469" t="str">
        <f t="shared" si="531"/>
        <v>Intent to Purchase</v>
      </c>
    </row>
    <row r="8470" spans="1:13">
      <c r="A8470">
        <v>14342</v>
      </c>
      <c r="B8470" t="s">
        <v>15</v>
      </c>
      <c r="C8470" t="s">
        <v>22</v>
      </c>
      <c r="D8470" s="3">
        <v>879.92904794713195</v>
      </c>
      <c r="E8470">
        <v>67</v>
      </c>
      <c r="F8470" s="5" t="str">
        <f t="shared" si="528"/>
        <v>Senior</v>
      </c>
      <c r="G8470" t="s">
        <v>9020</v>
      </c>
      <c r="H8470">
        <v>5</v>
      </c>
      <c r="I8470" t="str">
        <f t="shared" si="529"/>
        <v>Regular Buyer</v>
      </c>
      <c r="J8470">
        <v>1</v>
      </c>
      <c r="K8470" t="str">
        <f t="shared" si="530"/>
        <v>Unsatisfied</v>
      </c>
      <c r="L8470">
        <v>1</v>
      </c>
      <c r="M8470" t="str">
        <f t="shared" si="531"/>
        <v>Intent to Purchase</v>
      </c>
    </row>
    <row r="8471" spans="1:13">
      <c r="A8471">
        <v>14343</v>
      </c>
      <c r="B8471" t="s">
        <v>24</v>
      </c>
      <c r="C8471" t="s">
        <v>18</v>
      </c>
      <c r="D8471" s="3">
        <v>489.19234719735499</v>
      </c>
      <c r="E8471">
        <v>40</v>
      </c>
      <c r="F8471" s="5" t="str">
        <f t="shared" si="528"/>
        <v>Middle aged</v>
      </c>
      <c r="G8471" t="s">
        <v>9020</v>
      </c>
      <c r="H8471">
        <v>8</v>
      </c>
      <c r="I8471" t="str">
        <f t="shared" si="529"/>
        <v>Frequent Buyer</v>
      </c>
      <c r="J8471">
        <v>2</v>
      </c>
      <c r="K8471" t="str">
        <f t="shared" si="530"/>
        <v>Unsatisfied</v>
      </c>
      <c r="L8471">
        <v>0</v>
      </c>
      <c r="M8471" t="str">
        <f t="shared" si="531"/>
        <v>No Intent</v>
      </c>
    </row>
    <row r="8472" spans="1:13">
      <c r="A8472">
        <v>14344</v>
      </c>
      <c r="B8472" t="s">
        <v>31</v>
      </c>
      <c r="C8472" t="s">
        <v>10</v>
      </c>
      <c r="D8472" s="3">
        <v>469.32492717359798</v>
      </c>
      <c r="E8472">
        <v>58</v>
      </c>
      <c r="F8472" s="5" t="str">
        <f t="shared" si="528"/>
        <v>Mature Adult</v>
      </c>
      <c r="G8472" t="s">
        <v>9019</v>
      </c>
      <c r="H8472">
        <v>19</v>
      </c>
      <c r="I8472" t="str">
        <f t="shared" si="529"/>
        <v>Very Frequent Buyer</v>
      </c>
      <c r="J8472">
        <v>1</v>
      </c>
      <c r="K8472" t="str">
        <f t="shared" si="530"/>
        <v>Unsatisfied</v>
      </c>
      <c r="L8472">
        <v>1</v>
      </c>
      <c r="M8472" t="str">
        <f t="shared" si="531"/>
        <v>Intent to Purchase</v>
      </c>
    </row>
    <row r="8473" spans="1:13">
      <c r="A8473">
        <v>14345</v>
      </c>
      <c r="B8473" t="s">
        <v>31</v>
      </c>
      <c r="C8473" t="s">
        <v>22</v>
      </c>
      <c r="D8473" s="3">
        <v>1170.8312804591701</v>
      </c>
      <c r="E8473">
        <v>52</v>
      </c>
      <c r="F8473" s="5" t="str">
        <f t="shared" si="528"/>
        <v>Mature Adult</v>
      </c>
      <c r="G8473" t="s">
        <v>9020</v>
      </c>
      <c r="H8473">
        <v>2</v>
      </c>
      <c r="I8473" t="str">
        <f t="shared" si="529"/>
        <v>Occasional Buyer</v>
      </c>
      <c r="J8473">
        <v>1</v>
      </c>
      <c r="K8473" t="str">
        <f t="shared" si="530"/>
        <v>Unsatisfied</v>
      </c>
      <c r="L8473">
        <v>0</v>
      </c>
      <c r="M8473" t="str">
        <f t="shared" si="531"/>
        <v>No Intent</v>
      </c>
    </row>
    <row r="8474" spans="1:13">
      <c r="A8474">
        <v>14346</v>
      </c>
      <c r="B8474" t="s">
        <v>24</v>
      </c>
      <c r="C8474" t="s">
        <v>13</v>
      </c>
      <c r="D8474" s="3">
        <v>2086.37105091474</v>
      </c>
      <c r="E8474">
        <v>42</v>
      </c>
      <c r="F8474" s="5" t="str">
        <f t="shared" si="528"/>
        <v>Middle aged</v>
      </c>
      <c r="G8474" t="s">
        <v>9019</v>
      </c>
      <c r="H8474">
        <v>10</v>
      </c>
      <c r="I8474" t="str">
        <f t="shared" si="529"/>
        <v>Frequent Buyer</v>
      </c>
      <c r="J8474">
        <v>5</v>
      </c>
      <c r="K8474" t="str">
        <f t="shared" si="530"/>
        <v>Satisfied</v>
      </c>
      <c r="L8474">
        <v>0</v>
      </c>
      <c r="M8474" t="str">
        <f t="shared" si="531"/>
        <v>No Intent</v>
      </c>
    </row>
    <row r="8475" spans="1:13">
      <c r="A8475">
        <v>14347</v>
      </c>
      <c r="B8475" t="s">
        <v>24</v>
      </c>
      <c r="C8475" t="s">
        <v>28</v>
      </c>
      <c r="D8475" s="3">
        <v>2369.4279106035301</v>
      </c>
      <c r="E8475">
        <v>50</v>
      </c>
      <c r="F8475" s="5" t="str">
        <f t="shared" si="528"/>
        <v>Mature Adult</v>
      </c>
      <c r="G8475" t="s">
        <v>9019</v>
      </c>
      <c r="H8475">
        <v>12</v>
      </c>
      <c r="I8475" t="str">
        <f t="shared" si="529"/>
        <v>Frequent Buyer</v>
      </c>
      <c r="J8475">
        <v>3</v>
      </c>
      <c r="K8475" t="str">
        <f t="shared" si="530"/>
        <v>Neutral</v>
      </c>
      <c r="L8475">
        <v>1</v>
      </c>
      <c r="M8475" t="str">
        <f t="shared" si="531"/>
        <v>Intent to Purchase</v>
      </c>
    </row>
    <row r="8476" spans="1:13">
      <c r="A8476">
        <v>14348</v>
      </c>
      <c r="B8476" t="s">
        <v>24</v>
      </c>
      <c r="C8476" t="s">
        <v>22</v>
      </c>
      <c r="D8476" s="3">
        <v>1465.07627138778</v>
      </c>
      <c r="E8476">
        <v>29</v>
      </c>
      <c r="F8476" s="5" t="str">
        <f t="shared" si="528"/>
        <v>Young Adult</v>
      </c>
      <c r="G8476" t="s">
        <v>9020</v>
      </c>
      <c r="H8476">
        <v>15</v>
      </c>
      <c r="I8476" t="str">
        <f t="shared" si="529"/>
        <v>Very Frequent Buyer</v>
      </c>
      <c r="J8476">
        <v>3</v>
      </c>
      <c r="K8476" t="str">
        <f t="shared" si="530"/>
        <v>Neutral</v>
      </c>
      <c r="L8476">
        <v>1</v>
      </c>
      <c r="M8476" t="str">
        <f t="shared" si="531"/>
        <v>Intent to Purchase</v>
      </c>
    </row>
    <row r="8477" spans="1:13">
      <c r="A8477">
        <v>14349</v>
      </c>
      <c r="B8477" t="s">
        <v>12</v>
      </c>
      <c r="C8477" t="s">
        <v>28</v>
      </c>
      <c r="D8477" s="3">
        <v>2514.7922979217701</v>
      </c>
      <c r="E8477">
        <v>30</v>
      </c>
      <c r="F8477" s="5" t="str">
        <f t="shared" si="528"/>
        <v>Adult</v>
      </c>
      <c r="G8477" t="s">
        <v>9019</v>
      </c>
      <c r="H8477">
        <v>1</v>
      </c>
      <c r="I8477" t="str">
        <f t="shared" si="529"/>
        <v>Rare Buyer</v>
      </c>
      <c r="J8477">
        <v>2</v>
      </c>
      <c r="K8477" t="str">
        <f t="shared" si="530"/>
        <v>Unsatisfied</v>
      </c>
      <c r="L8477">
        <v>0</v>
      </c>
      <c r="M8477" t="str">
        <f t="shared" si="531"/>
        <v>No Intent</v>
      </c>
    </row>
    <row r="8478" spans="1:13">
      <c r="A8478">
        <v>14350</v>
      </c>
      <c r="B8478" t="s">
        <v>12</v>
      </c>
      <c r="C8478" t="s">
        <v>18</v>
      </c>
      <c r="D8478" s="3">
        <v>1579.9178010143301</v>
      </c>
      <c r="E8478">
        <v>68</v>
      </c>
      <c r="F8478" s="5" t="str">
        <f t="shared" si="528"/>
        <v>Senior</v>
      </c>
      <c r="G8478" t="s">
        <v>9020</v>
      </c>
      <c r="H8478">
        <v>2</v>
      </c>
      <c r="I8478" t="str">
        <f t="shared" si="529"/>
        <v>Occasional Buyer</v>
      </c>
      <c r="J8478">
        <v>4</v>
      </c>
      <c r="K8478" t="str">
        <f t="shared" si="530"/>
        <v>Satisfied</v>
      </c>
      <c r="L8478">
        <v>1</v>
      </c>
      <c r="M8478" t="str">
        <f t="shared" si="531"/>
        <v>Intent to Purchase</v>
      </c>
    </row>
    <row r="8479" spans="1:13">
      <c r="A8479">
        <v>14351</v>
      </c>
      <c r="B8479" t="s">
        <v>15</v>
      </c>
      <c r="C8479" t="s">
        <v>10</v>
      </c>
      <c r="D8479" s="3">
        <v>1349.3689281341699</v>
      </c>
      <c r="E8479">
        <v>34</v>
      </c>
      <c r="F8479" s="5" t="str">
        <f t="shared" si="528"/>
        <v>Adult</v>
      </c>
      <c r="G8479" t="s">
        <v>9020</v>
      </c>
      <c r="H8479">
        <v>4</v>
      </c>
      <c r="I8479" t="str">
        <f t="shared" si="529"/>
        <v>Regular Buyer</v>
      </c>
      <c r="J8479">
        <v>4</v>
      </c>
      <c r="K8479" t="str">
        <f t="shared" si="530"/>
        <v>Satisfied</v>
      </c>
      <c r="L8479">
        <v>0</v>
      </c>
      <c r="M8479" t="str">
        <f t="shared" si="531"/>
        <v>No Intent</v>
      </c>
    </row>
    <row r="8480" spans="1:13">
      <c r="A8480">
        <v>14352</v>
      </c>
      <c r="B8480" t="s">
        <v>24</v>
      </c>
      <c r="C8480" t="s">
        <v>13</v>
      </c>
      <c r="D8480" s="3">
        <v>2246.8049847000898</v>
      </c>
      <c r="E8480">
        <v>37</v>
      </c>
      <c r="F8480" s="5" t="str">
        <f t="shared" si="528"/>
        <v>Adult</v>
      </c>
      <c r="G8480" t="s">
        <v>9020</v>
      </c>
      <c r="H8480">
        <v>12</v>
      </c>
      <c r="I8480" t="str">
        <f t="shared" si="529"/>
        <v>Frequent Buyer</v>
      </c>
      <c r="J8480">
        <v>2</v>
      </c>
      <c r="K8480" t="str">
        <f t="shared" si="530"/>
        <v>Unsatisfied</v>
      </c>
      <c r="L8480">
        <v>1</v>
      </c>
      <c r="M8480" t="str">
        <f t="shared" si="531"/>
        <v>Intent to Purchase</v>
      </c>
    </row>
    <row r="8481" spans="1:13">
      <c r="A8481">
        <v>14353</v>
      </c>
      <c r="B8481" t="s">
        <v>31</v>
      </c>
      <c r="C8481" t="s">
        <v>13</v>
      </c>
      <c r="D8481" s="3">
        <v>1015.47456651524</v>
      </c>
      <c r="E8481">
        <v>19</v>
      </c>
      <c r="F8481" s="5" t="str">
        <f t="shared" si="528"/>
        <v>Adolescent</v>
      </c>
      <c r="G8481" t="s">
        <v>9019</v>
      </c>
      <c r="H8481">
        <v>4</v>
      </c>
      <c r="I8481" t="str">
        <f t="shared" si="529"/>
        <v>Regular Buyer</v>
      </c>
      <c r="J8481">
        <v>3</v>
      </c>
      <c r="K8481" t="str">
        <f t="shared" si="530"/>
        <v>Neutral</v>
      </c>
      <c r="L8481">
        <v>1</v>
      </c>
      <c r="M8481" t="str">
        <f t="shared" si="531"/>
        <v>Intent to Purchase</v>
      </c>
    </row>
    <row r="8482" spans="1:13">
      <c r="A8482">
        <v>14354</v>
      </c>
      <c r="B8482" t="s">
        <v>15</v>
      </c>
      <c r="C8482" t="s">
        <v>22</v>
      </c>
      <c r="D8482" s="3">
        <v>2831.3682604457299</v>
      </c>
      <c r="E8482">
        <v>47</v>
      </c>
      <c r="F8482" s="5" t="str">
        <f t="shared" si="528"/>
        <v>Middle aged</v>
      </c>
      <c r="G8482" t="s">
        <v>9019</v>
      </c>
      <c r="H8482">
        <v>14</v>
      </c>
      <c r="I8482" t="str">
        <f t="shared" si="529"/>
        <v>Very Frequent Buyer</v>
      </c>
      <c r="J8482">
        <v>3</v>
      </c>
      <c r="K8482" t="str">
        <f t="shared" si="530"/>
        <v>Neutral</v>
      </c>
      <c r="L8482">
        <v>0</v>
      </c>
      <c r="M8482" t="str">
        <f t="shared" si="531"/>
        <v>No Intent</v>
      </c>
    </row>
    <row r="8483" spans="1:13">
      <c r="A8483">
        <v>14355</v>
      </c>
      <c r="B8483" t="s">
        <v>15</v>
      </c>
      <c r="C8483" t="s">
        <v>10</v>
      </c>
      <c r="D8483" s="3">
        <v>384.78589402157502</v>
      </c>
      <c r="E8483">
        <v>21</v>
      </c>
      <c r="F8483" s="5" t="str">
        <f t="shared" si="528"/>
        <v>Young Adult</v>
      </c>
      <c r="G8483" t="s">
        <v>9020</v>
      </c>
      <c r="H8483">
        <v>14</v>
      </c>
      <c r="I8483" t="str">
        <f t="shared" si="529"/>
        <v>Very Frequent Buyer</v>
      </c>
      <c r="J8483">
        <v>2</v>
      </c>
      <c r="K8483" t="str">
        <f t="shared" si="530"/>
        <v>Unsatisfied</v>
      </c>
      <c r="L8483">
        <v>1</v>
      </c>
      <c r="M8483" t="str">
        <f t="shared" si="531"/>
        <v>Intent to Purchase</v>
      </c>
    </row>
    <row r="8484" spans="1:13">
      <c r="A8484">
        <v>14356</v>
      </c>
      <c r="B8484" t="s">
        <v>15</v>
      </c>
      <c r="C8484" t="s">
        <v>10</v>
      </c>
      <c r="D8484" s="3">
        <v>1661.46589450184</v>
      </c>
      <c r="E8484">
        <v>49</v>
      </c>
      <c r="F8484" s="5" t="str">
        <f t="shared" si="528"/>
        <v>Middle aged</v>
      </c>
      <c r="G8484" t="s">
        <v>9019</v>
      </c>
      <c r="H8484">
        <v>11</v>
      </c>
      <c r="I8484" t="str">
        <f t="shared" si="529"/>
        <v>Frequent Buyer</v>
      </c>
      <c r="J8484">
        <v>2</v>
      </c>
      <c r="K8484" t="str">
        <f t="shared" si="530"/>
        <v>Unsatisfied</v>
      </c>
      <c r="L8484">
        <v>0</v>
      </c>
      <c r="M8484" t="str">
        <f t="shared" si="531"/>
        <v>No Intent</v>
      </c>
    </row>
    <row r="8485" spans="1:13">
      <c r="A8485">
        <v>14357</v>
      </c>
      <c r="B8485" t="s">
        <v>31</v>
      </c>
      <c r="C8485" t="s">
        <v>18</v>
      </c>
      <c r="D8485" s="3">
        <v>1457.4430534240701</v>
      </c>
      <c r="E8485">
        <v>55</v>
      </c>
      <c r="F8485" s="5" t="str">
        <f t="shared" si="528"/>
        <v>Mature Adult</v>
      </c>
      <c r="G8485" t="s">
        <v>9019</v>
      </c>
      <c r="H8485">
        <v>17</v>
      </c>
      <c r="I8485" t="str">
        <f t="shared" si="529"/>
        <v>Very Frequent Buyer</v>
      </c>
      <c r="J8485">
        <v>1</v>
      </c>
      <c r="K8485" t="str">
        <f t="shared" si="530"/>
        <v>Unsatisfied</v>
      </c>
      <c r="L8485">
        <v>1</v>
      </c>
      <c r="M8485" t="str">
        <f t="shared" si="531"/>
        <v>Intent to Purchase</v>
      </c>
    </row>
    <row r="8486" spans="1:13">
      <c r="A8486">
        <v>14358</v>
      </c>
      <c r="B8486" t="s">
        <v>9</v>
      </c>
      <c r="C8486" t="s">
        <v>22</v>
      </c>
      <c r="D8486" s="3">
        <v>959.27929404331201</v>
      </c>
      <c r="E8486">
        <v>66</v>
      </c>
      <c r="F8486" s="5" t="str">
        <f t="shared" si="528"/>
        <v>Senior</v>
      </c>
      <c r="G8486" t="s">
        <v>9019</v>
      </c>
      <c r="H8486">
        <v>15</v>
      </c>
      <c r="I8486" t="str">
        <f t="shared" si="529"/>
        <v>Very Frequent Buyer</v>
      </c>
      <c r="J8486">
        <v>2</v>
      </c>
      <c r="K8486" t="str">
        <f t="shared" si="530"/>
        <v>Unsatisfied</v>
      </c>
      <c r="L8486">
        <v>0</v>
      </c>
      <c r="M8486" t="str">
        <f t="shared" si="531"/>
        <v>No Intent</v>
      </c>
    </row>
    <row r="8487" spans="1:13">
      <c r="A8487">
        <v>14359</v>
      </c>
      <c r="B8487" t="s">
        <v>24</v>
      </c>
      <c r="C8487" t="s">
        <v>28</v>
      </c>
      <c r="D8487" s="3">
        <v>2030.33467059345</v>
      </c>
      <c r="E8487">
        <v>29</v>
      </c>
      <c r="F8487" s="5" t="str">
        <f t="shared" si="528"/>
        <v>Young Adult</v>
      </c>
      <c r="G8487" t="s">
        <v>9019</v>
      </c>
      <c r="H8487">
        <v>14</v>
      </c>
      <c r="I8487" t="str">
        <f t="shared" si="529"/>
        <v>Very Frequent Buyer</v>
      </c>
      <c r="J8487">
        <v>1</v>
      </c>
      <c r="K8487" t="str">
        <f t="shared" si="530"/>
        <v>Unsatisfied</v>
      </c>
      <c r="L8487">
        <v>1</v>
      </c>
      <c r="M8487" t="str">
        <f t="shared" si="531"/>
        <v>Intent to Purchase</v>
      </c>
    </row>
    <row r="8488" spans="1:13">
      <c r="A8488">
        <v>14360</v>
      </c>
      <c r="B8488" t="s">
        <v>31</v>
      </c>
      <c r="C8488" t="s">
        <v>22</v>
      </c>
      <c r="D8488" s="3">
        <v>1293.0086561179201</v>
      </c>
      <c r="E8488">
        <v>19</v>
      </c>
      <c r="F8488" s="5" t="str">
        <f t="shared" si="528"/>
        <v>Adolescent</v>
      </c>
      <c r="G8488" t="s">
        <v>9019</v>
      </c>
      <c r="H8488">
        <v>10</v>
      </c>
      <c r="I8488" t="str">
        <f t="shared" si="529"/>
        <v>Frequent Buyer</v>
      </c>
      <c r="J8488">
        <v>3</v>
      </c>
      <c r="K8488" t="str">
        <f t="shared" si="530"/>
        <v>Neutral</v>
      </c>
      <c r="L8488">
        <v>0</v>
      </c>
      <c r="M8488" t="str">
        <f t="shared" si="531"/>
        <v>No Intent</v>
      </c>
    </row>
    <row r="8489" spans="1:13">
      <c r="A8489">
        <v>14361</v>
      </c>
      <c r="B8489" t="s">
        <v>31</v>
      </c>
      <c r="C8489" t="s">
        <v>28</v>
      </c>
      <c r="D8489" s="3">
        <v>199.79832888209901</v>
      </c>
      <c r="E8489">
        <v>44</v>
      </c>
      <c r="F8489" s="5" t="str">
        <f t="shared" si="528"/>
        <v>Middle aged</v>
      </c>
      <c r="G8489" t="s">
        <v>9019</v>
      </c>
      <c r="H8489">
        <v>17</v>
      </c>
      <c r="I8489" t="str">
        <f t="shared" si="529"/>
        <v>Very Frequent Buyer</v>
      </c>
      <c r="J8489">
        <v>4</v>
      </c>
      <c r="K8489" t="str">
        <f t="shared" si="530"/>
        <v>Satisfied</v>
      </c>
      <c r="L8489">
        <v>0</v>
      </c>
      <c r="M8489" t="str">
        <f t="shared" si="531"/>
        <v>No Intent</v>
      </c>
    </row>
    <row r="8490" spans="1:13">
      <c r="A8490">
        <v>14362</v>
      </c>
      <c r="B8490" t="s">
        <v>24</v>
      </c>
      <c r="C8490" t="s">
        <v>18</v>
      </c>
      <c r="D8490" s="3">
        <v>1175.59856889716</v>
      </c>
      <c r="E8490">
        <v>28</v>
      </c>
      <c r="F8490" s="5" t="str">
        <f t="shared" si="528"/>
        <v>Young Adult</v>
      </c>
      <c r="G8490" t="s">
        <v>9019</v>
      </c>
      <c r="H8490">
        <v>8</v>
      </c>
      <c r="I8490" t="str">
        <f t="shared" si="529"/>
        <v>Frequent Buyer</v>
      </c>
      <c r="J8490">
        <v>3</v>
      </c>
      <c r="K8490" t="str">
        <f t="shared" si="530"/>
        <v>Neutral</v>
      </c>
      <c r="L8490">
        <v>1</v>
      </c>
      <c r="M8490" t="str">
        <f t="shared" si="531"/>
        <v>Intent to Purchase</v>
      </c>
    </row>
    <row r="8491" spans="1:13">
      <c r="A8491">
        <v>14363</v>
      </c>
      <c r="B8491" t="s">
        <v>24</v>
      </c>
      <c r="C8491" t="s">
        <v>10</v>
      </c>
      <c r="D8491" s="3">
        <v>2431.9293430523398</v>
      </c>
      <c r="E8491">
        <v>42</v>
      </c>
      <c r="F8491" s="5" t="str">
        <f t="shared" si="528"/>
        <v>Middle aged</v>
      </c>
      <c r="G8491" t="s">
        <v>9020</v>
      </c>
      <c r="H8491">
        <v>7</v>
      </c>
      <c r="I8491" t="str">
        <f t="shared" si="529"/>
        <v>Frequent Buyer</v>
      </c>
      <c r="J8491">
        <v>5</v>
      </c>
      <c r="K8491" t="str">
        <f t="shared" si="530"/>
        <v>Satisfied</v>
      </c>
      <c r="L8491">
        <v>1</v>
      </c>
      <c r="M8491" t="str">
        <f t="shared" si="531"/>
        <v>Intent to Purchase</v>
      </c>
    </row>
    <row r="8492" spans="1:13">
      <c r="A8492">
        <v>14364</v>
      </c>
      <c r="B8492" t="s">
        <v>24</v>
      </c>
      <c r="C8492" t="s">
        <v>13</v>
      </c>
      <c r="D8492" s="3">
        <v>2164.2546733951999</v>
      </c>
      <c r="E8492">
        <v>55</v>
      </c>
      <c r="F8492" s="5" t="str">
        <f t="shared" ref="F8492:F8555" si="532">IF(E8492&lt;20,"Adolescent",IF(E8492&lt;30,"Young Adult",IF(E8492&lt;40,"Adult",IF(E8492&lt;50,"Middle aged",IF(E8492&lt;60,"Mature Adult","Senior")))))</f>
        <v>Mature Adult</v>
      </c>
      <c r="G8492" t="s">
        <v>9020</v>
      </c>
      <c r="H8492">
        <v>6</v>
      </c>
      <c r="I8492" t="str">
        <f t="shared" si="529"/>
        <v>Regular Buyer</v>
      </c>
      <c r="J8492">
        <v>2</v>
      </c>
      <c r="K8492" t="str">
        <f t="shared" si="530"/>
        <v>Unsatisfied</v>
      </c>
      <c r="L8492">
        <v>0</v>
      </c>
      <c r="M8492" t="str">
        <f t="shared" si="531"/>
        <v>No Intent</v>
      </c>
    </row>
    <row r="8493" spans="1:13">
      <c r="A8493">
        <v>14365</v>
      </c>
      <c r="B8493" t="s">
        <v>9</v>
      </c>
      <c r="C8493" t="s">
        <v>28</v>
      </c>
      <c r="D8493" s="3">
        <v>532.60776594591698</v>
      </c>
      <c r="E8493">
        <v>47</v>
      </c>
      <c r="F8493" s="5" t="str">
        <f t="shared" si="532"/>
        <v>Middle aged</v>
      </c>
      <c r="G8493" t="s">
        <v>9020</v>
      </c>
      <c r="H8493">
        <v>16</v>
      </c>
      <c r="I8493" t="str">
        <f t="shared" si="529"/>
        <v>Very Frequent Buyer</v>
      </c>
      <c r="J8493">
        <v>4</v>
      </c>
      <c r="K8493" t="str">
        <f t="shared" si="530"/>
        <v>Satisfied</v>
      </c>
      <c r="L8493">
        <v>0</v>
      </c>
      <c r="M8493" t="str">
        <f t="shared" si="531"/>
        <v>No Intent</v>
      </c>
    </row>
    <row r="8494" spans="1:13">
      <c r="A8494">
        <v>14366</v>
      </c>
      <c r="B8494" t="s">
        <v>31</v>
      </c>
      <c r="C8494" t="s">
        <v>28</v>
      </c>
      <c r="D8494" s="3">
        <v>2528.5049805583599</v>
      </c>
      <c r="E8494">
        <v>20</v>
      </c>
      <c r="F8494" s="5" t="str">
        <f t="shared" si="532"/>
        <v>Young Adult</v>
      </c>
      <c r="G8494" t="s">
        <v>9020</v>
      </c>
      <c r="H8494">
        <v>9</v>
      </c>
      <c r="I8494" t="str">
        <f t="shared" si="529"/>
        <v>Frequent Buyer</v>
      </c>
      <c r="J8494">
        <v>5</v>
      </c>
      <c r="K8494" t="str">
        <f t="shared" si="530"/>
        <v>Satisfied</v>
      </c>
      <c r="L8494">
        <v>1</v>
      </c>
      <c r="M8494" t="str">
        <f t="shared" si="531"/>
        <v>Intent to Purchase</v>
      </c>
    </row>
    <row r="8495" spans="1:13">
      <c r="A8495">
        <v>14367</v>
      </c>
      <c r="B8495" t="s">
        <v>31</v>
      </c>
      <c r="C8495" t="s">
        <v>13</v>
      </c>
      <c r="D8495" s="3">
        <v>1665.80170657505</v>
      </c>
      <c r="E8495">
        <v>51</v>
      </c>
      <c r="F8495" s="5" t="str">
        <f t="shared" si="532"/>
        <v>Mature Adult</v>
      </c>
      <c r="G8495" t="s">
        <v>9019</v>
      </c>
      <c r="H8495">
        <v>2</v>
      </c>
      <c r="I8495" t="str">
        <f t="shared" si="529"/>
        <v>Occasional Buyer</v>
      </c>
      <c r="J8495">
        <v>4</v>
      </c>
      <c r="K8495" t="str">
        <f t="shared" si="530"/>
        <v>Satisfied</v>
      </c>
      <c r="L8495">
        <v>0</v>
      </c>
      <c r="M8495" t="str">
        <f t="shared" si="531"/>
        <v>No Intent</v>
      </c>
    </row>
    <row r="8496" spans="1:13">
      <c r="A8496">
        <v>14368</v>
      </c>
      <c r="B8496" t="s">
        <v>12</v>
      </c>
      <c r="C8496" t="s">
        <v>13</v>
      </c>
      <c r="D8496" s="3">
        <v>2407.6853269841999</v>
      </c>
      <c r="E8496">
        <v>66</v>
      </c>
      <c r="F8496" s="5" t="str">
        <f t="shared" si="532"/>
        <v>Senior</v>
      </c>
      <c r="G8496" t="s">
        <v>9020</v>
      </c>
      <c r="H8496">
        <v>9</v>
      </c>
      <c r="I8496" t="str">
        <f t="shared" si="529"/>
        <v>Frequent Buyer</v>
      </c>
      <c r="J8496">
        <v>2</v>
      </c>
      <c r="K8496" t="str">
        <f t="shared" si="530"/>
        <v>Unsatisfied</v>
      </c>
      <c r="L8496">
        <v>0</v>
      </c>
      <c r="M8496" t="str">
        <f t="shared" si="531"/>
        <v>No Intent</v>
      </c>
    </row>
    <row r="8497" spans="1:13">
      <c r="A8497">
        <v>14369</v>
      </c>
      <c r="B8497" t="s">
        <v>31</v>
      </c>
      <c r="C8497" t="s">
        <v>10</v>
      </c>
      <c r="D8497" s="3">
        <v>963.55390788759303</v>
      </c>
      <c r="E8497">
        <v>52</v>
      </c>
      <c r="F8497" s="5" t="str">
        <f t="shared" si="532"/>
        <v>Mature Adult</v>
      </c>
      <c r="G8497" t="s">
        <v>9020</v>
      </c>
      <c r="H8497">
        <v>7</v>
      </c>
      <c r="I8497" t="str">
        <f t="shared" si="529"/>
        <v>Frequent Buyer</v>
      </c>
      <c r="J8497">
        <v>1</v>
      </c>
      <c r="K8497" t="str">
        <f t="shared" si="530"/>
        <v>Unsatisfied</v>
      </c>
      <c r="L8497">
        <v>0</v>
      </c>
      <c r="M8497" t="str">
        <f t="shared" si="531"/>
        <v>No Intent</v>
      </c>
    </row>
    <row r="8498" spans="1:13">
      <c r="A8498">
        <v>14370</v>
      </c>
      <c r="B8498" t="s">
        <v>31</v>
      </c>
      <c r="C8498" t="s">
        <v>18</v>
      </c>
      <c r="D8498" s="3">
        <v>2635.3766779642701</v>
      </c>
      <c r="E8498">
        <v>64</v>
      </c>
      <c r="F8498" s="5" t="str">
        <f t="shared" si="532"/>
        <v>Senior</v>
      </c>
      <c r="G8498" t="s">
        <v>9020</v>
      </c>
      <c r="H8498">
        <v>7</v>
      </c>
      <c r="I8498" t="str">
        <f t="shared" si="529"/>
        <v>Frequent Buyer</v>
      </c>
      <c r="J8498">
        <v>3</v>
      </c>
      <c r="K8498" t="str">
        <f t="shared" si="530"/>
        <v>Neutral</v>
      </c>
      <c r="L8498">
        <v>0</v>
      </c>
      <c r="M8498" t="str">
        <f t="shared" si="531"/>
        <v>No Intent</v>
      </c>
    </row>
    <row r="8499" spans="1:13">
      <c r="A8499">
        <v>14371</v>
      </c>
      <c r="B8499" t="s">
        <v>31</v>
      </c>
      <c r="C8499" t="s">
        <v>18</v>
      </c>
      <c r="D8499" s="3">
        <v>1716.87601944163</v>
      </c>
      <c r="E8499">
        <v>23</v>
      </c>
      <c r="F8499" s="5" t="str">
        <f t="shared" si="532"/>
        <v>Young Adult</v>
      </c>
      <c r="G8499" t="s">
        <v>9020</v>
      </c>
      <c r="H8499">
        <v>3</v>
      </c>
      <c r="I8499" t="str">
        <f t="shared" si="529"/>
        <v>Occasional Buyer</v>
      </c>
      <c r="J8499">
        <v>3</v>
      </c>
      <c r="K8499" t="str">
        <f t="shared" si="530"/>
        <v>Neutral</v>
      </c>
      <c r="L8499">
        <v>0</v>
      </c>
      <c r="M8499" t="str">
        <f t="shared" si="531"/>
        <v>No Intent</v>
      </c>
    </row>
    <row r="8500" spans="1:13">
      <c r="A8500">
        <v>14372</v>
      </c>
      <c r="B8500" t="s">
        <v>31</v>
      </c>
      <c r="C8500" t="s">
        <v>18</v>
      </c>
      <c r="D8500" s="3">
        <v>1911.259751889</v>
      </c>
      <c r="E8500">
        <v>62</v>
      </c>
      <c r="F8500" s="5" t="str">
        <f t="shared" si="532"/>
        <v>Senior</v>
      </c>
      <c r="G8500" t="s">
        <v>9020</v>
      </c>
      <c r="H8500">
        <v>11</v>
      </c>
      <c r="I8500" t="str">
        <f t="shared" si="529"/>
        <v>Frequent Buyer</v>
      </c>
      <c r="J8500">
        <v>5</v>
      </c>
      <c r="K8500" t="str">
        <f t="shared" si="530"/>
        <v>Satisfied</v>
      </c>
      <c r="L8500">
        <v>1</v>
      </c>
      <c r="M8500" t="str">
        <f t="shared" si="531"/>
        <v>Intent to Purchase</v>
      </c>
    </row>
    <row r="8501" spans="1:13">
      <c r="A8501">
        <v>14373</v>
      </c>
      <c r="B8501" t="s">
        <v>9</v>
      </c>
      <c r="C8501" t="s">
        <v>22</v>
      </c>
      <c r="D8501" s="3">
        <v>1307.66874378333</v>
      </c>
      <c r="E8501">
        <v>37</v>
      </c>
      <c r="F8501" s="5" t="str">
        <f t="shared" si="532"/>
        <v>Adult</v>
      </c>
      <c r="G8501" t="s">
        <v>9020</v>
      </c>
      <c r="H8501">
        <v>10</v>
      </c>
      <c r="I8501" t="str">
        <f t="shared" si="529"/>
        <v>Frequent Buyer</v>
      </c>
      <c r="J8501">
        <v>5</v>
      </c>
      <c r="K8501" t="str">
        <f t="shared" si="530"/>
        <v>Satisfied</v>
      </c>
      <c r="L8501">
        <v>1</v>
      </c>
      <c r="M8501" t="str">
        <f t="shared" si="531"/>
        <v>Intent to Purchase</v>
      </c>
    </row>
    <row r="8502" spans="1:13">
      <c r="A8502">
        <v>14374</v>
      </c>
      <c r="B8502" t="s">
        <v>9</v>
      </c>
      <c r="C8502" t="s">
        <v>18</v>
      </c>
      <c r="D8502" s="3">
        <v>1416.3663116753501</v>
      </c>
      <c r="E8502">
        <v>27</v>
      </c>
      <c r="F8502" s="5" t="str">
        <f t="shared" si="532"/>
        <v>Young Adult</v>
      </c>
      <c r="G8502" t="s">
        <v>9019</v>
      </c>
      <c r="H8502">
        <v>6</v>
      </c>
      <c r="I8502" t="str">
        <f t="shared" si="529"/>
        <v>Regular Buyer</v>
      </c>
      <c r="J8502">
        <v>2</v>
      </c>
      <c r="K8502" t="str">
        <f t="shared" si="530"/>
        <v>Unsatisfied</v>
      </c>
      <c r="L8502">
        <v>0</v>
      </c>
      <c r="M8502" t="str">
        <f t="shared" si="531"/>
        <v>No Intent</v>
      </c>
    </row>
    <row r="8503" spans="1:13">
      <c r="A8503">
        <v>14375</v>
      </c>
      <c r="B8503" t="s">
        <v>9</v>
      </c>
      <c r="C8503" t="s">
        <v>28</v>
      </c>
      <c r="D8503" s="3">
        <v>952.60471328408698</v>
      </c>
      <c r="E8503">
        <v>50</v>
      </c>
      <c r="F8503" s="5" t="str">
        <f t="shared" si="532"/>
        <v>Mature Adult</v>
      </c>
      <c r="G8503" t="s">
        <v>9020</v>
      </c>
      <c r="H8503">
        <v>1</v>
      </c>
      <c r="I8503" t="str">
        <f t="shared" si="529"/>
        <v>Rare Buyer</v>
      </c>
      <c r="J8503">
        <v>4</v>
      </c>
      <c r="K8503" t="str">
        <f t="shared" si="530"/>
        <v>Satisfied</v>
      </c>
      <c r="L8503">
        <v>1</v>
      </c>
      <c r="M8503" t="str">
        <f t="shared" si="531"/>
        <v>Intent to Purchase</v>
      </c>
    </row>
    <row r="8504" spans="1:13">
      <c r="A8504">
        <v>14376</v>
      </c>
      <c r="B8504" t="s">
        <v>24</v>
      </c>
      <c r="C8504" t="s">
        <v>28</v>
      </c>
      <c r="D8504" s="3">
        <v>1491.3117084487101</v>
      </c>
      <c r="E8504">
        <v>21</v>
      </c>
      <c r="F8504" s="5" t="str">
        <f t="shared" si="532"/>
        <v>Young Adult</v>
      </c>
      <c r="G8504" t="s">
        <v>9020</v>
      </c>
      <c r="H8504">
        <v>14</v>
      </c>
      <c r="I8504" t="str">
        <f t="shared" si="529"/>
        <v>Very Frequent Buyer</v>
      </c>
      <c r="J8504">
        <v>4</v>
      </c>
      <c r="K8504" t="str">
        <f t="shared" si="530"/>
        <v>Satisfied</v>
      </c>
      <c r="L8504">
        <v>0</v>
      </c>
      <c r="M8504" t="str">
        <f t="shared" si="531"/>
        <v>No Intent</v>
      </c>
    </row>
    <row r="8505" spans="1:13">
      <c r="A8505">
        <v>14377</v>
      </c>
      <c r="B8505" t="s">
        <v>15</v>
      </c>
      <c r="C8505" t="s">
        <v>13</v>
      </c>
      <c r="D8505" s="3">
        <v>1982.78533212143</v>
      </c>
      <c r="E8505">
        <v>37</v>
      </c>
      <c r="F8505" s="5" t="str">
        <f t="shared" si="532"/>
        <v>Adult</v>
      </c>
      <c r="G8505" t="s">
        <v>9019</v>
      </c>
      <c r="H8505">
        <v>13</v>
      </c>
      <c r="I8505" t="str">
        <f t="shared" si="529"/>
        <v>Very Frequent Buyer</v>
      </c>
      <c r="J8505">
        <v>2</v>
      </c>
      <c r="K8505" t="str">
        <f t="shared" si="530"/>
        <v>Unsatisfied</v>
      </c>
      <c r="L8505">
        <v>1</v>
      </c>
      <c r="M8505" t="str">
        <f t="shared" si="531"/>
        <v>Intent to Purchase</v>
      </c>
    </row>
    <row r="8506" spans="1:13">
      <c r="A8506">
        <v>14378</v>
      </c>
      <c r="B8506" t="s">
        <v>15</v>
      </c>
      <c r="C8506" t="s">
        <v>18</v>
      </c>
      <c r="D8506" s="3">
        <v>1494.5076337497301</v>
      </c>
      <c r="E8506">
        <v>42</v>
      </c>
      <c r="F8506" s="5" t="str">
        <f t="shared" si="532"/>
        <v>Middle aged</v>
      </c>
      <c r="G8506" t="s">
        <v>9020</v>
      </c>
      <c r="H8506">
        <v>11</v>
      </c>
      <c r="I8506" t="str">
        <f t="shared" si="529"/>
        <v>Frequent Buyer</v>
      </c>
      <c r="J8506">
        <v>3</v>
      </c>
      <c r="K8506" t="str">
        <f t="shared" si="530"/>
        <v>Neutral</v>
      </c>
      <c r="L8506">
        <v>1</v>
      </c>
      <c r="M8506" t="str">
        <f t="shared" si="531"/>
        <v>Intent to Purchase</v>
      </c>
    </row>
    <row r="8507" spans="1:13">
      <c r="A8507">
        <v>14379</v>
      </c>
      <c r="B8507" t="s">
        <v>12</v>
      </c>
      <c r="C8507" t="s">
        <v>28</v>
      </c>
      <c r="D8507" s="3">
        <v>1704.8261078959999</v>
      </c>
      <c r="E8507">
        <v>21</v>
      </c>
      <c r="F8507" s="5" t="str">
        <f t="shared" si="532"/>
        <v>Young Adult</v>
      </c>
      <c r="G8507" t="s">
        <v>9019</v>
      </c>
      <c r="H8507">
        <v>10</v>
      </c>
      <c r="I8507" t="str">
        <f t="shared" si="529"/>
        <v>Frequent Buyer</v>
      </c>
      <c r="J8507">
        <v>1</v>
      </c>
      <c r="K8507" t="str">
        <f t="shared" si="530"/>
        <v>Unsatisfied</v>
      </c>
      <c r="L8507">
        <v>1</v>
      </c>
      <c r="M8507" t="str">
        <f t="shared" si="531"/>
        <v>Intent to Purchase</v>
      </c>
    </row>
    <row r="8508" spans="1:13">
      <c r="A8508">
        <v>14380</v>
      </c>
      <c r="B8508" t="s">
        <v>24</v>
      </c>
      <c r="C8508" t="s">
        <v>18</v>
      </c>
      <c r="D8508" s="3">
        <v>469.91614744940102</v>
      </c>
      <c r="E8508">
        <v>63</v>
      </c>
      <c r="F8508" s="5" t="str">
        <f t="shared" si="532"/>
        <v>Senior</v>
      </c>
      <c r="G8508" t="s">
        <v>9020</v>
      </c>
      <c r="H8508">
        <v>10</v>
      </c>
      <c r="I8508" t="str">
        <f t="shared" si="529"/>
        <v>Frequent Buyer</v>
      </c>
      <c r="J8508">
        <v>5</v>
      </c>
      <c r="K8508" t="str">
        <f t="shared" si="530"/>
        <v>Satisfied</v>
      </c>
      <c r="L8508">
        <v>0</v>
      </c>
      <c r="M8508" t="str">
        <f t="shared" si="531"/>
        <v>No Intent</v>
      </c>
    </row>
    <row r="8509" spans="1:13">
      <c r="A8509">
        <v>14381</v>
      </c>
      <c r="B8509" t="s">
        <v>15</v>
      </c>
      <c r="C8509" t="s">
        <v>10</v>
      </c>
      <c r="D8509" s="3">
        <v>234.51287020954501</v>
      </c>
      <c r="E8509">
        <v>51</v>
      </c>
      <c r="F8509" s="5" t="str">
        <f t="shared" si="532"/>
        <v>Mature Adult</v>
      </c>
      <c r="G8509" t="s">
        <v>9020</v>
      </c>
      <c r="H8509">
        <v>12</v>
      </c>
      <c r="I8509" t="str">
        <f t="shared" si="529"/>
        <v>Frequent Buyer</v>
      </c>
      <c r="J8509">
        <v>5</v>
      </c>
      <c r="K8509" t="str">
        <f t="shared" si="530"/>
        <v>Satisfied</v>
      </c>
      <c r="L8509">
        <v>1</v>
      </c>
      <c r="M8509" t="str">
        <f t="shared" si="531"/>
        <v>Intent to Purchase</v>
      </c>
    </row>
    <row r="8510" spans="1:13">
      <c r="A8510">
        <v>14382</v>
      </c>
      <c r="B8510" t="s">
        <v>9</v>
      </c>
      <c r="C8510" t="s">
        <v>22</v>
      </c>
      <c r="D8510" s="3">
        <v>174.1587753277</v>
      </c>
      <c r="E8510">
        <v>37</v>
      </c>
      <c r="F8510" s="5" t="str">
        <f t="shared" si="532"/>
        <v>Adult</v>
      </c>
      <c r="G8510" t="s">
        <v>9019</v>
      </c>
      <c r="H8510">
        <v>18</v>
      </c>
      <c r="I8510" t="str">
        <f t="shared" si="529"/>
        <v>Very Frequent Buyer</v>
      </c>
      <c r="J8510">
        <v>2</v>
      </c>
      <c r="K8510" t="str">
        <f t="shared" si="530"/>
        <v>Unsatisfied</v>
      </c>
      <c r="L8510">
        <v>1</v>
      </c>
      <c r="M8510" t="str">
        <f t="shared" si="531"/>
        <v>Intent to Purchase</v>
      </c>
    </row>
    <row r="8511" spans="1:13">
      <c r="A8511">
        <v>14383</v>
      </c>
      <c r="B8511" t="s">
        <v>15</v>
      </c>
      <c r="C8511" t="s">
        <v>13</v>
      </c>
      <c r="D8511" s="3">
        <v>110.142700927276</v>
      </c>
      <c r="E8511">
        <v>37</v>
      </c>
      <c r="F8511" s="5" t="str">
        <f t="shared" si="532"/>
        <v>Adult</v>
      </c>
      <c r="G8511" t="s">
        <v>9019</v>
      </c>
      <c r="H8511">
        <v>3</v>
      </c>
      <c r="I8511" t="str">
        <f t="shared" si="529"/>
        <v>Occasional Buyer</v>
      </c>
      <c r="J8511">
        <v>2</v>
      </c>
      <c r="K8511" t="str">
        <f t="shared" si="530"/>
        <v>Unsatisfied</v>
      </c>
      <c r="L8511">
        <v>0</v>
      </c>
      <c r="M8511" t="str">
        <f t="shared" si="531"/>
        <v>No Intent</v>
      </c>
    </row>
    <row r="8512" spans="1:13">
      <c r="A8512">
        <v>14384</v>
      </c>
      <c r="B8512" t="s">
        <v>12</v>
      </c>
      <c r="C8512" t="s">
        <v>10</v>
      </c>
      <c r="D8512" s="3">
        <v>2483.1071024809698</v>
      </c>
      <c r="E8512">
        <v>35</v>
      </c>
      <c r="F8512" s="5" t="str">
        <f t="shared" si="532"/>
        <v>Adult</v>
      </c>
      <c r="G8512" t="s">
        <v>9020</v>
      </c>
      <c r="H8512">
        <v>4</v>
      </c>
      <c r="I8512" t="str">
        <f t="shared" si="529"/>
        <v>Regular Buyer</v>
      </c>
      <c r="J8512">
        <v>2</v>
      </c>
      <c r="K8512" t="str">
        <f t="shared" si="530"/>
        <v>Unsatisfied</v>
      </c>
      <c r="L8512">
        <v>1</v>
      </c>
      <c r="M8512" t="str">
        <f t="shared" si="531"/>
        <v>Intent to Purchase</v>
      </c>
    </row>
    <row r="8513" spans="1:13">
      <c r="A8513">
        <v>14385</v>
      </c>
      <c r="B8513" t="s">
        <v>31</v>
      </c>
      <c r="C8513" t="s">
        <v>10</v>
      </c>
      <c r="D8513" s="3">
        <v>2088.8898553325698</v>
      </c>
      <c r="E8513">
        <v>49</v>
      </c>
      <c r="F8513" s="5" t="str">
        <f t="shared" si="532"/>
        <v>Middle aged</v>
      </c>
      <c r="G8513" t="s">
        <v>9020</v>
      </c>
      <c r="H8513">
        <v>6</v>
      </c>
      <c r="I8513" t="str">
        <f t="shared" si="529"/>
        <v>Regular Buyer</v>
      </c>
      <c r="J8513">
        <v>2</v>
      </c>
      <c r="K8513" t="str">
        <f t="shared" si="530"/>
        <v>Unsatisfied</v>
      </c>
      <c r="L8513">
        <v>1</v>
      </c>
      <c r="M8513" t="str">
        <f t="shared" si="531"/>
        <v>Intent to Purchase</v>
      </c>
    </row>
    <row r="8514" spans="1:13">
      <c r="A8514">
        <v>14386</v>
      </c>
      <c r="B8514" t="s">
        <v>9</v>
      </c>
      <c r="C8514" t="s">
        <v>28</v>
      </c>
      <c r="D8514" s="3">
        <v>2869.3254278408599</v>
      </c>
      <c r="E8514">
        <v>57</v>
      </c>
      <c r="F8514" s="5" t="str">
        <f t="shared" si="532"/>
        <v>Mature Adult</v>
      </c>
      <c r="G8514" t="s">
        <v>9020</v>
      </c>
      <c r="H8514">
        <v>10</v>
      </c>
      <c r="I8514" t="str">
        <f t="shared" ref="I8514:I8577" si="533">IF(H8514=0, "No Purchases",
IF(H8514&lt;=1, "Rare Buyer",
IF(H8514&lt;=3, "Occasional Buyer",
IF(H8514&lt;=6, "Regular Buyer",
IF(H8514&lt;=12, "Frequent Buyer", "Very Frequent Buyer")))))</f>
        <v>Frequent Buyer</v>
      </c>
      <c r="J8514">
        <v>1</v>
      </c>
      <c r="K8514" t="str">
        <f t="shared" ref="K8514:K8577" si="534">IF(J8514&lt;=2, "Unsatisfied",
IF(J8514=3, "Neutral",
IF(J8514&gt;=4, "Satisfied", "N/A")))</f>
        <v>Unsatisfied</v>
      </c>
      <c r="L8514">
        <v>1</v>
      </c>
      <c r="M8514" t="str">
        <f t="shared" ref="M8514:M8577" si="535">IF(L8514=0, "No Intent", IF(L8514=1,"Intent to Purchase", "N/A"))</f>
        <v>Intent to Purchase</v>
      </c>
    </row>
    <row r="8515" spans="1:13">
      <c r="A8515">
        <v>14387</v>
      </c>
      <c r="B8515" t="s">
        <v>9</v>
      </c>
      <c r="C8515" t="s">
        <v>18</v>
      </c>
      <c r="D8515" s="3">
        <v>2602.5790120348602</v>
      </c>
      <c r="E8515">
        <v>63</v>
      </c>
      <c r="F8515" s="5" t="str">
        <f t="shared" si="532"/>
        <v>Senior</v>
      </c>
      <c r="G8515" t="s">
        <v>9019</v>
      </c>
      <c r="H8515">
        <v>17</v>
      </c>
      <c r="I8515" t="str">
        <f t="shared" si="533"/>
        <v>Very Frequent Buyer</v>
      </c>
      <c r="J8515">
        <v>1</v>
      </c>
      <c r="K8515" t="str">
        <f t="shared" si="534"/>
        <v>Unsatisfied</v>
      </c>
      <c r="L8515">
        <v>1</v>
      </c>
      <c r="M8515" t="str">
        <f t="shared" si="535"/>
        <v>Intent to Purchase</v>
      </c>
    </row>
    <row r="8516" spans="1:13">
      <c r="A8516">
        <v>14388</v>
      </c>
      <c r="B8516" t="s">
        <v>15</v>
      </c>
      <c r="C8516" t="s">
        <v>22</v>
      </c>
      <c r="D8516" s="3">
        <v>2290.4987495731498</v>
      </c>
      <c r="E8516">
        <v>54</v>
      </c>
      <c r="F8516" s="5" t="str">
        <f t="shared" si="532"/>
        <v>Mature Adult</v>
      </c>
      <c r="G8516" t="s">
        <v>9020</v>
      </c>
      <c r="H8516">
        <v>1</v>
      </c>
      <c r="I8516" t="str">
        <f t="shared" si="533"/>
        <v>Rare Buyer</v>
      </c>
      <c r="J8516">
        <v>4</v>
      </c>
      <c r="K8516" t="str">
        <f t="shared" si="534"/>
        <v>Satisfied</v>
      </c>
      <c r="L8516">
        <v>0</v>
      </c>
      <c r="M8516" t="str">
        <f t="shared" si="535"/>
        <v>No Intent</v>
      </c>
    </row>
    <row r="8517" spans="1:13">
      <c r="A8517">
        <v>14389</v>
      </c>
      <c r="B8517" t="s">
        <v>15</v>
      </c>
      <c r="C8517" t="s">
        <v>13</v>
      </c>
      <c r="D8517" s="3">
        <v>2129.2404217933699</v>
      </c>
      <c r="E8517">
        <v>44</v>
      </c>
      <c r="F8517" s="5" t="str">
        <f t="shared" si="532"/>
        <v>Middle aged</v>
      </c>
      <c r="G8517" t="s">
        <v>9020</v>
      </c>
      <c r="H8517">
        <v>16</v>
      </c>
      <c r="I8517" t="str">
        <f t="shared" si="533"/>
        <v>Very Frequent Buyer</v>
      </c>
      <c r="J8517">
        <v>2</v>
      </c>
      <c r="K8517" t="str">
        <f t="shared" si="534"/>
        <v>Unsatisfied</v>
      </c>
      <c r="L8517">
        <v>0</v>
      </c>
      <c r="M8517" t="str">
        <f t="shared" si="535"/>
        <v>No Intent</v>
      </c>
    </row>
    <row r="8518" spans="1:13">
      <c r="A8518">
        <v>14390</v>
      </c>
      <c r="B8518" t="s">
        <v>31</v>
      </c>
      <c r="C8518" t="s">
        <v>13</v>
      </c>
      <c r="D8518" s="3">
        <v>399.67007893828998</v>
      </c>
      <c r="E8518">
        <v>49</v>
      </c>
      <c r="F8518" s="5" t="str">
        <f t="shared" si="532"/>
        <v>Middle aged</v>
      </c>
      <c r="G8518" t="s">
        <v>9020</v>
      </c>
      <c r="H8518">
        <v>14</v>
      </c>
      <c r="I8518" t="str">
        <f t="shared" si="533"/>
        <v>Very Frequent Buyer</v>
      </c>
      <c r="J8518">
        <v>4</v>
      </c>
      <c r="K8518" t="str">
        <f t="shared" si="534"/>
        <v>Satisfied</v>
      </c>
      <c r="L8518">
        <v>1</v>
      </c>
      <c r="M8518" t="str">
        <f t="shared" si="535"/>
        <v>Intent to Purchase</v>
      </c>
    </row>
    <row r="8519" spans="1:13">
      <c r="A8519">
        <v>14391</v>
      </c>
      <c r="B8519" t="s">
        <v>9</v>
      </c>
      <c r="C8519" t="s">
        <v>28</v>
      </c>
      <c r="D8519" s="3">
        <v>419.94168571170701</v>
      </c>
      <c r="E8519">
        <v>18</v>
      </c>
      <c r="F8519" s="5" t="str">
        <f t="shared" si="532"/>
        <v>Adolescent</v>
      </c>
      <c r="G8519" t="s">
        <v>9019</v>
      </c>
      <c r="H8519">
        <v>15</v>
      </c>
      <c r="I8519" t="str">
        <f t="shared" si="533"/>
        <v>Very Frequent Buyer</v>
      </c>
      <c r="J8519">
        <v>5</v>
      </c>
      <c r="K8519" t="str">
        <f t="shared" si="534"/>
        <v>Satisfied</v>
      </c>
      <c r="L8519">
        <v>1</v>
      </c>
      <c r="M8519" t="str">
        <f t="shared" si="535"/>
        <v>Intent to Purchase</v>
      </c>
    </row>
    <row r="8520" spans="1:13">
      <c r="A8520">
        <v>14392</v>
      </c>
      <c r="B8520" t="s">
        <v>31</v>
      </c>
      <c r="C8520" t="s">
        <v>22</v>
      </c>
      <c r="D8520" s="3">
        <v>823.912653023394</v>
      </c>
      <c r="E8520">
        <v>21</v>
      </c>
      <c r="F8520" s="5" t="str">
        <f t="shared" si="532"/>
        <v>Young Adult</v>
      </c>
      <c r="G8520" t="s">
        <v>9019</v>
      </c>
      <c r="H8520">
        <v>19</v>
      </c>
      <c r="I8520" t="str">
        <f t="shared" si="533"/>
        <v>Very Frequent Buyer</v>
      </c>
      <c r="J8520">
        <v>5</v>
      </c>
      <c r="K8520" t="str">
        <f t="shared" si="534"/>
        <v>Satisfied</v>
      </c>
      <c r="L8520">
        <v>1</v>
      </c>
      <c r="M8520" t="str">
        <f t="shared" si="535"/>
        <v>Intent to Purchase</v>
      </c>
    </row>
    <row r="8521" spans="1:13">
      <c r="A8521">
        <v>14393</v>
      </c>
      <c r="B8521" t="s">
        <v>24</v>
      </c>
      <c r="C8521" t="s">
        <v>13</v>
      </c>
      <c r="D8521" s="3">
        <v>759.83865285192405</v>
      </c>
      <c r="E8521">
        <v>33</v>
      </c>
      <c r="F8521" s="5" t="str">
        <f t="shared" si="532"/>
        <v>Adult</v>
      </c>
      <c r="G8521" t="s">
        <v>9019</v>
      </c>
      <c r="H8521">
        <v>1</v>
      </c>
      <c r="I8521" t="str">
        <f t="shared" si="533"/>
        <v>Rare Buyer</v>
      </c>
      <c r="J8521">
        <v>5</v>
      </c>
      <c r="K8521" t="str">
        <f t="shared" si="534"/>
        <v>Satisfied</v>
      </c>
      <c r="L8521">
        <v>1</v>
      </c>
      <c r="M8521" t="str">
        <f t="shared" si="535"/>
        <v>Intent to Purchase</v>
      </c>
    </row>
    <row r="8522" spans="1:13">
      <c r="A8522">
        <v>14394</v>
      </c>
      <c r="B8522" t="s">
        <v>15</v>
      </c>
      <c r="C8522" t="s">
        <v>13</v>
      </c>
      <c r="D8522" s="3">
        <v>1943.5028531749001</v>
      </c>
      <c r="E8522">
        <v>43</v>
      </c>
      <c r="F8522" s="5" t="str">
        <f t="shared" si="532"/>
        <v>Middle aged</v>
      </c>
      <c r="G8522" t="s">
        <v>9019</v>
      </c>
      <c r="H8522">
        <v>16</v>
      </c>
      <c r="I8522" t="str">
        <f t="shared" si="533"/>
        <v>Very Frequent Buyer</v>
      </c>
      <c r="J8522">
        <v>4</v>
      </c>
      <c r="K8522" t="str">
        <f t="shared" si="534"/>
        <v>Satisfied</v>
      </c>
      <c r="L8522">
        <v>0</v>
      </c>
      <c r="M8522" t="str">
        <f t="shared" si="535"/>
        <v>No Intent</v>
      </c>
    </row>
    <row r="8523" spans="1:13">
      <c r="A8523">
        <v>14395</v>
      </c>
      <c r="B8523" t="s">
        <v>24</v>
      </c>
      <c r="C8523" t="s">
        <v>13</v>
      </c>
      <c r="D8523" s="3">
        <v>1675.88348940982</v>
      </c>
      <c r="E8523">
        <v>54</v>
      </c>
      <c r="F8523" s="5" t="str">
        <f t="shared" si="532"/>
        <v>Mature Adult</v>
      </c>
      <c r="G8523" t="s">
        <v>9020</v>
      </c>
      <c r="H8523">
        <v>3</v>
      </c>
      <c r="I8523" t="str">
        <f t="shared" si="533"/>
        <v>Occasional Buyer</v>
      </c>
      <c r="J8523">
        <v>1</v>
      </c>
      <c r="K8523" t="str">
        <f t="shared" si="534"/>
        <v>Unsatisfied</v>
      </c>
      <c r="L8523">
        <v>0</v>
      </c>
      <c r="M8523" t="str">
        <f t="shared" si="535"/>
        <v>No Intent</v>
      </c>
    </row>
    <row r="8524" spans="1:13">
      <c r="A8524">
        <v>14396</v>
      </c>
      <c r="B8524" t="s">
        <v>15</v>
      </c>
      <c r="C8524" t="s">
        <v>18</v>
      </c>
      <c r="D8524" s="3">
        <v>1396.2894410133999</v>
      </c>
      <c r="E8524">
        <v>61</v>
      </c>
      <c r="F8524" s="5" t="str">
        <f t="shared" si="532"/>
        <v>Senior</v>
      </c>
      <c r="G8524" t="s">
        <v>9019</v>
      </c>
      <c r="H8524">
        <v>14</v>
      </c>
      <c r="I8524" t="str">
        <f t="shared" si="533"/>
        <v>Very Frequent Buyer</v>
      </c>
      <c r="J8524">
        <v>3</v>
      </c>
      <c r="K8524" t="str">
        <f t="shared" si="534"/>
        <v>Neutral</v>
      </c>
      <c r="L8524">
        <v>0</v>
      </c>
      <c r="M8524" t="str">
        <f t="shared" si="535"/>
        <v>No Intent</v>
      </c>
    </row>
    <row r="8525" spans="1:13">
      <c r="A8525">
        <v>14397</v>
      </c>
      <c r="B8525" t="s">
        <v>9</v>
      </c>
      <c r="C8525" t="s">
        <v>22</v>
      </c>
      <c r="D8525" s="3">
        <v>1837.9678305888499</v>
      </c>
      <c r="E8525">
        <v>48</v>
      </c>
      <c r="F8525" s="5" t="str">
        <f t="shared" si="532"/>
        <v>Middle aged</v>
      </c>
      <c r="G8525" t="s">
        <v>9019</v>
      </c>
      <c r="H8525">
        <v>15</v>
      </c>
      <c r="I8525" t="str">
        <f t="shared" si="533"/>
        <v>Very Frequent Buyer</v>
      </c>
      <c r="J8525">
        <v>4</v>
      </c>
      <c r="K8525" t="str">
        <f t="shared" si="534"/>
        <v>Satisfied</v>
      </c>
      <c r="L8525">
        <v>0</v>
      </c>
      <c r="M8525" t="str">
        <f t="shared" si="535"/>
        <v>No Intent</v>
      </c>
    </row>
    <row r="8526" spans="1:13">
      <c r="A8526">
        <v>14398</v>
      </c>
      <c r="B8526" t="s">
        <v>9</v>
      </c>
      <c r="C8526" t="s">
        <v>28</v>
      </c>
      <c r="D8526" s="3">
        <v>2076.0274411412001</v>
      </c>
      <c r="E8526">
        <v>37</v>
      </c>
      <c r="F8526" s="5" t="str">
        <f t="shared" si="532"/>
        <v>Adult</v>
      </c>
      <c r="G8526" t="s">
        <v>9020</v>
      </c>
      <c r="H8526">
        <v>7</v>
      </c>
      <c r="I8526" t="str">
        <f t="shared" si="533"/>
        <v>Frequent Buyer</v>
      </c>
      <c r="J8526">
        <v>5</v>
      </c>
      <c r="K8526" t="str">
        <f t="shared" si="534"/>
        <v>Satisfied</v>
      </c>
      <c r="L8526">
        <v>1</v>
      </c>
      <c r="M8526" t="str">
        <f t="shared" si="535"/>
        <v>Intent to Purchase</v>
      </c>
    </row>
    <row r="8527" spans="1:13">
      <c r="A8527">
        <v>14399</v>
      </c>
      <c r="B8527" t="s">
        <v>12</v>
      </c>
      <c r="C8527" t="s">
        <v>22</v>
      </c>
      <c r="D8527" s="3">
        <v>2019.2783372935701</v>
      </c>
      <c r="E8527">
        <v>42</v>
      </c>
      <c r="F8527" s="5" t="str">
        <f t="shared" si="532"/>
        <v>Middle aged</v>
      </c>
      <c r="G8527" t="s">
        <v>9020</v>
      </c>
      <c r="H8527">
        <v>2</v>
      </c>
      <c r="I8527" t="str">
        <f t="shared" si="533"/>
        <v>Occasional Buyer</v>
      </c>
      <c r="J8527">
        <v>4</v>
      </c>
      <c r="K8527" t="str">
        <f t="shared" si="534"/>
        <v>Satisfied</v>
      </c>
      <c r="L8527">
        <v>0</v>
      </c>
      <c r="M8527" t="str">
        <f t="shared" si="535"/>
        <v>No Intent</v>
      </c>
    </row>
    <row r="8528" spans="1:13">
      <c r="A8528">
        <v>14400</v>
      </c>
      <c r="B8528" t="s">
        <v>15</v>
      </c>
      <c r="C8528" t="s">
        <v>13</v>
      </c>
      <c r="D8528" s="3">
        <v>2713.5224200992002</v>
      </c>
      <c r="E8528">
        <v>26</v>
      </c>
      <c r="F8528" s="5" t="str">
        <f t="shared" si="532"/>
        <v>Young Adult</v>
      </c>
      <c r="G8528" t="s">
        <v>9019</v>
      </c>
      <c r="H8528">
        <v>12</v>
      </c>
      <c r="I8528" t="str">
        <f t="shared" si="533"/>
        <v>Frequent Buyer</v>
      </c>
      <c r="J8528">
        <v>4</v>
      </c>
      <c r="K8528" t="str">
        <f t="shared" si="534"/>
        <v>Satisfied</v>
      </c>
      <c r="L8528">
        <v>0</v>
      </c>
      <c r="M8528" t="str">
        <f t="shared" si="535"/>
        <v>No Intent</v>
      </c>
    </row>
    <row r="8529" spans="1:13">
      <c r="A8529">
        <v>14401</v>
      </c>
      <c r="B8529" t="s">
        <v>15</v>
      </c>
      <c r="C8529" t="s">
        <v>18</v>
      </c>
      <c r="D8529" s="3">
        <v>729.62371320358</v>
      </c>
      <c r="E8529">
        <v>61</v>
      </c>
      <c r="F8529" s="5" t="str">
        <f t="shared" si="532"/>
        <v>Senior</v>
      </c>
      <c r="G8529" t="s">
        <v>9020</v>
      </c>
      <c r="H8529">
        <v>3</v>
      </c>
      <c r="I8529" t="str">
        <f t="shared" si="533"/>
        <v>Occasional Buyer</v>
      </c>
      <c r="J8529">
        <v>3</v>
      </c>
      <c r="K8529" t="str">
        <f t="shared" si="534"/>
        <v>Neutral</v>
      </c>
      <c r="L8529">
        <v>0</v>
      </c>
      <c r="M8529" t="str">
        <f t="shared" si="535"/>
        <v>No Intent</v>
      </c>
    </row>
    <row r="8530" spans="1:13">
      <c r="A8530">
        <v>14402</v>
      </c>
      <c r="B8530" t="s">
        <v>15</v>
      </c>
      <c r="C8530" t="s">
        <v>28</v>
      </c>
      <c r="D8530" s="3">
        <v>1971.5856454627999</v>
      </c>
      <c r="E8530">
        <v>54</v>
      </c>
      <c r="F8530" s="5" t="str">
        <f t="shared" si="532"/>
        <v>Mature Adult</v>
      </c>
      <c r="G8530" t="s">
        <v>9019</v>
      </c>
      <c r="H8530">
        <v>4</v>
      </c>
      <c r="I8530" t="str">
        <f t="shared" si="533"/>
        <v>Regular Buyer</v>
      </c>
      <c r="J8530">
        <v>3</v>
      </c>
      <c r="K8530" t="str">
        <f t="shared" si="534"/>
        <v>Neutral</v>
      </c>
      <c r="L8530">
        <v>1</v>
      </c>
      <c r="M8530" t="str">
        <f t="shared" si="535"/>
        <v>Intent to Purchase</v>
      </c>
    </row>
    <row r="8531" spans="1:13">
      <c r="A8531">
        <v>14403</v>
      </c>
      <c r="B8531" t="s">
        <v>12</v>
      </c>
      <c r="C8531" t="s">
        <v>18</v>
      </c>
      <c r="D8531" s="3">
        <v>2132.6884797093699</v>
      </c>
      <c r="E8531">
        <v>32</v>
      </c>
      <c r="F8531" s="5" t="str">
        <f t="shared" si="532"/>
        <v>Adult</v>
      </c>
      <c r="G8531" t="s">
        <v>9020</v>
      </c>
      <c r="H8531">
        <v>1</v>
      </c>
      <c r="I8531" t="str">
        <f t="shared" si="533"/>
        <v>Rare Buyer</v>
      </c>
      <c r="J8531">
        <v>4</v>
      </c>
      <c r="K8531" t="str">
        <f t="shared" si="534"/>
        <v>Satisfied</v>
      </c>
      <c r="L8531">
        <v>1</v>
      </c>
      <c r="M8531" t="str">
        <f t="shared" si="535"/>
        <v>Intent to Purchase</v>
      </c>
    </row>
    <row r="8532" spans="1:13">
      <c r="A8532">
        <v>14404</v>
      </c>
      <c r="B8532" t="s">
        <v>9</v>
      </c>
      <c r="C8532" t="s">
        <v>13</v>
      </c>
      <c r="D8532" s="3">
        <v>838.43707089692805</v>
      </c>
      <c r="E8532">
        <v>65</v>
      </c>
      <c r="F8532" s="5" t="str">
        <f t="shared" si="532"/>
        <v>Senior</v>
      </c>
      <c r="G8532" t="s">
        <v>9019</v>
      </c>
      <c r="H8532">
        <v>12</v>
      </c>
      <c r="I8532" t="str">
        <f t="shared" si="533"/>
        <v>Frequent Buyer</v>
      </c>
      <c r="J8532">
        <v>4</v>
      </c>
      <c r="K8532" t="str">
        <f t="shared" si="534"/>
        <v>Satisfied</v>
      </c>
      <c r="L8532">
        <v>0</v>
      </c>
      <c r="M8532" t="str">
        <f t="shared" si="535"/>
        <v>No Intent</v>
      </c>
    </row>
    <row r="8533" spans="1:13">
      <c r="A8533">
        <v>14405</v>
      </c>
      <c r="B8533" t="s">
        <v>24</v>
      </c>
      <c r="C8533" t="s">
        <v>13</v>
      </c>
      <c r="D8533" s="3">
        <v>1823.0686894407499</v>
      </c>
      <c r="E8533">
        <v>27</v>
      </c>
      <c r="F8533" s="5" t="str">
        <f t="shared" si="532"/>
        <v>Young Adult</v>
      </c>
      <c r="G8533" t="s">
        <v>9020</v>
      </c>
      <c r="H8533">
        <v>6</v>
      </c>
      <c r="I8533" t="str">
        <f t="shared" si="533"/>
        <v>Regular Buyer</v>
      </c>
      <c r="J8533">
        <v>5</v>
      </c>
      <c r="K8533" t="str">
        <f t="shared" si="534"/>
        <v>Satisfied</v>
      </c>
      <c r="L8533">
        <v>1</v>
      </c>
      <c r="M8533" t="str">
        <f t="shared" si="535"/>
        <v>Intent to Purchase</v>
      </c>
    </row>
    <row r="8534" spans="1:13">
      <c r="A8534">
        <v>14406</v>
      </c>
      <c r="B8534" t="s">
        <v>31</v>
      </c>
      <c r="C8534" t="s">
        <v>13</v>
      </c>
      <c r="D8534" s="3">
        <v>743.44245523717802</v>
      </c>
      <c r="E8534">
        <v>29</v>
      </c>
      <c r="F8534" s="5" t="str">
        <f t="shared" si="532"/>
        <v>Young Adult</v>
      </c>
      <c r="G8534" t="s">
        <v>9019</v>
      </c>
      <c r="H8534">
        <v>1</v>
      </c>
      <c r="I8534" t="str">
        <f t="shared" si="533"/>
        <v>Rare Buyer</v>
      </c>
      <c r="J8534">
        <v>2</v>
      </c>
      <c r="K8534" t="str">
        <f t="shared" si="534"/>
        <v>Unsatisfied</v>
      </c>
      <c r="L8534">
        <v>0</v>
      </c>
      <c r="M8534" t="str">
        <f t="shared" si="535"/>
        <v>No Intent</v>
      </c>
    </row>
    <row r="8535" spans="1:13">
      <c r="A8535">
        <v>14407</v>
      </c>
      <c r="B8535" t="s">
        <v>24</v>
      </c>
      <c r="C8535" t="s">
        <v>22</v>
      </c>
      <c r="D8535" s="3">
        <v>2735.24956342207</v>
      </c>
      <c r="E8535">
        <v>58</v>
      </c>
      <c r="F8535" s="5" t="str">
        <f t="shared" si="532"/>
        <v>Mature Adult</v>
      </c>
      <c r="G8535" t="s">
        <v>9019</v>
      </c>
      <c r="H8535">
        <v>10</v>
      </c>
      <c r="I8535" t="str">
        <f t="shared" si="533"/>
        <v>Frequent Buyer</v>
      </c>
      <c r="J8535">
        <v>2</v>
      </c>
      <c r="K8535" t="str">
        <f t="shared" si="534"/>
        <v>Unsatisfied</v>
      </c>
      <c r="L8535">
        <v>0</v>
      </c>
      <c r="M8535" t="str">
        <f t="shared" si="535"/>
        <v>No Intent</v>
      </c>
    </row>
    <row r="8536" spans="1:13">
      <c r="A8536">
        <v>14408</v>
      </c>
      <c r="B8536" t="s">
        <v>12</v>
      </c>
      <c r="C8536" t="s">
        <v>22</v>
      </c>
      <c r="D8536" s="3">
        <v>1629.8905811796101</v>
      </c>
      <c r="E8536">
        <v>67</v>
      </c>
      <c r="F8536" s="5" t="str">
        <f t="shared" si="532"/>
        <v>Senior</v>
      </c>
      <c r="G8536" t="s">
        <v>9020</v>
      </c>
      <c r="H8536">
        <v>15</v>
      </c>
      <c r="I8536" t="str">
        <f t="shared" si="533"/>
        <v>Very Frequent Buyer</v>
      </c>
      <c r="J8536">
        <v>1</v>
      </c>
      <c r="K8536" t="str">
        <f t="shared" si="534"/>
        <v>Unsatisfied</v>
      </c>
      <c r="L8536">
        <v>1</v>
      </c>
      <c r="M8536" t="str">
        <f t="shared" si="535"/>
        <v>Intent to Purchase</v>
      </c>
    </row>
    <row r="8537" spans="1:13">
      <c r="A8537">
        <v>14409</v>
      </c>
      <c r="B8537" t="s">
        <v>12</v>
      </c>
      <c r="C8537" t="s">
        <v>28</v>
      </c>
      <c r="D8537" s="3">
        <v>2461.7263494619401</v>
      </c>
      <c r="E8537">
        <v>36</v>
      </c>
      <c r="F8537" s="5" t="str">
        <f t="shared" si="532"/>
        <v>Adult</v>
      </c>
      <c r="G8537" t="s">
        <v>9020</v>
      </c>
      <c r="H8537">
        <v>1</v>
      </c>
      <c r="I8537" t="str">
        <f t="shared" si="533"/>
        <v>Rare Buyer</v>
      </c>
      <c r="J8537">
        <v>4</v>
      </c>
      <c r="K8537" t="str">
        <f t="shared" si="534"/>
        <v>Satisfied</v>
      </c>
      <c r="L8537">
        <v>0</v>
      </c>
      <c r="M8537" t="str">
        <f t="shared" si="535"/>
        <v>No Intent</v>
      </c>
    </row>
    <row r="8538" spans="1:13">
      <c r="A8538">
        <v>14410</v>
      </c>
      <c r="B8538" t="s">
        <v>9</v>
      </c>
      <c r="C8538" t="s">
        <v>18</v>
      </c>
      <c r="D8538" s="3">
        <v>1586.3904601680699</v>
      </c>
      <c r="E8538">
        <v>28</v>
      </c>
      <c r="F8538" s="5" t="str">
        <f t="shared" si="532"/>
        <v>Young Adult</v>
      </c>
      <c r="G8538" t="s">
        <v>9019</v>
      </c>
      <c r="H8538">
        <v>2</v>
      </c>
      <c r="I8538" t="str">
        <f t="shared" si="533"/>
        <v>Occasional Buyer</v>
      </c>
      <c r="J8538">
        <v>1</v>
      </c>
      <c r="K8538" t="str">
        <f t="shared" si="534"/>
        <v>Unsatisfied</v>
      </c>
      <c r="L8538">
        <v>1</v>
      </c>
      <c r="M8538" t="str">
        <f t="shared" si="535"/>
        <v>Intent to Purchase</v>
      </c>
    </row>
    <row r="8539" spans="1:13">
      <c r="A8539">
        <v>14411</v>
      </c>
      <c r="B8539" t="s">
        <v>15</v>
      </c>
      <c r="C8539" t="s">
        <v>18</v>
      </c>
      <c r="D8539" s="3">
        <v>464.21119228343201</v>
      </c>
      <c r="E8539">
        <v>36</v>
      </c>
      <c r="F8539" s="5" t="str">
        <f t="shared" si="532"/>
        <v>Adult</v>
      </c>
      <c r="G8539" t="s">
        <v>9019</v>
      </c>
      <c r="H8539">
        <v>7</v>
      </c>
      <c r="I8539" t="str">
        <f t="shared" si="533"/>
        <v>Frequent Buyer</v>
      </c>
      <c r="J8539">
        <v>2</v>
      </c>
      <c r="K8539" t="str">
        <f t="shared" si="534"/>
        <v>Unsatisfied</v>
      </c>
      <c r="L8539">
        <v>1</v>
      </c>
      <c r="M8539" t="str">
        <f t="shared" si="535"/>
        <v>Intent to Purchase</v>
      </c>
    </row>
    <row r="8540" spans="1:13">
      <c r="A8540">
        <v>14412</v>
      </c>
      <c r="B8540" t="s">
        <v>12</v>
      </c>
      <c r="C8540" t="s">
        <v>22</v>
      </c>
      <c r="D8540" s="3">
        <v>1933.1803582668699</v>
      </c>
      <c r="E8540">
        <v>67</v>
      </c>
      <c r="F8540" s="5" t="str">
        <f t="shared" si="532"/>
        <v>Senior</v>
      </c>
      <c r="G8540" t="s">
        <v>9020</v>
      </c>
      <c r="H8540">
        <v>17</v>
      </c>
      <c r="I8540" t="str">
        <f t="shared" si="533"/>
        <v>Very Frequent Buyer</v>
      </c>
      <c r="J8540">
        <v>4</v>
      </c>
      <c r="K8540" t="str">
        <f t="shared" si="534"/>
        <v>Satisfied</v>
      </c>
      <c r="L8540">
        <v>1</v>
      </c>
      <c r="M8540" t="str">
        <f t="shared" si="535"/>
        <v>Intent to Purchase</v>
      </c>
    </row>
    <row r="8541" spans="1:13">
      <c r="A8541">
        <v>14413</v>
      </c>
      <c r="B8541" t="s">
        <v>24</v>
      </c>
      <c r="C8541" t="s">
        <v>10</v>
      </c>
      <c r="D8541" s="3">
        <v>776.93156783184895</v>
      </c>
      <c r="E8541">
        <v>19</v>
      </c>
      <c r="F8541" s="5" t="str">
        <f t="shared" si="532"/>
        <v>Adolescent</v>
      </c>
      <c r="G8541" t="s">
        <v>9019</v>
      </c>
      <c r="H8541">
        <v>3</v>
      </c>
      <c r="I8541" t="str">
        <f t="shared" si="533"/>
        <v>Occasional Buyer</v>
      </c>
      <c r="J8541">
        <v>3</v>
      </c>
      <c r="K8541" t="str">
        <f t="shared" si="534"/>
        <v>Neutral</v>
      </c>
      <c r="L8541">
        <v>1</v>
      </c>
      <c r="M8541" t="str">
        <f t="shared" si="535"/>
        <v>Intent to Purchase</v>
      </c>
    </row>
    <row r="8542" spans="1:13">
      <c r="A8542">
        <v>14414</v>
      </c>
      <c r="B8542" t="s">
        <v>24</v>
      </c>
      <c r="C8542" t="s">
        <v>22</v>
      </c>
      <c r="D8542" s="3">
        <v>1931.85388179041</v>
      </c>
      <c r="E8542">
        <v>66</v>
      </c>
      <c r="F8542" s="5" t="str">
        <f t="shared" si="532"/>
        <v>Senior</v>
      </c>
      <c r="G8542" t="s">
        <v>9019</v>
      </c>
      <c r="H8542">
        <v>3</v>
      </c>
      <c r="I8542" t="str">
        <f t="shared" si="533"/>
        <v>Occasional Buyer</v>
      </c>
      <c r="J8542">
        <v>1</v>
      </c>
      <c r="K8542" t="str">
        <f t="shared" si="534"/>
        <v>Unsatisfied</v>
      </c>
      <c r="L8542">
        <v>0</v>
      </c>
      <c r="M8542" t="str">
        <f t="shared" si="535"/>
        <v>No Intent</v>
      </c>
    </row>
    <row r="8543" spans="1:13">
      <c r="A8543">
        <v>14415</v>
      </c>
      <c r="B8543" t="s">
        <v>15</v>
      </c>
      <c r="C8543" t="s">
        <v>28</v>
      </c>
      <c r="D8543" s="3">
        <v>888.94248944916205</v>
      </c>
      <c r="E8543">
        <v>51</v>
      </c>
      <c r="F8543" s="5" t="str">
        <f t="shared" si="532"/>
        <v>Mature Adult</v>
      </c>
      <c r="G8543" t="s">
        <v>9020</v>
      </c>
      <c r="H8543">
        <v>17</v>
      </c>
      <c r="I8543" t="str">
        <f t="shared" si="533"/>
        <v>Very Frequent Buyer</v>
      </c>
      <c r="J8543">
        <v>1</v>
      </c>
      <c r="K8543" t="str">
        <f t="shared" si="534"/>
        <v>Unsatisfied</v>
      </c>
      <c r="L8543">
        <v>0</v>
      </c>
      <c r="M8543" t="str">
        <f t="shared" si="535"/>
        <v>No Intent</v>
      </c>
    </row>
    <row r="8544" spans="1:13">
      <c r="A8544">
        <v>14416</v>
      </c>
      <c r="B8544" t="s">
        <v>12</v>
      </c>
      <c r="C8544" t="s">
        <v>13</v>
      </c>
      <c r="D8544" s="3">
        <v>1397.9419458667001</v>
      </c>
      <c r="E8544">
        <v>33</v>
      </c>
      <c r="F8544" s="5" t="str">
        <f t="shared" si="532"/>
        <v>Adult</v>
      </c>
      <c r="G8544" t="s">
        <v>9019</v>
      </c>
      <c r="H8544">
        <v>16</v>
      </c>
      <c r="I8544" t="str">
        <f t="shared" si="533"/>
        <v>Very Frequent Buyer</v>
      </c>
      <c r="J8544">
        <v>1</v>
      </c>
      <c r="K8544" t="str">
        <f t="shared" si="534"/>
        <v>Unsatisfied</v>
      </c>
      <c r="L8544">
        <v>1</v>
      </c>
      <c r="M8544" t="str">
        <f t="shared" si="535"/>
        <v>Intent to Purchase</v>
      </c>
    </row>
    <row r="8545" spans="1:13">
      <c r="A8545">
        <v>14417</v>
      </c>
      <c r="B8545" t="s">
        <v>12</v>
      </c>
      <c r="C8545" t="s">
        <v>10</v>
      </c>
      <c r="D8545" s="3">
        <v>434.81137508766199</v>
      </c>
      <c r="E8545">
        <v>32</v>
      </c>
      <c r="F8545" s="5" t="str">
        <f t="shared" si="532"/>
        <v>Adult</v>
      </c>
      <c r="G8545" t="s">
        <v>9019</v>
      </c>
      <c r="H8545">
        <v>19</v>
      </c>
      <c r="I8545" t="str">
        <f t="shared" si="533"/>
        <v>Very Frequent Buyer</v>
      </c>
      <c r="J8545">
        <v>5</v>
      </c>
      <c r="K8545" t="str">
        <f t="shared" si="534"/>
        <v>Satisfied</v>
      </c>
      <c r="L8545">
        <v>0</v>
      </c>
      <c r="M8545" t="str">
        <f t="shared" si="535"/>
        <v>No Intent</v>
      </c>
    </row>
    <row r="8546" spans="1:13">
      <c r="A8546">
        <v>14418</v>
      </c>
      <c r="B8546" t="s">
        <v>15</v>
      </c>
      <c r="C8546" t="s">
        <v>18</v>
      </c>
      <c r="D8546" s="3">
        <v>938.00572585695204</v>
      </c>
      <c r="E8546">
        <v>67</v>
      </c>
      <c r="F8546" s="5" t="str">
        <f t="shared" si="532"/>
        <v>Senior</v>
      </c>
      <c r="G8546" t="s">
        <v>9019</v>
      </c>
      <c r="H8546">
        <v>17</v>
      </c>
      <c r="I8546" t="str">
        <f t="shared" si="533"/>
        <v>Very Frequent Buyer</v>
      </c>
      <c r="J8546">
        <v>4</v>
      </c>
      <c r="K8546" t="str">
        <f t="shared" si="534"/>
        <v>Satisfied</v>
      </c>
      <c r="L8546">
        <v>1</v>
      </c>
      <c r="M8546" t="str">
        <f t="shared" si="535"/>
        <v>Intent to Purchase</v>
      </c>
    </row>
    <row r="8547" spans="1:13">
      <c r="A8547">
        <v>14419</v>
      </c>
      <c r="B8547" t="s">
        <v>12</v>
      </c>
      <c r="C8547" t="s">
        <v>18</v>
      </c>
      <c r="D8547" s="3">
        <v>2645.4663157820901</v>
      </c>
      <c r="E8547">
        <v>33</v>
      </c>
      <c r="F8547" s="5" t="str">
        <f t="shared" si="532"/>
        <v>Adult</v>
      </c>
      <c r="G8547" t="s">
        <v>9020</v>
      </c>
      <c r="H8547">
        <v>2</v>
      </c>
      <c r="I8547" t="str">
        <f t="shared" si="533"/>
        <v>Occasional Buyer</v>
      </c>
      <c r="J8547">
        <v>4</v>
      </c>
      <c r="K8547" t="str">
        <f t="shared" si="534"/>
        <v>Satisfied</v>
      </c>
      <c r="L8547">
        <v>0</v>
      </c>
      <c r="M8547" t="str">
        <f t="shared" si="535"/>
        <v>No Intent</v>
      </c>
    </row>
    <row r="8548" spans="1:13">
      <c r="A8548">
        <v>14420</v>
      </c>
      <c r="B8548" t="s">
        <v>15</v>
      </c>
      <c r="C8548" t="s">
        <v>18</v>
      </c>
      <c r="D8548" s="3">
        <v>546.65352411847198</v>
      </c>
      <c r="E8548">
        <v>61</v>
      </c>
      <c r="F8548" s="5" t="str">
        <f t="shared" si="532"/>
        <v>Senior</v>
      </c>
      <c r="G8548" t="s">
        <v>9020</v>
      </c>
      <c r="H8548">
        <v>6</v>
      </c>
      <c r="I8548" t="str">
        <f t="shared" si="533"/>
        <v>Regular Buyer</v>
      </c>
      <c r="J8548">
        <v>1</v>
      </c>
      <c r="K8548" t="str">
        <f t="shared" si="534"/>
        <v>Unsatisfied</v>
      </c>
      <c r="L8548">
        <v>1</v>
      </c>
      <c r="M8548" t="str">
        <f t="shared" si="535"/>
        <v>Intent to Purchase</v>
      </c>
    </row>
    <row r="8549" spans="1:13">
      <c r="A8549">
        <v>14421</v>
      </c>
      <c r="B8549" t="s">
        <v>15</v>
      </c>
      <c r="C8549" t="s">
        <v>18</v>
      </c>
      <c r="D8549" s="3">
        <v>1218.9897184346701</v>
      </c>
      <c r="E8549">
        <v>24</v>
      </c>
      <c r="F8549" s="5" t="str">
        <f t="shared" si="532"/>
        <v>Young Adult</v>
      </c>
      <c r="G8549" t="s">
        <v>9020</v>
      </c>
      <c r="H8549">
        <v>8</v>
      </c>
      <c r="I8549" t="str">
        <f t="shared" si="533"/>
        <v>Frequent Buyer</v>
      </c>
      <c r="J8549">
        <v>5</v>
      </c>
      <c r="K8549" t="str">
        <f t="shared" si="534"/>
        <v>Satisfied</v>
      </c>
      <c r="L8549">
        <v>0</v>
      </c>
      <c r="M8549" t="str">
        <f t="shared" si="535"/>
        <v>No Intent</v>
      </c>
    </row>
    <row r="8550" spans="1:13">
      <c r="A8550">
        <v>14422</v>
      </c>
      <c r="B8550" t="s">
        <v>15</v>
      </c>
      <c r="C8550" t="s">
        <v>13</v>
      </c>
      <c r="D8550" s="3">
        <v>2071.8471973073902</v>
      </c>
      <c r="E8550">
        <v>67</v>
      </c>
      <c r="F8550" s="5" t="str">
        <f t="shared" si="532"/>
        <v>Senior</v>
      </c>
      <c r="G8550" t="s">
        <v>9019</v>
      </c>
      <c r="H8550">
        <v>17</v>
      </c>
      <c r="I8550" t="str">
        <f t="shared" si="533"/>
        <v>Very Frequent Buyer</v>
      </c>
      <c r="J8550">
        <v>5</v>
      </c>
      <c r="K8550" t="str">
        <f t="shared" si="534"/>
        <v>Satisfied</v>
      </c>
      <c r="L8550">
        <v>1</v>
      </c>
      <c r="M8550" t="str">
        <f t="shared" si="535"/>
        <v>Intent to Purchase</v>
      </c>
    </row>
    <row r="8551" spans="1:13">
      <c r="A8551">
        <v>14423</v>
      </c>
      <c r="B8551" t="s">
        <v>12</v>
      </c>
      <c r="C8551" t="s">
        <v>13</v>
      </c>
      <c r="D8551" s="3">
        <v>221.285233688841</v>
      </c>
      <c r="E8551">
        <v>25</v>
      </c>
      <c r="F8551" s="5" t="str">
        <f t="shared" si="532"/>
        <v>Young Adult</v>
      </c>
      <c r="G8551" t="s">
        <v>9020</v>
      </c>
      <c r="H8551">
        <v>10</v>
      </c>
      <c r="I8551" t="str">
        <f t="shared" si="533"/>
        <v>Frequent Buyer</v>
      </c>
      <c r="J8551">
        <v>2</v>
      </c>
      <c r="K8551" t="str">
        <f t="shared" si="534"/>
        <v>Unsatisfied</v>
      </c>
      <c r="L8551">
        <v>0</v>
      </c>
      <c r="M8551" t="str">
        <f t="shared" si="535"/>
        <v>No Intent</v>
      </c>
    </row>
    <row r="8552" spans="1:13">
      <c r="A8552">
        <v>14424</v>
      </c>
      <c r="B8552" t="s">
        <v>9</v>
      </c>
      <c r="C8552" t="s">
        <v>10</v>
      </c>
      <c r="D8552" s="3">
        <v>570.82979372875798</v>
      </c>
      <c r="E8552">
        <v>46</v>
      </c>
      <c r="F8552" s="5" t="str">
        <f t="shared" si="532"/>
        <v>Middle aged</v>
      </c>
      <c r="G8552" t="s">
        <v>9020</v>
      </c>
      <c r="H8552">
        <v>14</v>
      </c>
      <c r="I8552" t="str">
        <f t="shared" si="533"/>
        <v>Very Frequent Buyer</v>
      </c>
      <c r="J8552">
        <v>2</v>
      </c>
      <c r="K8552" t="str">
        <f t="shared" si="534"/>
        <v>Unsatisfied</v>
      </c>
      <c r="L8552">
        <v>1</v>
      </c>
      <c r="M8552" t="str">
        <f t="shared" si="535"/>
        <v>Intent to Purchase</v>
      </c>
    </row>
    <row r="8553" spans="1:13">
      <c r="A8553">
        <v>14425</v>
      </c>
      <c r="B8553" t="s">
        <v>12</v>
      </c>
      <c r="C8553" t="s">
        <v>22</v>
      </c>
      <c r="D8553" s="3">
        <v>2579.8792883189099</v>
      </c>
      <c r="E8553">
        <v>19</v>
      </c>
      <c r="F8553" s="5" t="str">
        <f t="shared" si="532"/>
        <v>Adolescent</v>
      </c>
      <c r="G8553" t="s">
        <v>9020</v>
      </c>
      <c r="H8553">
        <v>2</v>
      </c>
      <c r="I8553" t="str">
        <f t="shared" si="533"/>
        <v>Occasional Buyer</v>
      </c>
      <c r="J8553">
        <v>2</v>
      </c>
      <c r="K8553" t="str">
        <f t="shared" si="534"/>
        <v>Unsatisfied</v>
      </c>
      <c r="L8553">
        <v>1</v>
      </c>
      <c r="M8553" t="str">
        <f t="shared" si="535"/>
        <v>Intent to Purchase</v>
      </c>
    </row>
    <row r="8554" spans="1:13">
      <c r="A8554">
        <v>14426</v>
      </c>
      <c r="B8554" t="s">
        <v>31</v>
      </c>
      <c r="C8554" t="s">
        <v>13</v>
      </c>
      <c r="D8554" s="3">
        <v>1325.39956634997</v>
      </c>
      <c r="E8554">
        <v>52</v>
      </c>
      <c r="F8554" s="5" t="str">
        <f t="shared" si="532"/>
        <v>Mature Adult</v>
      </c>
      <c r="G8554" t="s">
        <v>9019</v>
      </c>
      <c r="H8554">
        <v>2</v>
      </c>
      <c r="I8554" t="str">
        <f t="shared" si="533"/>
        <v>Occasional Buyer</v>
      </c>
      <c r="J8554">
        <v>1</v>
      </c>
      <c r="K8554" t="str">
        <f t="shared" si="534"/>
        <v>Unsatisfied</v>
      </c>
      <c r="L8554">
        <v>1</v>
      </c>
      <c r="M8554" t="str">
        <f t="shared" si="535"/>
        <v>Intent to Purchase</v>
      </c>
    </row>
    <row r="8555" spans="1:13">
      <c r="A8555">
        <v>14427</v>
      </c>
      <c r="B8555" t="s">
        <v>24</v>
      </c>
      <c r="C8555" t="s">
        <v>22</v>
      </c>
      <c r="D8555" s="3">
        <v>1031.8922195191999</v>
      </c>
      <c r="E8555">
        <v>22</v>
      </c>
      <c r="F8555" s="5" t="str">
        <f t="shared" si="532"/>
        <v>Young Adult</v>
      </c>
      <c r="G8555" t="s">
        <v>9020</v>
      </c>
      <c r="H8555">
        <v>8</v>
      </c>
      <c r="I8555" t="str">
        <f t="shared" si="533"/>
        <v>Frequent Buyer</v>
      </c>
      <c r="J8555">
        <v>1</v>
      </c>
      <c r="K8555" t="str">
        <f t="shared" si="534"/>
        <v>Unsatisfied</v>
      </c>
      <c r="L8555">
        <v>1</v>
      </c>
      <c r="M8555" t="str">
        <f t="shared" si="535"/>
        <v>Intent to Purchase</v>
      </c>
    </row>
    <row r="8556" spans="1:13">
      <c r="A8556">
        <v>14428</v>
      </c>
      <c r="B8556" t="s">
        <v>9</v>
      </c>
      <c r="C8556" t="s">
        <v>28</v>
      </c>
      <c r="D8556" s="3">
        <v>430.11882747930099</v>
      </c>
      <c r="E8556">
        <v>55</v>
      </c>
      <c r="F8556" s="5" t="str">
        <f t="shared" ref="F8556:F8619" si="536">IF(E8556&lt;20,"Adolescent",IF(E8556&lt;30,"Young Adult",IF(E8556&lt;40,"Adult",IF(E8556&lt;50,"Middle aged",IF(E8556&lt;60,"Mature Adult","Senior")))))</f>
        <v>Mature Adult</v>
      </c>
      <c r="G8556" t="s">
        <v>9020</v>
      </c>
      <c r="H8556">
        <v>14</v>
      </c>
      <c r="I8556" t="str">
        <f t="shared" si="533"/>
        <v>Very Frequent Buyer</v>
      </c>
      <c r="J8556">
        <v>2</v>
      </c>
      <c r="K8556" t="str">
        <f t="shared" si="534"/>
        <v>Unsatisfied</v>
      </c>
      <c r="L8556">
        <v>1</v>
      </c>
      <c r="M8556" t="str">
        <f t="shared" si="535"/>
        <v>Intent to Purchase</v>
      </c>
    </row>
    <row r="8557" spans="1:13">
      <c r="A8557">
        <v>14429</v>
      </c>
      <c r="B8557" t="s">
        <v>9</v>
      </c>
      <c r="C8557" t="s">
        <v>13</v>
      </c>
      <c r="D8557" s="3">
        <v>2610.3922128991699</v>
      </c>
      <c r="E8557">
        <v>67</v>
      </c>
      <c r="F8557" s="5" t="str">
        <f t="shared" si="536"/>
        <v>Senior</v>
      </c>
      <c r="G8557" t="s">
        <v>9020</v>
      </c>
      <c r="H8557">
        <v>13</v>
      </c>
      <c r="I8557" t="str">
        <f t="shared" si="533"/>
        <v>Very Frequent Buyer</v>
      </c>
      <c r="J8557">
        <v>2</v>
      </c>
      <c r="K8557" t="str">
        <f t="shared" si="534"/>
        <v>Unsatisfied</v>
      </c>
      <c r="L8557">
        <v>0</v>
      </c>
      <c r="M8557" t="str">
        <f t="shared" si="535"/>
        <v>No Intent</v>
      </c>
    </row>
    <row r="8558" spans="1:13">
      <c r="A8558">
        <v>14430</v>
      </c>
      <c r="B8558" t="s">
        <v>31</v>
      </c>
      <c r="C8558" t="s">
        <v>28</v>
      </c>
      <c r="D8558" s="3">
        <v>1799.5184677421501</v>
      </c>
      <c r="E8558">
        <v>59</v>
      </c>
      <c r="F8558" s="5" t="str">
        <f t="shared" si="536"/>
        <v>Mature Adult</v>
      </c>
      <c r="G8558" t="s">
        <v>9020</v>
      </c>
      <c r="H8558">
        <v>6</v>
      </c>
      <c r="I8558" t="str">
        <f t="shared" si="533"/>
        <v>Regular Buyer</v>
      </c>
      <c r="J8558">
        <v>4</v>
      </c>
      <c r="K8558" t="str">
        <f t="shared" si="534"/>
        <v>Satisfied</v>
      </c>
      <c r="L8558">
        <v>1</v>
      </c>
      <c r="M8558" t="str">
        <f t="shared" si="535"/>
        <v>Intent to Purchase</v>
      </c>
    </row>
    <row r="8559" spans="1:13">
      <c r="A8559">
        <v>14431</v>
      </c>
      <c r="B8559" t="s">
        <v>9</v>
      </c>
      <c r="C8559" t="s">
        <v>13</v>
      </c>
      <c r="D8559" s="3">
        <v>1916.22692783193</v>
      </c>
      <c r="E8559">
        <v>36</v>
      </c>
      <c r="F8559" s="5" t="str">
        <f t="shared" si="536"/>
        <v>Adult</v>
      </c>
      <c r="G8559" t="s">
        <v>9019</v>
      </c>
      <c r="H8559">
        <v>12</v>
      </c>
      <c r="I8559" t="str">
        <f t="shared" si="533"/>
        <v>Frequent Buyer</v>
      </c>
      <c r="J8559">
        <v>2</v>
      </c>
      <c r="K8559" t="str">
        <f t="shared" si="534"/>
        <v>Unsatisfied</v>
      </c>
      <c r="L8559">
        <v>1</v>
      </c>
      <c r="M8559" t="str">
        <f t="shared" si="535"/>
        <v>Intent to Purchase</v>
      </c>
    </row>
    <row r="8560" spans="1:13">
      <c r="A8560">
        <v>14432</v>
      </c>
      <c r="B8560" t="s">
        <v>31</v>
      </c>
      <c r="C8560" t="s">
        <v>28</v>
      </c>
      <c r="D8560" s="3">
        <v>2094.82020843596</v>
      </c>
      <c r="E8560">
        <v>22</v>
      </c>
      <c r="F8560" s="5" t="str">
        <f t="shared" si="536"/>
        <v>Young Adult</v>
      </c>
      <c r="G8560" t="s">
        <v>9020</v>
      </c>
      <c r="H8560">
        <v>17</v>
      </c>
      <c r="I8560" t="str">
        <f t="shared" si="533"/>
        <v>Very Frequent Buyer</v>
      </c>
      <c r="J8560">
        <v>4</v>
      </c>
      <c r="K8560" t="str">
        <f t="shared" si="534"/>
        <v>Satisfied</v>
      </c>
      <c r="L8560">
        <v>0</v>
      </c>
      <c r="M8560" t="str">
        <f t="shared" si="535"/>
        <v>No Intent</v>
      </c>
    </row>
    <row r="8561" spans="1:13">
      <c r="A8561">
        <v>14433</v>
      </c>
      <c r="B8561" t="s">
        <v>31</v>
      </c>
      <c r="C8561" t="s">
        <v>18</v>
      </c>
      <c r="D8561" s="3">
        <v>2708.3901572235</v>
      </c>
      <c r="E8561">
        <v>52</v>
      </c>
      <c r="F8561" s="5" t="str">
        <f t="shared" si="536"/>
        <v>Mature Adult</v>
      </c>
      <c r="G8561" t="s">
        <v>9019</v>
      </c>
      <c r="H8561">
        <v>3</v>
      </c>
      <c r="I8561" t="str">
        <f t="shared" si="533"/>
        <v>Occasional Buyer</v>
      </c>
      <c r="J8561">
        <v>3</v>
      </c>
      <c r="K8561" t="str">
        <f t="shared" si="534"/>
        <v>Neutral</v>
      </c>
      <c r="L8561">
        <v>1</v>
      </c>
      <c r="M8561" t="str">
        <f t="shared" si="535"/>
        <v>Intent to Purchase</v>
      </c>
    </row>
    <row r="8562" spans="1:13">
      <c r="A8562">
        <v>14434</v>
      </c>
      <c r="B8562" t="s">
        <v>12</v>
      </c>
      <c r="C8562" t="s">
        <v>10</v>
      </c>
      <c r="D8562" s="3">
        <v>1563.0511731734</v>
      </c>
      <c r="E8562">
        <v>45</v>
      </c>
      <c r="F8562" s="5" t="str">
        <f t="shared" si="536"/>
        <v>Middle aged</v>
      </c>
      <c r="G8562" t="s">
        <v>9020</v>
      </c>
      <c r="H8562">
        <v>4</v>
      </c>
      <c r="I8562" t="str">
        <f t="shared" si="533"/>
        <v>Regular Buyer</v>
      </c>
      <c r="J8562">
        <v>1</v>
      </c>
      <c r="K8562" t="str">
        <f t="shared" si="534"/>
        <v>Unsatisfied</v>
      </c>
      <c r="L8562">
        <v>1</v>
      </c>
      <c r="M8562" t="str">
        <f t="shared" si="535"/>
        <v>Intent to Purchase</v>
      </c>
    </row>
    <row r="8563" spans="1:13">
      <c r="A8563">
        <v>14435</v>
      </c>
      <c r="B8563" t="s">
        <v>31</v>
      </c>
      <c r="C8563" t="s">
        <v>22</v>
      </c>
      <c r="D8563" s="3">
        <v>2985.22020854316</v>
      </c>
      <c r="E8563">
        <v>64</v>
      </c>
      <c r="F8563" s="5" t="str">
        <f t="shared" si="536"/>
        <v>Senior</v>
      </c>
      <c r="G8563" t="s">
        <v>9020</v>
      </c>
      <c r="H8563">
        <v>7</v>
      </c>
      <c r="I8563" t="str">
        <f t="shared" si="533"/>
        <v>Frequent Buyer</v>
      </c>
      <c r="J8563">
        <v>4</v>
      </c>
      <c r="K8563" t="str">
        <f t="shared" si="534"/>
        <v>Satisfied</v>
      </c>
      <c r="L8563">
        <v>1</v>
      </c>
      <c r="M8563" t="str">
        <f t="shared" si="535"/>
        <v>Intent to Purchase</v>
      </c>
    </row>
    <row r="8564" spans="1:13">
      <c r="A8564">
        <v>14436</v>
      </c>
      <c r="B8564" t="s">
        <v>15</v>
      </c>
      <c r="C8564" t="s">
        <v>13</v>
      </c>
      <c r="D8564" s="3">
        <v>789.40974253946399</v>
      </c>
      <c r="E8564">
        <v>54</v>
      </c>
      <c r="F8564" s="5" t="str">
        <f t="shared" si="536"/>
        <v>Mature Adult</v>
      </c>
      <c r="G8564" t="s">
        <v>9020</v>
      </c>
      <c r="H8564">
        <v>6</v>
      </c>
      <c r="I8564" t="str">
        <f t="shared" si="533"/>
        <v>Regular Buyer</v>
      </c>
      <c r="J8564">
        <v>3</v>
      </c>
      <c r="K8564" t="str">
        <f t="shared" si="534"/>
        <v>Neutral</v>
      </c>
      <c r="L8564">
        <v>0</v>
      </c>
      <c r="M8564" t="str">
        <f t="shared" si="535"/>
        <v>No Intent</v>
      </c>
    </row>
    <row r="8565" spans="1:13">
      <c r="A8565">
        <v>14437</v>
      </c>
      <c r="B8565" t="s">
        <v>9</v>
      </c>
      <c r="C8565" t="s">
        <v>28</v>
      </c>
      <c r="D8565" s="3">
        <v>2575.1960789603399</v>
      </c>
      <c r="E8565">
        <v>35</v>
      </c>
      <c r="F8565" s="5" t="str">
        <f t="shared" si="536"/>
        <v>Adult</v>
      </c>
      <c r="G8565" t="s">
        <v>9019</v>
      </c>
      <c r="H8565">
        <v>19</v>
      </c>
      <c r="I8565" t="str">
        <f t="shared" si="533"/>
        <v>Very Frequent Buyer</v>
      </c>
      <c r="J8565">
        <v>4</v>
      </c>
      <c r="K8565" t="str">
        <f t="shared" si="534"/>
        <v>Satisfied</v>
      </c>
      <c r="L8565">
        <v>0</v>
      </c>
      <c r="M8565" t="str">
        <f t="shared" si="535"/>
        <v>No Intent</v>
      </c>
    </row>
    <row r="8566" spans="1:13">
      <c r="A8566">
        <v>14438</v>
      </c>
      <c r="B8566" t="s">
        <v>31</v>
      </c>
      <c r="C8566" t="s">
        <v>22</v>
      </c>
      <c r="D8566" s="3">
        <v>1724.2056407098</v>
      </c>
      <c r="E8566">
        <v>21</v>
      </c>
      <c r="F8566" s="5" t="str">
        <f t="shared" si="536"/>
        <v>Young Adult</v>
      </c>
      <c r="G8566" t="s">
        <v>9019</v>
      </c>
      <c r="H8566">
        <v>16</v>
      </c>
      <c r="I8566" t="str">
        <f t="shared" si="533"/>
        <v>Very Frequent Buyer</v>
      </c>
      <c r="J8566">
        <v>3</v>
      </c>
      <c r="K8566" t="str">
        <f t="shared" si="534"/>
        <v>Neutral</v>
      </c>
      <c r="L8566">
        <v>0</v>
      </c>
      <c r="M8566" t="str">
        <f t="shared" si="535"/>
        <v>No Intent</v>
      </c>
    </row>
    <row r="8567" spans="1:13">
      <c r="A8567">
        <v>14439</v>
      </c>
      <c r="B8567" t="s">
        <v>31</v>
      </c>
      <c r="C8567" t="s">
        <v>28</v>
      </c>
      <c r="D8567" s="3">
        <v>1070.8406873720501</v>
      </c>
      <c r="E8567">
        <v>25</v>
      </c>
      <c r="F8567" s="5" t="str">
        <f t="shared" si="536"/>
        <v>Young Adult</v>
      </c>
      <c r="G8567" t="s">
        <v>9020</v>
      </c>
      <c r="H8567">
        <v>11</v>
      </c>
      <c r="I8567" t="str">
        <f t="shared" si="533"/>
        <v>Frequent Buyer</v>
      </c>
      <c r="J8567">
        <v>5</v>
      </c>
      <c r="K8567" t="str">
        <f t="shared" si="534"/>
        <v>Satisfied</v>
      </c>
      <c r="L8567">
        <v>0</v>
      </c>
      <c r="M8567" t="str">
        <f t="shared" si="535"/>
        <v>No Intent</v>
      </c>
    </row>
    <row r="8568" spans="1:13">
      <c r="A8568">
        <v>14440</v>
      </c>
      <c r="B8568" t="s">
        <v>15</v>
      </c>
      <c r="C8568" t="s">
        <v>28</v>
      </c>
      <c r="D8568" s="3">
        <v>2526.8755716580599</v>
      </c>
      <c r="E8568">
        <v>28</v>
      </c>
      <c r="F8568" s="5" t="str">
        <f t="shared" si="536"/>
        <v>Young Adult</v>
      </c>
      <c r="G8568" t="s">
        <v>9020</v>
      </c>
      <c r="H8568">
        <v>16</v>
      </c>
      <c r="I8568" t="str">
        <f t="shared" si="533"/>
        <v>Very Frequent Buyer</v>
      </c>
      <c r="J8568">
        <v>3</v>
      </c>
      <c r="K8568" t="str">
        <f t="shared" si="534"/>
        <v>Neutral</v>
      </c>
      <c r="L8568">
        <v>1</v>
      </c>
      <c r="M8568" t="str">
        <f t="shared" si="535"/>
        <v>Intent to Purchase</v>
      </c>
    </row>
    <row r="8569" spans="1:13">
      <c r="A8569">
        <v>14441</v>
      </c>
      <c r="B8569" t="s">
        <v>31</v>
      </c>
      <c r="C8569" t="s">
        <v>28</v>
      </c>
      <c r="D8569" s="3">
        <v>187.89116756115601</v>
      </c>
      <c r="E8569">
        <v>18</v>
      </c>
      <c r="F8569" s="5" t="str">
        <f t="shared" si="536"/>
        <v>Adolescent</v>
      </c>
      <c r="G8569" t="s">
        <v>9020</v>
      </c>
      <c r="H8569">
        <v>7</v>
      </c>
      <c r="I8569" t="str">
        <f t="shared" si="533"/>
        <v>Frequent Buyer</v>
      </c>
      <c r="J8569">
        <v>5</v>
      </c>
      <c r="K8569" t="str">
        <f t="shared" si="534"/>
        <v>Satisfied</v>
      </c>
      <c r="L8569">
        <v>1</v>
      </c>
      <c r="M8569" t="str">
        <f t="shared" si="535"/>
        <v>Intent to Purchase</v>
      </c>
    </row>
    <row r="8570" spans="1:13">
      <c r="A8570">
        <v>14442</v>
      </c>
      <c r="B8570" t="s">
        <v>12</v>
      </c>
      <c r="C8570" t="s">
        <v>28</v>
      </c>
      <c r="D8570" s="3">
        <v>1070.80843568515</v>
      </c>
      <c r="E8570">
        <v>58</v>
      </c>
      <c r="F8570" s="5" t="str">
        <f t="shared" si="536"/>
        <v>Mature Adult</v>
      </c>
      <c r="G8570" t="s">
        <v>9019</v>
      </c>
      <c r="H8570">
        <v>2</v>
      </c>
      <c r="I8570" t="str">
        <f t="shared" si="533"/>
        <v>Occasional Buyer</v>
      </c>
      <c r="J8570">
        <v>5</v>
      </c>
      <c r="K8570" t="str">
        <f t="shared" si="534"/>
        <v>Satisfied</v>
      </c>
      <c r="L8570">
        <v>1</v>
      </c>
      <c r="M8570" t="str">
        <f t="shared" si="535"/>
        <v>Intent to Purchase</v>
      </c>
    </row>
    <row r="8571" spans="1:13">
      <c r="A8571">
        <v>14443</v>
      </c>
      <c r="B8571" t="s">
        <v>12</v>
      </c>
      <c r="C8571" t="s">
        <v>22</v>
      </c>
      <c r="D8571" s="3">
        <v>1830.3580103895499</v>
      </c>
      <c r="E8571">
        <v>69</v>
      </c>
      <c r="F8571" s="5" t="str">
        <f t="shared" si="536"/>
        <v>Senior</v>
      </c>
      <c r="G8571" t="s">
        <v>9019</v>
      </c>
      <c r="H8571">
        <v>8</v>
      </c>
      <c r="I8571" t="str">
        <f t="shared" si="533"/>
        <v>Frequent Buyer</v>
      </c>
      <c r="J8571">
        <v>2</v>
      </c>
      <c r="K8571" t="str">
        <f t="shared" si="534"/>
        <v>Unsatisfied</v>
      </c>
      <c r="L8571">
        <v>0</v>
      </c>
      <c r="M8571" t="str">
        <f t="shared" si="535"/>
        <v>No Intent</v>
      </c>
    </row>
    <row r="8572" spans="1:13">
      <c r="A8572">
        <v>14444</v>
      </c>
      <c r="B8572" t="s">
        <v>24</v>
      </c>
      <c r="C8572" t="s">
        <v>18</v>
      </c>
      <c r="D8572" s="3">
        <v>2662.2571534356198</v>
      </c>
      <c r="E8572">
        <v>32</v>
      </c>
      <c r="F8572" s="5" t="str">
        <f t="shared" si="536"/>
        <v>Adult</v>
      </c>
      <c r="G8572" t="s">
        <v>9020</v>
      </c>
      <c r="H8572">
        <v>6</v>
      </c>
      <c r="I8572" t="str">
        <f t="shared" si="533"/>
        <v>Regular Buyer</v>
      </c>
      <c r="J8572">
        <v>4</v>
      </c>
      <c r="K8572" t="str">
        <f t="shared" si="534"/>
        <v>Satisfied</v>
      </c>
      <c r="L8572">
        <v>1</v>
      </c>
      <c r="M8572" t="str">
        <f t="shared" si="535"/>
        <v>Intent to Purchase</v>
      </c>
    </row>
    <row r="8573" spans="1:13">
      <c r="A8573">
        <v>14445</v>
      </c>
      <c r="B8573" t="s">
        <v>24</v>
      </c>
      <c r="C8573" t="s">
        <v>22</v>
      </c>
      <c r="D8573" s="3">
        <v>150.31355306613699</v>
      </c>
      <c r="E8573">
        <v>41</v>
      </c>
      <c r="F8573" s="5" t="str">
        <f t="shared" si="536"/>
        <v>Middle aged</v>
      </c>
      <c r="G8573" t="s">
        <v>9019</v>
      </c>
      <c r="H8573">
        <v>5</v>
      </c>
      <c r="I8573" t="str">
        <f t="shared" si="533"/>
        <v>Regular Buyer</v>
      </c>
      <c r="J8573">
        <v>1</v>
      </c>
      <c r="K8573" t="str">
        <f t="shared" si="534"/>
        <v>Unsatisfied</v>
      </c>
      <c r="L8573">
        <v>0</v>
      </c>
      <c r="M8573" t="str">
        <f t="shared" si="535"/>
        <v>No Intent</v>
      </c>
    </row>
    <row r="8574" spans="1:13">
      <c r="A8574">
        <v>14446</v>
      </c>
      <c r="B8574" t="s">
        <v>15</v>
      </c>
      <c r="C8574" t="s">
        <v>18</v>
      </c>
      <c r="D8574" s="3">
        <v>972.22459778388895</v>
      </c>
      <c r="E8574">
        <v>21</v>
      </c>
      <c r="F8574" s="5" t="str">
        <f t="shared" si="536"/>
        <v>Young Adult</v>
      </c>
      <c r="G8574" t="s">
        <v>9019</v>
      </c>
      <c r="H8574">
        <v>6</v>
      </c>
      <c r="I8574" t="str">
        <f t="shared" si="533"/>
        <v>Regular Buyer</v>
      </c>
      <c r="J8574">
        <v>1</v>
      </c>
      <c r="K8574" t="str">
        <f t="shared" si="534"/>
        <v>Unsatisfied</v>
      </c>
      <c r="L8574">
        <v>1</v>
      </c>
      <c r="M8574" t="str">
        <f t="shared" si="535"/>
        <v>Intent to Purchase</v>
      </c>
    </row>
    <row r="8575" spans="1:13">
      <c r="A8575">
        <v>14447</v>
      </c>
      <c r="B8575" t="s">
        <v>24</v>
      </c>
      <c r="C8575" t="s">
        <v>28</v>
      </c>
      <c r="D8575" s="3">
        <v>786.46597166862705</v>
      </c>
      <c r="E8575">
        <v>43</v>
      </c>
      <c r="F8575" s="5" t="str">
        <f t="shared" si="536"/>
        <v>Middle aged</v>
      </c>
      <c r="G8575" t="s">
        <v>9020</v>
      </c>
      <c r="H8575">
        <v>7</v>
      </c>
      <c r="I8575" t="str">
        <f t="shared" si="533"/>
        <v>Frequent Buyer</v>
      </c>
      <c r="J8575">
        <v>3</v>
      </c>
      <c r="K8575" t="str">
        <f t="shared" si="534"/>
        <v>Neutral</v>
      </c>
      <c r="L8575">
        <v>1</v>
      </c>
      <c r="M8575" t="str">
        <f t="shared" si="535"/>
        <v>Intent to Purchase</v>
      </c>
    </row>
    <row r="8576" spans="1:13">
      <c r="A8576">
        <v>14448</v>
      </c>
      <c r="B8576" t="s">
        <v>24</v>
      </c>
      <c r="C8576" t="s">
        <v>18</v>
      </c>
      <c r="D8576" s="3">
        <v>2841.0107745728301</v>
      </c>
      <c r="E8576">
        <v>57</v>
      </c>
      <c r="F8576" s="5" t="str">
        <f t="shared" si="536"/>
        <v>Mature Adult</v>
      </c>
      <c r="G8576" t="s">
        <v>9019</v>
      </c>
      <c r="H8576">
        <v>1</v>
      </c>
      <c r="I8576" t="str">
        <f t="shared" si="533"/>
        <v>Rare Buyer</v>
      </c>
      <c r="J8576">
        <v>1</v>
      </c>
      <c r="K8576" t="str">
        <f t="shared" si="534"/>
        <v>Unsatisfied</v>
      </c>
      <c r="L8576">
        <v>1</v>
      </c>
      <c r="M8576" t="str">
        <f t="shared" si="535"/>
        <v>Intent to Purchase</v>
      </c>
    </row>
    <row r="8577" spans="1:13">
      <c r="A8577">
        <v>14449</v>
      </c>
      <c r="B8577" t="s">
        <v>9</v>
      </c>
      <c r="C8577" t="s">
        <v>10</v>
      </c>
      <c r="D8577" s="3">
        <v>2328.74857937657</v>
      </c>
      <c r="E8577">
        <v>45</v>
      </c>
      <c r="F8577" s="5" t="str">
        <f t="shared" si="536"/>
        <v>Middle aged</v>
      </c>
      <c r="G8577" t="s">
        <v>9020</v>
      </c>
      <c r="H8577">
        <v>7</v>
      </c>
      <c r="I8577" t="str">
        <f t="shared" si="533"/>
        <v>Frequent Buyer</v>
      </c>
      <c r="J8577">
        <v>2</v>
      </c>
      <c r="K8577" t="str">
        <f t="shared" si="534"/>
        <v>Unsatisfied</v>
      </c>
      <c r="L8577">
        <v>0</v>
      </c>
      <c r="M8577" t="str">
        <f t="shared" si="535"/>
        <v>No Intent</v>
      </c>
    </row>
    <row r="8578" spans="1:13">
      <c r="A8578">
        <v>14450</v>
      </c>
      <c r="B8578" t="s">
        <v>15</v>
      </c>
      <c r="C8578" t="s">
        <v>28</v>
      </c>
      <c r="D8578" s="3">
        <v>1754.3279768790101</v>
      </c>
      <c r="E8578">
        <v>51</v>
      </c>
      <c r="F8578" s="5" t="str">
        <f t="shared" si="536"/>
        <v>Mature Adult</v>
      </c>
      <c r="G8578" t="s">
        <v>9020</v>
      </c>
      <c r="H8578">
        <v>18</v>
      </c>
      <c r="I8578" t="str">
        <f t="shared" ref="I8578:I8641" si="537">IF(H8578=0, "No Purchases",
IF(H8578&lt;=1, "Rare Buyer",
IF(H8578&lt;=3, "Occasional Buyer",
IF(H8578&lt;=6, "Regular Buyer",
IF(H8578&lt;=12, "Frequent Buyer", "Very Frequent Buyer")))))</f>
        <v>Very Frequent Buyer</v>
      </c>
      <c r="J8578">
        <v>5</v>
      </c>
      <c r="K8578" t="str">
        <f t="shared" ref="K8578:K8641" si="538">IF(J8578&lt;=2, "Unsatisfied",
IF(J8578=3, "Neutral",
IF(J8578&gt;=4, "Satisfied", "N/A")))</f>
        <v>Satisfied</v>
      </c>
      <c r="L8578">
        <v>0</v>
      </c>
      <c r="M8578" t="str">
        <f t="shared" ref="M8578:M8641" si="539">IF(L8578=0, "No Intent", IF(L8578=1,"Intent to Purchase", "N/A"))</f>
        <v>No Intent</v>
      </c>
    </row>
    <row r="8579" spans="1:13">
      <c r="A8579">
        <v>14451</v>
      </c>
      <c r="B8579" t="s">
        <v>24</v>
      </c>
      <c r="C8579" t="s">
        <v>10</v>
      </c>
      <c r="D8579" s="3">
        <v>1856.10192719012</v>
      </c>
      <c r="E8579">
        <v>51</v>
      </c>
      <c r="F8579" s="5" t="str">
        <f t="shared" si="536"/>
        <v>Mature Adult</v>
      </c>
      <c r="G8579" t="s">
        <v>9019</v>
      </c>
      <c r="H8579">
        <v>6</v>
      </c>
      <c r="I8579" t="str">
        <f t="shared" si="537"/>
        <v>Regular Buyer</v>
      </c>
      <c r="J8579">
        <v>2</v>
      </c>
      <c r="K8579" t="str">
        <f t="shared" si="538"/>
        <v>Unsatisfied</v>
      </c>
      <c r="L8579">
        <v>0</v>
      </c>
      <c r="M8579" t="str">
        <f t="shared" si="539"/>
        <v>No Intent</v>
      </c>
    </row>
    <row r="8580" spans="1:13">
      <c r="A8580">
        <v>14452</v>
      </c>
      <c r="B8580" t="s">
        <v>9</v>
      </c>
      <c r="C8580" t="s">
        <v>13</v>
      </c>
      <c r="D8580" s="3">
        <v>1517.0253877652001</v>
      </c>
      <c r="E8580">
        <v>54</v>
      </c>
      <c r="F8580" s="5" t="str">
        <f t="shared" si="536"/>
        <v>Mature Adult</v>
      </c>
      <c r="G8580" t="s">
        <v>9019</v>
      </c>
      <c r="H8580">
        <v>14</v>
      </c>
      <c r="I8580" t="str">
        <f t="shared" si="537"/>
        <v>Very Frequent Buyer</v>
      </c>
      <c r="J8580">
        <v>4</v>
      </c>
      <c r="K8580" t="str">
        <f t="shared" si="538"/>
        <v>Satisfied</v>
      </c>
      <c r="L8580">
        <v>1</v>
      </c>
      <c r="M8580" t="str">
        <f t="shared" si="539"/>
        <v>Intent to Purchase</v>
      </c>
    </row>
    <row r="8581" spans="1:13">
      <c r="A8581">
        <v>14453</v>
      </c>
      <c r="B8581" t="s">
        <v>31</v>
      </c>
      <c r="C8581" t="s">
        <v>10</v>
      </c>
      <c r="D8581" s="3">
        <v>408.83877358508801</v>
      </c>
      <c r="E8581">
        <v>62</v>
      </c>
      <c r="F8581" s="5" t="str">
        <f t="shared" si="536"/>
        <v>Senior</v>
      </c>
      <c r="G8581" t="s">
        <v>9020</v>
      </c>
      <c r="H8581">
        <v>13</v>
      </c>
      <c r="I8581" t="str">
        <f t="shared" si="537"/>
        <v>Very Frequent Buyer</v>
      </c>
      <c r="J8581">
        <v>3</v>
      </c>
      <c r="K8581" t="str">
        <f t="shared" si="538"/>
        <v>Neutral</v>
      </c>
      <c r="L8581">
        <v>1</v>
      </c>
      <c r="M8581" t="str">
        <f t="shared" si="539"/>
        <v>Intent to Purchase</v>
      </c>
    </row>
    <row r="8582" spans="1:13">
      <c r="A8582">
        <v>14454</v>
      </c>
      <c r="B8582" t="s">
        <v>15</v>
      </c>
      <c r="C8582" t="s">
        <v>22</v>
      </c>
      <c r="D8582" s="3">
        <v>1628.46618913781</v>
      </c>
      <c r="E8582">
        <v>67</v>
      </c>
      <c r="F8582" s="5" t="str">
        <f t="shared" si="536"/>
        <v>Senior</v>
      </c>
      <c r="G8582" t="s">
        <v>9019</v>
      </c>
      <c r="H8582">
        <v>4</v>
      </c>
      <c r="I8582" t="str">
        <f t="shared" si="537"/>
        <v>Regular Buyer</v>
      </c>
      <c r="J8582">
        <v>2</v>
      </c>
      <c r="K8582" t="str">
        <f t="shared" si="538"/>
        <v>Unsatisfied</v>
      </c>
      <c r="L8582">
        <v>0</v>
      </c>
      <c r="M8582" t="str">
        <f t="shared" si="539"/>
        <v>No Intent</v>
      </c>
    </row>
    <row r="8583" spans="1:13">
      <c r="A8583">
        <v>14455</v>
      </c>
      <c r="B8583" t="s">
        <v>24</v>
      </c>
      <c r="C8583" t="s">
        <v>18</v>
      </c>
      <c r="D8583" s="3">
        <v>184.52029322792899</v>
      </c>
      <c r="E8583">
        <v>21</v>
      </c>
      <c r="F8583" s="5" t="str">
        <f t="shared" si="536"/>
        <v>Young Adult</v>
      </c>
      <c r="G8583" t="s">
        <v>9019</v>
      </c>
      <c r="H8583">
        <v>8</v>
      </c>
      <c r="I8583" t="str">
        <f t="shared" si="537"/>
        <v>Frequent Buyer</v>
      </c>
      <c r="J8583">
        <v>3</v>
      </c>
      <c r="K8583" t="str">
        <f t="shared" si="538"/>
        <v>Neutral</v>
      </c>
      <c r="L8583">
        <v>0</v>
      </c>
      <c r="M8583" t="str">
        <f t="shared" si="539"/>
        <v>No Intent</v>
      </c>
    </row>
    <row r="8584" spans="1:13">
      <c r="A8584">
        <v>14456</v>
      </c>
      <c r="B8584" t="s">
        <v>24</v>
      </c>
      <c r="C8584" t="s">
        <v>28</v>
      </c>
      <c r="D8584" s="3">
        <v>1529.88136161936</v>
      </c>
      <c r="E8584">
        <v>18</v>
      </c>
      <c r="F8584" s="5" t="str">
        <f t="shared" si="536"/>
        <v>Adolescent</v>
      </c>
      <c r="G8584" t="s">
        <v>9019</v>
      </c>
      <c r="H8584">
        <v>7</v>
      </c>
      <c r="I8584" t="str">
        <f t="shared" si="537"/>
        <v>Frequent Buyer</v>
      </c>
      <c r="J8584">
        <v>4</v>
      </c>
      <c r="K8584" t="str">
        <f t="shared" si="538"/>
        <v>Satisfied</v>
      </c>
      <c r="L8584">
        <v>0</v>
      </c>
      <c r="M8584" t="str">
        <f t="shared" si="539"/>
        <v>No Intent</v>
      </c>
    </row>
    <row r="8585" spans="1:13">
      <c r="A8585">
        <v>14457</v>
      </c>
      <c r="B8585" t="s">
        <v>12</v>
      </c>
      <c r="C8585" t="s">
        <v>18</v>
      </c>
      <c r="D8585" s="3">
        <v>461.26432145838697</v>
      </c>
      <c r="E8585">
        <v>48</v>
      </c>
      <c r="F8585" s="5" t="str">
        <f t="shared" si="536"/>
        <v>Middle aged</v>
      </c>
      <c r="G8585" t="s">
        <v>9019</v>
      </c>
      <c r="H8585">
        <v>15</v>
      </c>
      <c r="I8585" t="str">
        <f t="shared" si="537"/>
        <v>Very Frequent Buyer</v>
      </c>
      <c r="J8585">
        <v>2</v>
      </c>
      <c r="K8585" t="str">
        <f t="shared" si="538"/>
        <v>Unsatisfied</v>
      </c>
      <c r="L8585">
        <v>1</v>
      </c>
      <c r="M8585" t="str">
        <f t="shared" si="539"/>
        <v>Intent to Purchase</v>
      </c>
    </row>
    <row r="8586" spans="1:13">
      <c r="A8586">
        <v>14458</v>
      </c>
      <c r="B8586" t="s">
        <v>31</v>
      </c>
      <c r="C8586" t="s">
        <v>18</v>
      </c>
      <c r="D8586" s="3">
        <v>1028.79935836135</v>
      </c>
      <c r="E8586">
        <v>58</v>
      </c>
      <c r="F8586" s="5" t="str">
        <f t="shared" si="536"/>
        <v>Mature Adult</v>
      </c>
      <c r="G8586" t="s">
        <v>9020</v>
      </c>
      <c r="H8586">
        <v>12</v>
      </c>
      <c r="I8586" t="str">
        <f t="shared" si="537"/>
        <v>Frequent Buyer</v>
      </c>
      <c r="J8586">
        <v>4</v>
      </c>
      <c r="K8586" t="str">
        <f t="shared" si="538"/>
        <v>Satisfied</v>
      </c>
      <c r="L8586">
        <v>0</v>
      </c>
      <c r="M8586" t="str">
        <f t="shared" si="539"/>
        <v>No Intent</v>
      </c>
    </row>
    <row r="8587" spans="1:13">
      <c r="A8587">
        <v>14459</v>
      </c>
      <c r="B8587" t="s">
        <v>9</v>
      </c>
      <c r="C8587" t="s">
        <v>28</v>
      </c>
      <c r="D8587" s="3">
        <v>2799.5430632688299</v>
      </c>
      <c r="E8587">
        <v>29</v>
      </c>
      <c r="F8587" s="5" t="str">
        <f t="shared" si="536"/>
        <v>Young Adult</v>
      </c>
      <c r="G8587" t="s">
        <v>9019</v>
      </c>
      <c r="H8587">
        <v>2</v>
      </c>
      <c r="I8587" t="str">
        <f t="shared" si="537"/>
        <v>Occasional Buyer</v>
      </c>
      <c r="J8587">
        <v>1</v>
      </c>
      <c r="K8587" t="str">
        <f t="shared" si="538"/>
        <v>Unsatisfied</v>
      </c>
      <c r="L8587">
        <v>1</v>
      </c>
      <c r="M8587" t="str">
        <f t="shared" si="539"/>
        <v>Intent to Purchase</v>
      </c>
    </row>
    <row r="8588" spans="1:13">
      <c r="A8588">
        <v>14460</v>
      </c>
      <c r="B8588" t="s">
        <v>24</v>
      </c>
      <c r="C8588" t="s">
        <v>18</v>
      </c>
      <c r="D8588" s="3">
        <v>820.96525333860905</v>
      </c>
      <c r="E8588">
        <v>35</v>
      </c>
      <c r="F8588" s="5" t="str">
        <f t="shared" si="536"/>
        <v>Adult</v>
      </c>
      <c r="G8588" t="s">
        <v>9020</v>
      </c>
      <c r="H8588">
        <v>9</v>
      </c>
      <c r="I8588" t="str">
        <f t="shared" si="537"/>
        <v>Frequent Buyer</v>
      </c>
      <c r="J8588">
        <v>3</v>
      </c>
      <c r="K8588" t="str">
        <f t="shared" si="538"/>
        <v>Neutral</v>
      </c>
      <c r="L8588">
        <v>1</v>
      </c>
      <c r="M8588" t="str">
        <f t="shared" si="539"/>
        <v>Intent to Purchase</v>
      </c>
    </row>
    <row r="8589" spans="1:13">
      <c r="A8589">
        <v>14461</v>
      </c>
      <c r="B8589" t="s">
        <v>12</v>
      </c>
      <c r="C8589" t="s">
        <v>13</v>
      </c>
      <c r="D8589" s="3">
        <v>1332.8025240945301</v>
      </c>
      <c r="E8589">
        <v>31</v>
      </c>
      <c r="F8589" s="5" t="str">
        <f t="shared" si="536"/>
        <v>Adult</v>
      </c>
      <c r="G8589" t="s">
        <v>9020</v>
      </c>
      <c r="H8589">
        <v>8</v>
      </c>
      <c r="I8589" t="str">
        <f t="shared" si="537"/>
        <v>Frequent Buyer</v>
      </c>
      <c r="J8589">
        <v>1</v>
      </c>
      <c r="K8589" t="str">
        <f t="shared" si="538"/>
        <v>Unsatisfied</v>
      </c>
      <c r="L8589">
        <v>0</v>
      </c>
      <c r="M8589" t="str">
        <f t="shared" si="539"/>
        <v>No Intent</v>
      </c>
    </row>
    <row r="8590" spans="1:13">
      <c r="A8590">
        <v>14462</v>
      </c>
      <c r="B8590" t="s">
        <v>9</v>
      </c>
      <c r="C8590" t="s">
        <v>28</v>
      </c>
      <c r="D8590" s="3">
        <v>1280.39641544967</v>
      </c>
      <c r="E8590">
        <v>67</v>
      </c>
      <c r="F8590" s="5" t="str">
        <f t="shared" si="536"/>
        <v>Senior</v>
      </c>
      <c r="G8590" t="s">
        <v>9019</v>
      </c>
      <c r="H8590">
        <v>1</v>
      </c>
      <c r="I8590" t="str">
        <f t="shared" si="537"/>
        <v>Rare Buyer</v>
      </c>
      <c r="J8590">
        <v>1</v>
      </c>
      <c r="K8590" t="str">
        <f t="shared" si="538"/>
        <v>Unsatisfied</v>
      </c>
      <c r="L8590">
        <v>0</v>
      </c>
      <c r="M8590" t="str">
        <f t="shared" si="539"/>
        <v>No Intent</v>
      </c>
    </row>
    <row r="8591" spans="1:13">
      <c r="A8591">
        <v>14463</v>
      </c>
      <c r="B8591" t="s">
        <v>15</v>
      </c>
      <c r="C8591" t="s">
        <v>13</v>
      </c>
      <c r="D8591" s="3">
        <v>1154.50805335833</v>
      </c>
      <c r="E8591">
        <v>51</v>
      </c>
      <c r="F8591" s="5" t="str">
        <f t="shared" si="536"/>
        <v>Mature Adult</v>
      </c>
      <c r="G8591" t="s">
        <v>9019</v>
      </c>
      <c r="H8591">
        <v>3</v>
      </c>
      <c r="I8591" t="str">
        <f t="shared" si="537"/>
        <v>Occasional Buyer</v>
      </c>
      <c r="J8591">
        <v>4</v>
      </c>
      <c r="K8591" t="str">
        <f t="shared" si="538"/>
        <v>Satisfied</v>
      </c>
      <c r="L8591">
        <v>1</v>
      </c>
      <c r="M8591" t="str">
        <f t="shared" si="539"/>
        <v>Intent to Purchase</v>
      </c>
    </row>
    <row r="8592" spans="1:13">
      <c r="A8592">
        <v>14464</v>
      </c>
      <c r="B8592" t="s">
        <v>12</v>
      </c>
      <c r="C8592" t="s">
        <v>13</v>
      </c>
      <c r="D8592" s="3">
        <v>2324.4781324952201</v>
      </c>
      <c r="E8592">
        <v>32</v>
      </c>
      <c r="F8592" s="5" t="str">
        <f t="shared" si="536"/>
        <v>Adult</v>
      </c>
      <c r="G8592" t="s">
        <v>9019</v>
      </c>
      <c r="H8592">
        <v>1</v>
      </c>
      <c r="I8592" t="str">
        <f t="shared" si="537"/>
        <v>Rare Buyer</v>
      </c>
      <c r="J8592">
        <v>2</v>
      </c>
      <c r="K8592" t="str">
        <f t="shared" si="538"/>
        <v>Unsatisfied</v>
      </c>
      <c r="L8592">
        <v>0</v>
      </c>
      <c r="M8592" t="str">
        <f t="shared" si="539"/>
        <v>No Intent</v>
      </c>
    </row>
    <row r="8593" spans="1:13">
      <c r="A8593">
        <v>14465</v>
      </c>
      <c r="B8593" t="s">
        <v>15</v>
      </c>
      <c r="C8593" t="s">
        <v>10</v>
      </c>
      <c r="D8593" s="3">
        <v>1275.4305041876601</v>
      </c>
      <c r="E8593">
        <v>18</v>
      </c>
      <c r="F8593" s="5" t="str">
        <f t="shared" si="536"/>
        <v>Adolescent</v>
      </c>
      <c r="G8593" t="s">
        <v>9019</v>
      </c>
      <c r="H8593">
        <v>15</v>
      </c>
      <c r="I8593" t="str">
        <f t="shared" si="537"/>
        <v>Very Frequent Buyer</v>
      </c>
      <c r="J8593">
        <v>3</v>
      </c>
      <c r="K8593" t="str">
        <f t="shared" si="538"/>
        <v>Neutral</v>
      </c>
      <c r="L8593">
        <v>1</v>
      </c>
      <c r="M8593" t="str">
        <f t="shared" si="539"/>
        <v>Intent to Purchase</v>
      </c>
    </row>
    <row r="8594" spans="1:13">
      <c r="A8594">
        <v>14466</v>
      </c>
      <c r="B8594" t="s">
        <v>31</v>
      </c>
      <c r="C8594" t="s">
        <v>28</v>
      </c>
      <c r="D8594" s="3">
        <v>2061.8430992700301</v>
      </c>
      <c r="E8594">
        <v>38</v>
      </c>
      <c r="F8594" s="5" t="str">
        <f t="shared" si="536"/>
        <v>Adult</v>
      </c>
      <c r="G8594" t="s">
        <v>9019</v>
      </c>
      <c r="H8594">
        <v>11</v>
      </c>
      <c r="I8594" t="str">
        <f t="shared" si="537"/>
        <v>Frequent Buyer</v>
      </c>
      <c r="J8594">
        <v>4</v>
      </c>
      <c r="K8594" t="str">
        <f t="shared" si="538"/>
        <v>Satisfied</v>
      </c>
      <c r="L8594">
        <v>1</v>
      </c>
      <c r="M8594" t="str">
        <f t="shared" si="539"/>
        <v>Intent to Purchase</v>
      </c>
    </row>
    <row r="8595" spans="1:13">
      <c r="A8595">
        <v>14467</v>
      </c>
      <c r="B8595" t="s">
        <v>15</v>
      </c>
      <c r="C8595" t="s">
        <v>22</v>
      </c>
      <c r="D8595" s="3">
        <v>2923.5472040169002</v>
      </c>
      <c r="E8595">
        <v>41</v>
      </c>
      <c r="F8595" s="5" t="str">
        <f t="shared" si="536"/>
        <v>Middle aged</v>
      </c>
      <c r="G8595" t="s">
        <v>9019</v>
      </c>
      <c r="H8595">
        <v>17</v>
      </c>
      <c r="I8595" t="str">
        <f t="shared" si="537"/>
        <v>Very Frequent Buyer</v>
      </c>
      <c r="J8595">
        <v>2</v>
      </c>
      <c r="K8595" t="str">
        <f t="shared" si="538"/>
        <v>Unsatisfied</v>
      </c>
      <c r="L8595">
        <v>0</v>
      </c>
      <c r="M8595" t="str">
        <f t="shared" si="539"/>
        <v>No Intent</v>
      </c>
    </row>
    <row r="8596" spans="1:13">
      <c r="A8596">
        <v>14468</v>
      </c>
      <c r="B8596" t="s">
        <v>9</v>
      </c>
      <c r="C8596" t="s">
        <v>18</v>
      </c>
      <c r="D8596" s="3">
        <v>2650.25248383801</v>
      </c>
      <c r="E8596">
        <v>20</v>
      </c>
      <c r="F8596" s="5" t="str">
        <f t="shared" si="536"/>
        <v>Young Adult</v>
      </c>
      <c r="G8596" t="s">
        <v>9020</v>
      </c>
      <c r="H8596">
        <v>11</v>
      </c>
      <c r="I8596" t="str">
        <f t="shared" si="537"/>
        <v>Frequent Buyer</v>
      </c>
      <c r="J8596">
        <v>2</v>
      </c>
      <c r="K8596" t="str">
        <f t="shared" si="538"/>
        <v>Unsatisfied</v>
      </c>
      <c r="L8596">
        <v>0</v>
      </c>
      <c r="M8596" t="str">
        <f t="shared" si="539"/>
        <v>No Intent</v>
      </c>
    </row>
    <row r="8597" spans="1:13">
      <c r="A8597">
        <v>14469</v>
      </c>
      <c r="B8597" t="s">
        <v>9</v>
      </c>
      <c r="C8597" t="s">
        <v>22</v>
      </c>
      <c r="D8597" s="3">
        <v>2520.7797493183798</v>
      </c>
      <c r="E8597">
        <v>31</v>
      </c>
      <c r="F8597" s="5" t="str">
        <f t="shared" si="536"/>
        <v>Adult</v>
      </c>
      <c r="G8597" t="s">
        <v>9020</v>
      </c>
      <c r="H8597">
        <v>16</v>
      </c>
      <c r="I8597" t="str">
        <f t="shared" si="537"/>
        <v>Very Frequent Buyer</v>
      </c>
      <c r="J8597">
        <v>2</v>
      </c>
      <c r="K8597" t="str">
        <f t="shared" si="538"/>
        <v>Unsatisfied</v>
      </c>
      <c r="L8597">
        <v>0</v>
      </c>
      <c r="M8597" t="str">
        <f t="shared" si="539"/>
        <v>No Intent</v>
      </c>
    </row>
    <row r="8598" spans="1:13">
      <c r="A8598">
        <v>14470</v>
      </c>
      <c r="B8598" t="s">
        <v>31</v>
      </c>
      <c r="C8598" t="s">
        <v>10</v>
      </c>
      <c r="D8598" s="3">
        <v>2991.9950713361</v>
      </c>
      <c r="E8598">
        <v>44</v>
      </c>
      <c r="F8598" s="5" t="str">
        <f t="shared" si="536"/>
        <v>Middle aged</v>
      </c>
      <c r="G8598" t="s">
        <v>9020</v>
      </c>
      <c r="H8598">
        <v>16</v>
      </c>
      <c r="I8598" t="str">
        <f t="shared" si="537"/>
        <v>Very Frequent Buyer</v>
      </c>
      <c r="J8598">
        <v>5</v>
      </c>
      <c r="K8598" t="str">
        <f t="shared" si="538"/>
        <v>Satisfied</v>
      </c>
      <c r="L8598">
        <v>0</v>
      </c>
      <c r="M8598" t="str">
        <f t="shared" si="539"/>
        <v>No Intent</v>
      </c>
    </row>
    <row r="8599" spans="1:13">
      <c r="A8599">
        <v>14471</v>
      </c>
      <c r="B8599" t="s">
        <v>12</v>
      </c>
      <c r="C8599" t="s">
        <v>22</v>
      </c>
      <c r="D8599" s="3">
        <v>2303.08809397813</v>
      </c>
      <c r="E8599">
        <v>66</v>
      </c>
      <c r="F8599" s="5" t="str">
        <f t="shared" si="536"/>
        <v>Senior</v>
      </c>
      <c r="G8599" t="s">
        <v>9019</v>
      </c>
      <c r="H8599">
        <v>14</v>
      </c>
      <c r="I8599" t="str">
        <f t="shared" si="537"/>
        <v>Very Frequent Buyer</v>
      </c>
      <c r="J8599">
        <v>3</v>
      </c>
      <c r="K8599" t="str">
        <f t="shared" si="538"/>
        <v>Neutral</v>
      </c>
      <c r="L8599">
        <v>0</v>
      </c>
      <c r="M8599" t="str">
        <f t="shared" si="539"/>
        <v>No Intent</v>
      </c>
    </row>
    <row r="8600" spans="1:13">
      <c r="A8600">
        <v>14472</v>
      </c>
      <c r="B8600" t="s">
        <v>15</v>
      </c>
      <c r="C8600" t="s">
        <v>28</v>
      </c>
      <c r="D8600" s="3">
        <v>2576.8740331960698</v>
      </c>
      <c r="E8600">
        <v>42</v>
      </c>
      <c r="F8600" s="5" t="str">
        <f t="shared" si="536"/>
        <v>Middle aged</v>
      </c>
      <c r="G8600" t="s">
        <v>9019</v>
      </c>
      <c r="H8600">
        <v>7</v>
      </c>
      <c r="I8600" t="str">
        <f t="shared" si="537"/>
        <v>Frequent Buyer</v>
      </c>
      <c r="J8600">
        <v>5</v>
      </c>
      <c r="K8600" t="str">
        <f t="shared" si="538"/>
        <v>Satisfied</v>
      </c>
      <c r="L8600">
        <v>1</v>
      </c>
      <c r="M8600" t="str">
        <f t="shared" si="539"/>
        <v>Intent to Purchase</v>
      </c>
    </row>
    <row r="8601" spans="1:13">
      <c r="A8601">
        <v>14473</v>
      </c>
      <c r="B8601" t="s">
        <v>9</v>
      </c>
      <c r="C8601" t="s">
        <v>10</v>
      </c>
      <c r="D8601" s="3">
        <v>746.71122296411602</v>
      </c>
      <c r="E8601">
        <v>34</v>
      </c>
      <c r="F8601" s="5" t="str">
        <f t="shared" si="536"/>
        <v>Adult</v>
      </c>
      <c r="G8601" t="s">
        <v>9019</v>
      </c>
      <c r="H8601">
        <v>11</v>
      </c>
      <c r="I8601" t="str">
        <f t="shared" si="537"/>
        <v>Frequent Buyer</v>
      </c>
      <c r="J8601">
        <v>3</v>
      </c>
      <c r="K8601" t="str">
        <f t="shared" si="538"/>
        <v>Neutral</v>
      </c>
      <c r="L8601">
        <v>1</v>
      </c>
      <c r="M8601" t="str">
        <f t="shared" si="539"/>
        <v>Intent to Purchase</v>
      </c>
    </row>
    <row r="8602" spans="1:13">
      <c r="A8602">
        <v>14474</v>
      </c>
      <c r="B8602" t="s">
        <v>31</v>
      </c>
      <c r="C8602" t="s">
        <v>22</v>
      </c>
      <c r="D8602" s="3">
        <v>1036.8774542619699</v>
      </c>
      <c r="E8602">
        <v>63</v>
      </c>
      <c r="F8602" s="5" t="str">
        <f t="shared" si="536"/>
        <v>Senior</v>
      </c>
      <c r="G8602" t="s">
        <v>9019</v>
      </c>
      <c r="H8602">
        <v>6</v>
      </c>
      <c r="I8602" t="str">
        <f t="shared" si="537"/>
        <v>Regular Buyer</v>
      </c>
      <c r="J8602">
        <v>4</v>
      </c>
      <c r="K8602" t="str">
        <f t="shared" si="538"/>
        <v>Satisfied</v>
      </c>
      <c r="L8602">
        <v>1</v>
      </c>
      <c r="M8602" t="str">
        <f t="shared" si="539"/>
        <v>Intent to Purchase</v>
      </c>
    </row>
    <row r="8603" spans="1:13">
      <c r="A8603">
        <v>14475</v>
      </c>
      <c r="B8603" t="s">
        <v>9</v>
      </c>
      <c r="C8603" t="s">
        <v>13</v>
      </c>
      <c r="D8603" s="3">
        <v>668.05816373591801</v>
      </c>
      <c r="E8603">
        <v>43</v>
      </c>
      <c r="F8603" s="5" t="str">
        <f t="shared" si="536"/>
        <v>Middle aged</v>
      </c>
      <c r="G8603" t="s">
        <v>9019</v>
      </c>
      <c r="H8603">
        <v>10</v>
      </c>
      <c r="I8603" t="str">
        <f t="shared" si="537"/>
        <v>Frequent Buyer</v>
      </c>
      <c r="J8603">
        <v>2</v>
      </c>
      <c r="K8603" t="str">
        <f t="shared" si="538"/>
        <v>Unsatisfied</v>
      </c>
      <c r="L8603">
        <v>0</v>
      </c>
      <c r="M8603" t="str">
        <f t="shared" si="539"/>
        <v>No Intent</v>
      </c>
    </row>
    <row r="8604" spans="1:13">
      <c r="A8604">
        <v>14476</v>
      </c>
      <c r="B8604" t="s">
        <v>15</v>
      </c>
      <c r="C8604" t="s">
        <v>13</v>
      </c>
      <c r="D8604" s="3">
        <v>2842.5244507224502</v>
      </c>
      <c r="E8604">
        <v>22</v>
      </c>
      <c r="F8604" s="5" t="str">
        <f t="shared" si="536"/>
        <v>Young Adult</v>
      </c>
      <c r="G8604" t="s">
        <v>9020</v>
      </c>
      <c r="H8604">
        <v>15</v>
      </c>
      <c r="I8604" t="str">
        <f t="shared" si="537"/>
        <v>Very Frequent Buyer</v>
      </c>
      <c r="J8604">
        <v>3</v>
      </c>
      <c r="K8604" t="str">
        <f t="shared" si="538"/>
        <v>Neutral</v>
      </c>
      <c r="L8604">
        <v>0</v>
      </c>
      <c r="M8604" t="str">
        <f t="shared" si="539"/>
        <v>No Intent</v>
      </c>
    </row>
    <row r="8605" spans="1:13">
      <c r="A8605">
        <v>14477</v>
      </c>
      <c r="B8605" t="s">
        <v>9</v>
      </c>
      <c r="C8605" t="s">
        <v>28</v>
      </c>
      <c r="D8605" s="3">
        <v>1379.80776133568</v>
      </c>
      <c r="E8605">
        <v>57</v>
      </c>
      <c r="F8605" s="5" t="str">
        <f t="shared" si="536"/>
        <v>Mature Adult</v>
      </c>
      <c r="G8605" t="s">
        <v>9019</v>
      </c>
      <c r="H8605">
        <v>4</v>
      </c>
      <c r="I8605" t="str">
        <f t="shared" si="537"/>
        <v>Regular Buyer</v>
      </c>
      <c r="J8605">
        <v>1</v>
      </c>
      <c r="K8605" t="str">
        <f t="shared" si="538"/>
        <v>Unsatisfied</v>
      </c>
      <c r="L8605">
        <v>1</v>
      </c>
      <c r="M8605" t="str">
        <f t="shared" si="539"/>
        <v>Intent to Purchase</v>
      </c>
    </row>
    <row r="8606" spans="1:13">
      <c r="A8606">
        <v>14478</v>
      </c>
      <c r="B8606" t="s">
        <v>24</v>
      </c>
      <c r="C8606" t="s">
        <v>10</v>
      </c>
      <c r="D8606" s="3">
        <v>669.16005764007696</v>
      </c>
      <c r="E8606">
        <v>40</v>
      </c>
      <c r="F8606" s="5" t="str">
        <f t="shared" si="536"/>
        <v>Middle aged</v>
      </c>
      <c r="G8606" t="s">
        <v>9020</v>
      </c>
      <c r="H8606">
        <v>17</v>
      </c>
      <c r="I8606" t="str">
        <f t="shared" si="537"/>
        <v>Very Frequent Buyer</v>
      </c>
      <c r="J8606">
        <v>3</v>
      </c>
      <c r="K8606" t="str">
        <f t="shared" si="538"/>
        <v>Neutral</v>
      </c>
      <c r="L8606">
        <v>0</v>
      </c>
      <c r="M8606" t="str">
        <f t="shared" si="539"/>
        <v>No Intent</v>
      </c>
    </row>
    <row r="8607" spans="1:13">
      <c r="A8607">
        <v>14479</v>
      </c>
      <c r="B8607" t="s">
        <v>9</v>
      </c>
      <c r="C8607" t="s">
        <v>22</v>
      </c>
      <c r="D8607" s="3">
        <v>1624.8194856479499</v>
      </c>
      <c r="E8607">
        <v>55</v>
      </c>
      <c r="F8607" s="5" t="str">
        <f t="shared" si="536"/>
        <v>Mature Adult</v>
      </c>
      <c r="G8607" t="s">
        <v>9020</v>
      </c>
      <c r="H8607">
        <v>6</v>
      </c>
      <c r="I8607" t="str">
        <f t="shared" si="537"/>
        <v>Regular Buyer</v>
      </c>
      <c r="J8607">
        <v>4</v>
      </c>
      <c r="K8607" t="str">
        <f t="shared" si="538"/>
        <v>Satisfied</v>
      </c>
      <c r="L8607">
        <v>1</v>
      </c>
      <c r="M8607" t="str">
        <f t="shared" si="539"/>
        <v>Intent to Purchase</v>
      </c>
    </row>
    <row r="8608" spans="1:13">
      <c r="A8608">
        <v>14480</v>
      </c>
      <c r="B8608" t="s">
        <v>9</v>
      </c>
      <c r="C8608" t="s">
        <v>13</v>
      </c>
      <c r="D8608" s="3">
        <v>168.37134869404301</v>
      </c>
      <c r="E8608">
        <v>36</v>
      </c>
      <c r="F8608" s="5" t="str">
        <f t="shared" si="536"/>
        <v>Adult</v>
      </c>
      <c r="G8608" t="s">
        <v>9020</v>
      </c>
      <c r="H8608">
        <v>16</v>
      </c>
      <c r="I8608" t="str">
        <f t="shared" si="537"/>
        <v>Very Frequent Buyer</v>
      </c>
      <c r="J8608">
        <v>3</v>
      </c>
      <c r="K8608" t="str">
        <f t="shared" si="538"/>
        <v>Neutral</v>
      </c>
      <c r="L8608">
        <v>1</v>
      </c>
      <c r="M8608" t="str">
        <f t="shared" si="539"/>
        <v>Intent to Purchase</v>
      </c>
    </row>
    <row r="8609" spans="1:13">
      <c r="A8609">
        <v>14481</v>
      </c>
      <c r="B8609" t="s">
        <v>9</v>
      </c>
      <c r="C8609" t="s">
        <v>28</v>
      </c>
      <c r="D8609" s="3">
        <v>2297.68936704815</v>
      </c>
      <c r="E8609">
        <v>30</v>
      </c>
      <c r="F8609" s="5" t="str">
        <f t="shared" si="536"/>
        <v>Adult</v>
      </c>
      <c r="G8609" t="s">
        <v>9020</v>
      </c>
      <c r="H8609">
        <v>2</v>
      </c>
      <c r="I8609" t="str">
        <f t="shared" si="537"/>
        <v>Occasional Buyer</v>
      </c>
      <c r="J8609">
        <v>1</v>
      </c>
      <c r="K8609" t="str">
        <f t="shared" si="538"/>
        <v>Unsatisfied</v>
      </c>
      <c r="L8609">
        <v>0</v>
      </c>
      <c r="M8609" t="str">
        <f t="shared" si="539"/>
        <v>No Intent</v>
      </c>
    </row>
    <row r="8610" spans="1:13">
      <c r="A8610">
        <v>14482</v>
      </c>
      <c r="B8610" t="s">
        <v>15</v>
      </c>
      <c r="C8610" t="s">
        <v>28</v>
      </c>
      <c r="D8610" s="3">
        <v>760.85612756952003</v>
      </c>
      <c r="E8610">
        <v>39</v>
      </c>
      <c r="F8610" s="5" t="str">
        <f t="shared" si="536"/>
        <v>Adult</v>
      </c>
      <c r="G8610" t="s">
        <v>9020</v>
      </c>
      <c r="H8610">
        <v>3</v>
      </c>
      <c r="I8610" t="str">
        <f t="shared" si="537"/>
        <v>Occasional Buyer</v>
      </c>
      <c r="J8610">
        <v>5</v>
      </c>
      <c r="K8610" t="str">
        <f t="shared" si="538"/>
        <v>Satisfied</v>
      </c>
      <c r="L8610">
        <v>1</v>
      </c>
      <c r="M8610" t="str">
        <f t="shared" si="539"/>
        <v>Intent to Purchase</v>
      </c>
    </row>
    <row r="8611" spans="1:13">
      <c r="A8611">
        <v>14483</v>
      </c>
      <c r="B8611" t="s">
        <v>9</v>
      </c>
      <c r="C8611" t="s">
        <v>10</v>
      </c>
      <c r="D8611" s="3">
        <v>127.686815694057</v>
      </c>
      <c r="E8611">
        <v>52</v>
      </c>
      <c r="F8611" s="5" t="str">
        <f t="shared" si="536"/>
        <v>Mature Adult</v>
      </c>
      <c r="G8611" t="s">
        <v>9020</v>
      </c>
      <c r="H8611">
        <v>17</v>
      </c>
      <c r="I8611" t="str">
        <f t="shared" si="537"/>
        <v>Very Frequent Buyer</v>
      </c>
      <c r="J8611">
        <v>2</v>
      </c>
      <c r="K8611" t="str">
        <f t="shared" si="538"/>
        <v>Unsatisfied</v>
      </c>
      <c r="L8611">
        <v>1</v>
      </c>
      <c r="M8611" t="str">
        <f t="shared" si="539"/>
        <v>Intent to Purchase</v>
      </c>
    </row>
    <row r="8612" spans="1:13">
      <c r="A8612">
        <v>14484</v>
      </c>
      <c r="B8612" t="s">
        <v>31</v>
      </c>
      <c r="C8612" t="s">
        <v>18</v>
      </c>
      <c r="D8612" s="3">
        <v>2579.1296076552098</v>
      </c>
      <c r="E8612">
        <v>33</v>
      </c>
      <c r="F8612" s="5" t="str">
        <f t="shared" si="536"/>
        <v>Adult</v>
      </c>
      <c r="G8612" t="s">
        <v>9019</v>
      </c>
      <c r="H8612">
        <v>12</v>
      </c>
      <c r="I8612" t="str">
        <f t="shared" si="537"/>
        <v>Frequent Buyer</v>
      </c>
      <c r="J8612">
        <v>2</v>
      </c>
      <c r="K8612" t="str">
        <f t="shared" si="538"/>
        <v>Unsatisfied</v>
      </c>
      <c r="L8612">
        <v>0</v>
      </c>
      <c r="M8612" t="str">
        <f t="shared" si="539"/>
        <v>No Intent</v>
      </c>
    </row>
    <row r="8613" spans="1:13">
      <c r="A8613">
        <v>14485</v>
      </c>
      <c r="B8613" t="s">
        <v>15</v>
      </c>
      <c r="C8613" t="s">
        <v>13</v>
      </c>
      <c r="D8613" s="3">
        <v>2905.4558487711101</v>
      </c>
      <c r="E8613">
        <v>33</v>
      </c>
      <c r="F8613" s="5" t="str">
        <f t="shared" si="536"/>
        <v>Adult</v>
      </c>
      <c r="G8613" t="s">
        <v>9019</v>
      </c>
      <c r="H8613">
        <v>18</v>
      </c>
      <c r="I8613" t="str">
        <f t="shared" si="537"/>
        <v>Very Frequent Buyer</v>
      </c>
      <c r="J8613">
        <v>3</v>
      </c>
      <c r="K8613" t="str">
        <f t="shared" si="538"/>
        <v>Neutral</v>
      </c>
      <c r="L8613">
        <v>0</v>
      </c>
      <c r="M8613" t="str">
        <f t="shared" si="539"/>
        <v>No Intent</v>
      </c>
    </row>
    <row r="8614" spans="1:13">
      <c r="A8614">
        <v>14486</v>
      </c>
      <c r="B8614" t="s">
        <v>12</v>
      </c>
      <c r="C8614" t="s">
        <v>10</v>
      </c>
      <c r="D8614" s="3">
        <v>1611.50467465732</v>
      </c>
      <c r="E8614">
        <v>59</v>
      </c>
      <c r="F8614" s="5" t="str">
        <f t="shared" si="536"/>
        <v>Mature Adult</v>
      </c>
      <c r="G8614" t="s">
        <v>9019</v>
      </c>
      <c r="H8614">
        <v>7</v>
      </c>
      <c r="I8614" t="str">
        <f t="shared" si="537"/>
        <v>Frequent Buyer</v>
      </c>
      <c r="J8614">
        <v>1</v>
      </c>
      <c r="K8614" t="str">
        <f t="shared" si="538"/>
        <v>Unsatisfied</v>
      </c>
      <c r="L8614">
        <v>1</v>
      </c>
      <c r="M8614" t="str">
        <f t="shared" si="539"/>
        <v>Intent to Purchase</v>
      </c>
    </row>
    <row r="8615" spans="1:13">
      <c r="A8615">
        <v>14487</v>
      </c>
      <c r="B8615" t="s">
        <v>9</v>
      </c>
      <c r="C8615" t="s">
        <v>13</v>
      </c>
      <c r="D8615" s="3">
        <v>749.41269867766903</v>
      </c>
      <c r="E8615">
        <v>47</v>
      </c>
      <c r="F8615" s="5" t="str">
        <f t="shared" si="536"/>
        <v>Middle aged</v>
      </c>
      <c r="G8615" t="s">
        <v>9020</v>
      </c>
      <c r="H8615">
        <v>14</v>
      </c>
      <c r="I8615" t="str">
        <f t="shared" si="537"/>
        <v>Very Frequent Buyer</v>
      </c>
      <c r="J8615">
        <v>4</v>
      </c>
      <c r="K8615" t="str">
        <f t="shared" si="538"/>
        <v>Satisfied</v>
      </c>
      <c r="L8615">
        <v>1</v>
      </c>
      <c r="M8615" t="str">
        <f t="shared" si="539"/>
        <v>Intent to Purchase</v>
      </c>
    </row>
    <row r="8616" spans="1:13">
      <c r="A8616">
        <v>14488</v>
      </c>
      <c r="B8616" t="s">
        <v>24</v>
      </c>
      <c r="C8616" t="s">
        <v>18</v>
      </c>
      <c r="D8616" s="3">
        <v>1396.82513717242</v>
      </c>
      <c r="E8616">
        <v>27</v>
      </c>
      <c r="F8616" s="5" t="str">
        <f t="shared" si="536"/>
        <v>Young Adult</v>
      </c>
      <c r="G8616" t="s">
        <v>9019</v>
      </c>
      <c r="H8616">
        <v>11</v>
      </c>
      <c r="I8616" t="str">
        <f t="shared" si="537"/>
        <v>Frequent Buyer</v>
      </c>
      <c r="J8616">
        <v>3</v>
      </c>
      <c r="K8616" t="str">
        <f t="shared" si="538"/>
        <v>Neutral</v>
      </c>
      <c r="L8616">
        <v>0</v>
      </c>
      <c r="M8616" t="str">
        <f t="shared" si="539"/>
        <v>No Intent</v>
      </c>
    </row>
    <row r="8617" spans="1:13">
      <c r="A8617">
        <v>14489</v>
      </c>
      <c r="B8617" t="s">
        <v>31</v>
      </c>
      <c r="C8617" t="s">
        <v>10</v>
      </c>
      <c r="D8617" s="3">
        <v>1555.5677985571399</v>
      </c>
      <c r="E8617">
        <v>55</v>
      </c>
      <c r="F8617" s="5" t="str">
        <f t="shared" si="536"/>
        <v>Mature Adult</v>
      </c>
      <c r="G8617" t="s">
        <v>9020</v>
      </c>
      <c r="H8617">
        <v>3</v>
      </c>
      <c r="I8617" t="str">
        <f t="shared" si="537"/>
        <v>Occasional Buyer</v>
      </c>
      <c r="J8617">
        <v>5</v>
      </c>
      <c r="K8617" t="str">
        <f t="shared" si="538"/>
        <v>Satisfied</v>
      </c>
      <c r="L8617">
        <v>0</v>
      </c>
      <c r="M8617" t="str">
        <f t="shared" si="539"/>
        <v>No Intent</v>
      </c>
    </row>
    <row r="8618" spans="1:13">
      <c r="A8618">
        <v>14490</v>
      </c>
      <c r="B8618" t="s">
        <v>24</v>
      </c>
      <c r="C8618" t="s">
        <v>10</v>
      </c>
      <c r="D8618" s="3">
        <v>2462.59856045068</v>
      </c>
      <c r="E8618">
        <v>34</v>
      </c>
      <c r="F8618" s="5" t="str">
        <f t="shared" si="536"/>
        <v>Adult</v>
      </c>
      <c r="G8618" t="s">
        <v>9020</v>
      </c>
      <c r="H8618">
        <v>17</v>
      </c>
      <c r="I8618" t="str">
        <f t="shared" si="537"/>
        <v>Very Frequent Buyer</v>
      </c>
      <c r="J8618">
        <v>5</v>
      </c>
      <c r="K8618" t="str">
        <f t="shared" si="538"/>
        <v>Satisfied</v>
      </c>
      <c r="L8618">
        <v>0</v>
      </c>
      <c r="M8618" t="str">
        <f t="shared" si="539"/>
        <v>No Intent</v>
      </c>
    </row>
    <row r="8619" spans="1:13">
      <c r="A8619">
        <v>14491</v>
      </c>
      <c r="B8619" t="s">
        <v>12</v>
      </c>
      <c r="C8619" t="s">
        <v>18</v>
      </c>
      <c r="D8619" s="3">
        <v>2184.3326014096301</v>
      </c>
      <c r="E8619">
        <v>69</v>
      </c>
      <c r="F8619" s="5" t="str">
        <f t="shared" si="536"/>
        <v>Senior</v>
      </c>
      <c r="G8619" t="s">
        <v>9020</v>
      </c>
      <c r="H8619">
        <v>1</v>
      </c>
      <c r="I8619" t="str">
        <f t="shared" si="537"/>
        <v>Rare Buyer</v>
      </c>
      <c r="J8619">
        <v>1</v>
      </c>
      <c r="K8619" t="str">
        <f t="shared" si="538"/>
        <v>Unsatisfied</v>
      </c>
      <c r="L8619">
        <v>0</v>
      </c>
      <c r="M8619" t="str">
        <f t="shared" si="539"/>
        <v>No Intent</v>
      </c>
    </row>
    <row r="8620" spans="1:13">
      <c r="A8620">
        <v>14492</v>
      </c>
      <c r="B8620" t="s">
        <v>9</v>
      </c>
      <c r="C8620" t="s">
        <v>10</v>
      </c>
      <c r="D8620" s="3">
        <v>1969.7866969609099</v>
      </c>
      <c r="E8620">
        <v>39</v>
      </c>
      <c r="F8620" s="5" t="str">
        <f t="shared" ref="F8620:F8683" si="540">IF(E8620&lt;20,"Adolescent",IF(E8620&lt;30,"Young Adult",IF(E8620&lt;40,"Adult",IF(E8620&lt;50,"Middle aged",IF(E8620&lt;60,"Mature Adult","Senior")))))</f>
        <v>Adult</v>
      </c>
      <c r="G8620" t="s">
        <v>9020</v>
      </c>
      <c r="H8620">
        <v>2</v>
      </c>
      <c r="I8620" t="str">
        <f t="shared" si="537"/>
        <v>Occasional Buyer</v>
      </c>
      <c r="J8620">
        <v>2</v>
      </c>
      <c r="K8620" t="str">
        <f t="shared" si="538"/>
        <v>Unsatisfied</v>
      </c>
      <c r="L8620">
        <v>0</v>
      </c>
      <c r="M8620" t="str">
        <f t="shared" si="539"/>
        <v>No Intent</v>
      </c>
    </row>
    <row r="8621" spans="1:13">
      <c r="A8621">
        <v>14493</v>
      </c>
      <c r="B8621" t="s">
        <v>12</v>
      </c>
      <c r="C8621" t="s">
        <v>18</v>
      </c>
      <c r="D8621" s="3">
        <v>2859.1533222857602</v>
      </c>
      <c r="E8621">
        <v>36</v>
      </c>
      <c r="F8621" s="5" t="str">
        <f t="shared" si="540"/>
        <v>Adult</v>
      </c>
      <c r="G8621" t="s">
        <v>9019</v>
      </c>
      <c r="H8621">
        <v>5</v>
      </c>
      <c r="I8621" t="str">
        <f t="shared" si="537"/>
        <v>Regular Buyer</v>
      </c>
      <c r="J8621">
        <v>3</v>
      </c>
      <c r="K8621" t="str">
        <f t="shared" si="538"/>
        <v>Neutral</v>
      </c>
      <c r="L8621">
        <v>1</v>
      </c>
      <c r="M8621" t="str">
        <f t="shared" si="539"/>
        <v>Intent to Purchase</v>
      </c>
    </row>
    <row r="8622" spans="1:13">
      <c r="A8622">
        <v>14494</v>
      </c>
      <c r="B8622" t="s">
        <v>15</v>
      </c>
      <c r="C8622" t="s">
        <v>13</v>
      </c>
      <c r="D8622" s="3">
        <v>1063.9737706835899</v>
      </c>
      <c r="E8622">
        <v>20</v>
      </c>
      <c r="F8622" s="5" t="str">
        <f t="shared" si="540"/>
        <v>Young Adult</v>
      </c>
      <c r="G8622" t="s">
        <v>9019</v>
      </c>
      <c r="H8622">
        <v>2</v>
      </c>
      <c r="I8622" t="str">
        <f t="shared" si="537"/>
        <v>Occasional Buyer</v>
      </c>
      <c r="J8622">
        <v>1</v>
      </c>
      <c r="K8622" t="str">
        <f t="shared" si="538"/>
        <v>Unsatisfied</v>
      </c>
      <c r="L8622">
        <v>0</v>
      </c>
      <c r="M8622" t="str">
        <f t="shared" si="539"/>
        <v>No Intent</v>
      </c>
    </row>
    <row r="8623" spans="1:13">
      <c r="A8623">
        <v>14495</v>
      </c>
      <c r="B8623" t="s">
        <v>12</v>
      </c>
      <c r="C8623" t="s">
        <v>10</v>
      </c>
      <c r="D8623" s="3">
        <v>1564.36389430127</v>
      </c>
      <c r="E8623">
        <v>34</v>
      </c>
      <c r="F8623" s="5" t="str">
        <f t="shared" si="540"/>
        <v>Adult</v>
      </c>
      <c r="G8623" t="s">
        <v>9020</v>
      </c>
      <c r="H8623">
        <v>1</v>
      </c>
      <c r="I8623" t="str">
        <f t="shared" si="537"/>
        <v>Rare Buyer</v>
      </c>
      <c r="J8623">
        <v>3</v>
      </c>
      <c r="K8623" t="str">
        <f t="shared" si="538"/>
        <v>Neutral</v>
      </c>
      <c r="L8623">
        <v>1</v>
      </c>
      <c r="M8623" t="str">
        <f t="shared" si="539"/>
        <v>Intent to Purchase</v>
      </c>
    </row>
    <row r="8624" spans="1:13">
      <c r="A8624">
        <v>14496</v>
      </c>
      <c r="B8624" t="s">
        <v>15</v>
      </c>
      <c r="C8624" t="s">
        <v>18</v>
      </c>
      <c r="D8624" s="3">
        <v>2366.6033120912098</v>
      </c>
      <c r="E8624">
        <v>27</v>
      </c>
      <c r="F8624" s="5" t="str">
        <f t="shared" si="540"/>
        <v>Young Adult</v>
      </c>
      <c r="G8624" t="s">
        <v>9020</v>
      </c>
      <c r="H8624">
        <v>7</v>
      </c>
      <c r="I8624" t="str">
        <f t="shared" si="537"/>
        <v>Frequent Buyer</v>
      </c>
      <c r="J8624">
        <v>5</v>
      </c>
      <c r="K8624" t="str">
        <f t="shared" si="538"/>
        <v>Satisfied</v>
      </c>
      <c r="L8624">
        <v>0</v>
      </c>
      <c r="M8624" t="str">
        <f t="shared" si="539"/>
        <v>No Intent</v>
      </c>
    </row>
    <row r="8625" spans="1:13">
      <c r="A8625">
        <v>14497</v>
      </c>
      <c r="B8625" t="s">
        <v>24</v>
      </c>
      <c r="C8625" t="s">
        <v>10</v>
      </c>
      <c r="D8625" s="3">
        <v>1416.1202130838701</v>
      </c>
      <c r="E8625">
        <v>45</v>
      </c>
      <c r="F8625" s="5" t="str">
        <f t="shared" si="540"/>
        <v>Middle aged</v>
      </c>
      <c r="G8625" t="s">
        <v>9019</v>
      </c>
      <c r="H8625">
        <v>19</v>
      </c>
      <c r="I8625" t="str">
        <f t="shared" si="537"/>
        <v>Very Frequent Buyer</v>
      </c>
      <c r="J8625">
        <v>5</v>
      </c>
      <c r="K8625" t="str">
        <f t="shared" si="538"/>
        <v>Satisfied</v>
      </c>
      <c r="L8625">
        <v>1</v>
      </c>
      <c r="M8625" t="str">
        <f t="shared" si="539"/>
        <v>Intent to Purchase</v>
      </c>
    </row>
    <row r="8626" spans="1:13">
      <c r="A8626">
        <v>14498</v>
      </c>
      <c r="B8626" t="s">
        <v>15</v>
      </c>
      <c r="C8626" t="s">
        <v>10</v>
      </c>
      <c r="D8626" s="3">
        <v>2410.8717809300101</v>
      </c>
      <c r="E8626">
        <v>37</v>
      </c>
      <c r="F8626" s="5" t="str">
        <f t="shared" si="540"/>
        <v>Adult</v>
      </c>
      <c r="G8626" t="s">
        <v>9019</v>
      </c>
      <c r="H8626">
        <v>8</v>
      </c>
      <c r="I8626" t="str">
        <f t="shared" si="537"/>
        <v>Frequent Buyer</v>
      </c>
      <c r="J8626">
        <v>2</v>
      </c>
      <c r="K8626" t="str">
        <f t="shared" si="538"/>
        <v>Unsatisfied</v>
      </c>
      <c r="L8626">
        <v>1</v>
      </c>
      <c r="M8626" t="str">
        <f t="shared" si="539"/>
        <v>Intent to Purchase</v>
      </c>
    </row>
    <row r="8627" spans="1:13">
      <c r="A8627">
        <v>14499</v>
      </c>
      <c r="B8627" t="s">
        <v>31</v>
      </c>
      <c r="C8627" t="s">
        <v>18</v>
      </c>
      <c r="D8627" s="3">
        <v>2645.9676195894299</v>
      </c>
      <c r="E8627">
        <v>55</v>
      </c>
      <c r="F8627" s="5" t="str">
        <f t="shared" si="540"/>
        <v>Mature Adult</v>
      </c>
      <c r="G8627" t="s">
        <v>9019</v>
      </c>
      <c r="H8627">
        <v>15</v>
      </c>
      <c r="I8627" t="str">
        <f t="shared" si="537"/>
        <v>Very Frequent Buyer</v>
      </c>
      <c r="J8627">
        <v>1</v>
      </c>
      <c r="K8627" t="str">
        <f t="shared" si="538"/>
        <v>Unsatisfied</v>
      </c>
      <c r="L8627">
        <v>0</v>
      </c>
      <c r="M8627" t="str">
        <f t="shared" si="539"/>
        <v>No Intent</v>
      </c>
    </row>
    <row r="8628" spans="1:13">
      <c r="A8628">
        <v>14500</v>
      </c>
      <c r="B8628" t="s">
        <v>9</v>
      </c>
      <c r="C8628" t="s">
        <v>28</v>
      </c>
      <c r="D8628" s="3">
        <v>2720.54163622652</v>
      </c>
      <c r="E8628">
        <v>54</v>
      </c>
      <c r="F8628" s="5" t="str">
        <f t="shared" si="540"/>
        <v>Mature Adult</v>
      </c>
      <c r="G8628" t="s">
        <v>9019</v>
      </c>
      <c r="H8628">
        <v>16</v>
      </c>
      <c r="I8628" t="str">
        <f t="shared" si="537"/>
        <v>Very Frequent Buyer</v>
      </c>
      <c r="J8628">
        <v>4</v>
      </c>
      <c r="K8628" t="str">
        <f t="shared" si="538"/>
        <v>Satisfied</v>
      </c>
      <c r="L8628">
        <v>1</v>
      </c>
      <c r="M8628" t="str">
        <f t="shared" si="539"/>
        <v>Intent to Purchase</v>
      </c>
    </row>
    <row r="8629" spans="1:13">
      <c r="A8629">
        <v>14501</v>
      </c>
      <c r="B8629" t="s">
        <v>24</v>
      </c>
      <c r="C8629" t="s">
        <v>28</v>
      </c>
      <c r="D8629" s="3">
        <v>286.861208613011</v>
      </c>
      <c r="E8629">
        <v>42</v>
      </c>
      <c r="F8629" s="5" t="str">
        <f t="shared" si="540"/>
        <v>Middle aged</v>
      </c>
      <c r="G8629" t="s">
        <v>9020</v>
      </c>
      <c r="H8629">
        <v>12</v>
      </c>
      <c r="I8629" t="str">
        <f t="shared" si="537"/>
        <v>Frequent Buyer</v>
      </c>
      <c r="J8629">
        <v>1</v>
      </c>
      <c r="K8629" t="str">
        <f t="shared" si="538"/>
        <v>Unsatisfied</v>
      </c>
      <c r="L8629">
        <v>1</v>
      </c>
      <c r="M8629" t="str">
        <f t="shared" si="539"/>
        <v>Intent to Purchase</v>
      </c>
    </row>
    <row r="8630" spans="1:13">
      <c r="A8630">
        <v>14502</v>
      </c>
      <c r="B8630" t="s">
        <v>12</v>
      </c>
      <c r="C8630" t="s">
        <v>18</v>
      </c>
      <c r="D8630" s="3">
        <v>1578.8058061536201</v>
      </c>
      <c r="E8630">
        <v>56</v>
      </c>
      <c r="F8630" s="5" t="str">
        <f t="shared" si="540"/>
        <v>Mature Adult</v>
      </c>
      <c r="G8630" t="s">
        <v>9019</v>
      </c>
      <c r="H8630">
        <v>10</v>
      </c>
      <c r="I8630" t="str">
        <f t="shared" si="537"/>
        <v>Frequent Buyer</v>
      </c>
      <c r="J8630">
        <v>3</v>
      </c>
      <c r="K8630" t="str">
        <f t="shared" si="538"/>
        <v>Neutral</v>
      </c>
      <c r="L8630">
        <v>1</v>
      </c>
      <c r="M8630" t="str">
        <f t="shared" si="539"/>
        <v>Intent to Purchase</v>
      </c>
    </row>
    <row r="8631" spans="1:13">
      <c r="A8631">
        <v>14503</v>
      </c>
      <c r="B8631" t="s">
        <v>24</v>
      </c>
      <c r="C8631" t="s">
        <v>22</v>
      </c>
      <c r="D8631" s="3">
        <v>969.47788938150597</v>
      </c>
      <c r="E8631">
        <v>24</v>
      </c>
      <c r="F8631" s="5" t="str">
        <f t="shared" si="540"/>
        <v>Young Adult</v>
      </c>
      <c r="G8631" t="s">
        <v>9020</v>
      </c>
      <c r="H8631">
        <v>3</v>
      </c>
      <c r="I8631" t="str">
        <f t="shared" si="537"/>
        <v>Occasional Buyer</v>
      </c>
      <c r="J8631">
        <v>2</v>
      </c>
      <c r="K8631" t="str">
        <f t="shared" si="538"/>
        <v>Unsatisfied</v>
      </c>
      <c r="L8631">
        <v>0</v>
      </c>
      <c r="M8631" t="str">
        <f t="shared" si="539"/>
        <v>No Intent</v>
      </c>
    </row>
    <row r="8632" spans="1:13">
      <c r="A8632">
        <v>14504</v>
      </c>
      <c r="B8632" t="s">
        <v>9</v>
      </c>
      <c r="C8632" t="s">
        <v>18</v>
      </c>
      <c r="D8632" s="3">
        <v>1852.47565318426</v>
      </c>
      <c r="E8632">
        <v>52</v>
      </c>
      <c r="F8632" s="5" t="str">
        <f t="shared" si="540"/>
        <v>Mature Adult</v>
      </c>
      <c r="G8632" t="s">
        <v>9020</v>
      </c>
      <c r="H8632">
        <v>2</v>
      </c>
      <c r="I8632" t="str">
        <f t="shared" si="537"/>
        <v>Occasional Buyer</v>
      </c>
      <c r="J8632">
        <v>2</v>
      </c>
      <c r="K8632" t="str">
        <f t="shared" si="538"/>
        <v>Unsatisfied</v>
      </c>
      <c r="L8632">
        <v>0</v>
      </c>
      <c r="M8632" t="str">
        <f t="shared" si="539"/>
        <v>No Intent</v>
      </c>
    </row>
    <row r="8633" spans="1:13">
      <c r="A8633">
        <v>14505</v>
      </c>
      <c r="B8633" t="s">
        <v>31</v>
      </c>
      <c r="C8633" t="s">
        <v>18</v>
      </c>
      <c r="D8633" s="3">
        <v>1473.16621063053</v>
      </c>
      <c r="E8633">
        <v>55</v>
      </c>
      <c r="F8633" s="5" t="str">
        <f t="shared" si="540"/>
        <v>Mature Adult</v>
      </c>
      <c r="G8633" t="s">
        <v>9020</v>
      </c>
      <c r="H8633">
        <v>1</v>
      </c>
      <c r="I8633" t="str">
        <f t="shared" si="537"/>
        <v>Rare Buyer</v>
      </c>
      <c r="J8633">
        <v>1</v>
      </c>
      <c r="K8633" t="str">
        <f t="shared" si="538"/>
        <v>Unsatisfied</v>
      </c>
      <c r="L8633">
        <v>0</v>
      </c>
      <c r="M8633" t="str">
        <f t="shared" si="539"/>
        <v>No Intent</v>
      </c>
    </row>
    <row r="8634" spans="1:13">
      <c r="A8634">
        <v>14506</v>
      </c>
      <c r="B8634" t="s">
        <v>15</v>
      </c>
      <c r="C8634" t="s">
        <v>18</v>
      </c>
      <c r="D8634" s="3">
        <v>1748.2210194199899</v>
      </c>
      <c r="E8634">
        <v>48</v>
      </c>
      <c r="F8634" s="5" t="str">
        <f t="shared" si="540"/>
        <v>Middle aged</v>
      </c>
      <c r="G8634" t="s">
        <v>9019</v>
      </c>
      <c r="H8634">
        <v>19</v>
      </c>
      <c r="I8634" t="str">
        <f t="shared" si="537"/>
        <v>Very Frequent Buyer</v>
      </c>
      <c r="J8634">
        <v>3</v>
      </c>
      <c r="K8634" t="str">
        <f t="shared" si="538"/>
        <v>Neutral</v>
      </c>
      <c r="L8634">
        <v>0</v>
      </c>
      <c r="M8634" t="str">
        <f t="shared" si="539"/>
        <v>No Intent</v>
      </c>
    </row>
    <row r="8635" spans="1:13">
      <c r="A8635">
        <v>14507</v>
      </c>
      <c r="B8635" t="s">
        <v>24</v>
      </c>
      <c r="C8635" t="s">
        <v>22</v>
      </c>
      <c r="D8635" s="3">
        <v>2016.97301301726</v>
      </c>
      <c r="E8635">
        <v>27</v>
      </c>
      <c r="F8635" s="5" t="str">
        <f t="shared" si="540"/>
        <v>Young Adult</v>
      </c>
      <c r="G8635" t="s">
        <v>9020</v>
      </c>
      <c r="H8635">
        <v>12</v>
      </c>
      <c r="I8635" t="str">
        <f t="shared" si="537"/>
        <v>Frequent Buyer</v>
      </c>
      <c r="J8635">
        <v>2</v>
      </c>
      <c r="K8635" t="str">
        <f t="shared" si="538"/>
        <v>Unsatisfied</v>
      </c>
      <c r="L8635">
        <v>0</v>
      </c>
      <c r="M8635" t="str">
        <f t="shared" si="539"/>
        <v>No Intent</v>
      </c>
    </row>
    <row r="8636" spans="1:13">
      <c r="A8636">
        <v>14508</v>
      </c>
      <c r="B8636" t="s">
        <v>24</v>
      </c>
      <c r="C8636" t="s">
        <v>10</v>
      </c>
      <c r="D8636" s="3">
        <v>1485.0710819798801</v>
      </c>
      <c r="E8636">
        <v>61</v>
      </c>
      <c r="F8636" s="5" t="str">
        <f t="shared" si="540"/>
        <v>Senior</v>
      </c>
      <c r="G8636" t="s">
        <v>9020</v>
      </c>
      <c r="H8636">
        <v>16</v>
      </c>
      <c r="I8636" t="str">
        <f t="shared" si="537"/>
        <v>Very Frequent Buyer</v>
      </c>
      <c r="J8636">
        <v>1</v>
      </c>
      <c r="K8636" t="str">
        <f t="shared" si="538"/>
        <v>Unsatisfied</v>
      </c>
      <c r="L8636">
        <v>1</v>
      </c>
      <c r="M8636" t="str">
        <f t="shared" si="539"/>
        <v>Intent to Purchase</v>
      </c>
    </row>
    <row r="8637" spans="1:13">
      <c r="A8637">
        <v>14509</v>
      </c>
      <c r="B8637" t="s">
        <v>15</v>
      </c>
      <c r="C8637" t="s">
        <v>10</v>
      </c>
      <c r="D8637" s="3">
        <v>1855.74542071153</v>
      </c>
      <c r="E8637">
        <v>68</v>
      </c>
      <c r="F8637" s="5" t="str">
        <f t="shared" si="540"/>
        <v>Senior</v>
      </c>
      <c r="G8637" t="s">
        <v>9020</v>
      </c>
      <c r="H8637">
        <v>14</v>
      </c>
      <c r="I8637" t="str">
        <f t="shared" si="537"/>
        <v>Very Frequent Buyer</v>
      </c>
      <c r="J8637">
        <v>5</v>
      </c>
      <c r="K8637" t="str">
        <f t="shared" si="538"/>
        <v>Satisfied</v>
      </c>
      <c r="L8637">
        <v>1</v>
      </c>
      <c r="M8637" t="str">
        <f t="shared" si="539"/>
        <v>Intent to Purchase</v>
      </c>
    </row>
    <row r="8638" spans="1:13">
      <c r="A8638">
        <v>14510</v>
      </c>
      <c r="B8638" t="s">
        <v>12</v>
      </c>
      <c r="C8638" t="s">
        <v>18</v>
      </c>
      <c r="D8638" s="3">
        <v>171.61334988410499</v>
      </c>
      <c r="E8638">
        <v>20</v>
      </c>
      <c r="F8638" s="5" t="str">
        <f t="shared" si="540"/>
        <v>Young Adult</v>
      </c>
      <c r="G8638" t="s">
        <v>9019</v>
      </c>
      <c r="H8638">
        <v>11</v>
      </c>
      <c r="I8638" t="str">
        <f t="shared" si="537"/>
        <v>Frequent Buyer</v>
      </c>
      <c r="J8638">
        <v>4</v>
      </c>
      <c r="K8638" t="str">
        <f t="shared" si="538"/>
        <v>Satisfied</v>
      </c>
      <c r="L8638">
        <v>0</v>
      </c>
      <c r="M8638" t="str">
        <f t="shared" si="539"/>
        <v>No Intent</v>
      </c>
    </row>
    <row r="8639" spans="1:13">
      <c r="A8639">
        <v>14511</v>
      </c>
      <c r="B8639" t="s">
        <v>15</v>
      </c>
      <c r="C8639" t="s">
        <v>18</v>
      </c>
      <c r="D8639" s="3">
        <v>2143.8113987730699</v>
      </c>
      <c r="E8639">
        <v>58</v>
      </c>
      <c r="F8639" s="5" t="str">
        <f t="shared" si="540"/>
        <v>Mature Adult</v>
      </c>
      <c r="G8639" t="s">
        <v>9020</v>
      </c>
      <c r="H8639">
        <v>10</v>
      </c>
      <c r="I8639" t="str">
        <f t="shared" si="537"/>
        <v>Frequent Buyer</v>
      </c>
      <c r="J8639">
        <v>2</v>
      </c>
      <c r="K8639" t="str">
        <f t="shared" si="538"/>
        <v>Unsatisfied</v>
      </c>
      <c r="L8639">
        <v>1</v>
      </c>
      <c r="M8639" t="str">
        <f t="shared" si="539"/>
        <v>Intent to Purchase</v>
      </c>
    </row>
    <row r="8640" spans="1:13">
      <c r="A8640">
        <v>14512</v>
      </c>
      <c r="B8640" t="s">
        <v>12</v>
      </c>
      <c r="C8640" t="s">
        <v>18</v>
      </c>
      <c r="D8640" s="3">
        <v>2530.64989895279</v>
      </c>
      <c r="E8640">
        <v>18</v>
      </c>
      <c r="F8640" s="5" t="str">
        <f t="shared" si="540"/>
        <v>Adolescent</v>
      </c>
      <c r="G8640" t="s">
        <v>9020</v>
      </c>
      <c r="H8640">
        <v>2</v>
      </c>
      <c r="I8640" t="str">
        <f t="shared" si="537"/>
        <v>Occasional Buyer</v>
      </c>
      <c r="J8640">
        <v>5</v>
      </c>
      <c r="K8640" t="str">
        <f t="shared" si="538"/>
        <v>Satisfied</v>
      </c>
      <c r="L8640">
        <v>1</v>
      </c>
      <c r="M8640" t="str">
        <f t="shared" si="539"/>
        <v>Intent to Purchase</v>
      </c>
    </row>
    <row r="8641" spans="1:13">
      <c r="A8641">
        <v>14513</v>
      </c>
      <c r="B8641" t="s">
        <v>12</v>
      </c>
      <c r="C8641" t="s">
        <v>28</v>
      </c>
      <c r="D8641" s="3">
        <v>2422.8053805805698</v>
      </c>
      <c r="E8641">
        <v>45</v>
      </c>
      <c r="F8641" s="5" t="str">
        <f t="shared" si="540"/>
        <v>Middle aged</v>
      </c>
      <c r="G8641" t="s">
        <v>9019</v>
      </c>
      <c r="H8641">
        <v>8</v>
      </c>
      <c r="I8641" t="str">
        <f t="shared" si="537"/>
        <v>Frequent Buyer</v>
      </c>
      <c r="J8641">
        <v>2</v>
      </c>
      <c r="K8641" t="str">
        <f t="shared" si="538"/>
        <v>Unsatisfied</v>
      </c>
      <c r="L8641">
        <v>0</v>
      </c>
      <c r="M8641" t="str">
        <f t="shared" si="539"/>
        <v>No Intent</v>
      </c>
    </row>
    <row r="8642" spans="1:13">
      <c r="A8642">
        <v>14514</v>
      </c>
      <c r="B8642" t="s">
        <v>31</v>
      </c>
      <c r="C8642" t="s">
        <v>28</v>
      </c>
      <c r="D8642" s="3">
        <v>2120.1144146268998</v>
      </c>
      <c r="E8642">
        <v>36</v>
      </c>
      <c r="F8642" s="5" t="str">
        <f t="shared" si="540"/>
        <v>Adult</v>
      </c>
      <c r="G8642" t="s">
        <v>9019</v>
      </c>
      <c r="H8642">
        <v>4</v>
      </c>
      <c r="I8642" t="str">
        <f t="shared" ref="I8642:I8705" si="541">IF(H8642=0, "No Purchases",
IF(H8642&lt;=1, "Rare Buyer",
IF(H8642&lt;=3, "Occasional Buyer",
IF(H8642&lt;=6, "Regular Buyer",
IF(H8642&lt;=12, "Frequent Buyer", "Very Frequent Buyer")))))</f>
        <v>Regular Buyer</v>
      </c>
      <c r="J8642">
        <v>5</v>
      </c>
      <c r="K8642" t="str">
        <f t="shared" ref="K8642:K8705" si="542">IF(J8642&lt;=2, "Unsatisfied",
IF(J8642=3, "Neutral",
IF(J8642&gt;=4, "Satisfied", "N/A")))</f>
        <v>Satisfied</v>
      </c>
      <c r="L8642">
        <v>0</v>
      </c>
      <c r="M8642" t="str">
        <f t="shared" ref="M8642:M8705" si="543">IF(L8642=0, "No Intent", IF(L8642=1,"Intent to Purchase", "N/A"))</f>
        <v>No Intent</v>
      </c>
    </row>
    <row r="8643" spans="1:13">
      <c r="A8643">
        <v>14515</v>
      </c>
      <c r="B8643" t="s">
        <v>24</v>
      </c>
      <c r="C8643" t="s">
        <v>28</v>
      </c>
      <c r="D8643" s="3">
        <v>1923.5427187872599</v>
      </c>
      <c r="E8643">
        <v>42</v>
      </c>
      <c r="F8643" s="5" t="str">
        <f t="shared" si="540"/>
        <v>Middle aged</v>
      </c>
      <c r="G8643" t="s">
        <v>9020</v>
      </c>
      <c r="H8643">
        <v>3</v>
      </c>
      <c r="I8643" t="str">
        <f t="shared" si="541"/>
        <v>Occasional Buyer</v>
      </c>
      <c r="J8643">
        <v>4</v>
      </c>
      <c r="K8643" t="str">
        <f t="shared" si="542"/>
        <v>Satisfied</v>
      </c>
      <c r="L8643">
        <v>1</v>
      </c>
      <c r="M8643" t="str">
        <f t="shared" si="543"/>
        <v>Intent to Purchase</v>
      </c>
    </row>
    <row r="8644" spans="1:13">
      <c r="A8644">
        <v>14516</v>
      </c>
      <c r="B8644" t="s">
        <v>15</v>
      </c>
      <c r="C8644" t="s">
        <v>10</v>
      </c>
      <c r="D8644" s="3">
        <v>786.55403597484803</v>
      </c>
      <c r="E8644">
        <v>37</v>
      </c>
      <c r="F8644" s="5" t="str">
        <f t="shared" si="540"/>
        <v>Adult</v>
      </c>
      <c r="G8644" t="s">
        <v>9019</v>
      </c>
      <c r="H8644">
        <v>7</v>
      </c>
      <c r="I8644" t="str">
        <f t="shared" si="541"/>
        <v>Frequent Buyer</v>
      </c>
      <c r="J8644">
        <v>3</v>
      </c>
      <c r="K8644" t="str">
        <f t="shared" si="542"/>
        <v>Neutral</v>
      </c>
      <c r="L8644">
        <v>0</v>
      </c>
      <c r="M8644" t="str">
        <f t="shared" si="543"/>
        <v>No Intent</v>
      </c>
    </row>
    <row r="8645" spans="1:13">
      <c r="A8645">
        <v>14517</v>
      </c>
      <c r="B8645" t="s">
        <v>24</v>
      </c>
      <c r="C8645" t="s">
        <v>10</v>
      </c>
      <c r="D8645" s="3">
        <v>284.25853114538103</v>
      </c>
      <c r="E8645">
        <v>62</v>
      </c>
      <c r="F8645" s="5" t="str">
        <f t="shared" si="540"/>
        <v>Senior</v>
      </c>
      <c r="G8645" t="s">
        <v>9020</v>
      </c>
      <c r="H8645">
        <v>6</v>
      </c>
      <c r="I8645" t="str">
        <f t="shared" si="541"/>
        <v>Regular Buyer</v>
      </c>
      <c r="J8645">
        <v>3</v>
      </c>
      <c r="K8645" t="str">
        <f t="shared" si="542"/>
        <v>Neutral</v>
      </c>
      <c r="L8645">
        <v>1</v>
      </c>
      <c r="M8645" t="str">
        <f t="shared" si="543"/>
        <v>Intent to Purchase</v>
      </c>
    </row>
    <row r="8646" spans="1:13">
      <c r="A8646">
        <v>14518</v>
      </c>
      <c r="B8646" t="s">
        <v>9</v>
      </c>
      <c r="C8646" t="s">
        <v>22</v>
      </c>
      <c r="D8646" s="3">
        <v>2843.8620431095601</v>
      </c>
      <c r="E8646">
        <v>27</v>
      </c>
      <c r="F8646" s="5" t="str">
        <f t="shared" si="540"/>
        <v>Young Adult</v>
      </c>
      <c r="G8646" t="s">
        <v>9019</v>
      </c>
      <c r="H8646">
        <v>10</v>
      </c>
      <c r="I8646" t="str">
        <f t="shared" si="541"/>
        <v>Frequent Buyer</v>
      </c>
      <c r="J8646">
        <v>3</v>
      </c>
      <c r="K8646" t="str">
        <f t="shared" si="542"/>
        <v>Neutral</v>
      </c>
      <c r="L8646">
        <v>1</v>
      </c>
      <c r="M8646" t="str">
        <f t="shared" si="543"/>
        <v>Intent to Purchase</v>
      </c>
    </row>
    <row r="8647" spans="1:13">
      <c r="A8647">
        <v>14519</v>
      </c>
      <c r="B8647" t="s">
        <v>24</v>
      </c>
      <c r="C8647" t="s">
        <v>28</v>
      </c>
      <c r="D8647" s="3">
        <v>2681.7462537944202</v>
      </c>
      <c r="E8647">
        <v>24</v>
      </c>
      <c r="F8647" s="5" t="str">
        <f t="shared" si="540"/>
        <v>Young Adult</v>
      </c>
      <c r="G8647" t="s">
        <v>9020</v>
      </c>
      <c r="H8647">
        <v>9</v>
      </c>
      <c r="I8647" t="str">
        <f t="shared" si="541"/>
        <v>Frequent Buyer</v>
      </c>
      <c r="J8647">
        <v>4</v>
      </c>
      <c r="K8647" t="str">
        <f t="shared" si="542"/>
        <v>Satisfied</v>
      </c>
      <c r="L8647">
        <v>0</v>
      </c>
      <c r="M8647" t="str">
        <f t="shared" si="543"/>
        <v>No Intent</v>
      </c>
    </row>
    <row r="8648" spans="1:13">
      <c r="A8648">
        <v>14520</v>
      </c>
      <c r="B8648" t="s">
        <v>24</v>
      </c>
      <c r="C8648" t="s">
        <v>18</v>
      </c>
      <c r="D8648" s="3">
        <v>902.37733093226905</v>
      </c>
      <c r="E8648">
        <v>29</v>
      </c>
      <c r="F8648" s="5" t="str">
        <f t="shared" si="540"/>
        <v>Young Adult</v>
      </c>
      <c r="G8648" t="s">
        <v>9019</v>
      </c>
      <c r="H8648">
        <v>19</v>
      </c>
      <c r="I8648" t="str">
        <f t="shared" si="541"/>
        <v>Very Frequent Buyer</v>
      </c>
      <c r="J8648">
        <v>4</v>
      </c>
      <c r="K8648" t="str">
        <f t="shared" si="542"/>
        <v>Satisfied</v>
      </c>
      <c r="L8648">
        <v>1</v>
      </c>
      <c r="M8648" t="str">
        <f t="shared" si="543"/>
        <v>Intent to Purchase</v>
      </c>
    </row>
    <row r="8649" spans="1:13">
      <c r="A8649">
        <v>14521</v>
      </c>
      <c r="B8649" t="s">
        <v>15</v>
      </c>
      <c r="C8649" t="s">
        <v>13</v>
      </c>
      <c r="D8649" s="3">
        <v>1499.45340825588</v>
      </c>
      <c r="E8649">
        <v>68</v>
      </c>
      <c r="F8649" s="5" t="str">
        <f t="shared" si="540"/>
        <v>Senior</v>
      </c>
      <c r="G8649" t="s">
        <v>9020</v>
      </c>
      <c r="H8649">
        <v>14</v>
      </c>
      <c r="I8649" t="str">
        <f t="shared" si="541"/>
        <v>Very Frequent Buyer</v>
      </c>
      <c r="J8649">
        <v>4</v>
      </c>
      <c r="K8649" t="str">
        <f t="shared" si="542"/>
        <v>Satisfied</v>
      </c>
      <c r="L8649">
        <v>0</v>
      </c>
      <c r="M8649" t="str">
        <f t="shared" si="543"/>
        <v>No Intent</v>
      </c>
    </row>
    <row r="8650" spans="1:13">
      <c r="A8650">
        <v>14522</v>
      </c>
      <c r="B8650" t="s">
        <v>15</v>
      </c>
      <c r="C8650" t="s">
        <v>10</v>
      </c>
      <c r="D8650" s="3">
        <v>1392.70815498923</v>
      </c>
      <c r="E8650">
        <v>29</v>
      </c>
      <c r="F8650" s="5" t="str">
        <f t="shared" si="540"/>
        <v>Young Adult</v>
      </c>
      <c r="G8650" t="s">
        <v>9020</v>
      </c>
      <c r="H8650">
        <v>2</v>
      </c>
      <c r="I8650" t="str">
        <f t="shared" si="541"/>
        <v>Occasional Buyer</v>
      </c>
      <c r="J8650">
        <v>5</v>
      </c>
      <c r="K8650" t="str">
        <f t="shared" si="542"/>
        <v>Satisfied</v>
      </c>
      <c r="L8650">
        <v>0</v>
      </c>
      <c r="M8650" t="str">
        <f t="shared" si="543"/>
        <v>No Intent</v>
      </c>
    </row>
    <row r="8651" spans="1:13">
      <c r="A8651">
        <v>14523</v>
      </c>
      <c r="B8651" t="s">
        <v>31</v>
      </c>
      <c r="C8651" t="s">
        <v>13</v>
      </c>
      <c r="D8651" s="3">
        <v>1206.14988397397</v>
      </c>
      <c r="E8651">
        <v>33</v>
      </c>
      <c r="F8651" s="5" t="str">
        <f t="shared" si="540"/>
        <v>Adult</v>
      </c>
      <c r="G8651" t="s">
        <v>9019</v>
      </c>
      <c r="H8651">
        <v>15</v>
      </c>
      <c r="I8651" t="str">
        <f t="shared" si="541"/>
        <v>Very Frequent Buyer</v>
      </c>
      <c r="J8651">
        <v>1</v>
      </c>
      <c r="K8651" t="str">
        <f t="shared" si="542"/>
        <v>Unsatisfied</v>
      </c>
      <c r="L8651">
        <v>1</v>
      </c>
      <c r="M8651" t="str">
        <f t="shared" si="543"/>
        <v>Intent to Purchase</v>
      </c>
    </row>
    <row r="8652" spans="1:13">
      <c r="A8652">
        <v>14524</v>
      </c>
      <c r="B8652" t="s">
        <v>15</v>
      </c>
      <c r="C8652" t="s">
        <v>18</v>
      </c>
      <c r="D8652" s="3">
        <v>1830.4872433825401</v>
      </c>
      <c r="E8652">
        <v>53</v>
      </c>
      <c r="F8652" s="5" t="str">
        <f t="shared" si="540"/>
        <v>Mature Adult</v>
      </c>
      <c r="G8652" t="s">
        <v>9019</v>
      </c>
      <c r="H8652">
        <v>4</v>
      </c>
      <c r="I8652" t="str">
        <f t="shared" si="541"/>
        <v>Regular Buyer</v>
      </c>
      <c r="J8652">
        <v>5</v>
      </c>
      <c r="K8652" t="str">
        <f t="shared" si="542"/>
        <v>Satisfied</v>
      </c>
      <c r="L8652">
        <v>1</v>
      </c>
      <c r="M8652" t="str">
        <f t="shared" si="543"/>
        <v>Intent to Purchase</v>
      </c>
    </row>
    <row r="8653" spans="1:13">
      <c r="A8653">
        <v>14525</v>
      </c>
      <c r="B8653" t="s">
        <v>15</v>
      </c>
      <c r="C8653" t="s">
        <v>18</v>
      </c>
      <c r="D8653" s="3">
        <v>1952.5043166662099</v>
      </c>
      <c r="E8653">
        <v>58</v>
      </c>
      <c r="F8653" s="5" t="str">
        <f t="shared" si="540"/>
        <v>Mature Adult</v>
      </c>
      <c r="G8653" t="s">
        <v>9019</v>
      </c>
      <c r="H8653">
        <v>18</v>
      </c>
      <c r="I8653" t="str">
        <f t="shared" si="541"/>
        <v>Very Frequent Buyer</v>
      </c>
      <c r="J8653">
        <v>1</v>
      </c>
      <c r="K8653" t="str">
        <f t="shared" si="542"/>
        <v>Unsatisfied</v>
      </c>
      <c r="L8653">
        <v>1</v>
      </c>
      <c r="M8653" t="str">
        <f t="shared" si="543"/>
        <v>Intent to Purchase</v>
      </c>
    </row>
    <row r="8654" spans="1:13">
      <c r="A8654">
        <v>14526</v>
      </c>
      <c r="B8654" t="s">
        <v>31</v>
      </c>
      <c r="C8654" t="s">
        <v>13</v>
      </c>
      <c r="D8654" s="3">
        <v>173.70061669068701</v>
      </c>
      <c r="E8654">
        <v>50</v>
      </c>
      <c r="F8654" s="5" t="str">
        <f t="shared" si="540"/>
        <v>Mature Adult</v>
      </c>
      <c r="G8654" t="s">
        <v>9020</v>
      </c>
      <c r="H8654">
        <v>11</v>
      </c>
      <c r="I8654" t="str">
        <f t="shared" si="541"/>
        <v>Frequent Buyer</v>
      </c>
      <c r="J8654">
        <v>2</v>
      </c>
      <c r="K8654" t="str">
        <f t="shared" si="542"/>
        <v>Unsatisfied</v>
      </c>
      <c r="L8654">
        <v>1</v>
      </c>
      <c r="M8654" t="str">
        <f t="shared" si="543"/>
        <v>Intent to Purchase</v>
      </c>
    </row>
    <row r="8655" spans="1:13">
      <c r="A8655">
        <v>14527</v>
      </c>
      <c r="B8655" t="s">
        <v>15</v>
      </c>
      <c r="C8655" t="s">
        <v>10</v>
      </c>
      <c r="D8655" s="3">
        <v>1433.61761534425</v>
      </c>
      <c r="E8655">
        <v>25</v>
      </c>
      <c r="F8655" s="5" t="str">
        <f t="shared" si="540"/>
        <v>Young Adult</v>
      </c>
      <c r="G8655" t="s">
        <v>9020</v>
      </c>
      <c r="H8655">
        <v>16</v>
      </c>
      <c r="I8655" t="str">
        <f t="shared" si="541"/>
        <v>Very Frequent Buyer</v>
      </c>
      <c r="J8655">
        <v>2</v>
      </c>
      <c r="K8655" t="str">
        <f t="shared" si="542"/>
        <v>Unsatisfied</v>
      </c>
      <c r="L8655">
        <v>0</v>
      </c>
      <c r="M8655" t="str">
        <f t="shared" si="543"/>
        <v>No Intent</v>
      </c>
    </row>
    <row r="8656" spans="1:13">
      <c r="A8656">
        <v>14528</v>
      </c>
      <c r="B8656" t="s">
        <v>31</v>
      </c>
      <c r="C8656" t="s">
        <v>28</v>
      </c>
      <c r="D8656" s="3">
        <v>356.36702735528002</v>
      </c>
      <c r="E8656">
        <v>45</v>
      </c>
      <c r="F8656" s="5" t="str">
        <f t="shared" si="540"/>
        <v>Middle aged</v>
      </c>
      <c r="G8656" t="s">
        <v>9020</v>
      </c>
      <c r="H8656">
        <v>4</v>
      </c>
      <c r="I8656" t="str">
        <f t="shared" si="541"/>
        <v>Regular Buyer</v>
      </c>
      <c r="J8656">
        <v>5</v>
      </c>
      <c r="K8656" t="str">
        <f t="shared" si="542"/>
        <v>Satisfied</v>
      </c>
      <c r="L8656">
        <v>1</v>
      </c>
      <c r="M8656" t="str">
        <f t="shared" si="543"/>
        <v>Intent to Purchase</v>
      </c>
    </row>
    <row r="8657" spans="1:13">
      <c r="A8657">
        <v>14529</v>
      </c>
      <c r="B8657" t="s">
        <v>12</v>
      </c>
      <c r="C8657" t="s">
        <v>18</v>
      </c>
      <c r="D8657" s="3">
        <v>2908.92074823036</v>
      </c>
      <c r="E8657">
        <v>23</v>
      </c>
      <c r="F8657" s="5" t="str">
        <f t="shared" si="540"/>
        <v>Young Adult</v>
      </c>
      <c r="G8657" t="s">
        <v>9020</v>
      </c>
      <c r="H8657">
        <v>14</v>
      </c>
      <c r="I8657" t="str">
        <f t="shared" si="541"/>
        <v>Very Frequent Buyer</v>
      </c>
      <c r="J8657">
        <v>5</v>
      </c>
      <c r="K8657" t="str">
        <f t="shared" si="542"/>
        <v>Satisfied</v>
      </c>
      <c r="L8657">
        <v>1</v>
      </c>
      <c r="M8657" t="str">
        <f t="shared" si="543"/>
        <v>Intent to Purchase</v>
      </c>
    </row>
    <row r="8658" spans="1:13">
      <c r="A8658">
        <v>14530</v>
      </c>
      <c r="B8658" t="s">
        <v>15</v>
      </c>
      <c r="C8658" t="s">
        <v>10</v>
      </c>
      <c r="D8658" s="3">
        <v>1116.2093738251101</v>
      </c>
      <c r="E8658">
        <v>55</v>
      </c>
      <c r="F8658" s="5" t="str">
        <f t="shared" si="540"/>
        <v>Mature Adult</v>
      </c>
      <c r="G8658" t="s">
        <v>9020</v>
      </c>
      <c r="H8658">
        <v>18</v>
      </c>
      <c r="I8658" t="str">
        <f t="shared" si="541"/>
        <v>Very Frequent Buyer</v>
      </c>
      <c r="J8658">
        <v>4</v>
      </c>
      <c r="K8658" t="str">
        <f t="shared" si="542"/>
        <v>Satisfied</v>
      </c>
      <c r="L8658">
        <v>0</v>
      </c>
      <c r="M8658" t="str">
        <f t="shared" si="543"/>
        <v>No Intent</v>
      </c>
    </row>
    <row r="8659" spans="1:13">
      <c r="A8659">
        <v>14531</v>
      </c>
      <c r="B8659" t="s">
        <v>31</v>
      </c>
      <c r="C8659" t="s">
        <v>10</v>
      </c>
      <c r="D8659" s="3">
        <v>2383.7634191540301</v>
      </c>
      <c r="E8659">
        <v>27</v>
      </c>
      <c r="F8659" s="5" t="str">
        <f t="shared" si="540"/>
        <v>Young Adult</v>
      </c>
      <c r="G8659" t="s">
        <v>9020</v>
      </c>
      <c r="H8659">
        <v>4</v>
      </c>
      <c r="I8659" t="str">
        <f t="shared" si="541"/>
        <v>Regular Buyer</v>
      </c>
      <c r="J8659">
        <v>1</v>
      </c>
      <c r="K8659" t="str">
        <f t="shared" si="542"/>
        <v>Unsatisfied</v>
      </c>
      <c r="L8659">
        <v>0</v>
      </c>
      <c r="M8659" t="str">
        <f t="shared" si="543"/>
        <v>No Intent</v>
      </c>
    </row>
    <row r="8660" spans="1:13">
      <c r="A8660">
        <v>14532</v>
      </c>
      <c r="B8660" t="s">
        <v>24</v>
      </c>
      <c r="C8660" t="s">
        <v>28</v>
      </c>
      <c r="D8660" s="3">
        <v>1546.8898149945601</v>
      </c>
      <c r="E8660">
        <v>31</v>
      </c>
      <c r="F8660" s="5" t="str">
        <f t="shared" si="540"/>
        <v>Adult</v>
      </c>
      <c r="G8660" t="s">
        <v>9020</v>
      </c>
      <c r="H8660">
        <v>19</v>
      </c>
      <c r="I8660" t="str">
        <f t="shared" si="541"/>
        <v>Very Frequent Buyer</v>
      </c>
      <c r="J8660">
        <v>1</v>
      </c>
      <c r="K8660" t="str">
        <f t="shared" si="542"/>
        <v>Unsatisfied</v>
      </c>
      <c r="L8660">
        <v>0</v>
      </c>
      <c r="M8660" t="str">
        <f t="shared" si="543"/>
        <v>No Intent</v>
      </c>
    </row>
    <row r="8661" spans="1:13">
      <c r="A8661">
        <v>14533</v>
      </c>
      <c r="B8661" t="s">
        <v>24</v>
      </c>
      <c r="C8661" t="s">
        <v>13</v>
      </c>
      <c r="D8661" s="3">
        <v>2688.2392778769699</v>
      </c>
      <c r="E8661">
        <v>60</v>
      </c>
      <c r="F8661" s="5" t="str">
        <f t="shared" si="540"/>
        <v>Senior</v>
      </c>
      <c r="G8661" t="s">
        <v>9020</v>
      </c>
      <c r="H8661">
        <v>3</v>
      </c>
      <c r="I8661" t="str">
        <f t="shared" si="541"/>
        <v>Occasional Buyer</v>
      </c>
      <c r="J8661">
        <v>3</v>
      </c>
      <c r="K8661" t="str">
        <f t="shared" si="542"/>
        <v>Neutral</v>
      </c>
      <c r="L8661">
        <v>0</v>
      </c>
      <c r="M8661" t="str">
        <f t="shared" si="543"/>
        <v>No Intent</v>
      </c>
    </row>
    <row r="8662" spans="1:13">
      <c r="A8662">
        <v>14534</v>
      </c>
      <c r="B8662" t="s">
        <v>9</v>
      </c>
      <c r="C8662" t="s">
        <v>13</v>
      </c>
      <c r="D8662" s="3">
        <v>1977.65309285332</v>
      </c>
      <c r="E8662">
        <v>52</v>
      </c>
      <c r="F8662" s="5" t="str">
        <f t="shared" si="540"/>
        <v>Mature Adult</v>
      </c>
      <c r="G8662" t="s">
        <v>9019</v>
      </c>
      <c r="H8662">
        <v>18</v>
      </c>
      <c r="I8662" t="str">
        <f t="shared" si="541"/>
        <v>Very Frequent Buyer</v>
      </c>
      <c r="J8662">
        <v>1</v>
      </c>
      <c r="K8662" t="str">
        <f t="shared" si="542"/>
        <v>Unsatisfied</v>
      </c>
      <c r="L8662">
        <v>1</v>
      </c>
      <c r="M8662" t="str">
        <f t="shared" si="543"/>
        <v>Intent to Purchase</v>
      </c>
    </row>
    <row r="8663" spans="1:13">
      <c r="A8663">
        <v>14535</v>
      </c>
      <c r="B8663" t="s">
        <v>15</v>
      </c>
      <c r="C8663" t="s">
        <v>10</v>
      </c>
      <c r="D8663" s="3">
        <v>1391.2070508358199</v>
      </c>
      <c r="E8663">
        <v>41</v>
      </c>
      <c r="F8663" s="5" t="str">
        <f t="shared" si="540"/>
        <v>Middle aged</v>
      </c>
      <c r="G8663" t="s">
        <v>9020</v>
      </c>
      <c r="H8663">
        <v>4</v>
      </c>
      <c r="I8663" t="str">
        <f t="shared" si="541"/>
        <v>Regular Buyer</v>
      </c>
      <c r="J8663">
        <v>2</v>
      </c>
      <c r="K8663" t="str">
        <f t="shared" si="542"/>
        <v>Unsatisfied</v>
      </c>
      <c r="L8663">
        <v>0</v>
      </c>
      <c r="M8663" t="str">
        <f t="shared" si="543"/>
        <v>No Intent</v>
      </c>
    </row>
    <row r="8664" spans="1:13">
      <c r="A8664">
        <v>14536</v>
      </c>
      <c r="B8664" t="s">
        <v>15</v>
      </c>
      <c r="C8664" t="s">
        <v>22</v>
      </c>
      <c r="D8664" s="3">
        <v>2287.2605189575802</v>
      </c>
      <c r="E8664">
        <v>50</v>
      </c>
      <c r="F8664" s="5" t="str">
        <f t="shared" si="540"/>
        <v>Mature Adult</v>
      </c>
      <c r="G8664" t="s">
        <v>9019</v>
      </c>
      <c r="H8664">
        <v>11</v>
      </c>
      <c r="I8664" t="str">
        <f t="shared" si="541"/>
        <v>Frequent Buyer</v>
      </c>
      <c r="J8664">
        <v>5</v>
      </c>
      <c r="K8664" t="str">
        <f t="shared" si="542"/>
        <v>Satisfied</v>
      </c>
      <c r="L8664">
        <v>1</v>
      </c>
      <c r="M8664" t="str">
        <f t="shared" si="543"/>
        <v>Intent to Purchase</v>
      </c>
    </row>
    <row r="8665" spans="1:13">
      <c r="A8665">
        <v>14537</v>
      </c>
      <c r="B8665" t="s">
        <v>15</v>
      </c>
      <c r="C8665" t="s">
        <v>28</v>
      </c>
      <c r="D8665" s="3">
        <v>2003.5009894468001</v>
      </c>
      <c r="E8665">
        <v>55</v>
      </c>
      <c r="F8665" s="5" t="str">
        <f t="shared" si="540"/>
        <v>Mature Adult</v>
      </c>
      <c r="G8665" t="s">
        <v>9019</v>
      </c>
      <c r="H8665">
        <v>2</v>
      </c>
      <c r="I8665" t="str">
        <f t="shared" si="541"/>
        <v>Occasional Buyer</v>
      </c>
      <c r="J8665">
        <v>4</v>
      </c>
      <c r="K8665" t="str">
        <f t="shared" si="542"/>
        <v>Satisfied</v>
      </c>
      <c r="L8665">
        <v>0</v>
      </c>
      <c r="M8665" t="str">
        <f t="shared" si="543"/>
        <v>No Intent</v>
      </c>
    </row>
    <row r="8666" spans="1:13">
      <c r="A8666">
        <v>14538</v>
      </c>
      <c r="B8666" t="s">
        <v>12</v>
      </c>
      <c r="C8666" t="s">
        <v>18</v>
      </c>
      <c r="D8666" s="3">
        <v>574.81210456564497</v>
      </c>
      <c r="E8666">
        <v>48</v>
      </c>
      <c r="F8666" s="5" t="str">
        <f t="shared" si="540"/>
        <v>Middle aged</v>
      </c>
      <c r="G8666" t="s">
        <v>9019</v>
      </c>
      <c r="H8666">
        <v>19</v>
      </c>
      <c r="I8666" t="str">
        <f t="shared" si="541"/>
        <v>Very Frequent Buyer</v>
      </c>
      <c r="J8666">
        <v>4</v>
      </c>
      <c r="K8666" t="str">
        <f t="shared" si="542"/>
        <v>Satisfied</v>
      </c>
      <c r="L8666">
        <v>1</v>
      </c>
      <c r="M8666" t="str">
        <f t="shared" si="543"/>
        <v>Intent to Purchase</v>
      </c>
    </row>
    <row r="8667" spans="1:13">
      <c r="A8667">
        <v>14539</v>
      </c>
      <c r="B8667" t="s">
        <v>12</v>
      </c>
      <c r="C8667" t="s">
        <v>10</v>
      </c>
      <c r="D8667" s="3">
        <v>2476.6167473342498</v>
      </c>
      <c r="E8667">
        <v>24</v>
      </c>
      <c r="F8667" s="5" t="str">
        <f t="shared" si="540"/>
        <v>Young Adult</v>
      </c>
      <c r="G8667" t="s">
        <v>9019</v>
      </c>
      <c r="H8667">
        <v>11</v>
      </c>
      <c r="I8667" t="str">
        <f t="shared" si="541"/>
        <v>Frequent Buyer</v>
      </c>
      <c r="J8667">
        <v>5</v>
      </c>
      <c r="K8667" t="str">
        <f t="shared" si="542"/>
        <v>Satisfied</v>
      </c>
      <c r="L8667">
        <v>0</v>
      </c>
      <c r="M8667" t="str">
        <f t="shared" si="543"/>
        <v>No Intent</v>
      </c>
    </row>
    <row r="8668" spans="1:13">
      <c r="A8668">
        <v>14540</v>
      </c>
      <c r="B8668" t="s">
        <v>15</v>
      </c>
      <c r="C8668" t="s">
        <v>10</v>
      </c>
      <c r="D8668" s="3">
        <v>2543.4003705228802</v>
      </c>
      <c r="E8668">
        <v>53</v>
      </c>
      <c r="F8668" s="5" t="str">
        <f t="shared" si="540"/>
        <v>Mature Adult</v>
      </c>
      <c r="G8668" t="s">
        <v>9020</v>
      </c>
      <c r="H8668">
        <v>14</v>
      </c>
      <c r="I8668" t="str">
        <f t="shared" si="541"/>
        <v>Very Frequent Buyer</v>
      </c>
      <c r="J8668">
        <v>3</v>
      </c>
      <c r="K8668" t="str">
        <f t="shared" si="542"/>
        <v>Neutral</v>
      </c>
      <c r="L8668">
        <v>0</v>
      </c>
      <c r="M8668" t="str">
        <f t="shared" si="543"/>
        <v>No Intent</v>
      </c>
    </row>
    <row r="8669" spans="1:13">
      <c r="A8669">
        <v>14541</v>
      </c>
      <c r="B8669" t="s">
        <v>24</v>
      </c>
      <c r="C8669" t="s">
        <v>22</v>
      </c>
      <c r="D8669" s="3">
        <v>2907.2813271401501</v>
      </c>
      <c r="E8669">
        <v>41</v>
      </c>
      <c r="F8669" s="5" t="str">
        <f t="shared" si="540"/>
        <v>Middle aged</v>
      </c>
      <c r="G8669" t="s">
        <v>9019</v>
      </c>
      <c r="H8669">
        <v>14</v>
      </c>
      <c r="I8669" t="str">
        <f t="shared" si="541"/>
        <v>Very Frequent Buyer</v>
      </c>
      <c r="J8669">
        <v>5</v>
      </c>
      <c r="K8669" t="str">
        <f t="shared" si="542"/>
        <v>Satisfied</v>
      </c>
      <c r="L8669">
        <v>0</v>
      </c>
      <c r="M8669" t="str">
        <f t="shared" si="543"/>
        <v>No Intent</v>
      </c>
    </row>
    <row r="8670" spans="1:13">
      <c r="A8670">
        <v>14542</v>
      </c>
      <c r="B8670" t="s">
        <v>31</v>
      </c>
      <c r="C8670" t="s">
        <v>28</v>
      </c>
      <c r="D8670" s="3">
        <v>2652.8631654391102</v>
      </c>
      <c r="E8670">
        <v>55</v>
      </c>
      <c r="F8670" s="5" t="str">
        <f t="shared" si="540"/>
        <v>Mature Adult</v>
      </c>
      <c r="G8670" t="s">
        <v>9020</v>
      </c>
      <c r="H8670">
        <v>18</v>
      </c>
      <c r="I8670" t="str">
        <f t="shared" si="541"/>
        <v>Very Frequent Buyer</v>
      </c>
      <c r="J8670">
        <v>3</v>
      </c>
      <c r="K8670" t="str">
        <f t="shared" si="542"/>
        <v>Neutral</v>
      </c>
      <c r="L8670">
        <v>0</v>
      </c>
      <c r="M8670" t="str">
        <f t="shared" si="543"/>
        <v>No Intent</v>
      </c>
    </row>
    <row r="8671" spans="1:13">
      <c r="A8671">
        <v>14543</v>
      </c>
      <c r="B8671" t="s">
        <v>9</v>
      </c>
      <c r="C8671" t="s">
        <v>13</v>
      </c>
      <c r="D8671" s="3">
        <v>1596.1603120321699</v>
      </c>
      <c r="E8671">
        <v>35</v>
      </c>
      <c r="F8671" s="5" t="str">
        <f t="shared" si="540"/>
        <v>Adult</v>
      </c>
      <c r="G8671" t="s">
        <v>9020</v>
      </c>
      <c r="H8671">
        <v>12</v>
      </c>
      <c r="I8671" t="str">
        <f t="shared" si="541"/>
        <v>Frequent Buyer</v>
      </c>
      <c r="J8671">
        <v>2</v>
      </c>
      <c r="K8671" t="str">
        <f t="shared" si="542"/>
        <v>Unsatisfied</v>
      </c>
      <c r="L8671">
        <v>1</v>
      </c>
      <c r="M8671" t="str">
        <f t="shared" si="543"/>
        <v>Intent to Purchase</v>
      </c>
    </row>
    <row r="8672" spans="1:13">
      <c r="A8672">
        <v>14544</v>
      </c>
      <c r="B8672" t="s">
        <v>15</v>
      </c>
      <c r="C8672" t="s">
        <v>13</v>
      </c>
      <c r="D8672" s="3">
        <v>1301.03910743906</v>
      </c>
      <c r="E8672">
        <v>18</v>
      </c>
      <c r="F8672" s="5" t="str">
        <f t="shared" si="540"/>
        <v>Adolescent</v>
      </c>
      <c r="G8672" t="s">
        <v>9019</v>
      </c>
      <c r="H8672">
        <v>12</v>
      </c>
      <c r="I8672" t="str">
        <f t="shared" si="541"/>
        <v>Frequent Buyer</v>
      </c>
      <c r="J8672">
        <v>3</v>
      </c>
      <c r="K8672" t="str">
        <f t="shared" si="542"/>
        <v>Neutral</v>
      </c>
      <c r="L8672">
        <v>1</v>
      </c>
      <c r="M8672" t="str">
        <f t="shared" si="543"/>
        <v>Intent to Purchase</v>
      </c>
    </row>
    <row r="8673" spans="1:13">
      <c r="A8673">
        <v>14545</v>
      </c>
      <c r="B8673" t="s">
        <v>24</v>
      </c>
      <c r="C8673" t="s">
        <v>10</v>
      </c>
      <c r="D8673" s="3">
        <v>947.24013496575799</v>
      </c>
      <c r="E8673">
        <v>68</v>
      </c>
      <c r="F8673" s="5" t="str">
        <f t="shared" si="540"/>
        <v>Senior</v>
      </c>
      <c r="G8673" t="s">
        <v>9020</v>
      </c>
      <c r="H8673">
        <v>3</v>
      </c>
      <c r="I8673" t="str">
        <f t="shared" si="541"/>
        <v>Occasional Buyer</v>
      </c>
      <c r="J8673">
        <v>3</v>
      </c>
      <c r="K8673" t="str">
        <f t="shared" si="542"/>
        <v>Neutral</v>
      </c>
      <c r="L8673">
        <v>1</v>
      </c>
      <c r="M8673" t="str">
        <f t="shared" si="543"/>
        <v>Intent to Purchase</v>
      </c>
    </row>
    <row r="8674" spans="1:13">
      <c r="A8674">
        <v>14546</v>
      </c>
      <c r="B8674" t="s">
        <v>31</v>
      </c>
      <c r="C8674" t="s">
        <v>18</v>
      </c>
      <c r="D8674" s="3">
        <v>424.15091201714</v>
      </c>
      <c r="E8674">
        <v>53</v>
      </c>
      <c r="F8674" s="5" t="str">
        <f t="shared" si="540"/>
        <v>Mature Adult</v>
      </c>
      <c r="G8674" t="s">
        <v>9020</v>
      </c>
      <c r="H8674">
        <v>17</v>
      </c>
      <c r="I8674" t="str">
        <f t="shared" si="541"/>
        <v>Very Frequent Buyer</v>
      </c>
      <c r="J8674">
        <v>5</v>
      </c>
      <c r="K8674" t="str">
        <f t="shared" si="542"/>
        <v>Satisfied</v>
      </c>
      <c r="L8674">
        <v>0</v>
      </c>
      <c r="M8674" t="str">
        <f t="shared" si="543"/>
        <v>No Intent</v>
      </c>
    </row>
    <row r="8675" spans="1:13">
      <c r="A8675">
        <v>14547</v>
      </c>
      <c r="B8675" t="s">
        <v>9</v>
      </c>
      <c r="C8675" t="s">
        <v>18</v>
      </c>
      <c r="D8675" s="3">
        <v>2579.3481613548001</v>
      </c>
      <c r="E8675">
        <v>47</v>
      </c>
      <c r="F8675" s="5" t="str">
        <f t="shared" si="540"/>
        <v>Middle aged</v>
      </c>
      <c r="G8675" t="s">
        <v>9019</v>
      </c>
      <c r="H8675">
        <v>19</v>
      </c>
      <c r="I8675" t="str">
        <f t="shared" si="541"/>
        <v>Very Frequent Buyer</v>
      </c>
      <c r="J8675">
        <v>4</v>
      </c>
      <c r="K8675" t="str">
        <f t="shared" si="542"/>
        <v>Satisfied</v>
      </c>
      <c r="L8675">
        <v>1</v>
      </c>
      <c r="M8675" t="str">
        <f t="shared" si="543"/>
        <v>Intent to Purchase</v>
      </c>
    </row>
    <row r="8676" spans="1:13">
      <c r="A8676">
        <v>14548</v>
      </c>
      <c r="B8676" t="s">
        <v>31</v>
      </c>
      <c r="C8676" t="s">
        <v>13</v>
      </c>
      <c r="D8676" s="3">
        <v>175.761207033918</v>
      </c>
      <c r="E8676">
        <v>34</v>
      </c>
      <c r="F8676" s="5" t="str">
        <f t="shared" si="540"/>
        <v>Adult</v>
      </c>
      <c r="G8676" t="s">
        <v>9020</v>
      </c>
      <c r="H8676">
        <v>19</v>
      </c>
      <c r="I8676" t="str">
        <f t="shared" si="541"/>
        <v>Very Frequent Buyer</v>
      </c>
      <c r="J8676">
        <v>3</v>
      </c>
      <c r="K8676" t="str">
        <f t="shared" si="542"/>
        <v>Neutral</v>
      </c>
      <c r="L8676">
        <v>1</v>
      </c>
      <c r="M8676" t="str">
        <f t="shared" si="543"/>
        <v>Intent to Purchase</v>
      </c>
    </row>
    <row r="8677" spans="1:13">
      <c r="A8677">
        <v>14549</v>
      </c>
      <c r="B8677" t="s">
        <v>9</v>
      </c>
      <c r="C8677" t="s">
        <v>13</v>
      </c>
      <c r="D8677" s="3">
        <v>2091.5326465938201</v>
      </c>
      <c r="E8677">
        <v>47</v>
      </c>
      <c r="F8677" s="5" t="str">
        <f t="shared" si="540"/>
        <v>Middle aged</v>
      </c>
      <c r="G8677" t="s">
        <v>9019</v>
      </c>
      <c r="H8677">
        <v>17</v>
      </c>
      <c r="I8677" t="str">
        <f t="shared" si="541"/>
        <v>Very Frequent Buyer</v>
      </c>
      <c r="J8677">
        <v>3</v>
      </c>
      <c r="K8677" t="str">
        <f t="shared" si="542"/>
        <v>Neutral</v>
      </c>
      <c r="L8677">
        <v>1</v>
      </c>
      <c r="M8677" t="str">
        <f t="shared" si="543"/>
        <v>Intent to Purchase</v>
      </c>
    </row>
    <row r="8678" spans="1:13">
      <c r="A8678">
        <v>14550</v>
      </c>
      <c r="B8678" t="s">
        <v>12</v>
      </c>
      <c r="C8678" t="s">
        <v>28</v>
      </c>
      <c r="D8678" s="3">
        <v>947.87709996793205</v>
      </c>
      <c r="E8678">
        <v>27</v>
      </c>
      <c r="F8678" s="5" t="str">
        <f t="shared" si="540"/>
        <v>Young Adult</v>
      </c>
      <c r="G8678" t="s">
        <v>9020</v>
      </c>
      <c r="H8678">
        <v>3</v>
      </c>
      <c r="I8678" t="str">
        <f t="shared" si="541"/>
        <v>Occasional Buyer</v>
      </c>
      <c r="J8678">
        <v>3</v>
      </c>
      <c r="K8678" t="str">
        <f t="shared" si="542"/>
        <v>Neutral</v>
      </c>
      <c r="L8678">
        <v>1</v>
      </c>
      <c r="M8678" t="str">
        <f t="shared" si="543"/>
        <v>Intent to Purchase</v>
      </c>
    </row>
    <row r="8679" spans="1:13">
      <c r="A8679">
        <v>14551</v>
      </c>
      <c r="B8679" t="s">
        <v>31</v>
      </c>
      <c r="C8679" t="s">
        <v>22</v>
      </c>
      <c r="D8679" s="3">
        <v>2438.65005039677</v>
      </c>
      <c r="E8679">
        <v>45</v>
      </c>
      <c r="F8679" s="5" t="str">
        <f t="shared" si="540"/>
        <v>Middle aged</v>
      </c>
      <c r="G8679" t="s">
        <v>9019</v>
      </c>
      <c r="H8679">
        <v>14</v>
      </c>
      <c r="I8679" t="str">
        <f t="shared" si="541"/>
        <v>Very Frequent Buyer</v>
      </c>
      <c r="J8679">
        <v>1</v>
      </c>
      <c r="K8679" t="str">
        <f t="shared" si="542"/>
        <v>Unsatisfied</v>
      </c>
      <c r="L8679">
        <v>0</v>
      </c>
      <c r="M8679" t="str">
        <f t="shared" si="543"/>
        <v>No Intent</v>
      </c>
    </row>
    <row r="8680" spans="1:13">
      <c r="A8680">
        <v>14552</v>
      </c>
      <c r="B8680" t="s">
        <v>12</v>
      </c>
      <c r="C8680" t="s">
        <v>18</v>
      </c>
      <c r="D8680" s="3">
        <v>1374.7666401827601</v>
      </c>
      <c r="E8680">
        <v>53</v>
      </c>
      <c r="F8680" s="5" t="str">
        <f t="shared" si="540"/>
        <v>Mature Adult</v>
      </c>
      <c r="G8680" t="s">
        <v>9019</v>
      </c>
      <c r="H8680">
        <v>19</v>
      </c>
      <c r="I8680" t="str">
        <f t="shared" si="541"/>
        <v>Very Frequent Buyer</v>
      </c>
      <c r="J8680">
        <v>3</v>
      </c>
      <c r="K8680" t="str">
        <f t="shared" si="542"/>
        <v>Neutral</v>
      </c>
      <c r="L8680">
        <v>0</v>
      </c>
      <c r="M8680" t="str">
        <f t="shared" si="543"/>
        <v>No Intent</v>
      </c>
    </row>
    <row r="8681" spans="1:13">
      <c r="A8681">
        <v>14553</v>
      </c>
      <c r="B8681" t="s">
        <v>15</v>
      </c>
      <c r="C8681" t="s">
        <v>18</v>
      </c>
      <c r="D8681" s="3">
        <v>1566.42738409362</v>
      </c>
      <c r="E8681">
        <v>44</v>
      </c>
      <c r="F8681" s="5" t="str">
        <f t="shared" si="540"/>
        <v>Middle aged</v>
      </c>
      <c r="G8681" t="s">
        <v>9020</v>
      </c>
      <c r="H8681">
        <v>8</v>
      </c>
      <c r="I8681" t="str">
        <f t="shared" si="541"/>
        <v>Frequent Buyer</v>
      </c>
      <c r="J8681">
        <v>4</v>
      </c>
      <c r="K8681" t="str">
        <f t="shared" si="542"/>
        <v>Satisfied</v>
      </c>
      <c r="L8681">
        <v>0</v>
      </c>
      <c r="M8681" t="str">
        <f t="shared" si="543"/>
        <v>No Intent</v>
      </c>
    </row>
    <row r="8682" spans="1:13">
      <c r="A8682">
        <v>14554</v>
      </c>
      <c r="B8682" t="s">
        <v>24</v>
      </c>
      <c r="C8682" t="s">
        <v>10</v>
      </c>
      <c r="D8682" s="3">
        <v>1878.47708840986</v>
      </c>
      <c r="E8682">
        <v>26</v>
      </c>
      <c r="F8682" s="5" t="str">
        <f t="shared" si="540"/>
        <v>Young Adult</v>
      </c>
      <c r="G8682" t="s">
        <v>9019</v>
      </c>
      <c r="H8682">
        <v>18</v>
      </c>
      <c r="I8682" t="str">
        <f t="shared" si="541"/>
        <v>Very Frequent Buyer</v>
      </c>
      <c r="J8682">
        <v>1</v>
      </c>
      <c r="K8682" t="str">
        <f t="shared" si="542"/>
        <v>Unsatisfied</v>
      </c>
      <c r="L8682">
        <v>0</v>
      </c>
      <c r="M8682" t="str">
        <f t="shared" si="543"/>
        <v>No Intent</v>
      </c>
    </row>
    <row r="8683" spans="1:13">
      <c r="A8683">
        <v>14555</v>
      </c>
      <c r="B8683" t="s">
        <v>9</v>
      </c>
      <c r="C8683" t="s">
        <v>22</v>
      </c>
      <c r="D8683" s="3">
        <v>2230.8136525753198</v>
      </c>
      <c r="E8683">
        <v>52</v>
      </c>
      <c r="F8683" s="5" t="str">
        <f t="shared" si="540"/>
        <v>Mature Adult</v>
      </c>
      <c r="G8683" t="s">
        <v>9020</v>
      </c>
      <c r="H8683">
        <v>15</v>
      </c>
      <c r="I8683" t="str">
        <f t="shared" si="541"/>
        <v>Very Frequent Buyer</v>
      </c>
      <c r="J8683">
        <v>3</v>
      </c>
      <c r="K8683" t="str">
        <f t="shared" si="542"/>
        <v>Neutral</v>
      </c>
      <c r="L8683">
        <v>1</v>
      </c>
      <c r="M8683" t="str">
        <f t="shared" si="543"/>
        <v>Intent to Purchase</v>
      </c>
    </row>
    <row r="8684" spans="1:13">
      <c r="A8684">
        <v>14556</v>
      </c>
      <c r="B8684" t="s">
        <v>9</v>
      </c>
      <c r="C8684" t="s">
        <v>13</v>
      </c>
      <c r="D8684" s="3">
        <v>433.46021786252402</v>
      </c>
      <c r="E8684">
        <v>30</v>
      </c>
      <c r="F8684" s="5" t="str">
        <f t="shared" ref="F8684:F8747" si="544">IF(E8684&lt;20,"Adolescent",IF(E8684&lt;30,"Young Adult",IF(E8684&lt;40,"Adult",IF(E8684&lt;50,"Middle aged",IF(E8684&lt;60,"Mature Adult","Senior")))))</f>
        <v>Adult</v>
      </c>
      <c r="G8684" t="s">
        <v>9020</v>
      </c>
      <c r="H8684">
        <v>14</v>
      </c>
      <c r="I8684" t="str">
        <f t="shared" si="541"/>
        <v>Very Frequent Buyer</v>
      </c>
      <c r="J8684">
        <v>1</v>
      </c>
      <c r="K8684" t="str">
        <f t="shared" si="542"/>
        <v>Unsatisfied</v>
      </c>
      <c r="L8684">
        <v>1</v>
      </c>
      <c r="M8684" t="str">
        <f t="shared" si="543"/>
        <v>Intent to Purchase</v>
      </c>
    </row>
    <row r="8685" spans="1:13">
      <c r="A8685">
        <v>14557</v>
      </c>
      <c r="B8685" t="s">
        <v>15</v>
      </c>
      <c r="C8685" t="s">
        <v>22</v>
      </c>
      <c r="D8685" s="3">
        <v>1151.87308337226</v>
      </c>
      <c r="E8685">
        <v>61</v>
      </c>
      <c r="F8685" s="5" t="str">
        <f t="shared" si="544"/>
        <v>Senior</v>
      </c>
      <c r="G8685" t="s">
        <v>9020</v>
      </c>
      <c r="H8685">
        <v>8</v>
      </c>
      <c r="I8685" t="str">
        <f t="shared" si="541"/>
        <v>Frequent Buyer</v>
      </c>
      <c r="J8685">
        <v>2</v>
      </c>
      <c r="K8685" t="str">
        <f t="shared" si="542"/>
        <v>Unsatisfied</v>
      </c>
      <c r="L8685">
        <v>1</v>
      </c>
      <c r="M8685" t="str">
        <f t="shared" si="543"/>
        <v>Intent to Purchase</v>
      </c>
    </row>
    <row r="8686" spans="1:13">
      <c r="A8686">
        <v>14558</v>
      </c>
      <c r="B8686" t="s">
        <v>24</v>
      </c>
      <c r="C8686" t="s">
        <v>18</v>
      </c>
      <c r="D8686" s="3">
        <v>1630.88716261319</v>
      </c>
      <c r="E8686">
        <v>38</v>
      </c>
      <c r="F8686" s="5" t="str">
        <f t="shared" si="544"/>
        <v>Adult</v>
      </c>
      <c r="G8686" t="s">
        <v>9020</v>
      </c>
      <c r="H8686">
        <v>14</v>
      </c>
      <c r="I8686" t="str">
        <f t="shared" si="541"/>
        <v>Very Frequent Buyer</v>
      </c>
      <c r="J8686">
        <v>5</v>
      </c>
      <c r="K8686" t="str">
        <f t="shared" si="542"/>
        <v>Satisfied</v>
      </c>
      <c r="L8686">
        <v>1</v>
      </c>
      <c r="M8686" t="str">
        <f t="shared" si="543"/>
        <v>Intent to Purchase</v>
      </c>
    </row>
    <row r="8687" spans="1:13">
      <c r="A8687">
        <v>14559</v>
      </c>
      <c r="B8687" t="s">
        <v>12</v>
      </c>
      <c r="C8687" t="s">
        <v>18</v>
      </c>
      <c r="D8687" s="3">
        <v>2397.7392703597102</v>
      </c>
      <c r="E8687">
        <v>34</v>
      </c>
      <c r="F8687" s="5" t="str">
        <f t="shared" si="544"/>
        <v>Adult</v>
      </c>
      <c r="G8687" t="s">
        <v>9019</v>
      </c>
      <c r="H8687">
        <v>16</v>
      </c>
      <c r="I8687" t="str">
        <f t="shared" si="541"/>
        <v>Very Frequent Buyer</v>
      </c>
      <c r="J8687">
        <v>4</v>
      </c>
      <c r="K8687" t="str">
        <f t="shared" si="542"/>
        <v>Satisfied</v>
      </c>
      <c r="L8687">
        <v>0</v>
      </c>
      <c r="M8687" t="str">
        <f t="shared" si="543"/>
        <v>No Intent</v>
      </c>
    </row>
    <row r="8688" spans="1:13">
      <c r="A8688">
        <v>14560</v>
      </c>
      <c r="B8688" t="s">
        <v>24</v>
      </c>
      <c r="C8688" t="s">
        <v>13</v>
      </c>
      <c r="D8688" s="3">
        <v>2325.1684224967498</v>
      </c>
      <c r="E8688">
        <v>51</v>
      </c>
      <c r="F8688" s="5" t="str">
        <f t="shared" si="544"/>
        <v>Mature Adult</v>
      </c>
      <c r="G8688" t="s">
        <v>9020</v>
      </c>
      <c r="H8688">
        <v>10</v>
      </c>
      <c r="I8688" t="str">
        <f t="shared" si="541"/>
        <v>Frequent Buyer</v>
      </c>
      <c r="J8688">
        <v>1</v>
      </c>
      <c r="K8688" t="str">
        <f t="shared" si="542"/>
        <v>Unsatisfied</v>
      </c>
      <c r="L8688">
        <v>0</v>
      </c>
      <c r="M8688" t="str">
        <f t="shared" si="543"/>
        <v>No Intent</v>
      </c>
    </row>
    <row r="8689" spans="1:13">
      <c r="A8689">
        <v>14561</v>
      </c>
      <c r="B8689" t="s">
        <v>15</v>
      </c>
      <c r="C8689" t="s">
        <v>13</v>
      </c>
      <c r="D8689" s="3">
        <v>231.61743058824501</v>
      </c>
      <c r="E8689">
        <v>69</v>
      </c>
      <c r="F8689" s="5" t="str">
        <f t="shared" si="544"/>
        <v>Senior</v>
      </c>
      <c r="G8689" t="s">
        <v>9020</v>
      </c>
      <c r="H8689">
        <v>2</v>
      </c>
      <c r="I8689" t="str">
        <f t="shared" si="541"/>
        <v>Occasional Buyer</v>
      </c>
      <c r="J8689">
        <v>5</v>
      </c>
      <c r="K8689" t="str">
        <f t="shared" si="542"/>
        <v>Satisfied</v>
      </c>
      <c r="L8689">
        <v>0</v>
      </c>
      <c r="M8689" t="str">
        <f t="shared" si="543"/>
        <v>No Intent</v>
      </c>
    </row>
    <row r="8690" spans="1:13">
      <c r="A8690">
        <v>14562</v>
      </c>
      <c r="B8690" t="s">
        <v>12</v>
      </c>
      <c r="C8690" t="s">
        <v>18</v>
      </c>
      <c r="D8690" s="3">
        <v>233.99297428915199</v>
      </c>
      <c r="E8690">
        <v>55</v>
      </c>
      <c r="F8690" s="5" t="str">
        <f t="shared" si="544"/>
        <v>Mature Adult</v>
      </c>
      <c r="G8690" t="s">
        <v>9020</v>
      </c>
      <c r="H8690">
        <v>16</v>
      </c>
      <c r="I8690" t="str">
        <f t="shared" si="541"/>
        <v>Very Frequent Buyer</v>
      </c>
      <c r="J8690">
        <v>5</v>
      </c>
      <c r="K8690" t="str">
        <f t="shared" si="542"/>
        <v>Satisfied</v>
      </c>
      <c r="L8690">
        <v>1</v>
      </c>
      <c r="M8690" t="str">
        <f t="shared" si="543"/>
        <v>Intent to Purchase</v>
      </c>
    </row>
    <row r="8691" spans="1:13">
      <c r="A8691">
        <v>14563</v>
      </c>
      <c r="B8691" t="s">
        <v>31</v>
      </c>
      <c r="C8691" t="s">
        <v>10</v>
      </c>
      <c r="D8691" s="3">
        <v>930.40299502657797</v>
      </c>
      <c r="E8691">
        <v>57</v>
      </c>
      <c r="F8691" s="5" t="str">
        <f t="shared" si="544"/>
        <v>Mature Adult</v>
      </c>
      <c r="G8691" t="s">
        <v>9019</v>
      </c>
      <c r="H8691">
        <v>13</v>
      </c>
      <c r="I8691" t="str">
        <f t="shared" si="541"/>
        <v>Very Frequent Buyer</v>
      </c>
      <c r="J8691">
        <v>4</v>
      </c>
      <c r="K8691" t="str">
        <f t="shared" si="542"/>
        <v>Satisfied</v>
      </c>
      <c r="L8691">
        <v>1</v>
      </c>
      <c r="M8691" t="str">
        <f t="shared" si="543"/>
        <v>Intent to Purchase</v>
      </c>
    </row>
    <row r="8692" spans="1:13">
      <c r="A8692">
        <v>14564</v>
      </c>
      <c r="B8692" t="s">
        <v>15</v>
      </c>
      <c r="C8692" t="s">
        <v>22</v>
      </c>
      <c r="D8692" s="3">
        <v>1552.6067186540199</v>
      </c>
      <c r="E8692">
        <v>47</v>
      </c>
      <c r="F8692" s="5" t="str">
        <f t="shared" si="544"/>
        <v>Middle aged</v>
      </c>
      <c r="G8692" t="s">
        <v>9020</v>
      </c>
      <c r="H8692">
        <v>5</v>
      </c>
      <c r="I8692" t="str">
        <f t="shared" si="541"/>
        <v>Regular Buyer</v>
      </c>
      <c r="J8692">
        <v>2</v>
      </c>
      <c r="K8692" t="str">
        <f t="shared" si="542"/>
        <v>Unsatisfied</v>
      </c>
      <c r="L8692">
        <v>0</v>
      </c>
      <c r="M8692" t="str">
        <f t="shared" si="543"/>
        <v>No Intent</v>
      </c>
    </row>
    <row r="8693" spans="1:13">
      <c r="A8693">
        <v>14565</v>
      </c>
      <c r="B8693" t="s">
        <v>24</v>
      </c>
      <c r="C8693" t="s">
        <v>13</v>
      </c>
      <c r="D8693" s="3">
        <v>1656.9468778957801</v>
      </c>
      <c r="E8693">
        <v>67</v>
      </c>
      <c r="F8693" s="5" t="str">
        <f t="shared" si="544"/>
        <v>Senior</v>
      </c>
      <c r="G8693" t="s">
        <v>9019</v>
      </c>
      <c r="H8693">
        <v>5</v>
      </c>
      <c r="I8693" t="str">
        <f t="shared" si="541"/>
        <v>Regular Buyer</v>
      </c>
      <c r="J8693">
        <v>4</v>
      </c>
      <c r="K8693" t="str">
        <f t="shared" si="542"/>
        <v>Satisfied</v>
      </c>
      <c r="L8693">
        <v>0</v>
      </c>
      <c r="M8693" t="str">
        <f t="shared" si="543"/>
        <v>No Intent</v>
      </c>
    </row>
    <row r="8694" spans="1:13">
      <c r="A8694">
        <v>14566</v>
      </c>
      <c r="B8694" t="s">
        <v>24</v>
      </c>
      <c r="C8694" t="s">
        <v>28</v>
      </c>
      <c r="D8694" s="3">
        <v>534.78619794668396</v>
      </c>
      <c r="E8694">
        <v>61</v>
      </c>
      <c r="F8694" s="5" t="str">
        <f t="shared" si="544"/>
        <v>Senior</v>
      </c>
      <c r="G8694" t="s">
        <v>9019</v>
      </c>
      <c r="H8694">
        <v>19</v>
      </c>
      <c r="I8694" t="str">
        <f t="shared" si="541"/>
        <v>Very Frequent Buyer</v>
      </c>
      <c r="J8694">
        <v>4</v>
      </c>
      <c r="K8694" t="str">
        <f t="shared" si="542"/>
        <v>Satisfied</v>
      </c>
      <c r="L8694">
        <v>0</v>
      </c>
      <c r="M8694" t="str">
        <f t="shared" si="543"/>
        <v>No Intent</v>
      </c>
    </row>
    <row r="8695" spans="1:13">
      <c r="A8695">
        <v>14567</v>
      </c>
      <c r="B8695" t="s">
        <v>24</v>
      </c>
      <c r="C8695" t="s">
        <v>22</v>
      </c>
      <c r="D8695" s="3">
        <v>860.15232687114894</v>
      </c>
      <c r="E8695">
        <v>29</v>
      </c>
      <c r="F8695" s="5" t="str">
        <f t="shared" si="544"/>
        <v>Young Adult</v>
      </c>
      <c r="G8695" t="s">
        <v>9020</v>
      </c>
      <c r="H8695">
        <v>3</v>
      </c>
      <c r="I8695" t="str">
        <f t="shared" si="541"/>
        <v>Occasional Buyer</v>
      </c>
      <c r="J8695">
        <v>2</v>
      </c>
      <c r="K8695" t="str">
        <f t="shared" si="542"/>
        <v>Unsatisfied</v>
      </c>
      <c r="L8695">
        <v>0</v>
      </c>
      <c r="M8695" t="str">
        <f t="shared" si="543"/>
        <v>No Intent</v>
      </c>
    </row>
    <row r="8696" spans="1:13">
      <c r="A8696">
        <v>14568</v>
      </c>
      <c r="B8696" t="s">
        <v>31</v>
      </c>
      <c r="C8696" t="s">
        <v>22</v>
      </c>
      <c r="D8696" s="3">
        <v>1844.6842594350601</v>
      </c>
      <c r="E8696">
        <v>22</v>
      </c>
      <c r="F8696" s="5" t="str">
        <f t="shared" si="544"/>
        <v>Young Adult</v>
      </c>
      <c r="G8696" t="s">
        <v>9020</v>
      </c>
      <c r="H8696">
        <v>7</v>
      </c>
      <c r="I8696" t="str">
        <f t="shared" si="541"/>
        <v>Frequent Buyer</v>
      </c>
      <c r="J8696">
        <v>4</v>
      </c>
      <c r="K8696" t="str">
        <f t="shared" si="542"/>
        <v>Satisfied</v>
      </c>
      <c r="L8696">
        <v>1</v>
      </c>
      <c r="M8696" t="str">
        <f t="shared" si="543"/>
        <v>Intent to Purchase</v>
      </c>
    </row>
    <row r="8697" spans="1:13">
      <c r="A8697">
        <v>14569</v>
      </c>
      <c r="B8697" t="s">
        <v>15</v>
      </c>
      <c r="C8697" t="s">
        <v>28</v>
      </c>
      <c r="D8697" s="3">
        <v>586.457758809447</v>
      </c>
      <c r="E8697">
        <v>58</v>
      </c>
      <c r="F8697" s="5" t="str">
        <f t="shared" si="544"/>
        <v>Mature Adult</v>
      </c>
      <c r="G8697" t="s">
        <v>9020</v>
      </c>
      <c r="H8697">
        <v>10</v>
      </c>
      <c r="I8697" t="str">
        <f t="shared" si="541"/>
        <v>Frequent Buyer</v>
      </c>
      <c r="J8697">
        <v>4</v>
      </c>
      <c r="K8697" t="str">
        <f t="shared" si="542"/>
        <v>Satisfied</v>
      </c>
      <c r="L8697">
        <v>0</v>
      </c>
      <c r="M8697" t="str">
        <f t="shared" si="543"/>
        <v>No Intent</v>
      </c>
    </row>
    <row r="8698" spans="1:13">
      <c r="A8698">
        <v>14570</v>
      </c>
      <c r="B8698" t="s">
        <v>15</v>
      </c>
      <c r="C8698" t="s">
        <v>13</v>
      </c>
      <c r="D8698" s="3">
        <v>2349.0151134489302</v>
      </c>
      <c r="E8698">
        <v>49</v>
      </c>
      <c r="F8698" s="5" t="str">
        <f t="shared" si="544"/>
        <v>Middle aged</v>
      </c>
      <c r="G8698" t="s">
        <v>9019</v>
      </c>
      <c r="H8698">
        <v>11</v>
      </c>
      <c r="I8698" t="str">
        <f t="shared" si="541"/>
        <v>Frequent Buyer</v>
      </c>
      <c r="J8698">
        <v>2</v>
      </c>
      <c r="K8698" t="str">
        <f t="shared" si="542"/>
        <v>Unsatisfied</v>
      </c>
      <c r="L8698">
        <v>0</v>
      </c>
      <c r="M8698" t="str">
        <f t="shared" si="543"/>
        <v>No Intent</v>
      </c>
    </row>
    <row r="8699" spans="1:13">
      <c r="A8699">
        <v>14571</v>
      </c>
      <c r="B8699" t="s">
        <v>24</v>
      </c>
      <c r="C8699" t="s">
        <v>13</v>
      </c>
      <c r="D8699" s="3">
        <v>1737.4208016401701</v>
      </c>
      <c r="E8699">
        <v>44</v>
      </c>
      <c r="F8699" s="5" t="str">
        <f t="shared" si="544"/>
        <v>Middle aged</v>
      </c>
      <c r="G8699" t="s">
        <v>9019</v>
      </c>
      <c r="H8699">
        <v>15</v>
      </c>
      <c r="I8699" t="str">
        <f t="shared" si="541"/>
        <v>Very Frequent Buyer</v>
      </c>
      <c r="J8699">
        <v>1</v>
      </c>
      <c r="K8699" t="str">
        <f t="shared" si="542"/>
        <v>Unsatisfied</v>
      </c>
      <c r="L8699">
        <v>0</v>
      </c>
      <c r="M8699" t="str">
        <f t="shared" si="543"/>
        <v>No Intent</v>
      </c>
    </row>
    <row r="8700" spans="1:13">
      <c r="A8700">
        <v>14572</v>
      </c>
      <c r="B8700" t="s">
        <v>12</v>
      </c>
      <c r="C8700" t="s">
        <v>10</v>
      </c>
      <c r="D8700" s="3">
        <v>925.92137620241999</v>
      </c>
      <c r="E8700">
        <v>28</v>
      </c>
      <c r="F8700" s="5" t="str">
        <f t="shared" si="544"/>
        <v>Young Adult</v>
      </c>
      <c r="G8700" t="s">
        <v>9019</v>
      </c>
      <c r="H8700">
        <v>10</v>
      </c>
      <c r="I8700" t="str">
        <f t="shared" si="541"/>
        <v>Frequent Buyer</v>
      </c>
      <c r="J8700">
        <v>5</v>
      </c>
      <c r="K8700" t="str">
        <f t="shared" si="542"/>
        <v>Satisfied</v>
      </c>
      <c r="L8700">
        <v>0</v>
      </c>
      <c r="M8700" t="str">
        <f t="shared" si="543"/>
        <v>No Intent</v>
      </c>
    </row>
    <row r="8701" spans="1:13">
      <c r="A8701">
        <v>14573</v>
      </c>
      <c r="B8701" t="s">
        <v>15</v>
      </c>
      <c r="C8701" t="s">
        <v>13</v>
      </c>
      <c r="D8701" s="3">
        <v>1378.8958364875</v>
      </c>
      <c r="E8701">
        <v>26</v>
      </c>
      <c r="F8701" s="5" t="str">
        <f t="shared" si="544"/>
        <v>Young Adult</v>
      </c>
      <c r="G8701" t="s">
        <v>9020</v>
      </c>
      <c r="H8701">
        <v>18</v>
      </c>
      <c r="I8701" t="str">
        <f t="shared" si="541"/>
        <v>Very Frequent Buyer</v>
      </c>
      <c r="J8701">
        <v>1</v>
      </c>
      <c r="K8701" t="str">
        <f t="shared" si="542"/>
        <v>Unsatisfied</v>
      </c>
      <c r="L8701">
        <v>0</v>
      </c>
      <c r="M8701" t="str">
        <f t="shared" si="543"/>
        <v>No Intent</v>
      </c>
    </row>
    <row r="8702" spans="1:13">
      <c r="A8702">
        <v>14574</v>
      </c>
      <c r="B8702" t="s">
        <v>9</v>
      </c>
      <c r="C8702" t="s">
        <v>10</v>
      </c>
      <c r="D8702" s="3">
        <v>1854.14234692941</v>
      </c>
      <c r="E8702">
        <v>18</v>
      </c>
      <c r="F8702" s="5" t="str">
        <f t="shared" si="544"/>
        <v>Adolescent</v>
      </c>
      <c r="G8702" t="s">
        <v>9020</v>
      </c>
      <c r="H8702">
        <v>14</v>
      </c>
      <c r="I8702" t="str">
        <f t="shared" si="541"/>
        <v>Very Frequent Buyer</v>
      </c>
      <c r="J8702">
        <v>5</v>
      </c>
      <c r="K8702" t="str">
        <f t="shared" si="542"/>
        <v>Satisfied</v>
      </c>
      <c r="L8702">
        <v>1</v>
      </c>
      <c r="M8702" t="str">
        <f t="shared" si="543"/>
        <v>Intent to Purchase</v>
      </c>
    </row>
    <row r="8703" spans="1:13">
      <c r="A8703">
        <v>14575</v>
      </c>
      <c r="B8703" t="s">
        <v>12</v>
      </c>
      <c r="C8703" t="s">
        <v>28</v>
      </c>
      <c r="D8703" s="3">
        <v>2445.33844522147</v>
      </c>
      <c r="E8703">
        <v>61</v>
      </c>
      <c r="F8703" s="5" t="str">
        <f t="shared" si="544"/>
        <v>Senior</v>
      </c>
      <c r="G8703" t="s">
        <v>9020</v>
      </c>
      <c r="H8703">
        <v>3</v>
      </c>
      <c r="I8703" t="str">
        <f t="shared" si="541"/>
        <v>Occasional Buyer</v>
      </c>
      <c r="J8703">
        <v>1</v>
      </c>
      <c r="K8703" t="str">
        <f t="shared" si="542"/>
        <v>Unsatisfied</v>
      </c>
      <c r="L8703">
        <v>0</v>
      </c>
      <c r="M8703" t="str">
        <f t="shared" si="543"/>
        <v>No Intent</v>
      </c>
    </row>
    <row r="8704" spans="1:13">
      <c r="A8704">
        <v>14576</v>
      </c>
      <c r="B8704" t="s">
        <v>9</v>
      </c>
      <c r="C8704" t="s">
        <v>10</v>
      </c>
      <c r="D8704" s="3">
        <v>1868.16378851831</v>
      </c>
      <c r="E8704">
        <v>68</v>
      </c>
      <c r="F8704" s="5" t="str">
        <f t="shared" si="544"/>
        <v>Senior</v>
      </c>
      <c r="G8704" t="s">
        <v>9020</v>
      </c>
      <c r="H8704">
        <v>9</v>
      </c>
      <c r="I8704" t="str">
        <f t="shared" si="541"/>
        <v>Frequent Buyer</v>
      </c>
      <c r="J8704">
        <v>3</v>
      </c>
      <c r="K8704" t="str">
        <f t="shared" si="542"/>
        <v>Neutral</v>
      </c>
      <c r="L8704">
        <v>0</v>
      </c>
      <c r="M8704" t="str">
        <f t="shared" si="543"/>
        <v>No Intent</v>
      </c>
    </row>
    <row r="8705" spans="1:13">
      <c r="A8705">
        <v>14577</v>
      </c>
      <c r="B8705" t="s">
        <v>24</v>
      </c>
      <c r="C8705" t="s">
        <v>18</v>
      </c>
      <c r="D8705" s="3">
        <v>1639.8875104880599</v>
      </c>
      <c r="E8705">
        <v>24</v>
      </c>
      <c r="F8705" s="5" t="str">
        <f t="shared" si="544"/>
        <v>Young Adult</v>
      </c>
      <c r="G8705" t="s">
        <v>9020</v>
      </c>
      <c r="H8705">
        <v>10</v>
      </c>
      <c r="I8705" t="str">
        <f t="shared" si="541"/>
        <v>Frequent Buyer</v>
      </c>
      <c r="J8705">
        <v>2</v>
      </c>
      <c r="K8705" t="str">
        <f t="shared" si="542"/>
        <v>Unsatisfied</v>
      </c>
      <c r="L8705">
        <v>1</v>
      </c>
      <c r="M8705" t="str">
        <f t="shared" si="543"/>
        <v>Intent to Purchase</v>
      </c>
    </row>
    <row r="8706" spans="1:13">
      <c r="A8706">
        <v>14578</v>
      </c>
      <c r="B8706" t="s">
        <v>12</v>
      </c>
      <c r="C8706" t="s">
        <v>28</v>
      </c>
      <c r="D8706" s="3">
        <v>1898.33130774352</v>
      </c>
      <c r="E8706">
        <v>22</v>
      </c>
      <c r="F8706" s="5" t="str">
        <f t="shared" si="544"/>
        <v>Young Adult</v>
      </c>
      <c r="G8706" t="s">
        <v>9019</v>
      </c>
      <c r="H8706">
        <v>2</v>
      </c>
      <c r="I8706" t="str">
        <f t="shared" ref="I8706:I8769" si="545">IF(H8706=0, "No Purchases",
IF(H8706&lt;=1, "Rare Buyer",
IF(H8706&lt;=3, "Occasional Buyer",
IF(H8706&lt;=6, "Regular Buyer",
IF(H8706&lt;=12, "Frequent Buyer", "Very Frequent Buyer")))))</f>
        <v>Occasional Buyer</v>
      </c>
      <c r="J8706">
        <v>4</v>
      </c>
      <c r="K8706" t="str">
        <f t="shared" ref="K8706:K8769" si="546">IF(J8706&lt;=2, "Unsatisfied",
IF(J8706=3, "Neutral",
IF(J8706&gt;=4, "Satisfied", "N/A")))</f>
        <v>Satisfied</v>
      </c>
      <c r="L8706">
        <v>0</v>
      </c>
      <c r="M8706" t="str">
        <f t="shared" ref="M8706:M8769" si="547">IF(L8706=0, "No Intent", IF(L8706=1,"Intent to Purchase", "N/A"))</f>
        <v>No Intent</v>
      </c>
    </row>
    <row r="8707" spans="1:13">
      <c r="A8707">
        <v>14579</v>
      </c>
      <c r="B8707" t="s">
        <v>9</v>
      </c>
      <c r="C8707" t="s">
        <v>28</v>
      </c>
      <c r="D8707" s="3">
        <v>2815.5448085524499</v>
      </c>
      <c r="E8707">
        <v>38</v>
      </c>
      <c r="F8707" s="5" t="str">
        <f t="shared" si="544"/>
        <v>Adult</v>
      </c>
      <c r="G8707" t="s">
        <v>9020</v>
      </c>
      <c r="H8707">
        <v>1</v>
      </c>
      <c r="I8707" t="str">
        <f t="shared" si="545"/>
        <v>Rare Buyer</v>
      </c>
      <c r="J8707">
        <v>4</v>
      </c>
      <c r="K8707" t="str">
        <f t="shared" si="546"/>
        <v>Satisfied</v>
      </c>
      <c r="L8707">
        <v>0</v>
      </c>
      <c r="M8707" t="str">
        <f t="shared" si="547"/>
        <v>No Intent</v>
      </c>
    </row>
    <row r="8708" spans="1:13">
      <c r="A8708">
        <v>14580</v>
      </c>
      <c r="B8708" t="s">
        <v>24</v>
      </c>
      <c r="C8708" t="s">
        <v>13</v>
      </c>
      <c r="D8708" s="3">
        <v>104.127000025463</v>
      </c>
      <c r="E8708">
        <v>28</v>
      </c>
      <c r="F8708" s="5" t="str">
        <f t="shared" si="544"/>
        <v>Young Adult</v>
      </c>
      <c r="G8708" t="s">
        <v>9019</v>
      </c>
      <c r="H8708">
        <v>1</v>
      </c>
      <c r="I8708" t="str">
        <f t="shared" si="545"/>
        <v>Rare Buyer</v>
      </c>
      <c r="J8708">
        <v>4</v>
      </c>
      <c r="K8708" t="str">
        <f t="shared" si="546"/>
        <v>Satisfied</v>
      </c>
      <c r="L8708">
        <v>0</v>
      </c>
      <c r="M8708" t="str">
        <f t="shared" si="547"/>
        <v>No Intent</v>
      </c>
    </row>
    <row r="8709" spans="1:13">
      <c r="A8709">
        <v>14581</v>
      </c>
      <c r="B8709" t="s">
        <v>9</v>
      </c>
      <c r="C8709" t="s">
        <v>18</v>
      </c>
      <c r="D8709" s="3">
        <v>2563.05596005189</v>
      </c>
      <c r="E8709">
        <v>66</v>
      </c>
      <c r="F8709" s="5" t="str">
        <f t="shared" si="544"/>
        <v>Senior</v>
      </c>
      <c r="G8709" t="s">
        <v>9020</v>
      </c>
      <c r="H8709">
        <v>6</v>
      </c>
      <c r="I8709" t="str">
        <f t="shared" si="545"/>
        <v>Regular Buyer</v>
      </c>
      <c r="J8709">
        <v>2</v>
      </c>
      <c r="K8709" t="str">
        <f t="shared" si="546"/>
        <v>Unsatisfied</v>
      </c>
      <c r="L8709">
        <v>0</v>
      </c>
      <c r="M8709" t="str">
        <f t="shared" si="547"/>
        <v>No Intent</v>
      </c>
    </row>
    <row r="8710" spans="1:13">
      <c r="A8710">
        <v>14582</v>
      </c>
      <c r="B8710" t="s">
        <v>31</v>
      </c>
      <c r="C8710" t="s">
        <v>13</v>
      </c>
      <c r="D8710" s="3">
        <v>2867.41961180113</v>
      </c>
      <c r="E8710">
        <v>38</v>
      </c>
      <c r="F8710" s="5" t="str">
        <f t="shared" si="544"/>
        <v>Adult</v>
      </c>
      <c r="G8710" t="s">
        <v>9020</v>
      </c>
      <c r="H8710">
        <v>1</v>
      </c>
      <c r="I8710" t="str">
        <f t="shared" si="545"/>
        <v>Rare Buyer</v>
      </c>
      <c r="J8710">
        <v>5</v>
      </c>
      <c r="K8710" t="str">
        <f t="shared" si="546"/>
        <v>Satisfied</v>
      </c>
      <c r="L8710">
        <v>1</v>
      </c>
      <c r="M8710" t="str">
        <f t="shared" si="547"/>
        <v>Intent to Purchase</v>
      </c>
    </row>
    <row r="8711" spans="1:13">
      <c r="A8711">
        <v>14583</v>
      </c>
      <c r="B8711" t="s">
        <v>15</v>
      </c>
      <c r="C8711" t="s">
        <v>28</v>
      </c>
      <c r="D8711" s="3">
        <v>844.96749002763295</v>
      </c>
      <c r="E8711">
        <v>35</v>
      </c>
      <c r="F8711" s="5" t="str">
        <f t="shared" si="544"/>
        <v>Adult</v>
      </c>
      <c r="G8711" t="s">
        <v>9020</v>
      </c>
      <c r="H8711">
        <v>7</v>
      </c>
      <c r="I8711" t="str">
        <f t="shared" si="545"/>
        <v>Frequent Buyer</v>
      </c>
      <c r="J8711">
        <v>5</v>
      </c>
      <c r="K8711" t="str">
        <f t="shared" si="546"/>
        <v>Satisfied</v>
      </c>
      <c r="L8711">
        <v>0</v>
      </c>
      <c r="M8711" t="str">
        <f t="shared" si="547"/>
        <v>No Intent</v>
      </c>
    </row>
    <row r="8712" spans="1:13">
      <c r="A8712">
        <v>14584</v>
      </c>
      <c r="B8712" t="s">
        <v>31</v>
      </c>
      <c r="C8712" t="s">
        <v>18</v>
      </c>
      <c r="D8712" s="3">
        <v>2505.6663688116</v>
      </c>
      <c r="E8712">
        <v>64</v>
      </c>
      <c r="F8712" s="5" t="str">
        <f t="shared" si="544"/>
        <v>Senior</v>
      </c>
      <c r="G8712" t="s">
        <v>9019</v>
      </c>
      <c r="H8712">
        <v>10</v>
      </c>
      <c r="I8712" t="str">
        <f t="shared" si="545"/>
        <v>Frequent Buyer</v>
      </c>
      <c r="J8712">
        <v>1</v>
      </c>
      <c r="K8712" t="str">
        <f t="shared" si="546"/>
        <v>Unsatisfied</v>
      </c>
      <c r="L8712">
        <v>0</v>
      </c>
      <c r="M8712" t="str">
        <f t="shared" si="547"/>
        <v>No Intent</v>
      </c>
    </row>
    <row r="8713" spans="1:13">
      <c r="A8713">
        <v>14585</v>
      </c>
      <c r="B8713" t="s">
        <v>31</v>
      </c>
      <c r="C8713" t="s">
        <v>10</v>
      </c>
      <c r="D8713" s="3">
        <v>1943.8253977607401</v>
      </c>
      <c r="E8713">
        <v>31</v>
      </c>
      <c r="F8713" s="5" t="str">
        <f t="shared" si="544"/>
        <v>Adult</v>
      </c>
      <c r="G8713" t="s">
        <v>9019</v>
      </c>
      <c r="H8713">
        <v>14</v>
      </c>
      <c r="I8713" t="str">
        <f t="shared" si="545"/>
        <v>Very Frequent Buyer</v>
      </c>
      <c r="J8713">
        <v>5</v>
      </c>
      <c r="K8713" t="str">
        <f t="shared" si="546"/>
        <v>Satisfied</v>
      </c>
      <c r="L8713">
        <v>0</v>
      </c>
      <c r="M8713" t="str">
        <f t="shared" si="547"/>
        <v>No Intent</v>
      </c>
    </row>
    <row r="8714" spans="1:13">
      <c r="A8714">
        <v>14586</v>
      </c>
      <c r="B8714" t="s">
        <v>9</v>
      </c>
      <c r="C8714" t="s">
        <v>22</v>
      </c>
      <c r="D8714" s="3">
        <v>129.26855053925399</v>
      </c>
      <c r="E8714">
        <v>68</v>
      </c>
      <c r="F8714" s="5" t="str">
        <f t="shared" si="544"/>
        <v>Senior</v>
      </c>
      <c r="G8714" t="s">
        <v>9019</v>
      </c>
      <c r="H8714">
        <v>9</v>
      </c>
      <c r="I8714" t="str">
        <f t="shared" si="545"/>
        <v>Frequent Buyer</v>
      </c>
      <c r="J8714">
        <v>1</v>
      </c>
      <c r="K8714" t="str">
        <f t="shared" si="546"/>
        <v>Unsatisfied</v>
      </c>
      <c r="L8714">
        <v>1</v>
      </c>
      <c r="M8714" t="str">
        <f t="shared" si="547"/>
        <v>Intent to Purchase</v>
      </c>
    </row>
    <row r="8715" spans="1:13">
      <c r="A8715">
        <v>14587</v>
      </c>
      <c r="B8715" t="s">
        <v>15</v>
      </c>
      <c r="C8715" t="s">
        <v>13</v>
      </c>
      <c r="D8715" s="3">
        <v>1122.97062484924</v>
      </c>
      <c r="E8715">
        <v>59</v>
      </c>
      <c r="F8715" s="5" t="str">
        <f t="shared" si="544"/>
        <v>Mature Adult</v>
      </c>
      <c r="G8715" t="s">
        <v>9020</v>
      </c>
      <c r="H8715">
        <v>8</v>
      </c>
      <c r="I8715" t="str">
        <f t="shared" si="545"/>
        <v>Frequent Buyer</v>
      </c>
      <c r="J8715">
        <v>3</v>
      </c>
      <c r="K8715" t="str">
        <f t="shared" si="546"/>
        <v>Neutral</v>
      </c>
      <c r="L8715">
        <v>1</v>
      </c>
      <c r="M8715" t="str">
        <f t="shared" si="547"/>
        <v>Intent to Purchase</v>
      </c>
    </row>
    <row r="8716" spans="1:13">
      <c r="A8716">
        <v>14588</v>
      </c>
      <c r="B8716" t="s">
        <v>15</v>
      </c>
      <c r="C8716" t="s">
        <v>22</v>
      </c>
      <c r="D8716" s="3">
        <v>1454.5125127199301</v>
      </c>
      <c r="E8716">
        <v>47</v>
      </c>
      <c r="F8716" s="5" t="str">
        <f t="shared" si="544"/>
        <v>Middle aged</v>
      </c>
      <c r="G8716" t="s">
        <v>9020</v>
      </c>
      <c r="H8716">
        <v>15</v>
      </c>
      <c r="I8716" t="str">
        <f t="shared" si="545"/>
        <v>Very Frequent Buyer</v>
      </c>
      <c r="J8716">
        <v>4</v>
      </c>
      <c r="K8716" t="str">
        <f t="shared" si="546"/>
        <v>Satisfied</v>
      </c>
      <c r="L8716">
        <v>1</v>
      </c>
      <c r="M8716" t="str">
        <f t="shared" si="547"/>
        <v>Intent to Purchase</v>
      </c>
    </row>
    <row r="8717" spans="1:13">
      <c r="A8717">
        <v>14589</v>
      </c>
      <c r="B8717" t="s">
        <v>15</v>
      </c>
      <c r="C8717" t="s">
        <v>28</v>
      </c>
      <c r="D8717" s="3">
        <v>998.46581188644404</v>
      </c>
      <c r="E8717">
        <v>32</v>
      </c>
      <c r="F8717" s="5" t="str">
        <f t="shared" si="544"/>
        <v>Adult</v>
      </c>
      <c r="G8717" t="s">
        <v>9019</v>
      </c>
      <c r="H8717">
        <v>14</v>
      </c>
      <c r="I8717" t="str">
        <f t="shared" si="545"/>
        <v>Very Frequent Buyer</v>
      </c>
      <c r="J8717">
        <v>2</v>
      </c>
      <c r="K8717" t="str">
        <f t="shared" si="546"/>
        <v>Unsatisfied</v>
      </c>
      <c r="L8717">
        <v>0</v>
      </c>
      <c r="M8717" t="str">
        <f t="shared" si="547"/>
        <v>No Intent</v>
      </c>
    </row>
    <row r="8718" spans="1:13">
      <c r="A8718">
        <v>14590</v>
      </c>
      <c r="B8718" t="s">
        <v>12</v>
      </c>
      <c r="C8718" t="s">
        <v>28</v>
      </c>
      <c r="D8718" s="3">
        <v>1793.1859663545499</v>
      </c>
      <c r="E8718">
        <v>18</v>
      </c>
      <c r="F8718" s="5" t="str">
        <f t="shared" si="544"/>
        <v>Adolescent</v>
      </c>
      <c r="G8718" t="s">
        <v>9020</v>
      </c>
      <c r="H8718">
        <v>19</v>
      </c>
      <c r="I8718" t="str">
        <f t="shared" si="545"/>
        <v>Very Frequent Buyer</v>
      </c>
      <c r="J8718">
        <v>5</v>
      </c>
      <c r="K8718" t="str">
        <f t="shared" si="546"/>
        <v>Satisfied</v>
      </c>
      <c r="L8718">
        <v>0</v>
      </c>
      <c r="M8718" t="str">
        <f t="shared" si="547"/>
        <v>No Intent</v>
      </c>
    </row>
    <row r="8719" spans="1:13">
      <c r="A8719">
        <v>14591</v>
      </c>
      <c r="B8719" t="s">
        <v>31</v>
      </c>
      <c r="C8719" t="s">
        <v>28</v>
      </c>
      <c r="D8719" s="3">
        <v>1950.2635308153001</v>
      </c>
      <c r="E8719">
        <v>18</v>
      </c>
      <c r="F8719" s="5" t="str">
        <f t="shared" si="544"/>
        <v>Adolescent</v>
      </c>
      <c r="G8719" t="s">
        <v>9019</v>
      </c>
      <c r="H8719">
        <v>11</v>
      </c>
      <c r="I8719" t="str">
        <f t="shared" si="545"/>
        <v>Frequent Buyer</v>
      </c>
      <c r="J8719">
        <v>2</v>
      </c>
      <c r="K8719" t="str">
        <f t="shared" si="546"/>
        <v>Unsatisfied</v>
      </c>
      <c r="L8719">
        <v>1</v>
      </c>
      <c r="M8719" t="str">
        <f t="shared" si="547"/>
        <v>Intent to Purchase</v>
      </c>
    </row>
    <row r="8720" spans="1:13">
      <c r="A8720">
        <v>14592</v>
      </c>
      <c r="B8720" t="s">
        <v>12</v>
      </c>
      <c r="C8720" t="s">
        <v>10</v>
      </c>
      <c r="D8720" s="3">
        <v>2917.0703951309602</v>
      </c>
      <c r="E8720">
        <v>46</v>
      </c>
      <c r="F8720" s="5" t="str">
        <f t="shared" si="544"/>
        <v>Middle aged</v>
      </c>
      <c r="G8720" t="s">
        <v>9020</v>
      </c>
      <c r="H8720">
        <v>7</v>
      </c>
      <c r="I8720" t="str">
        <f t="shared" si="545"/>
        <v>Frequent Buyer</v>
      </c>
      <c r="J8720">
        <v>3</v>
      </c>
      <c r="K8720" t="str">
        <f t="shared" si="546"/>
        <v>Neutral</v>
      </c>
      <c r="L8720">
        <v>1</v>
      </c>
      <c r="M8720" t="str">
        <f t="shared" si="547"/>
        <v>Intent to Purchase</v>
      </c>
    </row>
    <row r="8721" spans="1:13">
      <c r="A8721">
        <v>14593</v>
      </c>
      <c r="B8721" t="s">
        <v>12</v>
      </c>
      <c r="C8721" t="s">
        <v>10</v>
      </c>
      <c r="D8721" s="3">
        <v>454.19063846364202</v>
      </c>
      <c r="E8721">
        <v>28</v>
      </c>
      <c r="F8721" s="5" t="str">
        <f t="shared" si="544"/>
        <v>Young Adult</v>
      </c>
      <c r="G8721" t="s">
        <v>9019</v>
      </c>
      <c r="H8721">
        <v>17</v>
      </c>
      <c r="I8721" t="str">
        <f t="shared" si="545"/>
        <v>Very Frequent Buyer</v>
      </c>
      <c r="J8721">
        <v>5</v>
      </c>
      <c r="K8721" t="str">
        <f t="shared" si="546"/>
        <v>Satisfied</v>
      </c>
      <c r="L8721">
        <v>0</v>
      </c>
      <c r="M8721" t="str">
        <f t="shared" si="547"/>
        <v>No Intent</v>
      </c>
    </row>
    <row r="8722" spans="1:13">
      <c r="A8722">
        <v>14594</v>
      </c>
      <c r="B8722" t="s">
        <v>24</v>
      </c>
      <c r="C8722" t="s">
        <v>13</v>
      </c>
      <c r="D8722" s="3">
        <v>887.78083427649301</v>
      </c>
      <c r="E8722">
        <v>47</v>
      </c>
      <c r="F8722" s="5" t="str">
        <f t="shared" si="544"/>
        <v>Middle aged</v>
      </c>
      <c r="G8722" t="s">
        <v>9019</v>
      </c>
      <c r="H8722">
        <v>4</v>
      </c>
      <c r="I8722" t="str">
        <f t="shared" si="545"/>
        <v>Regular Buyer</v>
      </c>
      <c r="J8722">
        <v>4</v>
      </c>
      <c r="K8722" t="str">
        <f t="shared" si="546"/>
        <v>Satisfied</v>
      </c>
      <c r="L8722">
        <v>1</v>
      </c>
      <c r="M8722" t="str">
        <f t="shared" si="547"/>
        <v>Intent to Purchase</v>
      </c>
    </row>
    <row r="8723" spans="1:13">
      <c r="A8723">
        <v>14595</v>
      </c>
      <c r="B8723" t="s">
        <v>24</v>
      </c>
      <c r="C8723" t="s">
        <v>28</v>
      </c>
      <c r="D8723" s="3">
        <v>2975.2632662820101</v>
      </c>
      <c r="E8723">
        <v>38</v>
      </c>
      <c r="F8723" s="5" t="str">
        <f t="shared" si="544"/>
        <v>Adult</v>
      </c>
      <c r="G8723" t="s">
        <v>9020</v>
      </c>
      <c r="H8723">
        <v>16</v>
      </c>
      <c r="I8723" t="str">
        <f t="shared" si="545"/>
        <v>Very Frequent Buyer</v>
      </c>
      <c r="J8723">
        <v>5</v>
      </c>
      <c r="K8723" t="str">
        <f t="shared" si="546"/>
        <v>Satisfied</v>
      </c>
      <c r="L8723">
        <v>1</v>
      </c>
      <c r="M8723" t="str">
        <f t="shared" si="547"/>
        <v>Intent to Purchase</v>
      </c>
    </row>
    <row r="8724" spans="1:13">
      <c r="A8724">
        <v>14596</v>
      </c>
      <c r="B8724" t="s">
        <v>12</v>
      </c>
      <c r="C8724" t="s">
        <v>10</v>
      </c>
      <c r="D8724" s="3">
        <v>415.41127913464101</v>
      </c>
      <c r="E8724">
        <v>53</v>
      </c>
      <c r="F8724" s="5" t="str">
        <f t="shared" si="544"/>
        <v>Mature Adult</v>
      </c>
      <c r="G8724" t="s">
        <v>9020</v>
      </c>
      <c r="H8724">
        <v>11</v>
      </c>
      <c r="I8724" t="str">
        <f t="shared" si="545"/>
        <v>Frequent Buyer</v>
      </c>
      <c r="J8724">
        <v>2</v>
      </c>
      <c r="K8724" t="str">
        <f t="shared" si="546"/>
        <v>Unsatisfied</v>
      </c>
      <c r="L8724">
        <v>1</v>
      </c>
      <c r="M8724" t="str">
        <f t="shared" si="547"/>
        <v>Intent to Purchase</v>
      </c>
    </row>
    <row r="8725" spans="1:13">
      <c r="A8725">
        <v>14597</v>
      </c>
      <c r="B8725" t="s">
        <v>31</v>
      </c>
      <c r="C8725" t="s">
        <v>10</v>
      </c>
      <c r="D8725" s="3">
        <v>1262.00371275569</v>
      </c>
      <c r="E8725">
        <v>48</v>
      </c>
      <c r="F8725" s="5" t="str">
        <f t="shared" si="544"/>
        <v>Middle aged</v>
      </c>
      <c r="G8725" t="s">
        <v>9020</v>
      </c>
      <c r="H8725">
        <v>15</v>
      </c>
      <c r="I8725" t="str">
        <f t="shared" si="545"/>
        <v>Very Frequent Buyer</v>
      </c>
      <c r="J8725">
        <v>1</v>
      </c>
      <c r="K8725" t="str">
        <f t="shared" si="546"/>
        <v>Unsatisfied</v>
      </c>
      <c r="L8725">
        <v>0</v>
      </c>
      <c r="M8725" t="str">
        <f t="shared" si="547"/>
        <v>No Intent</v>
      </c>
    </row>
    <row r="8726" spans="1:13">
      <c r="A8726">
        <v>14598</v>
      </c>
      <c r="B8726" t="s">
        <v>24</v>
      </c>
      <c r="C8726" t="s">
        <v>10</v>
      </c>
      <c r="D8726" s="3">
        <v>1746.5996052707501</v>
      </c>
      <c r="E8726">
        <v>20</v>
      </c>
      <c r="F8726" s="5" t="str">
        <f t="shared" si="544"/>
        <v>Young Adult</v>
      </c>
      <c r="G8726" t="s">
        <v>9019</v>
      </c>
      <c r="H8726">
        <v>6</v>
      </c>
      <c r="I8726" t="str">
        <f t="shared" si="545"/>
        <v>Regular Buyer</v>
      </c>
      <c r="J8726">
        <v>4</v>
      </c>
      <c r="K8726" t="str">
        <f t="shared" si="546"/>
        <v>Satisfied</v>
      </c>
      <c r="L8726">
        <v>0</v>
      </c>
      <c r="M8726" t="str">
        <f t="shared" si="547"/>
        <v>No Intent</v>
      </c>
    </row>
    <row r="8727" spans="1:13">
      <c r="A8727">
        <v>14599</v>
      </c>
      <c r="B8727" t="s">
        <v>12</v>
      </c>
      <c r="C8727" t="s">
        <v>10</v>
      </c>
      <c r="D8727" s="3">
        <v>2708.8973694391798</v>
      </c>
      <c r="E8727">
        <v>50</v>
      </c>
      <c r="F8727" s="5" t="str">
        <f t="shared" si="544"/>
        <v>Mature Adult</v>
      </c>
      <c r="G8727" t="s">
        <v>9019</v>
      </c>
      <c r="H8727">
        <v>13</v>
      </c>
      <c r="I8727" t="str">
        <f t="shared" si="545"/>
        <v>Very Frequent Buyer</v>
      </c>
      <c r="J8727">
        <v>5</v>
      </c>
      <c r="K8727" t="str">
        <f t="shared" si="546"/>
        <v>Satisfied</v>
      </c>
      <c r="L8727">
        <v>1</v>
      </c>
      <c r="M8727" t="str">
        <f t="shared" si="547"/>
        <v>Intent to Purchase</v>
      </c>
    </row>
    <row r="8728" spans="1:13">
      <c r="A8728">
        <v>14600</v>
      </c>
      <c r="B8728" t="s">
        <v>24</v>
      </c>
      <c r="C8728" t="s">
        <v>28</v>
      </c>
      <c r="D8728" s="3">
        <v>2919.4488141721999</v>
      </c>
      <c r="E8728">
        <v>66</v>
      </c>
      <c r="F8728" s="5" t="str">
        <f t="shared" si="544"/>
        <v>Senior</v>
      </c>
      <c r="G8728" t="s">
        <v>9019</v>
      </c>
      <c r="H8728">
        <v>15</v>
      </c>
      <c r="I8728" t="str">
        <f t="shared" si="545"/>
        <v>Very Frequent Buyer</v>
      </c>
      <c r="J8728">
        <v>5</v>
      </c>
      <c r="K8728" t="str">
        <f t="shared" si="546"/>
        <v>Satisfied</v>
      </c>
      <c r="L8728">
        <v>1</v>
      </c>
      <c r="M8728" t="str">
        <f t="shared" si="547"/>
        <v>Intent to Purchase</v>
      </c>
    </row>
    <row r="8729" spans="1:13">
      <c r="A8729">
        <v>14601</v>
      </c>
      <c r="B8729" t="s">
        <v>9</v>
      </c>
      <c r="C8729" t="s">
        <v>18</v>
      </c>
      <c r="D8729" s="3">
        <v>204.72182263955699</v>
      </c>
      <c r="E8729">
        <v>52</v>
      </c>
      <c r="F8729" s="5" t="str">
        <f t="shared" si="544"/>
        <v>Mature Adult</v>
      </c>
      <c r="G8729" t="s">
        <v>9020</v>
      </c>
      <c r="H8729">
        <v>5</v>
      </c>
      <c r="I8729" t="str">
        <f t="shared" si="545"/>
        <v>Regular Buyer</v>
      </c>
      <c r="J8729">
        <v>1</v>
      </c>
      <c r="K8729" t="str">
        <f t="shared" si="546"/>
        <v>Unsatisfied</v>
      </c>
      <c r="L8729">
        <v>0</v>
      </c>
      <c r="M8729" t="str">
        <f t="shared" si="547"/>
        <v>No Intent</v>
      </c>
    </row>
    <row r="8730" spans="1:13">
      <c r="A8730">
        <v>14602</v>
      </c>
      <c r="B8730" t="s">
        <v>31</v>
      </c>
      <c r="C8730" t="s">
        <v>22</v>
      </c>
      <c r="D8730" s="3">
        <v>2115.8369851167399</v>
      </c>
      <c r="E8730">
        <v>36</v>
      </c>
      <c r="F8730" s="5" t="str">
        <f t="shared" si="544"/>
        <v>Adult</v>
      </c>
      <c r="G8730" t="s">
        <v>9020</v>
      </c>
      <c r="H8730">
        <v>19</v>
      </c>
      <c r="I8730" t="str">
        <f t="shared" si="545"/>
        <v>Very Frequent Buyer</v>
      </c>
      <c r="J8730">
        <v>4</v>
      </c>
      <c r="K8730" t="str">
        <f t="shared" si="546"/>
        <v>Satisfied</v>
      </c>
      <c r="L8730">
        <v>0</v>
      </c>
      <c r="M8730" t="str">
        <f t="shared" si="547"/>
        <v>No Intent</v>
      </c>
    </row>
    <row r="8731" spans="1:13">
      <c r="A8731">
        <v>14603</v>
      </c>
      <c r="B8731" t="s">
        <v>24</v>
      </c>
      <c r="C8731" t="s">
        <v>22</v>
      </c>
      <c r="D8731" s="3">
        <v>2657.0610679513102</v>
      </c>
      <c r="E8731">
        <v>24</v>
      </c>
      <c r="F8731" s="5" t="str">
        <f t="shared" si="544"/>
        <v>Young Adult</v>
      </c>
      <c r="G8731" t="s">
        <v>9020</v>
      </c>
      <c r="H8731">
        <v>16</v>
      </c>
      <c r="I8731" t="str">
        <f t="shared" si="545"/>
        <v>Very Frequent Buyer</v>
      </c>
      <c r="J8731">
        <v>5</v>
      </c>
      <c r="K8731" t="str">
        <f t="shared" si="546"/>
        <v>Satisfied</v>
      </c>
      <c r="L8731">
        <v>0</v>
      </c>
      <c r="M8731" t="str">
        <f t="shared" si="547"/>
        <v>No Intent</v>
      </c>
    </row>
    <row r="8732" spans="1:13">
      <c r="A8732">
        <v>14604</v>
      </c>
      <c r="B8732" t="s">
        <v>31</v>
      </c>
      <c r="C8732" t="s">
        <v>13</v>
      </c>
      <c r="D8732" s="3">
        <v>1578.35197893547</v>
      </c>
      <c r="E8732">
        <v>28</v>
      </c>
      <c r="F8732" s="5" t="str">
        <f t="shared" si="544"/>
        <v>Young Adult</v>
      </c>
      <c r="G8732" t="s">
        <v>9019</v>
      </c>
      <c r="H8732">
        <v>9</v>
      </c>
      <c r="I8732" t="str">
        <f t="shared" si="545"/>
        <v>Frequent Buyer</v>
      </c>
      <c r="J8732">
        <v>5</v>
      </c>
      <c r="K8732" t="str">
        <f t="shared" si="546"/>
        <v>Satisfied</v>
      </c>
      <c r="L8732">
        <v>0</v>
      </c>
      <c r="M8732" t="str">
        <f t="shared" si="547"/>
        <v>No Intent</v>
      </c>
    </row>
    <row r="8733" spans="1:13">
      <c r="A8733">
        <v>14605</v>
      </c>
      <c r="B8733" t="s">
        <v>15</v>
      </c>
      <c r="C8733" t="s">
        <v>22</v>
      </c>
      <c r="D8733" s="3">
        <v>868.412715963756</v>
      </c>
      <c r="E8733">
        <v>24</v>
      </c>
      <c r="F8733" s="5" t="str">
        <f t="shared" si="544"/>
        <v>Young Adult</v>
      </c>
      <c r="G8733" t="s">
        <v>9020</v>
      </c>
      <c r="H8733">
        <v>17</v>
      </c>
      <c r="I8733" t="str">
        <f t="shared" si="545"/>
        <v>Very Frequent Buyer</v>
      </c>
      <c r="J8733">
        <v>5</v>
      </c>
      <c r="K8733" t="str">
        <f t="shared" si="546"/>
        <v>Satisfied</v>
      </c>
      <c r="L8733">
        <v>0</v>
      </c>
      <c r="M8733" t="str">
        <f t="shared" si="547"/>
        <v>No Intent</v>
      </c>
    </row>
    <row r="8734" spans="1:13">
      <c r="A8734">
        <v>14606</v>
      </c>
      <c r="B8734" t="s">
        <v>12</v>
      </c>
      <c r="C8734" t="s">
        <v>28</v>
      </c>
      <c r="D8734" s="3">
        <v>815.33866745598095</v>
      </c>
      <c r="E8734">
        <v>68</v>
      </c>
      <c r="F8734" s="5" t="str">
        <f t="shared" si="544"/>
        <v>Senior</v>
      </c>
      <c r="G8734" t="s">
        <v>9020</v>
      </c>
      <c r="H8734">
        <v>13</v>
      </c>
      <c r="I8734" t="str">
        <f t="shared" si="545"/>
        <v>Very Frequent Buyer</v>
      </c>
      <c r="J8734">
        <v>3</v>
      </c>
      <c r="K8734" t="str">
        <f t="shared" si="546"/>
        <v>Neutral</v>
      </c>
      <c r="L8734">
        <v>0</v>
      </c>
      <c r="M8734" t="str">
        <f t="shared" si="547"/>
        <v>No Intent</v>
      </c>
    </row>
    <row r="8735" spans="1:13">
      <c r="A8735">
        <v>14607</v>
      </c>
      <c r="B8735" t="s">
        <v>12</v>
      </c>
      <c r="C8735" t="s">
        <v>22</v>
      </c>
      <c r="D8735" s="3">
        <v>2781.1651946522802</v>
      </c>
      <c r="E8735">
        <v>34</v>
      </c>
      <c r="F8735" s="5" t="str">
        <f t="shared" si="544"/>
        <v>Adult</v>
      </c>
      <c r="G8735" t="s">
        <v>9019</v>
      </c>
      <c r="H8735">
        <v>16</v>
      </c>
      <c r="I8735" t="str">
        <f t="shared" si="545"/>
        <v>Very Frequent Buyer</v>
      </c>
      <c r="J8735">
        <v>3</v>
      </c>
      <c r="K8735" t="str">
        <f t="shared" si="546"/>
        <v>Neutral</v>
      </c>
      <c r="L8735">
        <v>0</v>
      </c>
      <c r="M8735" t="str">
        <f t="shared" si="547"/>
        <v>No Intent</v>
      </c>
    </row>
    <row r="8736" spans="1:13">
      <c r="A8736">
        <v>14608</v>
      </c>
      <c r="B8736" t="s">
        <v>15</v>
      </c>
      <c r="C8736" t="s">
        <v>13</v>
      </c>
      <c r="D8736" s="3">
        <v>2219.1297453664001</v>
      </c>
      <c r="E8736">
        <v>64</v>
      </c>
      <c r="F8736" s="5" t="str">
        <f t="shared" si="544"/>
        <v>Senior</v>
      </c>
      <c r="G8736" t="s">
        <v>9020</v>
      </c>
      <c r="H8736">
        <v>16</v>
      </c>
      <c r="I8736" t="str">
        <f t="shared" si="545"/>
        <v>Very Frequent Buyer</v>
      </c>
      <c r="J8736">
        <v>4</v>
      </c>
      <c r="K8736" t="str">
        <f t="shared" si="546"/>
        <v>Satisfied</v>
      </c>
      <c r="L8736">
        <v>0</v>
      </c>
      <c r="M8736" t="str">
        <f t="shared" si="547"/>
        <v>No Intent</v>
      </c>
    </row>
    <row r="8737" spans="1:13">
      <c r="A8737">
        <v>14609</v>
      </c>
      <c r="B8737" t="s">
        <v>9</v>
      </c>
      <c r="C8737" t="s">
        <v>18</v>
      </c>
      <c r="D8737" s="3">
        <v>1748.2057808040099</v>
      </c>
      <c r="E8737">
        <v>31</v>
      </c>
      <c r="F8737" s="5" t="str">
        <f t="shared" si="544"/>
        <v>Adult</v>
      </c>
      <c r="G8737" t="s">
        <v>9020</v>
      </c>
      <c r="H8737">
        <v>7</v>
      </c>
      <c r="I8737" t="str">
        <f t="shared" si="545"/>
        <v>Frequent Buyer</v>
      </c>
      <c r="J8737">
        <v>4</v>
      </c>
      <c r="K8737" t="str">
        <f t="shared" si="546"/>
        <v>Satisfied</v>
      </c>
      <c r="L8737">
        <v>1</v>
      </c>
      <c r="M8737" t="str">
        <f t="shared" si="547"/>
        <v>Intent to Purchase</v>
      </c>
    </row>
    <row r="8738" spans="1:13">
      <c r="A8738">
        <v>14610</v>
      </c>
      <c r="B8738" t="s">
        <v>24</v>
      </c>
      <c r="C8738" t="s">
        <v>28</v>
      </c>
      <c r="D8738" s="3">
        <v>2895.3760735032502</v>
      </c>
      <c r="E8738">
        <v>47</v>
      </c>
      <c r="F8738" s="5" t="str">
        <f t="shared" si="544"/>
        <v>Middle aged</v>
      </c>
      <c r="G8738" t="s">
        <v>9020</v>
      </c>
      <c r="H8738">
        <v>17</v>
      </c>
      <c r="I8738" t="str">
        <f t="shared" si="545"/>
        <v>Very Frequent Buyer</v>
      </c>
      <c r="J8738">
        <v>5</v>
      </c>
      <c r="K8738" t="str">
        <f t="shared" si="546"/>
        <v>Satisfied</v>
      </c>
      <c r="L8738">
        <v>1</v>
      </c>
      <c r="M8738" t="str">
        <f t="shared" si="547"/>
        <v>Intent to Purchase</v>
      </c>
    </row>
    <row r="8739" spans="1:13">
      <c r="A8739">
        <v>14611</v>
      </c>
      <c r="B8739" t="s">
        <v>24</v>
      </c>
      <c r="C8739" t="s">
        <v>18</v>
      </c>
      <c r="D8739" s="3">
        <v>1560.7266576520301</v>
      </c>
      <c r="E8739">
        <v>36</v>
      </c>
      <c r="F8739" s="5" t="str">
        <f t="shared" si="544"/>
        <v>Adult</v>
      </c>
      <c r="G8739" t="s">
        <v>9019</v>
      </c>
      <c r="H8739">
        <v>1</v>
      </c>
      <c r="I8739" t="str">
        <f t="shared" si="545"/>
        <v>Rare Buyer</v>
      </c>
      <c r="J8739">
        <v>2</v>
      </c>
      <c r="K8739" t="str">
        <f t="shared" si="546"/>
        <v>Unsatisfied</v>
      </c>
      <c r="L8739">
        <v>0</v>
      </c>
      <c r="M8739" t="str">
        <f t="shared" si="547"/>
        <v>No Intent</v>
      </c>
    </row>
    <row r="8740" spans="1:13">
      <c r="A8740">
        <v>14612</v>
      </c>
      <c r="B8740" t="s">
        <v>24</v>
      </c>
      <c r="C8740" t="s">
        <v>13</v>
      </c>
      <c r="D8740" s="3">
        <v>935.10517478381905</v>
      </c>
      <c r="E8740">
        <v>23</v>
      </c>
      <c r="F8740" s="5" t="str">
        <f t="shared" si="544"/>
        <v>Young Adult</v>
      </c>
      <c r="G8740" t="s">
        <v>9019</v>
      </c>
      <c r="H8740">
        <v>18</v>
      </c>
      <c r="I8740" t="str">
        <f t="shared" si="545"/>
        <v>Very Frequent Buyer</v>
      </c>
      <c r="J8740">
        <v>2</v>
      </c>
      <c r="K8740" t="str">
        <f t="shared" si="546"/>
        <v>Unsatisfied</v>
      </c>
      <c r="L8740">
        <v>1</v>
      </c>
      <c r="M8740" t="str">
        <f t="shared" si="547"/>
        <v>Intent to Purchase</v>
      </c>
    </row>
    <row r="8741" spans="1:13">
      <c r="A8741">
        <v>14613</v>
      </c>
      <c r="B8741" t="s">
        <v>24</v>
      </c>
      <c r="C8741" t="s">
        <v>13</v>
      </c>
      <c r="D8741" s="3">
        <v>1886.2356532353399</v>
      </c>
      <c r="E8741">
        <v>69</v>
      </c>
      <c r="F8741" s="5" t="str">
        <f t="shared" si="544"/>
        <v>Senior</v>
      </c>
      <c r="G8741" t="s">
        <v>9019</v>
      </c>
      <c r="H8741">
        <v>17</v>
      </c>
      <c r="I8741" t="str">
        <f t="shared" si="545"/>
        <v>Very Frequent Buyer</v>
      </c>
      <c r="J8741">
        <v>1</v>
      </c>
      <c r="K8741" t="str">
        <f t="shared" si="546"/>
        <v>Unsatisfied</v>
      </c>
      <c r="L8741">
        <v>1</v>
      </c>
      <c r="M8741" t="str">
        <f t="shared" si="547"/>
        <v>Intent to Purchase</v>
      </c>
    </row>
    <row r="8742" spans="1:13">
      <c r="A8742">
        <v>14614</v>
      </c>
      <c r="B8742" t="s">
        <v>12</v>
      </c>
      <c r="C8742" t="s">
        <v>28</v>
      </c>
      <c r="D8742" s="3">
        <v>2268.49654759026</v>
      </c>
      <c r="E8742">
        <v>63</v>
      </c>
      <c r="F8742" s="5" t="str">
        <f t="shared" si="544"/>
        <v>Senior</v>
      </c>
      <c r="G8742" t="s">
        <v>9019</v>
      </c>
      <c r="H8742">
        <v>14</v>
      </c>
      <c r="I8742" t="str">
        <f t="shared" si="545"/>
        <v>Very Frequent Buyer</v>
      </c>
      <c r="J8742">
        <v>3</v>
      </c>
      <c r="K8742" t="str">
        <f t="shared" si="546"/>
        <v>Neutral</v>
      </c>
      <c r="L8742">
        <v>0</v>
      </c>
      <c r="M8742" t="str">
        <f t="shared" si="547"/>
        <v>No Intent</v>
      </c>
    </row>
    <row r="8743" spans="1:13">
      <c r="A8743">
        <v>14615</v>
      </c>
      <c r="B8743" t="s">
        <v>12</v>
      </c>
      <c r="C8743" t="s">
        <v>18</v>
      </c>
      <c r="D8743" s="3">
        <v>2926.7925362995702</v>
      </c>
      <c r="E8743">
        <v>47</v>
      </c>
      <c r="F8743" s="5" t="str">
        <f t="shared" si="544"/>
        <v>Middle aged</v>
      </c>
      <c r="G8743" t="s">
        <v>9020</v>
      </c>
      <c r="H8743">
        <v>3</v>
      </c>
      <c r="I8743" t="str">
        <f t="shared" si="545"/>
        <v>Occasional Buyer</v>
      </c>
      <c r="J8743">
        <v>2</v>
      </c>
      <c r="K8743" t="str">
        <f t="shared" si="546"/>
        <v>Unsatisfied</v>
      </c>
      <c r="L8743">
        <v>1</v>
      </c>
      <c r="M8743" t="str">
        <f t="shared" si="547"/>
        <v>Intent to Purchase</v>
      </c>
    </row>
    <row r="8744" spans="1:13">
      <c r="A8744">
        <v>14616</v>
      </c>
      <c r="B8744" t="s">
        <v>31</v>
      </c>
      <c r="C8744" t="s">
        <v>18</v>
      </c>
      <c r="D8744" s="3">
        <v>2603.1418987197699</v>
      </c>
      <c r="E8744">
        <v>20</v>
      </c>
      <c r="F8744" s="5" t="str">
        <f t="shared" si="544"/>
        <v>Young Adult</v>
      </c>
      <c r="G8744" t="s">
        <v>9020</v>
      </c>
      <c r="H8744">
        <v>12</v>
      </c>
      <c r="I8744" t="str">
        <f t="shared" si="545"/>
        <v>Frequent Buyer</v>
      </c>
      <c r="J8744">
        <v>4</v>
      </c>
      <c r="K8744" t="str">
        <f t="shared" si="546"/>
        <v>Satisfied</v>
      </c>
      <c r="L8744">
        <v>0</v>
      </c>
      <c r="M8744" t="str">
        <f t="shared" si="547"/>
        <v>No Intent</v>
      </c>
    </row>
    <row r="8745" spans="1:13">
      <c r="A8745">
        <v>14617</v>
      </c>
      <c r="B8745" t="s">
        <v>24</v>
      </c>
      <c r="C8745" t="s">
        <v>28</v>
      </c>
      <c r="D8745" s="3">
        <v>111.362549783646</v>
      </c>
      <c r="E8745">
        <v>38</v>
      </c>
      <c r="F8745" s="5" t="str">
        <f t="shared" si="544"/>
        <v>Adult</v>
      </c>
      <c r="G8745" t="s">
        <v>9020</v>
      </c>
      <c r="H8745">
        <v>1</v>
      </c>
      <c r="I8745" t="str">
        <f t="shared" si="545"/>
        <v>Rare Buyer</v>
      </c>
      <c r="J8745">
        <v>1</v>
      </c>
      <c r="K8745" t="str">
        <f t="shared" si="546"/>
        <v>Unsatisfied</v>
      </c>
      <c r="L8745">
        <v>0</v>
      </c>
      <c r="M8745" t="str">
        <f t="shared" si="547"/>
        <v>No Intent</v>
      </c>
    </row>
    <row r="8746" spans="1:13">
      <c r="A8746">
        <v>14618</v>
      </c>
      <c r="B8746" t="s">
        <v>24</v>
      </c>
      <c r="C8746" t="s">
        <v>22</v>
      </c>
      <c r="D8746" s="3">
        <v>1727.01842202894</v>
      </c>
      <c r="E8746">
        <v>54</v>
      </c>
      <c r="F8746" s="5" t="str">
        <f t="shared" si="544"/>
        <v>Mature Adult</v>
      </c>
      <c r="G8746" t="s">
        <v>9019</v>
      </c>
      <c r="H8746">
        <v>10</v>
      </c>
      <c r="I8746" t="str">
        <f t="shared" si="545"/>
        <v>Frequent Buyer</v>
      </c>
      <c r="J8746">
        <v>3</v>
      </c>
      <c r="K8746" t="str">
        <f t="shared" si="546"/>
        <v>Neutral</v>
      </c>
      <c r="L8746">
        <v>0</v>
      </c>
      <c r="M8746" t="str">
        <f t="shared" si="547"/>
        <v>No Intent</v>
      </c>
    </row>
    <row r="8747" spans="1:13">
      <c r="A8747">
        <v>14619</v>
      </c>
      <c r="B8747" t="s">
        <v>24</v>
      </c>
      <c r="C8747" t="s">
        <v>13</v>
      </c>
      <c r="D8747" s="3">
        <v>1828.0561589854101</v>
      </c>
      <c r="E8747">
        <v>36</v>
      </c>
      <c r="F8747" s="5" t="str">
        <f t="shared" si="544"/>
        <v>Adult</v>
      </c>
      <c r="G8747" t="s">
        <v>9019</v>
      </c>
      <c r="H8747">
        <v>16</v>
      </c>
      <c r="I8747" t="str">
        <f t="shared" si="545"/>
        <v>Very Frequent Buyer</v>
      </c>
      <c r="J8747">
        <v>4</v>
      </c>
      <c r="K8747" t="str">
        <f t="shared" si="546"/>
        <v>Satisfied</v>
      </c>
      <c r="L8747">
        <v>0</v>
      </c>
      <c r="M8747" t="str">
        <f t="shared" si="547"/>
        <v>No Intent</v>
      </c>
    </row>
    <row r="8748" spans="1:13">
      <c r="A8748">
        <v>14620</v>
      </c>
      <c r="B8748" t="s">
        <v>24</v>
      </c>
      <c r="C8748" t="s">
        <v>18</v>
      </c>
      <c r="D8748" s="3">
        <v>1814.86202294961</v>
      </c>
      <c r="E8748">
        <v>47</v>
      </c>
      <c r="F8748" s="5" t="str">
        <f t="shared" ref="F8748:F8811" si="548">IF(E8748&lt;20,"Adolescent",IF(E8748&lt;30,"Young Adult",IF(E8748&lt;40,"Adult",IF(E8748&lt;50,"Middle aged",IF(E8748&lt;60,"Mature Adult","Senior")))))</f>
        <v>Middle aged</v>
      </c>
      <c r="G8748" t="s">
        <v>9019</v>
      </c>
      <c r="H8748">
        <v>6</v>
      </c>
      <c r="I8748" t="str">
        <f t="shared" si="545"/>
        <v>Regular Buyer</v>
      </c>
      <c r="J8748">
        <v>3</v>
      </c>
      <c r="K8748" t="str">
        <f t="shared" si="546"/>
        <v>Neutral</v>
      </c>
      <c r="L8748">
        <v>1</v>
      </c>
      <c r="M8748" t="str">
        <f t="shared" si="547"/>
        <v>Intent to Purchase</v>
      </c>
    </row>
    <row r="8749" spans="1:13">
      <c r="A8749">
        <v>14621</v>
      </c>
      <c r="B8749" t="s">
        <v>15</v>
      </c>
      <c r="C8749" t="s">
        <v>18</v>
      </c>
      <c r="D8749" s="3">
        <v>1986.10371365741</v>
      </c>
      <c r="E8749">
        <v>37</v>
      </c>
      <c r="F8749" s="5" t="str">
        <f t="shared" si="548"/>
        <v>Adult</v>
      </c>
      <c r="G8749" t="s">
        <v>9020</v>
      </c>
      <c r="H8749">
        <v>2</v>
      </c>
      <c r="I8749" t="str">
        <f t="shared" si="545"/>
        <v>Occasional Buyer</v>
      </c>
      <c r="J8749">
        <v>5</v>
      </c>
      <c r="K8749" t="str">
        <f t="shared" si="546"/>
        <v>Satisfied</v>
      </c>
      <c r="L8749">
        <v>1</v>
      </c>
      <c r="M8749" t="str">
        <f t="shared" si="547"/>
        <v>Intent to Purchase</v>
      </c>
    </row>
    <row r="8750" spans="1:13">
      <c r="A8750">
        <v>14622</v>
      </c>
      <c r="B8750" t="s">
        <v>9</v>
      </c>
      <c r="C8750" t="s">
        <v>10</v>
      </c>
      <c r="D8750" s="3">
        <v>2265.5786041800502</v>
      </c>
      <c r="E8750">
        <v>36</v>
      </c>
      <c r="F8750" s="5" t="str">
        <f t="shared" si="548"/>
        <v>Adult</v>
      </c>
      <c r="G8750" t="s">
        <v>9020</v>
      </c>
      <c r="H8750">
        <v>4</v>
      </c>
      <c r="I8750" t="str">
        <f t="shared" si="545"/>
        <v>Regular Buyer</v>
      </c>
      <c r="J8750">
        <v>3</v>
      </c>
      <c r="K8750" t="str">
        <f t="shared" si="546"/>
        <v>Neutral</v>
      </c>
      <c r="L8750">
        <v>1</v>
      </c>
      <c r="M8750" t="str">
        <f t="shared" si="547"/>
        <v>Intent to Purchase</v>
      </c>
    </row>
    <row r="8751" spans="1:13">
      <c r="A8751">
        <v>14623</v>
      </c>
      <c r="B8751" t="s">
        <v>9</v>
      </c>
      <c r="C8751" t="s">
        <v>22</v>
      </c>
      <c r="D8751" s="3">
        <v>2123.4454791999501</v>
      </c>
      <c r="E8751">
        <v>69</v>
      </c>
      <c r="F8751" s="5" t="str">
        <f t="shared" si="548"/>
        <v>Senior</v>
      </c>
      <c r="G8751" t="s">
        <v>9019</v>
      </c>
      <c r="H8751">
        <v>19</v>
      </c>
      <c r="I8751" t="str">
        <f t="shared" si="545"/>
        <v>Very Frequent Buyer</v>
      </c>
      <c r="J8751">
        <v>2</v>
      </c>
      <c r="K8751" t="str">
        <f t="shared" si="546"/>
        <v>Unsatisfied</v>
      </c>
      <c r="L8751">
        <v>1</v>
      </c>
      <c r="M8751" t="str">
        <f t="shared" si="547"/>
        <v>Intent to Purchase</v>
      </c>
    </row>
    <row r="8752" spans="1:13">
      <c r="A8752">
        <v>14624</v>
      </c>
      <c r="B8752" t="s">
        <v>15</v>
      </c>
      <c r="C8752" t="s">
        <v>22</v>
      </c>
      <c r="D8752" s="3">
        <v>2810.94337510888</v>
      </c>
      <c r="E8752">
        <v>48</v>
      </c>
      <c r="F8752" s="5" t="str">
        <f t="shared" si="548"/>
        <v>Middle aged</v>
      </c>
      <c r="G8752" t="s">
        <v>9019</v>
      </c>
      <c r="H8752">
        <v>4</v>
      </c>
      <c r="I8752" t="str">
        <f t="shared" si="545"/>
        <v>Regular Buyer</v>
      </c>
      <c r="J8752">
        <v>2</v>
      </c>
      <c r="K8752" t="str">
        <f t="shared" si="546"/>
        <v>Unsatisfied</v>
      </c>
      <c r="L8752">
        <v>1</v>
      </c>
      <c r="M8752" t="str">
        <f t="shared" si="547"/>
        <v>Intent to Purchase</v>
      </c>
    </row>
    <row r="8753" spans="1:13">
      <c r="A8753">
        <v>14625</v>
      </c>
      <c r="B8753" t="s">
        <v>9</v>
      </c>
      <c r="C8753" t="s">
        <v>22</v>
      </c>
      <c r="D8753" s="3">
        <v>2375.6772567154198</v>
      </c>
      <c r="E8753">
        <v>46</v>
      </c>
      <c r="F8753" s="5" t="str">
        <f t="shared" si="548"/>
        <v>Middle aged</v>
      </c>
      <c r="G8753" t="s">
        <v>9020</v>
      </c>
      <c r="H8753">
        <v>9</v>
      </c>
      <c r="I8753" t="str">
        <f t="shared" si="545"/>
        <v>Frequent Buyer</v>
      </c>
      <c r="J8753">
        <v>2</v>
      </c>
      <c r="K8753" t="str">
        <f t="shared" si="546"/>
        <v>Unsatisfied</v>
      </c>
      <c r="L8753">
        <v>1</v>
      </c>
      <c r="M8753" t="str">
        <f t="shared" si="547"/>
        <v>Intent to Purchase</v>
      </c>
    </row>
    <row r="8754" spans="1:13">
      <c r="A8754">
        <v>14626</v>
      </c>
      <c r="B8754" t="s">
        <v>12</v>
      </c>
      <c r="C8754" t="s">
        <v>13</v>
      </c>
      <c r="D8754" s="3">
        <v>1960.1621676662301</v>
      </c>
      <c r="E8754">
        <v>18</v>
      </c>
      <c r="F8754" s="5" t="str">
        <f t="shared" si="548"/>
        <v>Adolescent</v>
      </c>
      <c r="G8754" t="s">
        <v>9020</v>
      </c>
      <c r="H8754">
        <v>14</v>
      </c>
      <c r="I8754" t="str">
        <f t="shared" si="545"/>
        <v>Very Frequent Buyer</v>
      </c>
      <c r="J8754">
        <v>1</v>
      </c>
      <c r="K8754" t="str">
        <f t="shared" si="546"/>
        <v>Unsatisfied</v>
      </c>
      <c r="L8754">
        <v>1</v>
      </c>
      <c r="M8754" t="str">
        <f t="shared" si="547"/>
        <v>Intent to Purchase</v>
      </c>
    </row>
    <row r="8755" spans="1:13">
      <c r="A8755">
        <v>14627</v>
      </c>
      <c r="B8755" t="s">
        <v>31</v>
      </c>
      <c r="C8755" t="s">
        <v>10</v>
      </c>
      <c r="D8755" s="3">
        <v>1419.31848215731</v>
      </c>
      <c r="E8755">
        <v>57</v>
      </c>
      <c r="F8755" s="5" t="str">
        <f t="shared" si="548"/>
        <v>Mature Adult</v>
      </c>
      <c r="G8755" t="s">
        <v>9020</v>
      </c>
      <c r="H8755">
        <v>4</v>
      </c>
      <c r="I8755" t="str">
        <f t="shared" si="545"/>
        <v>Regular Buyer</v>
      </c>
      <c r="J8755">
        <v>1</v>
      </c>
      <c r="K8755" t="str">
        <f t="shared" si="546"/>
        <v>Unsatisfied</v>
      </c>
      <c r="L8755">
        <v>1</v>
      </c>
      <c r="M8755" t="str">
        <f t="shared" si="547"/>
        <v>Intent to Purchase</v>
      </c>
    </row>
    <row r="8756" spans="1:13">
      <c r="A8756">
        <v>14628</v>
      </c>
      <c r="B8756" t="s">
        <v>12</v>
      </c>
      <c r="C8756" t="s">
        <v>22</v>
      </c>
      <c r="D8756" s="3">
        <v>1644.70790462175</v>
      </c>
      <c r="E8756">
        <v>55</v>
      </c>
      <c r="F8756" s="5" t="str">
        <f t="shared" si="548"/>
        <v>Mature Adult</v>
      </c>
      <c r="G8756" t="s">
        <v>9020</v>
      </c>
      <c r="H8756">
        <v>8</v>
      </c>
      <c r="I8756" t="str">
        <f t="shared" si="545"/>
        <v>Frequent Buyer</v>
      </c>
      <c r="J8756">
        <v>3</v>
      </c>
      <c r="K8756" t="str">
        <f t="shared" si="546"/>
        <v>Neutral</v>
      </c>
      <c r="L8756">
        <v>1</v>
      </c>
      <c r="M8756" t="str">
        <f t="shared" si="547"/>
        <v>Intent to Purchase</v>
      </c>
    </row>
    <row r="8757" spans="1:13">
      <c r="A8757">
        <v>14629</v>
      </c>
      <c r="B8757" t="s">
        <v>24</v>
      </c>
      <c r="C8757" t="s">
        <v>13</v>
      </c>
      <c r="D8757" s="3">
        <v>2075.2225167394299</v>
      </c>
      <c r="E8757">
        <v>54</v>
      </c>
      <c r="F8757" s="5" t="str">
        <f t="shared" si="548"/>
        <v>Mature Adult</v>
      </c>
      <c r="G8757" t="s">
        <v>9019</v>
      </c>
      <c r="H8757">
        <v>1</v>
      </c>
      <c r="I8757" t="str">
        <f t="shared" si="545"/>
        <v>Rare Buyer</v>
      </c>
      <c r="J8757">
        <v>4</v>
      </c>
      <c r="K8757" t="str">
        <f t="shared" si="546"/>
        <v>Satisfied</v>
      </c>
      <c r="L8757">
        <v>0</v>
      </c>
      <c r="M8757" t="str">
        <f t="shared" si="547"/>
        <v>No Intent</v>
      </c>
    </row>
    <row r="8758" spans="1:13">
      <c r="A8758">
        <v>14630</v>
      </c>
      <c r="B8758" t="s">
        <v>12</v>
      </c>
      <c r="C8758" t="s">
        <v>10</v>
      </c>
      <c r="D8758" s="3">
        <v>2543.2429364315199</v>
      </c>
      <c r="E8758">
        <v>38</v>
      </c>
      <c r="F8758" s="5" t="str">
        <f t="shared" si="548"/>
        <v>Adult</v>
      </c>
      <c r="G8758" t="s">
        <v>9019</v>
      </c>
      <c r="H8758">
        <v>13</v>
      </c>
      <c r="I8758" t="str">
        <f t="shared" si="545"/>
        <v>Very Frequent Buyer</v>
      </c>
      <c r="J8758">
        <v>5</v>
      </c>
      <c r="K8758" t="str">
        <f t="shared" si="546"/>
        <v>Satisfied</v>
      </c>
      <c r="L8758">
        <v>1</v>
      </c>
      <c r="M8758" t="str">
        <f t="shared" si="547"/>
        <v>Intent to Purchase</v>
      </c>
    </row>
    <row r="8759" spans="1:13">
      <c r="A8759">
        <v>14631</v>
      </c>
      <c r="B8759" t="s">
        <v>12</v>
      </c>
      <c r="C8759" t="s">
        <v>13</v>
      </c>
      <c r="D8759" s="3">
        <v>2124.9618401677399</v>
      </c>
      <c r="E8759">
        <v>57</v>
      </c>
      <c r="F8759" s="5" t="str">
        <f t="shared" si="548"/>
        <v>Mature Adult</v>
      </c>
      <c r="G8759" t="s">
        <v>9020</v>
      </c>
      <c r="H8759">
        <v>18</v>
      </c>
      <c r="I8759" t="str">
        <f t="shared" si="545"/>
        <v>Very Frequent Buyer</v>
      </c>
      <c r="J8759">
        <v>3</v>
      </c>
      <c r="K8759" t="str">
        <f t="shared" si="546"/>
        <v>Neutral</v>
      </c>
      <c r="L8759">
        <v>0</v>
      </c>
      <c r="M8759" t="str">
        <f t="shared" si="547"/>
        <v>No Intent</v>
      </c>
    </row>
    <row r="8760" spans="1:13">
      <c r="A8760">
        <v>14632</v>
      </c>
      <c r="B8760" t="s">
        <v>12</v>
      </c>
      <c r="C8760" t="s">
        <v>18</v>
      </c>
      <c r="D8760" s="3">
        <v>855.31778142193605</v>
      </c>
      <c r="E8760">
        <v>21</v>
      </c>
      <c r="F8760" s="5" t="str">
        <f t="shared" si="548"/>
        <v>Young Adult</v>
      </c>
      <c r="G8760" t="s">
        <v>9019</v>
      </c>
      <c r="H8760">
        <v>3</v>
      </c>
      <c r="I8760" t="str">
        <f t="shared" si="545"/>
        <v>Occasional Buyer</v>
      </c>
      <c r="J8760">
        <v>2</v>
      </c>
      <c r="K8760" t="str">
        <f t="shared" si="546"/>
        <v>Unsatisfied</v>
      </c>
      <c r="L8760">
        <v>1</v>
      </c>
      <c r="M8760" t="str">
        <f t="shared" si="547"/>
        <v>Intent to Purchase</v>
      </c>
    </row>
    <row r="8761" spans="1:13">
      <c r="A8761">
        <v>14633</v>
      </c>
      <c r="B8761" t="s">
        <v>24</v>
      </c>
      <c r="C8761" t="s">
        <v>13</v>
      </c>
      <c r="D8761" s="3">
        <v>2842.5660666589602</v>
      </c>
      <c r="E8761">
        <v>19</v>
      </c>
      <c r="F8761" s="5" t="str">
        <f t="shared" si="548"/>
        <v>Adolescent</v>
      </c>
      <c r="G8761" t="s">
        <v>9020</v>
      </c>
      <c r="H8761">
        <v>19</v>
      </c>
      <c r="I8761" t="str">
        <f t="shared" si="545"/>
        <v>Very Frequent Buyer</v>
      </c>
      <c r="J8761">
        <v>4</v>
      </c>
      <c r="K8761" t="str">
        <f t="shared" si="546"/>
        <v>Satisfied</v>
      </c>
      <c r="L8761">
        <v>1</v>
      </c>
      <c r="M8761" t="str">
        <f t="shared" si="547"/>
        <v>Intent to Purchase</v>
      </c>
    </row>
    <row r="8762" spans="1:13">
      <c r="A8762">
        <v>14634</v>
      </c>
      <c r="B8762" t="s">
        <v>9</v>
      </c>
      <c r="C8762" t="s">
        <v>28</v>
      </c>
      <c r="D8762" s="3">
        <v>2230.8568844193601</v>
      </c>
      <c r="E8762">
        <v>20</v>
      </c>
      <c r="F8762" s="5" t="str">
        <f t="shared" si="548"/>
        <v>Young Adult</v>
      </c>
      <c r="G8762" t="s">
        <v>9019</v>
      </c>
      <c r="H8762">
        <v>19</v>
      </c>
      <c r="I8762" t="str">
        <f t="shared" si="545"/>
        <v>Very Frequent Buyer</v>
      </c>
      <c r="J8762">
        <v>1</v>
      </c>
      <c r="K8762" t="str">
        <f t="shared" si="546"/>
        <v>Unsatisfied</v>
      </c>
      <c r="L8762">
        <v>1</v>
      </c>
      <c r="M8762" t="str">
        <f t="shared" si="547"/>
        <v>Intent to Purchase</v>
      </c>
    </row>
    <row r="8763" spans="1:13">
      <c r="A8763">
        <v>14635</v>
      </c>
      <c r="B8763" t="s">
        <v>12</v>
      </c>
      <c r="C8763" t="s">
        <v>13</v>
      </c>
      <c r="D8763" s="3">
        <v>1586.89710488891</v>
      </c>
      <c r="E8763">
        <v>57</v>
      </c>
      <c r="F8763" s="5" t="str">
        <f t="shared" si="548"/>
        <v>Mature Adult</v>
      </c>
      <c r="G8763" t="s">
        <v>9019</v>
      </c>
      <c r="H8763">
        <v>15</v>
      </c>
      <c r="I8763" t="str">
        <f t="shared" si="545"/>
        <v>Very Frequent Buyer</v>
      </c>
      <c r="J8763">
        <v>3</v>
      </c>
      <c r="K8763" t="str">
        <f t="shared" si="546"/>
        <v>Neutral</v>
      </c>
      <c r="L8763">
        <v>0</v>
      </c>
      <c r="M8763" t="str">
        <f t="shared" si="547"/>
        <v>No Intent</v>
      </c>
    </row>
    <row r="8764" spans="1:13">
      <c r="A8764">
        <v>14636</v>
      </c>
      <c r="B8764" t="s">
        <v>31</v>
      </c>
      <c r="C8764" t="s">
        <v>10</v>
      </c>
      <c r="D8764" s="3">
        <v>2803.9264882296502</v>
      </c>
      <c r="E8764">
        <v>23</v>
      </c>
      <c r="F8764" s="5" t="str">
        <f t="shared" si="548"/>
        <v>Young Adult</v>
      </c>
      <c r="G8764" t="s">
        <v>9020</v>
      </c>
      <c r="H8764">
        <v>4</v>
      </c>
      <c r="I8764" t="str">
        <f t="shared" si="545"/>
        <v>Regular Buyer</v>
      </c>
      <c r="J8764">
        <v>4</v>
      </c>
      <c r="K8764" t="str">
        <f t="shared" si="546"/>
        <v>Satisfied</v>
      </c>
      <c r="L8764">
        <v>1</v>
      </c>
      <c r="M8764" t="str">
        <f t="shared" si="547"/>
        <v>Intent to Purchase</v>
      </c>
    </row>
    <row r="8765" spans="1:13">
      <c r="A8765">
        <v>14637</v>
      </c>
      <c r="B8765" t="s">
        <v>24</v>
      </c>
      <c r="C8765" t="s">
        <v>13</v>
      </c>
      <c r="D8765" s="3">
        <v>2121.3486232856399</v>
      </c>
      <c r="E8765">
        <v>22</v>
      </c>
      <c r="F8765" s="5" t="str">
        <f t="shared" si="548"/>
        <v>Young Adult</v>
      </c>
      <c r="G8765" t="s">
        <v>9019</v>
      </c>
      <c r="H8765">
        <v>14</v>
      </c>
      <c r="I8765" t="str">
        <f t="shared" si="545"/>
        <v>Very Frequent Buyer</v>
      </c>
      <c r="J8765">
        <v>2</v>
      </c>
      <c r="K8765" t="str">
        <f t="shared" si="546"/>
        <v>Unsatisfied</v>
      </c>
      <c r="L8765">
        <v>1</v>
      </c>
      <c r="M8765" t="str">
        <f t="shared" si="547"/>
        <v>Intent to Purchase</v>
      </c>
    </row>
    <row r="8766" spans="1:13">
      <c r="A8766">
        <v>14638</v>
      </c>
      <c r="B8766" t="s">
        <v>24</v>
      </c>
      <c r="C8766" t="s">
        <v>10</v>
      </c>
      <c r="D8766" s="3">
        <v>1104.7312343294</v>
      </c>
      <c r="E8766">
        <v>61</v>
      </c>
      <c r="F8766" s="5" t="str">
        <f t="shared" si="548"/>
        <v>Senior</v>
      </c>
      <c r="G8766" t="s">
        <v>9020</v>
      </c>
      <c r="H8766">
        <v>7</v>
      </c>
      <c r="I8766" t="str">
        <f t="shared" si="545"/>
        <v>Frequent Buyer</v>
      </c>
      <c r="J8766">
        <v>3</v>
      </c>
      <c r="K8766" t="str">
        <f t="shared" si="546"/>
        <v>Neutral</v>
      </c>
      <c r="L8766">
        <v>1</v>
      </c>
      <c r="M8766" t="str">
        <f t="shared" si="547"/>
        <v>Intent to Purchase</v>
      </c>
    </row>
    <row r="8767" spans="1:13">
      <c r="A8767">
        <v>14639</v>
      </c>
      <c r="B8767" t="s">
        <v>15</v>
      </c>
      <c r="C8767" t="s">
        <v>22</v>
      </c>
      <c r="D8767" s="3">
        <v>644.73418358431798</v>
      </c>
      <c r="E8767">
        <v>23</v>
      </c>
      <c r="F8767" s="5" t="str">
        <f t="shared" si="548"/>
        <v>Young Adult</v>
      </c>
      <c r="G8767" t="s">
        <v>9019</v>
      </c>
      <c r="H8767">
        <v>14</v>
      </c>
      <c r="I8767" t="str">
        <f t="shared" si="545"/>
        <v>Very Frequent Buyer</v>
      </c>
      <c r="J8767">
        <v>4</v>
      </c>
      <c r="K8767" t="str">
        <f t="shared" si="546"/>
        <v>Satisfied</v>
      </c>
      <c r="L8767">
        <v>1</v>
      </c>
      <c r="M8767" t="str">
        <f t="shared" si="547"/>
        <v>Intent to Purchase</v>
      </c>
    </row>
    <row r="8768" spans="1:13">
      <c r="A8768">
        <v>14640</v>
      </c>
      <c r="B8768" t="s">
        <v>24</v>
      </c>
      <c r="C8768" t="s">
        <v>10</v>
      </c>
      <c r="D8768" s="3">
        <v>1003.25861103596</v>
      </c>
      <c r="E8768">
        <v>31</v>
      </c>
      <c r="F8768" s="5" t="str">
        <f t="shared" si="548"/>
        <v>Adult</v>
      </c>
      <c r="G8768" t="s">
        <v>9019</v>
      </c>
      <c r="H8768">
        <v>17</v>
      </c>
      <c r="I8768" t="str">
        <f t="shared" si="545"/>
        <v>Very Frequent Buyer</v>
      </c>
      <c r="J8768">
        <v>2</v>
      </c>
      <c r="K8768" t="str">
        <f t="shared" si="546"/>
        <v>Unsatisfied</v>
      </c>
      <c r="L8768">
        <v>1</v>
      </c>
      <c r="M8768" t="str">
        <f t="shared" si="547"/>
        <v>Intent to Purchase</v>
      </c>
    </row>
    <row r="8769" spans="1:13">
      <c r="A8769">
        <v>14641</v>
      </c>
      <c r="B8769" t="s">
        <v>31</v>
      </c>
      <c r="C8769" t="s">
        <v>13</v>
      </c>
      <c r="D8769" s="3">
        <v>2180.3535436770098</v>
      </c>
      <c r="E8769">
        <v>53</v>
      </c>
      <c r="F8769" s="5" t="str">
        <f t="shared" si="548"/>
        <v>Mature Adult</v>
      </c>
      <c r="G8769" t="s">
        <v>9020</v>
      </c>
      <c r="H8769">
        <v>2</v>
      </c>
      <c r="I8769" t="str">
        <f t="shared" si="545"/>
        <v>Occasional Buyer</v>
      </c>
      <c r="J8769">
        <v>3</v>
      </c>
      <c r="K8769" t="str">
        <f t="shared" si="546"/>
        <v>Neutral</v>
      </c>
      <c r="L8769">
        <v>0</v>
      </c>
      <c r="M8769" t="str">
        <f t="shared" si="547"/>
        <v>No Intent</v>
      </c>
    </row>
    <row r="8770" spans="1:13">
      <c r="A8770">
        <v>14642</v>
      </c>
      <c r="B8770" t="s">
        <v>15</v>
      </c>
      <c r="C8770" t="s">
        <v>28</v>
      </c>
      <c r="D8770" s="3">
        <v>939.55652684326003</v>
      </c>
      <c r="E8770">
        <v>68</v>
      </c>
      <c r="F8770" s="5" t="str">
        <f t="shared" si="548"/>
        <v>Senior</v>
      </c>
      <c r="G8770" t="s">
        <v>9019</v>
      </c>
      <c r="H8770">
        <v>5</v>
      </c>
      <c r="I8770" t="str">
        <f t="shared" ref="I8770:I8833" si="549">IF(H8770=0, "No Purchases",
IF(H8770&lt;=1, "Rare Buyer",
IF(H8770&lt;=3, "Occasional Buyer",
IF(H8770&lt;=6, "Regular Buyer",
IF(H8770&lt;=12, "Frequent Buyer", "Very Frequent Buyer")))))</f>
        <v>Regular Buyer</v>
      </c>
      <c r="J8770">
        <v>3</v>
      </c>
      <c r="K8770" t="str">
        <f t="shared" ref="K8770:K8833" si="550">IF(J8770&lt;=2, "Unsatisfied",
IF(J8770=3, "Neutral",
IF(J8770&gt;=4, "Satisfied", "N/A")))</f>
        <v>Neutral</v>
      </c>
      <c r="L8770">
        <v>0</v>
      </c>
      <c r="M8770" t="str">
        <f t="shared" ref="M8770:M8833" si="551">IF(L8770=0, "No Intent", IF(L8770=1,"Intent to Purchase", "N/A"))</f>
        <v>No Intent</v>
      </c>
    </row>
    <row r="8771" spans="1:13">
      <c r="A8771">
        <v>14643</v>
      </c>
      <c r="B8771" t="s">
        <v>31</v>
      </c>
      <c r="C8771" t="s">
        <v>22</v>
      </c>
      <c r="D8771" s="3">
        <v>1605.3188919928</v>
      </c>
      <c r="E8771">
        <v>33</v>
      </c>
      <c r="F8771" s="5" t="str">
        <f t="shared" si="548"/>
        <v>Adult</v>
      </c>
      <c r="G8771" t="s">
        <v>9019</v>
      </c>
      <c r="H8771">
        <v>11</v>
      </c>
      <c r="I8771" t="str">
        <f t="shared" si="549"/>
        <v>Frequent Buyer</v>
      </c>
      <c r="J8771">
        <v>4</v>
      </c>
      <c r="K8771" t="str">
        <f t="shared" si="550"/>
        <v>Satisfied</v>
      </c>
      <c r="L8771">
        <v>1</v>
      </c>
      <c r="M8771" t="str">
        <f t="shared" si="551"/>
        <v>Intent to Purchase</v>
      </c>
    </row>
    <row r="8772" spans="1:13">
      <c r="A8772">
        <v>14644</v>
      </c>
      <c r="B8772" t="s">
        <v>15</v>
      </c>
      <c r="C8772" t="s">
        <v>28</v>
      </c>
      <c r="D8772" s="3">
        <v>1129.13105094158</v>
      </c>
      <c r="E8772">
        <v>49</v>
      </c>
      <c r="F8772" s="5" t="str">
        <f t="shared" si="548"/>
        <v>Middle aged</v>
      </c>
      <c r="G8772" t="s">
        <v>9020</v>
      </c>
      <c r="H8772">
        <v>10</v>
      </c>
      <c r="I8772" t="str">
        <f t="shared" si="549"/>
        <v>Frequent Buyer</v>
      </c>
      <c r="J8772">
        <v>4</v>
      </c>
      <c r="K8772" t="str">
        <f t="shared" si="550"/>
        <v>Satisfied</v>
      </c>
      <c r="L8772">
        <v>0</v>
      </c>
      <c r="M8772" t="str">
        <f t="shared" si="551"/>
        <v>No Intent</v>
      </c>
    </row>
    <row r="8773" spans="1:13">
      <c r="A8773">
        <v>14645</v>
      </c>
      <c r="B8773" t="s">
        <v>12</v>
      </c>
      <c r="C8773" t="s">
        <v>28</v>
      </c>
      <c r="D8773" s="3">
        <v>2801.0397392037999</v>
      </c>
      <c r="E8773">
        <v>40</v>
      </c>
      <c r="F8773" s="5" t="str">
        <f t="shared" si="548"/>
        <v>Middle aged</v>
      </c>
      <c r="G8773" t="s">
        <v>9019</v>
      </c>
      <c r="H8773">
        <v>8</v>
      </c>
      <c r="I8773" t="str">
        <f t="shared" si="549"/>
        <v>Frequent Buyer</v>
      </c>
      <c r="J8773">
        <v>3</v>
      </c>
      <c r="K8773" t="str">
        <f t="shared" si="550"/>
        <v>Neutral</v>
      </c>
      <c r="L8773">
        <v>1</v>
      </c>
      <c r="M8773" t="str">
        <f t="shared" si="551"/>
        <v>Intent to Purchase</v>
      </c>
    </row>
    <row r="8774" spans="1:13">
      <c r="A8774">
        <v>14646</v>
      </c>
      <c r="B8774" t="s">
        <v>15</v>
      </c>
      <c r="C8774" t="s">
        <v>18</v>
      </c>
      <c r="D8774" s="3">
        <v>1023.67476298683</v>
      </c>
      <c r="E8774">
        <v>57</v>
      </c>
      <c r="F8774" s="5" t="str">
        <f t="shared" si="548"/>
        <v>Mature Adult</v>
      </c>
      <c r="G8774" t="s">
        <v>9019</v>
      </c>
      <c r="H8774">
        <v>19</v>
      </c>
      <c r="I8774" t="str">
        <f t="shared" si="549"/>
        <v>Very Frequent Buyer</v>
      </c>
      <c r="J8774">
        <v>3</v>
      </c>
      <c r="K8774" t="str">
        <f t="shared" si="550"/>
        <v>Neutral</v>
      </c>
      <c r="L8774">
        <v>0</v>
      </c>
      <c r="M8774" t="str">
        <f t="shared" si="551"/>
        <v>No Intent</v>
      </c>
    </row>
    <row r="8775" spans="1:13">
      <c r="A8775">
        <v>14647</v>
      </c>
      <c r="B8775" t="s">
        <v>15</v>
      </c>
      <c r="C8775" t="s">
        <v>18</v>
      </c>
      <c r="D8775" s="3">
        <v>2492.1886862073902</v>
      </c>
      <c r="E8775">
        <v>28</v>
      </c>
      <c r="F8775" s="5" t="str">
        <f t="shared" si="548"/>
        <v>Young Adult</v>
      </c>
      <c r="G8775" t="s">
        <v>9019</v>
      </c>
      <c r="H8775">
        <v>8</v>
      </c>
      <c r="I8775" t="str">
        <f t="shared" si="549"/>
        <v>Frequent Buyer</v>
      </c>
      <c r="J8775">
        <v>5</v>
      </c>
      <c r="K8775" t="str">
        <f t="shared" si="550"/>
        <v>Satisfied</v>
      </c>
      <c r="L8775">
        <v>1</v>
      </c>
      <c r="M8775" t="str">
        <f t="shared" si="551"/>
        <v>Intent to Purchase</v>
      </c>
    </row>
    <row r="8776" spans="1:13">
      <c r="A8776">
        <v>14648</v>
      </c>
      <c r="B8776" t="s">
        <v>24</v>
      </c>
      <c r="C8776" t="s">
        <v>10</v>
      </c>
      <c r="D8776" s="3">
        <v>1954.67986925626</v>
      </c>
      <c r="E8776">
        <v>62</v>
      </c>
      <c r="F8776" s="5" t="str">
        <f t="shared" si="548"/>
        <v>Senior</v>
      </c>
      <c r="G8776" t="s">
        <v>9019</v>
      </c>
      <c r="H8776">
        <v>12</v>
      </c>
      <c r="I8776" t="str">
        <f t="shared" si="549"/>
        <v>Frequent Buyer</v>
      </c>
      <c r="J8776">
        <v>2</v>
      </c>
      <c r="K8776" t="str">
        <f t="shared" si="550"/>
        <v>Unsatisfied</v>
      </c>
      <c r="L8776">
        <v>1</v>
      </c>
      <c r="M8776" t="str">
        <f t="shared" si="551"/>
        <v>Intent to Purchase</v>
      </c>
    </row>
    <row r="8777" spans="1:13">
      <c r="A8777">
        <v>14649</v>
      </c>
      <c r="B8777" t="s">
        <v>31</v>
      </c>
      <c r="C8777" t="s">
        <v>18</v>
      </c>
      <c r="D8777" s="3">
        <v>720.84572897443104</v>
      </c>
      <c r="E8777">
        <v>57</v>
      </c>
      <c r="F8777" s="5" t="str">
        <f t="shared" si="548"/>
        <v>Mature Adult</v>
      </c>
      <c r="G8777" t="s">
        <v>9019</v>
      </c>
      <c r="H8777">
        <v>3</v>
      </c>
      <c r="I8777" t="str">
        <f t="shared" si="549"/>
        <v>Occasional Buyer</v>
      </c>
      <c r="J8777">
        <v>3</v>
      </c>
      <c r="K8777" t="str">
        <f t="shared" si="550"/>
        <v>Neutral</v>
      </c>
      <c r="L8777">
        <v>1</v>
      </c>
      <c r="M8777" t="str">
        <f t="shared" si="551"/>
        <v>Intent to Purchase</v>
      </c>
    </row>
    <row r="8778" spans="1:13">
      <c r="A8778">
        <v>14650</v>
      </c>
      <c r="B8778" t="s">
        <v>15</v>
      </c>
      <c r="C8778" t="s">
        <v>18</v>
      </c>
      <c r="D8778" s="3">
        <v>105.815748824609</v>
      </c>
      <c r="E8778">
        <v>21</v>
      </c>
      <c r="F8778" s="5" t="str">
        <f t="shared" si="548"/>
        <v>Young Adult</v>
      </c>
      <c r="G8778" t="s">
        <v>9019</v>
      </c>
      <c r="H8778">
        <v>7</v>
      </c>
      <c r="I8778" t="str">
        <f t="shared" si="549"/>
        <v>Frequent Buyer</v>
      </c>
      <c r="J8778">
        <v>4</v>
      </c>
      <c r="K8778" t="str">
        <f t="shared" si="550"/>
        <v>Satisfied</v>
      </c>
      <c r="L8778">
        <v>0</v>
      </c>
      <c r="M8778" t="str">
        <f t="shared" si="551"/>
        <v>No Intent</v>
      </c>
    </row>
    <row r="8779" spans="1:13">
      <c r="A8779">
        <v>14651</v>
      </c>
      <c r="B8779" t="s">
        <v>12</v>
      </c>
      <c r="C8779" t="s">
        <v>13</v>
      </c>
      <c r="D8779" s="3">
        <v>199.887541610689</v>
      </c>
      <c r="E8779">
        <v>56</v>
      </c>
      <c r="F8779" s="5" t="str">
        <f t="shared" si="548"/>
        <v>Mature Adult</v>
      </c>
      <c r="G8779" t="s">
        <v>9019</v>
      </c>
      <c r="H8779">
        <v>16</v>
      </c>
      <c r="I8779" t="str">
        <f t="shared" si="549"/>
        <v>Very Frequent Buyer</v>
      </c>
      <c r="J8779">
        <v>1</v>
      </c>
      <c r="K8779" t="str">
        <f t="shared" si="550"/>
        <v>Unsatisfied</v>
      </c>
      <c r="L8779">
        <v>1</v>
      </c>
      <c r="M8779" t="str">
        <f t="shared" si="551"/>
        <v>Intent to Purchase</v>
      </c>
    </row>
    <row r="8780" spans="1:13">
      <c r="A8780">
        <v>14652</v>
      </c>
      <c r="B8780" t="s">
        <v>9</v>
      </c>
      <c r="C8780" t="s">
        <v>28</v>
      </c>
      <c r="D8780" s="3">
        <v>260.03919898868497</v>
      </c>
      <c r="E8780">
        <v>35</v>
      </c>
      <c r="F8780" s="5" t="str">
        <f t="shared" si="548"/>
        <v>Adult</v>
      </c>
      <c r="G8780" t="s">
        <v>9020</v>
      </c>
      <c r="H8780">
        <v>3</v>
      </c>
      <c r="I8780" t="str">
        <f t="shared" si="549"/>
        <v>Occasional Buyer</v>
      </c>
      <c r="J8780">
        <v>4</v>
      </c>
      <c r="K8780" t="str">
        <f t="shared" si="550"/>
        <v>Satisfied</v>
      </c>
      <c r="L8780">
        <v>1</v>
      </c>
      <c r="M8780" t="str">
        <f t="shared" si="551"/>
        <v>Intent to Purchase</v>
      </c>
    </row>
    <row r="8781" spans="1:13">
      <c r="A8781">
        <v>14653</v>
      </c>
      <c r="B8781" t="s">
        <v>24</v>
      </c>
      <c r="C8781" t="s">
        <v>18</v>
      </c>
      <c r="D8781" s="3">
        <v>2232.7924815737001</v>
      </c>
      <c r="E8781">
        <v>60</v>
      </c>
      <c r="F8781" s="5" t="str">
        <f t="shared" si="548"/>
        <v>Senior</v>
      </c>
      <c r="G8781" t="s">
        <v>9020</v>
      </c>
      <c r="H8781">
        <v>11</v>
      </c>
      <c r="I8781" t="str">
        <f t="shared" si="549"/>
        <v>Frequent Buyer</v>
      </c>
      <c r="J8781">
        <v>1</v>
      </c>
      <c r="K8781" t="str">
        <f t="shared" si="550"/>
        <v>Unsatisfied</v>
      </c>
      <c r="L8781">
        <v>0</v>
      </c>
      <c r="M8781" t="str">
        <f t="shared" si="551"/>
        <v>No Intent</v>
      </c>
    </row>
    <row r="8782" spans="1:13">
      <c r="A8782">
        <v>14654</v>
      </c>
      <c r="B8782" t="s">
        <v>12</v>
      </c>
      <c r="C8782" t="s">
        <v>18</v>
      </c>
      <c r="D8782" s="3">
        <v>961.86286925355</v>
      </c>
      <c r="E8782">
        <v>58</v>
      </c>
      <c r="F8782" s="5" t="str">
        <f t="shared" si="548"/>
        <v>Mature Adult</v>
      </c>
      <c r="G8782" t="s">
        <v>9020</v>
      </c>
      <c r="H8782">
        <v>4</v>
      </c>
      <c r="I8782" t="str">
        <f t="shared" si="549"/>
        <v>Regular Buyer</v>
      </c>
      <c r="J8782">
        <v>4</v>
      </c>
      <c r="K8782" t="str">
        <f t="shared" si="550"/>
        <v>Satisfied</v>
      </c>
      <c r="L8782">
        <v>1</v>
      </c>
      <c r="M8782" t="str">
        <f t="shared" si="551"/>
        <v>Intent to Purchase</v>
      </c>
    </row>
    <row r="8783" spans="1:13">
      <c r="A8783">
        <v>14655</v>
      </c>
      <c r="B8783" t="s">
        <v>15</v>
      </c>
      <c r="C8783" t="s">
        <v>10</v>
      </c>
      <c r="D8783" s="3">
        <v>2987.55829878042</v>
      </c>
      <c r="E8783">
        <v>53</v>
      </c>
      <c r="F8783" s="5" t="str">
        <f t="shared" si="548"/>
        <v>Mature Adult</v>
      </c>
      <c r="G8783" t="s">
        <v>9019</v>
      </c>
      <c r="H8783">
        <v>2</v>
      </c>
      <c r="I8783" t="str">
        <f t="shared" si="549"/>
        <v>Occasional Buyer</v>
      </c>
      <c r="J8783">
        <v>1</v>
      </c>
      <c r="K8783" t="str">
        <f t="shared" si="550"/>
        <v>Unsatisfied</v>
      </c>
      <c r="L8783">
        <v>0</v>
      </c>
      <c r="M8783" t="str">
        <f t="shared" si="551"/>
        <v>No Intent</v>
      </c>
    </row>
    <row r="8784" spans="1:13">
      <c r="A8784">
        <v>14656</v>
      </c>
      <c r="B8784" t="s">
        <v>24</v>
      </c>
      <c r="C8784" t="s">
        <v>13</v>
      </c>
      <c r="D8784" s="3">
        <v>2588.3903331694501</v>
      </c>
      <c r="E8784">
        <v>34</v>
      </c>
      <c r="F8784" s="5" t="str">
        <f t="shared" si="548"/>
        <v>Adult</v>
      </c>
      <c r="G8784" t="s">
        <v>9020</v>
      </c>
      <c r="H8784">
        <v>18</v>
      </c>
      <c r="I8784" t="str">
        <f t="shared" si="549"/>
        <v>Very Frequent Buyer</v>
      </c>
      <c r="J8784">
        <v>5</v>
      </c>
      <c r="K8784" t="str">
        <f t="shared" si="550"/>
        <v>Satisfied</v>
      </c>
      <c r="L8784">
        <v>1</v>
      </c>
      <c r="M8784" t="str">
        <f t="shared" si="551"/>
        <v>Intent to Purchase</v>
      </c>
    </row>
    <row r="8785" spans="1:13">
      <c r="A8785">
        <v>14657</v>
      </c>
      <c r="B8785" t="s">
        <v>24</v>
      </c>
      <c r="C8785" t="s">
        <v>13</v>
      </c>
      <c r="D8785" s="3">
        <v>1627.8929258215701</v>
      </c>
      <c r="E8785">
        <v>36</v>
      </c>
      <c r="F8785" s="5" t="str">
        <f t="shared" si="548"/>
        <v>Adult</v>
      </c>
      <c r="G8785" t="s">
        <v>9019</v>
      </c>
      <c r="H8785">
        <v>6</v>
      </c>
      <c r="I8785" t="str">
        <f t="shared" si="549"/>
        <v>Regular Buyer</v>
      </c>
      <c r="J8785">
        <v>5</v>
      </c>
      <c r="K8785" t="str">
        <f t="shared" si="550"/>
        <v>Satisfied</v>
      </c>
      <c r="L8785">
        <v>1</v>
      </c>
      <c r="M8785" t="str">
        <f t="shared" si="551"/>
        <v>Intent to Purchase</v>
      </c>
    </row>
    <row r="8786" spans="1:13">
      <c r="A8786">
        <v>14658</v>
      </c>
      <c r="B8786" t="s">
        <v>24</v>
      </c>
      <c r="C8786" t="s">
        <v>18</v>
      </c>
      <c r="D8786" s="3">
        <v>1589.8975882994</v>
      </c>
      <c r="E8786">
        <v>53</v>
      </c>
      <c r="F8786" s="5" t="str">
        <f t="shared" si="548"/>
        <v>Mature Adult</v>
      </c>
      <c r="G8786" t="s">
        <v>9020</v>
      </c>
      <c r="H8786">
        <v>16</v>
      </c>
      <c r="I8786" t="str">
        <f t="shared" si="549"/>
        <v>Very Frequent Buyer</v>
      </c>
      <c r="J8786">
        <v>3</v>
      </c>
      <c r="K8786" t="str">
        <f t="shared" si="550"/>
        <v>Neutral</v>
      </c>
      <c r="L8786">
        <v>0</v>
      </c>
      <c r="M8786" t="str">
        <f t="shared" si="551"/>
        <v>No Intent</v>
      </c>
    </row>
    <row r="8787" spans="1:13">
      <c r="A8787">
        <v>14659</v>
      </c>
      <c r="B8787" t="s">
        <v>12</v>
      </c>
      <c r="C8787" t="s">
        <v>10</v>
      </c>
      <c r="D8787" s="3">
        <v>2080.66754462172</v>
      </c>
      <c r="E8787">
        <v>29</v>
      </c>
      <c r="F8787" s="5" t="str">
        <f t="shared" si="548"/>
        <v>Young Adult</v>
      </c>
      <c r="G8787" t="s">
        <v>9020</v>
      </c>
      <c r="H8787">
        <v>5</v>
      </c>
      <c r="I8787" t="str">
        <f t="shared" si="549"/>
        <v>Regular Buyer</v>
      </c>
      <c r="J8787">
        <v>1</v>
      </c>
      <c r="K8787" t="str">
        <f t="shared" si="550"/>
        <v>Unsatisfied</v>
      </c>
      <c r="L8787">
        <v>0</v>
      </c>
      <c r="M8787" t="str">
        <f t="shared" si="551"/>
        <v>No Intent</v>
      </c>
    </row>
    <row r="8788" spans="1:13">
      <c r="A8788">
        <v>14660</v>
      </c>
      <c r="B8788" t="s">
        <v>9</v>
      </c>
      <c r="C8788" t="s">
        <v>13</v>
      </c>
      <c r="D8788" s="3">
        <v>1915.5569996000499</v>
      </c>
      <c r="E8788">
        <v>47</v>
      </c>
      <c r="F8788" s="5" t="str">
        <f t="shared" si="548"/>
        <v>Middle aged</v>
      </c>
      <c r="G8788" t="s">
        <v>9019</v>
      </c>
      <c r="H8788">
        <v>10</v>
      </c>
      <c r="I8788" t="str">
        <f t="shared" si="549"/>
        <v>Frequent Buyer</v>
      </c>
      <c r="J8788">
        <v>5</v>
      </c>
      <c r="K8788" t="str">
        <f t="shared" si="550"/>
        <v>Satisfied</v>
      </c>
      <c r="L8788">
        <v>1</v>
      </c>
      <c r="M8788" t="str">
        <f t="shared" si="551"/>
        <v>Intent to Purchase</v>
      </c>
    </row>
    <row r="8789" spans="1:13">
      <c r="A8789">
        <v>14661</v>
      </c>
      <c r="B8789" t="s">
        <v>9</v>
      </c>
      <c r="C8789" t="s">
        <v>28</v>
      </c>
      <c r="D8789" s="3">
        <v>2531.1853040543001</v>
      </c>
      <c r="E8789">
        <v>47</v>
      </c>
      <c r="F8789" s="5" t="str">
        <f t="shared" si="548"/>
        <v>Middle aged</v>
      </c>
      <c r="G8789" t="s">
        <v>9020</v>
      </c>
      <c r="H8789">
        <v>9</v>
      </c>
      <c r="I8789" t="str">
        <f t="shared" si="549"/>
        <v>Frequent Buyer</v>
      </c>
      <c r="J8789">
        <v>3</v>
      </c>
      <c r="K8789" t="str">
        <f t="shared" si="550"/>
        <v>Neutral</v>
      </c>
      <c r="L8789">
        <v>1</v>
      </c>
      <c r="M8789" t="str">
        <f t="shared" si="551"/>
        <v>Intent to Purchase</v>
      </c>
    </row>
    <row r="8790" spans="1:13">
      <c r="A8790">
        <v>14662</v>
      </c>
      <c r="B8790" t="s">
        <v>15</v>
      </c>
      <c r="C8790" t="s">
        <v>22</v>
      </c>
      <c r="D8790" s="3">
        <v>2134.0614934005398</v>
      </c>
      <c r="E8790">
        <v>53</v>
      </c>
      <c r="F8790" s="5" t="str">
        <f t="shared" si="548"/>
        <v>Mature Adult</v>
      </c>
      <c r="G8790" t="s">
        <v>9020</v>
      </c>
      <c r="H8790">
        <v>16</v>
      </c>
      <c r="I8790" t="str">
        <f t="shared" si="549"/>
        <v>Very Frequent Buyer</v>
      </c>
      <c r="J8790">
        <v>5</v>
      </c>
      <c r="K8790" t="str">
        <f t="shared" si="550"/>
        <v>Satisfied</v>
      </c>
      <c r="L8790">
        <v>0</v>
      </c>
      <c r="M8790" t="str">
        <f t="shared" si="551"/>
        <v>No Intent</v>
      </c>
    </row>
    <row r="8791" spans="1:13">
      <c r="A8791">
        <v>14663</v>
      </c>
      <c r="B8791" t="s">
        <v>12</v>
      </c>
      <c r="C8791" t="s">
        <v>22</v>
      </c>
      <c r="D8791" s="3">
        <v>923.02629891977995</v>
      </c>
      <c r="E8791">
        <v>47</v>
      </c>
      <c r="F8791" s="5" t="str">
        <f t="shared" si="548"/>
        <v>Middle aged</v>
      </c>
      <c r="G8791" t="s">
        <v>9020</v>
      </c>
      <c r="H8791">
        <v>11</v>
      </c>
      <c r="I8791" t="str">
        <f t="shared" si="549"/>
        <v>Frequent Buyer</v>
      </c>
      <c r="J8791">
        <v>5</v>
      </c>
      <c r="K8791" t="str">
        <f t="shared" si="550"/>
        <v>Satisfied</v>
      </c>
      <c r="L8791">
        <v>1</v>
      </c>
      <c r="M8791" t="str">
        <f t="shared" si="551"/>
        <v>Intent to Purchase</v>
      </c>
    </row>
    <row r="8792" spans="1:13">
      <c r="A8792">
        <v>14664</v>
      </c>
      <c r="B8792" t="s">
        <v>24</v>
      </c>
      <c r="C8792" t="s">
        <v>22</v>
      </c>
      <c r="D8792" s="3">
        <v>489.82696940479798</v>
      </c>
      <c r="E8792">
        <v>35</v>
      </c>
      <c r="F8792" s="5" t="str">
        <f t="shared" si="548"/>
        <v>Adult</v>
      </c>
      <c r="G8792" t="s">
        <v>9020</v>
      </c>
      <c r="H8792">
        <v>5</v>
      </c>
      <c r="I8792" t="str">
        <f t="shared" si="549"/>
        <v>Regular Buyer</v>
      </c>
      <c r="J8792">
        <v>2</v>
      </c>
      <c r="K8792" t="str">
        <f t="shared" si="550"/>
        <v>Unsatisfied</v>
      </c>
      <c r="L8792">
        <v>0</v>
      </c>
      <c r="M8792" t="str">
        <f t="shared" si="551"/>
        <v>No Intent</v>
      </c>
    </row>
    <row r="8793" spans="1:13">
      <c r="A8793">
        <v>14665</v>
      </c>
      <c r="B8793" t="s">
        <v>12</v>
      </c>
      <c r="C8793" t="s">
        <v>13</v>
      </c>
      <c r="D8793" s="3">
        <v>422.48005245239602</v>
      </c>
      <c r="E8793">
        <v>36</v>
      </c>
      <c r="F8793" s="5" t="str">
        <f t="shared" si="548"/>
        <v>Adult</v>
      </c>
      <c r="G8793" t="s">
        <v>9019</v>
      </c>
      <c r="H8793">
        <v>15</v>
      </c>
      <c r="I8793" t="str">
        <f t="shared" si="549"/>
        <v>Very Frequent Buyer</v>
      </c>
      <c r="J8793">
        <v>1</v>
      </c>
      <c r="K8793" t="str">
        <f t="shared" si="550"/>
        <v>Unsatisfied</v>
      </c>
      <c r="L8793">
        <v>0</v>
      </c>
      <c r="M8793" t="str">
        <f t="shared" si="551"/>
        <v>No Intent</v>
      </c>
    </row>
    <row r="8794" spans="1:13">
      <c r="A8794">
        <v>14666</v>
      </c>
      <c r="B8794" t="s">
        <v>24</v>
      </c>
      <c r="C8794" t="s">
        <v>18</v>
      </c>
      <c r="D8794" s="3">
        <v>2440.0373389614701</v>
      </c>
      <c r="E8794">
        <v>18</v>
      </c>
      <c r="F8794" s="5" t="str">
        <f t="shared" si="548"/>
        <v>Adolescent</v>
      </c>
      <c r="G8794" t="s">
        <v>9020</v>
      </c>
      <c r="H8794">
        <v>9</v>
      </c>
      <c r="I8794" t="str">
        <f t="shared" si="549"/>
        <v>Frequent Buyer</v>
      </c>
      <c r="J8794">
        <v>1</v>
      </c>
      <c r="K8794" t="str">
        <f t="shared" si="550"/>
        <v>Unsatisfied</v>
      </c>
      <c r="L8794">
        <v>0</v>
      </c>
      <c r="M8794" t="str">
        <f t="shared" si="551"/>
        <v>No Intent</v>
      </c>
    </row>
    <row r="8795" spans="1:13">
      <c r="A8795">
        <v>14667</v>
      </c>
      <c r="B8795" t="s">
        <v>24</v>
      </c>
      <c r="C8795" t="s">
        <v>18</v>
      </c>
      <c r="D8795" s="3">
        <v>320.505782085823</v>
      </c>
      <c r="E8795">
        <v>43</v>
      </c>
      <c r="F8795" s="5" t="str">
        <f t="shared" si="548"/>
        <v>Middle aged</v>
      </c>
      <c r="G8795" t="s">
        <v>9019</v>
      </c>
      <c r="H8795">
        <v>11</v>
      </c>
      <c r="I8795" t="str">
        <f t="shared" si="549"/>
        <v>Frequent Buyer</v>
      </c>
      <c r="J8795">
        <v>2</v>
      </c>
      <c r="K8795" t="str">
        <f t="shared" si="550"/>
        <v>Unsatisfied</v>
      </c>
      <c r="L8795">
        <v>1</v>
      </c>
      <c r="M8795" t="str">
        <f t="shared" si="551"/>
        <v>Intent to Purchase</v>
      </c>
    </row>
    <row r="8796" spans="1:13">
      <c r="A8796">
        <v>14668</v>
      </c>
      <c r="B8796" t="s">
        <v>24</v>
      </c>
      <c r="C8796" t="s">
        <v>18</v>
      </c>
      <c r="D8796" s="3">
        <v>1420.48851357581</v>
      </c>
      <c r="E8796">
        <v>21</v>
      </c>
      <c r="F8796" s="5" t="str">
        <f t="shared" si="548"/>
        <v>Young Adult</v>
      </c>
      <c r="G8796" t="s">
        <v>9019</v>
      </c>
      <c r="H8796">
        <v>11</v>
      </c>
      <c r="I8796" t="str">
        <f t="shared" si="549"/>
        <v>Frequent Buyer</v>
      </c>
      <c r="J8796">
        <v>4</v>
      </c>
      <c r="K8796" t="str">
        <f t="shared" si="550"/>
        <v>Satisfied</v>
      </c>
      <c r="L8796">
        <v>0</v>
      </c>
      <c r="M8796" t="str">
        <f t="shared" si="551"/>
        <v>No Intent</v>
      </c>
    </row>
    <row r="8797" spans="1:13">
      <c r="A8797">
        <v>14669</v>
      </c>
      <c r="B8797" t="s">
        <v>12</v>
      </c>
      <c r="C8797" t="s">
        <v>13</v>
      </c>
      <c r="D8797" s="3">
        <v>171.03006945726599</v>
      </c>
      <c r="E8797">
        <v>19</v>
      </c>
      <c r="F8797" s="5" t="str">
        <f t="shared" si="548"/>
        <v>Adolescent</v>
      </c>
      <c r="G8797" t="s">
        <v>9019</v>
      </c>
      <c r="H8797">
        <v>4</v>
      </c>
      <c r="I8797" t="str">
        <f t="shared" si="549"/>
        <v>Regular Buyer</v>
      </c>
      <c r="J8797">
        <v>4</v>
      </c>
      <c r="K8797" t="str">
        <f t="shared" si="550"/>
        <v>Satisfied</v>
      </c>
      <c r="L8797">
        <v>1</v>
      </c>
      <c r="M8797" t="str">
        <f t="shared" si="551"/>
        <v>Intent to Purchase</v>
      </c>
    </row>
    <row r="8798" spans="1:13">
      <c r="A8798">
        <v>14670</v>
      </c>
      <c r="B8798" t="s">
        <v>12</v>
      </c>
      <c r="C8798" t="s">
        <v>13</v>
      </c>
      <c r="D8798" s="3">
        <v>1413.26493145787</v>
      </c>
      <c r="E8798">
        <v>25</v>
      </c>
      <c r="F8798" s="5" t="str">
        <f t="shared" si="548"/>
        <v>Young Adult</v>
      </c>
      <c r="G8798" t="s">
        <v>9020</v>
      </c>
      <c r="H8798">
        <v>2</v>
      </c>
      <c r="I8798" t="str">
        <f t="shared" si="549"/>
        <v>Occasional Buyer</v>
      </c>
      <c r="J8798">
        <v>3</v>
      </c>
      <c r="K8798" t="str">
        <f t="shared" si="550"/>
        <v>Neutral</v>
      </c>
      <c r="L8798">
        <v>1</v>
      </c>
      <c r="M8798" t="str">
        <f t="shared" si="551"/>
        <v>Intent to Purchase</v>
      </c>
    </row>
    <row r="8799" spans="1:13">
      <c r="A8799">
        <v>14671</v>
      </c>
      <c r="B8799" t="s">
        <v>31</v>
      </c>
      <c r="C8799" t="s">
        <v>10</v>
      </c>
      <c r="D8799" s="3">
        <v>1698.9746913502099</v>
      </c>
      <c r="E8799">
        <v>56</v>
      </c>
      <c r="F8799" s="5" t="str">
        <f t="shared" si="548"/>
        <v>Mature Adult</v>
      </c>
      <c r="G8799" t="s">
        <v>9020</v>
      </c>
      <c r="H8799">
        <v>12</v>
      </c>
      <c r="I8799" t="str">
        <f t="shared" si="549"/>
        <v>Frequent Buyer</v>
      </c>
      <c r="J8799">
        <v>4</v>
      </c>
      <c r="K8799" t="str">
        <f t="shared" si="550"/>
        <v>Satisfied</v>
      </c>
      <c r="L8799">
        <v>0</v>
      </c>
      <c r="M8799" t="str">
        <f t="shared" si="551"/>
        <v>No Intent</v>
      </c>
    </row>
    <row r="8800" spans="1:13">
      <c r="A8800">
        <v>14672</v>
      </c>
      <c r="B8800" t="s">
        <v>24</v>
      </c>
      <c r="C8800" t="s">
        <v>18</v>
      </c>
      <c r="D8800" s="3">
        <v>1173.04243730996</v>
      </c>
      <c r="E8800">
        <v>47</v>
      </c>
      <c r="F8800" s="5" t="str">
        <f t="shared" si="548"/>
        <v>Middle aged</v>
      </c>
      <c r="G8800" t="s">
        <v>9020</v>
      </c>
      <c r="H8800">
        <v>15</v>
      </c>
      <c r="I8800" t="str">
        <f t="shared" si="549"/>
        <v>Very Frequent Buyer</v>
      </c>
      <c r="J8800">
        <v>4</v>
      </c>
      <c r="K8800" t="str">
        <f t="shared" si="550"/>
        <v>Satisfied</v>
      </c>
      <c r="L8800">
        <v>1</v>
      </c>
      <c r="M8800" t="str">
        <f t="shared" si="551"/>
        <v>Intent to Purchase</v>
      </c>
    </row>
    <row r="8801" spans="1:13">
      <c r="A8801">
        <v>14673</v>
      </c>
      <c r="B8801" t="s">
        <v>12</v>
      </c>
      <c r="C8801" t="s">
        <v>10</v>
      </c>
      <c r="D8801" s="3">
        <v>797.76917460489801</v>
      </c>
      <c r="E8801">
        <v>51</v>
      </c>
      <c r="F8801" s="5" t="str">
        <f t="shared" si="548"/>
        <v>Mature Adult</v>
      </c>
      <c r="G8801" t="s">
        <v>9019</v>
      </c>
      <c r="H8801">
        <v>12</v>
      </c>
      <c r="I8801" t="str">
        <f t="shared" si="549"/>
        <v>Frequent Buyer</v>
      </c>
      <c r="J8801">
        <v>3</v>
      </c>
      <c r="K8801" t="str">
        <f t="shared" si="550"/>
        <v>Neutral</v>
      </c>
      <c r="L8801">
        <v>1</v>
      </c>
      <c r="M8801" t="str">
        <f t="shared" si="551"/>
        <v>Intent to Purchase</v>
      </c>
    </row>
    <row r="8802" spans="1:13">
      <c r="A8802">
        <v>14674</v>
      </c>
      <c r="B8802" t="s">
        <v>31</v>
      </c>
      <c r="C8802" t="s">
        <v>10</v>
      </c>
      <c r="D8802" s="3">
        <v>2622.3161276286701</v>
      </c>
      <c r="E8802">
        <v>31</v>
      </c>
      <c r="F8802" s="5" t="str">
        <f t="shared" si="548"/>
        <v>Adult</v>
      </c>
      <c r="G8802" t="s">
        <v>9020</v>
      </c>
      <c r="H8802">
        <v>3</v>
      </c>
      <c r="I8802" t="str">
        <f t="shared" si="549"/>
        <v>Occasional Buyer</v>
      </c>
      <c r="J8802">
        <v>2</v>
      </c>
      <c r="K8802" t="str">
        <f t="shared" si="550"/>
        <v>Unsatisfied</v>
      </c>
      <c r="L8802">
        <v>0</v>
      </c>
      <c r="M8802" t="str">
        <f t="shared" si="551"/>
        <v>No Intent</v>
      </c>
    </row>
    <row r="8803" spans="1:13">
      <c r="A8803">
        <v>14675</v>
      </c>
      <c r="B8803" t="s">
        <v>24</v>
      </c>
      <c r="C8803" t="s">
        <v>22</v>
      </c>
      <c r="D8803" s="3">
        <v>961.61026968349199</v>
      </c>
      <c r="E8803">
        <v>26</v>
      </c>
      <c r="F8803" s="5" t="str">
        <f t="shared" si="548"/>
        <v>Young Adult</v>
      </c>
      <c r="G8803" t="s">
        <v>9020</v>
      </c>
      <c r="H8803">
        <v>10</v>
      </c>
      <c r="I8803" t="str">
        <f t="shared" si="549"/>
        <v>Frequent Buyer</v>
      </c>
      <c r="J8803">
        <v>4</v>
      </c>
      <c r="K8803" t="str">
        <f t="shared" si="550"/>
        <v>Satisfied</v>
      </c>
      <c r="L8803">
        <v>0</v>
      </c>
      <c r="M8803" t="str">
        <f t="shared" si="551"/>
        <v>No Intent</v>
      </c>
    </row>
    <row r="8804" spans="1:13">
      <c r="A8804">
        <v>14676</v>
      </c>
      <c r="B8804" t="s">
        <v>12</v>
      </c>
      <c r="C8804" t="s">
        <v>22</v>
      </c>
      <c r="D8804" s="3">
        <v>789.57794676358003</v>
      </c>
      <c r="E8804">
        <v>57</v>
      </c>
      <c r="F8804" s="5" t="str">
        <f t="shared" si="548"/>
        <v>Mature Adult</v>
      </c>
      <c r="G8804" t="s">
        <v>9020</v>
      </c>
      <c r="H8804">
        <v>9</v>
      </c>
      <c r="I8804" t="str">
        <f t="shared" si="549"/>
        <v>Frequent Buyer</v>
      </c>
      <c r="J8804">
        <v>1</v>
      </c>
      <c r="K8804" t="str">
        <f t="shared" si="550"/>
        <v>Unsatisfied</v>
      </c>
      <c r="L8804">
        <v>1</v>
      </c>
      <c r="M8804" t="str">
        <f t="shared" si="551"/>
        <v>Intent to Purchase</v>
      </c>
    </row>
    <row r="8805" spans="1:13">
      <c r="A8805">
        <v>14677</v>
      </c>
      <c r="B8805" t="s">
        <v>24</v>
      </c>
      <c r="C8805" t="s">
        <v>22</v>
      </c>
      <c r="D8805" s="3">
        <v>739.31966709846495</v>
      </c>
      <c r="E8805">
        <v>24</v>
      </c>
      <c r="F8805" s="5" t="str">
        <f t="shared" si="548"/>
        <v>Young Adult</v>
      </c>
      <c r="G8805" t="s">
        <v>9019</v>
      </c>
      <c r="H8805">
        <v>6</v>
      </c>
      <c r="I8805" t="str">
        <f t="shared" si="549"/>
        <v>Regular Buyer</v>
      </c>
      <c r="J8805">
        <v>2</v>
      </c>
      <c r="K8805" t="str">
        <f t="shared" si="550"/>
        <v>Unsatisfied</v>
      </c>
      <c r="L8805">
        <v>1</v>
      </c>
      <c r="M8805" t="str">
        <f t="shared" si="551"/>
        <v>Intent to Purchase</v>
      </c>
    </row>
    <row r="8806" spans="1:13">
      <c r="A8806">
        <v>14678</v>
      </c>
      <c r="B8806" t="s">
        <v>24</v>
      </c>
      <c r="C8806" t="s">
        <v>22</v>
      </c>
      <c r="D8806" s="3">
        <v>970.97753455002601</v>
      </c>
      <c r="E8806">
        <v>61</v>
      </c>
      <c r="F8806" s="5" t="str">
        <f t="shared" si="548"/>
        <v>Senior</v>
      </c>
      <c r="G8806" t="s">
        <v>9020</v>
      </c>
      <c r="H8806">
        <v>10</v>
      </c>
      <c r="I8806" t="str">
        <f t="shared" si="549"/>
        <v>Frequent Buyer</v>
      </c>
      <c r="J8806">
        <v>3</v>
      </c>
      <c r="K8806" t="str">
        <f t="shared" si="550"/>
        <v>Neutral</v>
      </c>
      <c r="L8806">
        <v>0</v>
      </c>
      <c r="M8806" t="str">
        <f t="shared" si="551"/>
        <v>No Intent</v>
      </c>
    </row>
    <row r="8807" spans="1:13">
      <c r="A8807">
        <v>14679</v>
      </c>
      <c r="B8807" t="s">
        <v>12</v>
      </c>
      <c r="C8807" t="s">
        <v>13</v>
      </c>
      <c r="D8807" s="3">
        <v>697.27252059925104</v>
      </c>
      <c r="E8807">
        <v>23</v>
      </c>
      <c r="F8807" s="5" t="str">
        <f t="shared" si="548"/>
        <v>Young Adult</v>
      </c>
      <c r="G8807" t="s">
        <v>9020</v>
      </c>
      <c r="H8807">
        <v>3</v>
      </c>
      <c r="I8807" t="str">
        <f t="shared" si="549"/>
        <v>Occasional Buyer</v>
      </c>
      <c r="J8807">
        <v>5</v>
      </c>
      <c r="K8807" t="str">
        <f t="shared" si="550"/>
        <v>Satisfied</v>
      </c>
      <c r="L8807">
        <v>1</v>
      </c>
      <c r="M8807" t="str">
        <f t="shared" si="551"/>
        <v>Intent to Purchase</v>
      </c>
    </row>
    <row r="8808" spans="1:13">
      <c r="A8808">
        <v>14680</v>
      </c>
      <c r="B8808" t="s">
        <v>12</v>
      </c>
      <c r="C8808" t="s">
        <v>22</v>
      </c>
      <c r="D8808" s="3">
        <v>432.80904873178702</v>
      </c>
      <c r="E8808">
        <v>31</v>
      </c>
      <c r="F8808" s="5" t="str">
        <f t="shared" si="548"/>
        <v>Adult</v>
      </c>
      <c r="G8808" t="s">
        <v>9019</v>
      </c>
      <c r="H8808">
        <v>12</v>
      </c>
      <c r="I8808" t="str">
        <f t="shared" si="549"/>
        <v>Frequent Buyer</v>
      </c>
      <c r="J8808">
        <v>5</v>
      </c>
      <c r="K8808" t="str">
        <f t="shared" si="550"/>
        <v>Satisfied</v>
      </c>
      <c r="L8808">
        <v>0</v>
      </c>
      <c r="M8808" t="str">
        <f t="shared" si="551"/>
        <v>No Intent</v>
      </c>
    </row>
    <row r="8809" spans="1:13">
      <c r="A8809">
        <v>14681</v>
      </c>
      <c r="B8809" t="s">
        <v>9</v>
      </c>
      <c r="C8809" t="s">
        <v>22</v>
      </c>
      <c r="D8809" s="3">
        <v>473.96938773536698</v>
      </c>
      <c r="E8809">
        <v>48</v>
      </c>
      <c r="F8809" s="5" t="str">
        <f t="shared" si="548"/>
        <v>Middle aged</v>
      </c>
      <c r="G8809" t="s">
        <v>9019</v>
      </c>
      <c r="H8809">
        <v>5</v>
      </c>
      <c r="I8809" t="str">
        <f t="shared" si="549"/>
        <v>Regular Buyer</v>
      </c>
      <c r="J8809">
        <v>4</v>
      </c>
      <c r="K8809" t="str">
        <f t="shared" si="550"/>
        <v>Satisfied</v>
      </c>
      <c r="L8809">
        <v>1</v>
      </c>
      <c r="M8809" t="str">
        <f t="shared" si="551"/>
        <v>Intent to Purchase</v>
      </c>
    </row>
    <row r="8810" spans="1:13">
      <c r="A8810">
        <v>14682</v>
      </c>
      <c r="B8810" t="s">
        <v>24</v>
      </c>
      <c r="C8810" t="s">
        <v>28</v>
      </c>
      <c r="D8810" s="3">
        <v>2712.0357563401999</v>
      </c>
      <c r="E8810">
        <v>20</v>
      </c>
      <c r="F8810" s="5" t="str">
        <f t="shared" si="548"/>
        <v>Young Adult</v>
      </c>
      <c r="G8810" t="s">
        <v>9019</v>
      </c>
      <c r="H8810">
        <v>16</v>
      </c>
      <c r="I8810" t="str">
        <f t="shared" si="549"/>
        <v>Very Frequent Buyer</v>
      </c>
      <c r="J8810">
        <v>1</v>
      </c>
      <c r="K8810" t="str">
        <f t="shared" si="550"/>
        <v>Unsatisfied</v>
      </c>
      <c r="L8810">
        <v>0</v>
      </c>
      <c r="M8810" t="str">
        <f t="shared" si="551"/>
        <v>No Intent</v>
      </c>
    </row>
    <row r="8811" spans="1:13">
      <c r="A8811">
        <v>14683</v>
      </c>
      <c r="B8811" t="s">
        <v>12</v>
      </c>
      <c r="C8811" t="s">
        <v>28</v>
      </c>
      <c r="D8811" s="3">
        <v>263.09862316343498</v>
      </c>
      <c r="E8811">
        <v>39</v>
      </c>
      <c r="F8811" s="5" t="str">
        <f t="shared" si="548"/>
        <v>Adult</v>
      </c>
      <c r="G8811" t="s">
        <v>9019</v>
      </c>
      <c r="H8811">
        <v>6</v>
      </c>
      <c r="I8811" t="str">
        <f t="shared" si="549"/>
        <v>Regular Buyer</v>
      </c>
      <c r="J8811">
        <v>5</v>
      </c>
      <c r="K8811" t="str">
        <f t="shared" si="550"/>
        <v>Satisfied</v>
      </c>
      <c r="L8811">
        <v>0</v>
      </c>
      <c r="M8811" t="str">
        <f t="shared" si="551"/>
        <v>No Intent</v>
      </c>
    </row>
    <row r="8812" spans="1:13">
      <c r="A8812">
        <v>14684</v>
      </c>
      <c r="B8812" t="s">
        <v>9</v>
      </c>
      <c r="C8812" t="s">
        <v>13</v>
      </c>
      <c r="D8812" s="3">
        <v>2993.0738377162002</v>
      </c>
      <c r="E8812">
        <v>29</v>
      </c>
      <c r="F8812" s="5" t="str">
        <f t="shared" ref="F8812:F8875" si="552">IF(E8812&lt;20,"Adolescent",IF(E8812&lt;30,"Young Adult",IF(E8812&lt;40,"Adult",IF(E8812&lt;50,"Middle aged",IF(E8812&lt;60,"Mature Adult","Senior")))))</f>
        <v>Young Adult</v>
      </c>
      <c r="G8812" t="s">
        <v>9019</v>
      </c>
      <c r="H8812">
        <v>18</v>
      </c>
      <c r="I8812" t="str">
        <f t="shared" si="549"/>
        <v>Very Frequent Buyer</v>
      </c>
      <c r="J8812">
        <v>4</v>
      </c>
      <c r="K8812" t="str">
        <f t="shared" si="550"/>
        <v>Satisfied</v>
      </c>
      <c r="L8812">
        <v>1</v>
      </c>
      <c r="M8812" t="str">
        <f t="shared" si="551"/>
        <v>Intent to Purchase</v>
      </c>
    </row>
    <row r="8813" spans="1:13">
      <c r="A8813">
        <v>14685</v>
      </c>
      <c r="B8813" t="s">
        <v>31</v>
      </c>
      <c r="C8813" t="s">
        <v>18</v>
      </c>
      <c r="D8813" s="3">
        <v>2754.7971962872898</v>
      </c>
      <c r="E8813">
        <v>37</v>
      </c>
      <c r="F8813" s="5" t="str">
        <f t="shared" si="552"/>
        <v>Adult</v>
      </c>
      <c r="G8813" t="s">
        <v>9020</v>
      </c>
      <c r="H8813">
        <v>15</v>
      </c>
      <c r="I8813" t="str">
        <f t="shared" si="549"/>
        <v>Very Frequent Buyer</v>
      </c>
      <c r="J8813">
        <v>3</v>
      </c>
      <c r="K8813" t="str">
        <f t="shared" si="550"/>
        <v>Neutral</v>
      </c>
      <c r="L8813">
        <v>0</v>
      </c>
      <c r="M8813" t="str">
        <f t="shared" si="551"/>
        <v>No Intent</v>
      </c>
    </row>
    <row r="8814" spans="1:13">
      <c r="A8814">
        <v>14686</v>
      </c>
      <c r="B8814" t="s">
        <v>24</v>
      </c>
      <c r="C8814" t="s">
        <v>22</v>
      </c>
      <c r="D8814" s="3">
        <v>2256.7030344078798</v>
      </c>
      <c r="E8814">
        <v>59</v>
      </c>
      <c r="F8814" s="5" t="str">
        <f t="shared" si="552"/>
        <v>Mature Adult</v>
      </c>
      <c r="G8814" t="s">
        <v>9019</v>
      </c>
      <c r="H8814">
        <v>11</v>
      </c>
      <c r="I8814" t="str">
        <f t="shared" si="549"/>
        <v>Frequent Buyer</v>
      </c>
      <c r="J8814">
        <v>4</v>
      </c>
      <c r="K8814" t="str">
        <f t="shared" si="550"/>
        <v>Satisfied</v>
      </c>
      <c r="L8814">
        <v>0</v>
      </c>
      <c r="M8814" t="str">
        <f t="shared" si="551"/>
        <v>No Intent</v>
      </c>
    </row>
    <row r="8815" spans="1:13">
      <c r="A8815">
        <v>14687</v>
      </c>
      <c r="B8815" t="s">
        <v>9</v>
      </c>
      <c r="C8815" t="s">
        <v>10</v>
      </c>
      <c r="D8815" s="3">
        <v>1422.16044981958</v>
      </c>
      <c r="E8815">
        <v>37</v>
      </c>
      <c r="F8815" s="5" t="str">
        <f t="shared" si="552"/>
        <v>Adult</v>
      </c>
      <c r="G8815" t="s">
        <v>9019</v>
      </c>
      <c r="H8815">
        <v>17</v>
      </c>
      <c r="I8815" t="str">
        <f t="shared" si="549"/>
        <v>Very Frequent Buyer</v>
      </c>
      <c r="J8815">
        <v>5</v>
      </c>
      <c r="K8815" t="str">
        <f t="shared" si="550"/>
        <v>Satisfied</v>
      </c>
      <c r="L8815">
        <v>1</v>
      </c>
      <c r="M8815" t="str">
        <f t="shared" si="551"/>
        <v>Intent to Purchase</v>
      </c>
    </row>
    <row r="8816" spans="1:13">
      <c r="A8816">
        <v>14688</v>
      </c>
      <c r="B8816" t="s">
        <v>31</v>
      </c>
      <c r="C8816" t="s">
        <v>10</v>
      </c>
      <c r="D8816" s="3">
        <v>2382.6888233434302</v>
      </c>
      <c r="E8816">
        <v>22</v>
      </c>
      <c r="F8816" s="5" t="str">
        <f t="shared" si="552"/>
        <v>Young Adult</v>
      </c>
      <c r="G8816" t="s">
        <v>9020</v>
      </c>
      <c r="H8816">
        <v>9</v>
      </c>
      <c r="I8816" t="str">
        <f t="shared" si="549"/>
        <v>Frequent Buyer</v>
      </c>
      <c r="J8816">
        <v>3</v>
      </c>
      <c r="K8816" t="str">
        <f t="shared" si="550"/>
        <v>Neutral</v>
      </c>
      <c r="L8816">
        <v>0</v>
      </c>
      <c r="M8816" t="str">
        <f t="shared" si="551"/>
        <v>No Intent</v>
      </c>
    </row>
    <row r="8817" spans="1:13">
      <c r="A8817">
        <v>14689</v>
      </c>
      <c r="B8817" t="s">
        <v>12</v>
      </c>
      <c r="C8817" t="s">
        <v>10</v>
      </c>
      <c r="D8817" s="3">
        <v>2629.11516444176</v>
      </c>
      <c r="E8817">
        <v>28</v>
      </c>
      <c r="F8817" s="5" t="str">
        <f t="shared" si="552"/>
        <v>Young Adult</v>
      </c>
      <c r="G8817" t="s">
        <v>9020</v>
      </c>
      <c r="H8817">
        <v>11</v>
      </c>
      <c r="I8817" t="str">
        <f t="shared" si="549"/>
        <v>Frequent Buyer</v>
      </c>
      <c r="J8817">
        <v>4</v>
      </c>
      <c r="K8817" t="str">
        <f t="shared" si="550"/>
        <v>Satisfied</v>
      </c>
      <c r="L8817">
        <v>1</v>
      </c>
      <c r="M8817" t="str">
        <f t="shared" si="551"/>
        <v>Intent to Purchase</v>
      </c>
    </row>
    <row r="8818" spans="1:13">
      <c r="A8818">
        <v>14690</v>
      </c>
      <c r="B8818" t="s">
        <v>24</v>
      </c>
      <c r="C8818" t="s">
        <v>13</v>
      </c>
      <c r="D8818" s="3">
        <v>2325.8484699842402</v>
      </c>
      <c r="E8818">
        <v>39</v>
      </c>
      <c r="F8818" s="5" t="str">
        <f t="shared" si="552"/>
        <v>Adult</v>
      </c>
      <c r="G8818" t="s">
        <v>9019</v>
      </c>
      <c r="H8818">
        <v>4</v>
      </c>
      <c r="I8818" t="str">
        <f t="shared" si="549"/>
        <v>Regular Buyer</v>
      </c>
      <c r="J8818">
        <v>2</v>
      </c>
      <c r="K8818" t="str">
        <f t="shared" si="550"/>
        <v>Unsatisfied</v>
      </c>
      <c r="L8818">
        <v>1</v>
      </c>
      <c r="M8818" t="str">
        <f t="shared" si="551"/>
        <v>Intent to Purchase</v>
      </c>
    </row>
    <row r="8819" spans="1:13">
      <c r="A8819">
        <v>14691</v>
      </c>
      <c r="B8819" t="s">
        <v>15</v>
      </c>
      <c r="C8819" t="s">
        <v>18</v>
      </c>
      <c r="D8819" s="3">
        <v>947.31015246412903</v>
      </c>
      <c r="E8819">
        <v>55</v>
      </c>
      <c r="F8819" s="5" t="str">
        <f t="shared" si="552"/>
        <v>Mature Adult</v>
      </c>
      <c r="G8819" t="s">
        <v>9019</v>
      </c>
      <c r="H8819">
        <v>5</v>
      </c>
      <c r="I8819" t="str">
        <f t="shared" si="549"/>
        <v>Regular Buyer</v>
      </c>
      <c r="J8819">
        <v>4</v>
      </c>
      <c r="K8819" t="str">
        <f t="shared" si="550"/>
        <v>Satisfied</v>
      </c>
      <c r="L8819">
        <v>0</v>
      </c>
      <c r="M8819" t="str">
        <f t="shared" si="551"/>
        <v>No Intent</v>
      </c>
    </row>
    <row r="8820" spans="1:13">
      <c r="A8820">
        <v>14692</v>
      </c>
      <c r="B8820" t="s">
        <v>12</v>
      </c>
      <c r="C8820" t="s">
        <v>22</v>
      </c>
      <c r="D8820" s="3">
        <v>1649.8636820306001</v>
      </c>
      <c r="E8820">
        <v>21</v>
      </c>
      <c r="F8820" s="5" t="str">
        <f t="shared" si="552"/>
        <v>Young Adult</v>
      </c>
      <c r="G8820" t="s">
        <v>9020</v>
      </c>
      <c r="H8820">
        <v>8</v>
      </c>
      <c r="I8820" t="str">
        <f t="shared" si="549"/>
        <v>Frequent Buyer</v>
      </c>
      <c r="J8820">
        <v>4</v>
      </c>
      <c r="K8820" t="str">
        <f t="shared" si="550"/>
        <v>Satisfied</v>
      </c>
      <c r="L8820">
        <v>0</v>
      </c>
      <c r="M8820" t="str">
        <f t="shared" si="551"/>
        <v>No Intent</v>
      </c>
    </row>
    <row r="8821" spans="1:13">
      <c r="A8821">
        <v>14693</v>
      </c>
      <c r="B8821" t="s">
        <v>9</v>
      </c>
      <c r="C8821" t="s">
        <v>10</v>
      </c>
      <c r="D8821" s="3">
        <v>1804.7570229149301</v>
      </c>
      <c r="E8821">
        <v>39</v>
      </c>
      <c r="F8821" s="5" t="str">
        <f t="shared" si="552"/>
        <v>Adult</v>
      </c>
      <c r="G8821" t="s">
        <v>9020</v>
      </c>
      <c r="H8821">
        <v>14</v>
      </c>
      <c r="I8821" t="str">
        <f t="shared" si="549"/>
        <v>Very Frequent Buyer</v>
      </c>
      <c r="J8821">
        <v>1</v>
      </c>
      <c r="K8821" t="str">
        <f t="shared" si="550"/>
        <v>Unsatisfied</v>
      </c>
      <c r="L8821">
        <v>1</v>
      </c>
      <c r="M8821" t="str">
        <f t="shared" si="551"/>
        <v>Intent to Purchase</v>
      </c>
    </row>
    <row r="8822" spans="1:13">
      <c r="A8822">
        <v>14694</v>
      </c>
      <c r="B8822" t="s">
        <v>15</v>
      </c>
      <c r="C8822" t="s">
        <v>13</v>
      </c>
      <c r="D8822" s="3">
        <v>1737.6078258995101</v>
      </c>
      <c r="E8822">
        <v>47</v>
      </c>
      <c r="F8822" s="5" t="str">
        <f t="shared" si="552"/>
        <v>Middle aged</v>
      </c>
      <c r="G8822" t="s">
        <v>9020</v>
      </c>
      <c r="H8822">
        <v>7</v>
      </c>
      <c r="I8822" t="str">
        <f t="shared" si="549"/>
        <v>Frequent Buyer</v>
      </c>
      <c r="J8822">
        <v>2</v>
      </c>
      <c r="K8822" t="str">
        <f t="shared" si="550"/>
        <v>Unsatisfied</v>
      </c>
      <c r="L8822">
        <v>0</v>
      </c>
      <c r="M8822" t="str">
        <f t="shared" si="551"/>
        <v>No Intent</v>
      </c>
    </row>
    <row r="8823" spans="1:13">
      <c r="A8823">
        <v>14695</v>
      </c>
      <c r="B8823" t="s">
        <v>12</v>
      </c>
      <c r="C8823" t="s">
        <v>28</v>
      </c>
      <c r="D8823" s="3">
        <v>360.534438755655</v>
      </c>
      <c r="E8823">
        <v>43</v>
      </c>
      <c r="F8823" s="5" t="str">
        <f t="shared" si="552"/>
        <v>Middle aged</v>
      </c>
      <c r="G8823" t="s">
        <v>9019</v>
      </c>
      <c r="H8823">
        <v>13</v>
      </c>
      <c r="I8823" t="str">
        <f t="shared" si="549"/>
        <v>Very Frequent Buyer</v>
      </c>
      <c r="J8823">
        <v>3</v>
      </c>
      <c r="K8823" t="str">
        <f t="shared" si="550"/>
        <v>Neutral</v>
      </c>
      <c r="L8823">
        <v>0</v>
      </c>
      <c r="M8823" t="str">
        <f t="shared" si="551"/>
        <v>No Intent</v>
      </c>
    </row>
    <row r="8824" spans="1:13">
      <c r="A8824">
        <v>14696</v>
      </c>
      <c r="B8824" t="s">
        <v>12</v>
      </c>
      <c r="C8824" t="s">
        <v>10</v>
      </c>
      <c r="D8824" s="3">
        <v>1266.21596761915</v>
      </c>
      <c r="E8824">
        <v>55</v>
      </c>
      <c r="F8824" s="5" t="str">
        <f t="shared" si="552"/>
        <v>Mature Adult</v>
      </c>
      <c r="G8824" t="s">
        <v>9019</v>
      </c>
      <c r="H8824">
        <v>2</v>
      </c>
      <c r="I8824" t="str">
        <f t="shared" si="549"/>
        <v>Occasional Buyer</v>
      </c>
      <c r="J8824">
        <v>2</v>
      </c>
      <c r="K8824" t="str">
        <f t="shared" si="550"/>
        <v>Unsatisfied</v>
      </c>
      <c r="L8824">
        <v>1</v>
      </c>
      <c r="M8824" t="str">
        <f t="shared" si="551"/>
        <v>Intent to Purchase</v>
      </c>
    </row>
    <row r="8825" spans="1:13">
      <c r="A8825">
        <v>14697</v>
      </c>
      <c r="B8825" t="s">
        <v>12</v>
      </c>
      <c r="C8825" t="s">
        <v>28</v>
      </c>
      <c r="D8825" s="3">
        <v>2717.8168752701999</v>
      </c>
      <c r="E8825">
        <v>64</v>
      </c>
      <c r="F8825" s="5" t="str">
        <f t="shared" si="552"/>
        <v>Senior</v>
      </c>
      <c r="G8825" t="s">
        <v>9020</v>
      </c>
      <c r="H8825">
        <v>1</v>
      </c>
      <c r="I8825" t="str">
        <f t="shared" si="549"/>
        <v>Rare Buyer</v>
      </c>
      <c r="J8825">
        <v>2</v>
      </c>
      <c r="K8825" t="str">
        <f t="shared" si="550"/>
        <v>Unsatisfied</v>
      </c>
      <c r="L8825">
        <v>0</v>
      </c>
      <c r="M8825" t="str">
        <f t="shared" si="551"/>
        <v>No Intent</v>
      </c>
    </row>
    <row r="8826" spans="1:13">
      <c r="A8826">
        <v>14698</v>
      </c>
      <c r="B8826" t="s">
        <v>12</v>
      </c>
      <c r="C8826" t="s">
        <v>18</v>
      </c>
      <c r="D8826" s="3">
        <v>151.08448341979101</v>
      </c>
      <c r="E8826">
        <v>40</v>
      </c>
      <c r="F8826" s="5" t="str">
        <f t="shared" si="552"/>
        <v>Middle aged</v>
      </c>
      <c r="G8826" t="s">
        <v>9019</v>
      </c>
      <c r="H8826">
        <v>8</v>
      </c>
      <c r="I8826" t="str">
        <f t="shared" si="549"/>
        <v>Frequent Buyer</v>
      </c>
      <c r="J8826">
        <v>4</v>
      </c>
      <c r="K8826" t="str">
        <f t="shared" si="550"/>
        <v>Satisfied</v>
      </c>
      <c r="L8826">
        <v>0</v>
      </c>
      <c r="M8826" t="str">
        <f t="shared" si="551"/>
        <v>No Intent</v>
      </c>
    </row>
    <row r="8827" spans="1:13">
      <c r="A8827">
        <v>14699</v>
      </c>
      <c r="B8827" t="s">
        <v>12</v>
      </c>
      <c r="C8827" t="s">
        <v>28</v>
      </c>
      <c r="D8827" s="3">
        <v>1441.0497536256701</v>
      </c>
      <c r="E8827">
        <v>55</v>
      </c>
      <c r="F8827" s="5" t="str">
        <f t="shared" si="552"/>
        <v>Mature Adult</v>
      </c>
      <c r="G8827" t="s">
        <v>9019</v>
      </c>
      <c r="H8827">
        <v>10</v>
      </c>
      <c r="I8827" t="str">
        <f t="shared" si="549"/>
        <v>Frequent Buyer</v>
      </c>
      <c r="J8827">
        <v>1</v>
      </c>
      <c r="K8827" t="str">
        <f t="shared" si="550"/>
        <v>Unsatisfied</v>
      </c>
      <c r="L8827">
        <v>0</v>
      </c>
      <c r="M8827" t="str">
        <f t="shared" si="551"/>
        <v>No Intent</v>
      </c>
    </row>
    <row r="8828" spans="1:13">
      <c r="A8828">
        <v>14700</v>
      </c>
      <c r="B8828" t="s">
        <v>12</v>
      </c>
      <c r="C8828" t="s">
        <v>10</v>
      </c>
      <c r="D8828" s="3">
        <v>2727.8516119276701</v>
      </c>
      <c r="E8828">
        <v>69</v>
      </c>
      <c r="F8828" s="5" t="str">
        <f t="shared" si="552"/>
        <v>Senior</v>
      </c>
      <c r="G8828" t="s">
        <v>9019</v>
      </c>
      <c r="H8828">
        <v>6</v>
      </c>
      <c r="I8828" t="str">
        <f t="shared" si="549"/>
        <v>Regular Buyer</v>
      </c>
      <c r="J8828">
        <v>3</v>
      </c>
      <c r="K8828" t="str">
        <f t="shared" si="550"/>
        <v>Neutral</v>
      </c>
      <c r="L8828">
        <v>0</v>
      </c>
      <c r="M8828" t="str">
        <f t="shared" si="551"/>
        <v>No Intent</v>
      </c>
    </row>
    <row r="8829" spans="1:13">
      <c r="A8829">
        <v>14701</v>
      </c>
      <c r="B8829" t="s">
        <v>24</v>
      </c>
      <c r="C8829" t="s">
        <v>18</v>
      </c>
      <c r="D8829" s="3">
        <v>1420.9705053939499</v>
      </c>
      <c r="E8829">
        <v>58</v>
      </c>
      <c r="F8829" s="5" t="str">
        <f t="shared" si="552"/>
        <v>Mature Adult</v>
      </c>
      <c r="G8829" t="s">
        <v>9020</v>
      </c>
      <c r="H8829">
        <v>13</v>
      </c>
      <c r="I8829" t="str">
        <f t="shared" si="549"/>
        <v>Very Frequent Buyer</v>
      </c>
      <c r="J8829">
        <v>1</v>
      </c>
      <c r="K8829" t="str">
        <f t="shared" si="550"/>
        <v>Unsatisfied</v>
      </c>
      <c r="L8829">
        <v>1</v>
      </c>
      <c r="M8829" t="str">
        <f t="shared" si="551"/>
        <v>Intent to Purchase</v>
      </c>
    </row>
    <row r="8830" spans="1:13">
      <c r="A8830">
        <v>14702</v>
      </c>
      <c r="B8830" t="s">
        <v>31</v>
      </c>
      <c r="C8830" t="s">
        <v>28</v>
      </c>
      <c r="D8830" s="3">
        <v>1707.1193401595999</v>
      </c>
      <c r="E8830">
        <v>57</v>
      </c>
      <c r="F8830" s="5" t="str">
        <f t="shared" si="552"/>
        <v>Mature Adult</v>
      </c>
      <c r="G8830" t="s">
        <v>9019</v>
      </c>
      <c r="H8830">
        <v>9</v>
      </c>
      <c r="I8830" t="str">
        <f t="shared" si="549"/>
        <v>Frequent Buyer</v>
      </c>
      <c r="J8830">
        <v>3</v>
      </c>
      <c r="K8830" t="str">
        <f t="shared" si="550"/>
        <v>Neutral</v>
      </c>
      <c r="L8830">
        <v>1</v>
      </c>
      <c r="M8830" t="str">
        <f t="shared" si="551"/>
        <v>Intent to Purchase</v>
      </c>
    </row>
    <row r="8831" spans="1:13">
      <c r="A8831">
        <v>14703</v>
      </c>
      <c r="B8831" t="s">
        <v>31</v>
      </c>
      <c r="C8831" t="s">
        <v>18</v>
      </c>
      <c r="D8831" s="3">
        <v>1243.9386312143899</v>
      </c>
      <c r="E8831">
        <v>56</v>
      </c>
      <c r="F8831" s="5" t="str">
        <f t="shared" si="552"/>
        <v>Mature Adult</v>
      </c>
      <c r="G8831" t="s">
        <v>9019</v>
      </c>
      <c r="H8831">
        <v>4</v>
      </c>
      <c r="I8831" t="str">
        <f t="shared" si="549"/>
        <v>Regular Buyer</v>
      </c>
      <c r="J8831">
        <v>2</v>
      </c>
      <c r="K8831" t="str">
        <f t="shared" si="550"/>
        <v>Unsatisfied</v>
      </c>
      <c r="L8831">
        <v>1</v>
      </c>
      <c r="M8831" t="str">
        <f t="shared" si="551"/>
        <v>Intent to Purchase</v>
      </c>
    </row>
    <row r="8832" spans="1:13">
      <c r="A8832">
        <v>14704</v>
      </c>
      <c r="B8832" t="s">
        <v>15</v>
      </c>
      <c r="C8832" t="s">
        <v>22</v>
      </c>
      <c r="D8832" s="3">
        <v>768.43895741774895</v>
      </c>
      <c r="E8832">
        <v>47</v>
      </c>
      <c r="F8832" s="5" t="str">
        <f t="shared" si="552"/>
        <v>Middle aged</v>
      </c>
      <c r="G8832" t="s">
        <v>9019</v>
      </c>
      <c r="H8832">
        <v>14</v>
      </c>
      <c r="I8832" t="str">
        <f t="shared" si="549"/>
        <v>Very Frequent Buyer</v>
      </c>
      <c r="J8832">
        <v>3</v>
      </c>
      <c r="K8832" t="str">
        <f t="shared" si="550"/>
        <v>Neutral</v>
      </c>
      <c r="L8832">
        <v>1</v>
      </c>
      <c r="M8832" t="str">
        <f t="shared" si="551"/>
        <v>Intent to Purchase</v>
      </c>
    </row>
    <row r="8833" spans="1:13">
      <c r="A8833">
        <v>14705</v>
      </c>
      <c r="B8833" t="s">
        <v>15</v>
      </c>
      <c r="C8833" t="s">
        <v>13</v>
      </c>
      <c r="D8833" s="3">
        <v>1719.2356212342299</v>
      </c>
      <c r="E8833">
        <v>39</v>
      </c>
      <c r="F8833" s="5" t="str">
        <f t="shared" si="552"/>
        <v>Adult</v>
      </c>
      <c r="G8833" t="s">
        <v>9019</v>
      </c>
      <c r="H8833">
        <v>11</v>
      </c>
      <c r="I8833" t="str">
        <f t="shared" si="549"/>
        <v>Frequent Buyer</v>
      </c>
      <c r="J8833">
        <v>2</v>
      </c>
      <c r="K8833" t="str">
        <f t="shared" si="550"/>
        <v>Unsatisfied</v>
      </c>
      <c r="L8833">
        <v>1</v>
      </c>
      <c r="M8833" t="str">
        <f t="shared" si="551"/>
        <v>Intent to Purchase</v>
      </c>
    </row>
    <row r="8834" spans="1:13">
      <c r="A8834">
        <v>14706</v>
      </c>
      <c r="B8834" t="s">
        <v>9</v>
      </c>
      <c r="C8834" t="s">
        <v>13</v>
      </c>
      <c r="D8834" s="3">
        <v>876.55934379854295</v>
      </c>
      <c r="E8834">
        <v>34</v>
      </c>
      <c r="F8834" s="5" t="str">
        <f t="shared" si="552"/>
        <v>Adult</v>
      </c>
      <c r="G8834" t="s">
        <v>9020</v>
      </c>
      <c r="H8834">
        <v>9</v>
      </c>
      <c r="I8834" t="str">
        <f t="shared" ref="I8834:I8897" si="553">IF(H8834=0, "No Purchases",
IF(H8834&lt;=1, "Rare Buyer",
IF(H8834&lt;=3, "Occasional Buyer",
IF(H8834&lt;=6, "Regular Buyer",
IF(H8834&lt;=12, "Frequent Buyer", "Very Frequent Buyer")))))</f>
        <v>Frequent Buyer</v>
      </c>
      <c r="J8834">
        <v>2</v>
      </c>
      <c r="K8834" t="str">
        <f t="shared" ref="K8834:K8897" si="554">IF(J8834&lt;=2, "Unsatisfied",
IF(J8834=3, "Neutral",
IF(J8834&gt;=4, "Satisfied", "N/A")))</f>
        <v>Unsatisfied</v>
      </c>
      <c r="L8834">
        <v>1</v>
      </c>
      <c r="M8834" t="str">
        <f t="shared" ref="M8834:M8897" si="555">IF(L8834=0, "No Intent", IF(L8834=1,"Intent to Purchase", "N/A"))</f>
        <v>Intent to Purchase</v>
      </c>
    </row>
    <row r="8835" spans="1:13">
      <c r="A8835">
        <v>14707</v>
      </c>
      <c r="B8835" t="s">
        <v>31</v>
      </c>
      <c r="C8835" t="s">
        <v>22</v>
      </c>
      <c r="D8835" s="3">
        <v>1663.8343247304299</v>
      </c>
      <c r="E8835">
        <v>33</v>
      </c>
      <c r="F8835" s="5" t="str">
        <f t="shared" si="552"/>
        <v>Adult</v>
      </c>
      <c r="G8835" t="s">
        <v>9019</v>
      </c>
      <c r="H8835">
        <v>7</v>
      </c>
      <c r="I8835" t="str">
        <f t="shared" si="553"/>
        <v>Frequent Buyer</v>
      </c>
      <c r="J8835">
        <v>1</v>
      </c>
      <c r="K8835" t="str">
        <f t="shared" si="554"/>
        <v>Unsatisfied</v>
      </c>
      <c r="L8835">
        <v>1</v>
      </c>
      <c r="M8835" t="str">
        <f t="shared" si="555"/>
        <v>Intent to Purchase</v>
      </c>
    </row>
    <row r="8836" spans="1:13">
      <c r="A8836">
        <v>14708</v>
      </c>
      <c r="B8836" t="s">
        <v>15</v>
      </c>
      <c r="C8836" t="s">
        <v>10</v>
      </c>
      <c r="D8836" s="3">
        <v>1221.7858759446401</v>
      </c>
      <c r="E8836">
        <v>51</v>
      </c>
      <c r="F8836" s="5" t="str">
        <f t="shared" si="552"/>
        <v>Mature Adult</v>
      </c>
      <c r="G8836" t="s">
        <v>9019</v>
      </c>
      <c r="H8836">
        <v>18</v>
      </c>
      <c r="I8836" t="str">
        <f t="shared" si="553"/>
        <v>Very Frequent Buyer</v>
      </c>
      <c r="J8836">
        <v>1</v>
      </c>
      <c r="K8836" t="str">
        <f t="shared" si="554"/>
        <v>Unsatisfied</v>
      </c>
      <c r="L8836">
        <v>0</v>
      </c>
      <c r="M8836" t="str">
        <f t="shared" si="555"/>
        <v>No Intent</v>
      </c>
    </row>
    <row r="8837" spans="1:13">
      <c r="A8837">
        <v>14709</v>
      </c>
      <c r="B8837" t="s">
        <v>31</v>
      </c>
      <c r="C8837" t="s">
        <v>13</v>
      </c>
      <c r="D8837" s="3">
        <v>1134.7053234899699</v>
      </c>
      <c r="E8837">
        <v>27</v>
      </c>
      <c r="F8837" s="5" t="str">
        <f t="shared" si="552"/>
        <v>Young Adult</v>
      </c>
      <c r="G8837" t="s">
        <v>9019</v>
      </c>
      <c r="H8837">
        <v>12</v>
      </c>
      <c r="I8837" t="str">
        <f t="shared" si="553"/>
        <v>Frequent Buyer</v>
      </c>
      <c r="J8837">
        <v>1</v>
      </c>
      <c r="K8837" t="str">
        <f t="shared" si="554"/>
        <v>Unsatisfied</v>
      </c>
      <c r="L8837">
        <v>1</v>
      </c>
      <c r="M8837" t="str">
        <f t="shared" si="555"/>
        <v>Intent to Purchase</v>
      </c>
    </row>
    <row r="8838" spans="1:13">
      <c r="A8838">
        <v>14710</v>
      </c>
      <c r="B8838" t="s">
        <v>24</v>
      </c>
      <c r="C8838" t="s">
        <v>18</v>
      </c>
      <c r="D8838" s="3">
        <v>2638.2938403411099</v>
      </c>
      <c r="E8838">
        <v>32</v>
      </c>
      <c r="F8838" s="5" t="str">
        <f t="shared" si="552"/>
        <v>Adult</v>
      </c>
      <c r="G8838" t="s">
        <v>9020</v>
      </c>
      <c r="H8838">
        <v>7</v>
      </c>
      <c r="I8838" t="str">
        <f t="shared" si="553"/>
        <v>Frequent Buyer</v>
      </c>
      <c r="J8838">
        <v>3</v>
      </c>
      <c r="K8838" t="str">
        <f t="shared" si="554"/>
        <v>Neutral</v>
      </c>
      <c r="L8838">
        <v>0</v>
      </c>
      <c r="M8838" t="str">
        <f t="shared" si="555"/>
        <v>No Intent</v>
      </c>
    </row>
    <row r="8839" spans="1:13">
      <c r="A8839">
        <v>14711</v>
      </c>
      <c r="B8839" t="s">
        <v>15</v>
      </c>
      <c r="C8839" t="s">
        <v>10</v>
      </c>
      <c r="D8839" s="3">
        <v>2943.27274160773</v>
      </c>
      <c r="E8839">
        <v>25</v>
      </c>
      <c r="F8839" s="5" t="str">
        <f t="shared" si="552"/>
        <v>Young Adult</v>
      </c>
      <c r="G8839" t="s">
        <v>9019</v>
      </c>
      <c r="H8839">
        <v>17</v>
      </c>
      <c r="I8839" t="str">
        <f t="shared" si="553"/>
        <v>Very Frequent Buyer</v>
      </c>
      <c r="J8839">
        <v>4</v>
      </c>
      <c r="K8839" t="str">
        <f t="shared" si="554"/>
        <v>Satisfied</v>
      </c>
      <c r="L8839">
        <v>1</v>
      </c>
      <c r="M8839" t="str">
        <f t="shared" si="555"/>
        <v>Intent to Purchase</v>
      </c>
    </row>
    <row r="8840" spans="1:13">
      <c r="A8840">
        <v>14712</v>
      </c>
      <c r="B8840" t="s">
        <v>15</v>
      </c>
      <c r="C8840" t="s">
        <v>13</v>
      </c>
      <c r="D8840" s="3">
        <v>2289.0405869473302</v>
      </c>
      <c r="E8840">
        <v>37</v>
      </c>
      <c r="F8840" s="5" t="str">
        <f t="shared" si="552"/>
        <v>Adult</v>
      </c>
      <c r="G8840" t="s">
        <v>9020</v>
      </c>
      <c r="H8840">
        <v>1</v>
      </c>
      <c r="I8840" t="str">
        <f t="shared" si="553"/>
        <v>Rare Buyer</v>
      </c>
      <c r="J8840">
        <v>1</v>
      </c>
      <c r="K8840" t="str">
        <f t="shared" si="554"/>
        <v>Unsatisfied</v>
      </c>
      <c r="L8840">
        <v>0</v>
      </c>
      <c r="M8840" t="str">
        <f t="shared" si="555"/>
        <v>No Intent</v>
      </c>
    </row>
    <row r="8841" spans="1:13">
      <c r="A8841">
        <v>14713</v>
      </c>
      <c r="B8841" t="s">
        <v>15</v>
      </c>
      <c r="C8841" t="s">
        <v>28</v>
      </c>
      <c r="D8841" s="3">
        <v>2526.7903664404698</v>
      </c>
      <c r="E8841">
        <v>19</v>
      </c>
      <c r="F8841" s="5" t="str">
        <f t="shared" si="552"/>
        <v>Adolescent</v>
      </c>
      <c r="G8841" t="s">
        <v>9020</v>
      </c>
      <c r="H8841">
        <v>6</v>
      </c>
      <c r="I8841" t="str">
        <f t="shared" si="553"/>
        <v>Regular Buyer</v>
      </c>
      <c r="J8841">
        <v>4</v>
      </c>
      <c r="K8841" t="str">
        <f t="shared" si="554"/>
        <v>Satisfied</v>
      </c>
      <c r="L8841">
        <v>1</v>
      </c>
      <c r="M8841" t="str">
        <f t="shared" si="555"/>
        <v>Intent to Purchase</v>
      </c>
    </row>
    <row r="8842" spans="1:13">
      <c r="A8842">
        <v>14714</v>
      </c>
      <c r="B8842" t="s">
        <v>12</v>
      </c>
      <c r="C8842" t="s">
        <v>10</v>
      </c>
      <c r="D8842" s="3">
        <v>748.20990288391295</v>
      </c>
      <c r="E8842">
        <v>52</v>
      </c>
      <c r="F8842" s="5" t="str">
        <f t="shared" si="552"/>
        <v>Mature Adult</v>
      </c>
      <c r="G8842" t="s">
        <v>9020</v>
      </c>
      <c r="H8842">
        <v>8</v>
      </c>
      <c r="I8842" t="str">
        <f t="shared" si="553"/>
        <v>Frequent Buyer</v>
      </c>
      <c r="J8842">
        <v>3</v>
      </c>
      <c r="K8842" t="str">
        <f t="shared" si="554"/>
        <v>Neutral</v>
      </c>
      <c r="L8842">
        <v>0</v>
      </c>
      <c r="M8842" t="str">
        <f t="shared" si="555"/>
        <v>No Intent</v>
      </c>
    </row>
    <row r="8843" spans="1:13">
      <c r="A8843">
        <v>14715</v>
      </c>
      <c r="B8843" t="s">
        <v>12</v>
      </c>
      <c r="C8843" t="s">
        <v>22</v>
      </c>
      <c r="D8843" s="3">
        <v>847.09788933827895</v>
      </c>
      <c r="E8843">
        <v>42</v>
      </c>
      <c r="F8843" s="5" t="str">
        <f t="shared" si="552"/>
        <v>Middle aged</v>
      </c>
      <c r="G8843" t="s">
        <v>9020</v>
      </c>
      <c r="H8843">
        <v>10</v>
      </c>
      <c r="I8843" t="str">
        <f t="shared" si="553"/>
        <v>Frequent Buyer</v>
      </c>
      <c r="J8843">
        <v>4</v>
      </c>
      <c r="K8843" t="str">
        <f t="shared" si="554"/>
        <v>Satisfied</v>
      </c>
      <c r="L8843">
        <v>1</v>
      </c>
      <c r="M8843" t="str">
        <f t="shared" si="555"/>
        <v>Intent to Purchase</v>
      </c>
    </row>
    <row r="8844" spans="1:13">
      <c r="A8844">
        <v>14716</v>
      </c>
      <c r="B8844" t="s">
        <v>9</v>
      </c>
      <c r="C8844" t="s">
        <v>10</v>
      </c>
      <c r="D8844" s="3">
        <v>547.67889996112694</v>
      </c>
      <c r="E8844">
        <v>29</v>
      </c>
      <c r="F8844" s="5" t="str">
        <f t="shared" si="552"/>
        <v>Young Adult</v>
      </c>
      <c r="G8844" t="s">
        <v>9020</v>
      </c>
      <c r="H8844">
        <v>9</v>
      </c>
      <c r="I8844" t="str">
        <f t="shared" si="553"/>
        <v>Frequent Buyer</v>
      </c>
      <c r="J8844">
        <v>4</v>
      </c>
      <c r="K8844" t="str">
        <f t="shared" si="554"/>
        <v>Satisfied</v>
      </c>
      <c r="L8844">
        <v>1</v>
      </c>
      <c r="M8844" t="str">
        <f t="shared" si="555"/>
        <v>Intent to Purchase</v>
      </c>
    </row>
    <row r="8845" spans="1:13">
      <c r="A8845">
        <v>14717</v>
      </c>
      <c r="B8845" t="s">
        <v>15</v>
      </c>
      <c r="C8845" t="s">
        <v>22</v>
      </c>
      <c r="D8845" s="3">
        <v>2493.6167445880101</v>
      </c>
      <c r="E8845">
        <v>18</v>
      </c>
      <c r="F8845" s="5" t="str">
        <f t="shared" si="552"/>
        <v>Adolescent</v>
      </c>
      <c r="G8845" t="s">
        <v>9020</v>
      </c>
      <c r="H8845">
        <v>2</v>
      </c>
      <c r="I8845" t="str">
        <f t="shared" si="553"/>
        <v>Occasional Buyer</v>
      </c>
      <c r="J8845">
        <v>2</v>
      </c>
      <c r="K8845" t="str">
        <f t="shared" si="554"/>
        <v>Unsatisfied</v>
      </c>
      <c r="L8845">
        <v>1</v>
      </c>
      <c r="M8845" t="str">
        <f t="shared" si="555"/>
        <v>Intent to Purchase</v>
      </c>
    </row>
    <row r="8846" spans="1:13">
      <c r="A8846">
        <v>14718</v>
      </c>
      <c r="B8846" t="s">
        <v>9</v>
      </c>
      <c r="C8846" t="s">
        <v>10</v>
      </c>
      <c r="D8846" s="3">
        <v>1210.2682554676201</v>
      </c>
      <c r="E8846">
        <v>50</v>
      </c>
      <c r="F8846" s="5" t="str">
        <f t="shared" si="552"/>
        <v>Mature Adult</v>
      </c>
      <c r="G8846" t="s">
        <v>9020</v>
      </c>
      <c r="H8846">
        <v>4</v>
      </c>
      <c r="I8846" t="str">
        <f t="shared" si="553"/>
        <v>Regular Buyer</v>
      </c>
      <c r="J8846">
        <v>1</v>
      </c>
      <c r="K8846" t="str">
        <f t="shared" si="554"/>
        <v>Unsatisfied</v>
      </c>
      <c r="L8846">
        <v>0</v>
      </c>
      <c r="M8846" t="str">
        <f t="shared" si="555"/>
        <v>No Intent</v>
      </c>
    </row>
    <row r="8847" spans="1:13">
      <c r="A8847">
        <v>14719</v>
      </c>
      <c r="B8847" t="s">
        <v>24</v>
      </c>
      <c r="C8847" t="s">
        <v>13</v>
      </c>
      <c r="D8847" s="3">
        <v>2215.6709736890498</v>
      </c>
      <c r="E8847">
        <v>50</v>
      </c>
      <c r="F8847" s="5" t="str">
        <f t="shared" si="552"/>
        <v>Mature Adult</v>
      </c>
      <c r="G8847" t="s">
        <v>9020</v>
      </c>
      <c r="H8847">
        <v>19</v>
      </c>
      <c r="I8847" t="str">
        <f t="shared" si="553"/>
        <v>Very Frequent Buyer</v>
      </c>
      <c r="J8847">
        <v>5</v>
      </c>
      <c r="K8847" t="str">
        <f t="shared" si="554"/>
        <v>Satisfied</v>
      </c>
      <c r="L8847">
        <v>0</v>
      </c>
      <c r="M8847" t="str">
        <f t="shared" si="555"/>
        <v>No Intent</v>
      </c>
    </row>
    <row r="8848" spans="1:13">
      <c r="A8848">
        <v>14720</v>
      </c>
      <c r="B8848" t="s">
        <v>15</v>
      </c>
      <c r="C8848" t="s">
        <v>28</v>
      </c>
      <c r="D8848" s="3">
        <v>524.11570565944203</v>
      </c>
      <c r="E8848">
        <v>38</v>
      </c>
      <c r="F8848" s="5" t="str">
        <f t="shared" si="552"/>
        <v>Adult</v>
      </c>
      <c r="G8848" t="s">
        <v>9020</v>
      </c>
      <c r="H8848">
        <v>12</v>
      </c>
      <c r="I8848" t="str">
        <f t="shared" si="553"/>
        <v>Frequent Buyer</v>
      </c>
      <c r="J8848">
        <v>4</v>
      </c>
      <c r="K8848" t="str">
        <f t="shared" si="554"/>
        <v>Satisfied</v>
      </c>
      <c r="L8848">
        <v>1</v>
      </c>
      <c r="M8848" t="str">
        <f t="shared" si="555"/>
        <v>Intent to Purchase</v>
      </c>
    </row>
    <row r="8849" spans="1:13">
      <c r="A8849">
        <v>14721</v>
      </c>
      <c r="B8849" t="s">
        <v>24</v>
      </c>
      <c r="C8849" t="s">
        <v>13</v>
      </c>
      <c r="D8849" s="3">
        <v>2865.5002354704702</v>
      </c>
      <c r="E8849">
        <v>40</v>
      </c>
      <c r="F8849" s="5" t="str">
        <f t="shared" si="552"/>
        <v>Middle aged</v>
      </c>
      <c r="G8849" t="s">
        <v>9020</v>
      </c>
      <c r="H8849">
        <v>17</v>
      </c>
      <c r="I8849" t="str">
        <f t="shared" si="553"/>
        <v>Very Frequent Buyer</v>
      </c>
      <c r="J8849">
        <v>2</v>
      </c>
      <c r="K8849" t="str">
        <f t="shared" si="554"/>
        <v>Unsatisfied</v>
      </c>
      <c r="L8849">
        <v>0</v>
      </c>
      <c r="M8849" t="str">
        <f t="shared" si="555"/>
        <v>No Intent</v>
      </c>
    </row>
    <row r="8850" spans="1:13">
      <c r="A8850">
        <v>14722</v>
      </c>
      <c r="B8850" t="s">
        <v>12</v>
      </c>
      <c r="C8850" t="s">
        <v>18</v>
      </c>
      <c r="D8850" s="3">
        <v>1199.7606532556199</v>
      </c>
      <c r="E8850">
        <v>23</v>
      </c>
      <c r="F8850" s="5" t="str">
        <f t="shared" si="552"/>
        <v>Young Adult</v>
      </c>
      <c r="G8850" t="s">
        <v>9020</v>
      </c>
      <c r="H8850">
        <v>10</v>
      </c>
      <c r="I8850" t="str">
        <f t="shared" si="553"/>
        <v>Frequent Buyer</v>
      </c>
      <c r="J8850">
        <v>5</v>
      </c>
      <c r="K8850" t="str">
        <f t="shared" si="554"/>
        <v>Satisfied</v>
      </c>
      <c r="L8850">
        <v>0</v>
      </c>
      <c r="M8850" t="str">
        <f t="shared" si="555"/>
        <v>No Intent</v>
      </c>
    </row>
    <row r="8851" spans="1:13">
      <c r="A8851">
        <v>14723</v>
      </c>
      <c r="B8851" t="s">
        <v>15</v>
      </c>
      <c r="C8851" t="s">
        <v>22</v>
      </c>
      <c r="D8851" s="3">
        <v>2908.39908579045</v>
      </c>
      <c r="E8851">
        <v>55</v>
      </c>
      <c r="F8851" s="5" t="str">
        <f t="shared" si="552"/>
        <v>Mature Adult</v>
      </c>
      <c r="G8851" t="s">
        <v>9020</v>
      </c>
      <c r="H8851">
        <v>4</v>
      </c>
      <c r="I8851" t="str">
        <f t="shared" si="553"/>
        <v>Regular Buyer</v>
      </c>
      <c r="J8851">
        <v>1</v>
      </c>
      <c r="K8851" t="str">
        <f t="shared" si="554"/>
        <v>Unsatisfied</v>
      </c>
      <c r="L8851">
        <v>1</v>
      </c>
      <c r="M8851" t="str">
        <f t="shared" si="555"/>
        <v>Intent to Purchase</v>
      </c>
    </row>
    <row r="8852" spans="1:13">
      <c r="A8852">
        <v>14724</v>
      </c>
      <c r="B8852" t="s">
        <v>31</v>
      </c>
      <c r="C8852" t="s">
        <v>28</v>
      </c>
      <c r="D8852" s="3">
        <v>432.78554719075402</v>
      </c>
      <c r="E8852">
        <v>28</v>
      </c>
      <c r="F8852" s="5" t="str">
        <f t="shared" si="552"/>
        <v>Young Adult</v>
      </c>
      <c r="G8852" t="s">
        <v>9020</v>
      </c>
      <c r="H8852">
        <v>5</v>
      </c>
      <c r="I8852" t="str">
        <f t="shared" si="553"/>
        <v>Regular Buyer</v>
      </c>
      <c r="J8852">
        <v>5</v>
      </c>
      <c r="K8852" t="str">
        <f t="shared" si="554"/>
        <v>Satisfied</v>
      </c>
      <c r="L8852">
        <v>1</v>
      </c>
      <c r="M8852" t="str">
        <f t="shared" si="555"/>
        <v>Intent to Purchase</v>
      </c>
    </row>
    <row r="8853" spans="1:13">
      <c r="A8853">
        <v>14725</v>
      </c>
      <c r="B8853" t="s">
        <v>24</v>
      </c>
      <c r="C8853" t="s">
        <v>13</v>
      </c>
      <c r="D8853" s="3">
        <v>2141.6071098887901</v>
      </c>
      <c r="E8853">
        <v>32</v>
      </c>
      <c r="F8853" s="5" t="str">
        <f t="shared" si="552"/>
        <v>Adult</v>
      </c>
      <c r="G8853" t="s">
        <v>9019</v>
      </c>
      <c r="H8853">
        <v>16</v>
      </c>
      <c r="I8853" t="str">
        <f t="shared" si="553"/>
        <v>Very Frequent Buyer</v>
      </c>
      <c r="J8853">
        <v>2</v>
      </c>
      <c r="K8853" t="str">
        <f t="shared" si="554"/>
        <v>Unsatisfied</v>
      </c>
      <c r="L8853">
        <v>1</v>
      </c>
      <c r="M8853" t="str">
        <f t="shared" si="555"/>
        <v>Intent to Purchase</v>
      </c>
    </row>
    <row r="8854" spans="1:13">
      <c r="A8854">
        <v>14726</v>
      </c>
      <c r="B8854" t="s">
        <v>9</v>
      </c>
      <c r="C8854" t="s">
        <v>22</v>
      </c>
      <c r="D8854" s="3">
        <v>2357.6670631162401</v>
      </c>
      <c r="E8854">
        <v>45</v>
      </c>
      <c r="F8854" s="5" t="str">
        <f t="shared" si="552"/>
        <v>Middle aged</v>
      </c>
      <c r="G8854" t="s">
        <v>9019</v>
      </c>
      <c r="H8854">
        <v>11</v>
      </c>
      <c r="I8854" t="str">
        <f t="shared" si="553"/>
        <v>Frequent Buyer</v>
      </c>
      <c r="J8854">
        <v>1</v>
      </c>
      <c r="K8854" t="str">
        <f t="shared" si="554"/>
        <v>Unsatisfied</v>
      </c>
      <c r="L8854">
        <v>1</v>
      </c>
      <c r="M8854" t="str">
        <f t="shared" si="555"/>
        <v>Intent to Purchase</v>
      </c>
    </row>
    <row r="8855" spans="1:13">
      <c r="A8855">
        <v>14727</v>
      </c>
      <c r="B8855" t="s">
        <v>24</v>
      </c>
      <c r="C8855" t="s">
        <v>10</v>
      </c>
      <c r="D8855" s="3">
        <v>296.136212296184</v>
      </c>
      <c r="E8855">
        <v>52</v>
      </c>
      <c r="F8855" s="5" t="str">
        <f t="shared" si="552"/>
        <v>Mature Adult</v>
      </c>
      <c r="G8855" t="s">
        <v>9019</v>
      </c>
      <c r="H8855">
        <v>17</v>
      </c>
      <c r="I8855" t="str">
        <f t="shared" si="553"/>
        <v>Very Frequent Buyer</v>
      </c>
      <c r="J8855">
        <v>1</v>
      </c>
      <c r="K8855" t="str">
        <f t="shared" si="554"/>
        <v>Unsatisfied</v>
      </c>
      <c r="L8855">
        <v>0</v>
      </c>
      <c r="M8855" t="str">
        <f t="shared" si="555"/>
        <v>No Intent</v>
      </c>
    </row>
    <row r="8856" spans="1:13">
      <c r="A8856">
        <v>14728</v>
      </c>
      <c r="B8856" t="s">
        <v>15</v>
      </c>
      <c r="C8856" t="s">
        <v>18</v>
      </c>
      <c r="D8856" s="3">
        <v>492.493793037675</v>
      </c>
      <c r="E8856">
        <v>63</v>
      </c>
      <c r="F8856" s="5" t="str">
        <f t="shared" si="552"/>
        <v>Senior</v>
      </c>
      <c r="G8856" t="s">
        <v>9019</v>
      </c>
      <c r="H8856">
        <v>12</v>
      </c>
      <c r="I8856" t="str">
        <f t="shared" si="553"/>
        <v>Frequent Buyer</v>
      </c>
      <c r="J8856">
        <v>1</v>
      </c>
      <c r="K8856" t="str">
        <f t="shared" si="554"/>
        <v>Unsatisfied</v>
      </c>
      <c r="L8856">
        <v>1</v>
      </c>
      <c r="M8856" t="str">
        <f t="shared" si="555"/>
        <v>Intent to Purchase</v>
      </c>
    </row>
    <row r="8857" spans="1:13">
      <c r="A8857">
        <v>14729</v>
      </c>
      <c r="B8857" t="s">
        <v>9</v>
      </c>
      <c r="C8857" t="s">
        <v>10</v>
      </c>
      <c r="D8857" s="3">
        <v>1702.4851343867099</v>
      </c>
      <c r="E8857">
        <v>52</v>
      </c>
      <c r="F8857" s="5" t="str">
        <f t="shared" si="552"/>
        <v>Mature Adult</v>
      </c>
      <c r="G8857" t="s">
        <v>9019</v>
      </c>
      <c r="H8857">
        <v>5</v>
      </c>
      <c r="I8857" t="str">
        <f t="shared" si="553"/>
        <v>Regular Buyer</v>
      </c>
      <c r="J8857">
        <v>1</v>
      </c>
      <c r="K8857" t="str">
        <f t="shared" si="554"/>
        <v>Unsatisfied</v>
      </c>
      <c r="L8857">
        <v>0</v>
      </c>
      <c r="M8857" t="str">
        <f t="shared" si="555"/>
        <v>No Intent</v>
      </c>
    </row>
    <row r="8858" spans="1:13">
      <c r="A8858">
        <v>14730</v>
      </c>
      <c r="B8858" t="s">
        <v>9</v>
      </c>
      <c r="C8858" t="s">
        <v>22</v>
      </c>
      <c r="D8858" s="3">
        <v>568.19694486367905</v>
      </c>
      <c r="E8858">
        <v>18</v>
      </c>
      <c r="F8858" s="5" t="str">
        <f t="shared" si="552"/>
        <v>Adolescent</v>
      </c>
      <c r="G8858" t="s">
        <v>9020</v>
      </c>
      <c r="H8858">
        <v>4</v>
      </c>
      <c r="I8858" t="str">
        <f t="shared" si="553"/>
        <v>Regular Buyer</v>
      </c>
      <c r="J8858">
        <v>3</v>
      </c>
      <c r="K8858" t="str">
        <f t="shared" si="554"/>
        <v>Neutral</v>
      </c>
      <c r="L8858">
        <v>1</v>
      </c>
      <c r="M8858" t="str">
        <f t="shared" si="555"/>
        <v>Intent to Purchase</v>
      </c>
    </row>
    <row r="8859" spans="1:13">
      <c r="A8859">
        <v>14731</v>
      </c>
      <c r="B8859" t="s">
        <v>15</v>
      </c>
      <c r="C8859" t="s">
        <v>22</v>
      </c>
      <c r="D8859" s="3">
        <v>2563.2309728850601</v>
      </c>
      <c r="E8859">
        <v>43</v>
      </c>
      <c r="F8859" s="5" t="str">
        <f t="shared" si="552"/>
        <v>Middle aged</v>
      </c>
      <c r="G8859" t="s">
        <v>9020</v>
      </c>
      <c r="H8859">
        <v>4</v>
      </c>
      <c r="I8859" t="str">
        <f t="shared" si="553"/>
        <v>Regular Buyer</v>
      </c>
      <c r="J8859">
        <v>1</v>
      </c>
      <c r="K8859" t="str">
        <f t="shared" si="554"/>
        <v>Unsatisfied</v>
      </c>
      <c r="L8859">
        <v>0</v>
      </c>
      <c r="M8859" t="str">
        <f t="shared" si="555"/>
        <v>No Intent</v>
      </c>
    </row>
    <row r="8860" spans="1:13">
      <c r="A8860">
        <v>14732</v>
      </c>
      <c r="B8860" t="s">
        <v>24</v>
      </c>
      <c r="C8860" t="s">
        <v>10</v>
      </c>
      <c r="D8860" s="3">
        <v>1494.1466342610399</v>
      </c>
      <c r="E8860">
        <v>65</v>
      </c>
      <c r="F8860" s="5" t="str">
        <f t="shared" si="552"/>
        <v>Senior</v>
      </c>
      <c r="G8860" t="s">
        <v>9020</v>
      </c>
      <c r="H8860">
        <v>9</v>
      </c>
      <c r="I8860" t="str">
        <f t="shared" si="553"/>
        <v>Frequent Buyer</v>
      </c>
      <c r="J8860">
        <v>4</v>
      </c>
      <c r="K8860" t="str">
        <f t="shared" si="554"/>
        <v>Satisfied</v>
      </c>
      <c r="L8860">
        <v>1</v>
      </c>
      <c r="M8860" t="str">
        <f t="shared" si="555"/>
        <v>Intent to Purchase</v>
      </c>
    </row>
    <row r="8861" spans="1:13">
      <c r="A8861">
        <v>14733</v>
      </c>
      <c r="B8861" t="s">
        <v>15</v>
      </c>
      <c r="C8861" t="s">
        <v>10</v>
      </c>
      <c r="D8861" s="3">
        <v>1987.7031725784</v>
      </c>
      <c r="E8861">
        <v>65</v>
      </c>
      <c r="F8861" s="5" t="str">
        <f t="shared" si="552"/>
        <v>Senior</v>
      </c>
      <c r="G8861" t="s">
        <v>9019</v>
      </c>
      <c r="H8861">
        <v>7</v>
      </c>
      <c r="I8861" t="str">
        <f t="shared" si="553"/>
        <v>Frequent Buyer</v>
      </c>
      <c r="J8861">
        <v>4</v>
      </c>
      <c r="K8861" t="str">
        <f t="shared" si="554"/>
        <v>Satisfied</v>
      </c>
      <c r="L8861">
        <v>0</v>
      </c>
      <c r="M8861" t="str">
        <f t="shared" si="555"/>
        <v>No Intent</v>
      </c>
    </row>
    <row r="8862" spans="1:13">
      <c r="A8862">
        <v>14734</v>
      </c>
      <c r="B8862" t="s">
        <v>15</v>
      </c>
      <c r="C8862" t="s">
        <v>18</v>
      </c>
      <c r="D8862" s="3">
        <v>813.02458850898904</v>
      </c>
      <c r="E8862">
        <v>36</v>
      </c>
      <c r="F8862" s="5" t="str">
        <f t="shared" si="552"/>
        <v>Adult</v>
      </c>
      <c r="G8862" t="s">
        <v>9019</v>
      </c>
      <c r="H8862">
        <v>12</v>
      </c>
      <c r="I8862" t="str">
        <f t="shared" si="553"/>
        <v>Frequent Buyer</v>
      </c>
      <c r="J8862">
        <v>1</v>
      </c>
      <c r="K8862" t="str">
        <f t="shared" si="554"/>
        <v>Unsatisfied</v>
      </c>
      <c r="L8862">
        <v>1</v>
      </c>
      <c r="M8862" t="str">
        <f t="shared" si="555"/>
        <v>Intent to Purchase</v>
      </c>
    </row>
    <row r="8863" spans="1:13">
      <c r="A8863">
        <v>14735</v>
      </c>
      <c r="B8863" t="s">
        <v>12</v>
      </c>
      <c r="C8863" t="s">
        <v>28</v>
      </c>
      <c r="D8863" s="3">
        <v>170.49143182156899</v>
      </c>
      <c r="E8863">
        <v>55</v>
      </c>
      <c r="F8863" s="5" t="str">
        <f t="shared" si="552"/>
        <v>Mature Adult</v>
      </c>
      <c r="G8863" t="s">
        <v>9020</v>
      </c>
      <c r="H8863">
        <v>3</v>
      </c>
      <c r="I8863" t="str">
        <f t="shared" si="553"/>
        <v>Occasional Buyer</v>
      </c>
      <c r="J8863">
        <v>2</v>
      </c>
      <c r="K8863" t="str">
        <f t="shared" si="554"/>
        <v>Unsatisfied</v>
      </c>
      <c r="L8863">
        <v>1</v>
      </c>
      <c r="M8863" t="str">
        <f t="shared" si="555"/>
        <v>Intent to Purchase</v>
      </c>
    </row>
    <row r="8864" spans="1:13">
      <c r="A8864">
        <v>14736</v>
      </c>
      <c r="B8864" t="s">
        <v>9</v>
      </c>
      <c r="C8864" t="s">
        <v>18</v>
      </c>
      <c r="D8864" s="3">
        <v>1203.5816218253899</v>
      </c>
      <c r="E8864">
        <v>37</v>
      </c>
      <c r="F8864" s="5" t="str">
        <f t="shared" si="552"/>
        <v>Adult</v>
      </c>
      <c r="G8864" t="s">
        <v>9019</v>
      </c>
      <c r="H8864">
        <v>8</v>
      </c>
      <c r="I8864" t="str">
        <f t="shared" si="553"/>
        <v>Frequent Buyer</v>
      </c>
      <c r="J8864">
        <v>4</v>
      </c>
      <c r="K8864" t="str">
        <f t="shared" si="554"/>
        <v>Satisfied</v>
      </c>
      <c r="L8864">
        <v>0</v>
      </c>
      <c r="M8864" t="str">
        <f t="shared" si="555"/>
        <v>No Intent</v>
      </c>
    </row>
    <row r="8865" spans="1:13">
      <c r="A8865">
        <v>14737</v>
      </c>
      <c r="B8865" t="s">
        <v>31</v>
      </c>
      <c r="C8865" t="s">
        <v>18</v>
      </c>
      <c r="D8865" s="3">
        <v>2069.6701187042599</v>
      </c>
      <c r="E8865">
        <v>18</v>
      </c>
      <c r="F8865" s="5" t="str">
        <f t="shared" si="552"/>
        <v>Adolescent</v>
      </c>
      <c r="G8865" t="s">
        <v>9019</v>
      </c>
      <c r="H8865">
        <v>17</v>
      </c>
      <c r="I8865" t="str">
        <f t="shared" si="553"/>
        <v>Very Frequent Buyer</v>
      </c>
      <c r="J8865">
        <v>3</v>
      </c>
      <c r="K8865" t="str">
        <f t="shared" si="554"/>
        <v>Neutral</v>
      </c>
      <c r="L8865">
        <v>0</v>
      </c>
      <c r="M8865" t="str">
        <f t="shared" si="555"/>
        <v>No Intent</v>
      </c>
    </row>
    <row r="8866" spans="1:13">
      <c r="A8866">
        <v>14738</v>
      </c>
      <c r="B8866" t="s">
        <v>24</v>
      </c>
      <c r="C8866" t="s">
        <v>13</v>
      </c>
      <c r="D8866" s="3">
        <v>1674.7477785431399</v>
      </c>
      <c r="E8866">
        <v>43</v>
      </c>
      <c r="F8866" s="5" t="str">
        <f t="shared" si="552"/>
        <v>Middle aged</v>
      </c>
      <c r="G8866" t="s">
        <v>9019</v>
      </c>
      <c r="H8866">
        <v>4</v>
      </c>
      <c r="I8866" t="str">
        <f t="shared" si="553"/>
        <v>Regular Buyer</v>
      </c>
      <c r="J8866">
        <v>1</v>
      </c>
      <c r="K8866" t="str">
        <f t="shared" si="554"/>
        <v>Unsatisfied</v>
      </c>
      <c r="L8866">
        <v>1</v>
      </c>
      <c r="M8866" t="str">
        <f t="shared" si="555"/>
        <v>Intent to Purchase</v>
      </c>
    </row>
    <row r="8867" spans="1:13">
      <c r="A8867">
        <v>14739</v>
      </c>
      <c r="B8867" t="s">
        <v>31</v>
      </c>
      <c r="C8867" t="s">
        <v>22</v>
      </c>
      <c r="D8867" s="3">
        <v>802.51808176570296</v>
      </c>
      <c r="E8867">
        <v>55</v>
      </c>
      <c r="F8867" s="5" t="str">
        <f t="shared" si="552"/>
        <v>Mature Adult</v>
      </c>
      <c r="G8867" t="s">
        <v>9020</v>
      </c>
      <c r="H8867">
        <v>10</v>
      </c>
      <c r="I8867" t="str">
        <f t="shared" si="553"/>
        <v>Frequent Buyer</v>
      </c>
      <c r="J8867">
        <v>1</v>
      </c>
      <c r="K8867" t="str">
        <f t="shared" si="554"/>
        <v>Unsatisfied</v>
      </c>
      <c r="L8867">
        <v>0</v>
      </c>
      <c r="M8867" t="str">
        <f t="shared" si="555"/>
        <v>No Intent</v>
      </c>
    </row>
    <row r="8868" spans="1:13">
      <c r="A8868">
        <v>14740</v>
      </c>
      <c r="B8868" t="s">
        <v>15</v>
      </c>
      <c r="C8868" t="s">
        <v>18</v>
      </c>
      <c r="D8868" s="3">
        <v>2865.97690085983</v>
      </c>
      <c r="E8868">
        <v>27</v>
      </c>
      <c r="F8868" s="5" t="str">
        <f t="shared" si="552"/>
        <v>Young Adult</v>
      </c>
      <c r="G8868" t="s">
        <v>9020</v>
      </c>
      <c r="H8868">
        <v>18</v>
      </c>
      <c r="I8868" t="str">
        <f t="shared" si="553"/>
        <v>Very Frequent Buyer</v>
      </c>
      <c r="J8868">
        <v>1</v>
      </c>
      <c r="K8868" t="str">
        <f t="shared" si="554"/>
        <v>Unsatisfied</v>
      </c>
      <c r="L8868">
        <v>1</v>
      </c>
      <c r="M8868" t="str">
        <f t="shared" si="555"/>
        <v>Intent to Purchase</v>
      </c>
    </row>
    <row r="8869" spans="1:13">
      <c r="A8869">
        <v>14741</v>
      </c>
      <c r="B8869" t="s">
        <v>12</v>
      </c>
      <c r="C8869" t="s">
        <v>18</v>
      </c>
      <c r="D8869" s="3">
        <v>385.45456454366098</v>
      </c>
      <c r="E8869">
        <v>48</v>
      </c>
      <c r="F8869" s="5" t="str">
        <f t="shared" si="552"/>
        <v>Middle aged</v>
      </c>
      <c r="G8869" t="s">
        <v>9020</v>
      </c>
      <c r="H8869">
        <v>7</v>
      </c>
      <c r="I8869" t="str">
        <f t="shared" si="553"/>
        <v>Frequent Buyer</v>
      </c>
      <c r="J8869">
        <v>3</v>
      </c>
      <c r="K8869" t="str">
        <f t="shared" si="554"/>
        <v>Neutral</v>
      </c>
      <c r="L8869">
        <v>0</v>
      </c>
      <c r="M8869" t="str">
        <f t="shared" si="555"/>
        <v>No Intent</v>
      </c>
    </row>
    <row r="8870" spans="1:13">
      <c r="A8870">
        <v>14742</v>
      </c>
      <c r="B8870" t="s">
        <v>9</v>
      </c>
      <c r="C8870" t="s">
        <v>28</v>
      </c>
      <c r="D8870" s="3">
        <v>2859.2172615330201</v>
      </c>
      <c r="E8870">
        <v>37</v>
      </c>
      <c r="F8870" s="5" t="str">
        <f t="shared" si="552"/>
        <v>Adult</v>
      </c>
      <c r="G8870" t="s">
        <v>9019</v>
      </c>
      <c r="H8870">
        <v>4</v>
      </c>
      <c r="I8870" t="str">
        <f t="shared" si="553"/>
        <v>Regular Buyer</v>
      </c>
      <c r="J8870">
        <v>4</v>
      </c>
      <c r="K8870" t="str">
        <f t="shared" si="554"/>
        <v>Satisfied</v>
      </c>
      <c r="L8870">
        <v>0</v>
      </c>
      <c r="M8870" t="str">
        <f t="shared" si="555"/>
        <v>No Intent</v>
      </c>
    </row>
    <row r="8871" spans="1:13">
      <c r="A8871">
        <v>14743</v>
      </c>
      <c r="B8871" t="s">
        <v>12</v>
      </c>
      <c r="C8871" t="s">
        <v>13</v>
      </c>
      <c r="D8871" s="3">
        <v>2827.2704789549198</v>
      </c>
      <c r="E8871">
        <v>33</v>
      </c>
      <c r="F8871" s="5" t="str">
        <f t="shared" si="552"/>
        <v>Adult</v>
      </c>
      <c r="G8871" t="s">
        <v>9020</v>
      </c>
      <c r="H8871">
        <v>12</v>
      </c>
      <c r="I8871" t="str">
        <f t="shared" si="553"/>
        <v>Frequent Buyer</v>
      </c>
      <c r="J8871">
        <v>2</v>
      </c>
      <c r="K8871" t="str">
        <f t="shared" si="554"/>
        <v>Unsatisfied</v>
      </c>
      <c r="L8871">
        <v>1</v>
      </c>
      <c r="M8871" t="str">
        <f t="shared" si="555"/>
        <v>Intent to Purchase</v>
      </c>
    </row>
    <row r="8872" spans="1:13">
      <c r="A8872">
        <v>14744</v>
      </c>
      <c r="B8872" t="s">
        <v>15</v>
      </c>
      <c r="C8872" t="s">
        <v>22</v>
      </c>
      <c r="D8872" s="3">
        <v>1861.1646736883099</v>
      </c>
      <c r="E8872">
        <v>43</v>
      </c>
      <c r="F8872" s="5" t="str">
        <f t="shared" si="552"/>
        <v>Middle aged</v>
      </c>
      <c r="G8872" t="s">
        <v>9019</v>
      </c>
      <c r="H8872">
        <v>19</v>
      </c>
      <c r="I8872" t="str">
        <f t="shared" si="553"/>
        <v>Very Frequent Buyer</v>
      </c>
      <c r="J8872">
        <v>1</v>
      </c>
      <c r="K8872" t="str">
        <f t="shared" si="554"/>
        <v>Unsatisfied</v>
      </c>
      <c r="L8872">
        <v>0</v>
      </c>
      <c r="M8872" t="str">
        <f t="shared" si="555"/>
        <v>No Intent</v>
      </c>
    </row>
    <row r="8873" spans="1:13">
      <c r="A8873">
        <v>14745</v>
      </c>
      <c r="B8873" t="s">
        <v>31</v>
      </c>
      <c r="C8873" t="s">
        <v>10</v>
      </c>
      <c r="D8873" s="3">
        <v>2965.7393366869001</v>
      </c>
      <c r="E8873">
        <v>21</v>
      </c>
      <c r="F8873" s="5" t="str">
        <f t="shared" si="552"/>
        <v>Young Adult</v>
      </c>
      <c r="G8873" t="s">
        <v>9019</v>
      </c>
      <c r="H8873">
        <v>19</v>
      </c>
      <c r="I8873" t="str">
        <f t="shared" si="553"/>
        <v>Very Frequent Buyer</v>
      </c>
      <c r="J8873">
        <v>4</v>
      </c>
      <c r="K8873" t="str">
        <f t="shared" si="554"/>
        <v>Satisfied</v>
      </c>
      <c r="L8873">
        <v>1</v>
      </c>
      <c r="M8873" t="str">
        <f t="shared" si="555"/>
        <v>Intent to Purchase</v>
      </c>
    </row>
    <row r="8874" spans="1:13">
      <c r="A8874">
        <v>14746</v>
      </c>
      <c r="B8874" t="s">
        <v>24</v>
      </c>
      <c r="C8874" t="s">
        <v>22</v>
      </c>
      <c r="D8874" s="3">
        <v>2075.8366061452898</v>
      </c>
      <c r="E8874">
        <v>41</v>
      </c>
      <c r="F8874" s="5" t="str">
        <f t="shared" si="552"/>
        <v>Middle aged</v>
      </c>
      <c r="G8874" t="s">
        <v>9019</v>
      </c>
      <c r="H8874">
        <v>19</v>
      </c>
      <c r="I8874" t="str">
        <f t="shared" si="553"/>
        <v>Very Frequent Buyer</v>
      </c>
      <c r="J8874">
        <v>5</v>
      </c>
      <c r="K8874" t="str">
        <f t="shared" si="554"/>
        <v>Satisfied</v>
      </c>
      <c r="L8874">
        <v>0</v>
      </c>
      <c r="M8874" t="str">
        <f t="shared" si="555"/>
        <v>No Intent</v>
      </c>
    </row>
    <row r="8875" spans="1:13">
      <c r="A8875">
        <v>14747</v>
      </c>
      <c r="B8875" t="s">
        <v>24</v>
      </c>
      <c r="C8875" t="s">
        <v>13</v>
      </c>
      <c r="D8875" s="3">
        <v>883.57708817589298</v>
      </c>
      <c r="E8875">
        <v>47</v>
      </c>
      <c r="F8875" s="5" t="str">
        <f t="shared" si="552"/>
        <v>Middle aged</v>
      </c>
      <c r="G8875" t="s">
        <v>9019</v>
      </c>
      <c r="H8875">
        <v>2</v>
      </c>
      <c r="I8875" t="str">
        <f t="shared" si="553"/>
        <v>Occasional Buyer</v>
      </c>
      <c r="J8875">
        <v>3</v>
      </c>
      <c r="K8875" t="str">
        <f t="shared" si="554"/>
        <v>Neutral</v>
      </c>
      <c r="L8875">
        <v>0</v>
      </c>
      <c r="M8875" t="str">
        <f t="shared" si="555"/>
        <v>No Intent</v>
      </c>
    </row>
    <row r="8876" spans="1:13">
      <c r="A8876">
        <v>14748</v>
      </c>
      <c r="B8876" t="s">
        <v>15</v>
      </c>
      <c r="C8876" t="s">
        <v>10</v>
      </c>
      <c r="D8876" s="3">
        <v>396.85129951711798</v>
      </c>
      <c r="E8876">
        <v>50</v>
      </c>
      <c r="F8876" s="5" t="str">
        <f t="shared" ref="F8876:F8939" si="556">IF(E8876&lt;20,"Adolescent",IF(E8876&lt;30,"Young Adult",IF(E8876&lt;40,"Adult",IF(E8876&lt;50,"Middle aged",IF(E8876&lt;60,"Mature Adult","Senior")))))</f>
        <v>Mature Adult</v>
      </c>
      <c r="G8876" t="s">
        <v>9020</v>
      </c>
      <c r="H8876">
        <v>4</v>
      </c>
      <c r="I8876" t="str">
        <f t="shared" si="553"/>
        <v>Regular Buyer</v>
      </c>
      <c r="J8876">
        <v>2</v>
      </c>
      <c r="K8876" t="str">
        <f t="shared" si="554"/>
        <v>Unsatisfied</v>
      </c>
      <c r="L8876">
        <v>1</v>
      </c>
      <c r="M8876" t="str">
        <f t="shared" si="555"/>
        <v>Intent to Purchase</v>
      </c>
    </row>
    <row r="8877" spans="1:13">
      <c r="A8877">
        <v>14749</v>
      </c>
      <c r="B8877" t="s">
        <v>24</v>
      </c>
      <c r="C8877" t="s">
        <v>13</v>
      </c>
      <c r="D8877" s="3">
        <v>2044.6958604894501</v>
      </c>
      <c r="E8877">
        <v>47</v>
      </c>
      <c r="F8877" s="5" t="str">
        <f t="shared" si="556"/>
        <v>Middle aged</v>
      </c>
      <c r="G8877" t="s">
        <v>9019</v>
      </c>
      <c r="H8877">
        <v>3</v>
      </c>
      <c r="I8877" t="str">
        <f t="shared" si="553"/>
        <v>Occasional Buyer</v>
      </c>
      <c r="J8877">
        <v>2</v>
      </c>
      <c r="K8877" t="str">
        <f t="shared" si="554"/>
        <v>Unsatisfied</v>
      </c>
      <c r="L8877">
        <v>0</v>
      </c>
      <c r="M8877" t="str">
        <f t="shared" si="555"/>
        <v>No Intent</v>
      </c>
    </row>
    <row r="8878" spans="1:13">
      <c r="A8878">
        <v>14750</v>
      </c>
      <c r="B8878" t="s">
        <v>12</v>
      </c>
      <c r="C8878" t="s">
        <v>13</v>
      </c>
      <c r="D8878" s="3">
        <v>1393.1846722968</v>
      </c>
      <c r="E8878">
        <v>63</v>
      </c>
      <c r="F8878" s="5" t="str">
        <f t="shared" si="556"/>
        <v>Senior</v>
      </c>
      <c r="G8878" t="s">
        <v>9020</v>
      </c>
      <c r="H8878">
        <v>17</v>
      </c>
      <c r="I8878" t="str">
        <f t="shared" si="553"/>
        <v>Very Frequent Buyer</v>
      </c>
      <c r="J8878">
        <v>2</v>
      </c>
      <c r="K8878" t="str">
        <f t="shared" si="554"/>
        <v>Unsatisfied</v>
      </c>
      <c r="L8878">
        <v>0</v>
      </c>
      <c r="M8878" t="str">
        <f t="shared" si="555"/>
        <v>No Intent</v>
      </c>
    </row>
    <row r="8879" spans="1:13">
      <c r="A8879">
        <v>14751</v>
      </c>
      <c r="B8879" t="s">
        <v>31</v>
      </c>
      <c r="C8879" t="s">
        <v>18</v>
      </c>
      <c r="D8879" s="3">
        <v>1366.89594716752</v>
      </c>
      <c r="E8879">
        <v>31</v>
      </c>
      <c r="F8879" s="5" t="str">
        <f t="shared" si="556"/>
        <v>Adult</v>
      </c>
      <c r="G8879" t="s">
        <v>9019</v>
      </c>
      <c r="H8879">
        <v>5</v>
      </c>
      <c r="I8879" t="str">
        <f t="shared" si="553"/>
        <v>Regular Buyer</v>
      </c>
      <c r="J8879">
        <v>4</v>
      </c>
      <c r="K8879" t="str">
        <f t="shared" si="554"/>
        <v>Satisfied</v>
      </c>
      <c r="L8879">
        <v>0</v>
      </c>
      <c r="M8879" t="str">
        <f t="shared" si="555"/>
        <v>No Intent</v>
      </c>
    </row>
    <row r="8880" spans="1:13">
      <c r="A8880">
        <v>14752</v>
      </c>
      <c r="B8880" t="s">
        <v>12</v>
      </c>
      <c r="C8880" t="s">
        <v>18</v>
      </c>
      <c r="D8880" s="3">
        <v>1685.3017917698101</v>
      </c>
      <c r="E8880">
        <v>56</v>
      </c>
      <c r="F8880" s="5" t="str">
        <f t="shared" si="556"/>
        <v>Mature Adult</v>
      </c>
      <c r="G8880" t="s">
        <v>9020</v>
      </c>
      <c r="H8880">
        <v>6</v>
      </c>
      <c r="I8880" t="str">
        <f t="shared" si="553"/>
        <v>Regular Buyer</v>
      </c>
      <c r="J8880">
        <v>2</v>
      </c>
      <c r="K8880" t="str">
        <f t="shared" si="554"/>
        <v>Unsatisfied</v>
      </c>
      <c r="L8880">
        <v>1</v>
      </c>
      <c r="M8880" t="str">
        <f t="shared" si="555"/>
        <v>Intent to Purchase</v>
      </c>
    </row>
    <row r="8881" spans="1:13">
      <c r="A8881">
        <v>14753</v>
      </c>
      <c r="B8881" t="s">
        <v>15</v>
      </c>
      <c r="C8881" t="s">
        <v>22</v>
      </c>
      <c r="D8881" s="3">
        <v>2744.8546846721101</v>
      </c>
      <c r="E8881">
        <v>41</v>
      </c>
      <c r="F8881" s="5" t="str">
        <f t="shared" si="556"/>
        <v>Middle aged</v>
      </c>
      <c r="G8881" t="s">
        <v>9020</v>
      </c>
      <c r="H8881">
        <v>12</v>
      </c>
      <c r="I8881" t="str">
        <f t="shared" si="553"/>
        <v>Frequent Buyer</v>
      </c>
      <c r="J8881">
        <v>5</v>
      </c>
      <c r="K8881" t="str">
        <f t="shared" si="554"/>
        <v>Satisfied</v>
      </c>
      <c r="L8881">
        <v>1</v>
      </c>
      <c r="M8881" t="str">
        <f t="shared" si="555"/>
        <v>Intent to Purchase</v>
      </c>
    </row>
    <row r="8882" spans="1:13">
      <c r="A8882">
        <v>14754</v>
      </c>
      <c r="B8882" t="s">
        <v>24</v>
      </c>
      <c r="C8882" t="s">
        <v>28</v>
      </c>
      <c r="D8882" s="3">
        <v>2278.42616184601</v>
      </c>
      <c r="E8882">
        <v>57</v>
      </c>
      <c r="F8882" s="5" t="str">
        <f t="shared" si="556"/>
        <v>Mature Adult</v>
      </c>
      <c r="G8882" t="s">
        <v>9019</v>
      </c>
      <c r="H8882">
        <v>18</v>
      </c>
      <c r="I8882" t="str">
        <f t="shared" si="553"/>
        <v>Very Frequent Buyer</v>
      </c>
      <c r="J8882">
        <v>4</v>
      </c>
      <c r="K8882" t="str">
        <f t="shared" si="554"/>
        <v>Satisfied</v>
      </c>
      <c r="L8882">
        <v>0</v>
      </c>
      <c r="M8882" t="str">
        <f t="shared" si="555"/>
        <v>No Intent</v>
      </c>
    </row>
    <row r="8883" spans="1:13">
      <c r="A8883">
        <v>14755</v>
      </c>
      <c r="B8883" t="s">
        <v>9</v>
      </c>
      <c r="C8883" t="s">
        <v>13</v>
      </c>
      <c r="D8883" s="3">
        <v>2503.4369334675398</v>
      </c>
      <c r="E8883">
        <v>26</v>
      </c>
      <c r="F8883" s="5" t="str">
        <f t="shared" si="556"/>
        <v>Young Adult</v>
      </c>
      <c r="G8883" t="s">
        <v>9019</v>
      </c>
      <c r="H8883">
        <v>10</v>
      </c>
      <c r="I8883" t="str">
        <f t="shared" si="553"/>
        <v>Frequent Buyer</v>
      </c>
      <c r="J8883">
        <v>3</v>
      </c>
      <c r="K8883" t="str">
        <f t="shared" si="554"/>
        <v>Neutral</v>
      </c>
      <c r="L8883">
        <v>0</v>
      </c>
      <c r="M8883" t="str">
        <f t="shared" si="555"/>
        <v>No Intent</v>
      </c>
    </row>
    <row r="8884" spans="1:13">
      <c r="A8884">
        <v>14756</v>
      </c>
      <c r="B8884" t="s">
        <v>15</v>
      </c>
      <c r="C8884" t="s">
        <v>18</v>
      </c>
      <c r="D8884" s="3">
        <v>1543.89919584264</v>
      </c>
      <c r="E8884">
        <v>62</v>
      </c>
      <c r="F8884" s="5" t="str">
        <f t="shared" si="556"/>
        <v>Senior</v>
      </c>
      <c r="G8884" t="s">
        <v>9020</v>
      </c>
      <c r="H8884">
        <v>8</v>
      </c>
      <c r="I8884" t="str">
        <f t="shared" si="553"/>
        <v>Frequent Buyer</v>
      </c>
      <c r="J8884">
        <v>3</v>
      </c>
      <c r="K8884" t="str">
        <f t="shared" si="554"/>
        <v>Neutral</v>
      </c>
      <c r="L8884">
        <v>0</v>
      </c>
      <c r="M8884" t="str">
        <f t="shared" si="555"/>
        <v>No Intent</v>
      </c>
    </row>
    <row r="8885" spans="1:13">
      <c r="A8885">
        <v>14757</v>
      </c>
      <c r="B8885" t="s">
        <v>24</v>
      </c>
      <c r="C8885" t="s">
        <v>28</v>
      </c>
      <c r="D8885" s="3">
        <v>971.32398640503698</v>
      </c>
      <c r="E8885">
        <v>59</v>
      </c>
      <c r="F8885" s="5" t="str">
        <f t="shared" si="556"/>
        <v>Mature Adult</v>
      </c>
      <c r="G8885" t="s">
        <v>9020</v>
      </c>
      <c r="H8885">
        <v>4</v>
      </c>
      <c r="I8885" t="str">
        <f t="shared" si="553"/>
        <v>Regular Buyer</v>
      </c>
      <c r="J8885">
        <v>1</v>
      </c>
      <c r="K8885" t="str">
        <f t="shared" si="554"/>
        <v>Unsatisfied</v>
      </c>
      <c r="L8885">
        <v>1</v>
      </c>
      <c r="M8885" t="str">
        <f t="shared" si="555"/>
        <v>Intent to Purchase</v>
      </c>
    </row>
    <row r="8886" spans="1:13">
      <c r="A8886">
        <v>14758</v>
      </c>
      <c r="B8886" t="s">
        <v>12</v>
      </c>
      <c r="C8886" t="s">
        <v>18</v>
      </c>
      <c r="D8886" s="3">
        <v>2964.1018989231202</v>
      </c>
      <c r="E8886">
        <v>36</v>
      </c>
      <c r="F8886" s="5" t="str">
        <f t="shared" si="556"/>
        <v>Adult</v>
      </c>
      <c r="G8886" t="s">
        <v>9019</v>
      </c>
      <c r="H8886">
        <v>2</v>
      </c>
      <c r="I8886" t="str">
        <f t="shared" si="553"/>
        <v>Occasional Buyer</v>
      </c>
      <c r="J8886">
        <v>4</v>
      </c>
      <c r="K8886" t="str">
        <f t="shared" si="554"/>
        <v>Satisfied</v>
      </c>
      <c r="L8886">
        <v>1</v>
      </c>
      <c r="M8886" t="str">
        <f t="shared" si="555"/>
        <v>Intent to Purchase</v>
      </c>
    </row>
    <row r="8887" spans="1:13">
      <c r="A8887">
        <v>14759</v>
      </c>
      <c r="B8887" t="s">
        <v>9</v>
      </c>
      <c r="C8887" t="s">
        <v>13</v>
      </c>
      <c r="D8887" s="3">
        <v>2848.3834428754899</v>
      </c>
      <c r="E8887">
        <v>51</v>
      </c>
      <c r="F8887" s="5" t="str">
        <f t="shared" si="556"/>
        <v>Mature Adult</v>
      </c>
      <c r="G8887" t="s">
        <v>9019</v>
      </c>
      <c r="H8887">
        <v>14</v>
      </c>
      <c r="I8887" t="str">
        <f t="shared" si="553"/>
        <v>Very Frequent Buyer</v>
      </c>
      <c r="J8887">
        <v>1</v>
      </c>
      <c r="K8887" t="str">
        <f t="shared" si="554"/>
        <v>Unsatisfied</v>
      </c>
      <c r="L8887">
        <v>1</v>
      </c>
      <c r="M8887" t="str">
        <f t="shared" si="555"/>
        <v>Intent to Purchase</v>
      </c>
    </row>
    <row r="8888" spans="1:13">
      <c r="A8888">
        <v>14760</v>
      </c>
      <c r="B8888" t="s">
        <v>24</v>
      </c>
      <c r="C8888" t="s">
        <v>28</v>
      </c>
      <c r="D8888" s="3">
        <v>2874.8416195458799</v>
      </c>
      <c r="E8888">
        <v>30</v>
      </c>
      <c r="F8888" s="5" t="str">
        <f t="shared" si="556"/>
        <v>Adult</v>
      </c>
      <c r="G8888" t="s">
        <v>9019</v>
      </c>
      <c r="H8888">
        <v>11</v>
      </c>
      <c r="I8888" t="str">
        <f t="shared" si="553"/>
        <v>Frequent Buyer</v>
      </c>
      <c r="J8888">
        <v>4</v>
      </c>
      <c r="K8888" t="str">
        <f t="shared" si="554"/>
        <v>Satisfied</v>
      </c>
      <c r="L8888">
        <v>1</v>
      </c>
      <c r="M8888" t="str">
        <f t="shared" si="555"/>
        <v>Intent to Purchase</v>
      </c>
    </row>
    <row r="8889" spans="1:13">
      <c r="A8889">
        <v>14761</v>
      </c>
      <c r="B8889" t="s">
        <v>24</v>
      </c>
      <c r="C8889" t="s">
        <v>13</v>
      </c>
      <c r="D8889" s="3">
        <v>1327.3881459054901</v>
      </c>
      <c r="E8889">
        <v>44</v>
      </c>
      <c r="F8889" s="5" t="str">
        <f t="shared" si="556"/>
        <v>Middle aged</v>
      </c>
      <c r="G8889" t="s">
        <v>9020</v>
      </c>
      <c r="H8889">
        <v>19</v>
      </c>
      <c r="I8889" t="str">
        <f t="shared" si="553"/>
        <v>Very Frequent Buyer</v>
      </c>
      <c r="J8889">
        <v>5</v>
      </c>
      <c r="K8889" t="str">
        <f t="shared" si="554"/>
        <v>Satisfied</v>
      </c>
      <c r="L8889">
        <v>0</v>
      </c>
      <c r="M8889" t="str">
        <f t="shared" si="555"/>
        <v>No Intent</v>
      </c>
    </row>
    <row r="8890" spans="1:13">
      <c r="A8890">
        <v>14762</v>
      </c>
      <c r="B8890" t="s">
        <v>12</v>
      </c>
      <c r="C8890" t="s">
        <v>10</v>
      </c>
      <c r="D8890" s="3">
        <v>2255.3733243984402</v>
      </c>
      <c r="E8890">
        <v>58</v>
      </c>
      <c r="F8890" s="5" t="str">
        <f t="shared" si="556"/>
        <v>Mature Adult</v>
      </c>
      <c r="G8890" t="s">
        <v>9020</v>
      </c>
      <c r="H8890">
        <v>4</v>
      </c>
      <c r="I8890" t="str">
        <f t="shared" si="553"/>
        <v>Regular Buyer</v>
      </c>
      <c r="J8890">
        <v>4</v>
      </c>
      <c r="K8890" t="str">
        <f t="shared" si="554"/>
        <v>Satisfied</v>
      </c>
      <c r="L8890">
        <v>1</v>
      </c>
      <c r="M8890" t="str">
        <f t="shared" si="555"/>
        <v>Intent to Purchase</v>
      </c>
    </row>
    <row r="8891" spans="1:13">
      <c r="A8891">
        <v>14763</v>
      </c>
      <c r="B8891" t="s">
        <v>9</v>
      </c>
      <c r="C8891" t="s">
        <v>28</v>
      </c>
      <c r="D8891" s="3">
        <v>226.64361287932499</v>
      </c>
      <c r="E8891">
        <v>57</v>
      </c>
      <c r="F8891" s="5" t="str">
        <f t="shared" si="556"/>
        <v>Mature Adult</v>
      </c>
      <c r="G8891" t="s">
        <v>9020</v>
      </c>
      <c r="H8891">
        <v>7</v>
      </c>
      <c r="I8891" t="str">
        <f t="shared" si="553"/>
        <v>Frequent Buyer</v>
      </c>
      <c r="J8891">
        <v>2</v>
      </c>
      <c r="K8891" t="str">
        <f t="shared" si="554"/>
        <v>Unsatisfied</v>
      </c>
      <c r="L8891">
        <v>0</v>
      </c>
      <c r="M8891" t="str">
        <f t="shared" si="555"/>
        <v>No Intent</v>
      </c>
    </row>
    <row r="8892" spans="1:13">
      <c r="A8892">
        <v>14764</v>
      </c>
      <c r="B8892" t="s">
        <v>9</v>
      </c>
      <c r="C8892" t="s">
        <v>13</v>
      </c>
      <c r="D8892" s="3">
        <v>168.35930268457699</v>
      </c>
      <c r="E8892">
        <v>42</v>
      </c>
      <c r="F8892" s="5" t="str">
        <f t="shared" si="556"/>
        <v>Middle aged</v>
      </c>
      <c r="G8892" t="s">
        <v>9019</v>
      </c>
      <c r="H8892">
        <v>16</v>
      </c>
      <c r="I8892" t="str">
        <f t="shared" si="553"/>
        <v>Very Frequent Buyer</v>
      </c>
      <c r="J8892">
        <v>4</v>
      </c>
      <c r="K8892" t="str">
        <f t="shared" si="554"/>
        <v>Satisfied</v>
      </c>
      <c r="L8892">
        <v>0</v>
      </c>
      <c r="M8892" t="str">
        <f t="shared" si="555"/>
        <v>No Intent</v>
      </c>
    </row>
    <row r="8893" spans="1:13">
      <c r="A8893">
        <v>14765</v>
      </c>
      <c r="B8893" t="s">
        <v>9</v>
      </c>
      <c r="C8893" t="s">
        <v>10</v>
      </c>
      <c r="D8893" s="3">
        <v>423.05233416830998</v>
      </c>
      <c r="E8893">
        <v>51</v>
      </c>
      <c r="F8893" s="5" t="str">
        <f t="shared" si="556"/>
        <v>Mature Adult</v>
      </c>
      <c r="G8893" t="s">
        <v>9020</v>
      </c>
      <c r="H8893">
        <v>1</v>
      </c>
      <c r="I8893" t="str">
        <f t="shared" si="553"/>
        <v>Rare Buyer</v>
      </c>
      <c r="J8893">
        <v>4</v>
      </c>
      <c r="K8893" t="str">
        <f t="shared" si="554"/>
        <v>Satisfied</v>
      </c>
      <c r="L8893">
        <v>0</v>
      </c>
      <c r="M8893" t="str">
        <f t="shared" si="555"/>
        <v>No Intent</v>
      </c>
    </row>
    <row r="8894" spans="1:13">
      <c r="A8894">
        <v>14766</v>
      </c>
      <c r="B8894" t="s">
        <v>31</v>
      </c>
      <c r="C8894" t="s">
        <v>10</v>
      </c>
      <c r="D8894" s="3">
        <v>1850.0989209691299</v>
      </c>
      <c r="E8894">
        <v>39</v>
      </c>
      <c r="F8894" s="5" t="str">
        <f t="shared" si="556"/>
        <v>Adult</v>
      </c>
      <c r="G8894" t="s">
        <v>9020</v>
      </c>
      <c r="H8894">
        <v>2</v>
      </c>
      <c r="I8894" t="str">
        <f t="shared" si="553"/>
        <v>Occasional Buyer</v>
      </c>
      <c r="J8894">
        <v>5</v>
      </c>
      <c r="K8894" t="str">
        <f t="shared" si="554"/>
        <v>Satisfied</v>
      </c>
      <c r="L8894">
        <v>1</v>
      </c>
      <c r="M8894" t="str">
        <f t="shared" si="555"/>
        <v>Intent to Purchase</v>
      </c>
    </row>
    <row r="8895" spans="1:13">
      <c r="A8895">
        <v>14767</v>
      </c>
      <c r="B8895" t="s">
        <v>31</v>
      </c>
      <c r="C8895" t="s">
        <v>13</v>
      </c>
      <c r="D8895" s="3">
        <v>1055.6067964461499</v>
      </c>
      <c r="E8895">
        <v>67</v>
      </c>
      <c r="F8895" s="5" t="str">
        <f t="shared" si="556"/>
        <v>Senior</v>
      </c>
      <c r="G8895" t="s">
        <v>9019</v>
      </c>
      <c r="H8895">
        <v>4</v>
      </c>
      <c r="I8895" t="str">
        <f t="shared" si="553"/>
        <v>Regular Buyer</v>
      </c>
      <c r="J8895">
        <v>5</v>
      </c>
      <c r="K8895" t="str">
        <f t="shared" si="554"/>
        <v>Satisfied</v>
      </c>
      <c r="L8895">
        <v>0</v>
      </c>
      <c r="M8895" t="str">
        <f t="shared" si="555"/>
        <v>No Intent</v>
      </c>
    </row>
    <row r="8896" spans="1:13">
      <c r="A8896">
        <v>14768</v>
      </c>
      <c r="B8896" t="s">
        <v>12</v>
      </c>
      <c r="C8896" t="s">
        <v>10</v>
      </c>
      <c r="D8896" s="3">
        <v>955.17708159906101</v>
      </c>
      <c r="E8896">
        <v>65</v>
      </c>
      <c r="F8896" s="5" t="str">
        <f t="shared" si="556"/>
        <v>Senior</v>
      </c>
      <c r="G8896" t="s">
        <v>9019</v>
      </c>
      <c r="H8896">
        <v>17</v>
      </c>
      <c r="I8896" t="str">
        <f t="shared" si="553"/>
        <v>Very Frequent Buyer</v>
      </c>
      <c r="J8896">
        <v>4</v>
      </c>
      <c r="K8896" t="str">
        <f t="shared" si="554"/>
        <v>Satisfied</v>
      </c>
      <c r="L8896">
        <v>1</v>
      </c>
      <c r="M8896" t="str">
        <f t="shared" si="555"/>
        <v>Intent to Purchase</v>
      </c>
    </row>
    <row r="8897" spans="1:13">
      <c r="A8897">
        <v>14769</v>
      </c>
      <c r="B8897" t="s">
        <v>9</v>
      </c>
      <c r="C8897" t="s">
        <v>18</v>
      </c>
      <c r="D8897" s="3">
        <v>2297.7721997161998</v>
      </c>
      <c r="E8897">
        <v>33</v>
      </c>
      <c r="F8897" s="5" t="str">
        <f t="shared" si="556"/>
        <v>Adult</v>
      </c>
      <c r="G8897" t="s">
        <v>9019</v>
      </c>
      <c r="H8897">
        <v>13</v>
      </c>
      <c r="I8897" t="str">
        <f t="shared" si="553"/>
        <v>Very Frequent Buyer</v>
      </c>
      <c r="J8897">
        <v>5</v>
      </c>
      <c r="K8897" t="str">
        <f t="shared" si="554"/>
        <v>Satisfied</v>
      </c>
      <c r="L8897">
        <v>0</v>
      </c>
      <c r="M8897" t="str">
        <f t="shared" si="555"/>
        <v>No Intent</v>
      </c>
    </row>
    <row r="8898" spans="1:13">
      <c r="A8898">
        <v>14770</v>
      </c>
      <c r="B8898" t="s">
        <v>31</v>
      </c>
      <c r="C8898" t="s">
        <v>13</v>
      </c>
      <c r="D8898" s="3">
        <v>1063.8519740371801</v>
      </c>
      <c r="E8898">
        <v>57</v>
      </c>
      <c r="F8898" s="5" t="str">
        <f t="shared" si="556"/>
        <v>Mature Adult</v>
      </c>
      <c r="G8898" t="s">
        <v>9020</v>
      </c>
      <c r="H8898">
        <v>13</v>
      </c>
      <c r="I8898" t="str">
        <f t="shared" ref="I8898:I8961" si="557">IF(H8898=0, "No Purchases",
IF(H8898&lt;=1, "Rare Buyer",
IF(H8898&lt;=3, "Occasional Buyer",
IF(H8898&lt;=6, "Regular Buyer",
IF(H8898&lt;=12, "Frequent Buyer", "Very Frequent Buyer")))))</f>
        <v>Very Frequent Buyer</v>
      </c>
      <c r="J8898">
        <v>2</v>
      </c>
      <c r="K8898" t="str">
        <f t="shared" ref="K8898:K8961" si="558">IF(J8898&lt;=2, "Unsatisfied",
IF(J8898=3, "Neutral",
IF(J8898&gt;=4, "Satisfied", "N/A")))</f>
        <v>Unsatisfied</v>
      </c>
      <c r="L8898">
        <v>0</v>
      </c>
      <c r="M8898" t="str">
        <f t="shared" ref="M8898:M8961" si="559">IF(L8898=0, "No Intent", IF(L8898=1,"Intent to Purchase", "N/A"))</f>
        <v>No Intent</v>
      </c>
    </row>
    <row r="8899" spans="1:13">
      <c r="A8899">
        <v>14771</v>
      </c>
      <c r="B8899" t="s">
        <v>24</v>
      </c>
      <c r="C8899" t="s">
        <v>28</v>
      </c>
      <c r="D8899" s="3">
        <v>2065.0503021709501</v>
      </c>
      <c r="E8899">
        <v>29</v>
      </c>
      <c r="F8899" s="5" t="str">
        <f t="shared" si="556"/>
        <v>Young Adult</v>
      </c>
      <c r="G8899" t="s">
        <v>9019</v>
      </c>
      <c r="H8899">
        <v>15</v>
      </c>
      <c r="I8899" t="str">
        <f t="shared" si="557"/>
        <v>Very Frequent Buyer</v>
      </c>
      <c r="J8899">
        <v>5</v>
      </c>
      <c r="K8899" t="str">
        <f t="shared" si="558"/>
        <v>Satisfied</v>
      </c>
      <c r="L8899">
        <v>0</v>
      </c>
      <c r="M8899" t="str">
        <f t="shared" si="559"/>
        <v>No Intent</v>
      </c>
    </row>
    <row r="8900" spans="1:13">
      <c r="A8900">
        <v>14772</v>
      </c>
      <c r="B8900" t="s">
        <v>9</v>
      </c>
      <c r="C8900" t="s">
        <v>18</v>
      </c>
      <c r="D8900" s="3">
        <v>1003.09403121679</v>
      </c>
      <c r="E8900">
        <v>63</v>
      </c>
      <c r="F8900" s="5" t="str">
        <f t="shared" si="556"/>
        <v>Senior</v>
      </c>
      <c r="G8900" t="s">
        <v>9019</v>
      </c>
      <c r="H8900">
        <v>14</v>
      </c>
      <c r="I8900" t="str">
        <f t="shared" si="557"/>
        <v>Very Frequent Buyer</v>
      </c>
      <c r="J8900">
        <v>5</v>
      </c>
      <c r="K8900" t="str">
        <f t="shared" si="558"/>
        <v>Satisfied</v>
      </c>
      <c r="L8900">
        <v>1</v>
      </c>
      <c r="M8900" t="str">
        <f t="shared" si="559"/>
        <v>Intent to Purchase</v>
      </c>
    </row>
    <row r="8901" spans="1:13">
      <c r="A8901">
        <v>14773</v>
      </c>
      <c r="B8901" t="s">
        <v>24</v>
      </c>
      <c r="C8901" t="s">
        <v>10</v>
      </c>
      <c r="D8901" s="3">
        <v>1560.14652967554</v>
      </c>
      <c r="E8901">
        <v>30</v>
      </c>
      <c r="F8901" s="5" t="str">
        <f t="shared" si="556"/>
        <v>Adult</v>
      </c>
      <c r="G8901" t="s">
        <v>9019</v>
      </c>
      <c r="H8901">
        <v>19</v>
      </c>
      <c r="I8901" t="str">
        <f t="shared" si="557"/>
        <v>Very Frequent Buyer</v>
      </c>
      <c r="J8901">
        <v>1</v>
      </c>
      <c r="K8901" t="str">
        <f t="shared" si="558"/>
        <v>Unsatisfied</v>
      </c>
      <c r="L8901">
        <v>0</v>
      </c>
      <c r="M8901" t="str">
        <f t="shared" si="559"/>
        <v>No Intent</v>
      </c>
    </row>
    <row r="8902" spans="1:13">
      <c r="A8902">
        <v>14774</v>
      </c>
      <c r="B8902" t="s">
        <v>24</v>
      </c>
      <c r="C8902" t="s">
        <v>13</v>
      </c>
      <c r="D8902" s="3">
        <v>2130.99673330318</v>
      </c>
      <c r="E8902">
        <v>20</v>
      </c>
      <c r="F8902" s="5" t="str">
        <f t="shared" si="556"/>
        <v>Young Adult</v>
      </c>
      <c r="G8902" t="s">
        <v>9019</v>
      </c>
      <c r="H8902">
        <v>15</v>
      </c>
      <c r="I8902" t="str">
        <f t="shared" si="557"/>
        <v>Very Frequent Buyer</v>
      </c>
      <c r="J8902">
        <v>1</v>
      </c>
      <c r="K8902" t="str">
        <f t="shared" si="558"/>
        <v>Unsatisfied</v>
      </c>
      <c r="L8902">
        <v>0</v>
      </c>
      <c r="M8902" t="str">
        <f t="shared" si="559"/>
        <v>No Intent</v>
      </c>
    </row>
    <row r="8903" spans="1:13">
      <c r="A8903">
        <v>14775</v>
      </c>
      <c r="B8903" t="s">
        <v>24</v>
      </c>
      <c r="C8903" t="s">
        <v>28</v>
      </c>
      <c r="D8903" s="3">
        <v>2879.7066735087301</v>
      </c>
      <c r="E8903">
        <v>64</v>
      </c>
      <c r="F8903" s="5" t="str">
        <f t="shared" si="556"/>
        <v>Senior</v>
      </c>
      <c r="G8903" t="s">
        <v>9019</v>
      </c>
      <c r="H8903">
        <v>5</v>
      </c>
      <c r="I8903" t="str">
        <f t="shared" si="557"/>
        <v>Regular Buyer</v>
      </c>
      <c r="J8903">
        <v>3</v>
      </c>
      <c r="K8903" t="str">
        <f t="shared" si="558"/>
        <v>Neutral</v>
      </c>
      <c r="L8903">
        <v>0</v>
      </c>
      <c r="M8903" t="str">
        <f t="shared" si="559"/>
        <v>No Intent</v>
      </c>
    </row>
    <row r="8904" spans="1:13">
      <c r="A8904">
        <v>14776</v>
      </c>
      <c r="B8904" t="s">
        <v>9</v>
      </c>
      <c r="C8904" t="s">
        <v>28</v>
      </c>
      <c r="D8904" s="3">
        <v>1516.8749520240001</v>
      </c>
      <c r="E8904">
        <v>48</v>
      </c>
      <c r="F8904" s="5" t="str">
        <f t="shared" si="556"/>
        <v>Middle aged</v>
      </c>
      <c r="G8904" t="s">
        <v>9019</v>
      </c>
      <c r="H8904">
        <v>5</v>
      </c>
      <c r="I8904" t="str">
        <f t="shared" si="557"/>
        <v>Regular Buyer</v>
      </c>
      <c r="J8904">
        <v>1</v>
      </c>
      <c r="K8904" t="str">
        <f t="shared" si="558"/>
        <v>Unsatisfied</v>
      </c>
      <c r="L8904">
        <v>0</v>
      </c>
      <c r="M8904" t="str">
        <f t="shared" si="559"/>
        <v>No Intent</v>
      </c>
    </row>
    <row r="8905" spans="1:13">
      <c r="A8905">
        <v>14777</v>
      </c>
      <c r="B8905" t="s">
        <v>9</v>
      </c>
      <c r="C8905" t="s">
        <v>28</v>
      </c>
      <c r="D8905" s="3">
        <v>407.32249648698303</v>
      </c>
      <c r="E8905">
        <v>52</v>
      </c>
      <c r="F8905" s="5" t="str">
        <f t="shared" si="556"/>
        <v>Mature Adult</v>
      </c>
      <c r="G8905" t="s">
        <v>9019</v>
      </c>
      <c r="H8905">
        <v>19</v>
      </c>
      <c r="I8905" t="str">
        <f t="shared" si="557"/>
        <v>Very Frequent Buyer</v>
      </c>
      <c r="J8905">
        <v>4</v>
      </c>
      <c r="K8905" t="str">
        <f t="shared" si="558"/>
        <v>Satisfied</v>
      </c>
      <c r="L8905">
        <v>0</v>
      </c>
      <c r="M8905" t="str">
        <f t="shared" si="559"/>
        <v>No Intent</v>
      </c>
    </row>
    <row r="8906" spans="1:13">
      <c r="A8906">
        <v>14778</v>
      </c>
      <c r="B8906" t="s">
        <v>24</v>
      </c>
      <c r="C8906" t="s">
        <v>28</v>
      </c>
      <c r="D8906" s="3">
        <v>2092.3547196311802</v>
      </c>
      <c r="E8906">
        <v>25</v>
      </c>
      <c r="F8906" s="5" t="str">
        <f t="shared" si="556"/>
        <v>Young Adult</v>
      </c>
      <c r="G8906" t="s">
        <v>9019</v>
      </c>
      <c r="H8906">
        <v>16</v>
      </c>
      <c r="I8906" t="str">
        <f t="shared" si="557"/>
        <v>Very Frequent Buyer</v>
      </c>
      <c r="J8906">
        <v>2</v>
      </c>
      <c r="K8906" t="str">
        <f t="shared" si="558"/>
        <v>Unsatisfied</v>
      </c>
      <c r="L8906">
        <v>1</v>
      </c>
      <c r="M8906" t="str">
        <f t="shared" si="559"/>
        <v>Intent to Purchase</v>
      </c>
    </row>
    <row r="8907" spans="1:13">
      <c r="A8907">
        <v>14779</v>
      </c>
      <c r="B8907" t="s">
        <v>12</v>
      </c>
      <c r="C8907" t="s">
        <v>13</v>
      </c>
      <c r="D8907" s="3">
        <v>645.51020482879096</v>
      </c>
      <c r="E8907">
        <v>60</v>
      </c>
      <c r="F8907" s="5" t="str">
        <f t="shared" si="556"/>
        <v>Senior</v>
      </c>
      <c r="G8907" t="s">
        <v>9019</v>
      </c>
      <c r="H8907">
        <v>2</v>
      </c>
      <c r="I8907" t="str">
        <f t="shared" si="557"/>
        <v>Occasional Buyer</v>
      </c>
      <c r="J8907">
        <v>5</v>
      </c>
      <c r="K8907" t="str">
        <f t="shared" si="558"/>
        <v>Satisfied</v>
      </c>
      <c r="L8907">
        <v>0</v>
      </c>
      <c r="M8907" t="str">
        <f t="shared" si="559"/>
        <v>No Intent</v>
      </c>
    </row>
    <row r="8908" spans="1:13">
      <c r="A8908">
        <v>14780</v>
      </c>
      <c r="B8908" t="s">
        <v>24</v>
      </c>
      <c r="C8908" t="s">
        <v>22</v>
      </c>
      <c r="D8908" s="3">
        <v>818.16116254967005</v>
      </c>
      <c r="E8908">
        <v>20</v>
      </c>
      <c r="F8908" s="5" t="str">
        <f t="shared" si="556"/>
        <v>Young Adult</v>
      </c>
      <c r="G8908" t="s">
        <v>9019</v>
      </c>
      <c r="H8908">
        <v>19</v>
      </c>
      <c r="I8908" t="str">
        <f t="shared" si="557"/>
        <v>Very Frequent Buyer</v>
      </c>
      <c r="J8908">
        <v>2</v>
      </c>
      <c r="K8908" t="str">
        <f t="shared" si="558"/>
        <v>Unsatisfied</v>
      </c>
      <c r="L8908">
        <v>0</v>
      </c>
      <c r="M8908" t="str">
        <f t="shared" si="559"/>
        <v>No Intent</v>
      </c>
    </row>
    <row r="8909" spans="1:13">
      <c r="A8909">
        <v>14781</v>
      </c>
      <c r="B8909" t="s">
        <v>9</v>
      </c>
      <c r="C8909" t="s">
        <v>18</v>
      </c>
      <c r="D8909" s="3">
        <v>2508.3353876009601</v>
      </c>
      <c r="E8909">
        <v>59</v>
      </c>
      <c r="F8909" s="5" t="str">
        <f t="shared" si="556"/>
        <v>Mature Adult</v>
      </c>
      <c r="G8909" t="s">
        <v>9019</v>
      </c>
      <c r="H8909">
        <v>10</v>
      </c>
      <c r="I8909" t="str">
        <f t="shared" si="557"/>
        <v>Frequent Buyer</v>
      </c>
      <c r="J8909">
        <v>3</v>
      </c>
      <c r="K8909" t="str">
        <f t="shared" si="558"/>
        <v>Neutral</v>
      </c>
      <c r="L8909">
        <v>0</v>
      </c>
      <c r="M8909" t="str">
        <f t="shared" si="559"/>
        <v>No Intent</v>
      </c>
    </row>
    <row r="8910" spans="1:13">
      <c r="A8910">
        <v>14782</v>
      </c>
      <c r="B8910" t="s">
        <v>12</v>
      </c>
      <c r="C8910" t="s">
        <v>22</v>
      </c>
      <c r="D8910" s="3">
        <v>940.46711029502296</v>
      </c>
      <c r="E8910">
        <v>35</v>
      </c>
      <c r="F8910" s="5" t="str">
        <f t="shared" si="556"/>
        <v>Adult</v>
      </c>
      <c r="G8910" t="s">
        <v>9020</v>
      </c>
      <c r="H8910">
        <v>16</v>
      </c>
      <c r="I8910" t="str">
        <f t="shared" si="557"/>
        <v>Very Frequent Buyer</v>
      </c>
      <c r="J8910">
        <v>5</v>
      </c>
      <c r="K8910" t="str">
        <f t="shared" si="558"/>
        <v>Satisfied</v>
      </c>
      <c r="L8910">
        <v>0</v>
      </c>
      <c r="M8910" t="str">
        <f t="shared" si="559"/>
        <v>No Intent</v>
      </c>
    </row>
    <row r="8911" spans="1:13">
      <c r="A8911">
        <v>14783</v>
      </c>
      <c r="B8911" t="s">
        <v>15</v>
      </c>
      <c r="C8911" t="s">
        <v>28</v>
      </c>
      <c r="D8911" s="3">
        <v>291.14870545475998</v>
      </c>
      <c r="E8911">
        <v>61</v>
      </c>
      <c r="F8911" s="5" t="str">
        <f t="shared" si="556"/>
        <v>Senior</v>
      </c>
      <c r="G8911" t="s">
        <v>9020</v>
      </c>
      <c r="H8911">
        <v>13</v>
      </c>
      <c r="I8911" t="str">
        <f t="shared" si="557"/>
        <v>Very Frequent Buyer</v>
      </c>
      <c r="J8911">
        <v>4</v>
      </c>
      <c r="K8911" t="str">
        <f t="shared" si="558"/>
        <v>Satisfied</v>
      </c>
      <c r="L8911">
        <v>1</v>
      </c>
      <c r="M8911" t="str">
        <f t="shared" si="559"/>
        <v>Intent to Purchase</v>
      </c>
    </row>
    <row r="8912" spans="1:13">
      <c r="A8912">
        <v>14784</v>
      </c>
      <c r="B8912" t="s">
        <v>15</v>
      </c>
      <c r="C8912" t="s">
        <v>18</v>
      </c>
      <c r="D8912" s="3">
        <v>1950.0523939250299</v>
      </c>
      <c r="E8912">
        <v>18</v>
      </c>
      <c r="F8912" s="5" t="str">
        <f t="shared" si="556"/>
        <v>Adolescent</v>
      </c>
      <c r="G8912" t="s">
        <v>9020</v>
      </c>
      <c r="H8912">
        <v>16</v>
      </c>
      <c r="I8912" t="str">
        <f t="shared" si="557"/>
        <v>Very Frequent Buyer</v>
      </c>
      <c r="J8912">
        <v>1</v>
      </c>
      <c r="K8912" t="str">
        <f t="shared" si="558"/>
        <v>Unsatisfied</v>
      </c>
      <c r="L8912">
        <v>1</v>
      </c>
      <c r="M8912" t="str">
        <f t="shared" si="559"/>
        <v>Intent to Purchase</v>
      </c>
    </row>
    <row r="8913" spans="1:13">
      <c r="A8913">
        <v>14785</v>
      </c>
      <c r="B8913" t="s">
        <v>24</v>
      </c>
      <c r="C8913" t="s">
        <v>10</v>
      </c>
      <c r="D8913" s="3">
        <v>1230.56694960301</v>
      </c>
      <c r="E8913">
        <v>55</v>
      </c>
      <c r="F8913" s="5" t="str">
        <f t="shared" si="556"/>
        <v>Mature Adult</v>
      </c>
      <c r="G8913" t="s">
        <v>9019</v>
      </c>
      <c r="H8913">
        <v>10</v>
      </c>
      <c r="I8913" t="str">
        <f t="shared" si="557"/>
        <v>Frequent Buyer</v>
      </c>
      <c r="J8913">
        <v>3</v>
      </c>
      <c r="K8913" t="str">
        <f t="shared" si="558"/>
        <v>Neutral</v>
      </c>
      <c r="L8913">
        <v>1</v>
      </c>
      <c r="M8913" t="str">
        <f t="shared" si="559"/>
        <v>Intent to Purchase</v>
      </c>
    </row>
    <row r="8914" spans="1:13">
      <c r="A8914">
        <v>14786</v>
      </c>
      <c r="B8914" t="s">
        <v>9</v>
      </c>
      <c r="C8914" t="s">
        <v>18</v>
      </c>
      <c r="D8914" s="3">
        <v>1422.1769324024101</v>
      </c>
      <c r="E8914">
        <v>64</v>
      </c>
      <c r="F8914" s="5" t="str">
        <f t="shared" si="556"/>
        <v>Senior</v>
      </c>
      <c r="G8914" t="s">
        <v>9020</v>
      </c>
      <c r="H8914">
        <v>18</v>
      </c>
      <c r="I8914" t="str">
        <f t="shared" si="557"/>
        <v>Very Frequent Buyer</v>
      </c>
      <c r="J8914">
        <v>2</v>
      </c>
      <c r="K8914" t="str">
        <f t="shared" si="558"/>
        <v>Unsatisfied</v>
      </c>
      <c r="L8914">
        <v>0</v>
      </c>
      <c r="M8914" t="str">
        <f t="shared" si="559"/>
        <v>No Intent</v>
      </c>
    </row>
    <row r="8915" spans="1:13">
      <c r="A8915">
        <v>14787</v>
      </c>
      <c r="B8915" t="s">
        <v>9</v>
      </c>
      <c r="C8915" t="s">
        <v>13</v>
      </c>
      <c r="D8915" s="3">
        <v>745.27538368635805</v>
      </c>
      <c r="E8915">
        <v>30</v>
      </c>
      <c r="F8915" s="5" t="str">
        <f t="shared" si="556"/>
        <v>Adult</v>
      </c>
      <c r="G8915" t="s">
        <v>9019</v>
      </c>
      <c r="H8915">
        <v>16</v>
      </c>
      <c r="I8915" t="str">
        <f t="shared" si="557"/>
        <v>Very Frequent Buyer</v>
      </c>
      <c r="J8915">
        <v>4</v>
      </c>
      <c r="K8915" t="str">
        <f t="shared" si="558"/>
        <v>Satisfied</v>
      </c>
      <c r="L8915">
        <v>1</v>
      </c>
      <c r="M8915" t="str">
        <f t="shared" si="559"/>
        <v>Intent to Purchase</v>
      </c>
    </row>
    <row r="8916" spans="1:13">
      <c r="A8916">
        <v>14788</v>
      </c>
      <c r="B8916" t="s">
        <v>12</v>
      </c>
      <c r="C8916" t="s">
        <v>22</v>
      </c>
      <c r="D8916" s="3">
        <v>2783.0748372098101</v>
      </c>
      <c r="E8916">
        <v>37</v>
      </c>
      <c r="F8916" s="5" t="str">
        <f t="shared" si="556"/>
        <v>Adult</v>
      </c>
      <c r="G8916" t="s">
        <v>9020</v>
      </c>
      <c r="H8916">
        <v>8</v>
      </c>
      <c r="I8916" t="str">
        <f t="shared" si="557"/>
        <v>Frequent Buyer</v>
      </c>
      <c r="J8916">
        <v>1</v>
      </c>
      <c r="K8916" t="str">
        <f t="shared" si="558"/>
        <v>Unsatisfied</v>
      </c>
      <c r="L8916">
        <v>1</v>
      </c>
      <c r="M8916" t="str">
        <f t="shared" si="559"/>
        <v>Intent to Purchase</v>
      </c>
    </row>
    <row r="8917" spans="1:13">
      <c r="A8917">
        <v>14789</v>
      </c>
      <c r="B8917" t="s">
        <v>9</v>
      </c>
      <c r="C8917" t="s">
        <v>28</v>
      </c>
      <c r="D8917" s="3">
        <v>110.383385006833</v>
      </c>
      <c r="E8917">
        <v>29</v>
      </c>
      <c r="F8917" s="5" t="str">
        <f t="shared" si="556"/>
        <v>Young Adult</v>
      </c>
      <c r="G8917" t="s">
        <v>9019</v>
      </c>
      <c r="H8917">
        <v>19</v>
      </c>
      <c r="I8917" t="str">
        <f t="shared" si="557"/>
        <v>Very Frequent Buyer</v>
      </c>
      <c r="J8917">
        <v>2</v>
      </c>
      <c r="K8917" t="str">
        <f t="shared" si="558"/>
        <v>Unsatisfied</v>
      </c>
      <c r="L8917">
        <v>1</v>
      </c>
      <c r="M8917" t="str">
        <f t="shared" si="559"/>
        <v>Intent to Purchase</v>
      </c>
    </row>
    <row r="8918" spans="1:13">
      <c r="A8918">
        <v>14790</v>
      </c>
      <c r="B8918" t="s">
        <v>9</v>
      </c>
      <c r="C8918" t="s">
        <v>22</v>
      </c>
      <c r="D8918" s="3">
        <v>1757.8104582127901</v>
      </c>
      <c r="E8918">
        <v>55</v>
      </c>
      <c r="F8918" s="5" t="str">
        <f t="shared" si="556"/>
        <v>Mature Adult</v>
      </c>
      <c r="G8918" t="s">
        <v>9019</v>
      </c>
      <c r="H8918">
        <v>13</v>
      </c>
      <c r="I8918" t="str">
        <f t="shared" si="557"/>
        <v>Very Frequent Buyer</v>
      </c>
      <c r="J8918">
        <v>5</v>
      </c>
      <c r="K8918" t="str">
        <f t="shared" si="558"/>
        <v>Satisfied</v>
      </c>
      <c r="L8918">
        <v>1</v>
      </c>
      <c r="M8918" t="str">
        <f t="shared" si="559"/>
        <v>Intent to Purchase</v>
      </c>
    </row>
    <row r="8919" spans="1:13">
      <c r="A8919">
        <v>14791</v>
      </c>
      <c r="B8919" t="s">
        <v>9</v>
      </c>
      <c r="C8919" t="s">
        <v>28</v>
      </c>
      <c r="D8919" s="3">
        <v>2691.7608731343098</v>
      </c>
      <c r="E8919">
        <v>48</v>
      </c>
      <c r="F8919" s="5" t="str">
        <f t="shared" si="556"/>
        <v>Middle aged</v>
      </c>
      <c r="G8919" t="s">
        <v>9020</v>
      </c>
      <c r="H8919">
        <v>18</v>
      </c>
      <c r="I8919" t="str">
        <f t="shared" si="557"/>
        <v>Very Frequent Buyer</v>
      </c>
      <c r="J8919">
        <v>2</v>
      </c>
      <c r="K8919" t="str">
        <f t="shared" si="558"/>
        <v>Unsatisfied</v>
      </c>
      <c r="L8919">
        <v>0</v>
      </c>
      <c r="M8919" t="str">
        <f t="shared" si="559"/>
        <v>No Intent</v>
      </c>
    </row>
    <row r="8920" spans="1:13">
      <c r="A8920">
        <v>14792</v>
      </c>
      <c r="B8920" t="s">
        <v>24</v>
      </c>
      <c r="C8920" t="s">
        <v>22</v>
      </c>
      <c r="D8920" s="3">
        <v>600.53595319478995</v>
      </c>
      <c r="E8920">
        <v>24</v>
      </c>
      <c r="F8920" s="5" t="str">
        <f t="shared" si="556"/>
        <v>Young Adult</v>
      </c>
      <c r="G8920" t="s">
        <v>9019</v>
      </c>
      <c r="H8920">
        <v>15</v>
      </c>
      <c r="I8920" t="str">
        <f t="shared" si="557"/>
        <v>Very Frequent Buyer</v>
      </c>
      <c r="J8920">
        <v>4</v>
      </c>
      <c r="K8920" t="str">
        <f t="shared" si="558"/>
        <v>Satisfied</v>
      </c>
      <c r="L8920">
        <v>1</v>
      </c>
      <c r="M8920" t="str">
        <f t="shared" si="559"/>
        <v>Intent to Purchase</v>
      </c>
    </row>
    <row r="8921" spans="1:13">
      <c r="A8921">
        <v>14793</v>
      </c>
      <c r="B8921" t="s">
        <v>15</v>
      </c>
      <c r="C8921" t="s">
        <v>13</v>
      </c>
      <c r="D8921" s="3">
        <v>473.17266129052899</v>
      </c>
      <c r="E8921">
        <v>22</v>
      </c>
      <c r="F8921" s="5" t="str">
        <f t="shared" si="556"/>
        <v>Young Adult</v>
      </c>
      <c r="G8921" t="s">
        <v>9019</v>
      </c>
      <c r="H8921">
        <v>14</v>
      </c>
      <c r="I8921" t="str">
        <f t="shared" si="557"/>
        <v>Very Frequent Buyer</v>
      </c>
      <c r="J8921">
        <v>1</v>
      </c>
      <c r="K8921" t="str">
        <f t="shared" si="558"/>
        <v>Unsatisfied</v>
      </c>
      <c r="L8921">
        <v>0</v>
      </c>
      <c r="M8921" t="str">
        <f t="shared" si="559"/>
        <v>No Intent</v>
      </c>
    </row>
    <row r="8922" spans="1:13">
      <c r="A8922">
        <v>14794</v>
      </c>
      <c r="B8922" t="s">
        <v>24</v>
      </c>
      <c r="C8922" t="s">
        <v>22</v>
      </c>
      <c r="D8922" s="3">
        <v>391.41204845064198</v>
      </c>
      <c r="E8922">
        <v>26</v>
      </c>
      <c r="F8922" s="5" t="str">
        <f t="shared" si="556"/>
        <v>Young Adult</v>
      </c>
      <c r="G8922" t="s">
        <v>9020</v>
      </c>
      <c r="H8922">
        <v>10</v>
      </c>
      <c r="I8922" t="str">
        <f t="shared" si="557"/>
        <v>Frequent Buyer</v>
      </c>
      <c r="J8922">
        <v>5</v>
      </c>
      <c r="K8922" t="str">
        <f t="shared" si="558"/>
        <v>Satisfied</v>
      </c>
      <c r="L8922">
        <v>0</v>
      </c>
      <c r="M8922" t="str">
        <f t="shared" si="559"/>
        <v>No Intent</v>
      </c>
    </row>
    <row r="8923" spans="1:13">
      <c r="A8923">
        <v>14795</v>
      </c>
      <c r="B8923" t="s">
        <v>15</v>
      </c>
      <c r="C8923" t="s">
        <v>18</v>
      </c>
      <c r="D8923" s="3">
        <v>1769.92293347956</v>
      </c>
      <c r="E8923">
        <v>31</v>
      </c>
      <c r="F8923" s="5" t="str">
        <f t="shared" si="556"/>
        <v>Adult</v>
      </c>
      <c r="G8923" t="s">
        <v>9020</v>
      </c>
      <c r="H8923">
        <v>4</v>
      </c>
      <c r="I8923" t="str">
        <f t="shared" si="557"/>
        <v>Regular Buyer</v>
      </c>
      <c r="J8923">
        <v>1</v>
      </c>
      <c r="K8923" t="str">
        <f t="shared" si="558"/>
        <v>Unsatisfied</v>
      </c>
      <c r="L8923">
        <v>1</v>
      </c>
      <c r="M8923" t="str">
        <f t="shared" si="559"/>
        <v>Intent to Purchase</v>
      </c>
    </row>
    <row r="8924" spans="1:13">
      <c r="A8924">
        <v>14796</v>
      </c>
      <c r="B8924" t="s">
        <v>12</v>
      </c>
      <c r="C8924" t="s">
        <v>28</v>
      </c>
      <c r="D8924" s="3">
        <v>1322.28249730314</v>
      </c>
      <c r="E8924">
        <v>40</v>
      </c>
      <c r="F8924" s="5" t="str">
        <f t="shared" si="556"/>
        <v>Middle aged</v>
      </c>
      <c r="G8924" t="s">
        <v>9020</v>
      </c>
      <c r="H8924">
        <v>11</v>
      </c>
      <c r="I8924" t="str">
        <f t="shared" si="557"/>
        <v>Frequent Buyer</v>
      </c>
      <c r="J8924">
        <v>4</v>
      </c>
      <c r="K8924" t="str">
        <f t="shared" si="558"/>
        <v>Satisfied</v>
      </c>
      <c r="L8924">
        <v>0</v>
      </c>
      <c r="M8924" t="str">
        <f t="shared" si="559"/>
        <v>No Intent</v>
      </c>
    </row>
    <row r="8925" spans="1:13">
      <c r="A8925">
        <v>14797</v>
      </c>
      <c r="B8925" t="s">
        <v>9</v>
      </c>
      <c r="C8925" t="s">
        <v>28</v>
      </c>
      <c r="D8925" s="3">
        <v>396.55153648281299</v>
      </c>
      <c r="E8925">
        <v>55</v>
      </c>
      <c r="F8925" s="5" t="str">
        <f t="shared" si="556"/>
        <v>Mature Adult</v>
      </c>
      <c r="G8925" t="s">
        <v>9020</v>
      </c>
      <c r="H8925">
        <v>19</v>
      </c>
      <c r="I8925" t="str">
        <f t="shared" si="557"/>
        <v>Very Frequent Buyer</v>
      </c>
      <c r="J8925">
        <v>1</v>
      </c>
      <c r="K8925" t="str">
        <f t="shared" si="558"/>
        <v>Unsatisfied</v>
      </c>
      <c r="L8925">
        <v>0</v>
      </c>
      <c r="M8925" t="str">
        <f t="shared" si="559"/>
        <v>No Intent</v>
      </c>
    </row>
    <row r="8926" spans="1:13">
      <c r="A8926">
        <v>14798</v>
      </c>
      <c r="B8926" t="s">
        <v>12</v>
      </c>
      <c r="C8926" t="s">
        <v>18</v>
      </c>
      <c r="D8926" s="3">
        <v>110.195954026553</v>
      </c>
      <c r="E8926">
        <v>47</v>
      </c>
      <c r="F8926" s="5" t="str">
        <f t="shared" si="556"/>
        <v>Middle aged</v>
      </c>
      <c r="G8926" t="s">
        <v>9020</v>
      </c>
      <c r="H8926">
        <v>18</v>
      </c>
      <c r="I8926" t="str">
        <f t="shared" si="557"/>
        <v>Very Frequent Buyer</v>
      </c>
      <c r="J8926">
        <v>5</v>
      </c>
      <c r="K8926" t="str">
        <f t="shared" si="558"/>
        <v>Satisfied</v>
      </c>
      <c r="L8926">
        <v>1</v>
      </c>
      <c r="M8926" t="str">
        <f t="shared" si="559"/>
        <v>Intent to Purchase</v>
      </c>
    </row>
    <row r="8927" spans="1:13">
      <c r="A8927">
        <v>14799</v>
      </c>
      <c r="B8927" t="s">
        <v>15</v>
      </c>
      <c r="C8927" t="s">
        <v>28</v>
      </c>
      <c r="D8927" s="3">
        <v>404.23962282549098</v>
      </c>
      <c r="E8927">
        <v>40</v>
      </c>
      <c r="F8927" s="5" t="str">
        <f t="shared" si="556"/>
        <v>Middle aged</v>
      </c>
      <c r="G8927" t="s">
        <v>9020</v>
      </c>
      <c r="H8927">
        <v>5</v>
      </c>
      <c r="I8927" t="str">
        <f t="shared" si="557"/>
        <v>Regular Buyer</v>
      </c>
      <c r="J8927">
        <v>5</v>
      </c>
      <c r="K8927" t="str">
        <f t="shared" si="558"/>
        <v>Satisfied</v>
      </c>
      <c r="L8927">
        <v>0</v>
      </c>
      <c r="M8927" t="str">
        <f t="shared" si="559"/>
        <v>No Intent</v>
      </c>
    </row>
    <row r="8928" spans="1:13">
      <c r="A8928">
        <v>14800</v>
      </c>
      <c r="B8928" t="s">
        <v>24</v>
      </c>
      <c r="C8928" t="s">
        <v>13</v>
      </c>
      <c r="D8928" s="3">
        <v>1949.2156891310699</v>
      </c>
      <c r="E8928">
        <v>69</v>
      </c>
      <c r="F8928" s="5" t="str">
        <f t="shared" si="556"/>
        <v>Senior</v>
      </c>
      <c r="G8928" t="s">
        <v>9019</v>
      </c>
      <c r="H8928">
        <v>2</v>
      </c>
      <c r="I8928" t="str">
        <f t="shared" si="557"/>
        <v>Occasional Buyer</v>
      </c>
      <c r="J8928">
        <v>3</v>
      </c>
      <c r="K8928" t="str">
        <f t="shared" si="558"/>
        <v>Neutral</v>
      </c>
      <c r="L8928">
        <v>0</v>
      </c>
      <c r="M8928" t="str">
        <f t="shared" si="559"/>
        <v>No Intent</v>
      </c>
    </row>
    <row r="8929" spans="1:13">
      <c r="A8929">
        <v>14801</v>
      </c>
      <c r="B8929" t="s">
        <v>15</v>
      </c>
      <c r="C8929" t="s">
        <v>13</v>
      </c>
      <c r="D8929" s="3">
        <v>1775.08680586577</v>
      </c>
      <c r="E8929">
        <v>39</v>
      </c>
      <c r="F8929" s="5" t="str">
        <f t="shared" si="556"/>
        <v>Adult</v>
      </c>
      <c r="G8929" t="s">
        <v>9019</v>
      </c>
      <c r="H8929">
        <v>1</v>
      </c>
      <c r="I8929" t="str">
        <f t="shared" si="557"/>
        <v>Rare Buyer</v>
      </c>
      <c r="J8929">
        <v>1</v>
      </c>
      <c r="K8929" t="str">
        <f t="shared" si="558"/>
        <v>Unsatisfied</v>
      </c>
      <c r="L8929">
        <v>1</v>
      </c>
      <c r="M8929" t="str">
        <f t="shared" si="559"/>
        <v>Intent to Purchase</v>
      </c>
    </row>
    <row r="8930" spans="1:13">
      <c r="A8930">
        <v>14802</v>
      </c>
      <c r="B8930" t="s">
        <v>9</v>
      </c>
      <c r="C8930" t="s">
        <v>28</v>
      </c>
      <c r="D8930" s="3">
        <v>984.78302391895295</v>
      </c>
      <c r="E8930">
        <v>42</v>
      </c>
      <c r="F8930" s="5" t="str">
        <f t="shared" si="556"/>
        <v>Middle aged</v>
      </c>
      <c r="G8930" t="s">
        <v>9019</v>
      </c>
      <c r="H8930">
        <v>3</v>
      </c>
      <c r="I8930" t="str">
        <f t="shared" si="557"/>
        <v>Occasional Buyer</v>
      </c>
      <c r="J8930">
        <v>2</v>
      </c>
      <c r="K8930" t="str">
        <f t="shared" si="558"/>
        <v>Unsatisfied</v>
      </c>
      <c r="L8930">
        <v>0</v>
      </c>
      <c r="M8930" t="str">
        <f t="shared" si="559"/>
        <v>No Intent</v>
      </c>
    </row>
    <row r="8931" spans="1:13">
      <c r="A8931">
        <v>14803</v>
      </c>
      <c r="B8931" t="s">
        <v>31</v>
      </c>
      <c r="C8931" t="s">
        <v>10</v>
      </c>
      <c r="D8931" s="3">
        <v>1056.9204331593501</v>
      </c>
      <c r="E8931">
        <v>44</v>
      </c>
      <c r="F8931" s="5" t="str">
        <f t="shared" si="556"/>
        <v>Middle aged</v>
      </c>
      <c r="G8931" t="s">
        <v>9020</v>
      </c>
      <c r="H8931">
        <v>3</v>
      </c>
      <c r="I8931" t="str">
        <f t="shared" si="557"/>
        <v>Occasional Buyer</v>
      </c>
      <c r="J8931">
        <v>1</v>
      </c>
      <c r="K8931" t="str">
        <f t="shared" si="558"/>
        <v>Unsatisfied</v>
      </c>
      <c r="L8931">
        <v>1</v>
      </c>
      <c r="M8931" t="str">
        <f t="shared" si="559"/>
        <v>Intent to Purchase</v>
      </c>
    </row>
    <row r="8932" spans="1:13">
      <c r="A8932">
        <v>14804</v>
      </c>
      <c r="B8932" t="s">
        <v>31</v>
      </c>
      <c r="C8932" t="s">
        <v>13</v>
      </c>
      <c r="D8932" s="3">
        <v>312.945265436726</v>
      </c>
      <c r="E8932">
        <v>42</v>
      </c>
      <c r="F8932" s="5" t="str">
        <f t="shared" si="556"/>
        <v>Middle aged</v>
      </c>
      <c r="G8932" t="s">
        <v>9020</v>
      </c>
      <c r="H8932">
        <v>7</v>
      </c>
      <c r="I8932" t="str">
        <f t="shared" si="557"/>
        <v>Frequent Buyer</v>
      </c>
      <c r="J8932">
        <v>1</v>
      </c>
      <c r="K8932" t="str">
        <f t="shared" si="558"/>
        <v>Unsatisfied</v>
      </c>
      <c r="L8932">
        <v>0</v>
      </c>
      <c r="M8932" t="str">
        <f t="shared" si="559"/>
        <v>No Intent</v>
      </c>
    </row>
    <row r="8933" spans="1:13">
      <c r="A8933">
        <v>14805</v>
      </c>
      <c r="B8933" t="s">
        <v>24</v>
      </c>
      <c r="C8933" t="s">
        <v>28</v>
      </c>
      <c r="D8933" s="3">
        <v>641.50118429976999</v>
      </c>
      <c r="E8933">
        <v>30</v>
      </c>
      <c r="F8933" s="5" t="str">
        <f t="shared" si="556"/>
        <v>Adult</v>
      </c>
      <c r="G8933" t="s">
        <v>9019</v>
      </c>
      <c r="H8933">
        <v>9</v>
      </c>
      <c r="I8933" t="str">
        <f t="shared" si="557"/>
        <v>Frequent Buyer</v>
      </c>
      <c r="J8933">
        <v>2</v>
      </c>
      <c r="K8933" t="str">
        <f t="shared" si="558"/>
        <v>Unsatisfied</v>
      </c>
      <c r="L8933">
        <v>1</v>
      </c>
      <c r="M8933" t="str">
        <f t="shared" si="559"/>
        <v>Intent to Purchase</v>
      </c>
    </row>
    <row r="8934" spans="1:13">
      <c r="A8934">
        <v>14806</v>
      </c>
      <c r="B8934" t="s">
        <v>31</v>
      </c>
      <c r="C8934" t="s">
        <v>22</v>
      </c>
      <c r="D8934" s="3">
        <v>2741.4953654579899</v>
      </c>
      <c r="E8934">
        <v>51</v>
      </c>
      <c r="F8934" s="5" t="str">
        <f t="shared" si="556"/>
        <v>Mature Adult</v>
      </c>
      <c r="G8934" t="s">
        <v>9020</v>
      </c>
      <c r="H8934">
        <v>1</v>
      </c>
      <c r="I8934" t="str">
        <f t="shared" si="557"/>
        <v>Rare Buyer</v>
      </c>
      <c r="J8934">
        <v>3</v>
      </c>
      <c r="K8934" t="str">
        <f t="shared" si="558"/>
        <v>Neutral</v>
      </c>
      <c r="L8934">
        <v>1</v>
      </c>
      <c r="M8934" t="str">
        <f t="shared" si="559"/>
        <v>Intent to Purchase</v>
      </c>
    </row>
    <row r="8935" spans="1:13">
      <c r="A8935">
        <v>14807</v>
      </c>
      <c r="B8935" t="s">
        <v>24</v>
      </c>
      <c r="C8935" t="s">
        <v>28</v>
      </c>
      <c r="D8935" s="3">
        <v>262.841240521023</v>
      </c>
      <c r="E8935">
        <v>61</v>
      </c>
      <c r="F8935" s="5" t="str">
        <f t="shared" si="556"/>
        <v>Senior</v>
      </c>
      <c r="G8935" t="s">
        <v>9019</v>
      </c>
      <c r="H8935">
        <v>13</v>
      </c>
      <c r="I8935" t="str">
        <f t="shared" si="557"/>
        <v>Very Frequent Buyer</v>
      </c>
      <c r="J8935">
        <v>3</v>
      </c>
      <c r="K8935" t="str">
        <f t="shared" si="558"/>
        <v>Neutral</v>
      </c>
      <c r="L8935">
        <v>0</v>
      </c>
      <c r="M8935" t="str">
        <f t="shared" si="559"/>
        <v>No Intent</v>
      </c>
    </row>
    <row r="8936" spans="1:13">
      <c r="A8936">
        <v>14808</v>
      </c>
      <c r="B8936" t="s">
        <v>31</v>
      </c>
      <c r="C8936" t="s">
        <v>10</v>
      </c>
      <c r="D8936" s="3">
        <v>998.16093357614602</v>
      </c>
      <c r="E8936">
        <v>56</v>
      </c>
      <c r="F8936" s="5" t="str">
        <f t="shared" si="556"/>
        <v>Mature Adult</v>
      </c>
      <c r="G8936" t="s">
        <v>9019</v>
      </c>
      <c r="H8936">
        <v>4</v>
      </c>
      <c r="I8936" t="str">
        <f t="shared" si="557"/>
        <v>Regular Buyer</v>
      </c>
      <c r="J8936">
        <v>5</v>
      </c>
      <c r="K8936" t="str">
        <f t="shared" si="558"/>
        <v>Satisfied</v>
      </c>
      <c r="L8936">
        <v>1</v>
      </c>
      <c r="M8936" t="str">
        <f t="shared" si="559"/>
        <v>Intent to Purchase</v>
      </c>
    </row>
    <row r="8937" spans="1:13">
      <c r="A8937">
        <v>14809</v>
      </c>
      <c r="B8937" t="s">
        <v>31</v>
      </c>
      <c r="C8937" t="s">
        <v>13</v>
      </c>
      <c r="D8937" s="3">
        <v>676.94141499861996</v>
      </c>
      <c r="E8937">
        <v>65</v>
      </c>
      <c r="F8937" s="5" t="str">
        <f t="shared" si="556"/>
        <v>Senior</v>
      </c>
      <c r="G8937" t="s">
        <v>9020</v>
      </c>
      <c r="H8937">
        <v>13</v>
      </c>
      <c r="I8937" t="str">
        <f t="shared" si="557"/>
        <v>Very Frequent Buyer</v>
      </c>
      <c r="J8937">
        <v>1</v>
      </c>
      <c r="K8937" t="str">
        <f t="shared" si="558"/>
        <v>Unsatisfied</v>
      </c>
      <c r="L8937">
        <v>1</v>
      </c>
      <c r="M8937" t="str">
        <f t="shared" si="559"/>
        <v>Intent to Purchase</v>
      </c>
    </row>
    <row r="8938" spans="1:13">
      <c r="A8938">
        <v>14810</v>
      </c>
      <c r="B8938" t="s">
        <v>24</v>
      </c>
      <c r="C8938" t="s">
        <v>10</v>
      </c>
      <c r="D8938" s="3">
        <v>915.35785750037201</v>
      </c>
      <c r="E8938">
        <v>61</v>
      </c>
      <c r="F8938" s="5" t="str">
        <f t="shared" si="556"/>
        <v>Senior</v>
      </c>
      <c r="G8938" t="s">
        <v>9019</v>
      </c>
      <c r="H8938">
        <v>18</v>
      </c>
      <c r="I8938" t="str">
        <f t="shared" si="557"/>
        <v>Very Frequent Buyer</v>
      </c>
      <c r="J8938">
        <v>2</v>
      </c>
      <c r="K8938" t="str">
        <f t="shared" si="558"/>
        <v>Unsatisfied</v>
      </c>
      <c r="L8938">
        <v>1</v>
      </c>
      <c r="M8938" t="str">
        <f t="shared" si="559"/>
        <v>Intent to Purchase</v>
      </c>
    </row>
    <row r="8939" spans="1:13">
      <c r="A8939">
        <v>14811</v>
      </c>
      <c r="B8939" t="s">
        <v>12</v>
      </c>
      <c r="C8939" t="s">
        <v>28</v>
      </c>
      <c r="D8939" s="3">
        <v>736.77701905180402</v>
      </c>
      <c r="E8939">
        <v>20</v>
      </c>
      <c r="F8939" s="5" t="str">
        <f t="shared" si="556"/>
        <v>Young Adult</v>
      </c>
      <c r="G8939" t="s">
        <v>9020</v>
      </c>
      <c r="H8939">
        <v>17</v>
      </c>
      <c r="I8939" t="str">
        <f t="shared" si="557"/>
        <v>Very Frequent Buyer</v>
      </c>
      <c r="J8939">
        <v>2</v>
      </c>
      <c r="K8939" t="str">
        <f t="shared" si="558"/>
        <v>Unsatisfied</v>
      </c>
      <c r="L8939">
        <v>1</v>
      </c>
      <c r="M8939" t="str">
        <f t="shared" si="559"/>
        <v>Intent to Purchase</v>
      </c>
    </row>
    <row r="8940" spans="1:13">
      <c r="A8940">
        <v>14812</v>
      </c>
      <c r="B8940" t="s">
        <v>31</v>
      </c>
      <c r="C8940" t="s">
        <v>10</v>
      </c>
      <c r="D8940" s="3">
        <v>2298.7564514180699</v>
      </c>
      <c r="E8940">
        <v>64</v>
      </c>
      <c r="F8940" s="5" t="str">
        <f t="shared" ref="F8940:F9001" si="560">IF(E8940&lt;20,"Adolescent",IF(E8940&lt;30,"Young Adult",IF(E8940&lt;40,"Adult",IF(E8940&lt;50,"Middle aged",IF(E8940&lt;60,"Mature Adult","Senior")))))</f>
        <v>Senior</v>
      </c>
      <c r="G8940" t="s">
        <v>9019</v>
      </c>
      <c r="H8940">
        <v>7</v>
      </c>
      <c r="I8940" t="str">
        <f t="shared" si="557"/>
        <v>Frequent Buyer</v>
      </c>
      <c r="J8940">
        <v>2</v>
      </c>
      <c r="K8940" t="str">
        <f t="shared" si="558"/>
        <v>Unsatisfied</v>
      </c>
      <c r="L8940">
        <v>0</v>
      </c>
      <c r="M8940" t="str">
        <f t="shared" si="559"/>
        <v>No Intent</v>
      </c>
    </row>
    <row r="8941" spans="1:13">
      <c r="A8941">
        <v>14813</v>
      </c>
      <c r="B8941" t="s">
        <v>9</v>
      </c>
      <c r="C8941" t="s">
        <v>22</v>
      </c>
      <c r="D8941" s="3">
        <v>1476.3663784799101</v>
      </c>
      <c r="E8941">
        <v>40</v>
      </c>
      <c r="F8941" s="5" t="str">
        <f t="shared" si="560"/>
        <v>Middle aged</v>
      </c>
      <c r="G8941" t="s">
        <v>9019</v>
      </c>
      <c r="H8941">
        <v>5</v>
      </c>
      <c r="I8941" t="str">
        <f t="shared" si="557"/>
        <v>Regular Buyer</v>
      </c>
      <c r="J8941">
        <v>2</v>
      </c>
      <c r="K8941" t="str">
        <f t="shared" si="558"/>
        <v>Unsatisfied</v>
      </c>
      <c r="L8941">
        <v>1</v>
      </c>
      <c r="M8941" t="str">
        <f t="shared" si="559"/>
        <v>Intent to Purchase</v>
      </c>
    </row>
    <row r="8942" spans="1:13">
      <c r="A8942">
        <v>14814</v>
      </c>
      <c r="B8942" t="s">
        <v>9</v>
      </c>
      <c r="C8942" t="s">
        <v>18</v>
      </c>
      <c r="D8942" s="3">
        <v>2158.7639584038102</v>
      </c>
      <c r="E8942">
        <v>50</v>
      </c>
      <c r="F8942" s="5" t="str">
        <f t="shared" si="560"/>
        <v>Mature Adult</v>
      </c>
      <c r="G8942" t="s">
        <v>9019</v>
      </c>
      <c r="H8942">
        <v>2</v>
      </c>
      <c r="I8942" t="str">
        <f t="shared" si="557"/>
        <v>Occasional Buyer</v>
      </c>
      <c r="J8942">
        <v>4</v>
      </c>
      <c r="K8942" t="str">
        <f t="shared" si="558"/>
        <v>Satisfied</v>
      </c>
      <c r="L8942">
        <v>0</v>
      </c>
      <c r="M8942" t="str">
        <f t="shared" si="559"/>
        <v>No Intent</v>
      </c>
    </row>
    <row r="8943" spans="1:13">
      <c r="A8943">
        <v>14815</v>
      </c>
      <c r="B8943" t="s">
        <v>31</v>
      </c>
      <c r="C8943" t="s">
        <v>28</v>
      </c>
      <c r="D8943" s="3">
        <v>2046.26806649578</v>
      </c>
      <c r="E8943">
        <v>24</v>
      </c>
      <c r="F8943" s="5" t="str">
        <f t="shared" si="560"/>
        <v>Young Adult</v>
      </c>
      <c r="G8943" t="s">
        <v>9020</v>
      </c>
      <c r="H8943">
        <v>2</v>
      </c>
      <c r="I8943" t="str">
        <f t="shared" si="557"/>
        <v>Occasional Buyer</v>
      </c>
      <c r="J8943">
        <v>3</v>
      </c>
      <c r="K8943" t="str">
        <f t="shared" si="558"/>
        <v>Neutral</v>
      </c>
      <c r="L8943">
        <v>1</v>
      </c>
      <c r="M8943" t="str">
        <f t="shared" si="559"/>
        <v>Intent to Purchase</v>
      </c>
    </row>
    <row r="8944" spans="1:13">
      <c r="A8944">
        <v>14816</v>
      </c>
      <c r="B8944" t="s">
        <v>9</v>
      </c>
      <c r="C8944" t="s">
        <v>10</v>
      </c>
      <c r="D8944" s="3">
        <v>654.56499148972398</v>
      </c>
      <c r="E8944">
        <v>68</v>
      </c>
      <c r="F8944" s="5" t="str">
        <f t="shared" si="560"/>
        <v>Senior</v>
      </c>
      <c r="G8944" t="s">
        <v>9019</v>
      </c>
      <c r="H8944">
        <v>2</v>
      </c>
      <c r="I8944" t="str">
        <f t="shared" si="557"/>
        <v>Occasional Buyer</v>
      </c>
      <c r="J8944">
        <v>4</v>
      </c>
      <c r="K8944" t="str">
        <f t="shared" si="558"/>
        <v>Satisfied</v>
      </c>
      <c r="L8944">
        <v>0</v>
      </c>
      <c r="M8944" t="str">
        <f t="shared" si="559"/>
        <v>No Intent</v>
      </c>
    </row>
    <row r="8945" spans="1:13">
      <c r="A8945">
        <v>14817</v>
      </c>
      <c r="B8945" t="s">
        <v>9</v>
      </c>
      <c r="C8945" t="s">
        <v>28</v>
      </c>
      <c r="D8945" s="3">
        <v>1211.8975183924199</v>
      </c>
      <c r="E8945">
        <v>36</v>
      </c>
      <c r="F8945" s="5" t="str">
        <f t="shared" si="560"/>
        <v>Adult</v>
      </c>
      <c r="G8945" t="s">
        <v>9019</v>
      </c>
      <c r="H8945">
        <v>7</v>
      </c>
      <c r="I8945" t="str">
        <f t="shared" si="557"/>
        <v>Frequent Buyer</v>
      </c>
      <c r="J8945">
        <v>5</v>
      </c>
      <c r="K8945" t="str">
        <f t="shared" si="558"/>
        <v>Satisfied</v>
      </c>
      <c r="L8945">
        <v>1</v>
      </c>
      <c r="M8945" t="str">
        <f t="shared" si="559"/>
        <v>Intent to Purchase</v>
      </c>
    </row>
    <row r="8946" spans="1:13">
      <c r="A8946">
        <v>14818</v>
      </c>
      <c r="B8946" t="s">
        <v>24</v>
      </c>
      <c r="C8946" t="s">
        <v>28</v>
      </c>
      <c r="D8946" s="3">
        <v>1737.4266811582399</v>
      </c>
      <c r="E8946">
        <v>52</v>
      </c>
      <c r="F8946" s="5" t="str">
        <f t="shared" si="560"/>
        <v>Mature Adult</v>
      </c>
      <c r="G8946" t="s">
        <v>9020</v>
      </c>
      <c r="H8946">
        <v>18</v>
      </c>
      <c r="I8946" t="str">
        <f t="shared" si="557"/>
        <v>Very Frequent Buyer</v>
      </c>
      <c r="J8946">
        <v>4</v>
      </c>
      <c r="K8946" t="str">
        <f t="shared" si="558"/>
        <v>Satisfied</v>
      </c>
      <c r="L8946">
        <v>0</v>
      </c>
      <c r="M8946" t="str">
        <f t="shared" si="559"/>
        <v>No Intent</v>
      </c>
    </row>
    <row r="8947" spans="1:13">
      <c r="A8947">
        <v>14819</v>
      </c>
      <c r="B8947" t="s">
        <v>9</v>
      </c>
      <c r="C8947" t="s">
        <v>22</v>
      </c>
      <c r="D8947" s="3">
        <v>2188.9210183097998</v>
      </c>
      <c r="E8947">
        <v>35</v>
      </c>
      <c r="F8947" s="5" t="str">
        <f t="shared" si="560"/>
        <v>Adult</v>
      </c>
      <c r="G8947" t="s">
        <v>9020</v>
      </c>
      <c r="H8947">
        <v>14</v>
      </c>
      <c r="I8947" t="str">
        <f t="shared" si="557"/>
        <v>Very Frequent Buyer</v>
      </c>
      <c r="J8947">
        <v>5</v>
      </c>
      <c r="K8947" t="str">
        <f t="shared" si="558"/>
        <v>Satisfied</v>
      </c>
      <c r="L8947">
        <v>1</v>
      </c>
      <c r="M8947" t="str">
        <f t="shared" si="559"/>
        <v>Intent to Purchase</v>
      </c>
    </row>
    <row r="8948" spans="1:13">
      <c r="A8948">
        <v>14820</v>
      </c>
      <c r="B8948" t="s">
        <v>24</v>
      </c>
      <c r="C8948" t="s">
        <v>13</v>
      </c>
      <c r="D8948" s="3">
        <v>1581.2313590466199</v>
      </c>
      <c r="E8948">
        <v>46</v>
      </c>
      <c r="F8948" s="5" t="str">
        <f t="shared" si="560"/>
        <v>Middle aged</v>
      </c>
      <c r="G8948" t="s">
        <v>9019</v>
      </c>
      <c r="H8948">
        <v>12</v>
      </c>
      <c r="I8948" t="str">
        <f t="shared" si="557"/>
        <v>Frequent Buyer</v>
      </c>
      <c r="J8948">
        <v>4</v>
      </c>
      <c r="K8948" t="str">
        <f t="shared" si="558"/>
        <v>Satisfied</v>
      </c>
      <c r="L8948">
        <v>1</v>
      </c>
      <c r="M8948" t="str">
        <f t="shared" si="559"/>
        <v>Intent to Purchase</v>
      </c>
    </row>
    <row r="8949" spans="1:13">
      <c r="A8949">
        <v>14821</v>
      </c>
      <c r="B8949" t="s">
        <v>31</v>
      </c>
      <c r="C8949" t="s">
        <v>13</v>
      </c>
      <c r="D8949" s="3">
        <v>1734.92049051195</v>
      </c>
      <c r="E8949">
        <v>19</v>
      </c>
      <c r="F8949" s="5" t="str">
        <f t="shared" si="560"/>
        <v>Adolescent</v>
      </c>
      <c r="G8949" t="s">
        <v>9020</v>
      </c>
      <c r="H8949">
        <v>15</v>
      </c>
      <c r="I8949" t="str">
        <f t="shared" si="557"/>
        <v>Very Frequent Buyer</v>
      </c>
      <c r="J8949">
        <v>3</v>
      </c>
      <c r="K8949" t="str">
        <f t="shared" si="558"/>
        <v>Neutral</v>
      </c>
      <c r="L8949">
        <v>0</v>
      </c>
      <c r="M8949" t="str">
        <f t="shared" si="559"/>
        <v>No Intent</v>
      </c>
    </row>
    <row r="8950" spans="1:13">
      <c r="A8950">
        <v>14822</v>
      </c>
      <c r="B8950" t="s">
        <v>15</v>
      </c>
      <c r="C8950" t="s">
        <v>13</v>
      </c>
      <c r="D8950" s="3">
        <v>1295.58967472479</v>
      </c>
      <c r="E8950">
        <v>29</v>
      </c>
      <c r="F8950" s="5" t="str">
        <f t="shared" si="560"/>
        <v>Young Adult</v>
      </c>
      <c r="G8950" t="s">
        <v>9020</v>
      </c>
      <c r="H8950">
        <v>7</v>
      </c>
      <c r="I8950" t="str">
        <f t="shared" si="557"/>
        <v>Frequent Buyer</v>
      </c>
      <c r="J8950">
        <v>5</v>
      </c>
      <c r="K8950" t="str">
        <f t="shared" si="558"/>
        <v>Satisfied</v>
      </c>
      <c r="L8950">
        <v>0</v>
      </c>
      <c r="M8950" t="str">
        <f t="shared" si="559"/>
        <v>No Intent</v>
      </c>
    </row>
    <row r="8951" spans="1:13">
      <c r="A8951">
        <v>14823</v>
      </c>
      <c r="B8951" t="s">
        <v>9</v>
      </c>
      <c r="C8951" t="s">
        <v>13</v>
      </c>
      <c r="D8951" s="3">
        <v>2189.6895065322601</v>
      </c>
      <c r="E8951">
        <v>34</v>
      </c>
      <c r="F8951" s="5" t="str">
        <f t="shared" si="560"/>
        <v>Adult</v>
      </c>
      <c r="G8951" t="s">
        <v>9020</v>
      </c>
      <c r="H8951">
        <v>7</v>
      </c>
      <c r="I8951" t="str">
        <f t="shared" si="557"/>
        <v>Frequent Buyer</v>
      </c>
      <c r="J8951">
        <v>1</v>
      </c>
      <c r="K8951" t="str">
        <f t="shared" si="558"/>
        <v>Unsatisfied</v>
      </c>
      <c r="L8951">
        <v>1</v>
      </c>
      <c r="M8951" t="str">
        <f t="shared" si="559"/>
        <v>Intent to Purchase</v>
      </c>
    </row>
    <row r="8952" spans="1:13">
      <c r="A8952">
        <v>14824</v>
      </c>
      <c r="B8952" t="s">
        <v>9</v>
      </c>
      <c r="C8952" t="s">
        <v>28</v>
      </c>
      <c r="D8952" s="3">
        <v>1273.03849207649</v>
      </c>
      <c r="E8952">
        <v>64</v>
      </c>
      <c r="F8952" s="5" t="str">
        <f t="shared" si="560"/>
        <v>Senior</v>
      </c>
      <c r="G8952" t="s">
        <v>9019</v>
      </c>
      <c r="H8952">
        <v>15</v>
      </c>
      <c r="I8952" t="str">
        <f t="shared" si="557"/>
        <v>Very Frequent Buyer</v>
      </c>
      <c r="J8952">
        <v>1</v>
      </c>
      <c r="K8952" t="str">
        <f t="shared" si="558"/>
        <v>Unsatisfied</v>
      </c>
      <c r="L8952">
        <v>1</v>
      </c>
      <c r="M8952" t="str">
        <f t="shared" si="559"/>
        <v>Intent to Purchase</v>
      </c>
    </row>
    <row r="8953" spans="1:13">
      <c r="A8953">
        <v>14825</v>
      </c>
      <c r="B8953" t="s">
        <v>15</v>
      </c>
      <c r="C8953" t="s">
        <v>18</v>
      </c>
      <c r="D8953" s="3">
        <v>330.67741005558901</v>
      </c>
      <c r="E8953">
        <v>38</v>
      </c>
      <c r="F8953" s="5" t="str">
        <f t="shared" si="560"/>
        <v>Adult</v>
      </c>
      <c r="G8953" t="s">
        <v>9019</v>
      </c>
      <c r="H8953">
        <v>17</v>
      </c>
      <c r="I8953" t="str">
        <f t="shared" si="557"/>
        <v>Very Frequent Buyer</v>
      </c>
      <c r="J8953">
        <v>2</v>
      </c>
      <c r="K8953" t="str">
        <f t="shared" si="558"/>
        <v>Unsatisfied</v>
      </c>
      <c r="L8953">
        <v>1</v>
      </c>
      <c r="M8953" t="str">
        <f t="shared" si="559"/>
        <v>Intent to Purchase</v>
      </c>
    </row>
    <row r="8954" spans="1:13">
      <c r="A8954">
        <v>14826</v>
      </c>
      <c r="B8954" t="s">
        <v>15</v>
      </c>
      <c r="C8954" t="s">
        <v>22</v>
      </c>
      <c r="D8954" s="3">
        <v>1168.7078623193299</v>
      </c>
      <c r="E8954">
        <v>60</v>
      </c>
      <c r="F8954" s="5" t="str">
        <f t="shared" si="560"/>
        <v>Senior</v>
      </c>
      <c r="G8954" t="s">
        <v>9020</v>
      </c>
      <c r="H8954">
        <v>16</v>
      </c>
      <c r="I8954" t="str">
        <f t="shared" si="557"/>
        <v>Very Frequent Buyer</v>
      </c>
      <c r="J8954">
        <v>4</v>
      </c>
      <c r="K8954" t="str">
        <f t="shared" si="558"/>
        <v>Satisfied</v>
      </c>
      <c r="L8954">
        <v>1</v>
      </c>
      <c r="M8954" t="str">
        <f t="shared" si="559"/>
        <v>Intent to Purchase</v>
      </c>
    </row>
    <row r="8955" spans="1:13">
      <c r="A8955">
        <v>14827</v>
      </c>
      <c r="B8955" t="s">
        <v>15</v>
      </c>
      <c r="C8955" t="s">
        <v>28</v>
      </c>
      <c r="D8955" s="3">
        <v>1677.2726063851501</v>
      </c>
      <c r="E8955">
        <v>65</v>
      </c>
      <c r="F8955" s="5" t="str">
        <f t="shared" si="560"/>
        <v>Senior</v>
      </c>
      <c r="G8955" t="s">
        <v>9020</v>
      </c>
      <c r="H8955">
        <v>15</v>
      </c>
      <c r="I8955" t="str">
        <f t="shared" si="557"/>
        <v>Very Frequent Buyer</v>
      </c>
      <c r="J8955">
        <v>3</v>
      </c>
      <c r="K8955" t="str">
        <f t="shared" si="558"/>
        <v>Neutral</v>
      </c>
      <c r="L8955">
        <v>1</v>
      </c>
      <c r="M8955" t="str">
        <f t="shared" si="559"/>
        <v>Intent to Purchase</v>
      </c>
    </row>
    <row r="8956" spans="1:13">
      <c r="A8956">
        <v>14828</v>
      </c>
      <c r="B8956" t="s">
        <v>31</v>
      </c>
      <c r="C8956" t="s">
        <v>10</v>
      </c>
      <c r="D8956" s="3">
        <v>266.87158636042699</v>
      </c>
      <c r="E8956">
        <v>24</v>
      </c>
      <c r="F8956" s="5" t="str">
        <f t="shared" si="560"/>
        <v>Young Adult</v>
      </c>
      <c r="G8956" t="s">
        <v>9019</v>
      </c>
      <c r="H8956">
        <v>6</v>
      </c>
      <c r="I8956" t="str">
        <f t="shared" si="557"/>
        <v>Regular Buyer</v>
      </c>
      <c r="J8956">
        <v>1</v>
      </c>
      <c r="K8956" t="str">
        <f t="shared" si="558"/>
        <v>Unsatisfied</v>
      </c>
      <c r="L8956">
        <v>1</v>
      </c>
      <c r="M8956" t="str">
        <f t="shared" si="559"/>
        <v>Intent to Purchase</v>
      </c>
    </row>
    <row r="8957" spans="1:13">
      <c r="A8957">
        <v>14829</v>
      </c>
      <c r="B8957" t="s">
        <v>9</v>
      </c>
      <c r="C8957" t="s">
        <v>13</v>
      </c>
      <c r="D8957" s="3">
        <v>1641.25842269084</v>
      </c>
      <c r="E8957">
        <v>26</v>
      </c>
      <c r="F8957" s="5" t="str">
        <f t="shared" si="560"/>
        <v>Young Adult</v>
      </c>
      <c r="G8957" t="s">
        <v>9019</v>
      </c>
      <c r="H8957">
        <v>8</v>
      </c>
      <c r="I8957" t="str">
        <f t="shared" si="557"/>
        <v>Frequent Buyer</v>
      </c>
      <c r="J8957">
        <v>2</v>
      </c>
      <c r="K8957" t="str">
        <f t="shared" si="558"/>
        <v>Unsatisfied</v>
      </c>
      <c r="L8957">
        <v>1</v>
      </c>
      <c r="M8957" t="str">
        <f t="shared" si="559"/>
        <v>Intent to Purchase</v>
      </c>
    </row>
    <row r="8958" spans="1:13">
      <c r="A8958">
        <v>14830</v>
      </c>
      <c r="B8958" t="s">
        <v>31</v>
      </c>
      <c r="C8958" t="s">
        <v>22</v>
      </c>
      <c r="D8958" s="3">
        <v>1374.2212452357201</v>
      </c>
      <c r="E8958">
        <v>22</v>
      </c>
      <c r="F8958" s="5" t="str">
        <f t="shared" si="560"/>
        <v>Young Adult</v>
      </c>
      <c r="G8958" t="s">
        <v>9019</v>
      </c>
      <c r="H8958">
        <v>7</v>
      </c>
      <c r="I8958" t="str">
        <f t="shared" si="557"/>
        <v>Frequent Buyer</v>
      </c>
      <c r="J8958">
        <v>4</v>
      </c>
      <c r="K8958" t="str">
        <f t="shared" si="558"/>
        <v>Satisfied</v>
      </c>
      <c r="L8958">
        <v>1</v>
      </c>
      <c r="M8958" t="str">
        <f t="shared" si="559"/>
        <v>Intent to Purchase</v>
      </c>
    </row>
    <row r="8959" spans="1:13">
      <c r="A8959">
        <v>14831</v>
      </c>
      <c r="B8959" t="s">
        <v>24</v>
      </c>
      <c r="C8959" t="s">
        <v>13</v>
      </c>
      <c r="D8959" s="3">
        <v>2763.7825207334899</v>
      </c>
      <c r="E8959">
        <v>29</v>
      </c>
      <c r="F8959" s="5" t="str">
        <f t="shared" si="560"/>
        <v>Young Adult</v>
      </c>
      <c r="G8959" t="s">
        <v>9020</v>
      </c>
      <c r="H8959">
        <v>18</v>
      </c>
      <c r="I8959" t="str">
        <f t="shared" si="557"/>
        <v>Very Frequent Buyer</v>
      </c>
      <c r="J8959">
        <v>5</v>
      </c>
      <c r="K8959" t="str">
        <f t="shared" si="558"/>
        <v>Satisfied</v>
      </c>
      <c r="L8959">
        <v>1</v>
      </c>
      <c r="M8959" t="str">
        <f t="shared" si="559"/>
        <v>Intent to Purchase</v>
      </c>
    </row>
    <row r="8960" spans="1:13">
      <c r="A8960">
        <v>14832</v>
      </c>
      <c r="B8960" t="s">
        <v>9</v>
      </c>
      <c r="C8960" t="s">
        <v>18</v>
      </c>
      <c r="D8960" s="3">
        <v>922.57568115031404</v>
      </c>
      <c r="E8960">
        <v>68</v>
      </c>
      <c r="F8960" s="5" t="str">
        <f t="shared" si="560"/>
        <v>Senior</v>
      </c>
      <c r="G8960" t="s">
        <v>9020</v>
      </c>
      <c r="H8960">
        <v>1</v>
      </c>
      <c r="I8960" t="str">
        <f t="shared" si="557"/>
        <v>Rare Buyer</v>
      </c>
      <c r="J8960">
        <v>5</v>
      </c>
      <c r="K8960" t="str">
        <f t="shared" si="558"/>
        <v>Satisfied</v>
      </c>
      <c r="L8960">
        <v>0</v>
      </c>
      <c r="M8960" t="str">
        <f t="shared" si="559"/>
        <v>No Intent</v>
      </c>
    </row>
    <row r="8961" spans="1:13">
      <c r="A8961">
        <v>14833</v>
      </c>
      <c r="B8961" t="s">
        <v>12</v>
      </c>
      <c r="C8961" t="s">
        <v>18</v>
      </c>
      <c r="D8961" s="3">
        <v>1858.27173025458</v>
      </c>
      <c r="E8961">
        <v>34</v>
      </c>
      <c r="F8961" s="5" t="str">
        <f t="shared" si="560"/>
        <v>Adult</v>
      </c>
      <c r="G8961" t="s">
        <v>9020</v>
      </c>
      <c r="H8961">
        <v>15</v>
      </c>
      <c r="I8961" t="str">
        <f t="shared" si="557"/>
        <v>Very Frequent Buyer</v>
      </c>
      <c r="J8961">
        <v>2</v>
      </c>
      <c r="K8961" t="str">
        <f t="shared" si="558"/>
        <v>Unsatisfied</v>
      </c>
      <c r="L8961">
        <v>1</v>
      </c>
      <c r="M8961" t="str">
        <f t="shared" si="559"/>
        <v>Intent to Purchase</v>
      </c>
    </row>
    <row r="8962" spans="1:13">
      <c r="A8962">
        <v>14834</v>
      </c>
      <c r="B8962" t="s">
        <v>31</v>
      </c>
      <c r="C8962" t="s">
        <v>10</v>
      </c>
      <c r="D8962" s="3">
        <v>1701.21435281408</v>
      </c>
      <c r="E8962">
        <v>22</v>
      </c>
      <c r="F8962" s="5" t="str">
        <f t="shared" si="560"/>
        <v>Young Adult</v>
      </c>
      <c r="G8962" t="s">
        <v>9020</v>
      </c>
      <c r="H8962">
        <v>19</v>
      </c>
      <c r="I8962" t="str">
        <f t="shared" ref="I8962:I9001" si="561">IF(H8962=0, "No Purchases",
IF(H8962&lt;=1, "Rare Buyer",
IF(H8962&lt;=3, "Occasional Buyer",
IF(H8962&lt;=6, "Regular Buyer",
IF(H8962&lt;=12, "Frequent Buyer", "Very Frequent Buyer")))))</f>
        <v>Very Frequent Buyer</v>
      </c>
      <c r="J8962">
        <v>5</v>
      </c>
      <c r="K8962" t="str">
        <f t="shared" ref="K8962:K9001" si="562">IF(J8962&lt;=2, "Unsatisfied",
IF(J8962=3, "Neutral",
IF(J8962&gt;=4, "Satisfied", "N/A")))</f>
        <v>Satisfied</v>
      </c>
      <c r="L8962">
        <v>0</v>
      </c>
      <c r="M8962" t="str">
        <f t="shared" ref="M8962:M9001" si="563">IF(L8962=0, "No Intent", IF(L8962=1,"Intent to Purchase", "N/A"))</f>
        <v>No Intent</v>
      </c>
    </row>
    <row r="8963" spans="1:13">
      <c r="A8963">
        <v>14835</v>
      </c>
      <c r="B8963" t="s">
        <v>12</v>
      </c>
      <c r="C8963" t="s">
        <v>22</v>
      </c>
      <c r="D8963" s="3">
        <v>2325.4774900718899</v>
      </c>
      <c r="E8963">
        <v>58</v>
      </c>
      <c r="F8963" s="5" t="str">
        <f t="shared" si="560"/>
        <v>Mature Adult</v>
      </c>
      <c r="G8963" t="s">
        <v>9020</v>
      </c>
      <c r="H8963">
        <v>19</v>
      </c>
      <c r="I8963" t="str">
        <f t="shared" si="561"/>
        <v>Very Frequent Buyer</v>
      </c>
      <c r="J8963">
        <v>4</v>
      </c>
      <c r="K8963" t="str">
        <f t="shared" si="562"/>
        <v>Satisfied</v>
      </c>
      <c r="L8963">
        <v>0</v>
      </c>
      <c r="M8963" t="str">
        <f t="shared" si="563"/>
        <v>No Intent</v>
      </c>
    </row>
    <row r="8964" spans="1:13">
      <c r="A8964">
        <v>14836</v>
      </c>
      <c r="B8964" t="s">
        <v>12</v>
      </c>
      <c r="C8964" t="s">
        <v>13</v>
      </c>
      <c r="D8964" s="3">
        <v>2030.51377414743</v>
      </c>
      <c r="E8964">
        <v>42</v>
      </c>
      <c r="F8964" s="5" t="str">
        <f t="shared" si="560"/>
        <v>Middle aged</v>
      </c>
      <c r="G8964" t="s">
        <v>9019</v>
      </c>
      <c r="H8964">
        <v>12</v>
      </c>
      <c r="I8964" t="str">
        <f t="shared" si="561"/>
        <v>Frequent Buyer</v>
      </c>
      <c r="J8964">
        <v>5</v>
      </c>
      <c r="K8964" t="str">
        <f t="shared" si="562"/>
        <v>Satisfied</v>
      </c>
      <c r="L8964">
        <v>1</v>
      </c>
      <c r="M8964" t="str">
        <f t="shared" si="563"/>
        <v>Intent to Purchase</v>
      </c>
    </row>
    <row r="8965" spans="1:13">
      <c r="A8965">
        <v>14837</v>
      </c>
      <c r="B8965" t="s">
        <v>24</v>
      </c>
      <c r="C8965" t="s">
        <v>10</v>
      </c>
      <c r="D8965" s="3">
        <v>1933.37366862454</v>
      </c>
      <c r="E8965">
        <v>43</v>
      </c>
      <c r="F8965" s="5" t="str">
        <f t="shared" si="560"/>
        <v>Middle aged</v>
      </c>
      <c r="G8965" t="s">
        <v>9020</v>
      </c>
      <c r="H8965">
        <v>19</v>
      </c>
      <c r="I8965" t="str">
        <f t="shared" si="561"/>
        <v>Very Frequent Buyer</v>
      </c>
      <c r="J8965">
        <v>1</v>
      </c>
      <c r="K8965" t="str">
        <f t="shared" si="562"/>
        <v>Unsatisfied</v>
      </c>
      <c r="L8965">
        <v>0</v>
      </c>
      <c r="M8965" t="str">
        <f t="shared" si="563"/>
        <v>No Intent</v>
      </c>
    </row>
    <row r="8966" spans="1:13">
      <c r="A8966">
        <v>14838</v>
      </c>
      <c r="B8966" t="s">
        <v>24</v>
      </c>
      <c r="C8966" t="s">
        <v>22</v>
      </c>
      <c r="D8966" s="3">
        <v>2464.53964961667</v>
      </c>
      <c r="E8966">
        <v>60</v>
      </c>
      <c r="F8966" s="5" t="str">
        <f t="shared" si="560"/>
        <v>Senior</v>
      </c>
      <c r="G8966" t="s">
        <v>9020</v>
      </c>
      <c r="H8966">
        <v>17</v>
      </c>
      <c r="I8966" t="str">
        <f t="shared" si="561"/>
        <v>Very Frequent Buyer</v>
      </c>
      <c r="J8966">
        <v>1</v>
      </c>
      <c r="K8966" t="str">
        <f t="shared" si="562"/>
        <v>Unsatisfied</v>
      </c>
      <c r="L8966">
        <v>1</v>
      </c>
      <c r="M8966" t="str">
        <f t="shared" si="563"/>
        <v>Intent to Purchase</v>
      </c>
    </row>
    <row r="8967" spans="1:13">
      <c r="A8967">
        <v>14839</v>
      </c>
      <c r="B8967" t="s">
        <v>31</v>
      </c>
      <c r="C8967" t="s">
        <v>22</v>
      </c>
      <c r="D8967" s="3">
        <v>2393.0569032630001</v>
      </c>
      <c r="E8967">
        <v>42</v>
      </c>
      <c r="F8967" s="5" t="str">
        <f t="shared" si="560"/>
        <v>Middle aged</v>
      </c>
      <c r="G8967" t="s">
        <v>9020</v>
      </c>
      <c r="H8967">
        <v>14</v>
      </c>
      <c r="I8967" t="str">
        <f t="shared" si="561"/>
        <v>Very Frequent Buyer</v>
      </c>
      <c r="J8967">
        <v>2</v>
      </c>
      <c r="K8967" t="str">
        <f t="shared" si="562"/>
        <v>Unsatisfied</v>
      </c>
      <c r="L8967">
        <v>0</v>
      </c>
      <c r="M8967" t="str">
        <f t="shared" si="563"/>
        <v>No Intent</v>
      </c>
    </row>
    <row r="8968" spans="1:13">
      <c r="A8968">
        <v>14840</v>
      </c>
      <c r="B8968" t="s">
        <v>12</v>
      </c>
      <c r="C8968" t="s">
        <v>13</v>
      </c>
      <c r="D8968" s="3">
        <v>1345.63737355901</v>
      </c>
      <c r="E8968">
        <v>49</v>
      </c>
      <c r="F8968" s="5" t="str">
        <f t="shared" si="560"/>
        <v>Middle aged</v>
      </c>
      <c r="G8968" t="s">
        <v>9019</v>
      </c>
      <c r="H8968">
        <v>1</v>
      </c>
      <c r="I8968" t="str">
        <f t="shared" si="561"/>
        <v>Rare Buyer</v>
      </c>
      <c r="J8968">
        <v>4</v>
      </c>
      <c r="K8968" t="str">
        <f t="shared" si="562"/>
        <v>Satisfied</v>
      </c>
      <c r="L8968">
        <v>1</v>
      </c>
      <c r="M8968" t="str">
        <f t="shared" si="563"/>
        <v>Intent to Purchase</v>
      </c>
    </row>
    <row r="8969" spans="1:13">
      <c r="A8969">
        <v>14841</v>
      </c>
      <c r="B8969" t="s">
        <v>12</v>
      </c>
      <c r="C8969" t="s">
        <v>10</v>
      </c>
      <c r="D8969" s="3">
        <v>1103.45595592973</v>
      </c>
      <c r="E8969">
        <v>58</v>
      </c>
      <c r="F8969" s="5" t="str">
        <f t="shared" si="560"/>
        <v>Mature Adult</v>
      </c>
      <c r="G8969" t="s">
        <v>9020</v>
      </c>
      <c r="H8969">
        <v>6</v>
      </c>
      <c r="I8969" t="str">
        <f t="shared" si="561"/>
        <v>Regular Buyer</v>
      </c>
      <c r="J8969">
        <v>4</v>
      </c>
      <c r="K8969" t="str">
        <f t="shared" si="562"/>
        <v>Satisfied</v>
      </c>
      <c r="L8969">
        <v>0</v>
      </c>
      <c r="M8969" t="str">
        <f t="shared" si="563"/>
        <v>No Intent</v>
      </c>
    </row>
    <row r="8970" spans="1:13">
      <c r="A8970">
        <v>14842</v>
      </c>
      <c r="B8970" t="s">
        <v>15</v>
      </c>
      <c r="C8970" t="s">
        <v>28</v>
      </c>
      <c r="D8970" s="3">
        <v>1479.9903514678999</v>
      </c>
      <c r="E8970">
        <v>65</v>
      </c>
      <c r="F8970" s="5" t="str">
        <f t="shared" si="560"/>
        <v>Senior</v>
      </c>
      <c r="G8970" t="s">
        <v>9020</v>
      </c>
      <c r="H8970">
        <v>7</v>
      </c>
      <c r="I8970" t="str">
        <f t="shared" si="561"/>
        <v>Frequent Buyer</v>
      </c>
      <c r="J8970">
        <v>2</v>
      </c>
      <c r="K8970" t="str">
        <f t="shared" si="562"/>
        <v>Unsatisfied</v>
      </c>
      <c r="L8970">
        <v>0</v>
      </c>
      <c r="M8970" t="str">
        <f t="shared" si="563"/>
        <v>No Intent</v>
      </c>
    </row>
    <row r="8971" spans="1:13">
      <c r="A8971">
        <v>14843</v>
      </c>
      <c r="B8971" t="s">
        <v>24</v>
      </c>
      <c r="C8971" t="s">
        <v>22</v>
      </c>
      <c r="D8971" s="3">
        <v>867.06827753478694</v>
      </c>
      <c r="E8971">
        <v>66</v>
      </c>
      <c r="F8971" s="5" t="str">
        <f t="shared" si="560"/>
        <v>Senior</v>
      </c>
      <c r="G8971" t="s">
        <v>9020</v>
      </c>
      <c r="H8971">
        <v>6</v>
      </c>
      <c r="I8971" t="str">
        <f t="shared" si="561"/>
        <v>Regular Buyer</v>
      </c>
      <c r="J8971">
        <v>3</v>
      </c>
      <c r="K8971" t="str">
        <f t="shared" si="562"/>
        <v>Neutral</v>
      </c>
      <c r="L8971">
        <v>1</v>
      </c>
      <c r="M8971" t="str">
        <f t="shared" si="563"/>
        <v>Intent to Purchase</v>
      </c>
    </row>
    <row r="8972" spans="1:13">
      <c r="A8972">
        <v>14844</v>
      </c>
      <c r="B8972" t="s">
        <v>12</v>
      </c>
      <c r="C8972" t="s">
        <v>18</v>
      </c>
      <c r="D8972" s="3">
        <v>1424.2863186321199</v>
      </c>
      <c r="E8972">
        <v>62</v>
      </c>
      <c r="F8972" s="5" t="str">
        <f t="shared" si="560"/>
        <v>Senior</v>
      </c>
      <c r="G8972" t="s">
        <v>9019</v>
      </c>
      <c r="H8972">
        <v>14</v>
      </c>
      <c r="I8972" t="str">
        <f t="shared" si="561"/>
        <v>Very Frequent Buyer</v>
      </c>
      <c r="J8972">
        <v>5</v>
      </c>
      <c r="K8972" t="str">
        <f t="shared" si="562"/>
        <v>Satisfied</v>
      </c>
      <c r="L8972">
        <v>0</v>
      </c>
      <c r="M8972" t="str">
        <f t="shared" si="563"/>
        <v>No Intent</v>
      </c>
    </row>
    <row r="8973" spans="1:13">
      <c r="A8973">
        <v>14845</v>
      </c>
      <c r="B8973" t="s">
        <v>24</v>
      </c>
      <c r="C8973" t="s">
        <v>22</v>
      </c>
      <c r="D8973" s="3">
        <v>933.71596532062904</v>
      </c>
      <c r="E8973">
        <v>24</v>
      </c>
      <c r="F8973" s="5" t="str">
        <f t="shared" si="560"/>
        <v>Young Adult</v>
      </c>
      <c r="G8973" t="s">
        <v>9020</v>
      </c>
      <c r="H8973">
        <v>18</v>
      </c>
      <c r="I8973" t="str">
        <f t="shared" si="561"/>
        <v>Very Frequent Buyer</v>
      </c>
      <c r="J8973">
        <v>2</v>
      </c>
      <c r="K8973" t="str">
        <f t="shared" si="562"/>
        <v>Unsatisfied</v>
      </c>
      <c r="L8973">
        <v>1</v>
      </c>
      <c r="M8973" t="str">
        <f t="shared" si="563"/>
        <v>Intent to Purchase</v>
      </c>
    </row>
    <row r="8974" spans="1:13">
      <c r="A8974">
        <v>14846</v>
      </c>
      <c r="B8974" t="s">
        <v>9</v>
      </c>
      <c r="C8974" t="s">
        <v>18</v>
      </c>
      <c r="D8974" s="3">
        <v>2686.4936614261401</v>
      </c>
      <c r="E8974">
        <v>62</v>
      </c>
      <c r="F8974" s="5" t="str">
        <f t="shared" si="560"/>
        <v>Senior</v>
      </c>
      <c r="G8974" t="s">
        <v>9020</v>
      </c>
      <c r="H8974">
        <v>2</v>
      </c>
      <c r="I8974" t="str">
        <f t="shared" si="561"/>
        <v>Occasional Buyer</v>
      </c>
      <c r="J8974">
        <v>3</v>
      </c>
      <c r="K8974" t="str">
        <f t="shared" si="562"/>
        <v>Neutral</v>
      </c>
      <c r="L8974">
        <v>1</v>
      </c>
      <c r="M8974" t="str">
        <f t="shared" si="563"/>
        <v>Intent to Purchase</v>
      </c>
    </row>
    <row r="8975" spans="1:13">
      <c r="A8975">
        <v>14847</v>
      </c>
      <c r="B8975" t="s">
        <v>9</v>
      </c>
      <c r="C8975" t="s">
        <v>13</v>
      </c>
      <c r="D8975" s="3">
        <v>867.56321360888705</v>
      </c>
      <c r="E8975">
        <v>26</v>
      </c>
      <c r="F8975" s="5" t="str">
        <f t="shared" si="560"/>
        <v>Young Adult</v>
      </c>
      <c r="G8975" t="s">
        <v>9020</v>
      </c>
      <c r="H8975">
        <v>11</v>
      </c>
      <c r="I8975" t="str">
        <f t="shared" si="561"/>
        <v>Frequent Buyer</v>
      </c>
      <c r="J8975">
        <v>4</v>
      </c>
      <c r="K8975" t="str">
        <f t="shared" si="562"/>
        <v>Satisfied</v>
      </c>
      <c r="L8975">
        <v>1</v>
      </c>
      <c r="M8975" t="str">
        <f t="shared" si="563"/>
        <v>Intent to Purchase</v>
      </c>
    </row>
    <row r="8976" spans="1:13">
      <c r="A8976">
        <v>14848</v>
      </c>
      <c r="B8976" t="s">
        <v>24</v>
      </c>
      <c r="C8976" t="s">
        <v>22</v>
      </c>
      <c r="D8976" s="3">
        <v>1252.50083198883</v>
      </c>
      <c r="E8976">
        <v>21</v>
      </c>
      <c r="F8976" s="5" t="str">
        <f t="shared" si="560"/>
        <v>Young Adult</v>
      </c>
      <c r="G8976" t="s">
        <v>9019</v>
      </c>
      <c r="H8976">
        <v>6</v>
      </c>
      <c r="I8976" t="str">
        <f t="shared" si="561"/>
        <v>Regular Buyer</v>
      </c>
      <c r="J8976">
        <v>1</v>
      </c>
      <c r="K8976" t="str">
        <f t="shared" si="562"/>
        <v>Unsatisfied</v>
      </c>
      <c r="L8976">
        <v>1</v>
      </c>
      <c r="M8976" t="str">
        <f t="shared" si="563"/>
        <v>Intent to Purchase</v>
      </c>
    </row>
    <row r="8977" spans="1:13">
      <c r="A8977">
        <v>14849</v>
      </c>
      <c r="B8977" t="s">
        <v>24</v>
      </c>
      <c r="C8977" t="s">
        <v>22</v>
      </c>
      <c r="D8977" s="3">
        <v>2407.41564304962</v>
      </c>
      <c r="E8977">
        <v>56</v>
      </c>
      <c r="F8977" s="5" t="str">
        <f t="shared" si="560"/>
        <v>Mature Adult</v>
      </c>
      <c r="G8977" t="s">
        <v>9019</v>
      </c>
      <c r="H8977">
        <v>12</v>
      </c>
      <c r="I8977" t="str">
        <f t="shared" si="561"/>
        <v>Frequent Buyer</v>
      </c>
      <c r="J8977">
        <v>4</v>
      </c>
      <c r="K8977" t="str">
        <f t="shared" si="562"/>
        <v>Satisfied</v>
      </c>
      <c r="L8977">
        <v>1</v>
      </c>
      <c r="M8977" t="str">
        <f t="shared" si="563"/>
        <v>Intent to Purchase</v>
      </c>
    </row>
    <row r="8978" spans="1:13">
      <c r="A8978">
        <v>14850</v>
      </c>
      <c r="B8978" t="s">
        <v>31</v>
      </c>
      <c r="C8978" t="s">
        <v>18</v>
      </c>
      <c r="D8978" s="3">
        <v>2309.0710682162198</v>
      </c>
      <c r="E8978">
        <v>31</v>
      </c>
      <c r="F8978" s="5" t="str">
        <f t="shared" si="560"/>
        <v>Adult</v>
      </c>
      <c r="G8978" t="s">
        <v>9020</v>
      </c>
      <c r="H8978">
        <v>3</v>
      </c>
      <c r="I8978" t="str">
        <f t="shared" si="561"/>
        <v>Occasional Buyer</v>
      </c>
      <c r="J8978">
        <v>3</v>
      </c>
      <c r="K8978" t="str">
        <f t="shared" si="562"/>
        <v>Neutral</v>
      </c>
      <c r="L8978">
        <v>0</v>
      </c>
      <c r="M8978" t="str">
        <f t="shared" si="563"/>
        <v>No Intent</v>
      </c>
    </row>
    <row r="8979" spans="1:13">
      <c r="A8979">
        <v>14851</v>
      </c>
      <c r="B8979" t="s">
        <v>9</v>
      </c>
      <c r="C8979" t="s">
        <v>22</v>
      </c>
      <c r="D8979" s="3">
        <v>1998.9751126046201</v>
      </c>
      <c r="E8979">
        <v>21</v>
      </c>
      <c r="F8979" s="5" t="str">
        <f t="shared" si="560"/>
        <v>Young Adult</v>
      </c>
      <c r="G8979" t="s">
        <v>9019</v>
      </c>
      <c r="H8979">
        <v>6</v>
      </c>
      <c r="I8979" t="str">
        <f t="shared" si="561"/>
        <v>Regular Buyer</v>
      </c>
      <c r="J8979">
        <v>5</v>
      </c>
      <c r="K8979" t="str">
        <f t="shared" si="562"/>
        <v>Satisfied</v>
      </c>
      <c r="L8979">
        <v>1</v>
      </c>
      <c r="M8979" t="str">
        <f t="shared" si="563"/>
        <v>Intent to Purchase</v>
      </c>
    </row>
    <row r="8980" spans="1:13">
      <c r="A8980">
        <v>14852</v>
      </c>
      <c r="B8980" t="s">
        <v>9</v>
      </c>
      <c r="C8980" t="s">
        <v>22</v>
      </c>
      <c r="D8980" s="3">
        <v>2868.6341046089701</v>
      </c>
      <c r="E8980">
        <v>20</v>
      </c>
      <c r="F8980" s="5" t="str">
        <f t="shared" si="560"/>
        <v>Young Adult</v>
      </c>
      <c r="G8980" t="s">
        <v>9019</v>
      </c>
      <c r="H8980">
        <v>6</v>
      </c>
      <c r="I8980" t="str">
        <f t="shared" si="561"/>
        <v>Regular Buyer</v>
      </c>
      <c r="J8980">
        <v>2</v>
      </c>
      <c r="K8980" t="str">
        <f t="shared" si="562"/>
        <v>Unsatisfied</v>
      </c>
      <c r="L8980">
        <v>0</v>
      </c>
      <c r="M8980" t="str">
        <f t="shared" si="563"/>
        <v>No Intent</v>
      </c>
    </row>
    <row r="8981" spans="1:13">
      <c r="A8981">
        <v>14853</v>
      </c>
      <c r="B8981" t="s">
        <v>24</v>
      </c>
      <c r="C8981" t="s">
        <v>13</v>
      </c>
      <c r="D8981" s="3">
        <v>1152.0445215719401</v>
      </c>
      <c r="E8981">
        <v>66</v>
      </c>
      <c r="F8981" s="5" t="str">
        <f t="shared" si="560"/>
        <v>Senior</v>
      </c>
      <c r="G8981" t="s">
        <v>9019</v>
      </c>
      <c r="H8981">
        <v>19</v>
      </c>
      <c r="I8981" t="str">
        <f t="shared" si="561"/>
        <v>Very Frequent Buyer</v>
      </c>
      <c r="J8981">
        <v>2</v>
      </c>
      <c r="K8981" t="str">
        <f t="shared" si="562"/>
        <v>Unsatisfied</v>
      </c>
      <c r="L8981">
        <v>1</v>
      </c>
      <c r="M8981" t="str">
        <f t="shared" si="563"/>
        <v>Intent to Purchase</v>
      </c>
    </row>
    <row r="8982" spans="1:13">
      <c r="A8982">
        <v>14854</v>
      </c>
      <c r="B8982" t="s">
        <v>9</v>
      </c>
      <c r="C8982" t="s">
        <v>28</v>
      </c>
      <c r="D8982" s="3">
        <v>2623.2028163782602</v>
      </c>
      <c r="E8982">
        <v>56</v>
      </c>
      <c r="F8982" s="5" t="str">
        <f t="shared" si="560"/>
        <v>Mature Adult</v>
      </c>
      <c r="G8982" t="s">
        <v>9019</v>
      </c>
      <c r="H8982">
        <v>12</v>
      </c>
      <c r="I8982" t="str">
        <f t="shared" si="561"/>
        <v>Frequent Buyer</v>
      </c>
      <c r="J8982">
        <v>4</v>
      </c>
      <c r="K8982" t="str">
        <f t="shared" si="562"/>
        <v>Satisfied</v>
      </c>
      <c r="L8982">
        <v>1</v>
      </c>
      <c r="M8982" t="str">
        <f t="shared" si="563"/>
        <v>Intent to Purchase</v>
      </c>
    </row>
    <row r="8983" spans="1:13">
      <c r="A8983">
        <v>14855</v>
      </c>
      <c r="B8983" t="s">
        <v>9</v>
      </c>
      <c r="C8983" t="s">
        <v>22</v>
      </c>
      <c r="D8983" s="3">
        <v>469.957795089108</v>
      </c>
      <c r="E8983">
        <v>22</v>
      </c>
      <c r="F8983" s="5" t="str">
        <f t="shared" si="560"/>
        <v>Young Adult</v>
      </c>
      <c r="G8983" t="s">
        <v>9019</v>
      </c>
      <c r="H8983">
        <v>8</v>
      </c>
      <c r="I8983" t="str">
        <f t="shared" si="561"/>
        <v>Frequent Buyer</v>
      </c>
      <c r="J8983">
        <v>4</v>
      </c>
      <c r="K8983" t="str">
        <f t="shared" si="562"/>
        <v>Satisfied</v>
      </c>
      <c r="L8983">
        <v>0</v>
      </c>
      <c r="M8983" t="str">
        <f t="shared" si="563"/>
        <v>No Intent</v>
      </c>
    </row>
    <row r="8984" spans="1:13">
      <c r="A8984">
        <v>14856</v>
      </c>
      <c r="B8984" t="s">
        <v>31</v>
      </c>
      <c r="C8984" t="s">
        <v>22</v>
      </c>
      <c r="D8984" s="3">
        <v>2103.84999795351</v>
      </c>
      <c r="E8984">
        <v>18</v>
      </c>
      <c r="F8984" s="5" t="str">
        <f t="shared" si="560"/>
        <v>Adolescent</v>
      </c>
      <c r="G8984" t="s">
        <v>9020</v>
      </c>
      <c r="H8984">
        <v>11</v>
      </c>
      <c r="I8984" t="str">
        <f t="shared" si="561"/>
        <v>Frequent Buyer</v>
      </c>
      <c r="J8984">
        <v>2</v>
      </c>
      <c r="K8984" t="str">
        <f t="shared" si="562"/>
        <v>Unsatisfied</v>
      </c>
      <c r="L8984">
        <v>1</v>
      </c>
      <c r="M8984" t="str">
        <f t="shared" si="563"/>
        <v>Intent to Purchase</v>
      </c>
    </row>
    <row r="8985" spans="1:13">
      <c r="A8985">
        <v>14857</v>
      </c>
      <c r="B8985" t="s">
        <v>12</v>
      </c>
      <c r="C8985" t="s">
        <v>28</v>
      </c>
      <c r="D8985" s="3">
        <v>2009.3783415621599</v>
      </c>
      <c r="E8985">
        <v>69</v>
      </c>
      <c r="F8985" s="5" t="str">
        <f t="shared" si="560"/>
        <v>Senior</v>
      </c>
      <c r="G8985" t="s">
        <v>9020</v>
      </c>
      <c r="H8985">
        <v>7</v>
      </c>
      <c r="I8985" t="str">
        <f t="shared" si="561"/>
        <v>Frequent Buyer</v>
      </c>
      <c r="J8985">
        <v>3</v>
      </c>
      <c r="K8985" t="str">
        <f t="shared" si="562"/>
        <v>Neutral</v>
      </c>
      <c r="L8985">
        <v>0</v>
      </c>
      <c r="M8985" t="str">
        <f t="shared" si="563"/>
        <v>No Intent</v>
      </c>
    </row>
    <row r="8986" spans="1:13">
      <c r="A8986">
        <v>14858</v>
      </c>
      <c r="B8986" t="s">
        <v>12</v>
      </c>
      <c r="C8986" t="s">
        <v>10</v>
      </c>
      <c r="D8986" s="3">
        <v>172.670550486807</v>
      </c>
      <c r="E8986">
        <v>67</v>
      </c>
      <c r="F8986" s="5" t="str">
        <f t="shared" si="560"/>
        <v>Senior</v>
      </c>
      <c r="G8986" t="s">
        <v>9020</v>
      </c>
      <c r="H8986">
        <v>6</v>
      </c>
      <c r="I8986" t="str">
        <f t="shared" si="561"/>
        <v>Regular Buyer</v>
      </c>
      <c r="J8986">
        <v>1</v>
      </c>
      <c r="K8986" t="str">
        <f t="shared" si="562"/>
        <v>Unsatisfied</v>
      </c>
      <c r="L8986">
        <v>1</v>
      </c>
      <c r="M8986" t="str">
        <f t="shared" si="563"/>
        <v>Intent to Purchase</v>
      </c>
    </row>
    <row r="8987" spans="1:13">
      <c r="A8987">
        <v>14859</v>
      </c>
      <c r="B8987" t="s">
        <v>12</v>
      </c>
      <c r="C8987" t="s">
        <v>18</v>
      </c>
      <c r="D8987" s="3">
        <v>1985.3618414606999</v>
      </c>
      <c r="E8987">
        <v>54</v>
      </c>
      <c r="F8987" s="5" t="str">
        <f t="shared" si="560"/>
        <v>Mature Adult</v>
      </c>
      <c r="G8987" t="s">
        <v>9020</v>
      </c>
      <c r="H8987">
        <v>15</v>
      </c>
      <c r="I8987" t="str">
        <f t="shared" si="561"/>
        <v>Very Frequent Buyer</v>
      </c>
      <c r="J8987">
        <v>5</v>
      </c>
      <c r="K8987" t="str">
        <f t="shared" si="562"/>
        <v>Satisfied</v>
      </c>
      <c r="L8987">
        <v>0</v>
      </c>
      <c r="M8987" t="str">
        <f t="shared" si="563"/>
        <v>No Intent</v>
      </c>
    </row>
    <row r="8988" spans="1:13">
      <c r="A8988">
        <v>14860</v>
      </c>
      <c r="B8988" t="s">
        <v>12</v>
      </c>
      <c r="C8988" t="s">
        <v>10</v>
      </c>
      <c r="D8988" s="3">
        <v>820.029605654384</v>
      </c>
      <c r="E8988">
        <v>63</v>
      </c>
      <c r="F8988" s="5" t="str">
        <f t="shared" si="560"/>
        <v>Senior</v>
      </c>
      <c r="G8988" t="s">
        <v>9020</v>
      </c>
      <c r="H8988">
        <v>15</v>
      </c>
      <c r="I8988" t="str">
        <f t="shared" si="561"/>
        <v>Very Frequent Buyer</v>
      </c>
      <c r="J8988">
        <v>3</v>
      </c>
      <c r="K8988" t="str">
        <f t="shared" si="562"/>
        <v>Neutral</v>
      </c>
      <c r="L8988">
        <v>0</v>
      </c>
      <c r="M8988" t="str">
        <f t="shared" si="563"/>
        <v>No Intent</v>
      </c>
    </row>
    <row r="8989" spans="1:13">
      <c r="A8989">
        <v>14861</v>
      </c>
      <c r="B8989" t="s">
        <v>9</v>
      </c>
      <c r="C8989" t="s">
        <v>13</v>
      </c>
      <c r="D8989" s="3">
        <v>1568.5104596287699</v>
      </c>
      <c r="E8989">
        <v>50</v>
      </c>
      <c r="F8989" s="5" t="str">
        <f t="shared" si="560"/>
        <v>Mature Adult</v>
      </c>
      <c r="G8989" t="s">
        <v>9020</v>
      </c>
      <c r="H8989">
        <v>12</v>
      </c>
      <c r="I8989" t="str">
        <f t="shared" si="561"/>
        <v>Frequent Buyer</v>
      </c>
      <c r="J8989">
        <v>5</v>
      </c>
      <c r="K8989" t="str">
        <f t="shared" si="562"/>
        <v>Satisfied</v>
      </c>
      <c r="L8989">
        <v>0</v>
      </c>
      <c r="M8989" t="str">
        <f t="shared" si="563"/>
        <v>No Intent</v>
      </c>
    </row>
    <row r="8990" spans="1:13">
      <c r="A8990">
        <v>14862</v>
      </c>
      <c r="B8990" t="s">
        <v>12</v>
      </c>
      <c r="C8990" t="s">
        <v>18</v>
      </c>
      <c r="D8990" s="3">
        <v>1520.24974175537</v>
      </c>
      <c r="E8990">
        <v>63</v>
      </c>
      <c r="F8990" s="5" t="str">
        <f t="shared" si="560"/>
        <v>Senior</v>
      </c>
      <c r="G8990" t="s">
        <v>9019</v>
      </c>
      <c r="H8990">
        <v>16</v>
      </c>
      <c r="I8990" t="str">
        <f t="shared" si="561"/>
        <v>Very Frequent Buyer</v>
      </c>
      <c r="J8990">
        <v>4</v>
      </c>
      <c r="K8990" t="str">
        <f t="shared" si="562"/>
        <v>Satisfied</v>
      </c>
      <c r="L8990">
        <v>0</v>
      </c>
      <c r="M8990" t="str">
        <f t="shared" si="563"/>
        <v>No Intent</v>
      </c>
    </row>
    <row r="8991" spans="1:13">
      <c r="A8991">
        <v>14863</v>
      </c>
      <c r="B8991" t="s">
        <v>12</v>
      </c>
      <c r="C8991" t="s">
        <v>18</v>
      </c>
      <c r="D8991" s="3">
        <v>223.090730276123</v>
      </c>
      <c r="E8991">
        <v>36</v>
      </c>
      <c r="F8991" s="5" t="str">
        <f t="shared" si="560"/>
        <v>Adult</v>
      </c>
      <c r="G8991" t="s">
        <v>9019</v>
      </c>
      <c r="H8991">
        <v>13</v>
      </c>
      <c r="I8991" t="str">
        <f t="shared" si="561"/>
        <v>Very Frequent Buyer</v>
      </c>
      <c r="J8991">
        <v>5</v>
      </c>
      <c r="K8991" t="str">
        <f t="shared" si="562"/>
        <v>Satisfied</v>
      </c>
      <c r="L8991">
        <v>1</v>
      </c>
      <c r="M8991" t="str">
        <f t="shared" si="563"/>
        <v>Intent to Purchase</v>
      </c>
    </row>
    <row r="8992" spans="1:13">
      <c r="A8992">
        <v>14864</v>
      </c>
      <c r="B8992" t="s">
        <v>31</v>
      </c>
      <c r="C8992" t="s">
        <v>13</v>
      </c>
      <c r="D8992" s="3">
        <v>672.31763339662598</v>
      </c>
      <c r="E8992">
        <v>69</v>
      </c>
      <c r="F8992" s="5" t="str">
        <f t="shared" si="560"/>
        <v>Senior</v>
      </c>
      <c r="G8992" t="s">
        <v>9020</v>
      </c>
      <c r="H8992">
        <v>16</v>
      </c>
      <c r="I8992" t="str">
        <f t="shared" si="561"/>
        <v>Very Frequent Buyer</v>
      </c>
      <c r="J8992">
        <v>3</v>
      </c>
      <c r="K8992" t="str">
        <f t="shared" si="562"/>
        <v>Neutral</v>
      </c>
      <c r="L8992">
        <v>1</v>
      </c>
      <c r="M8992" t="str">
        <f t="shared" si="563"/>
        <v>Intent to Purchase</v>
      </c>
    </row>
    <row r="8993" spans="1:13">
      <c r="A8993">
        <v>14865</v>
      </c>
      <c r="B8993" t="s">
        <v>12</v>
      </c>
      <c r="C8993" t="s">
        <v>10</v>
      </c>
      <c r="D8993" s="3">
        <v>611.32145360157904</v>
      </c>
      <c r="E8993">
        <v>35</v>
      </c>
      <c r="F8993" s="5" t="str">
        <f t="shared" si="560"/>
        <v>Adult</v>
      </c>
      <c r="G8993" t="s">
        <v>9019</v>
      </c>
      <c r="H8993">
        <v>2</v>
      </c>
      <c r="I8993" t="str">
        <f t="shared" si="561"/>
        <v>Occasional Buyer</v>
      </c>
      <c r="J8993">
        <v>5</v>
      </c>
      <c r="K8993" t="str">
        <f t="shared" si="562"/>
        <v>Satisfied</v>
      </c>
      <c r="L8993">
        <v>1</v>
      </c>
      <c r="M8993" t="str">
        <f t="shared" si="563"/>
        <v>Intent to Purchase</v>
      </c>
    </row>
    <row r="8994" spans="1:13">
      <c r="A8994">
        <v>14866</v>
      </c>
      <c r="B8994" t="s">
        <v>15</v>
      </c>
      <c r="C8994" t="s">
        <v>18</v>
      </c>
      <c r="D8994" s="3">
        <v>2953.32740023111</v>
      </c>
      <c r="E8994">
        <v>61</v>
      </c>
      <c r="F8994" s="5" t="str">
        <f t="shared" si="560"/>
        <v>Senior</v>
      </c>
      <c r="G8994" t="s">
        <v>9019</v>
      </c>
      <c r="H8994">
        <v>12</v>
      </c>
      <c r="I8994" t="str">
        <f t="shared" si="561"/>
        <v>Frequent Buyer</v>
      </c>
      <c r="J8994">
        <v>4</v>
      </c>
      <c r="K8994" t="str">
        <f t="shared" si="562"/>
        <v>Satisfied</v>
      </c>
      <c r="L8994">
        <v>1</v>
      </c>
      <c r="M8994" t="str">
        <f t="shared" si="563"/>
        <v>Intent to Purchase</v>
      </c>
    </row>
    <row r="8995" spans="1:13">
      <c r="A8995">
        <v>14867</v>
      </c>
      <c r="B8995" t="s">
        <v>9</v>
      </c>
      <c r="C8995" t="s">
        <v>28</v>
      </c>
      <c r="D8995" s="3">
        <v>103.761976481955</v>
      </c>
      <c r="E8995">
        <v>47</v>
      </c>
      <c r="F8995" s="5" t="str">
        <f t="shared" si="560"/>
        <v>Middle aged</v>
      </c>
      <c r="G8995" t="s">
        <v>9020</v>
      </c>
      <c r="H8995">
        <v>14</v>
      </c>
      <c r="I8995" t="str">
        <f t="shared" si="561"/>
        <v>Very Frequent Buyer</v>
      </c>
      <c r="J8995">
        <v>5</v>
      </c>
      <c r="K8995" t="str">
        <f t="shared" si="562"/>
        <v>Satisfied</v>
      </c>
      <c r="L8995">
        <v>0</v>
      </c>
      <c r="M8995" t="str">
        <f t="shared" si="563"/>
        <v>No Intent</v>
      </c>
    </row>
    <row r="8996" spans="1:13">
      <c r="A8996">
        <v>14868</v>
      </c>
      <c r="B8996" t="s">
        <v>24</v>
      </c>
      <c r="C8996" t="s">
        <v>18</v>
      </c>
      <c r="D8996" s="3">
        <v>1657.6659586732401</v>
      </c>
      <c r="E8996">
        <v>44</v>
      </c>
      <c r="F8996" s="5" t="str">
        <f t="shared" si="560"/>
        <v>Middle aged</v>
      </c>
      <c r="G8996" t="s">
        <v>9020</v>
      </c>
      <c r="H8996">
        <v>1</v>
      </c>
      <c r="I8996" t="str">
        <f t="shared" si="561"/>
        <v>Rare Buyer</v>
      </c>
      <c r="J8996">
        <v>3</v>
      </c>
      <c r="K8996" t="str">
        <f t="shared" si="562"/>
        <v>Neutral</v>
      </c>
      <c r="L8996">
        <v>0</v>
      </c>
      <c r="M8996" t="str">
        <f t="shared" si="563"/>
        <v>No Intent</v>
      </c>
    </row>
    <row r="8997" spans="1:13">
      <c r="A8997">
        <v>14869</v>
      </c>
      <c r="B8997" t="s">
        <v>12</v>
      </c>
      <c r="C8997" t="s">
        <v>13</v>
      </c>
      <c r="D8997" s="3">
        <v>1041.1491625492799</v>
      </c>
      <c r="E8997">
        <v>36</v>
      </c>
      <c r="F8997" s="5" t="str">
        <f t="shared" si="560"/>
        <v>Adult</v>
      </c>
      <c r="G8997" t="s">
        <v>9020</v>
      </c>
      <c r="H8997">
        <v>16</v>
      </c>
      <c r="I8997" t="str">
        <f t="shared" si="561"/>
        <v>Very Frequent Buyer</v>
      </c>
      <c r="J8997">
        <v>4</v>
      </c>
      <c r="K8997" t="str">
        <f t="shared" si="562"/>
        <v>Satisfied</v>
      </c>
      <c r="L8997">
        <v>0</v>
      </c>
      <c r="M8997" t="str">
        <f t="shared" si="563"/>
        <v>No Intent</v>
      </c>
    </row>
    <row r="8998" spans="1:13">
      <c r="A8998">
        <v>14870</v>
      </c>
      <c r="B8998" t="s">
        <v>9</v>
      </c>
      <c r="C8998" t="s">
        <v>13</v>
      </c>
      <c r="D8998" s="3">
        <v>1485.6943109915401</v>
      </c>
      <c r="E8998">
        <v>57</v>
      </c>
      <c r="F8998" s="5" t="str">
        <f t="shared" si="560"/>
        <v>Mature Adult</v>
      </c>
      <c r="G8998" t="s">
        <v>9019</v>
      </c>
      <c r="H8998">
        <v>5</v>
      </c>
      <c r="I8998" t="str">
        <f t="shared" si="561"/>
        <v>Regular Buyer</v>
      </c>
      <c r="J8998">
        <v>1</v>
      </c>
      <c r="K8998" t="str">
        <f t="shared" si="562"/>
        <v>Unsatisfied</v>
      </c>
      <c r="L8998">
        <v>1</v>
      </c>
      <c r="M8998" t="str">
        <f t="shared" si="563"/>
        <v>Intent to Purchase</v>
      </c>
    </row>
    <row r="8999" spans="1:13">
      <c r="A8999">
        <v>14871</v>
      </c>
      <c r="B8999" t="s">
        <v>31</v>
      </c>
      <c r="C8999" t="s">
        <v>13</v>
      </c>
      <c r="D8999" s="3">
        <v>2887.36959713433</v>
      </c>
      <c r="E8999">
        <v>28</v>
      </c>
      <c r="F8999" s="5" t="str">
        <f t="shared" si="560"/>
        <v>Young Adult</v>
      </c>
      <c r="G8999" t="s">
        <v>9019</v>
      </c>
      <c r="H8999">
        <v>18</v>
      </c>
      <c r="I8999" t="str">
        <f t="shared" si="561"/>
        <v>Very Frequent Buyer</v>
      </c>
      <c r="J8999">
        <v>4</v>
      </c>
      <c r="K8999" t="str">
        <f t="shared" si="562"/>
        <v>Satisfied</v>
      </c>
      <c r="L8999">
        <v>0</v>
      </c>
      <c r="M8999" t="str">
        <f t="shared" si="563"/>
        <v>No Intent</v>
      </c>
    </row>
    <row r="9000" spans="1:13">
      <c r="A9000">
        <v>14872</v>
      </c>
      <c r="B9000" t="s">
        <v>15</v>
      </c>
      <c r="C9000" t="s">
        <v>22</v>
      </c>
      <c r="D9000" s="3">
        <v>1490.45396390518</v>
      </c>
      <c r="E9000">
        <v>38</v>
      </c>
      <c r="F9000" s="5" t="str">
        <f t="shared" si="560"/>
        <v>Adult</v>
      </c>
      <c r="G9000" t="s">
        <v>9019</v>
      </c>
      <c r="H9000">
        <v>4</v>
      </c>
      <c r="I9000" t="str">
        <f t="shared" si="561"/>
        <v>Regular Buyer</v>
      </c>
      <c r="J9000">
        <v>2</v>
      </c>
      <c r="K9000" t="str">
        <f t="shared" si="562"/>
        <v>Unsatisfied</v>
      </c>
      <c r="L9000">
        <v>1</v>
      </c>
      <c r="M9000" t="str">
        <f t="shared" si="563"/>
        <v>Intent to Purchase</v>
      </c>
    </row>
    <row r="9001" spans="1:13">
      <c r="A9001">
        <v>14873</v>
      </c>
      <c r="B9001" t="s">
        <v>9</v>
      </c>
      <c r="C9001" t="s">
        <v>18</v>
      </c>
      <c r="D9001" s="3">
        <v>2315.5830874605499</v>
      </c>
      <c r="E9001">
        <v>62</v>
      </c>
      <c r="F9001" s="5" t="str">
        <f t="shared" si="560"/>
        <v>Senior</v>
      </c>
      <c r="G9001" t="s">
        <v>9019</v>
      </c>
      <c r="H9001">
        <v>15</v>
      </c>
      <c r="I9001" t="str">
        <f t="shared" si="561"/>
        <v>Very Frequent Buyer</v>
      </c>
      <c r="J9001">
        <v>2</v>
      </c>
      <c r="K9001" t="str">
        <f t="shared" si="562"/>
        <v>Unsatisfied</v>
      </c>
      <c r="L9001">
        <v>1</v>
      </c>
      <c r="M9001" t="str">
        <f t="shared" si="563"/>
        <v>Intent to Purchase</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3077A-B15C-4F63-B7AD-AE467A112D6E}">
  <dimension ref="A3:N23"/>
  <sheetViews>
    <sheetView topLeftCell="A4" zoomScale="80" zoomScaleNormal="80" workbookViewId="0">
      <selection activeCell="G38" sqref="G38"/>
    </sheetView>
  </sheetViews>
  <sheetFormatPr defaultRowHeight="15"/>
  <cols>
    <col min="1" max="1" width="14.140625" bestFit="1" customWidth="1"/>
    <col min="2" max="2" width="33.42578125" bestFit="1" customWidth="1"/>
    <col min="3" max="6" width="15" bestFit="1" customWidth="1"/>
    <col min="7" max="7" width="16" bestFit="1" customWidth="1"/>
    <col min="8" max="8" width="9.42578125" bestFit="1" customWidth="1"/>
    <col min="9" max="9" width="21.140625" customWidth="1"/>
    <col min="10" max="10" width="19.28515625" customWidth="1"/>
    <col min="11" max="11" width="29.140625" customWidth="1"/>
    <col min="12" max="2875" width="9.42578125" bestFit="1" customWidth="1"/>
    <col min="2876" max="9001" width="11" bestFit="1" customWidth="1"/>
    <col min="9002" max="9002" width="12.85546875" bestFit="1" customWidth="1"/>
  </cols>
  <sheetData>
    <row r="3" spans="1:14">
      <c r="A3" t="s">
        <v>9045</v>
      </c>
      <c r="B3" t="s">
        <v>9046</v>
      </c>
      <c r="D3" s="8" t="s">
        <v>9047</v>
      </c>
    </row>
    <row r="4" spans="1:14">
      <c r="A4" s="14">
        <v>9000</v>
      </c>
      <c r="B4" s="2">
        <v>13746862.752096329</v>
      </c>
      <c r="D4" s="7">
        <f>GETPIVOTDATA("ProductID",$A$3)</f>
        <v>9000</v>
      </c>
      <c r="H4" s="9"/>
      <c r="J4" s="9"/>
      <c r="L4" s="9"/>
      <c r="N4" s="9"/>
    </row>
    <row r="5" spans="1:14">
      <c r="E5" s="9"/>
      <c r="H5" s="9"/>
    </row>
    <row r="6" spans="1:14">
      <c r="A6" s="6" t="s">
        <v>9025</v>
      </c>
      <c r="B6" t="s">
        <v>9048</v>
      </c>
      <c r="D6" s="11" t="s">
        <v>9035</v>
      </c>
      <c r="G6" s="11" t="s">
        <v>9056</v>
      </c>
      <c r="J6" s="11" t="s">
        <v>9037</v>
      </c>
    </row>
    <row r="7" spans="1:14">
      <c r="A7" s="7" t="s">
        <v>9035</v>
      </c>
      <c r="B7" s="14">
        <v>1848</v>
      </c>
      <c r="D7">
        <f>GETPIVOTDATA("CustomerSatisfactionLevel",$A$6,"CustomerSatisfactionLevel","Neutral")</f>
        <v>1848</v>
      </c>
      <c r="E7" s="9">
        <f>D7/(D7+D8)</f>
        <v>0.20533333333333334</v>
      </c>
      <c r="G7">
        <f>GETPIVOTDATA("CustomerSatisfactionLevel",$A$6,"CustomerSatisfactionLevel","Satisfied")</f>
        <v>3563</v>
      </c>
      <c r="H7" s="9">
        <f>G7/(G7+G8)</f>
        <v>0.3958888888888889</v>
      </c>
      <c r="J7">
        <f>GETPIVOTDATA("CustomerSatisfactionLevel",$A$6,"CustomerSatisfactionLevel","Unsatisfied")</f>
        <v>3589</v>
      </c>
      <c r="K7" s="9">
        <f>J7/(J7+J8)</f>
        <v>0.39877777777777779</v>
      </c>
    </row>
    <row r="8" spans="1:14">
      <c r="A8" s="7" t="s">
        <v>9036</v>
      </c>
      <c r="B8" s="14">
        <v>3563</v>
      </c>
      <c r="C8" t="s">
        <v>9055</v>
      </c>
      <c r="D8">
        <f>GETPIVOTDATA("CustomerSatisfactionLevel",$A$6,"CustomerSatisfactionLevel","Satisfied")+GETPIVOTDATA("CustomerSatisfactionLevel",$A$6,"CustomerSatisfactionLevel","Unsatisfied")</f>
        <v>7152</v>
      </c>
      <c r="E8" s="9">
        <f>D8/(D7+D8)</f>
        <v>0.79466666666666663</v>
      </c>
      <c r="G8">
        <f>GETPIVOTDATA("CustomerSatisfactionLevel",$A$6,"CustomerSatisfactionLevel","Neutral")+GETPIVOTDATA("CustomerSatisfactionLevel",$A$6,"CustomerSatisfactionLevel","Unsatisfied")</f>
        <v>5437</v>
      </c>
      <c r="H8" s="9">
        <f>G8/(G7+G8)</f>
        <v>0.60411111111111115</v>
      </c>
      <c r="J8">
        <f>GETPIVOTDATA("CustomerSatisfactionLevel",$A$6,"CustomerSatisfactionLevel","Neutral")+GETPIVOTDATA("CustomerSatisfactionLevel",$A$6,"CustomerSatisfactionLevel","Satisfied")</f>
        <v>5411</v>
      </c>
      <c r="K8" s="9">
        <f>J8/(J7+J8)</f>
        <v>0.60122222222222221</v>
      </c>
    </row>
    <row r="9" spans="1:14">
      <c r="A9" s="7" t="s">
        <v>9037</v>
      </c>
      <c r="B9" s="14">
        <v>3589</v>
      </c>
    </row>
    <row r="10" spans="1:14">
      <c r="A10" s="7" t="s">
        <v>9026</v>
      </c>
      <c r="B10" s="14">
        <v>9000</v>
      </c>
    </row>
    <row r="13" spans="1:14">
      <c r="A13" s="6" t="s">
        <v>9046</v>
      </c>
      <c r="B13" s="6" t="s">
        <v>9027</v>
      </c>
    </row>
    <row r="14" spans="1:14">
      <c r="A14" s="6" t="s">
        <v>9025</v>
      </c>
      <c r="B14" t="s">
        <v>28</v>
      </c>
      <c r="C14" t="s">
        <v>22</v>
      </c>
      <c r="D14" t="s">
        <v>10</v>
      </c>
      <c r="E14" t="s">
        <v>13</v>
      </c>
      <c r="F14" t="s">
        <v>18</v>
      </c>
      <c r="G14" t="s">
        <v>9026</v>
      </c>
    </row>
    <row r="15" spans="1:14">
      <c r="A15" s="7" t="s">
        <v>31</v>
      </c>
      <c r="B15" s="2">
        <v>538805.77307823626</v>
      </c>
      <c r="C15" s="2">
        <v>554830.44237331767</v>
      </c>
      <c r="D15" s="2">
        <v>535853.07771396649</v>
      </c>
      <c r="E15" s="2">
        <v>537972.93125929381</v>
      </c>
      <c r="F15" s="2">
        <v>556354.58338732808</v>
      </c>
      <c r="G15" s="2">
        <v>2723816.8078121422</v>
      </c>
    </row>
    <row r="16" spans="1:14">
      <c r="A16" s="7" t="s">
        <v>24</v>
      </c>
      <c r="B16" s="2">
        <v>526508.47164277465</v>
      </c>
      <c r="C16" s="2">
        <v>576871.20291560073</v>
      </c>
      <c r="D16" s="2">
        <v>550801.55356604513</v>
      </c>
      <c r="E16" s="2">
        <v>628320.54221797362</v>
      </c>
      <c r="F16" s="2">
        <v>521844.57457621471</v>
      </c>
      <c r="G16" s="2">
        <v>2804346.3449186091</v>
      </c>
    </row>
    <row r="17" spans="1:8">
      <c r="A17" s="7" t="s">
        <v>12</v>
      </c>
      <c r="B17" s="2">
        <v>504567.12506549683</v>
      </c>
      <c r="C17" s="2">
        <v>602583.84695496026</v>
      </c>
      <c r="D17" s="2">
        <v>527168.75751970126</v>
      </c>
      <c r="E17" s="2">
        <v>582227.31417368806</v>
      </c>
      <c r="F17" s="2">
        <v>568920.53973628557</v>
      </c>
      <c r="G17" s="2">
        <v>2785467.583450132</v>
      </c>
    </row>
    <row r="18" spans="1:8">
      <c r="A18" s="7" t="s">
        <v>9</v>
      </c>
      <c r="B18" s="2">
        <v>504406.48239396763</v>
      </c>
      <c r="C18" s="2">
        <v>552640.53962330718</v>
      </c>
      <c r="D18" s="2">
        <v>530441.82835572748</v>
      </c>
      <c r="E18" s="2">
        <v>587161.19651169563</v>
      </c>
      <c r="F18" s="2">
        <v>548742.53580124839</v>
      </c>
      <c r="G18" s="2">
        <v>2723392.5826859465</v>
      </c>
    </row>
    <row r="19" spans="1:8">
      <c r="A19" s="7" t="s">
        <v>15</v>
      </c>
      <c r="B19" s="2">
        <v>570112.76084980508</v>
      </c>
      <c r="C19" s="2">
        <v>515825.20334582246</v>
      </c>
      <c r="D19" s="2">
        <v>518592.71099564387</v>
      </c>
      <c r="E19" s="2">
        <v>571992.32197752327</v>
      </c>
      <c r="F19" s="2">
        <v>533316.43606070871</v>
      </c>
      <c r="G19" s="2">
        <v>2709839.4332295032</v>
      </c>
    </row>
    <row r="20" spans="1:8">
      <c r="A20" s="7" t="s">
        <v>9026</v>
      </c>
      <c r="B20" s="2">
        <v>2644400.6130302805</v>
      </c>
      <c r="C20" s="2">
        <v>2802751.2352130082</v>
      </c>
      <c r="D20" s="2">
        <v>2662857.9281510841</v>
      </c>
      <c r="E20" s="2">
        <v>2907674.3061401742</v>
      </c>
      <c r="F20" s="2">
        <v>2729178.6695617856</v>
      </c>
      <c r="G20" s="2">
        <v>13746862.752096333</v>
      </c>
    </row>
    <row r="22" spans="1:8">
      <c r="B22" t="str">
        <f>"$"&amp;ROUND(GETPIVOTDATA("ProductPrice",$A$13,"ProductBrand","Apple")/1000000,2)&amp;"M"</f>
        <v>$2.64M</v>
      </c>
      <c r="C22" t="str">
        <f>"$"&amp;ROUND(GETPIVOTDATA("ProductPrice",$A$13,"ProductBrand","HP")/1000000,2)&amp;"M"</f>
        <v>$2.8M</v>
      </c>
      <c r="D22" t="str">
        <f>"$"&amp;ROUND(GETPIVOTDATA("ProductPrice",$A$13,"ProductBrand","Other Brands")/1000000,2)&amp;"M"</f>
        <v>$2.66M</v>
      </c>
      <c r="E22" t="str">
        <f>"$"&amp;ROUND(GETPIVOTDATA("ProductPrice",$A$13,"ProductBrand","Samsung")/1000000,2)&amp;"M"</f>
        <v>$2.91M</v>
      </c>
      <c r="F22" t="str">
        <f>"$"&amp;ROUND(GETPIVOTDATA("ProductPrice",$A$13,"ProductBrand","Sony")/1000000,2)&amp;"M"</f>
        <v>$2.73M</v>
      </c>
      <c r="H22" t="str">
        <f>"$"&amp;ROUND(GETPIVOTDATA("ProductPrice",$A$13)/1000000,2)&amp;"M"</f>
        <v>$13.75M</v>
      </c>
    </row>
    <row r="23" spans="1:8">
      <c r="B23" s="11" t="s">
        <v>9049</v>
      </c>
      <c r="C23" s="11" t="s">
        <v>9050</v>
      </c>
      <c r="D23" s="11" t="s">
        <v>9051</v>
      </c>
      <c r="E23" s="11" t="s">
        <v>9052</v>
      </c>
      <c r="F23" s="11" t="s">
        <v>9053</v>
      </c>
      <c r="H23" s="11" t="s">
        <v>9054</v>
      </c>
    </row>
  </sheetData>
  <pageMargins left="0.7" right="0.7" top="0.75" bottom="0.75" header="0.3" footer="0.3"/>
  <pageSetup paperSize="9"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DC3F4-C72E-4DD0-9F6D-1D0E3543D5A6}">
  <dimension ref="A1:H37"/>
  <sheetViews>
    <sheetView topLeftCell="A25" zoomScale="90" zoomScaleNormal="90" workbookViewId="0">
      <selection activeCell="H49" sqref="H49"/>
    </sheetView>
  </sheetViews>
  <sheetFormatPr defaultRowHeight="15"/>
  <cols>
    <col min="1" max="1" width="19.5703125" bestFit="1" customWidth="1"/>
    <col min="2" max="2" width="18" bestFit="1" customWidth="1"/>
    <col min="3" max="3" width="11" bestFit="1" customWidth="1"/>
    <col min="4" max="4" width="12.7109375" bestFit="1" customWidth="1"/>
    <col min="5" max="6" width="11" bestFit="1" customWidth="1"/>
    <col min="7" max="7" width="11.28515625" bestFit="1" customWidth="1"/>
    <col min="8" max="8" width="24.7109375" customWidth="1"/>
    <col min="9" max="9" width="25.85546875" customWidth="1"/>
  </cols>
  <sheetData>
    <row r="1" spans="1:8" ht="28.5">
      <c r="A1" s="6" t="s">
        <v>9028</v>
      </c>
      <c r="B1" s="6" t="s">
        <v>9027</v>
      </c>
      <c r="H1" s="13" t="s">
        <v>9057</v>
      </c>
    </row>
    <row r="2" spans="1:8">
      <c r="A2" s="6" t="s">
        <v>9025</v>
      </c>
      <c r="B2" t="s">
        <v>28</v>
      </c>
      <c r="C2" t="s">
        <v>22</v>
      </c>
      <c r="D2" t="s">
        <v>10</v>
      </c>
      <c r="E2" t="s">
        <v>13</v>
      </c>
      <c r="F2" t="s">
        <v>18</v>
      </c>
      <c r="G2" t="s">
        <v>9026</v>
      </c>
    </row>
    <row r="3" spans="1:8">
      <c r="A3" s="7" t="s">
        <v>31</v>
      </c>
      <c r="B3" s="2">
        <v>1557.2421187232262</v>
      </c>
      <c r="C3" s="2">
        <v>1594.3403516474646</v>
      </c>
      <c r="D3" s="2">
        <v>1492.6269574205194</v>
      </c>
      <c r="E3" s="2">
        <v>1577.6332294993954</v>
      </c>
      <c r="F3" s="2">
        <v>1617.3098354282793</v>
      </c>
      <c r="G3" s="2">
        <v>1567.2133531715472</v>
      </c>
    </row>
    <row r="4" spans="1:8">
      <c r="A4" s="7" t="s">
        <v>24</v>
      </c>
      <c r="B4" s="2">
        <v>1466.597414046726</v>
      </c>
      <c r="C4" s="2">
        <v>1514.0976454477709</v>
      </c>
      <c r="D4" s="2">
        <v>1517.359651697094</v>
      </c>
      <c r="E4" s="2">
        <v>1606.957908485866</v>
      </c>
      <c r="F4" s="2">
        <v>1499.5533752190079</v>
      </c>
      <c r="G4" s="2">
        <v>1522.4464413238918</v>
      </c>
    </row>
    <row r="5" spans="1:8">
      <c r="A5" s="7" t="s">
        <v>12</v>
      </c>
      <c r="B5" s="2">
        <v>1484.0209560749906</v>
      </c>
      <c r="C5" s="2">
        <v>1650.914649191672</v>
      </c>
      <c r="D5" s="2">
        <v>1480.8111166283743</v>
      </c>
      <c r="E5" s="2">
        <v>1536.2198263157995</v>
      </c>
      <c r="F5" s="2">
        <v>1537.6230803683393</v>
      </c>
      <c r="G5" s="2">
        <v>1538.9323665470354</v>
      </c>
    </row>
    <row r="6" spans="1:8">
      <c r="A6" s="7" t="s">
        <v>9</v>
      </c>
      <c r="B6" s="2">
        <v>1470.5728349678357</v>
      </c>
      <c r="C6" s="2">
        <v>1485.5928484497506</v>
      </c>
      <c r="D6" s="2">
        <v>1465.3089181097444</v>
      </c>
      <c r="E6" s="2">
        <v>1517.2123940870688</v>
      </c>
      <c r="F6" s="2">
        <v>1455.5504928415078</v>
      </c>
      <c r="G6" s="2">
        <v>1479.3006967332699</v>
      </c>
    </row>
    <row r="7" spans="1:8">
      <c r="A7" s="7" t="s">
        <v>15</v>
      </c>
      <c r="B7" s="2">
        <v>1532.5611850801213</v>
      </c>
      <c r="C7" s="2">
        <v>1457.1333427848092</v>
      </c>
      <c r="D7" s="2">
        <v>1543.4306874870354</v>
      </c>
      <c r="E7" s="2">
        <v>1606.7200055548406</v>
      </c>
      <c r="F7" s="2">
        <v>1519.4200457570048</v>
      </c>
      <c r="G7" s="2">
        <v>1531.8481815881851</v>
      </c>
    </row>
    <row r="8" spans="1:8">
      <c r="A8" s="7" t="s">
        <v>9026</v>
      </c>
      <c r="B8" s="2">
        <v>1502.5003483126591</v>
      </c>
      <c r="C8" s="2">
        <v>1539.9732061609943</v>
      </c>
      <c r="D8" s="2">
        <v>1499.356941526511</v>
      </c>
      <c r="E8" s="2">
        <v>1568.3248684682667</v>
      </c>
      <c r="F8" s="2">
        <v>1524.6808209842332</v>
      </c>
      <c r="G8" s="2">
        <v>1527.429194677371</v>
      </c>
    </row>
    <row r="12" spans="1:8" ht="28.5">
      <c r="A12" s="6" t="s">
        <v>9045</v>
      </c>
      <c r="B12" s="6" t="s">
        <v>9027</v>
      </c>
      <c r="H12" s="12" t="s">
        <v>9058</v>
      </c>
    </row>
    <row r="13" spans="1:8">
      <c r="A13" s="6" t="s">
        <v>9025</v>
      </c>
      <c r="B13" t="s">
        <v>9020</v>
      </c>
      <c r="C13" t="s">
        <v>9019</v>
      </c>
      <c r="D13" t="s">
        <v>9026</v>
      </c>
    </row>
    <row r="14" spans="1:8">
      <c r="A14" s="7" t="s">
        <v>9029</v>
      </c>
      <c r="B14" s="14">
        <v>192</v>
      </c>
      <c r="C14" s="14">
        <v>158</v>
      </c>
      <c r="D14" s="14">
        <v>350</v>
      </c>
    </row>
    <row r="15" spans="1:8">
      <c r="A15" s="7" t="s">
        <v>9034</v>
      </c>
      <c r="B15" s="14">
        <v>914</v>
      </c>
      <c r="C15" s="14">
        <v>848</v>
      </c>
      <c r="D15" s="14">
        <v>1762</v>
      </c>
    </row>
    <row r="16" spans="1:8">
      <c r="A16" s="7" t="s">
        <v>9030</v>
      </c>
      <c r="B16" s="14">
        <v>862</v>
      </c>
      <c r="C16" s="14">
        <v>855</v>
      </c>
      <c r="D16" s="14">
        <v>1717</v>
      </c>
    </row>
    <row r="17" spans="1:7">
      <c r="A17" s="7" t="s">
        <v>9032</v>
      </c>
      <c r="B17" s="14">
        <v>859</v>
      </c>
      <c r="C17" s="14">
        <v>834</v>
      </c>
      <c r="D17" s="14">
        <v>1693</v>
      </c>
    </row>
    <row r="18" spans="1:7">
      <c r="A18" s="7" t="s">
        <v>9031</v>
      </c>
      <c r="B18" s="14">
        <v>896</v>
      </c>
      <c r="C18" s="14">
        <v>885</v>
      </c>
      <c r="D18" s="14">
        <v>1781</v>
      </c>
    </row>
    <row r="19" spans="1:7">
      <c r="A19" s="7" t="s">
        <v>9033</v>
      </c>
      <c r="B19" s="14">
        <v>857</v>
      </c>
      <c r="C19" s="14">
        <v>840</v>
      </c>
      <c r="D19" s="14">
        <v>1697</v>
      </c>
    </row>
    <row r="20" spans="1:7">
      <c r="A20" s="7" t="s">
        <v>9026</v>
      </c>
      <c r="B20" s="14">
        <v>4580</v>
      </c>
      <c r="C20" s="14">
        <v>4420</v>
      </c>
      <c r="D20" s="14">
        <v>9000</v>
      </c>
    </row>
    <row r="24" spans="1:7" ht="71.25">
      <c r="A24" s="6" t="s">
        <v>9025</v>
      </c>
      <c r="B24" t="s">
        <v>9045</v>
      </c>
      <c r="G24" s="13" t="s">
        <v>9059</v>
      </c>
    </row>
    <row r="25" spans="1:7">
      <c r="A25" s="7" t="s">
        <v>9038</v>
      </c>
      <c r="B25" s="14">
        <v>2880</v>
      </c>
    </row>
    <row r="26" spans="1:7">
      <c r="A26" s="7" t="s">
        <v>9039</v>
      </c>
      <c r="B26" s="14">
        <v>943</v>
      </c>
    </row>
    <row r="27" spans="1:7">
      <c r="A27" s="7" t="s">
        <v>9042</v>
      </c>
      <c r="B27" s="14">
        <v>439</v>
      </c>
    </row>
    <row r="28" spans="1:7">
      <c r="A28" s="7" t="s">
        <v>9040</v>
      </c>
      <c r="B28" s="14">
        <v>1411</v>
      </c>
    </row>
    <row r="29" spans="1:7">
      <c r="A29" s="7" t="s">
        <v>9041</v>
      </c>
      <c r="B29" s="14">
        <v>3327</v>
      </c>
    </row>
    <row r="30" spans="1:7">
      <c r="A30" s="7" t="s">
        <v>9026</v>
      </c>
      <c r="B30" s="14">
        <v>9000</v>
      </c>
    </row>
    <row r="33" spans="1:4">
      <c r="A33" s="6" t="s">
        <v>9045</v>
      </c>
      <c r="B33" s="6" t="s">
        <v>9027</v>
      </c>
    </row>
    <row r="34" spans="1:4">
      <c r="A34" s="6" t="s">
        <v>9025</v>
      </c>
      <c r="B34" t="s">
        <v>9043</v>
      </c>
      <c r="C34" t="s">
        <v>9044</v>
      </c>
      <c r="D34" t="s">
        <v>9026</v>
      </c>
    </row>
    <row r="35" spans="1:4">
      <c r="A35" s="7" t="s">
        <v>9020</v>
      </c>
      <c r="B35" s="14">
        <v>3719</v>
      </c>
      <c r="C35" s="14">
        <v>861</v>
      </c>
      <c r="D35" s="14">
        <v>4580</v>
      </c>
    </row>
    <row r="36" spans="1:4">
      <c r="A36" s="7" t="s">
        <v>9019</v>
      </c>
      <c r="B36" s="14">
        <v>1379</v>
      </c>
      <c r="C36" s="14">
        <v>3041</v>
      </c>
      <c r="D36" s="14">
        <v>4420</v>
      </c>
    </row>
    <row r="37" spans="1:4">
      <c r="A37" s="7" t="s">
        <v>9026</v>
      </c>
      <c r="B37" s="14">
        <v>5098</v>
      </c>
      <c r="C37" s="14">
        <v>3902</v>
      </c>
      <c r="D37" s="14">
        <v>9000</v>
      </c>
    </row>
  </sheetData>
  <pageMargins left="0.7" right="0.7" top="0.75" bottom="0.75" header="0.3" footer="0.3"/>
  <pageSetup paperSize="9" orientation="portrait" r:id="rId5"/>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2A9F5-8DB6-43B0-ADFF-815496383A41}">
  <sheetPr>
    <pageSetUpPr fitToPage="1"/>
  </sheetPr>
  <dimension ref="A1"/>
  <sheetViews>
    <sheetView showGridLines="0" tabSelected="1" view="pageBreakPreview" zoomScale="60" zoomScaleNormal="50" workbookViewId="0">
      <selection activeCell="AF20" sqref="AF20"/>
    </sheetView>
  </sheetViews>
  <sheetFormatPr defaultRowHeight="15"/>
  <cols>
    <col min="1" max="16384" width="9.140625" style="10"/>
  </cols>
  <sheetData/>
  <printOptions horizontalCentered="1" verticalCentered="1"/>
  <pageMargins left="0" right="0" top="0.25" bottom="0.25" header="0" footer="0"/>
  <pageSetup paperSize="9" scale="58"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23FBBBD-D01B-4AAA-8884-5B4EBC35373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Raw_Data</vt:lpstr>
      <vt:lpstr>Transformed_Data</vt:lpstr>
      <vt:lpstr>KPIs</vt:lpstr>
      <vt:lpstr>Pivot Tables</vt:lpstr>
      <vt:lpstr>Dashboard</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micromedia</dc:creator>
  <cp:lastModifiedBy>micromedia</cp:lastModifiedBy>
  <cp:lastPrinted>2025-01-28T17:07:06Z</cp:lastPrinted>
  <dcterms:created xsi:type="dcterms:W3CDTF">2025-01-18T16:46:14Z</dcterms:created>
  <dcterms:modified xsi:type="dcterms:W3CDTF">2025-01-28T19:42:59Z</dcterms:modified>
</cp:coreProperties>
</file>